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nifer\Desktop\РЖД\data\"/>
    </mc:Choice>
  </mc:AlternateContent>
  <bookViews>
    <workbookView xWindow="0" yWindow="0" windowWidth="24720" windowHeight="11925" firstSheet="1" activeTab="4"/>
  </bookViews>
  <sheets>
    <sheet name="Справочник черновик" sheetId="8" state="hidden" r:id="rId1"/>
    <sheet name="ДАТАСЕТ" sheetId="11" r:id="rId2"/>
    <sheet name="Справочник" sheetId="13" r:id="rId3"/>
    <sheet name="Основа" sheetId="18" r:id="rId4"/>
    <sheet name="Телематика" sheetId="19" r:id="rId5"/>
    <sheet name="Путевой лист" sheetId="20" r:id="rId6"/>
    <sheet name="Расчет показателей" sheetId="2" r:id="rId7"/>
  </sheets>
  <definedNames>
    <definedName name="_xlnm._FilterDatabase" localSheetId="6" hidden="1">'Расчет показателей'!$A$1:$J$2857</definedName>
    <definedName name="ExternalData_1" localSheetId="1" hidden="1">ДАТАСЕТ!$A$1:$N$4217</definedName>
    <definedName name="ExternalData_1" localSheetId="3" hidden="1">Основа!$A$1:$N$3748</definedName>
    <definedName name="ExternalData_1" localSheetId="5" hidden="1">'Путевой лист'!$A$1:$E$2889</definedName>
    <definedName name="ExternalData_1" localSheetId="2" hidden="1">Справочник!$A$1:$K$463</definedName>
    <definedName name="ExternalData_1" localSheetId="4" hidden="1">Телематика!$A$1:$K$3722</definedName>
    <definedName name="ExternalData_2" localSheetId="0" hidden="1">'Справочник черновик'!$A$1:$H$470</definedName>
  </definedNames>
  <calcPr calcId="162913"/>
</workbook>
</file>

<file path=xl/calcChain.xml><?xml version="1.0" encoding="utf-8"?>
<calcChain xmlns="http://schemas.openxmlformats.org/spreadsheetml/2006/main">
  <c r="Q2" i="19" l="1"/>
  <c r="Q3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2" i="19"/>
  <c r="Q753" i="19"/>
  <c r="Q754" i="19"/>
  <c r="Q755" i="19"/>
  <c r="Q756" i="19"/>
  <c r="Q757" i="19"/>
  <c r="Q758" i="19"/>
  <c r="Q759" i="19"/>
  <c r="Q760" i="19"/>
  <c r="Q761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76" i="19"/>
  <c r="Q777" i="19"/>
  <c r="Q778" i="19"/>
  <c r="Q779" i="19"/>
  <c r="Q780" i="19"/>
  <c r="Q781" i="19"/>
  <c r="Q782" i="19"/>
  <c r="Q783" i="19"/>
  <c r="Q784" i="19"/>
  <c r="Q785" i="19"/>
  <c r="Q786" i="19"/>
  <c r="Q787" i="19"/>
  <c r="Q788" i="19"/>
  <c r="Q789" i="19"/>
  <c r="Q790" i="19"/>
  <c r="Q791" i="19"/>
  <c r="Q792" i="19"/>
  <c r="Q793" i="19"/>
  <c r="Q794" i="19"/>
  <c r="Q795" i="19"/>
  <c r="Q796" i="19"/>
  <c r="Q797" i="19"/>
  <c r="Q798" i="19"/>
  <c r="Q799" i="19"/>
  <c r="Q800" i="19"/>
  <c r="Q801" i="19"/>
  <c r="Q802" i="19"/>
  <c r="Q803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6" i="19"/>
  <c r="Q837" i="19"/>
  <c r="Q838" i="19"/>
  <c r="Q839" i="19"/>
  <c r="Q840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56" i="19"/>
  <c r="Q857" i="19"/>
  <c r="Q858" i="19"/>
  <c r="Q859" i="19"/>
  <c r="Q860" i="19"/>
  <c r="Q861" i="19"/>
  <c r="Q862" i="19"/>
  <c r="Q863" i="19"/>
  <c r="Q864" i="19"/>
  <c r="Q865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3" i="19"/>
  <c r="Q884" i="19"/>
  <c r="Q885" i="19"/>
  <c r="Q886" i="19"/>
  <c r="Q887" i="19"/>
  <c r="Q888" i="19"/>
  <c r="Q889" i="19"/>
  <c r="Q890" i="19"/>
  <c r="Q891" i="19"/>
  <c r="Q892" i="19"/>
  <c r="Q893" i="19"/>
  <c r="Q894" i="19"/>
  <c r="Q895" i="19"/>
  <c r="Q896" i="19"/>
  <c r="Q897" i="19"/>
  <c r="Q898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12" i="19"/>
  <c r="Q913" i="19"/>
  <c r="Q914" i="19"/>
  <c r="Q915" i="19"/>
  <c r="Q916" i="19"/>
  <c r="Q917" i="19"/>
  <c r="Q918" i="19"/>
  <c r="Q919" i="19"/>
  <c r="Q920" i="19"/>
  <c r="Q921" i="19"/>
  <c r="Q922" i="19"/>
  <c r="Q923" i="19"/>
  <c r="Q924" i="19"/>
  <c r="Q925" i="19"/>
  <c r="Q926" i="19"/>
  <c r="Q927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951" i="19"/>
  <c r="Q952" i="19"/>
  <c r="Q953" i="19"/>
  <c r="Q954" i="19"/>
  <c r="Q955" i="19"/>
  <c r="Q956" i="19"/>
  <c r="Q957" i="19"/>
  <c r="Q958" i="19"/>
  <c r="Q959" i="19"/>
  <c r="Q960" i="19"/>
  <c r="Q961" i="19"/>
  <c r="Q962" i="19"/>
  <c r="Q963" i="19"/>
  <c r="Q964" i="19"/>
  <c r="Q965" i="19"/>
  <c r="Q966" i="19"/>
  <c r="Q967" i="19"/>
  <c r="Q968" i="19"/>
  <c r="Q969" i="19"/>
  <c r="Q970" i="19"/>
  <c r="Q971" i="19"/>
  <c r="Q972" i="19"/>
  <c r="Q973" i="19"/>
  <c r="Q974" i="19"/>
  <c r="Q975" i="19"/>
  <c r="Q976" i="19"/>
  <c r="Q977" i="19"/>
  <c r="Q978" i="19"/>
  <c r="Q979" i="19"/>
  <c r="Q980" i="19"/>
  <c r="Q981" i="19"/>
  <c r="Q982" i="19"/>
  <c r="Q983" i="19"/>
  <c r="Q984" i="19"/>
  <c r="Q985" i="19"/>
  <c r="Q986" i="19"/>
  <c r="Q987" i="19"/>
  <c r="Q988" i="19"/>
  <c r="Q989" i="19"/>
  <c r="Q990" i="19"/>
  <c r="Q991" i="19"/>
  <c r="Q992" i="19"/>
  <c r="Q993" i="19"/>
  <c r="Q994" i="19"/>
  <c r="Q995" i="19"/>
  <c r="Q996" i="19"/>
  <c r="Q997" i="19"/>
  <c r="Q998" i="19"/>
  <c r="Q999" i="19"/>
  <c r="Q1000" i="19"/>
  <c r="Q1001" i="19"/>
  <c r="Q1002" i="19"/>
  <c r="Q1003" i="19"/>
  <c r="Q1004" i="19"/>
  <c r="Q1005" i="19"/>
  <c r="Q1006" i="19"/>
  <c r="Q1007" i="19"/>
  <c r="Q1008" i="19"/>
  <c r="Q1009" i="19"/>
  <c r="Q1010" i="19"/>
  <c r="Q1011" i="19"/>
  <c r="Q1012" i="19"/>
  <c r="Q1013" i="19"/>
  <c r="Q1014" i="19"/>
  <c r="Q1015" i="19"/>
  <c r="Q1016" i="19"/>
  <c r="Q1017" i="19"/>
  <c r="Q1018" i="19"/>
  <c r="Q1019" i="19"/>
  <c r="Q1020" i="19"/>
  <c r="Q1021" i="19"/>
  <c r="Q1022" i="19"/>
  <c r="Q1023" i="19"/>
  <c r="Q1024" i="19"/>
  <c r="Q1025" i="19"/>
  <c r="Q1026" i="19"/>
  <c r="Q1027" i="19"/>
  <c r="Q1028" i="19"/>
  <c r="Q1029" i="19"/>
  <c r="Q1030" i="19"/>
  <c r="Q1031" i="19"/>
  <c r="Q1032" i="19"/>
  <c r="Q1033" i="19"/>
  <c r="Q1034" i="19"/>
  <c r="Q1035" i="19"/>
  <c r="Q1036" i="19"/>
  <c r="Q1037" i="19"/>
  <c r="Q1038" i="19"/>
  <c r="Q1039" i="19"/>
  <c r="Q1040" i="19"/>
  <c r="Q1041" i="19"/>
  <c r="Q1042" i="19"/>
  <c r="Q1043" i="19"/>
  <c r="Q1044" i="19"/>
  <c r="Q1045" i="19"/>
  <c r="Q1046" i="19"/>
  <c r="Q1047" i="19"/>
  <c r="Q1048" i="19"/>
  <c r="Q1049" i="19"/>
  <c r="Q1050" i="19"/>
  <c r="Q1051" i="19"/>
  <c r="Q1052" i="19"/>
  <c r="Q1053" i="19"/>
  <c r="Q1054" i="19"/>
  <c r="Q1055" i="19"/>
  <c r="Q1056" i="19"/>
  <c r="Q1057" i="19"/>
  <c r="Q1058" i="19"/>
  <c r="Q1059" i="19"/>
  <c r="Q1060" i="19"/>
  <c r="Q1061" i="19"/>
  <c r="Q1062" i="19"/>
  <c r="Q1063" i="19"/>
  <c r="Q1064" i="19"/>
  <c r="Q1065" i="19"/>
  <c r="Q1066" i="19"/>
  <c r="Q1067" i="19"/>
  <c r="Q1068" i="19"/>
  <c r="Q1069" i="19"/>
  <c r="Q1070" i="19"/>
  <c r="Q1071" i="19"/>
  <c r="Q1072" i="19"/>
  <c r="Q1073" i="19"/>
  <c r="Q1074" i="19"/>
  <c r="Q1075" i="19"/>
  <c r="Q1076" i="19"/>
  <c r="Q1077" i="19"/>
  <c r="Q1078" i="19"/>
  <c r="Q1079" i="19"/>
  <c r="Q1080" i="19"/>
  <c r="Q1081" i="19"/>
  <c r="Q1082" i="19"/>
  <c r="Q1083" i="19"/>
  <c r="Q1084" i="19"/>
  <c r="Q1085" i="19"/>
  <c r="Q1086" i="19"/>
  <c r="Q1087" i="19"/>
  <c r="Q1088" i="19"/>
  <c r="Q1089" i="19"/>
  <c r="Q1090" i="19"/>
  <c r="Q1091" i="19"/>
  <c r="Q1092" i="19"/>
  <c r="Q1093" i="19"/>
  <c r="Q1094" i="19"/>
  <c r="Q1095" i="19"/>
  <c r="Q1096" i="19"/>
  <c r="Q1097" i="19"/>
  <c r="Q1098" i="19"/>
  <c r="Q1099" i="19"/>
  <c r="Q1100" i="19"/>
  <c r="Q1101" i="19"/>
  <c r="Q1102" i="19"/>
  <c r="Q1103" i="19"/>
  <c r="Q1104" i="19"/>
  <c r="Q1105" i="19"/>
  <c r="Q1106" i="19"/>
  <c r="Q1107" i="19"/>
  <c r="Q1108" i="19"/>
  <c r="Q1109" i="19"/>
  <c r="Q1110" i="19"/>
  <c r="Q1111" i="19"/>
  <c r="Q1112" i="19"/>
  <c r="Q1113" i="19"/>
  <c r="Q1114" i="19"/>
  <c r="Q1115" i="19"/>
  <c r="Q1116" i="19"/>
  <c r="Q1117" i="19"/>
  <c r="Q1118" i="19"/>
  <c r="Q1119" i="19"/>
  <c r="Q1120" i="19"/>
  <c r="Q1121" i="19"/>
  <c r="Q1122" i="19"/>
  <c r="Q1123" i="19"/>
  <c r="Q1124" i="19"/>
  <c r="Q1125" i="19"/>
  <c r="Q1126" i="19"/>
  <c r="Q1127" i="19"/>
  <c r="Q1128" i="19"/>
  <c r="Q1129" i="19"/>
  <c r="Q1130" i="19"/>
  <c r="Q1131" i="19"/>
  <c r="Q1132" i="19"/>
  <c r="Q1133" i="19"/>
  <c r="Q1134" i="19"/>
  <c r="Q1135" i="19"/>
  <c r="Q1136" i="19"/>
  <c r="Q1137" i="19"/>
  <c r="Q1138" i="19"/>
  <c r="Q1139" i="19"/>
  <c r="Q1140" i="19"/>
  <c r="Q1141" i="19"/>
  <c r="Q1142" i="19"/>
  <c r="Q1143" i="19"/>
  <c r="Q1144" i="19"/>
  <c r="Q1145" i="19"/>
  <c r="Q1146" i="19"/>
  <c r="Q1147" i="19"/>
  <c r="Q1148" i="19"/>
  <c r="Q1149" i="19"/>
  <c r="Q1150" i="19"/>
  <c r="Q1151" i="19"/>
  <c r="Q1152" i="19"/>
  <c r="Q1153" i="19"/>
  <c r="Q1154" i="19"/>
  <c r="Q1155" i="19"/>
  <c r="Q1156" i="19"/>
  <c r="Q1157" i="19"/>
  <c r="Q1158" i="19"/>
  <c r="Q1159" i="19"/>
  <c r="Q1160" i="19"/>
  <c r="Q1161" i="19"/>
  <c r="Q1162" i="19"/>
  <c r="Q1163" i="19"/>
  <c r="Q1164" i="19"/>
  <c r="Q1165" i="19"/>
  <c r="Q1166" i="19"/>
  <c r="Q1167" i="19"/>
  <c r="Q1168" i="19"/>
  <c r="Q1169" i="19"/>
  <c r="Q1170" i="19"/>
  <c r="Q1171" i="19"/>
  <c r="Q1172" i="19"/>
  <c r="Q1173" i="19"/>
  <c r="Q1174" i="19"/>
  <c r="Q1175" i="19"/>
  <c r="Q1176" i="19"/>
  <c r="Q1177" i="19"/>
  <c r="Q1178" i="19"/>
  <c r="Q1179" i="19"/>
  <c r="Q1180" i="19"/>
  <c r="Q1181" i="19"/>
  <c r="Q1182" i="19"/>
  <c r="Q1183" i="19"/>
  <c r="Q1184" i="19"/>
  <c r="Q1185" i="19"/>
  <c r="Q1186" i="19"/>
  <c r="Q1187" i="19"/>
  <c r="Q1188" i="19"/>
  <c r="Q1189" i="19"/>
  <c r="Q1190" i="19"/>
  <c r="Q1191" i="19"/>
  <c r="Q1192" i="19"/>
  <c r="Q1193" i="19"/>
  <c r="Q1194" i="19"/>
  <c r="Q1195" i="19"/>
  <c r="Q1196" i="19"/>
  <c r="Q1197" i="19"/>
  <c r="Q1198" i="19"/>
  <c r="Q1199" i="19"/>
  <c r="Q1200" i="19"/>
  <c r="Q1201" i="19"/>
  <c r="Q1202" i="19"/>
  <c r="Q1203" i="19"/>
  <c r="Q1204" i="19"/>
  <c r="Q1205" i="19"/>
  <c r="Q1206" i="19"/>
  <c r="Q1207" i="19"/>
  <c r="Q1208" i="19"/>
  <c r="Q1209" i="19"/>
  <c r="Q1210" i="19"/>
  <c r="Q1211" i="19"/>
  <c r="Q1212" i="19"/>
  <c r="Q1213" i="19"/>
  <c r="Q1214" i="19"/>
  <c r="Q1215" i="19"/>
  <c r="Q1216" i="19"/>
  <c r="Q1217" i="19"/>
  <c r="Q1218" i="19"/>
  <c r="Q1219" i="19"/>
  <c r="Q1220" i="19"/>
  <c r="Q1221" i="19"/>
  <c r="Q1222" i="19"/>
  <c r="Q1223" i="19"/>
  <c r="Q1224" i="19"/>
  <c r="Q1225" i="19"/>
  <c r="Q1226" i="19"/>
  <c r="Q1227" i="19"/>
  <c r="Q1228" i="19"/>
  <c r="Q1229" i="19"/>
  <c r="Q1230" i="19"/>
  <c r="Q1231" i="19"/>
  <c r="Q1232" i="19"/>
  <c r="Q1233" i="19"/>
  <c r="Q1234" i="19"/>
  <c r="Q1235" i="19"/>
  <c r="Q1236" i="19"/>
  <c r="Q1237" i="19"/>
  <c r="Q1238" i="19"/>
  <c r="Q1239" i="19"/>
  <c r="Q1240" i="19"/>
  <c r="Q1241" i="19"/>
  <c r="Q1242" i="19"/>
  <c r="Q1243" i="19"/>
  <c r="Q1244" i="19"/>
  <c r="Q1245" i="19"/>
  <c r="Q1246" i="19"/>
  <c r="Q1247" i="19"/>
  <c r="Q1248" i="19"/>
  <c r="Q1249" i="19"/>
  <c r="Q1250" i="19"/>
  <c r="Q1251" i="19"/>
  <c r="Q1252" i="19"/>
  <c r="Q1253" i="19"/>
  <c r="Q1254" i="19"/>
  <c r="Q1255" i="19"/>
  <c r="Q1256" i="19"/>
  <c r="Q1257" i="19"/>
  <c r="Q1258" i="19"/>
  <c r="Q1259" i="19"/>
  <c r="Q1260" i="19"/>
  <c r="Q1261" i="19"/>
  <c r="Q1262" i="19"/>
  <c r="Q1263" i="19"/>
  <c r="Q1264" i="19"/>
  <c r="Q1265" i="19"/>
  <c r="Q1266" i="19"/>
  <c r="Q1267" i="19"/>
  <c r="Q1268" i="19"/>
  <c r="Q1269" i="19"/>
  <c r="Q1270" i="19"/>
  <c r="Q1271" i="19"/>
  <c r="Q1272" i="19"/>
  <c r="Q1273" i="19"/>
  <c r="Q1274" i="19"/>
  <c r="Q1275" i="19"/>
  <c r="Q1276" i="19"/>
  <c r="Q1277" i="19"/>
  <c r="Q1278" i="19"/>
  <c r="Q1279" i="19"/>
  <c r="Q1280" i="19"/>
  <c r="Q1281" i="19"/>
  <c r="Q1282" i="19"/>
  <c r="Q1283" i="19"/>
  <c r="Q1284" i="19"/>
  <c r="Q1285" i="19"/>
  <c r="Q1286" i="19"/>
  <c r="Q1287" i="19"/>
  <c r="Q1288" i="19"/>
  <c r="Q1289" i="19"/>
  <c r="Q1290" i="19"/>
  <c r="Q1291" i="19"/>
  <c r="Q1292" i="19"/>
  <c r="Q1293" i="19"/>
  <c r="Q1294" i="19"/>
  <c r="Q1295" i="19"/>
  <c r="Q1296" i="19"/>
  <c r="Q1297" i="19"/>
  <c r="Q1298" i="19"/>
  <c r="Q1299" i="19"/>
  <c r="Q1300" i="19"/>
  <c r="Q1301" i="19"/>
  <c r="Q1302" i="19"/>
  <c r="Q1303" i="19"/>
  <c r="Q1304" i="19"/>
  <c r="Q1305" i="19"/>
  <c r="Q1306" i="19"/>
  <c r="Q1307" i="19"/>
  <c r="Q1308" i="19"/>
  <c r="Q1309" i="19"/>
  <c r="Q1310" i="19"/>
  <c r="Q1311" i="19"/>
  <c r="Q1312" i="19"/>
  <c r="Q1313" i="19"/>
  <c r="Q1314" i="19"/>
  <c r="Q1315" i="19"/>
  <c r="Q1316" i="19"/>
  <c r="Q1317" i="19"/>
  <c r="Q1318" i="19"/>
  <c r="Q1319" i="19"/>
  <c r="Q1320" i="19"/>
  <c r="Q1321" i="19"/>
  <c r="Q1322" i="19"/>
  <c r="Q1323" i="19"/>
  <c r="Q1324" i="19"/>
  <c r="Q1325" i="19"/>
  <c r="Q1326" i="19"/>
  <c r="Q1327" i="19"/>
  <c r="Q1328" i="19"/>
  <c r="Q1329" i="19"/>
  <c r="Q1330" i="19"/>
  <c r="Q1331" i="19"/>
  <c r="Q1332" i="19"/>
  <c r="Q1333" i="19"/>
  <c r="Q1334" i="19"/>
  <c r="Q1335" i="19"/>
  <c r="Q1336" i="19"/>
  <c r="Q1337" i="19"/>
  <c r="Q1338" i="19"/>
  <c r="Q1339" i="19"/>
  <c r="Q1340" i="19"/>
  <c r="Q1341" i="19"/>
  <c r="Q1342" i="19"/>
  <c r="Q1343" i="19"/>
  <c r="Q1344" i="19"/>
  <c r="Q1345" i="19"/>
  <c r="Q1346" i="19"/>
  <c r="Q1347" i="19"/>
  <c r="Q1348" i="19"/>
  <c r="Q1349" i="19"/>
  <c r="Q1350" i="19"/>
  <c r="Q1351" i="19"/>
  <c r="Q1352" i="19"/>
  <c r="Q1353" i="19"/>
  <c r="Q1354" i="19"/>
  <c r="Q1355" i="19"/>
  <c r="Q1356" i="19"/>
  <c r="Q1357" i="19"/>
  <c r="Q1358" i="19"/>
  <c r="Q1359" i="19"/>
  <c r="Q1360" i="19"/>
  <c r="Q1361" i="19"/>
  <c r="Q1362" i="19"/>
  <c r="Q1363" i="19"/>
  <c r="Q1364" i="19"/>
  <c r="Q1365" i="19"/>
  <c r="Q1366" i="19"/>
  <c r="Q1367" i="19"/>
  <c r="Q1368" i="19"/>
  <c r="Q1369" i="19"/>
  <c r="Q1370" i="19"/>
  <c r="Q1371" i="19"/>
  <c r="Q1372" i="19"/>
  <c r="Q1373" i="19"/>
  <c r="Q1374" i="19"/>
  <c r="Q1375" i="19"/>
  <c r="Q1376" i="19"/>
  <c r="Q1377" i="19"/>
  <c r="Q1378" i="19"/>
  <c r="Q1379" i="19"/>
  <c r="Q1380" i="19"/>
  <c r="Q1381" i="19"/>
  <c r="Q1382" i="19"/>
  <c r="Q1383" i="19"/>
  <c r="Q1384" i="19"/>
  <c r="Q1385" i="19"/>
  <c r="Q1386" i="19"/>
  <c r="Q1387" i="19"/>
  <c r="Q1388" i="19"/>
  <c r="Q1389" i="19"/>
  <c r="Q1390" i="19"/>
  <c r="Q1391" i="19"/>
  <c r="Q1392" i="19"/>
  <c r="Q1393" i="19"/>
  <c r="Q1394" i="19"/>
  <c r="Q1395" i="19"/>
  <c r="Q1396" i="19"/>
  <c r="Q1397" i="19"/>
  <c r="Q1398" i="19"/>
  <c r="Q1399" i="19"/>
  <c r="Q1400" i="19"/>
  <c r="Q1401" i="19"/>
  <c r="Q1402" i="19"/>
  <c r="Q1403" i="19"/>
  <c r="Q1404" i="19"/>
  <c r="Q1405" i="19"/>
  <c r="Q1406" i="19"/>
  <c r="Q1407" i="19"/>
  <c r="Q1408" i="19"/>
  <c r="Q1409" i="19"/>
  <c r="Q1410" i="19"/>
  <c r="Q1411" i="19"/>
  <c r="Q1412" i="19"/>
  <c r="Q1413" i="19"/>
  <c r="Q1414" i="19"/>
  <c r="Q1415" i="19"/>
  <c r="Q1416" i="19"/>
  <c r="Q1417" i="19"/>
  <c r="Q1418" i="19"/>
  <c r="Q1419" i="19"/>
  <c r="Q1420" i="19"/>
  <c r="Q1421" i="19"/>
  <c r="Q1422" i="19"/>
  <c r="Q1423" i="19"/>
  <c r="Q1424" i="19"/>
  <c r="Q1425" i="19"/>
  <c r="Q1426" i="19"/>
  <c r="Q1427" i="19"/>
  <c r="Q1428" i="19"/>
  <c r="Q1429" i="19"/>
  <c r="Q1430" i="19"/>
  <c r="Q1431" i="19"/>
  <c r="Q1432" i="19"/>
  <c r="Q1433" i="19"/>
  <c r="Q1434" i="19"/>
  <c r="Q1435" i="19"/>
  <c r="Q1436" i="19"/>
  <c r="Q1437" i="19"/>
  <c r="Q1438" i="19"/>
  <c r="Q1439" i="19"/>
  <c r="Q1440" i="19"/>
  <c r="Q1441" i="19"/>
  <c r="Q1442" i="19"/>
  <c r="Q1443" i="19"/>
  <c r="Q1444" i="19"/>
  <c r="Q1445" i="19"/>
  <c r="Q1446" i="19"/>
  <c r="Q1447" i="19"/>
  <c r="Q1448" i="19"/>
  <c r="Q1449" i="19"/>
  <c r="Q1450" i="19"/>
  <c r="Q1451" i="19"/>
  <c r="Q1452" i="19"/>
  <c r="Q1453" i="19"/>
  <c r="Q1454" i="19"/>
  <c r="Q1455" i="19"/>
  <c r="Q1456" i="19"/>
  <c r="Q1457" i="19"/>
  <c r="Q1458" i="19"/>
  <c r="Q1459" i="19"/>
  <c r="Q1460" i="19"/>
  <c r="Q1461" i="19"/>
  <c r="Q1462" i="19"/>
  <c r="Q1463" i="19"/>
  <c r="Q1464" i="19"/>
  <c r="Q1465" i="19"/>
  <c r="Q1466" i="19"/>
  <c r="Q1467" i="19"/>
  <c r="Q1468" i="19"/>
  <c r="Q1469" i="19"/>
  <c r="Q1470" i="19"/>
  <c r="Q1471" i="19"/>
  <c r="Q1472" i="19"/>
  <c r="Q1473" i="19"/>
  <c r="Q1474" i="19"/>
  <c r="Q1475" i="19"/>
  <c r="Q1476" i="19"/>
  <c r="Q1477" i="19"/>
  <c r="Q1478" i="19"/>
  <c r="Q1479" i="19"/>
  <c r="Q1480" i="19"/>
  <c r="Q1481" i="19"/>
  <c r="Q1482" i="19"/>
  <c r="Q1483" i="19"/>
  <c r="Q1484" i="19"/>
  <c r="Q1485" i="19"/>
  <c r="Q1486" i="19"/>
  <c r="Q1487" i="19"/>
  <c r="Q1488" i="19"/>
  <c r="Q1489" i="19"/>
  <c r="Q1490" i="19"/>
  <c r="Q1491" i="19"/>
  <c r="Q1492" i="19"/>
  <c r="Q1493" i="19"/>
  <c r="Q1494" i="19"/>
  <c r="Q1495" i="19"/>
  <c r="Q1496" i="19"/>
  <c r="Q1497" i="19"/>
  <c r="Q1498" i="19"/>
  <c r="Q1499" i="19"/>
  <c r="Q1500" i="19"/>
  <c r="Q1501" i="19"/>
  <c r="Q1502" i="19"/>
  <c r="Q1503" i="19"/>
  <c r="Q1504" i="19"/>
  <c r="Q1505" i="19"/>
  <c r="Q1506" i="19"/>
  <c r="Q1507" i="19"/>
  <c r="Q1508" i="19"/>
  <c r="Q1509" i="19"/>
  <c r="Q1510" i="19"/>
  <c r="Q1511" i="19"/>
  <c r="Q1512" i="19"/>
  <c r="Q1513" i="19"/>
  <c r="Q1514" i="19"/>
  <c r="Q1515" i="19"/>
  <c r="Q1516" i="19"/>
  <c r="Q1517" i="19"/>
  <c r="Q1518" i="19"/>
  <c r="Q1519" i="19"/>
  <c r="Q1520" i="19"/>
  <c r="Q1521" i="19"/>
  <c r="Q1522" i="19"/>
  <c r="Q1523" i="19"/>
  <c r="Q1524" i="19"/>
  <c r="Q1525" i="19"/>
  <c r="Q1526" i="19"/>
  <c r="Q1527" i="19"/>
  <c r="Q1528" i="19"/>
  <c r="Q1529" i="19"/>
  <c r="Q1530" i="19"/>
  <c r="Q1531" i="19"/>
  <c r="Q1532" i="19"/>
  <c r="Q1533" i="19"/>
  <c r="Q1534" i="19"/>
  <c r="Q1535" i="19"/>
  <c r="Q1536" i="19"/>
  <c r="Q1537" i="19"/>
  <c r="Q1538" i="19"/>
  <c r="Q1539" i="19"/>
  <c r="Q1540" i="19"/>
  <c r="Q1541" i="19"/>
  <c r="Q1542" i="19"/>
  <c r="Q1543" i="19"/>
  <c r="Q1544" i="19"/>
  <c r="Q1545" i="19"/>
  <c r="Q1546" i="19"/>
  <c r="Q1547" i="19"/>
  <c r="Q1548" i="19"/>
  <c r="Q1549" i="19"/>
  <c r="Q1550" i="19"/>
  <c r="Q1551" i="19"/>
  <c r="Q1552" i="19"/>
  <c r="Q1553" i="19"/>
  <c r="Q1554" i="19"/>
  <c r="Q1555" i="19"/>
  <c r="Q1556" i="19"/>
  <c r="Q1557" i="19"/>
  <c r="Q1558" i="19"/>
  <c r="Q1559" i="19"/>
  <c r="Q1560" i="19"/>
  <c r="Q1561" i="19"/>
  <c r="Q1562" i="19"/>
  <c r="Q1563" i="19"/>
  <c r="Q1564" i="19"/>
  <c r="Q1565" i="19"/>
  <c r="Q1566" i="19"/>
  <c r="Q1567" i="19"/>
  <c r="Q1568" i="19"/>
  <c r="Q1569" i="19"/>
  <c r="Q1570" i="19"/>
  <c r="Q1571" i="19"/>
  <c r="Q1572" i="19"/>
  <c r="Q1573" i="19"/>
  <c r="Q1574" i="19"/>
  <c r="Q1575" i="19"/>
  <c r="Q1576" i="19"/>
  <c r="Q1577" i="19"/>
  <c r="Q1578" i="19"/>
  <c r="Q1579" i="19"/>
  <c r="Q1580" i="19"/>
  <c r="Q1581" i="19"/>
  <c r="Q1582" i="19"/>
  <c r="Q1583" i="19"/>
  <c r="Q1584" i="19"/>
  <c r="Q1585" i="19"/>
  <c r="Q1586" i="19"/>
  <c r="Q1587" i="19"/>
  <c r="Q1588" i="19"/>
  <c r="Q1589" i="19"/>
  <c r="Q1590" i="19"/>
  <c r="Q1591" i="19"/>
  <c r="Q1592" i="19"/>
  <c r="Q1593" i="19"/>
  <c r="Q1594" i="19"/>
  <c r="Q1595" i="19"/>
  <c r="Q1596" i="19"/>
  <c r="Q1597" i="19"/>
  <c r="Q1598" i="19"/>
  <c r="Q1599" i="19"/>
  <c r="Q1600" i="19"/>
  <c r="Q1601" i="19"/>
  <c r="Q1602" i="19"/>
  <c r="Q1603" i="19"/>
  <c r="Q1604" i="19"/>
  <c r="Q1605" i="19"/>
  <c r="Q1606" i="19"/>
  <c r="Q1607" i="19"/>
  <c r="Q1608" i="19"/>
  <c r="Q1609" i="19"/>
  <c r="Q1610" i="19"/>
  <c r="Q1611" i="19"/>
  <c r="Q1612" i="19"/>
  <c r="Q1613" i="19"/>
  <c r="Q1614" i="19"/>
  <c r="Q1615" i="19"/>
  <c r="Q1616" i="19"/>
  <c r="Q1617" i="19"/>
  <c r="Q1618" i="19"/>
  <c r="Q1619" i="19"/>
  <c r="Q1620" i="19"/>
  <c r="Q1621" i="19"/>
  <c r="Q1622" i="19"/>
  <c r="Q1623" i="19"/>
  <c r="Q1624" i="19"/>
  <c r="Q1625" i="19"/>
  <c r="Q1626" i="19"/>
  <c r="Q1627" i="19"/>
  <c r="Q1628" i="19"/>
  <c r="Q1629" i="19"/>
  <c r="Q1630" i="19"/>
  <c r="Q1631" i="19"/>
  <c r="Q1632" i="19"/>
  <c r="Q1633" i="19"/>
  <c r="Q1634" i="19"/>
  <c r="Q1635" i="19"/>
  <c r="Q1636" i="19"/>
  <c r="Q1637" i="19"/>
  <c r="Q1638" i="19"/>
  <c r="Q1639" i="19"/>
  <c r="Q1640" i="19"/>
  <c r="Q1641" i="19"/>
  <c r="Q1642" i="19"/>
  <c r="Q1643" i="19"/>
  <c r="Q1644" i="19"/>
  <c r="Q1645" i="19"/>
  <c r="Q1646" i="19"/>
  <c r="Q1647" i="19"/>
  <c r="Q1648" i="19"/>
  <c r="Q1649" i="19"/>
  <c r="Q1650" i="19"/>
  <c r="Q1651" i="19"/>
  <c r="Q1652" i="19"/>
  <c r="Q1653" i="19"/>
  <c r="Q1654" i="19"/>
  <c r="Q1655" i="19"/>
  <c r="Q1656" i="19"/>
  <c r="Q1657" i="19"/>
  <c r="Q1658" i="19"/>
  <c r="Q1659" i="19"/>
  <c r="Q1660" i="19"/>
  <c r="Q1661" i="19"/>
  <c r="Q1662" i="19"/>
  <c r="Q1663" i="19"/>
  <c r="Q1664" i="19"/>
  <c r="Q1665" i="19"/>
  <c r="Q1666" i="19"/>
  <c r="Q1667" i="19"/>
  <c r="Q1668" i="19"/>
  <c r="Q1669" i="19"/>
  <c r="Q1670" i="19"/>
  <c r="Q1671" i="19"/>
  <c r="Q1672" i="19"/>
  <c r="Q1673" i="19"/>
  <c r="Q1674" i="19"/>
  <c r="Q1675" i="19"/>
  <c r="Q1676" i="19"/>
  <c r="Q1677" i="19"/>
  <c r="Q1678" i="19"/>
  <c r="Q1679" i="19"/>
  <c r="Q1680" i="19"/>
  <c r="Q1681" i="19"/>
  <c r="Q1682" i="19"/>
  <c r="Q1683" i="19"/>
  <c r="Q1684" i="19"/>
  <c r="Q1685" i="19"/>
  <c r="Q1686" i="19"/>
  <c r="Q1687" i="19"/>
  <c r="Q1688" i="19"/>
  <c r="Q1689" i="19"/>
  <c r="Q1690" i="19"/>
  <c r="Q1691" i="19"/>
  <c r="Q1692" i="19"/>
  <c r="Q1693" i="19"/>
  <c r="Q1694" i="19"/>
  <c r="Q1695" i="19"/>
  <c r="Q1696" i="19"/>
  <c r="Q1697" i="19"/>
  <c r="Q1698" i="19"/>
  <c r="Q1699" i="19"/>
  <c r="Q1700" i="19"/>
  <c r="Q1701" i="19"/>
  <c r="Q1702" i="19"/>
  <c r="Q1703" i="19"/>
  <c r="Q1704" i="19"/>
  <c r="Q1705" i="19"/>
  <c r="Q1706" i="19"/>
  <c r="Q1707" i="19"/>
  <c r="Q1708" i="19"/>
  <c r="Q1709" i="19"/>
  <c r="Q1710" i="19"/>
  <c r="Q1711" i="19"/>
  <c r="Q1712" i="19"/>
  <c r="Q1713" i="19"/>
  <c r="Q1714" i="19"/>
  <c r="Q1715" i="19"/>
  <c r="Q1716" i="19"/>
  <c r="Q1717" i="19"/>
  <c r="Q1718" i="19"/>
  <c r="Q1719" i="19"/>
  <c r="Q1720" i="19"/>
  <c r="Q1721" i="19"/>
  <c r="Q1722" i="19"/>
  <c r="Q1723" i="19"/>
  <c r="Q1724" i="19"/>
  <c r="Q1725" i="19"/>
  <c r="Q1726" i="19"/>
  <c r="Q1727" i="19"/>
  <c r="Q1728" i="19"/>
  <c r="Q1729" i="19"/>
  <c r="Q1730" i="19"/>
  <c r="Q1731" i="19"/>
  <c r="Q1732" i="19"/>
  <c r="Q1733" i="19"/>
  <c r="Q1734" i="19"/>
  <c r="Q1735" i="19"/>
  <c r="Q1736" i="19"/>
  <c r="Q1737" i="19"/>
  <c r="Q1738" i="19"/>
  <c r="Q1739" i="19"/>
  <c r="Q1740" i="19"/>
  <c r="Q1741" i="19"/>
  <c r="Q1742" i="19"/>
  <c r="Q1743" i="19"/>
  <c r="Q1744" i="19"/>
  <c r="Q1745" i="19"/>
  <c r="Q1746" i="19"/>
  <c r="Q1747" i="19"/>
  <c r="Q1748" i="19"/>
  <c r="Q1749" i="19"/>
  <c r="Q1750" i="19"/>
  <c r="Q1751" i="19"/>
  <c r="Q1752" i="19"/>
  <c r="Q1753" i="19"/>
  <c r="Q1754" i="19"/>
  <c r="Q1755" i="19"/>
  <c r="Q1756" i="19"/>
  <c r="Q1757" i="19"/>
  <c r="Q1758" i="19"/>
  <c r="Q1759" i="19"/>
  <c r="Q1760" i="19"/>
  <c r="Q1761" i="19"/>
  <c r="Q1762" i="19"/>
  <c r="Q1763" i="19"/>
  <c r="Q1764" i="19"/>
  <c r="Q1765" i="19"/>
  <c r="Q1766" i="19"/>
  <c r="Q1767" i="19"/>
  <c r="Q1768" i="19"/>
  <c r="Q1769" i="19"/>
  <c r="Q1770" i="19"/>
  <c r="Q1771" i="19"/>
  <c r="Q1772" i="19"/>
  <c r="Q1773" i="19"/>
  <c r="Q1774" i="19"/>
  <c r="Q1775" i="19"/>
  <c r="Q1776" i="19"/>
  <c r="Q1777" i="19"/>
  <c r="Q1778" i="19"/>
  <c r="Q1779" i="19"/>
  <c r="Q1780" i="19"/>
  <c r="Q1781" i="19"/>
  <c r="Q1782" i="19"/>
  <c r="Q1783" i="19"/>
  <c r="Q1784" i="19"/>
  <c r="Q1785" i="19"/>
  <c r="Q1786" i="19"/>
  <c r="Q1787" i="19"/>
  <c r="Q1788" i="19"/>
  <c r="Q1789" i="19"/>
  <c r="Q1790" i="19"/>
  <c r="Q1791" i="19"/>
  <c r="Q1792" i="19"/>
  <c r="Q1793" i="19"/>
  <c r="Q1794" i="19"/>
  <c r="Q1795" i="19"/>
  <c r="Q1796" i="19"/>
  <c r="Q1797" i="19"/>
  <c r="Q1798" i="19"/>
  <c r="Q1799" i="19"/>
  <c r="Q1800" i="19"/>
  <c r="Q1801" i="19"/>
  <c r="Q1802" i="19"/>
  <c r="Q1803" i="19"/>
  <c r="Q1804" i="19"/>
  <c r="Q1805" i="19"/>
  <c r="Q1806" i="19"/>
  <c r="Q1807" i="19"/>
  <c r="Q1808" i="19"/>
  <c r="Q1809" i="19"/>
  <c r="Q1810" i="19"/>
  <c r="Q1811" i="19"/>
  <c r="Q1812" i="19"/>
  <c r="Q1813" i="19"/>
  <c r="Q1814" i="19"/>
  <c r="Q1815" i="19"/>
  <c r="Q1816" i="19"/>
  <c r="Q1817" i="19"/>
  <c r="Q1818" i="19"/>
  <c r="Q1819" i="19"/>
  <c r="Q1820" i="19"/>
  <c r="Q1821" i="19"/>
  <c r="Q1822" i="19"/>
  <c r="Q1823" i="19"/>
  <c r="Q1824" i="19"/>
  <c r="Q1825" i="19"/>
  <c r="Q1826" i="19"/>
  <c r="Q1827" i="19"/>
  <c r="Q1828" i="19"/>
  <c r="Q1829" i="19"/>
  <c r="Q1830" i="19"/>
  <c r="Q1831" i="19"/>
  <c r="Q1832" i="19"/>
  <c r="Q1833" i="19"/>
  <c r="Q1834" i="19"/>
  <c r="Q1835" i="19"/>
  <c r="Q1836" i="19"/>
  <c r="Q1837" i="19"/>
  <c r="Q1838" i="19"/>
  <c r="Q1839" i="19"/>
  <c r="Q1840" i="19"/>
  <c r="Q1841" i="19"/>
  <c r="Q1842" i="19"/>
  <c r="Q1843" i="19"/>
  <c r="Q1844" i="19"/>
  <c r="Q1845" i="19"/>
  <c r="Q1846" i="19"/>
  <c r="Q1847" i="19"/>
  <c r="Q1848" i="19"/>
  <c r="Q1849" i="19"/>
  <c r="Q1850" i="19"/>
  <c r="Q1851" i="19"/>
  <c r="Q1852" i="19"/>
  <c r="Q1853" i="19"/>
  <c r="Q1854" i="19"/>
  <c r="Q1855" i="19"/>
  <c r="Q1856" i="19"/>
  <c r="Q1857" i="19"/>
  <c r="Q1858" i="19"/>
  <c r="Q1859" i="19"/>
  <c r="Q1860" i="19"/>
  <c r="Q1861" i="19"/>
  <c r="Q1862" i="19"/>
  <c r="Q1863" i="19"/>
  <c r="Q1864" i="19"/>
  <c r="Q1865" i="19"/>
  <c r="Q1866" i="19"/>
  <c r="Q1867" i="19"/>
  <c r="Q1868" i="19"/>
  <c r="Q1869" i="19"/>
  <c r="Q1870" i="19"/>
  <c r="Q1871" i="19"/>
  <c r="Q1872" i="19"/>
  <c r="Q1873" i="19"/>
  <c r="Q1874" i="19"/>
  <c r="Q1875" i="19"/>
  <c r="Q1876" i="19"/>
  <c r="Q1877" i="19"/>
  <c r="Q1878" i="19"/>
  <c r="Q1879" i="19"/>
  <c r="Q1880" i="19"/>
  <c r="Q1881" i="19"/>
  <c r="Q1882" i="19"/>
  <c r="Q1883" i="19"/>
  <c r="Q1884" i="19"/>
  <c r="Q1885" i="19"/>
  <c r="Q1886" i="19"/>
  <c r="Q1887" i="19"/>
  <c r="Q1888" i="19"/>
  <c r="Q1889" i="19"/>
  <c r="Q1890" i="19"/>
  <c r="Q1891" i="19"/>
  <c r="Q1892" i="19"/>
  <c r="Q1893" i="19"/>
  <c r="Q1894" i="19"/>
  <c r="Q1895" i="19"/>
  <c r="Q1896" i="19"/>
  <c r="Q1897" i="19"/>
  <c r="Q1898" i="19"/>
  <c r="Q1899" i="19"/>
  <c r="Q1900" i="19"/>
  <c r="Q1901" i="19"/>
  <c r="Q1902" i="19"/>
  <c r="Q1903" i="19"/>
  <c r="Q1904" i="19"/>
  <c r="Q1905" i="19"/>
  <c r="Q1906" i="19"/>
  <c r="Q1907" i="19"/>
  <c r="Q1908" i="19"/>
  <c r="Q1909" i="19"/>
  <c r="Q1910" i="19"/>
  <c r="Q1911" i="19"/>
  <c r="Q1912" i="19"/>
  <c r="Q1913" i="19"/>
  <c r="Q1914" i="19"/>
  <c r="Q1915" i="19"/>
  <c r="Q1916" i="19"/>
  <c r="Q1917" i="19"/>
  <c r="Q1918" i="19"/>
  <c r="Q1919" i="19"/>
  <c r="Q1920" i="19"/>
  <c r="Q1921" i="19"/>
  <c r="Q1922" i="19"/>
  <c r="Q1923" i="19"/>
  <c r="Q1924" i="19"/>
  <c r="Q1925" i="19"/>
  <c r="Q1926" i="19"/>
  <c r="Q1927" i="19"/>
  <c r="Q1928" i="19"/>
  <c r="Q1929" i="19"/>
  <c r="Q1930" i="19"/>
  <c r="Q1931" i="19"/>
  <c r="Q1932" i="19"/>
  <c r="Q1933" i="19"/>
  <c r="Q1934" i="19"/>
  <c r="Q1935" i="19"/>
  <c r="Q1936" i="19"/>
  <c r="Q1937" i="19"/>
  <c r="Q1938" i="19"/>
  <c r="Q1939" i="19"/>
  <c r="Q1940" i="19"/>
  <c r="Q1941" i="19"/>
  <c r="Q1942" i="19"/>
  <c r="Q1943" i="19"/>
  <c r="Q1944" i="19"/>
  <c r="Q1945" i="19"/>
  <c r="Q1946" i="19"/>
  <c r="Q1947" i="19"/>
  <c r="Q1948" i="19"/>
  <c r="Q1949" i="19"/>
  <c r="Q1950" i="19"/>
  <c r="Q1951" i="19"/>
  <c r="Q1952" i="19"/>
  <c r="Q1953" i="19"/>
  <c r="Q1954" i="19"/>
  <c r="Q1955" i="19"/>
  <c r="Q1956" i="19"/>
  <c r="Q1957" i="19"/>
  <c r="Q1958" i="19"/>
  <c r="Q1959" i="19"/>
  <c r="Q1960" i="19"/>
  <c r="Q1961" i="19"/>
  <c r="Q1962" i="19"/>
  <c r="Q1963" i="19"/>
  <c r="Q1964" i="19"/>
  <c r="Q1965" i="19"/>
  <c r="Q1966" i="19"/>
  <c r="Q1967" i="19"/>
  <c r="Q1968" i="19"/>
  <c r="Q1969" i="19"/>
  <c r="Q1970" i="19"/>
  <c r="Q1971" i="19"/>
  <c r="Q1972" i="19"/>
  <c r="Q1973" i="19"/>
  <c r="Q1974" i="19"/>
  <c r="Q1975" i="19"/>
  <c r="Q1976" i="19"/>
  <c r="Q1977" i="19"/>
  <c r="Q1978" i="19"/>
  <c r="Q1979" i="19"/>
  <c r="Q1980" i="19"/>
  <c r="Q1981" i="19"/>
  <c r="Q1982" i="19"/>
  <c r="Q1983" i="19"/>
  <c r="Q1984" i="19"/>
  <c r="Q1985" i="19"/>
  <c r="Q1986" i="19"/>
  <c r="Q1987" i="19"/>
  <c r="Q1988" i="19"/>
  <c r="Q1989" i="19"/>
  <c r="Q1990" i="19"/>
  <c r="Q1991" i="19"/>
  <c r="Q1992" i="19"/>
  <c r="Q1993" i="19"/>
  <c r="Q1994" i="19"/>
  <c r="Q1995" i="19"/>
  <c r="Q1996" i="19"/>
  <c r="Q1997" i="19"/>
  <c r="Q1998" i="19"/>
  <c r="Q1999" i="19"/>
  <c r="Q2000" i="19"/>
  <c r="Q2001" i="19"/>
  <c r="Q2002" i="19"/>
  <c r="Q2003" i="19"/>
  <c r="Q2004" i="19"/>
  <c r="Q2005" i="19"/>
  <c r="Q2006" i="19"/>
  <c r="Q2007" i="19"/>
  <c r="Q2008" i="19"/>
  <c r="Q2009" i="19"/>
  <c r="Q2010" i="19"/>
  <c r="Q2011" i="19"/>
  <c r="Q2012" i="19"/>
  <c r="Q2013" i="19"/>
  <c r="Q2014" i="19"/>
  <c r="Q2015" i="19"/>
  <c r="Q2016" i="19"/>
  <c r="Q2017" i="19"/>
  <c r="Q2018" i="19"/>
  <c r="Q2019" i="19"/>
  <c r="Q2020" i="19"/>
  <c r="Q2021" i="19"/>
  <c r="Q2022" i="19"/>
  <c r="Q2023" i="19"/>
  <c r="Q2024" i="19"/>
  <c r="Q2025" i="19"/>
  <c r="Q2026" i="19"/>
  <c r="Q2027" i="19"/>
  <c r="Q2028" i="19"/>
  <c r="Q2029" i="19"/>
  <c r="Q2030" i="19"/>
  <c r="Q2031" i="19"/>
  <c r="Q2032" i="19"/>
  <c r="Q2033" i="19"/>
  <c r="Q2034" i="19"/>
  <c r="Q2035" i="19"/>
  <c r="Q2036" i="19"/>
  <c r="Q2037" i="19"/>
  <c r="Q2038" i="19"/>
  <c r="Q2039" i="19"/>
  <c r="Q2040" i="19"/>
  <c r="Q2041" i="19"/>
  <c r="Q2042" i="19"/>
  <c r="Q2043" i="19"/>
  <c r="Q2044" i="19"/>
  <c r="Q2045" i="19"/>
  <c r="Q2046" i="19"/>
  <c r="Q2047" i="19"/>
  <c r="Q2048" i="19"/>
  <c r="Q2049" i="19"/>
  <c r="Q2050" i="19"/>
  <c r="Q2051" i="19"/>
  <c r="Q2052" i="19"/>
  <c r="Q2053" i="19"/>
  <c r="Q2054" i="19"/>
  <c r="Q2055" i="19"/>
  <c r="Q2056" i="19"/>
  <c r="Q2057" i="19"/>
  <c r="Q2058" i="19"/>
  <c r="Q2059" i="19"/>
  <c r="Q2060" i="19"/>
  <c r="Q2061" i="19"/>
  <c r="Q2062" i="19"/>
  <c r="Q2063" i="19"/>
  <c r="Q2064" i="19"/>
  <c r="Q2065" i="19"/>
  <c r="Q2066" i="19"/>
  <c r="Q2067" i="19"/>
  <c r="Q2068" i="19"/>
  <c r="Q2069" i="19"/>
  <c r="Q2070" i="19"/>
  <c r="Q2071" i="19"/>
  <c r="Q2072" i="19"/>
  <c r="Q2073" i="19"/>
  <c r="Q2074" i="19"/>
  <c r="Q2075" i="19"/>
  <c r="Q2076" i="19"/>
  <c r="Q2077" i="19"/>
  <c r="Q2078" i="19"/>
  <c r="Q2079" i="19"/>
  <c r="Q2080" i="19"/>
  <c r="Q2081" i="19"/>
  <c r="Q2082" i="19"/>
  <c r="Q2083" i="19"/>
  <c r="Q2084" i="19"/>
  <c r="Q2085" i="19"/>
  <c r="Q2086" i="19"/>
  <c r="Q2087" i="19"/>
  <c r="Q2088" i="19"/>
  <c r="Q2089" i="19"/>
  <c r="Q2090" i="19"/>
  <c r="Q2091" i="19"/>
  <c r="Q2092" i="19"/>
  <c r="Q2093" i="19"/>
  <c r="Q2094" i="19"/>
  <c r="Q2095" i="19"/>
  <c r="Q2096" i="19"/>
  <c r="Q2097" i="19"/>
  <c r="Q2098" i="19"/>
  <c r="Q2099" i="19"/>
  <c r="Q2100" i="19"/>
  <c r="Q2101" i="19"/>
  <c r="Q2102" i="19"/>
  <c r="Q2103" i="19"/>
  <c r="Q2104" i="19"/>
  <c r="Q2105" i="19"/>
  <c r="Q2106" i="19"/>
  <c r="Q2107" i="19"/>
  <c r="Q2108" i="19"/>
  <c r="Q2109" i="19"/>
  <c r="Q2110" i="19"/>
  <c r="Q2111" i="19"/>
  <c r="Q2112" i="19"/>
  <c r="Q2113" i="19"/>
  <c r="Q2114" i="19"/>
  <c r="Q2115" i="19"/>
  <c r="Q2116" i="19"/>
  <c r="Q2117" i="19"/>
  <c r="Q2118" i="19"/>
  <c r="Q2119" i="19"/>
  <c r="Q2120" i="19"/>
  <c r="Q2121" i="19"/>
  <c r="Q2122" i="19"/>
  <c r="Q2123" i="19"/>
  <c r="Q2124" i="19"/>
  <c r="Q2125" i="19"/>
  <c r="Q2126" i="19"/>
  <c r="Q2127" i="19"/>
  <c r="Q2128" i="19"/>
  <c r="Q2129" i="19"/>
  <c r="Q2130" i="19"/>
  <c r="Q2131" i="19"/>
  <c r="Q2132" i="19"/>
  <c r="Q2133" i="19"/>
  <c r="Q2134" i="19"/>
  <c r="Q2135" i="19"/>
  <c r="Q2136" i="19"/>
  <c r="Q2137" i="19"/>
  <c r="Q2138" i="19"/>
  <c r="Q2139" i="19"/>
  <c r="Q2140" i="19"/>
  <c r="Q2141" i="19"/>
  <c r="Q2142" i="19"/>
  <c r="Q2143" i="19"/>
  <c r="Q2144" i="19"/>
  <c r="Q2145" i="19"/>
  <c r="Q2146" i="19"/>
  <c r="Q2147" i="19"/>
  <c r="Q2148" i="19"/>
  <c r="Q2149" i="19"/>
  <c r="Q2150" i="19"/>
  <c r="Q2151" i="19"/>
  <c r="Q2152" i="19"/>
  <c r="Q2153" i="19"/>
  <c r="Q2154" i="19"/>
  <c r="Q2155" i="19"/>
  <c r="Q2156" i="19"/>
  <c r="Q2157" i="19"/>
  <c r="Q2158" i="19"/>
  <c r="Q2159" i="19"/>
  <c r="Q2160" i="19"/>
  <c r="Q2161" i="19"/>
  <c r="Q2162" i="19"/>
  <c r="Q2163" i="19"/>
  <c r="Q2164" i="19"/>
  <c r="Q2165" i="19"/>
  <c r="Q2166" i="19"/>
  <c r="Q2167" i="19"/>
  <c r="Q2168" i="19"/>
  <c r="Q2169" i="19"/>
  <c r="Q2170" i="19"/>
  <c r="Q2171" i="19"/>
  <c r="Q2172" i="19"/>
  <c r="Q2173" i="19"/>
  <c r="Q2174" i="19"/>
  <c r="Q2175" i="19"/>
  <c r="Q2176" i="19"/>
  <c r="Q2177" i="19"/>
  <c r="Q2178" i="19"/>
  <c r="Q2179" i="19"/>
  <c r="Q2180" i="19"/>
  <c r="Q2181" i="19"/>
  <c r="Q2182" i="19"/>
  <c r="Q2183" i="19"/>
  <c r="Q2184" i="19"/>
  <c r="Q2185" i="19"/>
  <c r="Q2186" i="19"/>
  <c r="Q2187" i="19"/>
  <c r="Q2188" i="19"/>
  <c r="Q2189" i="19"/>
  <c r="Q2190" i="19"/>
  <c r="Q2191" i="19"/>
  <c r="Q2192" i="19"/>
  <c r="Q2193" i="19"/>
  <c r="Q2194" i="19"/>
  <c r="Q2195" i="19"/>
  <c r="Q2196" i="19"/>
  <c r="Q2197" i="19"/>
  <c r="Q2198" i="19"/>
  <c r="Q2199" i="19"/>
  <c r="Q2200" i="19"/>
  <c r="Q2201" i="19"/>
  <c r="Q2202" i="19"/>
  <c r="Q2203" i="19"/>
  <c r="Q2204" i="19"/>
  <c r="Q2205" i="19"/>
  <c r="Q2206" i="19"/>
  <c r="Q2207" i="19"/>
  <c r="Q2208" i="19"/>
  <c r="Q2209" i="19"/>
  <c r="Q2210" i="19"/>
  <c r="Q2211" i="19"/>
  <c r="Q2212" i="19"/>
  <c r="Q2213" i="19"/>
  <c r="Q2214" i="19"/>
  <c r="Q2215" i="19"/>
  <c r="Q2216" i="19"/>
  <c r="Q2217" i="19"/>
  <c r="Q2218" i="19"/>
  <c r="Q2219" i="19"/>
  <c r="Q2220" i="19"/>
  <c r="Q2221" i="19"/>
  <c r="Q2222" i="19"/>
  <c r="Q2223" i="19"/>
  <c r="Q2224" i="19"/>
  <c r="Q2225" i="19"/>
  <c r="Q2226" i="19"/>
  <c r="Q2227" i="19"/>
  <c r="Q2228" i="19"/>
  <c r="Q2229" i="19"/>
  <c r="Q2230" i="19"/>
  <c r="Q2231" i="19"/>
  <c r="Q2232" i="19"/>
  <c r="Q2233" i="19"/>
  <c r="Q2234" i="19"/>
  <c r="Q2235" i="19"/>
  <c r="Q2236" i="19"/>
  <c r="Q2237" i="19"/>
  <c r="Q2238" i="19"/>
  <c r="Q2239" i="19"/>
  <c r="Q2240" i="19"/>
  <c r="Q2241" i="19"/>
  <c r="Q2242" i="19"/>
  <c r="Q2243" i="19"/>
  <c r="Q2244" i="19"/>
  <c r="Q2245" i="19"/>
  <c r="Q2246" i="19"/>
  <c r="Q2247" i="19"/>
  <c r="Q2248" i="19"/>
  <c r="Q2249" i="19"/>
  <c r="Q2250" i="19"/>
  <c r="Q2251" i="19"/>
  <c r="Q2252" i="19"/>
  <c r="Q2253" i="19"/>
  <c r="Q2254" i="19"/>
  <c r="Q2255" i="19"/>
  <c r="Q2256" i="19"/>
  <c r="Q2257" i="19"/>
  <c r="Q2258" i="19"/>
  <c r="Q2259" i="19"/>
  <c r="Q2260" i="19"/>
  <c r="Q2261" i="19"/>
  <c r="Q2262" i="19"/>
  <c r="Q2263" i="19"/>
  <c r="Q2264" i="19"/>
  <c r="Q2265" i="19"/>
  <c r="Q2266" i="19"/>
  <c r="Q2267" i="19"/>
  <c r="Q2268" i="19"/>
  <c r="Q2269" i="19"/>
  <c r="Q2270" i="19"/>
  <c r="Q2271" i="19"/>
  <c r="Q2272" i="19"/>
  <c r="Q2273" i="19"/>
  <c r="Q2274" i="19"/>
  <c r="Q2275" i="19"/>
  <c r="Q2276" i="19"/>
  <c r="Q2277" i="19"/>
  <c r="Q2278" i="19"/>
  <c r="Q2279" i="19"/>
  <c r="Q2280" i="19"/>
  <c r="Q2281" i="19"/>
  <c r="Q2282" i="19"/>
  <c r="Q2283" i="19"/>
  <c r="Q2284" i="19"/>
  <c r="Q2285" i="19"/>
  <c r="Q2286" i="19"/>
  <c r="Q2287" i="19"/>
  <c r="Q2288" i="19"/>
  <c r="Q2289" i="19"/>
  <c r="Q2290" i="19"/>
  <c r="Q2291" i="19"/>
  <c r="Q2292" i="19"/>
  <c r="Q2293" i="19"/>
  <c r="Q2294" i="19"/>
  <c r="Q2295" i="19"/>
  <c r="Q2296" i="19"/>
  <c r="Q2297" i="19"/>
  <c r="Q2298" i="19"/>
  <c r="Q2299" i="19"/>
  <c r="Q2300" i="19"/>
  <c r="Q2301" i="19"/>
  <c r="Q2302" i="19"/>
  <c r="Q2303" i="19"/>
  <c r="Q2304" i="19"/>
  <c r="Q2305" i="19"/>
  <c r="Q2306" i="19"/>
  <c r="Q2307" i="19"/>
  <c r="Q2308" i="19"/>
  <c r="Q2309" i="19"/>
  <c r="Q2310" i="19"/>
  <c r="Q2311" i="19"/>
  <c r="Q2312" i="19"/>
  <c r="Q2313" i="19"/>
  <c r="Q2314" i="19"/>
  <c r="Q2315" i="19"/>
  <c r="Q2316" i="19"/>
  <c r="Q2317" i="19"/>
  <c r="Q2318" i="19"/>
  <c r="Q2319" i="19"/>
  <c r="Q2320" i="19"/>
  <c r="Q2321" i="19"/>
  <c r="Q2322" i="19"/>
  <c r="Q2323" i="19"/>
  <c r="Q2324" i="19"/>
  <c r="Q2325" i="19"/>
  <c r="Q2326" i="19"/>
  <c r="Q2327" i="19"/>
  <c r="Q2328" i="19"/>
  <c r="Q2329" i="19"/>
  <c r="Q2330" i="19"/>
  <c r="Q2331" i="19"/>
  <c r="Q2332" i="19"/>
  <c r="Q2333" i="19"/>
  <c r="Q2334" i="19"/>
  <c r="Q2335" i="19"/>
  <c r="Q2336" i="19"/>
  <c r="Q2337" i="19"/>
  <c r="Q2338" i="19"/>
  <c r="Q2339" i="19"/>
  <c r="Q2340" i="19"/>
  <c r="Q2341" i="19"/>
  <c r="Q2342" i="19"/>
  <c r="Q2343" i="19"/>
  <c r="Q2344" i="19"/>
  <c r="Q2345" i="19"/>
  <c r="Q2346" i="19"/>
  <c r="Q2347" i="19"/>
  <c r="Q2348" i="19"/>
  <c r="Q2349" i="19"/>
  <c r="Q2350" i="19"/>
  <c r="Q2351" i="19"/>
  <c r="Q2352" i="19"/>
  <c r="Q2353" i="19"/>
  <c r="Q2354" i="19"/>
  <c r="Q2355" i="19"/>
  <c r="Q2356" i="19"/>
  <c r="Q2357" i="19"/>
  <c r="Q2358" i="19"/>
  <c r="Q2359" i="19"/>
  <c r="Q2360" i="19"/>
  <c r="Q2361" i="19"/>
  <c r="Q2362" i="19"/>
  <c r="Q2363" i="19"/>
  <c r="Q2364" i="19"/>
  <c r="Q2365" i="19"/>
  <c r="Q2366" i="19"/>
  <c r="Q2367" i="19"/>
  <c r="Q2368" i="19"/>
  <c r="Q2369" i="19"/>
  <c r="Q2370" i="19"/>
  <c r="Q2371" i="19"/>
  <c r="Q2372" i="19"/>
  <c r="Q2373" i="19"/>
  <c r="Q2374" i="19"/>
  <c r="Q2375" i="19"/>
  <c r="Q2376" i="19"/>
  <c r="Q2377" i="19"/>
  <c r="Q2378" i="19"/>
  <c r="Q2379" i="19"/>
  <c r="Q2380" i="19"/>
  <c r="Q2381" i="19"/>
  <c r="Q2382" i="19"/>
  <c r="Q2383" i="19"/>
  <c r="Q2384" i="19"/>
  <c r="Q2385" i="19"/>
  <c r="Q2386" i="19"/>
  <c r="Q2387" i="19"/>
  <c r="Q2388" i="19"/>
  <c r="Q2389" i="19"/>
  <c r="Q2390" i="19"/>
  <c r="Q2391" i="19"/>
  <c r="Q2392" i="19"/>
  <c r="Q2393" i="19"/>
  <c r="Q2394" i="19"/>
  <c r="Q2395" i="19"/>
  <c r="Q2396" i="19"/>
  <c r="Q2397" i="19"/>
  <c r="Q2398" i="19"/>
  <c r="Q2399" i="19"/>
  <c r="Q2400" i="19"/>
  <c r="Q2401" i="19"/>
  <c r="Q2402" i="19"/>
  <c r="Q2403" i="19"/>
  <c r="Q2404" i="19"/>
  <c r="Q2405" i="19"/>
  <c r="Q2406" i="19"/>
  <c r="Q2407" i="19"/>
  <c r="Q2408" i="19"/>
  <c r="Q2409" i="19"/>
  <c r="Q2410" i="19"/>
  <c r="Q2411" i="19"/>
  <c r="Q2412" i="19"/>
  <c r="Q2413" i="19"/>
  <c r="Q2414" i="19"/>
  <c r="Q2415" i="19"/>
  <c r="Q2416" i="19"/>
  <c r="Q2417" i="19"/>
  <c r="Q2418" i="19"/>
  <c r="Q2419" i="19"/>
  <c r="Q2420" i="19"/>
  <c r="Q2421" i="19"/>
  <c r="Q2422" i="19"/>
  <c r="Q2423" i="19"/>
  <c r="Q2424" i="19"/>
  <c r="Q2425" i="19"/>
  <c r="Q2426" i="19"/>
  <c r="Q2427" i="19"/>
  <c r="Q2428" i="19"/>
  <c r="Q2429" i="19"/>
  <c r="Q2430" i="19"/>
  <c r="Q2431" i="19"/>
  <c r="Q2432" i="19"/>
  <c r="Q2433" i="19"/>
  <c r="Q2434" i="19"/>
  <c r="Q2435" i="19"/>
  <c r="Q2436" i="19"/>
  <c r="Q2437" i="19"/>
  <c r="Q2438" i="19"/>
  <c r="Q2439" i="19"/>
  <c r="Q2440" i="19"/>
  <c r="Q2441" i="19"/>
  <c r="Q2442" i="19"/>
  <c r="Q2443" i="19"/>
  <c r="Q2444" i="19"/>
  <c r="Q2445" i="19"/>
  <c r="Q2446" i="19"/>
  <c r="Q2447" i="19"/>
  <c r="Q2448" i="19"/>
  <c r="Q2449" i="19"/>
  <c r="Q2450" i="19"/>
  <c r="Q2451" i="19"/>
  <c r="Q2452" i="19"/>
  <c r="Q2453" i="19"/>
  <c r="Q2454" i="19"/>
  <c r="Q2455" i="19"/>
  <c r="Q2456" i="19"/>
  <c r="Q2457" i="19"/>
  <c r="Q2458" i="19"/>
  <c r="Q2459" i="19"/>
  <c r="Q2460" i="19"/>
  <c r="Q2461" i="19"/>
  <c r="Q2462" i="19"/>
  <c r="Q2463" i="19"/>
  <c r="Q2464" i="19"/>
  <c r="Q2465" i="19"/>
  <c r="Q2466" i="19"/>
  <c r="Q2467" i="19"/>
  <c r="Q2468" i="19"/>
  <c r="Q2469" i="19"/>
  <c r="Q2470" i="19"/>
  <c r="Q2471" i="19"/>
  <c r="Q2472" i="19"/>
  <c r="Q2473" i="19"/>
  <c r="Q2474" i="19"/>
  <c r="Q2475" i="19"/>
  <c r="Q2476" i="19"/>
  <c r="Q2477" i="19"/>
  <c r="Q2478" i="19"/>
  <c r="Q2479" i="19"/>
  <c r="Q2480" i="19"/>
  <c r="Q2481" i="19"/>
  <c r="Q2482" i="19"/>
  <c r="Q2483" i="19"/>
  <c r="Q2484" i="19"/>
  <c r="Q2485" i="19"/>
  <c r="Q2486" i="19"/>
  <c r="Q2487" i="19"/>
  <c r="Q2488" i="19"/>
  <c r="Q2489" i="19"/>
  <c r="Q2490" i="19"/>
  <c r="Q2491" i="19"/>
  <c r="Q2492" i="19"/>
  <c r="Q2493" i="19"/>
  <c r="Q2494" i="19"/>
  <c r="Q2495" i="19"/>
  <c r="Q2496" i="19"/>
  <c r="Q2497" i="19"/>
  <c r="Q2498" i="19"/>
  <c r="Q2499" i="19"/>
  <c r="Q2500" i="19"/>
  <c r="Q2501" i="19"/>
  <c r="Q2502" i="19"/>
  <c r="Q2503" i="19"/>
  <c r="Q2504" i="19"/>
  <c r="Q2505" i="19"/>
  <c r="Q2506" i="19"/>
  <c r="Q2507" i="19"/>
  <c r="Q2508" i="19"/>
  <c r="Q2509" i="19"/>
  <c r="Q2510" i="19"/>
  <c r="Q2511" i="19"/>
  <c r="Q2512" i="19"/>
  <c r="Q2513" i="19"/>
  <c r="Q2514" i="19"/>
  <c r="Q2515" i="19"/>
  <c r="Q2516" i="19"/>
  <c r="Q2517" i="19"/>
  <c r="Q2518" i="19"/>
  <c r="Q2519" i="19"/>
  <c r="Q2520" i="19"/>
  <c r="Q2521" i="19"/>
  <c r="Q2522" i="19"/>
  <c r="Q2523" i="19"/>
  <c r="Q2524" i="19"/>
  <c r="Q2525" i="19"/>
  <c r="Q2526" i="19"/>
  <c r="Q2527" i="19"/>
  <c r="Q2528" i="19"/>
  <c r="Q2529" i="19"/>
  <c r="Q2530" i="19"/>
  <c r="Q2531" i="19"/>
  <c r="Q2532" i="19"/>
  <c r="Q2533" i="19"/>
  <c r="Q2534" i="19"/>
  <c r="Q2535" i="19"/>
  <c r="Q2536" i="19"/>
  <c r="Q2537" i="19"/>
  <c r="Q2538" i="19"/>
  <c r="Q2539" i="19"/>
  <c r="Q2540" i="19"/>
  <c r="Q2541" i="19"/>
  <c r="Q2542" i="19"/>
  <c r="Q2543" i="19"/>
  <c r="Q2544" i="19"/>
  <c r="Q2545" i="19"/>
  <c r="Q2546" i="19"/>
  <c r="Q2547" i="19"/>
  <c r="Q2548" i="19"/>
  <c r="Q2549" i="19"/>
  <c r="Q2550" i="19"/>
  <c r="Q2551" i="19"/>
  <c r="Q2552" i="19"/>
  <c r="Q2553" i="19"/>
  <c r="Q2554" i="19"/>
  <c r="Q2555" i="19"/>
  <c r="Q2556" i="19"/>
  <c r="Q2557" i="19"/>
  <c r="Q2558" i="19"/>
  <c r="Q2559" i="19"/>
  <c r="Q2560" i="19"/>
  <c r="Q2561" i="19"/>
  <c r="Q2562" i="19"/>
  <c r="Q2563" i="19"/>
  <c r="Q2564" i="19"/>
  <c r="Q2565" i="19"/>
  <c r="Q2566" i="19"/>
  <c r="Q2567" i="19"/>
  <c r="Q2568" i="19"/>
  <c r="Q2569" i="19"/>
  <c r="Q2570" i="19"/>
  <c r="Q2571" i="19"/>
  <c r="Q2572" i="19"/>
  <c r="Q2573" i="19"/>
  <c r="Q2574" i="19"/>
  <c r="Q2575" i="19"/>
  <c r="Q2576" i="19"/>
  <c r="Q2577" i="19"/>
  <c r="Q2578" i="19"/>
  <c r="Q2579" i="19"/>
  <c r="Q2580" i="19"/>
  <c r="Q2581" i="19"/>
  <c r="Q2582" i="19"/>
  <c r="Q2583" i="19"/>
  <c r="Q2584" i="19"/>
  <c r="Q2585" i="19"/>
  <c r="Q2586" i="19"/>
  <c r="Q2587" i="19"/>
  <c r="Q2588" i="19"/>
  <c r="Q2589" i="19"/>
  <c r="Q2590" i="19"/>
  <c r="Q2591" i="19"/>
  <c r="Q2592" i="19"/>
  <c r="Q2593" i="19"/>
  <c r="Q2594" i="19"/>
  <c r="Q2595" i="19"/>
  <c r="Q2596" i="19"/>
  <c r="Q2597" i="19"/>
  <c r="Q2598" i="19"/>
  <c r="Q2599" i="19"/>
  <c r="Q2600" i="19"/>
  <c r="Q2601" i="19"/>
  <c r="Q2602" i="19"/>
  <c r="Q2603" i="19"/>
  <c r="Q2604" i="19"/>
  <c r="Q2605" i="19"/>
  <c r="Q2606" i="19"/>
  <c r="Q2607" i="19"/>
  <c r="Q2608" i="19"/>
  <c r="Q2609" i="19"/>
  <c r="Q2610" i="19"/>
  <c r="Q2611" i="19"/>
  <c r="Q2612" i="19"/>
  <c r="Q2613" i="19"/>
  <c r="Q2614" i="19"/>
  <c r="Q2615" i="19"/>
  <c r="Q2616" i="19"/>
  <c r="Q2617" i="19"/>
  <c r="Q2618" i="19"/>
  <c r="Q2619" i="19"/>
  <c r="Q2620" i="19"/>
  <c r="Q2621" i="19"/>
  <c r="Q2622" i="19"/>
  <c r="Q2623" i="19"/>
  <c r="Q2624" i="19"/>
  <c r="Q2625" i="19"/>
  <c r="Q2626" i="19"/>
  <c r="Q2627" i="19"/>
  <c r="Q2628" i="19"/>
  <c r="Q2629" i="19"/>
  <c r="Q2630" i="19"/>
  <c r="Q2631" i="19"/>
  <c r="Q2632" i="19"/>
  <c r="Q2633" i="19"/>
  <c r="Q2634" i="19"/>
  <c r="Q2635" i="19"/>
  <c r="Q2636" i="19"/>
  <c r="Q2637" i="19"/>
  <c r="Q2638" i="19"/>
  <c r="Q2639" i="19"/>
  <c r="Q2640" i="19"/>
  <c r="Q2641" i="19"/>
  <c r="Q2642" i="19"/>
  <c r="Q2643" i="19"/>
  <c r="Q2644" i="19"/>
  <c r="Q2645" i="19"/>
  <c r="Q2646" i="19"/>
  <c r="Q2647" i="19"/>
  <c r="Q2648" i="19"/>
  <c r="Q2649" i="19"/>
  <c r="Q2650" i="19"/>
  <c r="Q2651" i="19"/>
  <c r="Q2652" i="19"/>
  <c r="Q2653" i="19"/>
  <c r="Q2654" i="19"/>
  <c r="Q2655" i="19"/>
  <c r="Q2656" i="19"/>
  <c r="Q2657" i="19"/>
  <c r="Q2658" i="19"/>
  <c r="Q2659" i="19"/>
  <c r="Q2660" i="19"/>
  <c r="Q2661" i="19"/>
  <c r="Q2662" i="19"/>
  <c r="Q2663" i="19"/>
  <c r="Q2664" i="19"/>
  <c r="Q2665" i="19"/>
  <c r="Q2666" i="19"/>
  <c r="Q2667" i="19"/>
  <c r="Q2668" i="19"/>
  <c r="Q2669" i="19"/>
  <c r="Q2670" i="19"/>
  <c r="Q2671" i="19"/>
  <c r="Q2672" i="19"/>
  <c r="Q2673" i="19"/>
  <c r="Q2674" i="19"/>
  <c r="Q2675" i="19"/>
  <c r="Q2676" i="19"/>
  <c r="Q2677" i="19"/>
  <c r="Q2678" i="19"/>
  <c r="Q2679" i="19"/>
  <c r="Q2680" i="19"/>
  <c r="Q2681" i="19"/>
  <c r="Q2682" i="19"/>
  <c r="Q2683" i="19"/>
  <c r="Q2684" i="19"/>
  <c r="Q2685" i="19"/>
  <c r="Q2686" i="19"/>
  <c r="Q2687" i="19"/>
  <c r="Q2688" i="19"/>
  <c r="Q2689" i="19"/>
  <c r="Q2690" i="19"/>
  <c r="Q2691" i="19"/>
  <c r="Q2692" i="19"/>
  <c r="Q2693" i="19"/>
  <c r="Q2694" i="19"/>
  <c r="Q2695" i="19"/>
  <c r="Q2696" i="19"/>
  <c r="Q2697" i="19"/>
  <c r="Q2698" i="19"/>
  <c r="Q2699" i="19"/>
  <c r="Q2700" i="19"/>
  <c r="Q2701" i="19"/>
  <c r="Q2702" i="19"/>
  <c r="Q2703" i="19"/>
  <c r="Q2704" i="19"/>
  <c r="Q2705" i="19"/>
  <c r="Q2706" i="19"/>
  <c r="Q2707" i="19"/>
  <c r="Q2708" i="19"/>
  <c r="Q2709" i="19"/>
  <c r="Q2710" i="19"/>
  <c r="Q2711" i="19"/>
  <c r="Q2712" i="19"/>
  <c r="Q2713" i="19"/>
  <c r="Q2714" i="19"/>
  <c r="Q2715" i="19"/>
  <c r="Q2716" i="19"/>
  <c r="Q2717" i="19"/>
  <c r="Q2718" i="19"/>
  <c r="Q2719" i="19"/>
  <c r="Q2720" i="19"/>
  <c r="Q2721" i="19"/>
  <c r="Q2722" i="19"/>
  <c r="Q2723" i="19"/>
  <c r="Q2724" i="19"/>
  <c r="Q2725" i="19"/>
  <c r="Q2726" i="19"/>
  <c r="Q2727" i="19"/>
  <c r="Q2728" i="19"/>
  <c r="Q2729" i="19"/>
  <c r="Q2730" i="19"/>
  <c r="Q2731" i="19"/>
  <c r="Q2732" i="19"/>
  <c r="Q2733" i="19"/>
  <c r="Q2734" i="19"/>
  <c r="Q2735" i="19"/>
  <c r="Q2736" i="19"/>
  <c r="Q2737" i="19"/>
  <c r="Q2738" i="19"/>
  <c r="Q2739" i="19"/>
  <c r="Q2740" i="19"/>
  <c r="Q2741" i="19"/>
  <c r="Q2742" i="19"/>
  <c r="Q2743" i="19"/>
  <c r="Q2744" i="19"/>
  <c r="Q2745" i="19"/>
  <c r="Q2746" i="19"/>
  <c r="Q2747" i="19"/>
  <c r="Q2748" i="19"/>
  <c r="Q2749" i="19"/>
  <c r="Q2750" i="19"/>
  <c r="Q2751" i="19"/>
  <c r="Q2752" i="19"/>
  <c r="Q2753" i="19"/>
  <c r="Q2754" i="19"/>
  <c r="Q2755" i="19"/>
  <c r="Q2756" i="19"/>
  <c r="Q2757" i="19"/>
  <c r="Q2758" i="19"/>
  <c r="Q2759" i="19"/>
  <c r="Q2760" i="19"/>
  <c r="Q2761" i="19"/>
  <c r="Q2762" i="19"/>
  <c r="Q2763" i="19"/>
  <c r="Q2764" i="19"/>
  <c r="Q2765" i="19"/>
  <c r="Q2766" i="19"/>
  <c r="Q2767" i="19"/>
  <c r="Q2768" i="19"/>
  <c r="Q2769" i="19"/>
  <c r="Q2770" i="19"/>
  <c r="Q2771" i="19"/>
  <c r="Q2772" i="19"/>
  <c r="Q2773" i="19"/>
  <c r="Q2774" i="19"/>
  <c r="Q2775" i="19"/>
  <c r="Q2776" i="19"/>
  <c r="Q2777" i="19"/>
  <c r="Q2778" i="19"/>
  <c r="Q2779" i="19"/>
  <c r="Q2780" i="19"/>
  <c r="Q2781" i="19"/>
  <c r="Q2782" i="19"/>
  <c r="Q2783" i="19"/>
  <c r="Q2784" i="19"/>
  <c r="Q2785" i="19"/>
  <c r="Q2786" i="19"/>
  <c r="Q2787" i="19"/>
  <c r="Q2788" i="19"/>
  <c r="Q2789" i="19"/>
  <c r="Q2790" i="19"/>
  <c r="Q2791" i="19"/>
  <c r="Q2792" i="19"/>
  <c r="Q2793" i="19"/>
  <c r="Q2794" i="19"/>
  <c r="Q2795" i="19"/>
  <c r="Q2796" i="19"/>
  <c r="Q2797" i="19"/>
  <c r="Q2798" i="19"/>
  <c r="Q2799" i="19"/>
  <c r="Q2800" i="19"/>
  <c r="Q2801" i="19"/>
  <c r="Q2802" i="19"/>
  <c r="Q2803" i="19"/>
  <c r="Q2804" i="19"/>
  <c r="Q2805" i="19"/>
  <c r="Q2806" i="19"/>
  <c r="Q2807" i="19"/>
  <c r="Q2808" i="19"/>
  <c r="Q2809" i="19"/>
  <c r="Q2810" i="19"/>
  <c r="Q2811" i="19"/>
  <c r="Q2812" i="19"/>
  <c r="Q2813" i="19"/>
  <c r="Q2814" i="19"/>
  <c r="Q2815" i="19"/>
  <c r="Q2816" i="19"/>
  <c r="Q2817" i="19"/>
  <c r="Q2818" i="19"/>
  <c r="Q2819" i="19"/>
  <c r="Q2820" i="19"/>
  <c r="Q2821" i="19"/>
  <c r="Q2822" i="19"/>
  <c r="Q2823" i="19"/>
  <c r="Q2824" i="19"/>
  <c r="Q2825" i="19"/>
  <c r="Q2826" i="19"/>
  <c r="Q2827" i="19"/>
  <c r="Q2828" i="19"/>
  <c r="Q2829" i="19"/>
  <c r="Q2830" i="19"/>
  <c r="Q2831" i="19"/>
  <c r="Q2832" i="19"/>
  <c r="Q2833" i="19"/>
  <c r="Q2834" i="19"/>
  <c r="Q2835" i="19"/>
  <c r="Q2836" i="19"/>
  <c r="Q2837" i="19"/>
  <c r="Q2838" i="19"/>
  <c r="Q2839" i="19"/>
  <c r="Q2840" i="19"/>
  <c r="Q2841" i="19"/>
  <c r="Q2842" i="19"/>
  <c r="Q2843" i="19"/>
  <c r="Q2844" i="19"/>
  <c r="Q2845" i="19"/>
  <c r="Q2846" i="19"/>
  <c r="Q2847" i="19"/>
  <c r="Q2848" i="19"/>
  <c r="Q2849" i="19"/>
  <c r="Q2850" i="19"/>
  <c r="Q2851" i="19"/>
  <c r="Q2852" i="19"/>
  <c r="Q2853" i="19"/>
  <c r="Q2854" i="19"/>
  <c r="Q2855" i="19"/>
  <c r="Q2856" i="19"/>
  <c r="Q2857" i="19"/>
  <c r="Q2858" i="19"/>
  <c r="Q2859" i="19"/>
  <c r="Q2860" i="19"/>
  <c r="Q2861" i="19"/>
  <c r="Q2862" i="19"/>
  <c r="Q2863" i="19"/>
  <c r="Q2864" i="19"/>
  <c r="Q2865" i="19"/>
  <c r="Q2866" i="19"/>
  <c r="Q2867" i="19"/>
  <c r="Q2868" i="19"/>
  <c r="Q2869" i="19"/>
  <c r="Q2870" i="19"/>
  <c r="Q2871" i="19"/>
  <c r="Q2872" i="19"/>
  <c r="Q2873" i="19"/>
  <c r="Q2874" i="19"/>
  <c r="Q2875" i="19"/>
  <c r="Q2876" i="19"/>
  <c r="Q2877" i="19"/>
  <c r="Q2878" i="19"/>
  <c r="Q2879" i="19"/>
  <c r="Q2880" i="19"/>
  <c r="Q2881" i="19"/>
  <c r="Q2882" i="19"/>
  <c r="Q2883" i="19"/>
  <c r="Q2884" i="19"/>
  <c r="Q2885" i="19"/>
  <c r="Q2886" i="19"/>
  <c r="Q2887" i="19"/>
  <c r="Q2888" i="19"/>
  <c r="Q2889" i="19"/>
  <c r="Q2890" i="19"/>
  <c r="Q2891" i="19"/>
  <c r="Q2892" i="19"/>
  <c r="Q2893" i="19"/>
  <c r="Q2894" i="19"/>
  <c r="Q2895" i="19"/>
  <c r="Q2896" i="19"/>
  <c r="Q2897" i="19"/>
  <c r="Q2898" i="19"/>
  <c r="Q2899" i="19"/>
  <c r="Q2900" i="19"/>
  <c r="Q2901" i="19"/>
  <c r="Q2902" i="19"/>
  <c r="Q2903" i="19"/>
  <c r="Q2904" i="19"/>
  <c r="Q2905" i="19"/>
  <c r="Q2906" i="19"/>
  <c r="Q2907" i="19"/>
  <c r="Q2908" i="19"/>
  <c r="Q2909" i="19"/>
  <c r="Q2910" i="19"/>
  <c r="Q2911" i="19"/>
  <c r="Q2912" i="19"/>
  <c r="Q2913" i="19"/>
  <c r="Q2914" i="19"/>
  <c r="Q2915" i="19"/>
  <c r="Q2916" i="19"/>
  <c r="Q2917" i="19"/>
  <c r="Q2918" i="19"/>
  <c r="Q2919" i="19"/>
  <c r="Q2920" i="19"/>
  <c r="Q2921" i="19"/>
  <c r="Q2922" i="19"/>
  <c r="Q2923" i="19"/>
  <c r="Q2924" i="19"/>
  <c r="Q2925" i="19"/>
  <c r="Q2926" i="19"/>
  <c r="Q2927" i="19"/>
  <c r="Q2928" i="19"/>
  <c r="Q2929" i="19"/>
  <c r="Q2930" i="19"/>
  <c r="Q2931" i="19"/>
  <c r="Q2932" i="19"/>
  <c r="Q2933" i="19"/>
  <c r="Q2934" i="19"/>
  <c r="Q2935" i="19"/>
  <c r="Q2936" i="19"/>
  <c r="Q2937" i="19"/>
  <c r="Q2938" i="19"/>
  <c r="Q2939" i="19"/>
  <c r="Q2940" i="19"/>
  <c r="Q2941" i="19"/>
  <c r="Q2942" i="19"/>
  <c r="Q2943" i="19"/>
  <c r="Q2944" i="19"/>
  <c r="Q2945" i="19"/>
  <c r="Q2946" i="19"/>
  <c r="Q2947" i="19"/>
  <c r="Q2948" i="19"/>
  <c r="Q2949" i="19"/>
  <c r="Q2950" i="19"/>
  <c r="Q2951" i="19"/>
  <c r="Q2952" i="19"/>
  <c r="Q2953" i="19"/>
  <c r="Q2954" i="19"/>
  <c r="Q2955" i="19"/>
  <c r="Q2956" i="19"/>
  <c r="Q2957" i="19"/>
  <c r="Q2958" i="19"/>
  <c r="Q2959" i="19"/>
  <c r="Q2960" i="19"/>
  <c r="Q2961" i="19"/>
  <c r="Q2962" i="19"/>
  <c r="Q2963" i="19"/>
  <c r="Q2964" i="19"/>
  <c r="Q2965" i="19"/>
  <c r="Q2966" i="19"/>
  <c r="Q2967" i="19"/>
  <c r="Q2968" i="19"/>
  <c r="Q2969" i="19"/>
  <c r="Q2970" i="19"/>
  <c r="Q2971" i="19"/>
  <c r="Q2972" i="19"/>
  <c r="Q2973" i="19"/>
  <c r="Q2974" i="19"/>
  <c r="Q2975" i="19"/>
  <c r="Q2976" i="19"/>
  <c r="Q2977" i="19"/>
  <c r="Q2978" i="19"/>
  <c r="Q2979" i="19"/>
  <c r="Q2980" i="19"/>
  <c r="Q2981" i="19"/>
  <c r="Q2982" i="19"/>
  <c r="Q2983" i="19"/>
  <c r="Q2984" i="19"/>
  <c r="Q2985" i="19"/>
  <c r="Q2986" i="19"/>
  <c r="Q2987" i="19"/>
  <c r="Q2988" i="19"/>
  <c r="Q2989" i="19"/>
  <c r="Q2990" i="19"/>
  <c r="Q2991" i="19"/>
  <c r="Q2992" i="19"/>
  <c r="Q2993" i="19"/>
  <c r="Q2994" i="19"/>
  <c r="Q2995" i="19"/>
  <c r="Q2996" i="19"/>
  <c r="Q2997" i="19"/>
  <c r="Q2998" i="19"/>
  <c r="Q2999" i="19"/>
  <c r="Q3000" i="19"/>
  <c r="Q3001" i="19"/>
  <c r="Q3002" i="19"/>
  <c r="Q3003" i="19"/>
  <c r="Q3004" i="19"/>
  <c r="Q3005" i="19"/>
  <c r="Q3006" i="19"/>
  <c r="Q3007" i="19"/>
  <c r="Q3008" i="19"/>
  <c r="Q3009" i="19"/>
  <c r="Q3010" i="19"/>
  <c r="Q3011" i="19"/>
  <c r="Q3012" i="19"/>
  <c r="Q3013" i="19"/>
  <c r="Q3014" i="19"/>
  <c r="Q3015" i="19"/>
  <c r="Q3016" i="19"/>
  <c r="Q3017" i="19"/>
  <c r="Q3018" i="19"/>
  <c r="Q3019" i="19"/>
  <c r="Q3020" i="19"/>
  <c r="Q3021" i="19"/>
  <c r="Q3022" i="19"/>
  <c r="Q3023" i="19"/>
  <c r="Q3024" i="19"/>
  <c r="Q3025" i="19"/>
  <c r="Q3026" i="19"/>
  <c r="Q3027" i="19"/>
  <c r="Q3028" i="19"/>
  <c r="Q3029" i="19"/>
  <c r="Q3030" i="19"/>
  <c r="Q3031" i="19"/>
  <c r="Q3032" i="19"/>
  <c r="Q3033" i="19"/>
  <c r="Q3034" i="19"/>
  <c r="Q3035" i="19"/>
  <c r="Q3036" i="19"/>
  <c r="Q3037" i="19"/>
  <c r="Q3038" i="19"/>
  <c r="Q3039" i="19"/>
  <c r="Q3040" i="19"/>
  <c r="Q3041" i="19"/>
  <c r="Q3042" i="19"/>
  <c r="Q3043" i="19"/>
  <c r="Q3044" i="19"/>
  <c r="Q3045" i="19"/>
  <c r="Q3046" i="19"/>
  <c r="Q3047" i="19"/>
  <c r="Q3048" i="19"/>
  <c r="Q3049" i="19"/>
  <c r="Q3050" i="19"/>
  <c r="Q3051" i="19"/>
  <c r="Q3052" i="19"/>
  <c r="Q3053" i="19"/>
  <c r="Q3054" i="19"/>
  <c r="Q3055" i="19"/>
  <c r="Q3056" i="19"/>
  <c r="Q3057" i="19"/>
  <c r="Q3058" i="19"/>
  <c r="Q3059" i="19"/>
  <c r="Q3060" i="19"/>
  <c r="Q3061" i="19"/>
  <c r="Q3062" i="19"/>
  <c r="Q3063" i="19"/>
  <c r="Q3064" i="19"/>
  <c r="Q3065" i="19"/>
  <c r="Q3066" i="19"/>
  <c r="Q3067" i="19"/>
  <c r="Q3068" i="19"/>
  <c r="Q3069" i="19"/>
  <c r="Q3070" i="19"/>
  <c r="Q3071" i="19"/>
  <c r="Q3072" i="19"/>
  <c r="Q3073" i="19"/>
  <c r="Q3074" i="19"/>
  <c r="Q3075" i="19"/>
  <c r="Q3076" i="19"/>
  <c r="Q3077" i="19"/>
  <c r="Q3078" i="19"/>
  <c r="Q3079" i="19"/>
  <c r="Q3080" i="19"/>
  <c r="Q3081" i="19"/>
  <c r="Q3082" i="19"/>
  <c r="Q3083" i="19"/>
  <c r="Q3084" i="19"/>
  <c r="Q3085" i="19"/>
  <c r="Q3086" i="19"/>
  <c r="Q3087" i="19"/>
  <c r="Q3088" i="19"/>
  <c r="Q3089" i="19"/>
  <c r="Q3090" i="19"/>
  <c r="Q3091" i="19"/>
  <c r="Q3092" i="19"/>
  <c r="Q3093" i="19"/>
  <c r="Q3094" i="19"/>
  <c r="Q3095" i="19"/>
  <c r="Q3096" i="19"/>
  <c r="Q3097" i="19"/>
  <c r="Q3098" i="19"/>
  <c r="Q3099" i="19"/>
  <c r="Q3100" i="19"/>
  <c r="Q3101" i="19"/>
  <c r="Q3102" i="19"/>
  <c r="Q3103" i="19"/>
  <c r="Q3104" i="19"/>
  <c r="Q3105" i="19"/>
  <c r="Q3106" i="19"/>
  <c r="Q3107" i="19"/>
  <c r="Q3108" i="19"/>
  <c r="Q3109" i="19"/>
  <c r="Q3110" i="19"/>
  <c r="Q3111" i="19"/>
  <c r="Q3112" i="19"/>
  <c r="Q3113" i="19"/>
  <c r="Q3114" i="19"/>
  <c r="Q3115" i="19"/>
  <c r="Q3116" i="19"/>
  <c r="Q3117" i="19"/>
  <c r="Q3118" i="19"/>
  <c r="Q3119" i="19"/>
  <c r="Q3120" i="19"/>
  <c r="Q3121" i="19"/>
  <c r="Q3122" i="19"/>
  <c r="Q3123" i="19"/>
  <c r="Q3124" i="19"/>
  <c r="Q3125" i="19"/>
  <c r="Q3126" i="19"/>
  <c r="Q3127" i="19"/>
  <c r="Q3128" i="19"/>
  <c r="Q3129" i="19"/>
  <c r="Q3130" i="19"/>
  <c r="Q3131" i="19"/>
  <c r="Q3132" i="19"/>
  <c r="Q3133" i="19"/>
  <c r="Q3134" i="19"/>
  <c r="Q3135" i="19"/>
  <c r="Q3136" i="19"/>
  <c r="Q3137" i="19"/>
  <c r="Q3138" i="19"/>
  <c r="Q3139" i="19"/>
  <c r="Q3140" i="19"/>
  <c r="Q3141" i="19"/>
  <c r="Q3142" i="19"/>
  <c r="Q3143" i="19"/>
  <c r="Q3144" i="19"/>
  <c r="Q3145" i="19"/>
  <c r="Q3146" i="19"/>
  <c r="Q3147" i="19"/>
  <c r="Q3148" i="19"/>
  <c r="Q3149" i="19"/>
  <c r="Q3150" i="19"/>
  <c r="Q3151" i="19"/>
  <c r="Q3152" i="19"/>
  <c r="Q3153" i="19"/>
  <c r="Q3154" i="19"/>
  <c r="Q3155" i="19"/>
  <c r="Q3156" i="19"/>
  <c r="Q3157" i="19"/>
  <c r="Q3158" i="19"/>
  <c r="Q3159" i="19"/>
  <c r="Q3160" i="19"/>
  <c r="Q3161" i="19"/>
  <c r="Q3162" i="19"/>
  <c r="Q3163" i="19"/>
  <c r="Q3164" i="19"/>
  <c r="Q3165" i="19"/>
  <c r="Q3166" i="19"/>
  <c r="Q3167" i="19"/>
  <c r="Q3168" i="19"/>
  <c r="Q3169" i="19"/>
  <c r="Q3170" i="19"/>
  <c r="Q3171" i="19"/>
  <c r="Q3172" i="19"/>
  <c r="Q3173" i="19"/>
  <c r="Q3174" i="19"/>
  <c r="Q3175" i="19"/>
  <c r="Q3176" i="19"/>
  <c r="Q3177" i="19"/>
  <c r="Q3178" i="19"/>
  <c r="Q3179" i="19"/>
  <c r="Q3180" i="19"/>
  <c r="Q3181" i="19"/>
  <c r="Q3182" i="19"/>
  <c r="Q3183" i="19"/>
  <c r="Q3184" i="19"/>
  <c r="Q3185" i="19"/>
  <c r="Q3186" i="19"/>
  <c r="Q3187" i="19"/>
  <c r="Q3188" i="19"/>
  <c r="Q3189" i="19"/>
  <c r="Q3190" i="19"/>
  <c r="Q3191" i="19"/>
  <c r="Q3192" i="19"/>
  <c r="Q3193" i="19"/>
  <c r="Q3194" i="19"/>
  <c r="Q3195" i="19"/>
  <c r="Q3196" i="19"/>
  <c r="Q3197" i="19"/>
  <c r="Q3198" i="19"/>
  <c r="Q3199" i="19"/>
  <c r="Q3200" i="19"/>
  <c r="Q3201" i="19"/>
  <c r="Q3202" i="19"/>
  <c r="Q3203" i="19"/>
  <c r="Q3204" i="19"/>
  <c r="Q3205" i="19"/>
  <c r="Q3206" i="19"/>
  <c r="Q3207" i="19"/>
  <c r="Q3208" i="19"/>
  <c r="Q3209" i="19"/>
  <c r="Q3210" i="19"/>
  <c r="Q3211" i="19"/>
  <c r="Q3212" i="19"/>
  <c r="Q3213" i="19"/>
  <c r="Q3214" i="19"/>
  <c r="Q3215" i="19"/>
  <c r="Q3216" i="19"/>
  <c r="Q3217" i="19"/>
  <c r="Q3218" i="19"/>
  <c r="Q3219" i="19"/>
  <c r="Q3220" i="19"/>
  <c r="Q3221" i="19"/>
  <c r="Q3222" i="19"/>
  <c r="Q3223" i="19"/>
  <c r="Q3224" i="19"/>
  <c r="Q3225" i="19"/>
  <c r="Q3226" i="19"/>
  <c r="Q3227" i="19"/>
  <c r="Q3228" i="19"/>
  <c r="Q3229" i="19"/>
  <c r="Q3230" i="19"/>
  <c r="Q3231" i="19"/>
  <c r="Q3232" i="19"/>
  <c r="Q3233" i="19"/>
  <c r="Q3234" i="19"/>
  <c r="Q3235" i="19"/>
  <c r="Q3236" i="19"/>
  <c r="Q3237" i="19"/>
  <c r="Q3238" i="19"/>
  <c r="Q3239" i="19"/>
  <c r="Q3240" i="19"/>
  <c r="Q3241" i="19"/>
  <c r="Q3242" i="19"/>
  <c r="Q3243" i="19"/>
  <c r="Q3244" i="19"/>
  <c r="Q3245" i="19"/>
  <c r="Q3246" i="19"/>
  <c r="Q3247" i="19"/>
  <c r="Q3248" i="19"/>
  <c r="Q3249" i="19"/>
  <c r="Q3250" i="19"/>
  <c r="Q3251" i="19"/>
  <c r="Q3252" i="19"/>
  <c r="Q3253" i="19"/>
  <c r="Q3254" i="19"/>
  <c r="Q3255" i="19"/>
  <c r="Q3256" i="19"/>
  <c r="Q3257" i="19"/>
  <c r="Q3258" i="19"/>
  <c r="Q3259" i="19"/>
  <c r="Q3260" i="19"/>
  <c r="Q3261" i="19"/>
  <c r="Q3262" i="19"/>
  <c r="Q3263" i="19"/>
  <c r="Q3264" i="19"/>
  <c r="Q3265" i="19"/>
  <c r="Q3266" i="19"/>
  <c r="Q3267" i="19"/>
  <c r="Q3268" i="19"/>
  <c r="Q3269" i="19"/>
  <c r="Q3270" i="19"/>
  <c r="Q3271" i="19"/>
  <c r="Q3272" i="19"/>
  <c r="Q3273" i="19"/>
  <c r="Q3274" i="19"/>
  <c r="Q3275" i="19"/>
  <c r="Q3276" i="19"/>
  <c r="Q3277" i="19"/>
  <c r="Q3278" i="19"/>
  <c r="Q3279" i="19"/>
  <c r="Q3280" i="19"/>
  <c r="Q3281" i="19"/>
  <c r="Q3282" i="19"/>
  <c r="Q3283" i="19"/>
  <c r="Q3284" i="19"/>
  <c r="Q3285" i="19"/>
  <c r="Q3286" i="19"/>
  <c r="Q3287" i="19"/>
  <c r="Q3288" i="19"/>
  <c r="Q3289" i="19"/>
  <c r="Q3290" i="19"/>
  <c r="Q3291" i="19"/>
  <c r="Q3292" i="19"/>
  <c r="Q3293" i="19"/>
  <c r="Q3294" i="19"/>
  <c r="Q3295" i="19"/>
  <c r="Q3296" i="19"/>
  <c r="Q3297" i="19"/>
  <c r="Q3298" i="19"/>
  <c r="Q3299" i="19"/>
  <c r="Q3300" i="19"/>
  <c r="Q3301" i="19"/>
  <c r="Q3302" i="19"/>
  <c r="Q3303" i="19"/>
  <c r="Q3304" i="19"/>
  <c r="Q3305" i="19"/>
  <c r="Q3306" i="19"/>
  <c r="Q3307" i="19"/>
  <c r="Q3308" i="19"/>
  <c r="Q3309" i="19"/>
  <c r="Q3310" i="19"/>
  <c r="Q3311" i="19"/>
  <c r="Q3312" i="19"/>
  <c r="Q3313" i="19"/>
  <c r="Q3314" i="19"/>
  <c r="Q3315" i="19"/>
  <c r="Q3316" i="19"/>
  <c r="Q3317" i="19"/>
  <c r="Q3318" i="19"/>
  <c r="Q3319" i="19"/>
  <c r="Q3320" i="19"/>
  <c r="Q3321" i="19"/>
  <c r="Q3322" i="19"/>
  <c r="Q3323" i="19"/>
  <c r="Q3324" i="19"/>
  <c r="Q3325" i="19"/>
  <c r="Q3326" i="19"/>
  <c r="Q3327" i="19"/>
  <c r="Q3328" i="19"/>
  <c r="Q3329" i="19"/>
  <c r="Q3330" i="19"/>
  <c r="Q3331" i="19"/>
  <c r="Q3332" i="19"/>
  <c r="Q3333" i="19"/>
  <c r="Q3334" i="19"/>
  <c r="Q3335" i="19"/>
  <c r="Q3336" i="19"/>
  <c r="Q3337" i="19"/>
  <c r="Q3338" i="19"/>
  <c r="Q3339" i="19"/>
  <c r="Q3340" i="19"/>
  <c r="Q3341" i="19"/>
  <c r="Q3342" i="19"/>
  <c r="Q3343" i="19"/>
  <c r="Q3344" i="19"/>
  <c r="Q3345" i="19"/>
  <c r="Q3346" i="19"/>
  <c r="Q3347" i="19"/>
  <c r="Q3348" i="19"/>
  <c r="Q3349" i="19"/>
  <c r="Q3350" i="19"/>
  <c r="Q3351" i="19"/>
  <c r="Q3352" i="19"/>
  <c r="Q3353" i="19"/>
  <c r="Q3354" i="19"/>
  <c r="Q3355" i="19"/>
  <c r="Q3356" i="19"/>
  <c r="Q3357" i="19"/>
  <c r="Q3358" i="19"/>
  <c r="Q3359" i="19"/>
  <c r="Q3360" i="19"/>
  <c r="Q3361" i="19"/>
  <c r="Q3362" i="19"/>
  <c r="Q3363" i="19"/>
  <c r="Q3364" i="19"/>
  <c r="Q3365" i="19"/>
  <c r="Q3366" i="19"/>
  <c r="Q3367" i="19"/>
  <c r="Q3368" i="19"/>
  <c r="Q3369" i="19"/>
  <c r="Q3370" i="19"/>
  <c r="Q3371" i="19"/>
  <c r="Q3372" i="19"/>
  <c r="Q3373" i="19"/>
  <c r="Q3374" i="19"/>
  <c r="Q3375" i="19"/>
  <c r="Q3376" i="19"/>
  <c r="Q3377" i="19"/>
  <c r="Q3378" i="19"/>
  <c r="Q3379" i="19"/>
  <c r="Q3380" i="19"/>
  <c r="Q3381" i="19"/>
  <c r="Q3382" i="19"/>
  <c r="Q3383" i="19"/>
  <c r="Q3384" i="19"/>
  <c r="Q3385" i="19"/>
  <c r="Q3386" i="19"/>
  <c r="Q3387" i="19"/>
  <c r="Q3388" i="19"/>
  <c r="Q3389" i="19"/>
  <c r="Q3390" i="19"/>
  <c r="Q3391" i="19"/>
  <c r="Q3392" i="19"/>
  <c r="Q3393" i="19"/>
  <c r="Q3394" i="19"/>
  <c r="Q3395" i="19"/>
  <c r="Q3396" i="19"/>
  <c r="Q3397" i="19"/>
  <c r="Q3398" i="19"/>
  <c r="Q3399" i="19"/>
  <c r="Q3400" i="19"/>
  <c r="Q3401" i="19"/>
  <c r="Q3402" i="19"/>
  <c r="Q3403" i="19"/>
  <c r="Q3404" i="19"/>
  <c r="Q3405" i="19"/>
  <c r="Q3406" i="19"/>
  <c r="Q3407" i="19"/>
  <c r="Q3408" i="19"/>
  <c r="Q3409" i="19"/>
  <c r="Q3410" i="19"/>
  <c r="Q3411" i="19"/>
  <c r="Q3412" i="19"/>
  <c r="Q3413" i="19"/>
  <c r="Q3414" i="19"/>
  <c r="Q3415" i="19"/>
  <c r="Q3416" i="19"/>
  <c r="Q3417" i="19"/>
  <c r="Q3418" i="19"/>
  <c r="Q3419" i="19"/>
  <c r="Q3420" i="19"/>
  <c r="Q3421" i="19"/>
  <c r="Q3422" i="19"/>
  <c r="Q3423" i="19"/>
  <c r="Q3424" i="19"/>
  <c r="Q3425" i="19"/>
  <c r="Q3426" i="19"/>
  <c r="Q3427" i="19"/>
  <c r="Q3428" i="19"/>
  <c r="Q3429" i="19"/>
  <c r="Q3430" i="19"/>
  <c r="Q3431" i="19"/>
  <c r="Q3432" i="19"/>
  <c r="Q3433" i="19"/>
  <c r="Q3434" i="19"/>
  <c r="Q3435" i="19"/>
  <c r="Q3436" i="19"/>
  <c r="Q3437" i="19"/>
  <c r="Q3438" i="19"/>
  <c r="Q3439" i="19"/>
  <c r="Q3440" i="19"/>
  <c r="Q3441" i="19"/>
  <c r="Q3442" i="19"/>
  <c r="Q3443" i="19"/>
  <c r="Q3444" i="19"/>
  <c r="Q3445" i="19"/>
  <c r="Q3446" i="19"/>
  <c r="Q3447" i="19"/>
  <c r="Q3448" i="19"/>
  <c r="Q3449" i="19"/>
  <c r="Q3450" i="19"/>
  <c r="Q3451" i="19"/>
  <c r="Q3452" i="19"/>
  <c r="Q3453" i="19"/>
  <c r="Q3454" i="19"/>
  <c r="Q3455" i="19"/>
  <c r="Q3456" i="19"/>
  <c r="Q3457" i="19"/>
  <c r="Q3458" i="19"/>
  <c r="Q3459" i="19"/>
  <c r="Q3460" i="19"/>
  <c r="Q3461" i="19"/>
  <c r="Q3462" i="19"/>
  <c r="Q3463" i="19"/>
  <c r="Q3464" i="19"/>
  <c r="Q3465" i="19"/>
  <c r="Q3466" i="19"/>
  <c r="Q3467" i="19"/>
  <c r="Q3468" i="19"/>
  <c r="Q3469" i="19"/>
  <c r="Q3470" i="19"/>
  <c r="Q3471" i="19"/>
  <c r="Q3472" i="19"/>
  <c r="Q3473" i="19"/>
  <c r="Q3474" i="19"/>
  <c r="Q3475" i="19"/>
  <c r="Q3476" i="19"/>
  <c r="Q3477" i="19"/>
  <c r="Q3478" i="19"/>
  <c r="Q3479" i="19"/>
  <c r="Q3480" i="19"/>
  <c r="Q3481" i="19"/>
  <c r="Q3482" i="19"/>
  <c r="Q3483" i="19"/>
  <c r="Q3484" i="19"/>
  <c r="Q3485" i="19"/>
  <c r="Q3486" i="19"/>
  <c r="Q3487" i="19"/>
  <c r="Q3488" i="19"/>
  <c r="Q3489" i="19"/>
  <c r="Q3490" i="19"/>
  <c r="Q3491" i="19"/>
  <c r="Q3492" i="19"/>
  <c r="Q3493" i="19"/>
  <c r="Q3494" i="19"/>
  <c r="Q3495" i="19"/>
  <c r="Q3496" i="19"/>
  <c r="Q3497" i="19"/>
  <c r="Q3498" i="19"/>
  <c r="Q3499" i="19"/>
  <c r="Q3500" i="19"/>
  <c r="Q3501" i="19"/>
  <c r="Q3502" i="19"/>
  <c r="Q3503" i="19"/>
  <c r="Q3504" i="19"/>
  <c r="Q3505" i="19"/>
  <c r="Q3506" i="19"/>
  <c r="Q3507" i="19"/>
  <c r="Q3508" i="19"/>
  <c r="Q3509" i="19"/>
  <c r="Q3510" i="19"/>
  <c r="Q3511" i="19"/>
  <c r="Q3512" i="19"/>
  <c r="Q3513" i="19"/>
  <c r="Q3514" i="19"/>
  <c r="Q3515" i="19"/>
  <c r="Q3516" i="19"/>
  <c r="Q3517" i="19"/>
  <c r="Q3518" i="19"/>
  <c r="Q3519" i="19"/>
  <c r="Q3520" i="19"/>
  <c r="Q3521" i="19"/>
  <c r="Q3522" i="19"/>
  <c r="Q3523" i="19"/>
  <c r="Q3524" i="19"/>
  <c r="Q3525" i="19"/>
  <c r="Q3526" i="19"/>
  <c r="Q3527" i="19"/>
  <c r="Q3528" i="19"/>
  <c r="Q3529" i="19"/>
  <c r="Q3530" i="19"/>
  <c r="Q3531" i="19"/>
  <c r="Q3532" i="19"/>
  <c r="Q3533" i="19"/>
  <c r="Q3534" i="19"/>
  <c r="Q3535" i="19"/>
  <c r="Q3536" i="19"/>
  <c r="Q3537" i="19"/>
  <c r="Q3538" i="19"/>
  <c r="Q3539" i="19"/>
  <c r="Q3540" i="19"/>
  <c r="Q3541" i="19"/>
  <c r="Q3542" i="19"/>
  <c r="Q3543" i="19"/>
  <c r="Q3544" i="19"/>
  <c r="Q3545" i="19"/>
  <c r="Q3546" i="19"/>
  <c r="Q3547" i="19"/>
  <c r="Q3548" i="19"/>
  <c r="Q3549" i="19"/>
  <c r="Q3550" i="19"/>
  <c r="Q3551" i="19"/>
  <c r="Q3552" i="19"/>
  <c r="Q3553" i="19"/>
  <c r="Q3554" i="19"/>
  <c r="Q3555" i="19"/>
  <c r="Q3556" i="19"/>
  <c r="Q3557" i="19"/>
  <c r="Q3558" i="19"/>
  <c r="Q3559" i="19"/>
  <c r="Q3560" i="19"/>
  <c r="Q3561" i="19"/>
  <c r="Q3562" i="19"/>
  <c r="Q3563" i="19"/>
  <c r="Q3564" i="19"/>
  <c r="Q3565" i="19"/>
  <c r="Q3566" i="19"/>
  <c r="Q3567" i="19"/>
  <c r="Q3568" i="19"/>
  <c r="Q3569" i="19"/>
  <c r="Q3570" i="19"/>
  <c r="Q3571" i="19"/>
  <c r="Q3572" i="19"/>
  <c r="Q3573" i="19"/>
  <c r="Q3574" i="19"/>
  <c r="Q3575" i="19"/>
  <c r="Q3576" i="19"/>
  <c r="Q3577" i="19"/>
  <c r="Q3578" i="19"/>
  <c r="Q3579" i="19"/>
  <c r="Q3580" i="19"/>
  <c r="Q3581" i="19"/>
  <c r="Q3582" i="19"/>
  <c r="Q3583" i="19"/>
  <c r="Q3584" i="19"/>
  <c r="Q3585" i="19"/>
  <c r="Q3586" i="19"/>
  <c r="Q3587" i="19"/>
  <c r="Q3588" i="19"/>
  <c r="Q3589" i="19"/>
  <c r="Q3590" i="19"/>
  <c r="Q3591" i="19"/>
  <c r="Q3592" i="19"/>
  <c r="Q3593" i="19"/>
  <c r="Q3594" i="19"/>
  <c r="Q3595" i="19"/>
  <c r="Q3596" i="19"/>
  <c r="Q3597" i="19"/>
  <c r="Q3598" i="19"/>
  <c r="Q3599" i="19"/>
  <c r="Q3600" i="19"/>
  <c r="Q3601" i="19"/>
  <c r="Q3602" i="19"/>
  <c r="Q3603" i="19"/>
  <c r="Q3604" i="19"/>
  <c r="Q3605" i="19"/>
  <c r="Q3606" i="19"/>
  <c r="Q3607" i="19"/>
  <c r="Q3608" i="19"/>
  <c r="Q3609" i="19"/>
  <c r="Q3610" i="19"/>
  <c r="Q3611" i="19"/>
  <c r="Q3612" i="19"/>
  <c r="Q3613" i="19"/>
  <c r="Q3614" i="19"/>
  <c r="Q3615" i="19"/>
  <c r="Q3616" i="19"/>
  <c r="Q3617" i="19"/>
  <c r="Q3618" i="19"/>
  <c r="Q3619" i="19"/>
  <c r="Q3620" i="19"/>
  <c r="Q3621" i="19"/>
  <c r="Q3622" i="19"/>
  <c r="Q3623" i="19"/>
  <c r="Q3624" i="19"/>
  <c r="Q3625" i="19"/>
  <c r="Q3626" i="19"/>
  <c r="Q3627" i="19"/>
  <c r="Q3628" i="19"/>
  <c r="Q3629" i="19"/>
  <c r="Q3630" i="19"/>
  <c r="Q3631" i="19"/>
  <c r="Q3632" i="19"/>
  <c r="Q3633" i="19"/>
  <c r="Q3634" i="19"/>
  <c r="Q3635" i="19"/>
  <c r="Q3636" i="19"/>
  <c r="Q3637" i="19"/>
  <c r="Q3638" i="19"/>
  <c r="Q3639" i="19"/>
  <c r="Q3640" i="19"/>
  <c r="Q3641" i="19"/>
  <c r="Q3642" i="19"/>
  <c r="Q3643" i="19"/>
  <c r="Q3644" i="19"/>
  <c r="Q3645" i="19"/>
  <c r="Q3646" i="19"/>
  <c r="Q3647" i="19"/>
  <c r="Q3648" i="19"/>
  <c r="Q3649" i="19"/>
  <c r="Q3650" i="19"/>
  <c r="Q3651" i="19"/>
  <c r="Q3652" i="19"/>
  <c r="Q3653" i="19"/>
  <c r="Q3654" i="19"/>
  <c r="Q3655" i="19"/>
  <c r="Q3656" i="19"/>
  <c r="Q3657" i="19"/>
  <c r="Q3658" i="19"/>
  <c r="Q3659" i="19"/>
  <c r="Q3660" i="19"/>
  <c r="Q3661" i="19"/>
  <c r="Q3662" i="19"/>
  <c r="Q3663" i="19"/>
  <c r="Q3664" i="19"/>
  <c r="Q3665" i="19"/>
  <c r="Q3666" i="19"/>
  <c r="Q3667" i="19"/>
  <c r="Q3668" i="19"/>
  <c r="Q3669" i="19"/>
  <c r="Q3670" i="19"/>
  <c r="Q3671" i="19"/>
  <c r="Q3672" i="19"/>
  <c r="Q3673" i="19"/>
  <c r="Q3674" i="19"/>
  <c r="Q3675" i="19"/>
  <c r="Q3676" i="19"/>
  <c r="Q3677" i="19"/>
  <c r="Q3678" i="19"/>
  <c r="Q3679" i="19"/>
  <c r="Q3680" i="19"/>
  <c r="Q3681" i="19"/>
  <c r="Q3682" i="19"/>
  <c r="Q3683" i="19"/>
  <c r="Q3684" i="19"/>
  <c r="Q3685" i="19"/>
  <c r="Q3686" i="19"/>
  <c r="Q3687" i="19"/>
  <c r="Q3688" i="19"/>
  <c r="Q3689" i="19"/>
  <c r="Q3690" i="19"/>
  <c r="Q3691" i="19"/>
  <c r="Q3692" i="19"/>
  <c r="Q3693" i="19"/>
  <c r="Q3694" i="19"/>
  <c r="Q3695" i="19"/>
  <c r="Q3696" i="19"/>
  <c r="Q3697" i="19"/>
  <c r="Q3698" i="19"/>
  <c r="Q3699" i="19"/>
  <c r="Q3700" i="19"/>
  <c r="Q3701" i="19"/>
  <c r="Q3702" i="19"/>
  <c r="Q3703" i="19"/>
  <c r="Q3704" i="19"/>
  <c r="Q3705" i="19"/>
  <c r="Q3706" i="19"/>
  <c r="Q3707" i="19"/>
  <c r="Q3708" i="19"/>
  <c r="Q3709" i="19"/>
  <c r="Q3710" i="19"/>
  <c r="Q3711" i="19"/>
  <c r="Q3712" i="19"/>
  <c r="Q3713" i="19"/>
  <c r="Q3714" i="19"/>
  <c r="Q3715" i="19"/>
  <c r="Q3716" i="19"/>
  <c r="Q3717" i="19"/>
  <c r="Q3718" i="19"/>
  <c r="Q3719" i="19"/>
  <c r="Q3720" i="19"/>
  <c r="Q3721" i="19"/>
  <c r="Q3722" i="19"/>
  <c r="P10" i="19"/>
  <c r="P18" i="19"/>
  <c r="P26" i="19"/>
  <c r="P34" i="19"/>
  <c r="P42" i="19"/>
  <c r="P50" i="19"/>
  <c r="P58" i="19"/>
  <c r="P66" i="19"/>
  <c r="P74" i="19"/>
  <c r="P82" i="19"/>
  <c r="P90" i="19"/>
  <c r="P98" i="19"/>
  <c r="P106" i="19"/>
  <c r="P114" i="19"/>
  <c r="P122" i="19"/>
  <c r="P130" i="19"/>
  <c r="P138" i="19"/>
  <c r="P146" i="19"/>
  <c r="P154" i="19"/>
  <c r="P162" i="19"/>
  <c r="P170" i="19"/>
  <c r="P178" i="19"/>
  <c r="P186" i="19"/>
  <c r="P194" i="19"/>
  <c r="P202" i="19"/>
  <c r="P210" i="19"/>
  <c r="P218" i="19"/>
  <c r="P226" i="19"/>
  <c r="P234" i="19"/>
  <c r="P242" i="19"/>
  <c r="P250" i="19"/>
  <c r="P258" i="19"/>
  <c r="P266" i="19"/>
  <c r="P274" i="19"/>
  <c r="P282" i="19"/>
  <c r="P290" i="19"/>
  <c r="P298" i="19"/>
  <c r="P306" i="19"/>
  <c r="P314" i="19"/>
  <c r="P322" i="19"/>
  <c r="P330" i="19"/>
  <c r="P338" i="19"/>
  <c r="P346" i="19"/>
  <c r="P354" i="19"/>
  <c r="P362" i="19"/>
  <c r="P370" i="19"/>
  <c r="P378" i="19"/>
  <c r="P386" i="19"/>
  <c r="P394" i="19"/>
  <c r="P402" i="19"/>
  <c r="P410" i="19"/>
  <c r="P418" i="19"/>
  <c r="P426" i="19"/>
  <c r="P434" i="19"/>
  <c r="P442" i="19"/>
  <c r="P450" i="19"/>
  <c r="P458" i="19"/>
  <c r="P466" i="19"/>
  <c r="P474" i="19"/>
  <c r="P482" i="19"/>
  <c r="P490" i="19"/>
  <c r="P498" i="19"/>
  <c r="P506" i="19"/>
  <c r="P514" i="19"/>
  <c r="P522" i="19"/>
  <c r="P530" i="19"/>
  <c r="P538" i="19"/>
  <c r="P546" i="19"/>
  <c r="P554" i="19"/>
  <c r="P562" i="19"/>
  <c r="P570" i="19"/>
  <c r="P578" i="19"/>
  <c r="P586" i="19"/>
  <c r="P594" i="19"/>
  <c r="P602" i="19"/>
  <c r="P610" i="19"/>
  <c r="P618" i="19"/>
  <c r="P626" i="19"/>
  <c r="P634" i="19"/>
  <c r="P642" i="19"/>
  <c r="P650" i="19"/>
  <c r="P658" i="19"/>
  <c r="P666" i="19"/>
  <c r="P674" i="19"/>
  <c r="P682" i="19"/>
  <c r="P690" i="19"/>
  <c r="P698" i="19"/>
  <c r="P706" i="19"/>
  <c r="P714" i="19"/>
  <c r="P722" i="19"/>
  <c r="P730" i="19"/>
  <c r="P738" i="19"/>
  <c r="P746" i="19"/>
  <c r="P754" i="19"/>
  <c r="P762" i="19"/>
  <c r="P770" i="19"/>
  <c r="P778" i="19"/>
  <c r="P786" i="19"/>
  <c r="P794" i="19"/>
  <c r="P802" i="19"/>
  <c r="P810" i="19"/>
  <c r="P818" i="19"/>
  <c r="P826" i="19"/>
  <c r="P834" i="19"/>
  <c r="P842" i="19"/>
  <c r="P850" i="19"/>
  <c r="P858" i="19"/>
  <c r="P866" i="19"/>
  <c r="P874" i="19"/>
  <c r="P882" i="19"/>
  <c r="P890" i="19"/>
  <c r="P898" i="19"/>
  <c r="P906" i="19"/>
  <c r="P914" i="19"/>
  <c r="P922" i="19"/>
  <c r="P930" i="19"/>
  <c r="P938" i="19"/>
  <c r="P946" i="19"/>
  <c r="P954" i="19"/>
  <c r="P962" i="19"/>
  <c r="P970" i="19"/>
  <c r="P978" i="19"/>
  <c r="P986" i="19"/>
  <c r="P994" i="19"/>
  <c r="P1002" i="19"/>
  <c r="P1010" i="19"/>
  <c r="P1018" i="19"/>
  <c r="P1026" i="19"/>
  <c r="P1034" i="19"/>
  <c r="P1042" i="19"/>
  <c r="P1050" i="19"/>
  <c r="P1058" i="19"/>
  <c r="P1066" i="19"/>
  <c r="P1074" i="19"/>
  <c r="P1082" i="19"/>
  <c r="P1090" i="19"/>
  <c r="P1098" i="19"/>
  <c r="P1106" i="19"/>
  <c r="P1114" i="19"/>
  <c r="P1122" i="19"/>
  <c r="P1130" i="19"/>
  <c r="P1138" i="19"/>
  <c r="P1146" i="19"/>
  <c r="P1154" i="19"/>
  <c r="P1162" i="19"/>
  <c r="P1170" i="19"/>
  <c r="P1178" i="19"/>
  <c r="P1186" i="19"/>
  <c r="P1194" i="19"/>
  <c r="P1202" i="19"/>
  <c r="P1210" i="19"/>
  <c r="P1218" i="19"/>
  <c r="P1226" i="19"/>
  <c r="P1234" i="19"/>
  <c r="P1242" i="19"/>
  <c r="P1250" i="19"/>
  <c r="P1258" i="19"/>
  <c r="P1266" i="19"/>
  <c r="P1274" i="19"/>
  <c r="P1282" i="19"/>
  <c r="P1290" i="19"/>
  <c r="P1298" i="19"/>
  <c r="P1306" i="19"/>
  <c r="P1314" i="19"/>
  <c r="P1322" i="19"/>
  <c r="P1330" i="19"/>
  <c r="P1338" i="19"/>
  <c r="P1346" i="19"/>
  <c r="P1354" i="19"/>
  <c r="P1362" i="19"/>
  <c r="P1370" i="19"/>
  <c r="P1378" i="19"/>
  <c r="P1386" i="19"/>
  <c r="P1394" i="19"/>
  <c r="P1402" i="19"/>
  <c r="P1410" i="19"/>
  <c r="P1418" i="19"/>
  <c r="P1426" i="19"/>
  <c r="P1434" i="19"/>
  <c r="P1442" i="19"/>
  <c r="P1450" i="19"/>
  <c r="P1458" i="19"/>
  <c r="P1466" i="19"/>
  <c r="P1474" i="19"/>
  <c r="P1482" i="19"/>
  <c r="P1490" i="19"/>
  <c r="P1498" i="19"/>
  <c r="P1506" i="19"/>
  <c r="P1514" i="19"/>
  <c r="P1522" i="19"/>
  <c r="P1530" i="19"/>
  <c r="P1538" i="19"/>
  <c r="P1546" i="19"/>
  <c r="P1554" i="19"/>
  <c r="P1562" i="19"/>
  <c r="P1570" i="19"/>
  <c r="P1578" i="19"/>
  <c r="P1586" i="19"/>
  <c r="P1594" i="19"/>
  <c r="P1602" i="19"/>
  <c r="P1610" i="19"/>
  <c r="P1618" i="19"/>
  <c r="P1626" i="19"/>
  <c r="P1634" i="19"/>
  <c r="P1642" i="19"/>
  <c r="P1650" i="19"/>
  <c r="P1658" i="19"/>
  <c r="P1666" i="19"/>
  <c r="P1674" i="19"/>
  <c r="P1682" i="19"/>
  <c r="P1690" i="19"/>
  <c r="P1698" i="19"/>
  <c r="P1706" i="19"/>
  <c r="P1714" i="19"/>
  <c r="P1722" i="19"/>
  <c r="P1730" i="19"/>
  <c r="P1738" i="19"/>
  <c r="P1746" i="19"/>
  <c r="P1754" i="19"/>
  <c r="P1762" i="19"/>
  <c r="P1770" i="19"/>
  <c r="P1778" i="19"/>
  <c r="P1786" i="19"/>
  <c r="P1794" i="19"/>
  <c r="P1802" i="19"/>
  <c r="P1810" i="19"/>
  <c r="P1818" i="19"/>
  <c r="P1826" i="19"/>
  <c r="P1834" i="19"/>
  <c r="P1842" i="19"/>
  <c r="P1850" i="19"/>
  <c r="P1858" i="19"/>
  <c r="P1866" i="19"/>
  <c r="P1874" i="19"/>
  <c r="P1882" i="19"/>
  <c r="P1890" i="19"/>
  <c r="P1898" i="19"/>
  <c r="P1906" i="19"/>
  <c r="P1914" i="19"/>
  <c r="P1922" i="19"/>
  <c r="P1930" i="19"/>
  <c r="P1938" i="19"/>
  <c r="P1946" i="19"/>
  <c r="P1954" i="19"/>
  <c r="P1962" i="19"/>
  <c r="P1970" i="19"/>
  <c r="P1978" i="19"/>
  <c r="P1986" i="19"/>
  <c r="P1994" i="19"/>
  <c r="P2002" i="19"/>
  <c r="P2010" i="19"/>
  <c r="P2018" i="19"/>
  <c r="P2026" i="19"/>
  <c r="P2034" i="19"/>
  <c r="P2042" i="19"/>
  <c r="P2050" i="19"/>
  <c r="P2058" i="19"/>
  <c r="P2066" i="19"/>
  <c r="P2074" i="19"/>
  <c r="P2082" i="19"/>
  <c r="P2090" i="19"/>
  <c r="P2098" i="19"/>
  <c r="P2106" i="19"/>
  <c r="P2114" i="19"/>
  <c r="P2122" i="19"/>
  <c r="P2130" i="19"/>
  <c r="P2138" i="19"/>
  <c r="P2146" i="19"/>
  <c r="P2154" i="19"/>
  <c r="P2162" i="19"/>
  <c r="P2170" i="19"/>
  <c r="P2178" i="19"/>
  <c r="P2186" i="19"/>
  <c r="P2194" i="19"/>
  <c r="P2202" i="19"/>
  <c r="P2210" i="19"/>
  <c r="P2218" i="19"/>
  <c r="P2226" i="19"/>
  <c r="P2234" i="19"/>
  <c r="P2242" i="19"/>
  <c r="P2250" i="19"/>
  <c r="P2258" i="19"/>
  <c r="P2266" i="19"/>
  <c r="P2274" i="19"/>
  <c r="P2282" i="19"/>
  <c r="P2290" i="19"/>
  <c r="P2298" i="19"/>
  <c r="P2306" i="19"/>
  <c r="P2314" i="19"/>
  <c r="P2322" i="19"/>
  <c r="P2330" i="19"/>
  <c r="P2338" i="19"/>
  <c r="P2346" i="19"/>
  <c r="P2354" i="19"/>
  <c r="P2362" i="19"/>
  <c r="P2370" i="19"/>
  <c r="P2378" i="19"/>
  <c r="P2386" i="19"/>
  <c r="P2394" i="19"/>
  <c r="P2402" i="19"/>
  <c r="P2410" i="19"/>
  <c r="P2418" i="19"/>
  <c r="P2426" i="19"/>
  <c r="P2434" i="19"/>
  <c r="P2442" i="19"/>
  <c r="P2450" i="19"/>
  <c r="P2458" i="19"/>
  <c r="P2466" i="19"/>
  <c r="P2474" i="19"/>
  <c r="P2482" i="19"/>
  <c r="P2490" i="19"/>
  <c r="P2498" i="19"/>
  <c r="P2506" i="19"/>
  <c r="P2514" i="19"/>
  <c r="P2522" i="19"/>
  <c r="P2530" i="19"/>
  <c r="P2538" i="19"/>
  <c r="P2546" i="19"/>
  <c r="P2554" i="19"/>
  <c r="P2562" i="19"/>
  <c r="P2570" i="19"/>
  <c r="P2578" i="19"/>
  <c r="P2586" i="19"/>
  <c r="P2594" i="19"/>
  <c r="P2602" i="19"/>
  <c r="P2610" i="19"/>
  <c r="P2618" i="19"/>
  <c r="P2626" i="19"/>
  <c r="P2634" i="19"/>
  <c r="P2642" i="19"/>
  <c r="P2650" i="19"/>
  <c r="P2658" i="19"/>
  <c r="P2666" i="19"/>
  <c r="P2674" i="19"/>
  <c r="P2682" i="19"/>
  <c r="P2690" i="19"/>
  <c r="P2698" i="19"/>
  <c r="P2706" i="19"/>
  <c r="P2714" i="19"/>
  <c r="P2722" i="19"/>
  <c r="P2730" i="19"/>
  <c r="P2738" i="19"/>
  <c r="P2746" i="19"/>
  <c r="P2754" i="19"/>
  <c r="P2762" i="19"/>
  <c r="P2770" i="19"/>
  <c r="P2778" i="19"/>
  <c r="P2786" i="19"/>
  <c r="P2794" i="19"/>
  <c r="P2802" i="19"/>
  <c r="P2810" i="19"/>
  <c r="P2818" i="19"/>
  <c r="P2826" i="19"/>
  <c r="P2834" i="19"/>
  <c r="P2842" i="19"/>
  <c r="P2850" i="19"/>
  <c r="P2858" i="19"/>
  <c r="P2866" i="19"/>
  <c r="P2874" i="19"/>
  <c r="P2882" i="19"/>
  <c r="P2890" i="19"/>
  <c r="P2898" i="19"/>
  <c r="P2906" i="19"/>
  <c r="P2914" i="19"/>
  <c r="P2922" i="19"/>
  <c r="P2930" i="19"/>
  <c r="P2938" i="19"/>
  <c r="P2946" i="19"/>
  <c r="P2954" i="19"/>
  <c r="P2962" i="19"/>
  <c r="P2970" i="19"/>
  <c r="P2978" i="19"/>
  <c r="P2986" i="19"/>
  <c r="P2994" i="19"/>
  <c r="P3002" i="19"/>
  <c r="P3010" i="19"/>
  <c r="P3018" i="19"/>
  <c r="P3026" i="19"/>
  <c r="P3034" i="19"/>
  <c r="P3042" i="19"/>
  <c r="P3050" i="19"/>
  <c r="P3058" i="19"/>
  <c r="P3066" i="19"/>
  <c r="P3074" i="19"/>
  <c r="P3082" i="19"/>
  <c r="P3090" i="19"/>
  <c r="P3098" i="19"/>
  <c r="P3106" i="19"/>
  <c r="P3114" i="19"/>
  <c r="P3122" i="19"/>
  <c r="P3130" i="19"/>
  <c r="P3138" i="19"/>
  <c r="P3146" i="19"/>
  <c r="P3154" i="19"/>
  <c r="P3162" i="19"/>
  <c r="P3170" i="19"/>
  <c r="P3178" i="19"/>
  <c r="P3186" i="19"/>
  <c r="P3194" i="19"/>
  <c r="P3202" i="19"/>
  <c r="P3210" i="19"/>
  <c r="P3218" i="19"/>
  <c r="P3226" i="19"/>
  <c r="P3234" i="19"/>
  <c r="P3242" i="19"/>
  <c r="P3250" i="19"/>
  <c r="P3258" i="19"/>
  <c r="P3266" i="19"/>
  <c r="P3274" i="19"/>
  <c r="P3282" i="19"/>
  <c r="P3290" i="19"/>
  <c r="P3298" i="19"/>
  <c r="P3306" i="19"/>
  <c r="P3314" i="19"/>
  <c r="P3322" i="19"/>
  <c r="P3330" i="19"/>
  <c r="P3338" i="19"/>
  <c r="P3346" i="19"/>
  <c r="P3354" i="19"/>
  <c r="P3362" i="19"/>
  <c r="P3370" i="19"/>
  <c r="P3378" i="19"/>
  <c r="P3386" i="19"/>
  <c r="P3394" i="19"/>
  <c r="P3402" i="19"/>
  <c r="P3410" i="19"/>
  <c r="P3418" i="19"/>
  <c r="P3426" i="19"/>
  <c r="P3434" i="19"/>
  <c r="P3442" i="19"/>
  <c r="P3450" i="19"/>
  <c r="P3458" i="19"/>
  <c r="P3466" i="19"/>
  <c r="P3474" i="19"/>
  <c r="P3482" i="19"/>
  <c r="P3490" i="19"/>
  <c r="P3498" i="19"/>
  <c r="P3506" i="19"/>
  <c r="P3514" i="19"/>
  <c r="P3522" i="19"/>
  <c r="P3530" i="19"/>
  <c r="P3538" i="19"/>
  <c r="P3546" i="19"/>
  <c r="P3554" i="19"/>
  <c r="P3562" i="19"/>
  <c r="P3570" i="19"/>
  <c r="P3578" i="19"/>
  <c r="P3586" i="19"/>
  <c r="P3594" i="19"/>
  <c r="P3602" i="19"/>
  <c r="P3610" i="19"/>
  <c r="P3618" i="19"/>
  <c r="P3626" i="19"/>
  <c r="P3634" i="19"/>
  <c r="P3642" i="19"/>
  <c r="P3650" i="19"/>
  <c r="P3658" i="19"/>
  <c r="P3666" i="19"/>
  <c r="P3674" i="19"/>
  <c r="P3682" i="19"/>
  <c r="P3690" i="19"/>
  <c r="P3698" i="19"/>
  <c r="P3706" i="19"/>
  <c r="P3714" i="19"/>
  <c r="P3722" i="19"/>
  <c r="P2" i="19"/>
  <c r="P3" i="19"/>
  <c r="P4" i="19"/>
  <c r="P5" i="19"/>
  <c r="P6" i="19"/>
  <c r="P7" i="19"/>
  <c r="P8" i="19"/>
  <c r="P9" i="19"/>
  <c r="P11" i="19"/>
  <c r="P12" i="19"/>
  <c r="P13" i="19"/>
  <c r="P14" i="19"/>
  <c r="P15" i="19"/>
  <c r="P16" i="19"/>
  <c r="P17" i="19"/>
  <c r="P19" i="19"/>
  <c r="P20" i="19"/>
  <c r="P21" i="19"/>
  <c r="P22" i="19"/>
  <c r="P23" i="19"/>
  <c r="P24" i="19"/>
  <c r="P25" i="19"/>
  <c r="P27" i="19"/>
  <c r="P28" i="19"/>
  <c r="P29" i="19"/>
  <c r="P30" i="19"/>
  <c r="P31" i="19"/>
  <c r="P32" i="19"/>
  <c r="P33" i="19"/>
  <c r="P35" i="19"/>
  <c r="P36" i="19"/>
  <c r="P37" i="19"/>
  <c r="P38" i="19"/>
  <c r="P39" i="19"/>
  <c r="P40" i="19"/>
  <c r="P41" i="19"/>
  <c r="P43" i="19"/>
  <c r="P44" i="19"/>
  <c r="P45" i="19"/>
  <c r="P46" i="19"/>
  <c r="P47" i="19"/>
  <c r="P48" i="19"/>
  <c r="P49" i="19"/>
  <c r="P51" i="19"/>
  <c r="P52" i="19"/>
  <c r="P53" i="19"/>
  <c r="P54" i="19"/>
  <c r="P55" i="19"/>
  <c r="P56" i="19"/>
  <c r="P57" i="19"/>
  <c r="P59" i="19"/>
  <c r="P60" i="19"/>
  <c r="P61" i="19"/>
  <c r="P62" i="19"/>
  <c r="P63" i="19"/>
  <c r="P64" i="19"/>
  <c r="P65" i="19"/>
  <c r="P67" i="19"/>
  <c r="P68" i="19"/>
  <c r="P69" i="19"/>
  <c r="P70" i="19"/>
  <c r="P71" i="19"/>
  <c r="P72" i="19"/>
  <c r="P73" i="19"/>
  <c r="P75" i="19"/>
  <c r="P76" i="19"/>
  <c r="P77" i="19"/>
  <c r="P78" i="19"/>
  <c r="P79" i="19"/>
  <c r="P80" i="19"/>
  <c r="P81" i="19"/>
  <c r="P83" i="19"/>
  <c r="P84" i="19"/>
  <c r="P85" i="19"/>
  <c r="P86" i="19"/>
  <c r="P87" i="19"/>
  <c r="P88" i="19"/>
  <c r="P89" i="19"/>
  <c r="P91" i="19"/>
  <c r="P92" i="19"/>
  <c r="P93" i="19"/>
  <c r="P94" i="19"/>
  <c r="P95" i="19"/>
  <c r="P96" i="19"/>
  <c r="P97" i="19"/>
  <c r="P99" i="19"/>
  <c r="P100" i="19"/>
  <c r="P101" i="19"/>
  <c r="P102" i="19"/>
  <c r="P103" i="19"/>
  <c r="P104" i="19"/>
  <c r="P105" i="19"/>
  <c r="P107" i="19"/>
  <c r="P108" i="19"/>
  <c r="P109" i="19"/>
  <c r="P110" i="19"/>
  <c r="P111" i="19"/>
  <c r="P112" i="19"/>
  <c r="P113" i="19"/>
  <c r="P115" i="19"/>
  <c r="P116" i="19"/>
  <c r="P117" i="19"/>
  <c r="P118" i="19"/>
  <c r="P119" i="19"/>
  <c r="P120" i="19"/>
  <c r="P121" i="19"/>
  <c r="P123" i="19"/>
  <c r="P124" i="19"/>
  <c r="P125" i="19"/>
  <c r="P126" i="19"/>
  <c r="P127" i="19"/>
  <c r="P128" i="19"/>
  <c r="P129" i="19"/>
  <c r="P131" i="19"/>
  <c r="P132" i="19"/>
  <c r="P133" i="19"/>
  <c r="P134" i="19"/>
  <c r="P135" i="19"/>
  <c r="P136" i="19"/>
  <c r="P137" i="19"/>
  <c r="P139" i="19"/>
  <c r="P140" i="19"/>
  <c r="P141" i="19"/>
  <c r="P142" i="19"/>
  <c r="P143" i="19"/>
  <c r="P144" i="19"/>
  <c r="P145" i="19"/>
  <c r="P147" i="19"/>
  <c r="P148" i="19"/>
  <c r="P149" i="19"/>
  <c r="P150" i="19"/>
  <c r="P151" i="19"/>
  <c r="P152" i="19"/>
  <c r="P153" i="19"/>
  <c r="P155" i="19"/>
  <c r="P156" i="19"/>
  <c r="P157" i="19"/>
  <c r="P158" i="19"/>
  <c r="P159" i="19"/>
  <c r="P160" i="19"/>
  <c r="P161" i="19"/>
  <c r="P163" i="19"/>
  <c r="P164" i="19"/>
  <c r="P165" i="19"/>
  <c r="P166" i="19"/>
  <c r="P167" i="19"/>
  <c r="P168" i="19"/>
  <c r="P169" i="19"/>
  <c r="P171" i="19"/>
  <c r="P172" i="19"/>
  <c r="P173" i="19"/>
  <c r="P174" i="19"/>
  <c r="P175" i="19"/>
  <c r="P176" i="19"/>
  <c r="P177" i="19"/>
  <c r="P179" i="19"/>
  <c r="P180" i="19"/>
  <c r="P181" i="19"/>
  <c r="P182" i="19"/>
  <c r="P183" i="19"/>
  <c r="P184" i="19"/>
  <c r="P185" i="19"/>
  <c r="P187" i="19"/>
  <c r="P188" i="19"/>
  <c r="P189" i="19"/>
  <c r="P190" i="19"/>
  <c r="P191" i="19"/>
  <c r="P192" i="19"/>
  <c r="P193" i="19"/>
  <c r="P195" i="19"/>
  <c r="P196" i="19"/>
  <c r="P197" i="19"/>
  <c r="P198" i="19"/>
  <c r="P199" i="19"/>
  <c r="P200" i="19"/>
  <c r="P201" i="19"/>
  <c r="P203" i="19"/>
  <c r="P204" i="19"/>
  <c r="P205" i="19"/>
  <c r="P206" i="19"/>
  <c r="P207" i="19"/>
  <c r="P208" i="19"/>
  <c r="P209" i="19"/>
  <c r="P211" i="19"/>
  <c r="P212" i="19"/>
  <c r="P213" i="19"/>
  <c r="P214" i="19"/>
  <c r="P215" i="19"/>
  <c r="P216" i="19"/>
  <c r="P217" i="19"/>
  <c r="P219" i="19"/>
  <c r="P220" i="19"/>
  <c r="P221" i="19"/>
  <c r="P222" i="19"/>
  <c r="P223" i="19"/>
  <c r="P224" i="19"/>
  <c r="P225" i="19"/>
  <c r="P227" i="19"/>
  <c r="P228" i="19"/>
  <c r="P229" i="19"/>
  <c r="P230" i="19"/>
  <c r="P231" i="19"/>
  <c r="P232" i="19"/>
  <c r="P233" i="19"/>
  <c r="P235" i="19"/>
  <c r="P236" i="19"/>
  <c r="P237" i="19"/>
  <c r="P238" i="19"/>
  <c r="P239" i="19"/>
  <c r="P240" i="19"/>
  <c r="P241" i="19"/>
  <c r="P243" i="19"/>
  <c r="P244" i="19"/>
  <c r="P245" i="19"/>
  <c r="P246" i="19"/>
  <c r="P247" i="19"/>
  <c r="P248" i="19"/>
  <c r="P249" i="19"/>
  <c r="P251" i="19"/>
  <c r="P252" i="19"/>
  <c r="P253" i="19"/>
  <c r="P254" i="19"/>
  <c r="P255" i="19"/>
  <c r="P256" i="19"/>
  <c r="P257" i="19"/>
  <c r="P259" i="19"/>
  <c r="P260" i="19"/>
  <c r="P261" i="19"/>
  <c r="P262" i="19"/>
  <c r="P263" i="19"/>
  <c r="P264" i="19"/>
  <c r="P265" i="19"/>
  <c r="P267" i="19"/>
  <c r="P268" i="19"/>
  <c r="P269" i="19"/>
  <c r="P270" i="19"/>
  <c r="P271" i="19"/>
  <c r="P272" i="19"/>
  <c r="P273" i="19"/>
  <c r="P275" i="19"/>
  <c r="P276" i="19"/>
  <c r="P277" i="19"/>
  <c r="P278" i="19"/>
  <c r="P279" i="19"/>
  <c r="P280" i="19"/>
  <c r="P281" i="19"/>
  <c r="P283" i="19"/>
  <c r="P284" i="19"/>
  <c r="P285" i="19"/>
  <c r="P286" i="19"/>
  <c r="P287" i="19"/>
  <c r="P288" i="19"/>
  <c r="P289" i="19"/>
  <c r="P291" i="19"/>
  <c r="P292" i="19"/>
  <c r="P293" i="19"/>
  <c r="P294" i="19"/>
  <c r="P295" i="19"/>
  <c r="P296" i="19"/>
  <c r="P297" i="19"/>
  <c r="P299" i="19"/>
  <c r="P300" i="19"/>
  <c r="P301" i="19"/>
  <c r="P302" i="19"/>
  <c r="P303" i="19"/>
  <c r="P304" i="19"/>
  <c r="P305" i="19"/>
  <c r="P307" i="19"/>
  <c r="P308" i="19"/>
  <c r="P309" i="19"/>
  <c r="P310" i="19"/>
  <c r="P311" i="19"/>
  <c r="P312" i="19"/>
  <c r="P313" i="19"/>
  <c r="P315" i="19"/>
  <c r="P316" i="19"/>
  <c r="P317" i="19"/>
  <c r="P318" i="19"/>
  <c r="P319" i="19"/>
  <c r="P320" i="19"/>
  <c r="P321" i="19"/>
  <c r="P323" i="19"/>
  <c r="P324" i="19"/>
  <c r="P325" i="19"/>
  <c r="P326" i="19"/>
  <c r="P327" i="19"/>
  <c r="P328" i="19"/>
  <c r="P329" i="19"/>
  <c r="P331" i="19"/>
  <c r="P332" i="19"/>
  <c r="P333" i="19"/>
  <c r="P334" i="19"/>
  <c r="P335" i="19"/>
  <c r="P336" i="19"/>
  <c r="P337" i="19"/>
  <c r="P339" i="19"/>
  <c r="P340" i="19"/>
  <c r="P341" i="19"/>
  <c r="P342" i="19"/>
  <c r="P343" i="19"/>
  <c r="P344" i="19"/>
  <c r="P345" i="19"/>
  <c r="P347" i="19"/>
  <c r="P348" i="19"/>
  <c r="P349" i="19"/>
  <c r="P350" i="19"/>
  <c r="P351" i="19"/>
  <c r="P352" i="19"/>
  <c r="P353" i="19"/>
  <c r="P355" i="19"/>
  <c r="P356" i="19"/>
  <c r="P357" i="19"/>
  <c r="P358" i="19"/>
  <c r="P359" i="19"/>
  <c r="P360" i="19"/>
  <c r="P361" i="19"/>
  <c r="P363" i="19"/>
  <c r="P364" i="19"/>
  <c r="P365" i="19"/>
  <c r="P366" i="19"/>
  <c r="P367" i="19"/>
  <c r="P368" i="19"/>
  <c r="P369" i="19"/>
  <c r="P371" i="19"/>
  <c r="P372" i="19"/>
  <c r="P373" i="19"/>
  <c r="P374" i="19"/>
  <c r="P375" i="19"/>
  <c r="P376" i="19"/>
  <c r="P377" i="19"/>
  <c r="P379" i="19"/>
  <c r="P380" i="19"/>
  <c r="P381" i="19"/>
  <c r="P382" i="19"/>
  <c r="P383" i="19"/>
  <c r="P384" i="19"/>
  <c r="P385" i="19"/>
  <c r="P387" i="19"/>
  <c r="P388" i="19"/>
  <c r="P389" i="19"/>
  <c r="P390" i="19"/>
  <c r="P391" i="19"/>
  <c r="P392" i="19"/>
  <c r="P393" i="19"/>
  <c r="P395" i="19"/>
  <c r="P396" i="19"/>
  <c r="P397" i="19"/>
  <c r="P398" i="19"/>
  <c r="P399" i="19"/>
  <c r="P400" i="19"/>
  <c r="P401" i="19"/>
  <c r="P403" i="19"/>
  <c r="P404" i="19"/>
  <c r="P405" i="19"/>
  <c r="P406" i="19"/>
  <c r="P407" i="19"/>
  <c r="P408" i="19"/>
  <c r="P409" i="19"/>
  <c r="P411" i="19"/>
  <c r="P412" i="19"/>
  <c r="P413" i="19"/>
  <c r="P414" i="19"/>
  <c r="P415" i="19"/>
  <c r="P416" i="19"/>
  <c r="P417" i="19"/>
  <c r="P419" i="19"/>
  <c r="P420" i="19"/>
  <c r="P421" i="19"/>
  <c r="P422" i="19"/>
  <c r="P423" i="19"/>
  <c r="P424" i="19"/>
  <c r="P425" i="19"/>
  <c r="P427" i="19"/>
  <c r="P428" i="19"/>
  <c r="P429" i="19"/>
  <c r="P430" i="19"/>
  <c r="P431" i="19"/>
  <c r="P432" i="19"/>
  <c r="P433" i="19"/>
  <c r="P435" i="19"/>
  <c r="P436" i="19"/>
  <c r="P437" i="19"/>
  <c r="P438" i="19"/>
  <c r="P439" i="19"/>
  <c r="P440" i="19"/>
  <c r="P441" i="19"/>
  <c r="P443" i="19"/>
  <c r="P444" i="19"/>
  <c r="P445" i="19"/>
  <c r="P446" i="19"/>
  <c r="P447" i="19"/>
  <c r="P448" i="19"/>
  <c r="P449" i="19"/>
  <c r="P451" i="19"/>
  <c r="P452" i="19"/>
  <c r="P453" i="19"/>
  <c r="P454" i="19"/>
  <c r="P455" i="19"/>
  <c r="P456" i="19"/>
  <c r="P457" i="19"/>
  <c r="P459" i="19"/>
  <c r="P460" i="19"/>
  <c r="P461" i="19"/>
  <c r="P462" i="19"/>
  <c r="P463" i="19"/>
  <c r="P464" i="19"/>
  <c r="P465" i="19"/>
  <c r="P467" i="19"/>
  <c r="P468" i="19"/>
  <c r="P469" i="19"/>
  <c r="P470" i="19"/>
  <c r="P471" i="19"/>
  <c r="P472" i="19"/>
  <c r="P473" i="19"/>
  <c r="P475" i="19"/>
  <c r="P476" i="19"/>
  <c r="P477" i="19"/>
  <c r="P478" i="19"/>
  <c r="P479" i="19"/>
  <c r="P480" i="19"/>
  <c r="P481" i="19"/>
  <c r="P483" i="19"/>
  <c r="P484" i="19"/>
  <c r="P485" i="19"/>
  <c r="P486" i="19"/>
  <c r="P487" i="19"/>
  <c r="P488" i="19"/>
  <c r="P489" i="19"/>
  <c r="P491" i="19"/>
  <c r="P492" i="19"/>
  <c r="P493" i="19"/>
  <c r="P494" i="19"/>
  <c r="P495" i="19"/>
  <c r="P496" i="19"/>
  <c r="P497" i="19"/>
  <c r="P499" i="19"/>
  <c r="P500" i="19"/>
  <c r="P501" i="19"/>
  <c r="P502" i="19"/>
  <c r="P503" i="19"/>
  <c r="P504" i="19"/>
  <c r="P505" i="19"/>
  <c r="P507" i="19"/>
  <c r="P508" i="19"/>
  <c r="P509" i="19"/>
  <c r="P510" i="19"/>
  <c r="P511" i="19"/>
  <c r="P512" i="19"/>
  <c r="P513" i="19"/>
  <c r="P515" i="19"/>
  <c r="P516" i="19"/>
  <c r="P517" i="19"/>
  <c r="P518" i="19"/>
  <c r="P519" i="19"/>
  <c r="P520" i="19"/>
  <c r="P521" i="19"/>
  <c r="P523" i="19"/>
  <c r="P524" i="19"/>
  <c r="P525" i="19"/>
  <c r="P526" i="19"/>
  <c r="P527" i="19"/>
  <c r="P528" i="19"/>
  <c r="P529" i="19"/>
  <c r="P531" i="19"/>
  <c r="P532" i="19"/>
  <c r="P533" i="19"/>
  <c r="P534" i="19"/>
  <c r="P535" i="19"/>
  <c r="P536" i="19"/>
  <c r="P537" i="19"/>
  <c r="P539" i="19"/>
  <c r="P540" i="19"/>
  <c r="P541" i="19"/>
  <c r="P542" i="19"/>
  <c r="P543" i="19"/>
  <c r="P544" i="19"/>
  <c r="P545" i="19"/>
  <c r="P547" i="19"/>
  <c r="P548" i="19"/>
  <c r="P549" i="19"/>
  <c r="P550" i="19"/>
  <c r="P551" i="19"/>
  <c r="P552" i="19"/>
  <c r="P553" i="19"/>
  <c r="P555" i="19"/>
  <c r="P556" i="19"/>
  <c r="P557" i="19"/>
  <c r="P558" i="19"/>
  <c r="P559" i="19"/>
  <c r="P560" i="19"/>
  <c r="P561" i="19"/>
  <c r="P563" i="19"/>
  <c r="P564" i="19"/>
  <c r="P565" i="19"/>
  <c r="P566" i="19"/>
  <c r="P567" i="19"/>
  <c r="P568" i="19"/>
  <c r="P569" i="19"/>
  <c r="P571" i="19"/>
  <c r="P572" i="19"/>
  <c r="P573" i="19"/>
  <c r="P574" i="19"/>
  <c r="P575" i="19"/>
  <c r="P576" i="19"/>
  <c r="P577" i="19"/>
  <c r="P579" i="19"/>
  <c r="P580" i="19"/>
  <c r="P581" i="19"/>
  <c r="P582" i="19"/>
  <c r="P583" i="19"/>
  <c r="P584" i="19"/>
  <c r="P585" i="19"/>
  <c r="P587" i="19"/>
  <c r="P588" i="19"/>
  <c r="P589" i="19"/>
  <c r="P590" i="19"/>
  <c r="P591" i="19"/>
  <c r="P592" i="19"/>
  <c r="P593" i="19"/>
  <c r="P595" i="19"/>
  <c r="P596" i="19"/>
  <c r="P597" i="19"/>
  <c r="P598" i="19"/>
  <c r="P599" i="19"/>
  <c r="P600" i="19"/>
  <c r="P601" i="19"/>
  <c r="P603" i="19"/>
  <c r="P604" i="19"/>
  <c r="P605" i="19"/>
  <c r="P606" i="19"/>
  <c r="P607" i="19"/>
  <c r="P608" i="19"/>
  <c r="P609" i="19"/>
  <c r="P611" i="19"/>
  <c r="P612" i="19"/>
  <c r="P613" i="19"/>
  <c r="P614" i="19"/>
  <c r="P615" i="19"/>
  <c r="P616" i="19"/>
  <c r="P617" i="19"/>
  <c r="P619" i="19"/>
  <c r="P620" i="19"/>
  <c r="P621" i="19"/>
  <c r="P622" i="19"/>
  <c r="P623" i="19"/>
  <c r="P624" i="19"/>
  <c r="P625" i="19"/>
  <c r="P627" i="19"/>
  <c r="P628" i="19"/>
  <c r="P629" i="19"/>
  <c r="P630" i="19"/>
  <c r="P631" i="19"/>
  <c r="P632" i="19"/>
  <c r="P633" i="19"/>
  <c r="P635" i="19"/>
  <c r="P636" i="19"/>
  <c r="P637" i="19"/>
  <c r="P638" i="19"/>
  <c r="P639" i="19"/>
  <c r="P640" i="19"/>
  <c r="P641" i="19"/>
  <c r="P643" i="19"/>
  <c r="P644" i="19"/>
  <c r="P645" i="19"/>
  <c r="P646" i="19"/>
  <c r="P647" i="19"/>
  <c r="P648" i="19"/>
  <c r="P649" i="19"/>
  <c r="P651" i="19"/>
  <c r="P652" i="19"/>
  <c r="P653" i="19"/>
  <c r="P654" i="19"/>
  <c r="P655" i="19"/>
  <c r="P656" i="19"/>
  <c r="P657" i="19"/>
  <c r="P659" i="19"/>
  <c r="P660" i="19"/>
  <c r="P661" i="19"/>
  <c r="P662" i="19"/>
  <c r="P663" i="19"/>
  <c r="P664" i="19"/>
  <c r="P665" i="19"/>
  <c r="P667" i="19"/>
  <c r="P668" i="19"/>
  <c r="P669" i="19"/>
  <c r="P670" i="19"/>
  <c r="P671" i="19"/>
  <c r="P672" i="19"/>
  <c r="P673" i="19"/>
  <c r="P675" i="19"/>
  <c r="P676" i="19"/>
  <c r="P677" i="19"/>
  <c r="P678" i="19"/>
  <c r="P679" i="19"/>
  <c r="P680" i="19"/>
  <c r="P681" i="19"/>
  <c r="P683" i="19"/>
  <c r="P684" i="19"/>
  <c r="P685" i="19"/>
  <c r="P686" i="19"/>
  <c r="P687" i="19"/>
  <c r="P688" i="19"/>
  <c r="P689" i="19"/>
  <c r="P691" i="19"/>
  <c r="P692" i="19"/>
  <c r="P693" i="19"/>
  <c r="P694" i="19"/>
  <c r="P695" i="19"/>
  <c r="P696" i="19"/>
  <c r="P697" i="19"/>
  <c r="P699" i="19"/>
  <c r="P700" i="19"/>
  <c r="P701" i="19"/>
  <c r="P702" i="19"/>
  <c r="P703" i="19"/>
  <c r="P704" i="19"/>
  <c r="P705" i="19"/>
  <c r="P707" i="19"/>
  <c r="P708" i="19"/>
  <c r="P709" i="19"/>
  <c r="P710" i="19"/>
  <c r="P711" i="19"/>
  <c r="P712" i="19"/>
  <c r="P713" i="19"/>
  <c r="P715" i="19"/>
  <c r="P716" i="19"/>
  <c r="P717" i="19"/>
  <c r="P718" i="19"/>
  <c r="P719" i="19"/>
  <c r="P720" i="19"/>
  <c r="P721" i="19"/>
  <c r="P723" i="19"/>
  <c r="P724" i="19"/>
  <c r="P725" i="19"/>
  <c r="P726" i="19"/>
  <c r="P727" i="19"/>
  <c r="P728" i="19"/>
  <c r="P729" i="19"/>
  <c r="P731" i="19"/>
  <c r="P732" i="19"/>
  <c r="P733" i="19"/>
  <c r="P734" i="19"/>
  <c r="P735" i="19"/>
  <c r="P736" i="19"/>
  <c r="P737" i="19"/>
  <c r="P739" i="19"/>
  <c r="P740" i="19"/>
  <c r="P741" i="19"/>
  <c r="P742" i="19"/>
  <c r="P743" i="19"/>
  <c r="P744" i="19"/>
  <c r="P745" i="19"/>
  <c r="P747" i="19"/>
  <c r="P748" i="19"/>
  <c r="P749" i="19"/>
  <c r="P750" i="19"/>
  <c r="P751" i="19"/>
  <c r="P752" i="19"/>
  <c r="P753" i="19"/>
  <c r="P755" i="19"/>
  <c r="P756" i="19"/>
  <c r="P757" i="19"/>
  <c r="P758" i="19"/>
  <c r="P759" i="19"/>
  <c r="P760" i="19"/>
  <c r="P761" i="19"/>
  <c r="P763" i="19"/>
  <c r="P764" i="19"/>
  <c r="P765" i="19"/>
  <c r="P766" i="19"/>
  <c r="P767" i="19"/>
  <c r="P768" i="19"/>
  <c r="P769" i="19"/>
  <c r="P771" i="19"/>
  <c r="P772" i="19"/>
  <c r="P773" i="19"/>
  <c r="P774" i="19"/>
  <c r="P775" i="19"/>
  <c r="P776" i="19"/>
  <c r="P777" i="19"/>
  <c r="P779" i="19"/>
  <c r="P780" i="19"/>
  <c r="P781" i="19"/>
  <c r="P782" i="19"/>
  <c r="P783" i="19"/>
  <c r="P784" i="19"/>
  <c r="P785" i="19"/>
  <c r="P787" i="19"/>
  <c r="P788" i="19"/>
  <c r="P789" i="19"/>
  <c r="P790" i="19"/>
  <c r="P791" i="19"/>
  <c r="P792" i="19"/>
  <c r="P793" i="19"/>
  <c r="P795" i="19"/>
  <c r="P796" i="19"/>
  <c r="P797" i="19"/>
  <c r="P798" i="19"/>
  <c r="P799" i="19"/>
  <c r="P800" i="19"/>
  <c r="P801" i="19"/>
  <c r="P803" i="19"/>
  <c r="P804" i="19"/>
  <c r="P805" i="19"/>
  <c r="P806" i="19"/>
  <c r="P807" i="19"/>
  <c r="P808" i="19"/>
  <c r="P809" i="19"/>
  <c r="P811" i="19"/>
  <c r="P812" i="19"/>
  <c r="P813" i="19"/>
  <c r="P814" i="19"/>
  <c r="P815" i="19"/>
  <c r="P816" i="19"/>
  <c r="P817" i="19"/>
  <c r="P819" i="19"/>
  <c r="P820" i="19"/>
  <c r="P821" i="19"/>
  <c r="P822" i="19"/>
  <c r="P823" i="19"/>
  <c r="P824" i="19"/>
  <c r="P825" i="19"/>
  <c r="P827" i="19"/>
  <c r="P828" i="19"/>
  <c r="P829" i="19"/>
  <c r="P830" i="19"/>
  <c r="P831" i="19"/>
  <c r="P832" i="19"/>
  <c r="P833" i="19"/>
  <c r="P835" i="19"/>
  <c r="P836" i="19"/>
  <c r="P837" i="19"/>
  <c r="P838" i="19"/>
  <c r="P839" i="19"/>
  <c r="P840" i="19"/>
  <c r="P841" i="19"/>
  <c r="P843" i="19"/>
  <c r="P844" i="19"/>
  <c r="P845" i="19"/>
  <c r="P846" i="19"/>
  <c r="P847" i="19"/>
  <c r="P848" i="19"/>
  <c r="P849" i="19"/>
  <c r="P851" i="19"/>
  <c r="P852" i="19"/>
  <c r="P853" i="19"/>
  <c r="P854" i="19"/>
  <c r="P855" i="19"/>
  <c r="P856" i="19"/>
  <c r="P857" i="19"/>
  <c r="P859" i="19"/>
  <c r="P860" i="19"/>
  <c r="P861" i="19"/>
  <c r="P862" i="19"/>
  <c r="P863" i="19"/>
  <c r="P864" i="19"/>
  <c r="P865" i="19"/>
  <c r="P867" i="19"/>
  <c r="P868" i="19"/>
  <c r="P869" i="19"/>
  <c r="P870" i="19"/>
  <c r="P871" i="19"/>
  <c r="P872" i="19"/>
  <c r="P873" i="19"/>
  <c r="P875" i="19"/>
  <c r="P876" i="19"/>
  <c r="P877" i="19"/>
  <c r="P878" i="19"/>
  <c r="P879" i="19"/>
  <c r="P880" i="19"/>
  <c r="P881" i="19"/>
  <c r="P883" i="19"/>
  <c r="P884" i="19"/>
  <c r="P885" i="19"/>
  <c r="P886" i="19"/>
  <c r="P887" i="19"/>
  <c r="P888" i="19"/>
  <c r="P889" i="19"/>
  <c r="P891" i="19"/>
  <c r="P892" i="19"/>
  <c r="P893" i="19"/>
  <c r="P894" i="19"/>
  <c r="P895" i="19"/>
  <c r="P896" i="19"/>
  <c r="P897" i="19"/>
  <c r="P899" i="19"/>
  <c r="P900" i="19"/>
  <c r="P901" i="19"/>
  <c r="P902" i="19"/>
  <c r="P903" i="19"/>
  <c r="P904" i="19"/>
  <c r="P905" i="19"/>
  <c r="P907" i="19"/>
  <c r="P908" i="19"/>
  <c r="P909" i="19"/>
  <c r="P910" i="19"/>
  <c r="P911" i="19"/>
  <c r="P912" i="19"/>
  <c r="P913" i="19"/>
  <c r="P915" i="19"/>
  <c r="P916" i="19"/>
  <c r="P917" i="19"/>
  <c r="P918" i="19"/>
  <c r="P919" i="19"/>
  <c r="P920" i="19"/>
  <c r="P921" i="19"/>
  <c r="P923" i="19"/>
  <c r="P924" i="19"/>
  <c r="P925" i="19"/>
  <c r="P926" i="19"/>
  <c r="P927" i="19"/>
  <c r="P928" i="19"/>
  <c r="P929" i="19"/>
  <c r="P931" i="19"/>
  <c r="P932" i="19"/>
  <c r="P933" i="19"/>
  <c r="P934" i="19"/>
  <c r="P935" i="19"/>
  <c r="P936" i="19"/>
  <c r="P937" i="19"/>
  <c r="P939" i="19"/>
  <c r="P940" i="19"/>
  <c r="P941" i="19"/>
  <c r="P942" i="19"/>
  <c r="P943" i="19"/>
  <c r="P944" i="19"/>
  <c r="P945" i="19"/>
  <c r="P947" i="19"/>
  <c r="P948" i="19"/>
  <c r="P949" i="19"/>
  <c r="P950" i="19"/>
  <c r="P951" i="19"/>
  <c r="P952" i="19"/>
  <c r="P953" i="19"/>
  <c r="P955" i="19"/>
  <c r="P956" i="19"/>
  <c r="P957" i="19"/>
  <c r="P958" i="19"/>
  <c r="P959" i="19"/>
  <c r="P960" i="19"/>
  <c r="P961" i="19"/>
  <c r="P963" i="19"/>
  <c r="P964" i="19"/>
  <c r="P965" i="19"/>
  <c r="P966" i="19"/>
  <c r="P967" i="19"/>
  <c r="P968" i="19"/>
  <c r="P969" i="19"/>
  <c r="P971" i="19"/>
  <c r="P972" i="19"/>
  <c r="P973" i="19"/>
  <c r="P974" i="19"/>
  <c r="P975" i="19"/>
  <c r="P976" i="19"/>
  <c r="P977" i="19"/>
  <c r="P979" i="19"/>
  <c r="P980" i="19"/>
  <c r="P981" i="19"/>
  <c r="P982" i="19"/>
  <c r="P983" i="19"/>
  <c r="P984" i="19"/>
  <c r="P985" i="19"/>
  <c r="P987" i="19"/>
  <c r="P988" i="19"/>
  <c r="P989" i="19"/>
  <c r="P990" i="19"/>
  <c r="P991" i="19"/>
  <c r="P992" i="19"/>
  <c r="P993" i="19"/>
  <c r="P995" i="19"/>
  <c r="P996" i="19"/>
  <c r="P997" i="19"/>
  <c r="P998" i="19"/>
  <c r="P999" i="19"/>
  <c r="P1000" i="19"/>
  <c r="P1001" i="19"/>
  <c r="P1003" i="19"/>
  <c r="P1004" i="19"/>
  <c r="P1005" i="19"/>
  <c r="P1006" i="19"/>
  <c r="P1007" i="19"/>
  <c r="P1008" i="19"/>
  <c r="P1009" i="19"/>
  <c r="P1011" i="19"/>
  <c r="P1012" i="19"/>
  <c r="P1013" i="19"/>
  <c r="P1014" i="19"/>
  <c r="P1015" i="19"/>
  <c r="P1016" i="19"/>
  <c r="P1017" i="19"/>
  <c r="P1019" i="19"/>
  <c r="P1020" i="19"/>
  <c r="P1021" i="19"/>
  <c r="P1022" i="19"/>
  <c r="P1023" i="19"/>
  <c r="P1024" i="19"/>
  <c r="P1025" i="19"/>
  <c r="P1027" i="19"/>
  <c r="P1028" i="19"/>
  <c r="P1029" i="19"/>
  <c r="P1030" i="19"/>
  <c r="P1031" i="19"/>
  <c r="P1032" i="19"/>
  <c r="P1033" i="19"/>
  <c r="P1035" i="19"/>
  <c r="P1036" i="19"/>
  <c r="P1037" i="19"/>
  <c r="P1038" i="19"/>
  <c r="P1039" i="19"/>
  <c r="P1040" i="19"/>
  <c r="P1041" i="19"/>
  <c r="P1043" i="19"/>
  <c r="P1044" i="19"/>
  <c r="P1045" i="19"/>
  <c r="P1046" i="19"/>
  <c r="P1047" i="19"/>
  <c r="P1048" i="19"/>
  <c r="P1049" i="19"/>
  <c r="P1051" i="19"/>
  <c r="P1052" i="19"/>
  <c r="P1053" i="19"/>
  <c r="P1054" i="19"/>
  <c r="P1055" i="19"/>
  <c r="P1056" i="19"/>
  <c r="P1057" i="19"/>
  <c r="P1059" i="19"/>
  <c r="P1060" i="19"/>
  <c r="P1061" i="19"/>
  <c r="P1062" i="19"/>
  <c r="P1063" i="19"/>
  <c r="P1064" i="19"/>
  <c r="P1065" i="19"/>
  <c r="P1067" i="19"/>
  <c r="P1068" i="19"/>
  <c r="P1069" i="19"/>
  <c r="P1070" i="19"/>
  <c r="P1071" i="19"/>
  <c r="P1072" i="19"/>
  <c r="P1073" i="19"/>
  <c r="P1075" i="19"/>
  <c r="P1076" i="19"/>
  <c r="P1077" i="19"/>
  <c r="P1078" i="19"/>
  <c r="P1079" i="19"/>
  <c r="P1080" i="19"/>
  <c r="P1081" i="19"/>
  <c r="P1083" i="19"/>
  <c r="P1084" i="19"/>
  <c r="P1085" i="19"/>
  <c r="P1086" i="19"/>
  <c r="P1087" i="19"/>
  <c r="P1088" i="19"/>
  <c r="P1089" i="19"/>
  <c r="P1091" i="19"/>
  <c r="P1092" i="19"/>
  <c r="P1093" i="19"/>
  <c r="P1094" i="19"/>
  <c r="P1095" i="19"/>
  <c r="P1096" i="19"/>
  <c r="P1097" i="19"/>
  <c r="P1099" i="19"/>
  <c r="P1100" i="19"/>
  <c r="P1101" i="19"/>
  <c r="P1102" i="19"/>
  <c r="P1103" i="19"/>
  <c r="P1104" i="19"/>
  <c r="P1105" i="19"/>
  <c r="P1107" i="19"/>
  <c r="P1108" i="19"/>
  <c r="P1109" i="19"/>
  <c r="P1110" i="19"/>
  <c r="P1111" i="19"/>
  <c r="P1112" i="19"/>
  <c r="P1113" i="19"/>
  <c r="P1115" i="19"/>
  <c r="P1116" i="19"/>
  <c r="P1117" i="19"/>
  <c r="P1118" i="19"/>
  <c r="P1119" i="19"/>
  <c r="P1120" i="19"/>
  <c r="P1121" i="19"/>
  <c r="P1123" i="19"/>
  <c r="P1124" i="19"/>
  <c r="P1125" i="19"/>
  <c r="P1126" i="19"/>
  <c r="P1127" i="19"/>
  <c r="P1128" i="19"/>
  <c r="P1129" i="19"/>
  <c r="P1131" i="19"/>
  <c r="P1132" i="19"/>
  <c r="P1133" i="19"/>
  <c r="P1134" i="19"/>
  <c r="P1135" i="19"/>
  <c r="P1136" i="19"/>
  <c r="P1137" i="19"/>
  <c r="P1139" i="19"/>
  <c r="P1140" i="19"/>
  <c r="P1141" i="19"/>
  <c r="P1142" i="19"/>
  <c r="P1143" i="19"/>
  <c r="P1144" i="19"/>
  <c r="P1145" i="19"/>
  <c r="P1147" i="19"/>
  <c r="P1148" i="19"/>
  <c r="P1149" i="19"/>
  <c r="P1150" i="19"/>
  <c r="P1151" i="19"/>
  <c r="P1152" i="19"/>
  <c r="P1153" i="19"/>
  <c r="P1155" i="19"/>
  <c r="P1156" i="19"/>
  <c r="P1157" i="19"/>
  <c r="P1158" i="19"/>
  <c r="P1159" i="19"/>
  <c r="P1160" i="19"/>
  <c r="P1161" i="19"/>
  <c r="P1163" i="19"/>
  <c r="P1164" i="19"/>
  <c r="P1165" i="19"/>
  <c r="P1166" i="19"/>
  <c r="P1167" i="19"/>
  <c r="P1168" i="19"/>
  <c r="P1169" i="19"/>
  <c r="P1171" i="19"/>
  <c r="P1172" i="19"/>
  <c r="P1173" i="19"/>
  <c r="P1174" i="19"/>
  <c r="P1175" i="19"/>
  <c r="P1176" i="19"/>
  <c r="P1177" i="19"/>
  <c r="P1179" i="19"/>
  <c r="P1180" i="19"/>
  <c r="P1181" i="19"/>
  <c r="P1182" i="19"/>
  <c r="P1183" i="19"/>
  <c r="P1184" i="19"/>
  <c r="P1185" i="19"/>
  <c r="P1187" i="19"/>
  <c r="P1188" i="19"/>
  <c r="P1189" i="19"/>
  <c r="P1190" i="19"/>
  <c r="P1191" i="19"/>
  <c r="P1192" i="19"/>
  <c r="P1193" i="19"/>
  <c r="P1195" i="19"/>
  <c r="P1196" i="19"/>
  <c r="P1197" i="19"/>
  <c r="P1198" i="19"/>
  <c r="P1199" i="19"/>
  <c r="P1200" i="19"/>
  <c r="P1201" i="19"/>
  <c r="P1203" i="19"/>
  <c r="P1204" i="19"/>
  <c r="P1205" i="19"/>
  <c r="P1206" i="19"/>
  <c r="P1207" i="19"/>
  <c r="P1208" i="19"/>
  <c r="P1209" i="19"/>
  <c r="P1211" i="19"/>
  <c r="P1212" i="19"/>
  <c r="P1213" i="19"/>
  <c r="P1214" i="19"/>
  <c r="P1215" i="19"/>
  <c r="P1216" i="19"/>
  <c r="P1217" i="19"/>
  <c r="P1219" i="19"/>
  <c r="P1220" i="19"/>
  <c r="P1221" i="19"/>
  <c r="P1222" i="19"/>
  <c r="P1223" i="19"/>
  <c r="P1224" i="19"/>
  <c r="P1225" i="19"/>
  <c r="P1227" i="19"/>
  <c r="P1228" i="19"/>
  <c r="P1229" i="19"/>
  <c r="P1230" i="19"/>
  <c r="P1231" i="19"/>
  <c r="P1232" i="19"/>
  <c r="P1233" i="19"/>
  <c r="P1235" i="19"/>
  <c r="P1236" i="19"/>
  <c r="P1237" i="19"/>
  <c r="P1238" i="19"/>
  <c r="P1239" i="19"/>
  <c r="P1240" i="19"/>
  <c r="P1241" i="19"/>
  <c r="P1243" i="19"/>
  <c r="P1244" i="19"/>
  <c r="P1245" i="19"/>
  <c r="P1246" i="19"/>
  <c r="P1247" i="19"/>
  <c r="P1248" i="19"/>
  <c r="P1249" i="19"/>
  <c r="P1251" i="19"/>
  <c r="P1252" i="19"/>
  <c r="P1253" i="19"/>
  <c r="P1254" i="19"/>
  <c r="P1255" i="19"/>
  <c r="P1256" i="19"/>
  <c r="P1257" i="19"/>
  <c r="P1259" i="19"/>
  <c r="P1260" i="19"/>
  <c r="P1261" i="19"/>
  <c r="P1262" i="19"/>
  <c r="P1263" i="19"/>
  <c r="P1264" i="19"/>
  <c r="P1265" i="19"/>
  <c r="P1267" i="19"/>
  <c r="P1268" i="19"/>
  <c r="P1269" i="19"/>
  <c r="P1270" i="19"/>
  <c r="P1271" i="19"/>
  <c r="P1272" i="19"/>
  <c r="P1273" i="19"/>
  <c r="P1275" i="19"/>
  <c r="P1276" i="19"/>
  <c r="P1277" i="19"/>
  <c r="P1278" i="19"/>
  <c r="P1279" i="19"/>
  <c r="P1280" i="19"/>
  <c r="P1281" i="19"/>
  <c r="P1283" i="19"/>
  <c r="P1284" i="19"/>
  <c r="P1285" i="19"/>
  <c r="P1286" i="19"/>
  <c r="P1287" i="19"/>
  <c r="P1288" i="19"/>
  <c r="P1289" i="19"/>
  <c r="P1291" i="19"/>
  <c r="P1292" i="19"/>
  <c r="P1293" i="19"/>
  <c r="P1294" i="19"/>
  <c r="P1295" i="19"/>
  <c r="P1296" i="19"/>
  <c r="P1297" i="19"/>
  <c r="P1299" i="19"/>
  <c r="P1300" i="19"/>
  <c r="P1301" i="19"/>
  <c r="P1302" i="19"/>
  <c r="P1303" i="19"/>
  <c r="P1304" i="19"/>
  <c r="P1305" i="19"/>
  <c r="P1307" i="19"/>
  <c r="P1308" i="19"/>
  <c r="P1309" i="19"/>
  <c r="P1310" i="19"/>
  <c r="P1311" i="19"/>
  <c r="P1312" i="19"/>
  <c r="P1313" i="19"/>
  <c r="P1315" i="19"/>
  <c r="P1316" i="19"/>
  <c r="P1317" i="19"/>
  <c r="P1318" i="19"/>
  <c r="P1319" i="19"/>
  <c r="P1320" i="19"/>
  <c r="P1321" i="19"/>
  <c r="P1323" i="19"/>
  <c r="P1324" i="19"/>
  <c r="P1325" i="19"/>
  <c r="P1326" i="19"/>
  <c r="P1327" i="19"/>
  <c r="P1328" i="19"/>
  <c r="P1329" i="19"/>
  <c r="P1331" i="19"/>
  <c r="P1332" i="19"/>
  <c r="P1333" i="19"/>
  <c r="P1334" i="19"/>
  <c r="P1335" i="19"/>
  <c r="P1336" i="19"/>
  <c r="P1337" i="19"/>
  <c r="P1339" i="19"/>
  <c r="P1340" i="19"/>
  <c r="P1341" i="19"/>
  <c r="P1342" i="19"/>
  <c r="P1343" i="19"/>
  <c r="P1344" i="19"/>
  <c r="P1345" i="19"/>
  <c r="P1347" i="19"/>
  <c r="P1348" i="19"/>
  <c r="P1349" i="19"/>
  <c r="P1350" i="19"/>
  <c r="P1351" i="19"/>
  <c r="P1352" i="19"/>
  <c r="P1353" i="19"/>
  <c r="P1355" i="19"/>
  <c r="P1356" i="19"/>
  <c r="P1357" i="19"/>
  <c r="P1358" i="19"/>
  <c r="P1359" i="19"/>
  <c r="P1360" i="19"/>
  <c r="P1361" i="19"/>
  <c r="P1363" i="19"/>
  <c r="P1364" i="19"/>
  <c r="P1365" i="19"/>
  <c r="P1366" i="19"/>
  <c r="P1367" i="19"/>
  <c r="P1368" i="19"/>
  <c r="P1369" i="19"/>
  <c r="P1371" i="19"/>
  <c r="P1372" i="19"/>
  <c r="P1373" i="19"/>
  <c r="P1374" i="19"/>
  <c r="P1375" i="19"/>
  <c r="P1376" i="19"/>
  <c r="P1377" i="19"/>
  <c r="P1379" i="19"/>
  <c r="P1380" i="19"/>
  <c r="P1381" i="19"/>
  <c r="P1382" i="19"/>
  <c r="P1383" i="19"/>
  <c r="P1384" i="19"/>
  <c r="P1385" i="19"/>
  <c r="P1387" i="19"/>
  <c r="P1388" i="19"/>
  <c r="P1389" i="19"/>
  <c r="P1390" i="19"/>
  <c r="P1391" i="19"/>
  <c r="P1392" i="19"/>
  <c r="P1393" i="19"/>
  <c r="P1395" i="19"/>
  <c r="P1396" i="19"/>
  <c r="P1397" i="19"/>
  <c r="P1398" i="19"/>
  <c r="P1399" i="19"/>
  <c r="P1400" i="19"/>
  <c r="P1401" i="19"/>
  <c r="P1403" i="19"/>
  <c r="P1404" i="19"/>
  <c r="P1405" i="19"/>
  <c r="P1406" i="19"/>
  <c r="P1407" i="19"/>
  <c r="P1408" i="19"/>
  <c r="P1409" i="19"/>
  <c r="P1411" i="19"/>
  <c r="P1412" i="19"/>
  <c r="P1413" i="19"/>
  <c r="P1414" i="19"/>
  <c r="P1415" i="19"/>
  <c r="P1416" i="19"/>
  <c r="P1417" i="19"/>
  <c r="P1419" i="19"/>
  <c r="P1420" i="19"/>
  <c r="P1421" i="19"/>
  <c r="P1422" i="19"/>
  <c r="P1423" i="19"/>
  <c r="P1424" i="19"/>
  <c r="P1425" i="19"/>
  <c r="P1427" i="19"/>
  <c r="P1428" i="19"/>
  <c r="P1429" i="19"/>
  <c r="P1430" i="19"/>
  <c r="P1431" i="19"/>
  <c r="P1432" i="19"/>
  <c r="P1433" i="19"/>
  <c r="P1435" i="19"/>
  <c r="P1436" i="19"/>
  <c r="P1437" i="19"/>
  <c r="P1438" i="19"/>
  <c r="P1439" i="19"/>
  <c r="P1440" i="19"/>
  <c r="P1441" i="19"/>
  <c r="P1443" i="19"/>
  <c r="P1444" i="19"/>
  <c r="P1445" i="19"/>
  <c r="P1446" i="19"/>
  <c r="P1447" i="19"/>
  <c r="P1448" i="19"/>
  <c r="P1449" i="19"/>
  <c r="P1451" i="19"/>
  <c r="P1452" i="19"/>
  <c r="P1453" i="19"/>
  <c r="P1454" i="19"/>
  <c r="P1455" i="19"/>
  <c r="P1456" i="19"/>
  <c r="P1457" i="19"/>
  <c r="P1459" i="19"/>
  <c r="P1460" i="19"/>
  <c r="P1461" i="19"/>
  <c r="P1462" i="19"/>
  <c r="P1463" i="19"/>
  <c r="P1464" i="19"/>
  <c r="P1465" i="19"/>
  <c r="P1467" i="19"/>
  <c r="P1468" i="19"/>
  <c r="P1469" i="19"/>
  <c r="P1470" i="19"/>
  <c r="P1471" i="19"/>
  <c r="P1472" i="19"/>
  <c r="P1473" i="19"/>
  <c r="P1475" i="19"/>
  <c r="P1476" i="19"/>
  <c r="P1477" i="19"/>
  <c r="P1478" i="19"/>
  <c r="P1479" i="19"/>
  <c r="P1480" i="19"/>
  <c r="P1481" i="19"/>
  <c r="P1483" i="19"/>
  <c r="P1484" i="19"/>
  <c r="P1485" i="19"/>
  <c r="P1486" i="19"/>
  <c r="P1487" i="19"/>
  <c r="P1488" i="19"/>
  <c r="P1489" i="19"/>
  <c r="P1491" i="19"/>
  <c r="P1492" i="19"/>
  <c r="P1493" i="19"/>
  <c r="P1494" i="19"/>
  <c r="P1495" i="19"/>
  <c r="P1496" i="19"/>
  <c r="P1497" i="19"/>
  <c r="P1499" i="19"/>
  <c r="P1500" i="19"/>
  <c r="P1501" i="19"/>
  <c r="P1502" i="19"/>
  <c r="P1503" i="19"/>
  <c r="P1504" i="19"/>
  <c r="P1505" i="19"/>
  <c r="P1507" i="19"/>
  <c r="P1508" i="19"/>
  <c r="P1509" i="19"/>
  <c r="P1510" i="19"/>
  <c r="P1511" i="19"/>
  <c r="P1512" i="19"/>
  <c r="P1513" i="19"/>
  <c r="P1515" i="19"/>
  <c r="P1516" i="19"/>
  <c r="P1517" i="19"/>
  <c r="P1518" i="19"/>
  <c r="P1519" i="19"/>
  <c r="P1520" i="19"/>
  <c r="P1521" i="19"/>
  <c r="P1523" i="19"/>
  <c r="P1524" i="19"/>
  <c r="P1525" i="19"/>
  <c r="P1526" i="19"/>
  <c r="P1527" i="19"/>
  <c r="P1528" i="19"/>
  <c r="P1529" i="19"/>
  <c r="P1531" i="19"/>
  <c r="P1532" i="19"/>
  <c r="P1533" i="19"/>
  <c r="P1534" i="19"/>
  <c r="P1535" i="19"/>
  <c r="P1536" i="19"/>
  <c r="P1537" i="19"/>
  <c r="P1539" i="19"/>
  <c r="P1540" i="19"/>
  <c r="P1541" i="19"/>
  <c r="P1542" i="19"/>
  <c r="P1543" i="19"/>
  <c r="P1544" i="19"/>
  <c r="P1545" i="19"/>
  <c r="P1547" i="19"/>
  <c r="P1548" i="19"/>
  <c r="P1549" i="19"/>
  <c r="P1550" i="19"/>
  <c r="P1551" i="19"/>
  <c r="P1552" i="19"/>
  <c r="P1553" i="19"/>
  <c r="P1555" i="19"/>
  <c r="P1556" i="19"/>
  <c r="P1557" i="19"/>
  <c r="P1558" i="19"/>
  <c r="P1559" i="19"/>
  <c r="P1560" i="19"/>
  <c r="P1561" i="19"/>
  <c r="P1563" i="19"/>
  <c r="P1564" i="19"/>
  <c r="P1565" i="19"/>
  <c r="P1566" i="19"/>
  <c r="P1567" i="19"/>
  <c r="P1568" i="19"/>
  <c r="P1569" i="19"/>
  <c r="P1571" i="19"/>
  <c r="P1572" i="19"/>
  <c r="P1573" i="19"/>
  <c r="P1574" i="19"/>
  <c r="P1575" i="19"/>
  <c r="P1576" i="19"/>
  <c r="P1577" i="19"/>
  <c r="P1579" i="19"/>
  <c r="P1580" i="19"/>
  <c r="P1581" i="19"/>
  <c r="P1582" i="19"/>
  <c r="P1583" i="19"/>
  <c r="P1584" i="19"/>
  <c r="P1585" i="19"/>
  <c r="P1587" i="19"/>
  <c r="P1588" i="19"/>
  <c r="P1589" i="19"/>
  <c r="P1590" i="19"/>
  <c r="P1591" i="19"/>
  <c r="P1592" i="19"/>
  <c r="P1593" i="19"/>
  <c r="P1595" i="19"/>
  <c r="P1596" i="19"/>
  <c r="P1597" i="19"/>
  <c r="P1598" i="19"/>
  <c r="P1599" i="19"/>
  <c r="P1600" i="19"/>
  <c r="P1601" i="19"/>
  <c r="P1603" i="19"/>
  <c r="P1604" i="19"/>
  <c r="P1605" i="19"/>
  <c r="P1606" i="19"/>
  <c r="P1607" i="19"/>
  <c r="P1608" i="19"/>
  <c r="P1609" i="19"/>
  <c r="P1611" i="19"/>
  <c r="P1612" i="19"/>
  <c r="P1613" i="19"/>
  <c r="P1614" i="19"/>
  <c r="P1615" i="19"/>
  <c r="P1616" i="19"/>
  <c r="P1617" i="19"/>
  <c r="P1619" i="19"/>
  <c r="P1620" i="19"/>
  <c r="P1621" i="19"/>
  <c r="P1622" i="19"/>
  <c r="P1623" i="19"/>
  <c r="P1624" i="19"/>
  <c r="P1625" i="19"/>
  <c r="P1627" i="19"/>
  <c r="P1628" i="19"/>
  <c r="P1629" i="19"/>
  <c r="P1630" i="19"/>
  <c r="P1631" i="19"/>
  <c r="P1632" i="19"/>
  <c r="P1633" i="19"/>
  <c r="P1635" i="19"/>
  <c r="P1636" i="19"/>
  <c r="P1637" i="19"/>
  <c r="P1638" i="19"/>
  <c r="P1639" i="19"/>
  <c r="P1640" i="19"/>
  <c r="P1641" i="19"/>
  <c r="P1643" i="19"/>
  <c r="P1644" i="19"/>
  <c r="P1645" i="19"/>
  <c r="P1646" i="19"/>
  <c r="P1647" i="19"/>
  <c r="P1648" i="19"/>
  <c r="P1649" i="19"/>
  <c r="P1651" i="19"/>
  <c r="P1652" i="19"/>
  <c r="P1653" i="19"/>
  <c r="P1654" i="19"/>
  <c r="P1655" i="19"/>
  <c r="P1656" i="19"/>
  <c r="P1657" i="19"/>
  <c r="P1659" i="19"/>
  <c r="P1660" i="19"/>
  <c r="P1661" i="19"/>
  <c r="P1662" i="19"/>
  <c r="P1663" i="19"/>
  <c r="P1664" i="19"/>
  <c r="P1665" i="19"/>
  <c r="P1667" i="19"/>
  <c r="P1668" i="19"/>
  <c r="P1669" i="19"/>
  <c r="P1670" i="19"/>
  <c r="P1671" i="19"/>
  <c r="P1672" i="19"/>
  <c r="P1673" i="19"/>
  <c r="P1675" i="19"/>
  <c r="P1676" i="19"/>
  <c r="P1677" i="19"/>
  <c r="P1678" i="19"/>
  <c r="P1679" i="19"/>
  <c r="P1680" i="19"/>
  <c r="P1681" i="19"/>
  <c r="P1683" i="19"/>
  <c r="P1684" i="19"/>
  <c r="P1685" i="19"/>
  <c r="P1686" i="19"/>
  <c r="P1687" i="19"/>
  <c r="P1688" i="19"/>
  <c r="P1689" i="19"/>
  <c r="P1691" i="19"/>
  <c r="P1692" i="19"/>
  <c r="P1693" i="19"/>
  <c r="P1694" i="19"/>
  <c r="P1695" i="19"/>
  <c r="P1696" i="19"/>
  <c r="P1697" i="19"/>
  <c r="P1699" i="19"/>
  <c r="P1700" i="19"/>
  <c r="P1701" i="19"/>
  <c r="P1702" i="19"/>
  <c r="P1703" i="19"/>
  <c r="P1704" i="19"/>
  <c r="P1705" i="19"/>
  <c r="P1707" i="19"/>
  <c r="P1708" i="19"/>
  <c r="P1709" i="19"/>
  <c r="P1710" i="19"/>
  <c r="P1711" i="19"/>
  <c r="P1712" i="19"/>
  <c r="P1713" i="19"/>
  <c r="P1715" i="19"/>
  <c r="P1716" i="19"/>
  <c r="P1717" i="19"/>
  <c r="P1718" i="19"/>
  <c r="P1719" i="19"/>
  <c r="P1720" i="19"/>
  <c r="P1721" i="19"/>
  <c r="P1723" i="19"/>
  <c r="P1724" i="19"/>
  <c r="P1725" i="19"/>
  <c r="P1726" i="19"/>
  <c r="P1727" i="19"/>
  <c r="P1728" i="19"/>
  <c r="P1729" i="19"/>
  <c r="P1731" i="19"/>
  <c r="P1732" i="19"/>
  <c r="P1733" i="19"/>
  <c r="P1734" i="19"/>
  <c r="P1735" i="19"/>
  <c r="P1736" i="19"/>
  <c r="P1737" i="19"/>
  <c r="P1739" i="19"/>
  <c r="P1740" i="19"/>
  <c r="P1741" i="19"/>
  <c r="P1742" i="19"/>
  <c r="P1743" i="19"/>
  <c r="P1744" i="19"/>
  <c r="P1745" i="19"/>
  <c r="P1747" i="19"/>
  <c r="P1748" i="19"/>
  <c r="P1749" i="19"/>
  <c r="P1750" i="19"/>
  <c r="P1751" i="19"/>
  <c r="P1752" i="19"/>
  <c r="P1753" i="19"/>
  <c r="P1755" i="19"/>
  <c r="P1756" i="19"/>
  <c r="P1757" i="19"/>
  <c r="P1758" i="19"/>
  <c r="P1759" i="19"/>
  <c r="P1760" i="19"/>
  <c r="P1761" i="19"/>
  <c r="P1763" i="19"/>
  <c r="P1764" i="19"/>
  <c r="P1765" i="19"/>
  <c r="P1766" i="19"/>
  <c r="P1767" i="19"/>
  <c r="P1768" i="19"/>
  <c r="P1769" i="19"/>
  <c r="P1771" i="19"/>
  <c r="P1772" i="19"/>
  <c r="P1773" i="19"/>
  <c r="P1774" i="19"/>
  <c r="P1775" i="19"/>
  <c r="P1776" i="19"/>
  <c r="P1777" i="19"/>
  <c r="P1779" i="19"/>
  <c r="P1780" i="19"/>
  <c r="P1781" i="19"/>
  <c r="P1782" i="19"/>
  <c r="P1783" i="19"/>
  <c r="P1784" i="19"/>
  <c r="P1785" i="19"/>
  <c r="P1787" i="19"/>
  <c r="P1788" i="19"/>
  <c r="P1789" i="19"/>
  <c r="P1790" i="19"/>
  <c r="P1791" i="19"/>
  <c r="P1792" i="19"/>
  <c r="P1793" i="19"/>
  <c r="P1795" i="19"/>
  <c r="P1796" i="19"/>
  <c r="P1797" i="19"/>
  <c r="P1798" i="19"/>
  <c r="P1799" i="19"/>
  <c r="P1800" i="19"/>
  <c r="P1801" i="19"/>
  <c r="P1803" i="19"/>
  <c r="P1804" i="19"/>
  <c r="P1805" i="19"/>
  <c r="P1806" i="19"/>
  <c r="P1807" i="19"/>
  <c r="P1808" i="19"/>
  <c r="P1809" i="19"/>
  <c r="P1811" i="19"/>
  <c r="P1812" i="19"/>
  <c r="P1813" i="19"/>
  <c r="P1814" i="19"/>
  <c r="P1815" i="19"/>
  <c r="P1816" i="19"/>
  <c r="P1817" i="19"/>
  <c r="P1819" i="19"/>
  <c r="P1820" i="19"/>
  <c r="P1821" i="19"/>
  <c r="P1822" i="19"/>
  <c r="P1823" i="19"/>
  <c r="P1824" i="19"/>
  <c r="P1825" i="19"/>
  <c r="P1827" i="19"/>
  <c r="P1828" i="19"/>
  <c r="P1829" i="19"/>
  <c r="P1830" i="19"/>
  <c r="P1831" i="19"/>
  <c r="P1832" i="19"/>
  <c r="P1833" i="19"/>
  <c r="P1835" i="19"/>
  <c r="P1836" i="19"/>
  <c r="P1837" i="19"/>
  <c r="P1838" i="19"/>
  <c r="P1839" i="19"/>
  <c r="P1840" i="19"/>
  <c r="P1841" i="19"/>
  <c r="P1843" i="19"/>
  <c r="P1844" i="19"/>
  <c r="P1845" i="19"/>
  <c r="P1846" i="19"/>
  <c r="P1847" i="19"/>
  <c r="P1848" i="19"/>
  <c r="P1849" i="19"/>
  <c r="P1851" i="19"/>
  <c r="P1852" i="19"/>
  <c r="P1853" i="19"/>
  <c r="P1854" i="19"/>
  <c r="P1855" i="19"/>
  <c r="P1856" i="19"/>
  <c r="P1857" i="19"/>
  <c r="P1859" i="19"/>
  <c r="P1860" i="19"/>
  <c r="P1861" i="19"/>
  <c r="P1862" i="19"/>
  <c r="P1863" i="19"/>
  <c r="P1864" i="19"/>
  <c r="P1865" i="19"/>
  <c r="P1867" i="19"/>
  <c r="P1868" i="19"/>
  <c r="P1869" i="19"/>
  <c r="P1870" i="19"/>
  <c r="P1871" i="19"/>
  <c r="P1872" i="19"/>
  <c r="P1873" i="19"/>
  <c r="P1875" i="19"/>
  <c r="P1876" i="19"/>
  <c r="P1877" i="19"/>
  <c r="P1878" i="19"/>
  <c r="P1879" i="19"/>
  <c r="P1880" i="19"/>
  <c r="P1881" i="19"/>
  <c r="P1883" i="19"/>
  <c r="P1884" i="19"/>
  <c r="P1885" i="19"/>
  <c r="P1886" i="19"/>
  <c r="P1887" i="19"/>
  <c r="P1888" i="19"/>
  <c r="P1889" i="19"/>
  <c r="P1891" i="19"/>
  <c r="P1892" i="19"/>
  <c r="P1893" i="19"/>
  <c r="P1894" i="19"/>
  <c r="P1895" i="19"/>
  <c r="P1896" i="19"/>
  <c r="P1897" i="19"/>
  <c r="P1899" i="19"/>
  <c r="P1900" i="19"/>
  <c r="P1901" i="19"/>
  <c r="P1902" i="19"/>
  <c r="P1903" i="19"/>
  <c r="P1904" i="19"/>
  <c r="P1905" i="19"/>
  <c r="P1907" i="19"/>
  <c r="P1908" i="19"/>
  <c r="P1909" i="19"/>
  <c r="P1910" i="19"/>
  <c r="P1911" i="19"/>
  <c r="P1912" i="19"/>
  <c r="P1913" i="19"/>
  <c r="P1915" i="19"/>
  <c r="P1916" i="19"/>
  <c r="P1917" i="19"/>
  <c r="P1918" i="19"/>
  <c r="P1919" i="19"/>
  <c r="P1920" i="19"/>
  <c r="P1921" i="19"/>
  <c r="P1923" i="19"/>
  <c r="P1924" i="19"/>
  <c r="P1925" i="19"/>
  <c r="P1926" i="19"/>
  <c r="P1927" i="19"/>
  <c r="P1928" i="19"/>
  <c r="P1929" i="19"/>
  <c r="P1931" i="19"/>
  <c r="P1932" i="19"/>
  <c r="P1933" i="19"/>
  <c r="P1934" i="19"/>
  <c r="P1935" i="19"/>
  <c r="P1936" i="19"/>
  <c r="P1937" i="19"/>
  <c r="P1939" i="19"/>
  <c r="P1940" i="19"/>
  <c r="P1941" i="19"/>
  <c r="P1942" i="19"/>
  <c r="P1943" i="19"/>
  <c r="P1944" i="19"/>
  <c r="P1945" i="19"/>
  <c r="P1947" i="19"/>
  <c r="P1948" i="19"/>
  <c r="P1949" i="19"/>
  <c r="P1950" i="19"/>
  <c r="P1951" i="19"/>
  <c r="P1952" i="19"/>
  <c r="P1953" i="19"/>
  <c r="P1955" i="19"/>
  <c r="P1956" i="19"/>
  <c r="P1957" i="19"/>
  <c r="P1958" i="19"/>
  <c r="P1959" i="19"/>
  <c r="P1960" i="19"/>
  <c r="P1961" i="19"/>
  <c r="P1963" i="19"/>
  <c r="P1964" i="19"/>
  <c r="P1965" i="19"/>
  <c r="P1966" i="19"/>
  <c r="P1967" i="19"/>
  <c r="P1968" i="19"/>
  <c r="P1969" i="19"/>
  <c r="P1971" i="19"/>
  <c r="P1972" i="19"/>
  <c r="P1973" i="19"/>
  <c r="P1974" i="19"/>
  <c r="P1975" i="19"/>
  <c r="P1976" i="19"/>
  <c r="P1977" i="19"/>
  <c r="P1979" i="19"/>
  <c r="P1980" i="19"/>
  <c r="P1981" i="19"/>
  <c r="P1982" i="19"/>
  <c r="P1983" i="19"/>
  <c r="P1984" i="19"/>
  <c r="P1985" i="19"/>
  <c r="P1987" i="19"/>
  <c r="P1988" i="19"/>
  <c r="P1989" i="19"/>
  <c r="P1990" i="19"/>
  <c r="P1991" i="19"/>
  <c r="P1992" i="19"/>
  <c r="P1993" i="19"/>
  <c r="P1995" i="19"/>
  <c r="P1996" i="19"/>
  <c r="P1997" i="19"/>
  <c r="P1998" i="19"/>
  <c r="P1999" i="19"/>
  <c r="P2000" i="19"/>
  <c r="P2001" i="19"/>
  <c r="P2003" i="19"/>
  <c r="P2004" i="19"/>
  <c r="P2005" i="19"/>
  <c r="P2006" i="19"/>
  <c r="P2007" i="19"/>
  <c r="P2008" i="19"/>
  <c r="P2009" i="19"/>
  <c r="P2011" i="19"/>
  <c r="P2012" i="19"/>
  <c r="P2013" i="19"/>
  <c r="P2014" i="19"/>
  <c r="P2015" i="19"/>
  <c r="P2016" i="19"/>
  <c r="P2017" i="19"/>
  <c r="P2019" i="19"/>
  <c r="P2020" i="19"/>
  <c r="P2021" i="19"/>
  <c r="P2022" i="19"/>
  <c r="P2023" i="19"/>
  <c r="P2024" i="19"/>
  <c r="P2025" i="19"/>
  <c r="P2027" i="19"/>
  <c r="P2028" i="19"/>
  <c r="P2029" i="19"/>
  <c r="P2030" i="19"/>
  <c r="P2031" i="19"/>
  <c r="P2032" i="19"/>
  <c r="P2033" i="19"/>
  <c r="P2035" i="19"/>
  <c r="P2036" i="19"/>
  <c r="P2037" i="19"/>
  <c r="P2038" i="19"/>
  <c r="P2039" i="19"/>
  <c r="P2040" i="19"/>
  <c r="P2041" i="19"/>
  <c r="P2043" i="19"/>
  <c r="P2044" i="19"/>
  <c r="P2045" i="19"/>
  <c r="P2046" i="19"/>
  <c r="P2047" i="19"/>
  <c r="P2048" i="19"/>
  <c r="P2049" i="19"/>
  <c r="P2051" i="19"/>
  <c r="P2052" i="19"/>
  <c r="P2053" i="19"/>
  <c r="P2054" i="19"/>
  <c r="P2055" i="19"/>
  <c r="P2056" i="19"/>
  <c r="P2057" i="19"/>
  <c r="P2059" i="19"/>
  <c r="P2060" i="19"/>
  <c r="P2061" i="19"/>
  <c r="P2062" i="19"/>
  <c r="P2063" i="19"/>
  <c r="P2064" i="19"/>
  <c r="P2065" i="19"/>
  <c r="P2067" i="19"/>
  <c r="P2068" i="19"/>
  <c r="P2069" i="19"/>
  <c r="P2070" i="19"/>
  <c r="P2071" i="19"/>
  <c r="P2072" i="19"/>
  <c r="P2073" i="19"/>
  <c r="P2075" i="19"/>
  <c r="P2076" i="19"/>
  <c r="P2077" i="19"/>
  <c r="P2078" i="19"/>
  <c r="P2079" i="19"/>
  <c r="P2080" i="19"/>
  <c r="P2081" i="19"/>
  <c r="P2083" i="19"/>
  <c r="P2084" i="19"/>
  <c r="P2085" i="19"/>
  <c r="P2086" i="19"/>
  <c r="P2087" i="19"/>
  <c r="P2088" i="19"/>
  <c r="P2089" i="19"/>
  <c r="P2091" i="19"/>
  <c r="P2092" i="19"/>
  <c r="P2093" i="19"/>
  <c r="P2094" i="19"/>
  <c r="P2095" i="19"/>
  <c r="P2096" i="19"/>
  <c r="P2097" i="19"/>
  <c r="P2099" i="19"/>
  <c r="P2100" i="19"/>
  <c r="P2101" i="19"/>
  <c r="P2102" i="19"/>
  <c r="P2103" i="19"/>
  <c r="P2104" i="19"/>
  <c r="P2105" i="19"/>
  <c r="P2107" i="19"/>
  <c r="P2108" i="19"/>
  <c r="P2109" i="19"/>
  <c r="P2110" i="19"/>
  <c r="P2111" i="19"/>
  <c r="P2112" i="19"/>
  <c r="P2113" i="19"/>
  <c r="P2115" i="19"/>
  <c r="P2116" i="19"/>
  <c r="P2117" i="19"/>
  <c r="P2118" i="19"/>
  <c r="P2119" i="19"/>
  <c r="P2120" i="19"/>
  <c r="P2121" i="19"/>
  <c r="P2123" i="19"/>
  <c r="P2124" i="19"/>
  <c r="P2125" i="19"/>
  <c r="P2126" i="19"/>
  <c r="P2127" i="19"/>
  <c r="P2128" i="19"/>
  <c r="P2129" i="19"/>
  <c r="P2131" i="19"/>
  <c r="P2132" i="19"/>
  <c r="P2133" i="19"/>
  <c r="P2134" i="19"/>
  <c r="P2135" i="19"/>
  <c r="P2136" i="19"/>
  <c r="P2137" i="19"/>
  <c r="P2139" i="19"/>
  <c r="P2140" i="19"/>
  <c r="P2141" i="19"/>
  <c r="P2142" i="19"/>
  <c r="P2143" i="19"/>
  <c r="P2144" i="19"/>
  <c r="P2145" i="19"/>
  <c r="P2147" i="19"/>
  <c r="P2148" i="19"/>
  <c r="P2149" i="19"/>
  <c r="P2150" i="19"/>
  <c r="P2151" i="19"/>
  <c r="P2152" i="19"/>
  <c r="P2153" i="19"/>
  <c r="P2155" i="19"/>
  <c r="P2156" i="19"/>
  <c r="P2157" i="19"/>
  <c r="P2158" i="19"/>
  <c r="P2159" i="19"/>
  <c r="P2160" i="19"/>
  <c r="P2161" i="19"/>
  <c r="P2163" i="19"/>
  <c r="P2164" i="19"/>
  <c r="P2165" i="19"/>
  <c r="P2166" i="19"/>
  <c r="P2167" i="19"/>
  <c r="P2168" i="19"/>
  <c r="P2169" i="19"/>
  <c r="P2171" i="19"/>
  <c r="P2172" i="19"/>
  <c r="P2173" i="19"/>
  <c r="P2174" i="19"/>
  <c r="P2175" i="19"/>
  <c r="P2176" i="19"/>
  <c r="P2177" i="19"/>
  <c r="P2179" i="19"/>
  <c r="P2180" i="19"/>
  <c r="P2181" i="19"/>
  <c r="P2182" i="19"/>
  <c r="P2183" i="19"/>
  <c r="P2184" i="19"/>
  <c r="P2185" i="19"/>
  <c r="P2187" i="19"/>
  <c r="P2188" i="19"/>
  <c r="P2189" i="19"/>
  <c r="P2190" i="19"/>
  <c r="P2191" i="19"/>
  <c r="P2192" i="19"/>
  <c r="P2193" i="19"/>
  <c r="P2195" i="19"/>
  <c r="P2196" i="19"/>
  <c r="P2197" i="19"/>
  <c r="P2198" i="19"/>
  <c r="P2199" i="19"/>
  <c r="P2200" i="19"/>
  <c r="P2201" i="19"/>
  <c r="P2203" i="19"/>
  <c r="P2204" i="19"/>
  <c r="P2205" i="19"/>
  <c r="P2206" i="19"/>
  <c r="P2207" i="19"/>
  <c r="P2208" i="19"/>
  <c r="P2209" i="19"/>
  <c r="P2211" i="19"/>
  <c r="P2212" i="19"/>
  <c r="P2213" i="19"/>
  <c r="P2214" i="19"/>
  <c r="P2215" i="19"/>
  <c r="P2216" i="19"/>
  <c r="P2217" i="19"/>
  <c r="P2219" i="19"/>
  <c r="P2220" i="19"/>
  <c r="P2221" i="19"/>
  <c r="P2222" i="19"/>
  <c r="P2223" i="19"/>
  <c r="P2224" i="19"/>
  <c r="P2225" i="19"/>
  <c r="P2227" i="19"/>
  <c r="P2228" i="19"/>
  <c r="P2229" i="19"/>
  <c r="P2230" i="19"/>
  <c r="P2231" i="19"/>
  <c r="P2232" i="19"/>
  <c r="P2233" i="19"/>
  <c r="P2235" i="19"/>
  <c r="P2236" i="19"/>
  <c r="P2237" i="19"/>
  <c r="P2238" i="19"/>
  <c r="P2239" i="19"/>
  <c r="P2240" i="19"/>
  <c r="P2241" i="19"/>
  <c r="P2243" i="19"/>
  <c r="P2244" i="19"/>
  <c r="P2245" i="19"/>
  <c r="P2246" i="19"/>
  <c r="P2247" i="19"/>
  <c r="P2248" i="19"/>
  <c r="P2249" i="19"/>
  <c r="P2251" i="19"/>
  <c r="P2252" i="19"/>
  <c r="P2253" i="19"/>
  <c r="P2254" i="19"/>
  <c r="P2255" i="19"/>
  <c r="P2256" i="19"/>
  <c r="P2257" i="19"/>
  <c r="P2259" i="19"/>
  <c r="P2260" i="19"/>
  <c r="P2261" i="19"/>
  <c r="P2262" i="19"/>
  <c r="P2263" i="19"/>
  <c r="P2264" i="19"/>
  <c r="P2265" i="19"/>
  <c r="P2267" i="19"/>
  <c r="P2268" i="19"/>
  <c r="P2269" i="19"/>
  <c r="P2270" i="19"/>
  <c r="P2271" i="19"/>
  <c r="P2272" i="19"/>
  <c r="P2273" i="19"/>
  <c r="P2275" i="19"/>
  <c r="P2276" i="19"/>
  <c r="P2277" i="19"/>
  <c r="P2278" i="19"/>
  <c r="P2279" i="19"/>
  <c r="P2280" i="19"/>
  <c r="P2281" i="19"/>
  <c r="P2283" i="19"/>
  <c r="P2284" i="19"/>
  <c r="P2285" i="19"/>
  <c r="P2286" i="19"/>
  <c r="P2287" i="19"/>
  <c r="P2288" i="19"/>
  <c r="P2289" i="19"/>
  <c r="P2291" i="19"/>
  <c r="P2292" i="19"/>
  <c r="P2293" i="19"/>
  <c r="P2294" i="19"/>
  <c r="P2295" i="19"/>
  <c r="P2296" i="19"/>
  <c r="P2297" i="19"/>
  <c r="P2299" i="19"/>
  <c r="P2300" i="19"/>
  <c r="P2301" i="19"/>
  <c r="P2302" i="19"/>
  <c r="P2303" i="19"/>
  <c r="P2304" i="19"/>
  <c r="P2305" i="19"/>
  <c r="P2307" i="19"/>
  <c r="P2308" i="19"/>
  <c r="P2309" i="19"/>
  <c r="P2310" i="19"/>
  <c r="P2311" i="19"/>
  <c r="P2312" i="19"/>
  <c r="P2313" i="19"/>
  <c r="P2315" i="19"/>
  <c r="P2316" i="19"/>
  <c r="P2317" i="19"/>
  <c r="P2318" i="19"/>
  <c r="P2319" i="19"/>
  <c r="P2320" i="19"/>
  <c r="P2321" i="19"/>
  <c r="P2323" i="19"/>
  <c r="P2324" i="19"/>
  <c r="P2325" i="19"/>
  <c r="P2326" i="19"/>
  <c r="P2327" i="19"/>
  <c r="P2328" i="19"/>
  <c r="P2329" i="19"/>
  <c r="P2331" i="19"/>
  <c r="P2332" i="19"/>
  <c r="P2333" i="19"/>
  <c r="P2334" i="19"/>
  <c r="P2335" i="19"/>
  <c r="P2336" i="19"/>
  <c r="P2337" i="19"/>
  <c r="P2339" i="19"/>
  <c r="P2340" i="19"/>
  <c r="P2341" i="19"/>
  <c r="P2342" i="19"/>
  <c r="P2343" i="19"/>
  <c r="P2344" i="19"/>
  <c r="P2345" i="19"/>
  <c r="P2347" i="19"/>
  <c r="P2348" i="19"/>
  <c r="P2349" i="19"/>
  <c r="P2350" i="19"/>
  <c r="P2351" i="19"/>
  <c r="P2352" i="19"/>
  <c r="P2353" i="19"/>
  <c r="P2355" i="19"/>
  <c r="P2356" i="19"/>
  <c r="P2357" i="19"/>
  <c r="P2358" i="19"/>
  <c r="P2359" i="19"/>
  <c r="P2360" i="19"/>
  <c r="P2361" i="19"/>
  <c r="P2363" i="19"/>
  <c r="P2364" i="19"/>
  <c r="P2365" i="19"/>
  <c r="P2366" i="19"/>
  <c r="P2367" i="19"/>
  <c r="P2368" i="19"/>
  <c r="P2369" i="19"/>
  <c r="P2371" i="19"/>
  <c r="P2372" i="19"/>
  <c r="P2373" i="19"/>
  <c r="P2374" i="19"/>
  <c r="P2375" i="19"/>
  <c r="P2376" i="19"/>
  <c r="P2377" i="19"/>
  <c r="P2379" i="19"/>
  <c r="P2380" i="19"/>
  <c r="P2381" i="19"/>
  <c r="P2382" i="19"/>
  <c r="P2383" i="19"/>
  <c r="P2384" i="19"/>
  <c r="P2385" i="19"/>
  <c r="P2387" i="19"/>
  <c r="P2388" i="19"/>
  <c r="P2389" i="19"/>
  <c r="P2390" i="19"/>
  <c r="P2391" i="19"/>
  <c r="P2392" i="19"/>
  <c r="P2393" i="19"/>
  <c r="P2395" i="19"/>
  <c r="P2396" i="19"/>
  <c r="P2397" i="19"/>
  <c r="P2398" i="19"/>
  <c r="P2399" i="19"/>
  <c r="P2400" i="19"/>
  <c r="P2401" i="19"/>
  <c r="P2403" i="19"/>
  <c r="P2404" i="19"/>
  <c r="P2405" i="19"/>
  <c r="P2406" i="19"/>
  <c r="P2407" i="19"/>
  <c r="P2408" i="19"/>
  <c r="P2409" i="19"/>
  <c r="P2411" i="19"/>
  <c r="P2412" i="19"/>
  <c r="P2413" i="19"/>
  <c r="P2414" i="19"/>
  <c r="P2415" i="19"/>
  <c r="P2416" i="19"/>
  <c r="P2417" i="19"/>
  <c r="P2419" i="19"/>
  <c r="P2420" i="19"/>
  <c r="P2421" i="19"/>
  <c r="P2422" i="19"/>
  <c r="P2423" i="19"/>
  <c r="P2424" i="19"/>
  <c r="P2425" i="19"/>
  <c r="P2427" i="19"/>
  <c r="P2428" i="19"/>
  <c r="P2429" i="19"/>
  <c r="P2430" i="19"/>
  <c r="P2431" i="19"/>
  <c r="P2432" i="19"/>
  <c r="P2433" i="19"/>
  <c r="P2435" i="19"/>
  <c r="P2436" i="19"/>
  <c r="P2437" i="19"/>
  <c r="P2438" i="19"/>
  <c r="P2439" i="19"/>
  <c r="P2440" i="19"/>
  <c r="P2441" i="19"/>
  <c r="P2443" i="19"/>
  <c r="P2444" i="19"/>
  <c r="P2445" i="19"/>
  <c r="P2446" i="19"/>
  <c r="P2447" i="19"/>
  <c r="P2448" i="19"/>
  <c r="P2449" i="19"/>
  <c r="P2451" i="19"/>
  <c r="P2452" i="19"/>
  <c r="P2453" i="19"/>
  <c r="P2454" i="19"/>
  <c r="P2455" i="19"/>
  <c r="P2456" i="19"/>
  <c r="P2457" i="19"/>
  <c r="P2459" i="19"/>
  <c r="P2460" i="19"/>
  <c r="P2461" i="19"/>
  <c r="P2462" i="19"/>
  <c r="P2463" i="19"/>
  <c r="P2464" i="19"/>
  <c r="P2465" i="19"/>
  <c r="P2467" i="19"/>
  <c r="P2468" i="19"/>
  <c r="P2469" i="19"/>
  <c r="P2470" i="19"/>
  <c r="P2471" i="19"/>
  <c r="P2472" i="19"/>
  <c r="P2473" i="19"/>
  <c r="P2475" i="19"/>
  <c r="P2476" i="19"/>
  <c r="P2477" i="19"/>
  <c r="P2478" i="19"/>
  <c r="P2479" i="19"/>
  <c r="P2480" i="19"/>
  <c r="P2481" i="19"/>
  <c r="P2483" i="19"/>
  <c r="P2484" i="19"/>
  <c r="P2485" i="19"/>
  <c r="P2486" i="19"/>
  <c r="P2487" i="19"/>
  <c r="P2488" i="19"/>
  <c r="P2489" i="19"/>
  <c r="P2491" i="19"/>
  <c r="P2492" i="19"/>
  <c r="P2493" i="19"/>
  <c r="P2494" i="19"/>
  <c r="P2495" i="19"/>
  <c r="P2496" i="19"/>
  <c r="P2497" i="19"/>
  <c r="P2499" i="19"/>
  <c r="P2500" i="19"/>
  <c r="P2501" i="19"/>
  <c r="P2502" i="19"/>
  <c r="P2503" i="19"/>
  <c r="P2504" i="19"/>
  <c r="P2505" i="19"/>
  <c r="P2507" i="19"/>
  <c r="P2508" i="19"/>
  <c r="P2509" i="19"/>
  <c r="P2510" i="19"/>
  <c r="P2511" i="19"/>
  <c r="P2512" i="19"/>
  <c r="P2513" i="19"/>
  <c r="P2515" i="19"/>
  <c r="P2516" i="19"/>
  <c r="P2517" i="19"/>
  <c r="P2518" i="19"/>
  <c r="P2519" i="19"/>
  <c r="P2520" i="19"/>
  <c r="P2521" i="19"/>
  <c r="P2523" i="19"/>
  <c r="P2524" i="19"/>
  <c r="P2525" i="19"/>
  <c r="P2526" i="19"/>
  <c r="P2527" i="19"/>
  <c r="P2528" i="19"/>
  <c r="P2529" i="19"/>
  <c r="P2531" i="19"/>
  <c r="P2532" i="19"/>
  <c r="P2533" i="19"/>
  <c r="P2534" i="19"/>
  <c r="P2535" i="19"/>
  <c r="P2536" i="19"/>
  <c r="P2537" i="19"/>
  <c r="P2539" i="19"/>
  <c r="P2540" i="19"/>
  <c r="P2541" i="19"/>
  <c r="P2542" i="19"/>
  <c r="P2543" i="19"/>
  <c r="P2544" i="19"/>
  <c r="P2545" i="19"/>
  <c r="P2547" i="19"/>
  <c r="P2548" i="19"/>
  <c r="P2549" i="19"/>
  <c r="P2550" i="19"/>
  <c r="P2551" i="19"/>
  <c r="P2552" i="19"/>
  <c r="P2553" i="19"/>
  <c r="P2555" i="19"/>
  <c r="P2556" i="19"/>
  <c r="P2557" i="19"/>
  <c r="P2558" i="19"/>
  <c r="P2559" i="19"/>
  <c r="P2560" i="19"/>
  <c r="P2561" i="19"/>
  <c r="P2563" i="19"/>
  <c r="P2564" i="19"/>
  <c r="P2565" i="19"/>
  <c r="P2566" i="19"/>
  <c r="P2567" i="19"/>
  <c r="P2568" i="19"/>
  <c r="P2569" i="19"/>
  <c r="P2571" i="19"/>
  <c r="P2572" i="19"/>
  <c r="P2573" i="19"/>
  <c r="P2574" i="19"/>
  <c r="P2575" i="19"/>
  <c r="P2576" i="19"/>
  <c r="P2577" i="19"/>
  <c r="P2579" i="19"/>
  <c r="P2580" i="19"/>
  <c r="P2581" i="19"/>
  <c r="P2582" i="19"/>
  <c r="P2583" i="19"/>
  <c r="P2584" i="19"/>
  <c r="P2585" i="19"/>
  <c r="P2587" i="19"/>
  <c r="P2588" i="19"/>
  <c r="P2589" i="19"/>
  <c r="P2590" i="19"/>
  <c r="P2591" i="19"/>
  <c r="P2592" i="19"/>
  <c r="P2593" i="19"/>
  <c r="P2595" i="19"/>
  <c r="P2596" i="19"/>
  <c r="P2597" i="19"/>
  <c r="P2598" i="19"/>
  <c r="P2599" i="19"/>
  <c r="P2600" i="19"/>
  <c r="P2601" i="19"/>
  <c r="P2603" i="19"/>
  <c r="P2604" i="19"/>
  <c r="P2605" i="19"/>
  <c r="P2606" i="19"/>
  <c r="P2607" i="19"/>
  <c r="P2608" i="19"/>
  <c r="P2609" i="19"/>
  <c r="P2611" i="19"/>
  <c r="P2612" i="19"/>
  <c r="P2613" i="19"/>
  <c r="P2614" i="19"/>
  <c r="P2615" i="19"/>
  <c r="P2616" i="19"/>
  <c r="P2617" i="19"/>
  <c r="P2619" i="19"/>
  <c r="P2620" i="19"/>
  <c r="P2621" i="19"/>
  <c r="P2622" i="19"/>
  <c r="P2623" i="19"/>
  <c r="P2624" i="19"/>
  <c r="P2625" i="19"/>
  <c r="P2627" i="19"/>
  <c r="P2628" i="19"/>
  <c r="P2629" i="19"/>
  <c r="P2630" i="19"/>
  <c r="P2631" i="19"/>
  <c r="P2632" i="19"/>
  <c r="P2633" i="19"/>
  <c r="P2635" i="19"/>
  <c r="P2636" i="19"/>
  <c r="P2637" i="19"/>
  <c r="P2638" i="19"/>
  <c r="P2639" i="19"/>
  <c r="P2640" i="19"/>
  <c r="P2641" i="19"/>
  <c r="P2643" i="19"/>
  <c r="P2644" i="19"/>
  <c r="P2645" i="19"/>
  <c r="P2646" i="19"/>
  <c r="P2647" i="19"/>
  <c r="P2648" i="19"/>
  <c r="P2649" i="19"/>
  <c r="P2651" i="19"/>
  <c r="P2652" i="19"/>
  <c r="P2653" i="19"/>
  <c r="P2654" i="19"/>
  <c r="P2655" i="19"/>
  <c r="P2656" i="19"/>
  <c r="P2657" i="19"/>
  <c r="P2659" i="19"/>
  <c r="P2660" i="19"/>
  <c r="P2661" i="19"/>
  <c r="P2662" i="19"/>
  <c r="P2663" i="19"/>
  <c r="P2664" i="19"/>
  <c r="P2665" i="19"/>
  <c r="P2667" i="19"/>
  <c r="P2668" i="19"/>
  <c r="P2669" i="19"/>
  <c r="P2670" i="19"/>
  <c r="P2671" i="19"/>
  <c r="P2672" i="19"/>
  <c r="P2673" i="19"/>
  <c r="P2675" i="19"/>
  <c r="P2676" i="19"/>
  <c r="P2677" i="19"/>
  <c r="P2678" i="19"/>
  <c r="P2679" i="19"/>
  <c r="P2680" i="19"/>
  <c r="P2681" i="19"/>
  <c r="P2683" i="19"/>
  <c r="P2684" i="19"/>
  <c r="P2685" i="19"/>
  <c r="P2686" i="19"/>
  <c r="P2687" i="19"/>
  <c r="P2688" i="19"/>
  <c r="P2689" i="19"/>
  <c r="P2691" i="19"/>
  <c r="P2692" i="19"/>
  <c r="P2693" i="19"/>
  <c r="P2694" i="19"/>
  <c r="P2695" i="19"/>
  <c r="P2696" i="19"/>
  <c r="P2697" i="19"/>
  <c r="P2699" i="19"/>
  <c r="P2700" i="19"/>
  <c r="P2701" i="19"/>
  <c r="P2702" i="19"/>
  <c r="P2703" i="19"/>
  <c r="P2704" i="19"/>
  <c r="P2705" i="19"/>
  <c r="P2707" i="19"/>
  <c r="P2708" i="19"/>
  <c r="P2709" i="19"/>
  <c r="P2710" i="19"/>
  <c r="P2711" i="19"/>
  <c r="P2712" i="19"/>
  <c r="P2713" i="19"/>
  <c r="P2715" i="19"/>
  <c r="P2716" i="19"/>
  <c r="P2717" i="19"/>
  <c r="P2718" i="19"/>
  <c r="P2719" i="19"/>
  <c r="P2720" i="19"/>
  <c r="P2721" i="19"/>
  <c r="P2723" i="19"/>
  <c r="P2724" i="19"/>
  <c r="P2725" i="19"/>
  <c r="P2726" i="19"/>
  <c r="P2727" i="19"/>
  <c r="P2728" i="19"/>
  <c r="P2729" i="19"/>
  <c r="P2731" i="19"/>
  <c r="P2732" i="19"/>
  <c r="P2733" i="19"/>
  <c r="P2734" i="19"/>
  <c r="P2735" i="19"/>
  <c r="P2736" i="19"/>
  <c r="P2737" i="19"/>
  <c r="P2739" i="19"/>
  <c r="P2740" i="19"/>
  <c r="P2741" i="19"/>
  <c r="P2742" i="19"/>
  <c r="P2743" i="19"/>
  <c r="P2744" i="19"/>
  <c r="P2745" i="19"/>
  <c r="P2747" i="19"/>
  <c r="P2748" i="19"/>
  <c r="P2749" i="19"/>
  <c r="P2750" i="19"/>
  <c r="P2751" i="19"/>
  <c r="P2752" i="19"/>
  <c r="P2753" i="19"/>
  <c r="P2755" i="19"/>
  <c r="P2756" i="19"/>
  <c r="P2757" i="19"/>
  <c r="P2758" i="19"/>
  <c r="P2759" i="19"/>
  <c r="P2760" i="19"/>
  <c r="P2761" i="19"/>
  <c r="P2763" i="19"/>
  <c r="P2764" i="19"/>
  <c r="P2765" i="19"/>
  <c r="P2766" i="19"/>
  <c r="P2767" i="19"/>
  <c r="P2768" i="19"/>
  <c r="P2769" i="19"/>
  <c r="P2771" i="19"/>
  <c r="P2772" i="19"/>
  <c r="P2773" i="19"/>
  <c r="P2774" i="19"/>
  <c r="P2775" i="19"/>
  <c r="P2776" i="19"/>
  <c r="P2777" i="19"/>
  <c r="P2779" i="19"/>
  <c r="P2780" i="19"/>
  <c r="P2781" i="19"/>
  <c r="P2782" i="19"/>
  <c r="P2783" i="19"/>
  <c r="P2784" i="19"/>
  <c r="P2785" i="19"/>
  <c r="P2787" i="19"/>
  <c r="P2788" i="19"/>
  <c r="P2789" i="19"/>
  <c r="P2790" i="19"/>
  <c r="P2791" i="19"/>
  <c r="P2792" i="19"/>
  <c r="P2793" i="19"/>
  <c r="P2795" i="19"/>
  <c r="P2796" i="19"/>
  <c r="P2797" i="19"/>
  <c r="P2798" i="19"/>
  <c r="P2799" i="19"/>
  <c r="P2800" i="19"/>
  <c r="P2801" i="19"/>
  <c r="P2803" i="19"/>
  <c r="P2804" i="19"/>
  <c r="P2805" i="19"/>
  <c r="P2806" i="19"/>
  <c r="P2807" i="19"/>
  <c r="P2808" i="19"/>
  <c r="P2809" i="19"/>
  <c r="P2811" i="19"/>
  <c r="P2812" i="19"/>
  <c r="P2813" i="19"/>
  <c r="P2814" i="19"/>
  <c r="P2815" i="19"/>
  <c r="P2816" i="19"/>
  <c r="P2817" i="19"/>
  <c r="P2819" i="19"/>
  <c r="P2820" i="19"/>
  <c r="P2821" i="19"/>
  <c r="P2822" i="19"/>
  <c r="P2823" i="19"/>
  <c r="P2824" i="19"/>
  <c r="P2825" i="19"/>
  <c r="P2827" i="19"/>
  <c r="P2828" i="19"/>
  <c r="P2829" i="19"/>
  <c r="P2830" i="19"/>
  <c r="P2831" i="19"/>
  <c r="P2832" i="19"/>
  <c r="P2833" i="19"/>
  <c r="P2835" i="19"/>
  <c r="P2836" i="19"/>
  <c r="P2837" i="19"/>
  <c r="P2838" i="19"/>
  <c r="P2839" i="19"/>
  <c r="P2840" i="19"/>
  <c r="P2841" i="19"/>
  <c r="P2843" i="19"/>
  <c r="P2844" i="19"/>
  <c r="P2845" i="19"/>
  <c r="P2846" i="19"/>
  <c r="P2847" i="19"/>
  <c r="P2848" i="19"/>
  <c r="P2849" i="19"/>
  <c r="P2851" i="19"/>
  <c r="P2852" i="19"/>
  <c r="P2853" i="19"/>
  <c r="P2854" i="19"/>
  <c r="P2855" i="19"/>
  <c r="P2856" i="19"/>
  <c r="P2857" i="19"/>
  <c r="P2859" i="19"/>
  <c r="P2860" i="19"/>
  <c r="P2861" i="19"/>
  <c r="P2862" i="19"/>
  <c r="P2863" i="19"/>
  <c r="P2864" i="19"/>
  <c r="P2865" i="19"/>
  <c r="P2867" i="19"/>
  <c r="P2868" i="19"/>
  <c r="P2869" i="19"/>
  <c r="P2870" i="19"/>
  <c r="P2871" i="19"/>
  <c r="P2872" i="19"/>
  <c r="P2873" i="19"/>
  <c r="P2875" i="19"/>
  <c r="P2876" i="19"/>
  <c r="P2877" i="19"/>
  <c r="P2878" i="19"/>
  <c r="P2879" i="19"/>
  <c r="P2880" i="19"/>
  <c r="P2881" i="19"/>
  <c r="P2883" i="19"/>
  <c r="P2884" i="19"/>
  <c r="P2885" i="19"/>
  <c r="P2886" i="19"/>
  <c r="P2887" i="19"/>
  <c r="P2888" i="19"/>
  <c r="P2889" i="19"/>
  <c r="P2891" i="19"/>
  <c r="P2892" i="19"/>
  <c r="P2893" i="19"/>
  <c r="P2894" i="19"/>
  <c r="P2895" i="19"/>
  <c r="P2896" i="19"/>
  <c r="P2897" i="19"/>
  <c r="P2899" i="19"/>
  <c r="P2900" i="19"/>
  <c r="P2901" i="19"/>
  <c r="P2902" i="19"/>
  <c r="P2903" i="19"/>
  <c r="P2904" i="19"/>
  <c r="P2905" i="19"/>
  <c r="P2907" i="19"/>
  <c r="P2908" i="19"/>
  <c r="P2909" i="19"/>
  <c r="P2910" i="19"/>
  <c r="P2911" i="19"/>
  <c r="P2912" i="19"/>
  <c r="P2913" i="19"/>
  <c r="P2915" i="19"/>
  <c r="P2916" i="19"/>
  <c r="P2917" i="19"/>
  <c r="P2918" i="19"/>
  <c r="P2919" i="19"/>
  <c r="P2920" i="19"/>
  <c r="P2921" i="19"/>
  <c r="P2923" i="19"/>
  <c r="P2924" i="19"/>
  <c r="P2925" i="19"/>
  <c r="P2926" i="19"/>
  <c r="P2927" i="19"/>
  <c r="P2928" i="19"/>
  <c r="P2929" i="19"/>
  <c r="P2931" i="19"/>
  <c r="P2932" i="19"/>
  <c r="P2933" i="19"/>
  <c r="P2934" i="19"/>
  <c r="P2935" i="19"/>
  <c r="P2936" i="19"/>
  <c r="P2937" i="19"/>
  <c r="P2939" i="19"/>
  <c r="P2940" i="19"/>
  <c r="P2941" i="19"/>
  <c r="P2942" i="19"/>
  <c r="P2943" i="19"/>
  <c r="P2944" i="19"/>
  <c r="P2945" i="19"/>
  <c r="P2947" i="19"/>
  <c r="P2948" i="19"/>
  <c r="P2949" i="19"/>
  <c r="P2950" i="19"/>
  <c r="P2951" i="19"/>
  <c r="P2952" i="19"/>
  <c r="P2953" i="19"/>
  <c r="P2955" i="19"/>
  <c r="P2956" i="19"/>
  <c r="P2957" i="19"/>
  <c r="P2958" i="19"/>
  <c r="P2959" i="19"/>
  <c r="P2960" i="19"/>
  <c r="P2961" i="19"/>
  <c r="P2963" i="19"/>
  <c r="P2964" i="19"/>
  <c r="P2965" i="19"/>
  <c r="P2966" i="19"/>
  <c r="P2967" i="19"/>
  <c r="P2968" i="19"/>
  <c r="P2969" i="19"/>
  <c r="P2971" i="19"/>
  <c r="P2972" i="19"/>
  <c r="P2973" i="19"/>
  <c r="P2974" i="19"/>
  <c r="P2975" i="19"/>
  <c r="P2976" i="19"/>
  <c r="P2977" i="19"/>
  <c r="P2979" i="19"/>
  <c r="P2980" i="19"/>
  <c r="P2981" i="19"/>
  <c r="P2982" i="19"/>
  <c r="P2983" i="19"/>
  <c r="P2984" i="19"/>
  <c r="P2985" i="19"/>
  <c r="P2987" i="19"/>
  <c r="P2988" i="19"/>
  <c r="P2989" i="19"/>
  <c r="P2990" i="19"/>
  <c r="P2991" i="19"/>
  <c r="P2992" i="19"/>
  <c r="P2993" i="19"/>
  <c r="P2995" i="19"/>
  <c r="P2996" i="19"/>
  <c r="P2997" i="19"/>
  <c r="P2998" i="19"/>
  <c r="P2999" i="19"/>
  <c r="P3000" i="19"/>
  <c r="P3001" i="19"/>
  <c r="P3003" i="19"/>
  <c r="P3004" i="19"/>
  <c r="P3005" i="19"/>
  <c r="P3006" i="19"/>
  <c r="P3007" i="19"/>
  <c r="P3008" i="19"/>
  <c r="P3009" i="19"/>
  <c r="P3011" i="19"/>
  <c r="P3012" i="19"/>
  <c r="P3013" i="19"/>
  <c r="P3014" i="19"/>
  <c r="P3015" i="19"/>
  <c r="P3016" i="19"/>
  <c r="P3017" i="19"/>
  <c r="P3019" i="19"/>
  <c r="P3020" i="19"/>
  <c r="P3021" i="19"/>
  <c r="P3022" i="19"/>
  <c r="P3023" i="19"/>
  <c r="P3024" i="19"/>
  <c r="P3025" i="19"/>
  <c r="P3027" i="19"/>
  <c r="P3028" i="19"/>
  <c r="P3029" i="19"/>
  <c r="P3030" i="19"/>
  <c r="P3031" i="19"/>
  <c r="P3032" i="19"/>
  <c r="P3033" i="19"/>
  <c r="P3035" i="19"/>
  <c r="P3036" i="19"/>
  <c r="P3037" i="19"/>
  <c r="P3038" i="19"/>
  <c r="P3039" i="19"/>
  <c r="P3040" i="19"/>
  <c r="P3041" i="19"/>
  <c r="P3043" i="19"/>
  <c r="P3044" i="19"/>
  <c r="P3045" i="19"/>
  <c r="P3046" i="19"/>
  <c r="P3047" i="19"/>
  <c r="P3048" i="19"/>
  <c r="P3049" i="19"/>
  <c r="P3051" i="19"/>
  <c r="P3052" i="19"/>
  <c r="P3053" i="19"/>
  <c r="P3054" i="19"/>
  <c r="P3055" i="19"/>
  <c r="P3056" i="19"/>
  <c r="P3057" i="19"/>
  <c r="P3059" i="19"/>
  <c r="P3060" i="19"/>
  <c r="P3061" i="19"/>
  <c r="P3062" i="19"/>
  <c r="P3063" i="19"/>
  <c r="P3064" i="19"/>
  <c r="P3065" i="19"/>
  <c r="P3067" i="19"/>
  <c r="P3068" i="19"/>
  <c r="P3069" i="19"/>
  <c r="P3070" i="19"/>
  <c r="P3071" i="19"/>
  <c r="P3072" i="19"/>
  <c r="P3073" i="19"/>
  <c r="P3075" i="19"/>
  <c r="P3076" i="19"/>
  <c r="P3077" i="19"/>
  <c r="P3078" i="19"/>
  <c r="P3079" i="19"/>
  <c r="P3080" i="19"/>
  <c r="P3081" i="19"/>
  <c r="P3083" i="19"/>
  <c r="P3084" i="19"/>
  <c r="P3085" i="19"/>
  <c r="P3086" i="19"/>
  <c r="P3087" i="19"/>
  <c r="P3088" i="19"/>
  <c r="P3089" i="19"/>
  <c r="P3091" i="19"/>
  <c r="P3092" i="19"/>
  <c r="P3093" i="19"/>
  <c r="P3094" i="19"/>
  <c r="P3095" i="19"/>
  <c r="P3096" i="19"/>
  <c r="P3097" i="19"/>
  <c r="P3099" i="19"/>
  <c r="P3100" i="19"/>
  <c r="P3101" i="19"/>
  <c r="P3102" i="19"/>
  <c r="P3103" i="19"/>
  <c r="P3104" i="19"/>
  <c r="P3105" i="19"/>
  <c r="P3107" i="19"/>
  <c r="P3108" i="19"/>
  <c r="P3109" i="19"/>
  <c r="P3110" i="19"/>
  <c r="P3111" i="19"/>
  <c r="P3112" i="19"/>
  <c r="P3113" i="19"/>
  <c r="P3115" i="19"/>
  <c r="P3116" i="19"/>
  <c r="P3117" i="19"/>
  <c r="P3118" i="19"/>
  <c r="P3119" i="19"/>
  <c r="P3120" i="19"/>
  <c r="P3121" i="19"/>
  <c r="P3123" i="19"/>
  <c r="P3124" i="19"/>
  <c r="P3125" i="19"/>
  <c r="P3126" i="19"/>
  <c r="P3127" i="19"/>
  <c r="P3128" i="19"/>
  <c r="P3129" i="19"/>
  <c r="P3131" i="19"/>
  <c r="P3132" i="19"/>
  <c r="P3133" i="19"/>
  <c r="P3134" i="19"/>
  <c r="P3135" i="19"/>
  <c r="P3136" i="19"/>
  <c r="P3137" i="19"/>
  <c r="P3139" i="19"/>
  <c r="P3140" i="19"/>
  <c r="P3141" i="19"/>
  <c r="P3142" i="19"/>
  <c r="P3143" i="19"/>
  <c r="P3144" i="19"/>
  <c r="P3145" i="19"/>
  <c r="P3147" i="19"/>
  <c r="P3148" i="19"/>
  <c r="P3149" i="19"/>
  <c r="P3150" i="19"/>
  <c r="P3151" i="19"/>
  <c r="P3152" i="19"/>
  <c r="P3153" i="19"/>
  <c r="P3155" i="19"/>
  <c r="P3156" i="19"/>
  <c r="P3157" i="19"/>
  <c r="P3158" i="19"/>
  <c r="P3159" i="19"/>
  <c r="P3160" i="19"/>
  <c r="P3161" i="19"/>
  <c r="P3163" i="19"/>
  <c r="P3164" i="19"/>
  <c r="P3165" i="19"/>
  <c r="P3166" i="19"/>
  <c r="P3167" i="19"/>
  <c r="P3168" i="19"/>
  <c r="P3169" i="19"/>
  <c r="P3171" i="19"/>
  <c r="P3172" i="19"/>
  <c r="P3173" i="19"/>
  <c r="P3174" i="19"/>
  <c r="P3175" i="19"/>
  <c r="P3176" i="19"/>
  <c r="P3177" i="19"/>
  <c r="P3179" i="19"/>
  <c r="P3180" i="19"/>
  <c r="P3181" i="19"/>
  <c r="P3182" i="19"/>
  <c r="P3183" i="19"/>
  <c r="P3184" i="19"/>
  <c r="P3185" i="19"/>
  <c r="P3187" i="19"/>
  <c r="P3188" i="19"/>
  <c r="P3189" i="19"/>
  <c r="P3190" i="19"/>
  <c r="P3191" i="19"/>
  <c r="P3192" i="19"/>
  <c r="P3193" i="19"/>
  <c r="P3195" i="19"/>
  <c r="P3196" i="19"/>
  <c r="P3197" i="19"/>
  <c r="P3198" i="19"/>
  <c r="P3199" i="19"/>
  <c r="P3200" i="19"/>
  <c r="P3201" i="19"/>
  <c r="P3203" i="19"/>
  <c r="P3204" i="19"/>
  <c r="P3205" i="19"/>
  <c r="P3206" i="19"/>
  <c r="P3207" i="19"/>
  <c r="P3208" i="19"/>
  <c r="P3209" i="19"/>
  <c r="P3211" i="19"/>
  <c r="P3212" i="19"/>
  <c r="P3213" i="19"/>
  <c r="P3214" i="19"/>
  <c r="P3215" i="19"/>
  <c r="P3216" i="19"/>
  <c r="P3217" i="19"/>
  <c r="P3219" i="19"/>
  <c r="P3220" i="19"/>
  <c r="P3221" i="19"/>
  <c r="P3222" i="19"/>
  <c r="P3223" i="19"/>
  <c r="P3224" i="19"/>
  <c r="P3225" i="19"/>
  <c r="P3227" i="19"/>
  <c r="P3228" i="19"/>
  <c r="P3229" i="19"/>
  <c r="P3230" i="19"/>
  <c r="P3231" i="19"/>
  <c r="P3232" i="19"/>
  <c r="P3233" i="19"/>
  <c r="P3235" i="19"/>
  <c r="P3236" i="19"/>
  <c r="P3237" i="19"/>
  <c r="P3238" i="19"/>
  <c r="P3239" i="19"/>
  <c r="P3240" i="19"/>
  <c r="P3241" i="19"/>
  <c r="P3243" i="19"/>
  <c r="P3244" i="19"/>
  <c r="P3245" i="19"/>
  <c r="P3246" i="19"/>
  <c r="P3247" i="19"/>
  <c r="P3248" i="19"/>
  <c r="P3249" i="19"/>
  <c r="P3251" i="19"/>
  <c r="P3252" i="19"/>
  <c r="P3253" i="19"/>
  <c r="P3254" i="19"/>
  <c r="P3255" i="19"/>
  <c r="P3256" i="19"/>
  <c r="P3257" i="19"/>
  <c r="P3259" i="19"/>
  <c r="P3260" i="19"/>
  <c r="P3261" i="19"/>
  <c r="P3262" i="19"/>
  <c r="P3263" i="19"/>
  <c r="P3264" i="19"/>
  <c r="P3265" i="19"/>
  <c r="P3267" i="19"/>
  <c r="P3268" i="19"/>
  <c r="P3269" i="19"/>
  <c r="P3270" i="19"/>
  <c r="P3271" i="19"/>
  <c r="P3272" i="19"/>
  <c r="P3273" i="19"/>
  <c r="P3275" i="19"/>
  <c r="P3276" i="19"/>
  <c r="P3277" i="19"/>
  <c r="P3278" i="19"/>
  <c r="P3279" i="19"/>
  <c r="P3280" i="19"/>
  <c r="P3281" i="19"/>
  <c r="P3283" i="19"/>
  <c r="P3284" i="19"/>
  <c r="P3285" i="19"/>
  <c r="P3286" i="19"/>
  <c r="P3287" i="19"/>
  <c r="P3288" i="19"/>
  <c r="P3289" i="19"/>
  <c r="P3291" i="19"/>
  <c r="P3292" i="19"/>
  <c r="P3293" i="19"/>
  <c r="P3294" i="19"/>
  <c r="P3295" i="19"/>
  <c r="P3296" i="19"/>
  <c r="P3297" i="19"/>
  <c r="P3299" i="19"/>
  <c r="P3300" i="19"/>
  <c r="P3301" i="19"/>
  <c r="P3302" i="19"/>
  <c r="P3303" i="19"/>
  <c r="P3304" i="19"/>
  <c r="P3305" i="19"/>
  <c r="P3307" i="19"/>
  <c r="P3308" i="19"/>
  <c r="P3309" i="19"/>
  <c r="P3310" i="19"/>
  <c r="P3311" i="19"/>
  <c r="P3312" i="19"/>
  <c r="P3313" i="19"/>
  <c r="P3315" i="19"/>
  <c r="P3316" i="19"/>
  <c r="P3317" i="19"/>
  <c r="P3318" i="19"/>
  <c r="P3319" i="19"/>
  <c r="P3320" i="19"/>
  <c r="P3321" i="19"/>
  <c r="P3323" i="19"/>
  <c r="P3324" i="19"/>
  <c r="P3325" i="19"/>
  <c r="P3326" i="19"/>
  <c r="P3327" i="19"/>
  <c r="P3328" i="19"/>
  <c r="P3329" i="19"/>
  <c r="P3331" i="19"/>
  <c r="P3332" i="19"/>
  <c r="P3333" i="19"/>
  <c r="P3334" i="19"/>
  <c r="P3335" i="19"/>
  <c r="P3336" i="19"/>
  <c r="P3337" i="19"/>
  <c r="P3339" i="19"/>
  <c r="P3340" i="19"/>
  <c r="P3341" i="19"/>
  <c r="P3342" i="19"/>
  <c r="P3343" i="19"/>
  <c r="P3344" i="19"/>
  <c r="P3345" i="19"/>
  <c r="P3347" i="19"/>
  <c r="P3348" i="19"/>
  <c r="P3349" i="19"/>
  <c r="P3350" i="19"/>
  <c r="P3351" i="19"/>
  <c r="P3352" i="19"/>
  <c r="P3353" i="19"/>
  <c r="P3355" i="19"/>
  <c r="P3356" i="19"/>
  <c r="P3357" i="19"/>
  <c r="P3358" i="19"/>
  <c r="P3359" i="19"/>
  <c r="P3360" i="19"/>
  <c r="P3361" i="19"/>
  <c r="P3363" i="19"/>
  <c r="P3364" i="19"/>
  <c r="P3365" i="19"/>
  <c r="P3366" i="19"/>
  <c r="P3367" i="19"/>
  <c r="P3368" i="19"/>
  <c r="P3369" i="19"/>
  <c r="P3371" i="19"/>
  <c r="P3372" i="19"/>
  <c r="P3373" i="19"/>
  <c r="P3374" i="19"/>
  <c r="P3375" i="19"/>
  <c r="P3376" i="19"/>
  <c r="P3377" i="19"/>
  <c r="P3379" i="19"/>
  <c r="P3380" i="19"/>
  <c r="P3381" i="19"/>
  <c r="P3382" i="19"/>
  <c r="P3383" i="19"/>
  <c r="P3384" i="19"/>
  <c r="P3385" i="19"/>
  <c r="P3387" i="19"/>
  <c r="P3388" i="19"/>
  <c r="P3389" i="19"/>
  <c r="P3390" i="19"/>
  <c r="P3391" i="19"/>
  <c r="P3392" i="19"/>
  <c r="P3393" i="19"/>
  <c r="P3395" i="19"/>
  <c r="P3396" i="19"/>
  <c r="P3397" i="19"/>
  <c r="P3398" i="19"/>
  <c r="P3399" i="19"/>
  <c r="P3400" i="19"/>
  <c r="P3401" i="19"/>
  <c r="P3403" i="19"/>
  <c r="P3404" i="19"/>
  <c r="P3405" i="19"/>
  <c r="P3406" i="19"/>
  <c r="P3407" i="19"/>
  <c r="P3408" i="19"/>
  <c r="P3409" i="19"/>
  <c r="P3411" i="19"/>
  <c r="P3412" i="19"/>
  <c r="P3413" i="19"/>
  <c r="P3414" i="19"/>
  <c r="P3415" i="19"/>
  <c r="P3416" i="19"/>
  <c r="P3417" i="19"/>
  <c r="P3419" i="19"/>
  <c r="P3420" i="19"/>
  <c r="P3421" i="19"/>
  <c r="P3422" i="19"/>
  <c r="P3423" i="19"/>
  <c r="P3424" i="19"/>
  <c r="P3425" i="19"/>
  <c r="P3427" i="19"/>
  <c r="P3428" i="19"/>
  <c r="P3429" i="19"/>
  <c r="P3430" i="19"/>
  <c r="P3431" i="19"/>
  <c r="P3432" i="19"/>
  <c r="P3433" i="19"/>
  <c r="P3435" i="19"/>
  <c r="P3436" i="19"/>
  <c r="P3437" i="19"/>
  <c r="P3438" i="19"/>
  <c r="P3439" i="19"/>
  <c r="P3440" i="19"/>
  <c r="P3441" i="19"/>
  <c r="P3443" i="19"/>
  <c r="P3444" i="19"/>
  <c r="P3445" i="19"/>
  <c r="P3446" i="19"/>
  <c r="P3447" i="19"/>
  <c r="P3448" i="19"/>
  <c r="P3449" i="19"/>
  <c r="P3451" i="19"/>
  <c r="P3452" i="19"/>
  <c r="P3453" i="19"/>
  <c r="P3454" i="19"/>
  <c r="P3455" i="19"/>
  <c r="P3456" i="19"/>
  <c r="P3457" i="19"/>
  <c r="P3459" i="19"/>
  <c r="P3460" i="19"/>
  <c r="P3461" i="19"/>
  <c r="P3462" i="19"/>
  <c r="P3463" i="19"/>
  <c r="P3464" i="19"/>
  <c r="P3465" i="19"/>
  <c r="P3467" i="19"/>
  <c r="P3468" i="19"/>
  <c r="P3469" i="19"/>
  <c r="P3470" i="19"/>
  <c r="P3471" i="19"/>
  <c r="P3472" i="19"/>
  <c r="P3473" i="19"/>
  <c r="P3475" i="19"/>
  <c r="P3476" i="19"/>
  <c r="P3477" i="19"/>
  <c r="P3478" i="19"/>
  <c r="P3479" i="19"/>
  <c r="P3480" i="19"/>
  <c r="P3481" i="19"/>
  <c r="P3483" i="19"/>
  <c r="P3484" i="19"/>
  <c r="P3485" i="19"/>
  <c r="P3486" i="19"/>
  <c r="P3487" i="19"/>
  <c r="P3488" i="19"/>
  <c r="P3489" i="19"/>
  <c r="P3491" i="19"/>
  <c r="P3492" i="19"/>
  <c r="P3493" i="19"/>
  <c r="P3494" i="19"/>
  <c r="P3495" i="19"/>
  <c r="P3496" i="19"/>
  <c r="P3497" i="19"/>
  <c r="P3499" i="19"/>
  <c r="P3500" i="19"/>
  <c r="P3501" i="19"/>
  <c r="P3502" i="19"/>
  <c r="P3503" i="19"/>
  <c r="P3504" i="19"/>
  <c r="P3505" i="19"/>
  <c r="P3507" i="19"/>
  <c r="P3508" i="19"/>
  <c r="P3509" i="19"/>
  <c r="P3510" i="19"/>
  <c r="P3511" i="19"/>
  <c r="P3512" i="19"/>
  <c r="P3513" i="19"/>
  <c r="P3515" i="19"/>
  <c r="P3516" i="19"/>
  <c r="P3517" i="19"/>
  <c r="P3518" i="19"/>
  <c r="P3519" i="19"/>
  <c r="P3520" i="19"/>
  <c r="P3521" i="19"/>
  <c r="P3523" i="19"/>
  <c r="P3524" i="19"/>
  <c r="P3525" i="19"/>
  <c r="P3526" i="19"/>
  <c r="P3527" i="19"/>
  <c r="P3528" i="19"/>
  <c r="P3529" i="19"/>
  <c r="P3531" i="19"/>
  <c r="P3532" i="19"/>
  <c r="P3533" i="19"/>
  <c r="P3534" i="19"/>
  <c r="P3535" i="19"/>
  <c r="P3536" i="19"/>
  <c r="P3537" i="19"/>
  <c r="P3539" i="19"/>
  <c r="P3540" i="19"/>
  <c r="P3541" i="19"/>
  <c r="P3542" i="19"/>
  <c r="P3543" i="19"/>
  <c r="P3544" i="19"/>
  <c r="P3545" i="19"/>
  <c r="P3547" i="19"/>
  <c r="P3548" i="19"/>
  <c r="P3549" i="19"/>
  <c r="P3550" i="19"/>
  <c r="P3551" i="19"/>
  <c r="P3552" i="19"/>
  <c r="P3553" i="19"/>
  <c r="P3555" i="19"/>
  <c r="P3556" i="19"/>
  <c r="P3557" i="19"/>
  <c r="P3558" i="19"/>
  <c r="P3559" i="19"/>
  <c r="P3560" i="19"/>
  <c r="P3561" i="19"/>
  <c r="P3563" i="19"/>
  <c r="P3564" i="19"/>
  <c r="P3565" i="19"/>
  <c r="P3566" i="19"/>
  <c r="P3567" i="19"/>
  <c r="P3568" i="19"/>
  <c r="P3569" i="19"/>
  <c r="P3571" i="19"/>
  <c r="P3572" i="19"/>
  <c r="P3573" i="19"/>
  <c r="P3574" i="19"/>
  <c r="P3575" i="19"/>
  <c r="P3576" i="19"/>
  <c r="P3577" i="19"/>
  <c r="P3579" i="19"/>
  <c r="P3580" i="19"/>
  <c r="P3581" i="19"/>
  <c r="P3582" i="19"/>
  <c r="P3583" i="19"/>
  <c r="P3584" i="19"/>
  <c r="P3585" i="19"/>
  <c r="P3587" i="19"/>
  <c r="P3588" i="19"/>
  <c r="P3589" i="19"/>
  <c r="P3590" i="19"/>
  <c r="P3591" i="19"/>
  <c r="P3592" i="19"/>
  <c r="P3593" i="19"/>
  <c r="P3595" i="19"/>
  <c r="P3596" i="19"/>
  <c r="P3597" i="19"/>
  <c r="P3598" i="19"/>
  <c r="P3599" i="19"/>
  <c r="P3600" i="19"/>
  <c r="P3601" i="19"/>
  <c r="P3603" i="19"/>
  <c r="P3604" i="19"/>
  <c r="P3605" i="19"/>
  <c r="P3606" i="19"/>
  <c r="P3607" i="19"/>
  <c r="P3608" i="19"/>
  <c r="P3609" i="19"/>
  <c r="P3611" i="19"/>
  <c r="P3612" i="19"/>
  <c r="P3613" i="19"/>
  <c r="P3614" i="19"/>
  <c r="P3615" i="19"/>
  <c r="P3616" i="19"/>
  <c r="P3617" i="19"/>
  <c r="P3619" i="19"/>
  <c r="P3620" i="19"/>
  <c r="P3621" i="19"/>
  <c r="P3622" i="19"/>
  <c r="P3623" i="19"/>
  <c r="P3624" i="19"/>
  <c r="P3625" i="19"/>
  <c r="P3627" i="19"/>
  <c r="P3628" i="19"/>
  <c r="P3629" i="19"/>
  <c r="P3630" i="19"/>
  <c r="P3631" i="19"/>
  <c r="P3632" i="19"/>
  <c r="P3633" i="19"/>
  <c r="P3635" i="19"/>
  <c r="P3636" i="19"/>
  <c r="P3637" i="19"/>
  <c r="P3638" i="19"/>
  <c r="P3639" i="19"/>
  <c r="P3640" i="19"/>
  <c r="P3641" i="19"/>
  <c r="P3643" i="19"/>
  <c r="P3644" i="19"/>
  <c r="P3645" i="19"/>
  <c r="P3646" i="19"/>
  <c r="P3647" i="19"/>
  <c r="P3648" i="19"/>
  <c r="P3649" i="19"/>
  <c r="P3651" i="19"/>
  <c r="P3652" i="19"/>
  <c r="P3653" i="19"/>
  <c r="P3654" i="19"/>
  <c r="P3655" i="19"/>
  <c r="P3656" i="19"/>
  <c r="P3657" i="19"/>
  <c r="P3659" i="19"/>
  <c r="P3660" i="19"/>
  <c r="P3661" i="19"/>
  <c r="P3662" i="19"/>
  <c r="P3663" i="19"/>
  <c r="P3664" i="19"/>
  <c r="P3665" i="19"/>
  <c r="P3667" i="19"/>
  <c r="P3668" i="19"/>
  <c r="P3669" i="19"/>
  <c r="P3670" i="19"/>
  <c r="P3671" i="19"/>
  <c r="P3672" i="19"/>
  <c r="P3673" i="19"/>
  <c r="P3675" i="19"/>
  <c r="P3676" i="19"/>
  <c r="P3677" i="19"/>
  <c r="P3678" i="19"/>
  <c r="P3679" i="19"/>
  <c r="P3680" i="19"/>
  <c r="P3681" i="19"/>
  <c r="P3683" i="19"/>
  <c r="P3684" i="19"/>
  <c r="P3685" i="19"/>
  <c r="P3686" i="19"/>
  <c r="P3687" i="19"/>
  <c r="P3688" i="19"/>
  <c r="P3689" i="19"/>
  <c r="P3691" i="19"/>
  <c r="P3692" i="19"/>
  <c r="P3693" i="19"/>
  <c r="P3694" i="19"/>
  <c r="P3695" i="19"/>
  <c r="P3696" i="19"/>
  <c r="P3697" i="19"/>
  <c r="P3699" i="19"/>
  <c r="P3700" i="19"/>
  <c r="P3701" i="19"/>
  <c r="P3702" i="19"/>
  <c r="P3703" i="19"/>
  <c r="P3704" i="19"/>
  <c r="P3705" i="19"/>
  <c r="P3707" i="19"/>
  <c r="P3708" i="19"/>
  <c r="P3709" i="19"/>
  <c r="P3710" i="19"/>
  <c r="P3711" i="19"/>
  <c r="P3712" i="19"/>
  <c r="P3713" i="19"/>
  <c r="P3715" i="19"/>
  <c r="P3716" i="19"/>
  <c r="P3717" i="19"/>
  <c r="P3718" i="19"/>
  <c r="P3719" i="19"/>
  <c r="P3720" i="19"/>
  <c r="P3721" i="19"/>
  <c r="M2" i="19" l="1"/>
  <c r="O2" i="19" s="1"/>
  <c r="M3" i="19"/>
  <c r="M4" i="19"/>
  <c r="M5" i="19"/>
  <c r="M6" i="19"/>
  <c r="M7" i="19"/>
  <c r="M8" i="19"/>
  <c r="M9" i="19"/>
  <c r="M10" i="19"/>
  <c r="M11" i="19"/>
  <c r="M12" i="19"/>
  <c r="M13" i="19"/>
  <c r="O13" i="19" s="1"/>
  <c r="M14" i="19"/>
  <c r="M15" i="19"/>
  <c r="M16" i="19"/>
  <c r="M17" i="19"/>
  <c r="M18" i="19"/>
  <c r="M19" i="19"/>
  <c r="M20" i="19"/>
  <c r="M21" i="19"/>
  <c r="O21" i="19" s="1"/>
  <c r="M22" i="19"/>
  <c r="M23" i="19"/>
  <c r="M24" i="19"/>
  <c r="O24" i="19" s="1"/>
  <c r="M25" i="19"/>
  <c r="M26" i="19"/>
  <c r="M27" i="19"/>
  <c r="O27" i="19" s="1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O40" i="19" s="1"/>
  <c r="M41" i="19"/>
  <c r="M42" i="19"/>
  <c r="M43" i="19"/>
  <c r="M44" i="19"/>
  <c r="M45" i="19"/>
  <c r="M46" i="19"/>
  <c r="M47" i="19"/>
  <c r="M48" i="19"/>
  <c r="M49" i="19"/>
  <c r="M50" i="19"/>
  <c r="O50" i="19" s="1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O63" i="19" s="1"/>
  <c r="M64" i="19"/>
  <c r="M65" i="19"/>
  <c r="M66" i="19"/>
  <c r="M67" i="19"/>
  <c r="O67" i="19" s="1"/>
  <c r="M68" i="19"/>
  <c r="M69" i="19"/>
  <c r="M70" i="19"/>
  <c r="M71" i="19"/>
  <c r="O71" i="19" s="1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O96" i="19" s="1"/>
  <c r="M97" i="19"/>
  <c r="O97" i="19" s="1"/>
  <c r="M98" i="19"/>
  <c r="O98" i="19" s="1"/>
  <c r="M99" i="19"/>
  <c r="O99" i="19" s="1"/>
  <c r="M100" i="19"/>
  <c r="M101" i="19"/>
  <c r="O101" i="19" s="1"/>
  <c r="M102" i="19"/>
  <c r="O102" i="19" s="1"/>
  <c r="M103" i="19"/>
  <c r="O103" i="19" s="1"/>
  <c r="M104" i="19"/>
  <c r="O104" i="19" s="1"/>
  <c r="M105" i="19"/>
  <c r="O105" i="19" s="1"/>
  <c r="M106" i="19"/>
  <c r="O106" i="19" s="1"/>
  <c r="M107" i="19"/>
  <c r="O107" i="19" s="1"/>
  <c r="M108" i="19"/>
  <c r="O108" i="19" s="1"/>
  <c r="M109" i="19"/>
  <c r="O109" i="19" s="1"/>
  <c r="M110" i="19"/>
  <c r="O110" i="19" s="1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O129" i="19" s="1"/>
  <c r="M130" i="19"/>
  <c r="M131" i="19"/>
  <c r="M132" i="19"/>
  <c r="M133" i="19"/>
  <c r="O133" i="19" s="1"/>
  <c r="M134" i="19"/>
  <c r="M135" i="19"/>
  <c r="M136" i="19"/>
  <c r="M137" i="19"/>
  <c r="M138" i="19"/>
  <c r="M139" i="19"/>
  <c r="O139" i="19" s="1"/>
  <c r="M140" i="19"/>
  <c r="O140" i="19" s="1"/>
  <c r="M141" i="19"/>
  <c r="O141" i="19" s="1"/>
  <c r="M142" i="19"/>
  <c r="O142" i="19" s="1"/>
  <c r="M143" i="19"/>
  <c r="O143" i="19" s="1"/>
  <c r="M144" i="19"/>
  <c r="O144" i="19" s="1"/>
  <c r="M145" i="19"/>
  <c r="O145" i="19" s="1"/>
  <c r="M146" i="19"/>
  <c r="O146" i="19" s="1"/>
  <c r="M147" i="19"/>
  <c r="O147" i="19" s="1"/>
  <c r="M148" i="19"/>
  <c r="O148" i="19" s="1"/>
  <c r="M149" i="19"/>
  <c r="O149" i="19" s="1"/>
  <c r="M150" i="19"/>
  <c r="O150" i="19" s="1"/>
  <c r="M151" i="19"/>
  <c r="O151" i="19" s="1"/>
  <c r="M152" i="19"/>
  <c r="O152" i="19" s="1"/>
  <c r="M153" i="19"/>
  <c r="O153" i="19" s="1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O169" i="19" s="1"/>
  <c r="M170" i="19"/>
  <c r="O170" i="19" s="1"/>
  <c r="M171" i="19"/>
  <c r="O171" i="19" s="1"/>
  <c r="M172" i="19"/>
  <c r="M173" i="19"/>
  <c r="O173" i="19" s="1"/>
  <c r="M174" i="19"/>
  <c r="M175" i="19"/>
  <c r="O175" i="19" s="1"/>
  <c r="M176" i="19"/>
  <c r="O176" i="19" s="1"/>
  <c r="M177" i="19"/>
  <c r="O177" i="19" s="1"/>
  <c r="M178" i="19"/>
  <c r="O178" i="19" s="1"/>
  <c r="M179" i="19"/>
  <c r="O179" i="19" s="1"/>
  <c r="M180" i="19"/>
  <c r="O180" i="19" s="1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O200" i="19" s="1"/>
  <c r="M201" i="19"/>
  <c r="O201" i="19" s="1"/>
  <c r="M202" i="19"/>
  <c r="M203" i="19"/>
  <c r="M204" i="19"/>
  <c r="O204" i="19" s="1"/>
  <c r="M205" i="19"/>
  <c r="O205" i="19" s="1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O217" i="19" s="1"/>
  <c r="M218" i="19"/>
  <c r="M219" i="19"/>
  <c r="M220" i="19"/>
  <c r="M221" i="19"/>
  <c r="O221" i="19" s="1"/>
  <c r="M222" i="19"/>
  <c r="M223" i="19"/>
  <c r="M224" i="19"/>
  <c r="O224" i="19" s="1"/>
  <c r="M225" i="19"/>
  <c r="M226" i="19"/>
  <c r="O226" i="19" s="1"/>
  <c r="M227" i="19"/>
  <c r="M228" i="19"/>
  <c r="O228" i="19" s="1"/>
  <c r="M229" i="19"/>
  <c r="M230" i="19"/>
  <c r="M231" i="19"/>
  <c r="M232" i="19"/>
  <c r="M233" i="19"/>
  <c r="M234" i="19"/>
  <c r="O234" i="19" s="1"/>
  <c r="M235" i="19"/>
  <c r="O235" i="19" s="1"/>
  <c r="M236" i="19"/>
  <c r="O236" i="19" s="1"/>
  <c r="M237" i="19"/>
  <c r="O237" i="19" s="1"/>
  <c r="M238" i="19"/>
  <c r="O238" i="19" s="1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O271" i="19" s="1"/>
  <c r="M272" i="19"/>
  <c r="O272" i="19" s="1"/>
  <c r="M273" i="19"/>
  <c r="O273" i="19" s="1"/>
  <c r="M274" i="19"/>
  <c r="O274" i="19" s="1"/>
  <c r="M275" i="19"/>
  <c r="O275" i="19" s="1"/>
  <c r="M276" i="19"/>
  <c r="O276" i="19" s="1"/>
  <c r="M277" i="19"/>
  <c r="O277" i="19" s="1"/>
  <c r="M278" i="19"/>
  <c r="O278" i="19" s="1"/>
  <c r="M279" i="19"/>
  <c r="O279" i="19" s="1"/>
  <c r="M280" i="19"/>
  <c r="O280" i="19" s="1"/>
  <c r="M281" i="19"/>
  <c r="O281" i="19" s="1"/>
  <c r="M282" i="19"/>
  <c r="O282" i="19" s="1"/>
  <c r="M283" i="19"/>
  <c r="O283" i="19" s="1"/>
  <c r="M284" i="19"/>
  <c r="O284" i="19" s="1"/>
  <c r="M285" i="19"/>
  <c r="O285" i="19" s="1"/>
  <c r="M286" i="19"/>
  <c r="O286" i="19" s="1"/>
  <c r="M287" i="19"/>
  <c r="O287" i="19" s="1"/>
  <c r="M288" i="19"/>
  <c r="O288" i="19" s="1"/>
  <c r="M289" i="19"/>
  <c r="O289" i="19" s="1"/>
  <c r="M290" i="19"/>
  <c r="O290" i="19" s="1"/>
  <c r="M291" i="19"/>
  <c r="M292" i="19"/>
  <c r="O292" i="19" s="1"/>
  <c r="M293" i="19"/>
  <c r="O293" i="19" s="1"/>
  <c r="M294" i="19"/>
  <c r="M295" i="19"/>
  <c r="M296" i="19"/>
  <c r="O296" i="19" s="1"/>
  <c r="M297" i="19"/>
  <c r="M298" i="19"/>
  <c r="O298" i="19" s="1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O335" i="19" s="1"/>
  <c r="M336" i="19"/>
  <c r="M337" i="19"/>
  <c r="O337" i="19" s="1"/>
  <c r="M338" i="19"/>
  <c r="M339" i="19"/>
  <c r="M340" i="19"/>
  <c r="M341" i="19"/>
  <c r="M342" i="19"/>
  <c r="M343" i="19"/>
  <c r="M344" i="19"/>
  <c r="O344" i="19" s="1"/>
  <c r="M345" i="19"/>
  <c r="M346" i="19"/>
  <c r="M347" i="19"/>
  <c r="M348" i="19"/>
  <c r="M349" i="19"/>
  <c r="M350" i="19"/>
  <c r="O350" i="19" s="1"/>
  <c r="M351" i="19"/>
  <c r="M352" i="19"/>
  <c r="M353" i="19"/>
  <c r="M354" i="19"/>
  <c r="M355" i="19"/>
  <c r="M356" i="19"/>
  <c r="O356" i="19" s="1"/>
  <c r="M357" i="19"/>
  <c r="M358" i="19"/>
  <c r="M359" i="19"/>
  <c r="O359" i="19" s="1"/>
  <c r="M360" i="19"/>
  <c r="M361" i="19"/>
  <c r="M362" i="19"/>
  <c r="M363" i="19"/>
  <c r="M364" i="19"/>
  <c r="O364" i="19" s="1"/>
  <c r="M365" i="19"/>
  <c r="M366" i="19"/>
  <c r="M367" i="19"/>
  <c r="M368" i="19"/>
  <c r="M369" i="19"/>
  <c r="M370" i="19"/>
  <c r="M371" i="19"/>
  <c r="M372" i="19"/>
  <c r="M373" i="19"/>
  <c r="O373" i="19" s="1"/>
  <c r="M374" i="19"/>
  <c r="M375" i="19"/>
  <c r="M376" i="19"/>
  <c r="M377" i="19"/>
  <c r="M378" i="19"/>
  <c r="M379" i="19"/>
  <c r="M380" i="19"/>
  <c r="M381" i="19"/>
  <c r="O381" i="19" s="1"/>
  <c r="M382" i="19"/>
  <c r="M383" i="19"/>
  <c r="M384" i="19"/>
  <c r="M385" i="19"/>
  <c r="M386" i="19"/>
  <c r="M387" i="19"/>
  <c r="M388" i="19"/>
  <c r="O388" i="19" s="1"/>
  <c r="M389" i="19"/>
  <c r="M390" i="19"/>
  <c r="M391" i="19"/>
  <c r="O391" i="19" s="1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O453" i="19" s="1"/>
  <c r="M454" i="19"/>
  <c r="O454" i="19" s="1"/>
  <c r="M455" i="19"/>
  <c r="M456" i="19"/>
  <c r="M457" i="19"/>
  <c r="M458" i="19"/>
  <c r="M459" i="19"/>
  <c r="M460" i="19"/>
  <c r="M461" i="19"/>
  <c r="M462" i="19"/>
  <c r="M463" i="19"/>
  <c r="M464" i="19"/>
  <c r="M465" i="19"/>
  <c r="O465" i="19" s="1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O481" i="19" s="1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O530" i="19" s="1"/>
  <c r="M531" i="19"/>
  <c r="O531" i="19" s="1"/>
  <c r="M532" i="19"/>
  <c r="O532" i="19" s="1"/>
  <c r="M533" i="19"/>
  <c r="M534" i="19"/>
  <c r="M535" i="19"/>
  <c r="M536" i="19"/>
  <c r="O536" i="19" s="1"/>
  <c r="M537" i="19"/>
  <c r="O537" i="19" s="1"/>
  <c r="M538" i="19"/>
  <c r="M539" i="19"/>
  <c r="O539" i="19" s="1"/>
  <c r="M540" i="19"/>
  <c r="M541" i="19"/>
  <c r="O541" i="19" s="1"/>
  <c r="M542" i="19"/>
  <c r="O542" i="19" s="1"/>
  <c r="M543" i="19"/>
  <c r="O543" i="19" s="1"/>
  <c r="M544" i="19"/>
  <c r="O544" i="19" s="1"/>
  <c r="M545" i="19"/>
  <c r="O545" i="19" s="1"/>
  <c r="M546" i="19"/>
  <c r="M547" i="19"/>
  <c r="O547" i="19" s="1"/>
  <c r="M548" i="19"/>
  <c r="M549" i="19"/>
  <c r="O549" i="19" s="1"/>
  <c r="M550" i="19"/>
  <c r="O550" i="19" s="1"/>
  <c r="M551" i="19"/>
  <c r="O551" i="19" s="1"/>
  <c r="M552" i="19"/>
  <c r="O552" i="19" s="1"/>
  <c r="M553" i="19"/>
  <c r="O553" i="19" s="1"/>
  <c r="M554" i="19"/>
  <c r="O554" i="19" s="1"/>
  <c r="M555" i="19"/>
  <c r="O555" i="19" s="1"/>
  <c r="M556" i="19"/>
  <c r="M557" i="19"/>
  <c r="O557" i="19" s="1"/>
  <c r="M558" i="19"/>
  <c r="O558" i="19" s="1"/>
  <c r="M559" i="19"/>
  <c r="O559" i="19" s="1"/>
  <c r="M560" i="19"/>
  <c r="O560" i="19" s="1"/>
  <c r="M561" i="19"/>
  <c r="O561" i="19" s="1"/>
  <c r="M562" i="19"/>
  <c r="O562" i="19" s="1"/>
  <c r="M563" i="19"/>
  <c r="O563" i="19" s="1"/>
  <c r="M564" i="19"/>
  <c r="O564" i="19" s="1"/>
  <c r="M565" i="19"/>
  <c r="O565" i="19" s="1"/>
  <c r="M566" i="19"/>
  <c r="O566" i="19" s="1"/>
  <c r="M567" i="19"/>
  <c r="O567" i="19" s="1"/>
  <c r="M568" i="19"/>
  <c r="O568" i="19" s="1"/>
  <c r="M569" i="19"/>
  <c r="O569" i="19" s="1"/>
  <c r="M570" i="19"/>
  <c r="O570" i="19" s="1"/>
  <c r="M571" i="19"/>
  <c r="O571" i="19" s="1"/>
  <c r="M572" i="19"/>
  <c r="O572" i="19" s="1"/>
  <c r="M573" i="19"/>
  <c r="M574" i="19"/>
  <c r="M575" i="19"/>
  <c r="M576" i="19"/>
  <c r="O576" i="19" s="1"/>
  <c r="M577" i="19"/>
  <c r="O577" i="19" s="1"/>
  <c r="M578" i="19"/>
  <c r="M579" i="19"/>
  <c r="M580" i="19"/>
  <c r="M581" i="19"/>
  <c r="O581" i="19" s="1"/>
  <c r="M582" i="19"/>
  <c r="O582" i="19" s="1"/>
  <c r="M583" i="19"/>
  <c r="O583" i="19" s="1"/>
  <c r="M584" i="19"/>
  <c r="O584" i="19" s="1"/>
  <c r="M585" i="19"/>
  <c r="O585" i="19" s="1"/>
  <c r="M586" i="19"/>
  <c r="O586" i="19" s="1"/>
  <c r="M587" i="19"/>
  <c r="O587" i="19" s="1"/>
  <c r="M588" i="19"/>
  <c r="O588" i="19" s="1"/>
  <c r="M589" i="19"/>
  <c r="O589" i="19" s="1"/>
  <c r="M590" i="19"/>
  <c r="O590" i="19" s="1"/>
  <c r="M591" i="19"/>
  <c r="O591" i="19" s="1"/>
  <c r="M592" i="19"/>
  <c r="O592" i="19" s="1"/>
  <c r="M593" i="19"/>
  <c r="O593" i="19" s="1"/>
  <c r="M594" i="19"/>
  <c r="O594" i="19" s="1"/>
  <c r="M595" i="19"/>
  <c r="O595" i="19" s="1"/>
  <c r="M596" i="19"/>
  <c r="O596" i="19" s="1"/>
  <c r="M597" i="19"/>
  <c r="M598" i="19"/>
  <c r="M599" i="19"/>
  <c r="O599" i="19" s="1"/>
  <c r="M600" i="19"/>
  <c r="O600" i="19" s="1"/>
  <c r="M601" i="19"/>
  <c r="M602" i="19"/>
  <c r="M603" i="19"/>
  <c r="O603" i="19" s="1"/>
  <c r="M604" i="19"/>
  <c r="M605" i="19"/>
  <c r="M606" i="19"/>
  <c r="O606" i="19" s="1"/>
  <c r="M607" i="19"/>
  <c r="M608" i="19"/>
  <c r="O608" i="19" s="1"/>
  <c r="M609" i="19"/>
  <c r="O609" i="19" s="1"/>
  <c r="M610" i="19"/>
  <c r="O610" i="19" s="1"/>
  <c r="M611" i="19"/>
  <c r="O611" i="19" s="1"/>
  <c r="M612" i="19"/>
  <c r="M613" i="19"/>
  <c r="M614" i="19"/>
  <c r="O614" i="19" s="1"/>
  <c r="M615" i="19"/>
  <c r="O615" i="19" s="1"/>
  <c r="M616" i="19"/>
  <c r="O616" i="19" s="1"/>
  <c r="M617" i="19"/>
  <c r="M618" i="19"/>
  <c r="M619" i="19"/>
  <c r="M620" i="19"/>
  <c r="M621" i="19"/>
  <c r="M622" i="19"/>
  <c r="M623" i="19"/>
  <c r="M624" i="19"/>
  <c r="O624" i="19" s="1"/>
  <c r="M625" i="19"/>
  <c r="O625" i="19" s="1"/>
  <c r="M626" i="19"/>
  <c r="O626" i="19" s="1"/>
  <c r="M627" i="19"/>
  <c r="O627" i="19" s="1"/>
  <c r="M628" i="19"/>
  <c r="O628" i="19" s="1"/>
  <c r="M629" i="19"/>
  <c r="O629" i="19" s="1"/>
  <c r="M630" i="19"/>
  <c r="O630" i="19" s="1"/>
  <c r="M631" i="19"/>
  <c r="O631" i="19" s="1"/>
  <c r="M632" i="19"/>
  <c r="O632" i="19" s="1"/>
  <c r="M633" i="19"/>
  <c r="M634" i="19"/>
  <c r="O634" i="19" s="1"/>
  <c r="M635" i="19"/>
  <c r="O635" i="19" s="1"/>
  <c r="M636" i="19"/>
  <c r="O636" i="19" s="1"/>
  <c r="M637" i="19"/>
  <c r="O637" i="19" s="1"/>
  <c r="M638" i="19"/>
  <c r="M639" i="19"/>
  <c r="M640" i="19"/>
  <c r="M641" i="19"/>
  <c r="M642" i="19"/>
  <c r="M643" i="19"/>
  <c r="M644" i="19"/>
  <c r="O644" i="19" s="1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O660" i="19" s="1"/>
  <c r="M661" i="19"/>
  <c r="M662" i="19"/>
  <c r="M663" i="19"/>
  <c r="M664" i="19"/>
  <c r="M665" i="19"/>
  <c r="O665" i="19" s="1"/>
  <c r="M666" i="19"/>
  <c r="O666" i="19" s="1"/>
  <c r="M667" i="19"/>
  <c r="M668" i="19"/>
  <c r="M669" i="19"/>
  <c r="M670" i="19"/>
  <c r="O670" i="19" s="1"/>
  <c r="M671" i="19"/>
  <c r="M672" i="19"/>
  <c r="M673" i="19"/>
  <c r="O673" i="19" s="1"/>
  <c r="M674" i="19"/>
  <c r="M675" i="19"/>
  <c r="M676" i="19"/>
  <c r="M677" i="19"/>
  <c r="M678" i="19"/>
  <c r="M679" i="19"/>
  <c r="M680" i="19"/>
  <c r="O680" i="19" s="1"/>
  <c r="M681" i="19"/>
  <c r="O681" i="19" s="1"/>
  <c r="M682" i="19"/>
  <c r="M683" i="19"/>
  <c r="M684" i="19"/>
  <c r="M685" i="19"/>
  <c r="M686" i="19"/>
  <c r="O686" i="19" s="1"/>
  <c r="M687" i="19"/>
  <c r="M688" i="19"/>
  <c r="O688" i="19" s="1"/>
  <c r="M689" i="19"/>
  <c r="M690" i="19"/>
  <c r="O690" i="19" s="1"/>
  <c r="M691" i="19"/>
  <c r="O691" i="19" s="1"/>
  <c r="M692" i="19"/>
  <c r="M693" i="19"/>
  <c r="O693" i="19" s="1"/>
  <c r="M694" i="19"/>
  <c r="M695" i="19"/>
  <c r="M696" i="19"/>
  <c r="M697" i="19"/>
  <c r="M698" i="19"/>
  <c r="M699" i="19"/>
  <c r="O699" i="19" s="1"/>
  <c r="M700" i="19"/>
  <c r="O700" i="19" s="1"/>
  <c r="M701" i="19"/>
  <c r="M702" i="19"/>
  <c r="O702" i="19" s="1"/>
  <c r="M703" i="19"/>
  <c r="O703" i="19" s="1"/>
  <c r="M704" i="19"/>
  <c r="M705" i="19"/>
  <c r="M706" i="19"/>
  <c r="M707" i="19"/>
  <c r="M708" i="19"/>
  <c r="M709" i="19"/>
  <c r="M710" i="19"/>
  <c r="M711" i="19"/>
  <c r="O711" i="19" s="1"/>
  <c r="M712" i="19"/>
  <c r="O712" i="19" s="1"/>
  <c r="M713" i="19"/>
  <c r="M714" i="19"/>
  <c r="O714" i="19" s="1"/>
  <c r="M715" i="19"/>
  <c r="O715" i="19" s="1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O728" i="19" s="1"/>
  <c r="M729" i="19"/>
  <c r="M730" i="19"/>
  <c r="M731" i="19"/>
  <c r="M732" i="19"/>
  <c r="M733" i="19"/>
  <c r="M734" i="19"/>
  <c r="O734" i="19" s="1"/>
  <c r="M735" i="19"/>
  <c r="O735" i="19" s="1"/>
  <c r="M736" i="19"/>
  <c r="O736" i="19" s="1"/>
  <c r="M737" i="19"/>
  <c r="O737" i="19" s="1"/>
  <c r="M738" i="19"/>
  <c r="O738" i="19" s="1"/>
  <c r="M739" i="19"/>
  <c r="O739" i="19" s="1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O768" i="19" s="1"/>
  <c r="M769" i="19"/>
  <c r="O769" i="19" s="1"/>
  <c r="M770" i="19"/>
  <c r="O770" i="19" s="1"/>
  <c r="M771" i="19"/>
  <c r="O771" i="19" s="1"/>
  <c r="M772" i="19"/>
  <c r="O772" i="19" s="1"/>
  <c r="M773" i="19"/>
  <c r="M774" i="19"/>
  <c r="O774" i="19" s="1"/>
  <c r="M775" i="19"/>
  <c r="O775" i="19" s="1"/>
  <c r="M776" i="19"/>
  <c r="O776" i="19" s="1"/>
  <c r="M777" i="19"/>
  <c r="O777" i="19" s="1"/>
  <c r="M778" i="19"/>
  <c r="M779" i="19"/>
  <c r="O779" i="19" s="1"/>
  <c r="M780" i="19"/>
  <c r="O780" i="19" s="1"/>
  <c r="M781" i="19"/>
  <c r="O781" i="19" s="1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O838" i="19" s="1"/>
  <c r="M839" i="19"/>
  <c r="O839" i="19" s="1"/>
  <c r="M840" i="19"/>
  <c r="M841" i="19"/>
  <c r="M842" i="19"/>
  <c r="M843" i="19"/>
  <c r="M844" i="19"/>
  <c r="M845" i="19"/>
  <c r="O845" i="19" s="1"/>
  <c r="M846" i="19"/>
  <c r="M847" i="19"/>
  <c r="M848" i="19"/>
  <c r="M849" i="19"/>
  <c r="M850" i="19"/>
  <c r="M851" i="19"/>
  <c r="M852" i="19"/>
  <c r="M853" i="19"/>
  <c r="M854" i="19"/>
  <c r="M855" i="19"/>
  <c r="O855" i="19" s="1"/>
  <c r="M856" i="19"/>
  <c r="O856" i="19" s="1"/>
  <c r="M857" i="19"/>
  <c r="O857" i="19" s="1"/>
  <c r="M858" i="19"/>
  <c r="M859" i="19"/>
  <c r="M860" i="19"/>
  <c r="M861" i="19"/>
  <c r="M862" i="19"/>
  <c r="M863" i="19"/>
  <c r="M864" i="19"/>
  <c r="M865" i="19"/>
  <c r="M866" i="19"/>
  <c r="M867" i="19"/>
  <c r="O867" i="19" s="1"/>
  <c r="M868" i="19"/>
  <c r="O868" i="19" s="1"/>
  <c r="M869" i="19"/>
  <c r="M870" i="19"/>
  <c r="O870" i="19" s="1"/>
  <c r="M871" i="19"/>
  <c r="O871" i="19" s="1"/>
  <c r="M872" i="19"/>
  <c r="O872" i="19" s="1"/>
  <c r="M873" i="19"/>
  <c r="M874" i="19"/>
  <c r="O874" i="19" s="1"/>
  <c r="M875" i="19"/>
  <c r="M876" i="19"/>
  <c r="O876" i="19" s="1"/>
  <c r="M877" i="19"/>
  <c r="O877" i="19" s="1"/>
  <c r="M878" i="19"/>
  <c r="M879" i="19"/>
  <c r="O879" i="19" s="1"/>
  <c r="M880" i="19"/>
  <c r="O880" i="19" s="1"/>
  <c r="M881" i="19"/>
  <c r="O881" i="19" s="1"/>
  <c r="M882" i="19"/>
  <c r="M883" i="19"/>
  <c r="M884" i="19"/>
  <c r="M885" i="19"/>
  <c r="M886" i="19"/>
  <c r="M887" i="19"/>
  <c r="M888" i="19"/>
  <c r="M889" i="19"/>
  <c r="O889" i="19" s="1"/>
  <c r="M890" i="19"/>
  <c r="M891" i="19"/>
  <c r="O891" i="19" s="1"/>
  <c r="M892" i="19"/>
  <c r="O892" i="19" s="1"/>
  <c r="M893" i="19"/>
  <c r="O893" i="19" s="1"/>
  <c r="M894" i="19"/>
  <c r="O894" i="19" s="1"/>
  <c r="M895" i="19"/>
  <c r="O895" i="19" s="1"/>
  <c r="M896" i="19"/>
  <c r="O896" i="19" s="1"/>
  <c r="M897" i="19"/>
  <c r="O897" i="19" s="1"/>
  <c r="M898" i="19"/>
  <c r="O898" i="19" s="1"/>
  <c r="M899" i="19"/>
  <c r="O899" i="19" s="1"/>
  <c r="M900" i="19"/>
  <c r="O900" i="19" s="1"/>
  <c r="M901" i="19"/>
  <c r="O901" i="19" s="1"/>
  <c r="M902" i="19"/>
  <c r="O902" i="19" s="1"/>
  <c r="M903" i="19"/>
  <c r="O903" i="19" s="1"/>
  <c r="M904" i="19"/>
  <c r="O904" i="19" s="1"/>
  <c r="M905" i="19"/>
  <c r="O905" i="19" s="1"/>
  <c r="M906" i="19"/>
  <c r="O906" i="19" s="1"/>
  <c r="M907" i="19"/>
  <c r="O907" i="19" s="1"/>
  <c r="M908" i="19"/>
  <c r="O908" i="19" s="1"/>
  <c r="M909" i="19"/>
  <c r="O909" i="19" s="1"/>
  <c r="M910" i="19"/>
  <c r="O910" i="19" s="1"/>
  <c r="M911" i="19"/>
  <c r="O911" i="19" s="1"/>
  <c r="M912" i="19"/>
  <c r="O912" i="19" s="1"/>
  <c r="M913" i="19"/>
  <c r="O913" i="19" s="1"/>
  <c r="M914" i="19"/>
  <c r="O914" i="19" s="1"/>
  <c r="M915" i="19"/>
  <c r="O915" i="19" s="1"/>
  <c r="M916" i="19"/>
  <c r="O916" i="19" s="1"/>
  <c r="M917" i="19"/>
  <c r="O917" i="19" s="1"/>
  <c r="M918" i="19"/>
  <c r="O918" i="19" s="1"/>
  <c r="M919" i="19"/>
  <c r="O919" i="19" s="1"/>
  <c r="M920" i="19"/>
  <c r="O920" i="19" s="1"/>
  <c r="M921" i="19"/>
  <c r="O921" i="19" s="1"/>
  <c r="M922" i="19"/>
  <c r="O922" i="19" s="1"/>
  <c r="M923" i="19"/>
  <c r="O923" i="19" s="1"/>
  <c r="M924" i="19"/>
  <c r="O924" i="19" s="1"/>
  <c r="M925" i="19"/>
  <c r="O925" i="19" s="1"/>
  <c r="M926" i="19"/>
  <c r="O926" i="19" s="1"/>
  <c r="M927" i="19"/>
  <c r="O927" i="19" s="1"/>
  <c r="M928" i="19"/>
  <c r="O928" i="19" s="1"/>
  <c r="M929" i="19"/>
  <c r="O929" i="19" s="1"/>
  <c r="M930" i="19"/>
  <c r="O930" i="19" s="1"/>
  <c r="M931" i="19"/>
  <c r="O931" i="19" s="1"/>
  <c r="M932" i="19"/>
  <c r="O932" i="19" s="1"/>
  <c r="M933" i="19"/>
  <c r="O933" i="19" s="1"/>
  <c r="M934" i="19"/>
  <c r="O934" i="19" s="1"/>
  <c r="M935" i="19"/>
  <c r="O935" i="19" s="1"/>
  <c r="M936" i="19"/>
  <c r="O936" i="19" s="1"/>
  <c r="M937" i="19"/>
  <c r="O937" i="19" s="1"/>
  <c r="M938" i="19"/>
  <c r="O938" i="19" s="1"/>
  <c r="M939" i="19"/>
  <c r="O939" i="19" s="1"/>
  <c r="M940" i="19"/>
  <c r="O940" i="19" s="1"/>
  <c r="M941" i="19"/>
  <c r="O941" i="19" s="1"/>
  <c r="M942" i="19"/>
  <c r="O942" i="19" s="1"/>
  <c r="M943" i="19"/>
  <c r="O943" i="19" s="1"/>
  <c r="M944" i="19"/>
  <c r="O944" i="19" s="1"/>
  <c r="M945" i="19"/>
  <c r="O945" i="19" s="1"/>
  <c r="M946" i="19"/>
  <c r="O946" i="19" s="1"/>
  <c r="M947" i="19"/>
  <c r="O947" i="19" s="1"/>
  <c r="M948" i="19"/>
  <c r="O948" i="19" s="1"/>
  <c r="M949" i="19"/>
  <c r="O949" i="19" s="1"/>
  <c r="M950" i="19"/>
  <c r="O950" i="19" s="1"/>
  <c r="M951" i="19"/>
  <c r="M952" i="19"/>
  <c r="M953" i="19"/>
  <c r="M954" i="19"/>
  <c r="M955" i="19"/>
  <c r="O955" i="19" s="1"/>
  <c r="M956" i="19"/>
  <c r="M957" i="19"/>
  <c r="M958" i="19"/>
  <c r="O958" i="19" s="1"/>
  <c r="M959" i="19"/>
  <c r="O959" i="19" s="1"/>
  <c r="M960" i="19"/>
  <c r="O960" i="19" s="1"/>
  <c r="M961" i="19"/>
  <c r="M962" i="19"/>
  <c r="O962" i="19" s="1"/>
  <c r="M963" i="19"/>
  <c r="O963" i="19" s="1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O990" i="19" s="1"/>
  <c r="M991" i="19"/>
  <c r="M992" i="19"/>
  <c r="M993" i="19"/>
  <c r="M994" i="19"/>
  <c r="M995" i="19"/>
  <c r="M996" i="19"/>
  <c r="M997" i="19"/>
  <c r="M998" i="19"/>
  <c r="M999" i="19"/>
  <c r="O999" i="19" s="1"/>
  <c r="M1000" i="19"/>
  <c r="M1001" i="19"/>
  <c r="M1002" i="19"/>
  <c r="M1003" i="19"/>
  <c r="O1003" i="19" s="1"/>
  <c r="M1004" i="19"/>
  <c r="O1004" i="19" s="1"/>
  <c r="M1005" i="19"/>
  <c r="O1005" i="19" s="1"/>
  <c r="M1006" i="19"/>
  <c r="O1006" i="19" s="1"/>
  <c r="M1007" i="19"/>
  <c r="O1007" i="19" s="1"/>
  <c r="M1008" i="19"/>
  <c r="O1008" i="19" s="1"/>
  <c r="M1009" i="19"/>
  <c r="O1009" i="19" s="1"/>
  <c r="M1010" i="19"/>
  <c r="O1010" i="19" s="1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O1060" i="19" s="1"/>
  <c r="M1061" i="19"/>
  <c r="O1061" i="19" s="1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O1088" i="19" s="1"/>
  <c r="M1089" i="19"/>
  <c r="M1090" i="19"/>
  <c r="M1091" i="19"/>
  <c r="M1092" i="19"/>
  <c r="M1093" i="19"/>
  <c r="M1094" i="19"/>
  <c r="M1095" i="19"/>
  <c r="M1096" i="19"/>
  <c r="M1097" i="19"/>
  <c r="O1097" i="19" s="1"/>
  <c r="M1098" i="19"/>
  <c r="M1099" i="19"/>
  <c r="O1099" i="19" s="1"/>
  <c r="M1100" i="19"/>
  <c r="M1101" i="19"/>
  <c r="O1101" i="19" s="1"/>
  <c r="M1102" i="19"/>
  <c r="O1102" i="19" s="1"/>
  <c r="M1103" i="19"/>
  <c r="M1104" i="19"/>
  <c r="M1105" i="19"/>
  <c r="M1106" i="19"/>
  <c r="O1106" i="19" s="1"/>
  <c r="M1107" i="19"/>
  <c r="O1107" i="19" s="1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O1135" i="19" s="1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O1149" i="19" s="1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O1191" i="19" s="1"/>
  <c r="M1192" i="19"/>
  <c r="O1192" i="19" s="1"/>
  <c r="M1193" i="19"/>
  <c r="M1194" i="19"/>
  <c r="M1195" i="19"/>
  <c r="M1196" i="19"/>
  <c r="O1196" i="19" s="1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O1209" i="19" s="1"/>
  <c r="M1210" i="19"/>
  <c r="O1210" i="19" s="1"/>
  <c r="M1211" i="19"/>
  <c r="M1212" i="19"/>
  <c r="M1213" i="19"/>
  <c r="M1214" i="19"/>
  <c r="M1215" i="19"/>
  <c r="M1216" i="19"/>
  <c r="M1217" i="19"/>
  <c r="M1218" i="19"/>
  <c r="M1219" i="19"/>
  <c r="M1220" i="19"/>
  <c r="M1221" i="19"/>
  <c r="O1221" i="19" s="1"/>
  <c r="M1222" i="19"/>
  <c r="M1223" i="19"/>
  <c r="M1224" i="19"/>
  <c r="O1224" i="19" s="1"/>
  <c r="M1225" i="19"/>
  <c r="O1225" i="19" s="1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O1243" i="19" s="1"/>
  <c r="M1244" i="19"/>
  <c r="M1245" i="19"/>
  <c r="M1246" i="19"/>
  <c r="M1247" i="19"/>
  <c r="M1248" i="19"/>
  <c r="O1248" i="19" s="1"/>
  <c r="M1249" i="19"/>
  <c r="O1249" i="19" s="1"/>
  <c r="M1250" i="19"/>
  <c r="M1251" i="19"/>
  <c r="O1251" i="19" s="1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O1270" i="19" s="1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O1291" i="19" s="1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O1309" i="19" s="1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O1331" i="19" s="1"/>
  <c r="M1332" i="19"/>
  <c r="M1333" i="19"/>
  <c r="M1334" i="19"/>
  <c r="M1335" i="19"/>
  <c r="M1336" i="19"/>
  <c r="M1337" i="19"/>
  <c r="M1338" i="19"/>
  <c r="M1339" i="19"/>
  <c r="M1340" i="19"/>
  <c r="M1341" i="19"/>
  <c r="M1342" i="19"/>
  <c r="O1342" i="19" s="1"/>
  <c r="M1343" i="19"/>
  <c r="M1344" i="19"/>
  <c r="M1345" i="19"/>
  <c r="M1346" i="19"/>
  <c r="M1347" i="19"/>
  <c r="M1348" i="19"/>
  <c r="M1349" i="19"/>
  <c r="O1349" i="19" s="1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O1409" i="19" s="1"/>
  <c r="M1410" i="19"/>
  <c r="O1410" i="19" s="1"/>
  <c r="M1411" i="19"/>
  <c r="O1411" i="19" s="1"/>
  <c r="M1412" i="19"/>
  <c r="O1412" i="19" s="1"/>
  <c r="M1413" i="19"/>
  <c r="O1413" i="19" s="1"/>
  <c r="M1414" i="19"/>
  <c r="O1414" i="19" s="1"/>
  <c r="M1415" i="19"/>
  <c r="O1415" i="19" s="1"/>
  <c r="M1416" i="19"/>
  <c r="O1416" i="19" s="1"/>
  <c r="M1417" i="19"/>
  <c r="O1417" i="19" s="1"/>
  <c r="M1418" i="19"/>
  <c r="O1418" i="19" s="1"/>
  <c r="M1419" i="19"/>
  <c r="O1419" i="19" s="1"/>
  <c r="M1420" i="19"/>
  <c r="O1420" i="19" s="1"/>
  <c r="M1421" i="19"/>
  <c r="O1421" i="19" s="1"/>
  <c r="M1422" i="19"/>
  <c r="O1422" i="19" s="1"/>
  <c r="M1423" i="19"/>
  <c r="O1423" i="19" s="1"/>
  <c r="M1424" i="19"/>
  <c r="O1424" i="19" s="1"/>
  <c r="M1425" i="19"/>
  <c r="O1425" i="19" s="1"/>
  <c r="M1426" i="19"/>
  <c r="O1426" i="19" s="1"/>
  <c r="M1427" i="19"/>
  <c r="O1427" i="19" s="1"/>
  <c r="M1428" i="19"/>
  <c r="O1428" i="19" s="1"/>
  <c r="M1429" i="19"/>
  <c r="O1429" i="19" s="1"/>
  <c r="M1430" i="19"/>
  <c r="O1430" i="19" s="1"/>
  <c r="M1431" i="19"/>
  <c r="O1431" i="19" s="1"/>
  <c r="M1432" i="19"/>
  <c r="O1432" i="19" s="1"/>
  <c r="M1433" i="19"/>
  <c r="O1433" i="19" s="1"/>
  <c r="M1434" i="19"/>
  <c r="O1434" i="19" s="1"/>
  <c r="M1435" i="19"/>
  <c r="O1435" i="19" s="1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O1456" i="19" s="1"/>
  <c r="M1457" i="19"/>
  <c r="M1458" i="19"/>
  <c r="M1459" i="19"/>
  <c r="M1460" i="19"/>
  <c r="M1461" i="19"/>
  <c r="M1462" i="19"/>
  <c r="M1463" i="19"/>
  <c r="M1464" i="19"/>
  <c r="M1465" i="19"/>
  <c r="M1466" i="19"/>
  <c r="M1467" i="19"/>
  <c r="O1467" i="19" s="1"/>
  <c r="M1468" i="19"/>
  <c r="M1469" i="19"/>
  <c r="M1470" i="19"/>
  <c r="M1471" i="19"/>
  <c r="M1472" i="19"/>
  <c r="M1473" i="19"/>
  <c r="M1474" i="19"/>
  <c r="O1474" i="19" s="1"/>
  <c r="M1475" i="19"/>
  <c r="M1476" i="19"/>
  <c r="M1477" i="19"/>
  <c r="M1478" i="19"/>
  <c r="M1479" i="19"/>
  <c r="M1480" i="19"/>
  <c r="M1481" i="19"/>
  <c r="M1482" i="19"/>
  <c r="O1482" i="19" s="1"/>
  <c r="M1483" i="19"/>
  <c r="M1484" i="19"/>
  <c r="M1485" i="19"/>
  <c r="M1486" i="19"/>
  <c r="M1487" i="19"/>
  <c r="M1488" i="19"/>
  <c r="M1489" i="19"/>
  <c r="O1489" i="19" s="1"/>
  <c r="M1490" i="19"/>
  <c r="O1490" i="19" s="1"/>
  <c r="M1491" i="19"/>
  <c r="O1491" i="19" s="1"/>
  <c r="M1492" i="19"/>
  <c r="O1492" i="19" s="1"/>
  <c r="M1493" i="19"/>
  <c r="O1493" i="19" s="1"/>
  <c r="M1494" i="19"/>
  <c r="M1495" i="19"/>
  <c r="M1496" i="19"/>
  <c r="O1496" i="19" s="1"/>
  <c r="M1497" i="19"/>
  <c r="O1497" i="19" s="1"/>
  <c r="M1498" i="19"/>
  <c r="O1498" i="19" s="1"/>
  <c r="M1499" i="19"/>
  <c r="O1499" i="19" s="1"/>
  <c r="M1500" i="19"/>
  <c r="O1500" i="19" s="1"/>
  <c r="M1501" i="19"/>
  <c r="M1502" i="19"/>
  <c r="M1503" i="19"/>
  <c r="M1504" i="19"/>
  <c r="M1505" i="19"/>
  <c r="M1506" i="19"/>
  <c r="M1507" i="19"/>
  <c r="M1508" i="19"/>
  <c r="M1509" i="19"/>
  <c r="M1510" i="19"/>
  <c r="M1511" i="19"/>
  <c r="M1512" i="19"/>
  <c r="M1513" i="19"/>
  <c r="M1514" i="19"/>
  <c r="M1515" i="19"/>
  <c r="M1516" i="19"/>
  <c r="M1517" i="19"/>
  <c r="M1518" i="19"/>
  <c r="M1519" i="19"/>
  <c r="M1520" i="19"/>
  <c r="M1521" i="19"/>
  <c r="M1522" i="19"/>
  <c r="M1523" i="19"/>
  <c r="M1524" i="19"/>
  <c r="M1525" i="19"/>
  <c r="M1526" i="19"/>
  <c r="M1527" i="19"/>
  <c r="M1528" i="19"/>
  <c r="M1529" i="19"/>
  <c r="M1530" i="19"/>
  <c r="M1531" i="19"/>
  <c r="M1532" i="19"/>
  <c r="M1533" i="19"/>
  <c r="M1534" i="19"/>
  <c r="M1535" i="19"/>
  <c r="M1536" i="19"/>
  <c r="M1537" i="19"/>
  <c r="M1538" i="19"/>
  <c r="M1539" i="19"/>
  <c r="M1540" i="19"/>
  <c r="M1541" i="19"/>
  <c r="M1542" i="19"/>
  <c r="M1543" i="19"/>
  <c r="M1544" i="19"/>
  <c r="M1545" i="19"/>
  <c r="M1546" i="19"/>
  <c r="M1547" i="19"/>
  <c r="M1548" i="19"/>
  <c r="M1549" i="19"/>
  <c r="M1550" i="19"/>
  <c r="M1551" i="19"/>
  <c r="O1551" i="19" s="1"/>
  <c r="M1552" i="19"/>
  <c r="O1552" i="19" s="1"/>
  <c r="M1553" i="19"/>
  <c r="M1554" i="19"/>
  <c r="M1555" i="19"/>
  <c r="M1556" i="19"/>
  <c r="M1557" i="19"/>
  <c r="M1558" i="19"/>
  <c r="M1559" i="19"/>
  <c r="O1559" i="19" s="1"/>
  <c r="M1560" i="19"/>
  <c r="O1560" i="19" s="1"/>
  <c r="M1561" i="19"/>
  <c r="O1561" i="19" s="1"/>
  <c r="M1562" i="19"/>
  <c r="O1562" i="19" s="1"/>
  <c r="M1563" i="19"/>
  <c r="O1563" i="19" s="1"/>
  <c r="M1564" i="19"/>
  <c r="O1564" i="19" s="1"/>
  <c r="M1565" i="19"/>
  <c r="O1565" i="19" s="1"/>
  <c r="M1566" i="19"/>
  <c r="O1566" i="19" s="1"/>
  <c r="M1567" i="19"/>
  <c r="O1567" i="19" s="1"/>
  <c r="M1568" i="19"/>
  <c r="O1568" i="19" s="1"/>
  <c r="M1569" i="19"/>
  <c r="O1569" i="19" s="1"/>
  <c r="M1570" i="19"/>
  <c r="O1570" i="19" s="1"/>
  <c r="M1571" i="19"/>
  <c r="O1571" i="19" s="1"/>
  <c r="M1572" i="19"/>
  <c r="O1572" i="19" s="1"/>
  <c r="M1573" i="19"/>
  <c r="M1574" i="19"/>
  <c r="M1575" i="19"/>
  <c r="O1575" i="19" s="1"/>
  <c r="M1576" i="19"/>
  <c r="M1577" i="19"/>
  <c r="M1578" i="19"/>
  <c r="M1579" i="19"/>
  <c r="M1580" i="19"/>
  <c r="M1581" i="19"/>
  <c r="M1582" i="19"/>
  <c r="M1583" i="19"/>
  <c r="M1584" i="19"/>
  <c r="M1585" i="19"/>
  <c r="M1586" i="19"/>
  <c r="M1587" i="19"/>
  <c r="M1588" i="19"/>
  <c r="O1588" i="19" s="1"/>
  <c r="M1589" i="19"/>
  <c r="O1589" i="19" s="1"/>
  <c r="M1590" i="19"/>
  <c r="M1591" i="19"/>
  <c r="O1591" i="19" s="1"/>
  <c r="M1592" i="19"/>
  <c r="O1592" i="19" s="1"/>
  <c r="M1593" i="19"/>
  <c r="O1593" i="19" s="1"/>
  <c r="M1594" i="19"/>
  <c r="O1594" i="19" s="1"/>
  <c r="M1595" i="19"/>
  <c r="O1595" i="19" s="1"/>
  <c r="M1596" i="19"/>
  <c r="O1596" i="19" s="1"/>
  <c r="M1597" i="19"/>
  <c r="O1597" i="19" s="1"/>
  <c r="M1598" i="19"/>
  <c r="O1598" i="19" s="1"/>
  <c r="M1599" i="19"/>
  <c r="O1599" i="19" s="1"/>
  <c r="M1600" i="19"/>
  <c r="O1600" i="19" s="1"/>
  <c r="M1601" i="19"/>
  <c r="O1601" i="19" s="1"/>
  <c r="M1602" i="19"/>
  <c r="O1602" i="19" s="1"/>
  <c r="M1603" i="19"/>
  <c r="O1603" i="19" s="1"/>
  <c r="M1604" i="19"/>
  <c r="O1604" i="19" s="1"/>
  <c r="M1605" i="19"/>
  <c r="O1605" i="19" s="1"/>
  <c r="M1606" i="19"/>
  <c r="O1606" i="19" s="1"/>
  <c r="M1607" i="19"/>
  <c r="O1607" i="19" s="1"/>
  <c r="M1608" i="19"/>
  <c r="O1608" i="19" s="1"/>
  <c r="M1609" i="19"/>
  <c r="O1609" i="19" s="1"/>
  <c r="M1610" i="19"/>
  <c r="O1610" i="19" s="1"/>
  <c r="M1611" i="19"/>
  <c r="O1611" i="19" s="1"/>
  <c r="M1612" i="19"/>
  <c r="O1612" i="19" s="1"/>
  <c r="M1613" i="19"/>
  <c r="O1613" i="19" s="1"/>
  <c r="M1614" i="19"/>
  <c r="O1614" i="19" s="1"/>
  <c r="M1615" i="19"/>
  <c r="O1615" i="19" s="1"/>
  <c r="M1616" i="19"/>
  <c r="O1616" i="19" s="1"/>
  <c r="M1617" i="19"/>
  <c r="O1617" i="19" s="1"/>
  <c r="M1618" i="19"/>
  <c r="O1618" i="19" s="1"/>
  <c r="M1619" i="19"/>
  <c r="O1619" i="19" s="1"/>
  <c r="M1620" i="19"/>
  <c r="O1620" i="19" s="1"/>
  <c r="M1621" i="19"/>
  <c r="O1621" i="19" s="1"/>
  <c r="M1622" i="19"/>
  <c r="O1622" i="19" s="1"/>
  <c r="M1623" i="19"/>
  <c r="O1623" i="19" s="1"/>
  <c r="M1624" i="19"/>
  <c r="O1624" i="19" s="1"/>
  <c r="M1625" i="19"/>
  <c r="M1626" i="19"/>
  <c r="M1627" i="19"/>
  <c r="M1628" i="19"/>
  <c r="M1629" i="19"/>
  <c r="M1630" i="19"/>
  <c r="M1631" i="19"/>
  <c r="M1632" i="19"/>
  <c r="M1633" i="19"/>
  <c r="O1633" i="19" s="1"/>
  <c r="M1634" i="19"/>
  <c r="O1634" i="19" s="1"/>
  <c r="M1635" i="19"/>
  <c r="O1635" i="19" s="1"/>
  <c r="M1636" i="19"/>
  <c r="M1637" i="19"/>
  <c r="M1638" i="19"/>
  <c r="M1639" i="19"/>
  <c r="O1639" i="19" s="1"/>
  <c r="M1640" i="19"/>
  <c r="O1640" i="19" s="1"/>
  <c r="M1641" i="19"/>
  <c r="O1641" i="19" s="1"/>
  <c r="M1642" i="19"/>
  <c r="M1643" i="19"/>
  <c r="M1644" i="19"/>
  <c r="M1645" i="19"/>
  <c r="M1646" i="19"/>
  <c r="O1646" i="19" s="1"/>
  <c r="M1647" i="19"/>
  <c r="M1648" i="19"/>
  <c r="O1648" i="19" s="1"/>
  <c r="M1649" i="19"/>
  <c r="O1649" i="19" s="1"/>
  <c r="M1650" i="19"/>
  <c r="M1651" i="19"/>
  <c r="M1652" i="19"/>
  <c r="M1653" i="19"/>
  <c r="M1654" i="19"/>
  <c r="M1655" i="19"/>
  <c r="M1656" i="19"/>
  <c r="M1657" i="19"/>
  <c r="M1658" i="19"/>
  <c r="M1659" i="19"/>
  <c r="M1660" i="19"/>
  <c r="M1661" i="19"/>
  <c r="M1662" i="19"/>
  <c r="M1663" i="19"/>
  <c r="O1663" i="19" s="1"/>
  <c r="M1664" i="19"/>
  <c r="M1665" i="19"/>
  <c r="O1665" i="19" s="1"/>
  <c r="M1666" i="19"/>
  <c r="M1667" i="19"/>
  <c r="M1668" i="19"/>
  <c r="O1668" i="19" s="1"/>
  <c r="M1669" i="19"/>
  <c r="M1670" i="19"/>
  <c r="M1671" i="19"/>
  <c r="M1672" i="19"/>
  <c r="M1673" i="19"/>
  <c r="M1674" i="19"/>
  <c r="M1675" i="19"/>
  <c r="O1675" i="19" s="1"/>
  <c r="M1676" i="19"/>
  <c r="O1676" i="19" s="1"/>
  <c r="M1677" i="19"/>
  <c r="M1678" i="19"/>
  <c r="M1679" i="19"/>
  <c r="M1680" i="19"/>
  <c r="O1680" i="19" s="1"/>
  <c r="M1681" i="19"/>
  <c r="M1682" i="19"/>
  <c r="O1682" i="19" s="1"/>
  <c r="M1683" i="19"/>
  <c r="O1683" i="19" s="1"/>
  <c r="M1684" i="19"/>
  <c r="O1684" i="19" s="1"/>
  <c r="M1685" i="19"/>
  <c r="O1685" i="19" s="1"/>
  <c r="M1686" i="19"/>
  <c r="O1686" i="19" s="1"/>
  <c r="M1687" i="19"/>
  <c r="M1688" i="19"/>
  <c r="M1689" i="19"/>
  <c r="M1690" i="19"/>
  <c r="M1691" i="19"/>
  <c r="M1692" i="19"/>
  <c r="M1693" i="19"/>
  <c r="M1694" i="19"/>
  <c r="M1695" i="19"/>
  <c r="M1696" i="19"/>
  <c r="M1697" i="19"/>
  <c r="M1698" i="19"/>
  <c r="M1699" i="19"/>
  <c r="M1700" i="19"/>
  <c r="M1701" i="19"/>
  <c r="M1702" i="19"/>
  <c r="M1703" i="19"/>
  <c r="M1704" i="19"/>
  <c r="M1705" i="19"/>
  <c r="M1706" i="19"/>
  <c r="M1707" i="19"/>
  <c r="M1708" i="19"/>
  <c r="M1709" i="19"/>
  <c r="M1710" i="19"/>
  <c r="M1711" i="19"/>
  <c r="M1712" i="19"/>
  <c r="M1713" i="19"/>
  <c r="M1714" i="19"/>
  <c r="M1715" i="19"/>
  <c r="M1716" i="19"/>
  <c r="M1717" i="19"/>
  <c r="M1718" i="19"/>
  <c r="M1719" i="19"/>
  <c r="M1720" i="19"/>
  <c r="M1721" i="19"/>
  <c r="M1722" i="19"/>
  <c r="M1723" i="19"/>
  <c r="M1724" i="19"/>
  <c r="M1725" i="19"/>
  <c r="M1726" i="19"/>
  <c r="M1727" i="19"/>
  <c r="M1728" i="19"/>
  <c r="M1729" i="19"/>
  <c r="M1730" i="19"/>
  <c r="M1731" i="19"/>
  <c r="M1732" i="19"/>
  <c r="M1733" i="19"/>
  <c r="M1734" i="19"/>
  <c r="M1735" i="19"/>
  <c r="M1736" i="19"/>
  <c r="M1737" i="19"/>
  <c r="M1738" i="19"/>
  <c r="M1739" i="19"/>
  <c r="M1740" i="19"/>
  <c r="M1741" i="19"/>
  <c r="M1742" i="19"/>
  <c r="M1743" i="19"/>
  <c r="M1744" i="19"/>
  <c r="O1744" i="19" s="1"/>
  <c r="M1745" i="19"/>
  <c r="O1745" i="19" s="1"/>
  <c r="M1746" i="19"/>
  <c r="M1747" i="19"/>
  <c r="M1748" i="19"/>
  <c r="M1749" i="19"/>
  <c r="M1750" i="19"/>
  <c r="M1751" i="19"/>
  <c r="M1752" i="19"/>
  <c r="M1753" i="19"/>
  <c r="M1754" i="19"/>
  <c r="M1755" i="19"/>
  <c r="M1756" i="19"/>
  <c r="M1757" i="19"/>
  <c r="M1758" i="19"/>
  <c r="M1759" i="19"/>
  <c r="M1760" i="19"/>
  <c r="M1761" i="19"/>
  <c r="M1762" i="19"/>
  <c r="O1762" i="19" s="1"/>
  <c r="M1763" i="19"/>
  <c r="M1764" i="19"/>
  <c r="M1765" i="19"/>
  <c r="M1766" i="19"/>
  <c r="O1766" i="19" s="1"/>
  <c r="M1767" i="19"/>
  <c r="M1768" i="19"/>
  <c r="M1769" i="19"/>
  <c r="M1770" i="19"/>
  <c r="M1771" i="19"/>
  <c r="M1772" i="19"/>
  <c r="M1773" i="19"/>
  <c r="M1774" i="19"/>
  <c r="M1775" i="19"/>
  <c r="M1776" i="19"/>
  <c r="M1777" i="19"/>
  <c r="M1778" i="19"/>
  <c r="O1778" i="19" s="1"/>
  <c r="M1779" i="19"/>
  <c r="O1779" i="19" s="1"/>
  <c r="M1780" i="19"/>
  <c r="O1780" i="19" s="1"/>
  <c r="M1781" i="19"/>
  <c r="O1781" i="19" s="1"/>
  <c r="M1782" i="19"/>
  <c r="O1782" i="19" s="1"/>
  <c r="M1783" i="19"/>
  <c r="O1783" i="19" s="1"/>
  <c r="M1784" i="19"/>
  <c r="O1784" i="19" s="1"/>
  <c r="M1785" i="19"/>
  <c r="O1785" i="19" s="1"/>
  <c r="M1786" i="19"/>
  <c r="O1786" i="19" s="1"/>
  <c r="M1787" i="19"/>
  <c r="O1787" i="19" s="1"/>
  <c r="M1788" i="19"/>
  <c r="M1789" i="19"/>
  <c r="O1789" i="19" s="1"/>
  <c r="M1790" i="19"/>
  <c r="M1791" i="19"/>
  <c r="M1792" i="19"/>
  <c r="M1793" i="19"/>
  <c r="M1794" i="19"/>
  <c r="O1794" i="19" s="1"/>
  <c r="M1795" i="19"/>
  <c r="O1795" i="19" s="1"/>
  <c r="M1796" i="19"/>
  <c r="O1796" i="19" s="1"/>
  <c r="M1797" i="19"/>
  <c r="O1797" i="19" s="1"/>
  <c r="M1798" i="19"/>
  <c r="O1798" i="19" s="1"/>
  <c r="M1799" i="19"/>
  <c r="O1799" i="19" s="1"/>
  <c r="M1800" i="19"/>
  <c r="O1800" i="19" s="1"/>
  <c r="M1801" i="19"/>
  <c r="O1801" i="19" s="1"/>
  <c r="M1802" i="19"/>
  <c r="O1802" i="19" s="1"/>
  <c r="M1803" i="19"/>
  <c r="O1803" i="19" s="1"/>
  <c r="M1804" i="19"/>
  <c r="O1804" i="19" s="1"/>
  <c r="M1805" i="19"/>
  <c r="O1805" i="19" s="1"/>
  <c r="M1806" i="19"/>
  <c r="O1806" i="19" s="1"/>
  <c r="M1807" i="19"/>
  <c r="O1807" i="19" s="1"/>
  <c r="M1808" i="19"/>
  <c r="O1808" i="19" s="1"/>
  <c r="M1809" i="19"/>
  <c r="M1810" i="19"/>
  <c r="M1811" i="19"/>
  <c r="M1812" i="19"/>
  <c r="O1812" i="19" s="1"/>
  <c r="M1813" i="19"/>
  <c r="O1813" i="19" s="1"/>
  <c r="M1814" i="19"/>
  <c r="O1814" i="19" s="1"/>
  <c r="M1815" i="19"/>
  <c r="O1815" i="19" s="1"/>
  <c r="M1816" i="19"/>
  <c r="O1816" i="19" s="1"/>
  <c r="M1817" i="19"/>
  <c r="O1817" i="19" s="1"/>
  <c r="M1818" i="19"/>
  <c r="O1818" i="19" s="1"/>
  <c r="M1819" i="19"/>
  <c r="M1820" i="19"/>
  <c r="M1821" i="19"/>
  <c r="O1821" i="19" s="1"/>
  <c r="M1822" i="19"/>
  <c r="O1822" i="19" s="1"/>
  <c r="M1823" i="19"/>
  <c r="O1823" i="19" s="1"/>
  <c r="M1824" i="19"/>
  <c r="O1824" i="19" s="1"/>
  <c r="M1825" i="19"/>
  <c r="O1825" i="19" s="1"/>
  <c r="M1826" i="19"/>
  <c r="O1826" i="19" s="1"/>
  <c r="M1827" i="19"/>
  <c r="O1827" i="19" s="1"/>
  <c r="M1828" i="19"/>
  <c r="O1828" i="19" s="1"/>
  <c r="M1829" i="19"/>
  <c r="O1829" i="19" s="1"/>
  <c r="M1830" i="19"/>
  <c r="O1830" i="19" s="1"/>
  <c r="M1831" i="19"/>
  <c r="O1831" i="19" s="1"/>
  <c r="M1832" i="19"/>
  <c r="O1832" i="19" s="1"/>
  <c r="M1833" i="19"/>
  <c r="O1833" i="19" s="1"/>
  <c r="M1834" i="19"/>
  <c r="O1834" i="19" s="1"/>
  <c r="M1835" i="19"/>
  <c r="O1835" i="19" s="1"/>
  <c r="M1836" i="19"/>
  <c r="O1836" i="19" s="1"/>
  <c r="M1837" i="19"/>
  <c r="O1837" i="19" s="1"/>
  <c r="M1838" i="19"/>
  <c r="O1838" i="19" s="1"/>
  <c r="M1839" i="19"/>
  <c r="O1839" i="19" s="1"/>
  <c r="M1840" i="19"/>
  <c r="O1840" i="19" s="1"/>
  <c r="M1841" i="19"/>
  <c r="O1841" i="19" s="1"/>
  <c r="M1842" i="19"/>
  <c r="M1843" i="19"/>
  <c r="M1844" i="19"/>
  <c r="M1845" i="19"/>
  <c r="M1846" i="19"/>
  <c r="M1847" i="19"/>
  <c r="M1848" i="19"/>
  <c r="O1848" i="19" s="1"/>
  <c r="M1849" i="19"/>
  <c r="M1850" i="19"/>
  <c r="M1851" i="19"/>
  <c r="M1852" i="19"/>
  <c r="M1853" i="19"/>
  <c r="M1854" i="19"/>
  <c r="M1855" i="19"/>
  <c r="M1856" i="19"/>
  <c r="M1857" i="19"/>
  <c r="M1858" i="19"/>
  <c r="M1859" i="19"/>
  <c r="M1860" i="19"/>
  <c r="O1860" i="19" s="1"/>
  <c r="M1861" i="19"/>
  <c r="O1861" i="19" s="1"/>
  <c r="M1862" i="19"/>
  <c r="O1862" i="19" s="1"/>
  <c r="M1863" i="19"/>
  <c r="O1863" i="19" s="1"/>
  <c r="M1864" i="19"/>
  <c r="O1864" i="19" s="1"/>
  <c r="M1865" i="19"/>
  <c r="O1865" i="19" s="1"/>
  <c r="M1866" i="19"/>
  <c r="O1866" i="19" s="1"/>
  <c r="M1867" i="19"/>
  <c r="O1867" i="19" s="1"/>
  <c r="M1868" i="19"/>
  <c r="O1868" i="19" s="1"/>
  <c r="M1869" i="19"/>
  <c r="O1869" i="19" s="1"/>
  <c r="M1870" i="19"/>
  <c r="O1870" i="19" s="1"/>
  <c r="M1871" i="19"/>
  <c r="O1871" i="19" s="1"/>
  <c r="M1872" i="19"/>
  <c r="O1872" i="19" s="1"/>
  <c r="M1873" i="19"/>
  <c r="O1873" i="19" s="1"/>
  <c r="M1874" i="19"/>
  <c r="M1875" i="19"/>
  <c r="M1876" i="19"/>
  <c r="M1877" i="19"/>
  <c r="M1878" i="19"/>
  <c r="M1879" i="19"/>
  <c r="M1880" i="19"/>
  <c r="M1881" i="19"/>
  <c r="M1882" i="19"/>
  <c r="M1883" i="19"/>
  <c r="M1884" i="19"/>
  <c r="M1885" i="19"/>
  <c r="M1886" i="19"/>
  <c r="M1887" i="19"/>
  <c r="O1887" i="19" s="1"/>
  <c r="M1888" i="19"/>
  <c r="M1889" i="19"/>
  <c r="M1890" i="19"/>
  <c r="M1891" i="19"/>
  <c r="M1892" i="19"/>
  <c r="O1892" i="19" s="1"/>
  <c r="M1893" i="19"/>
  <c r="O1893" i="19" s="1"/>
  <c r="M1894" i="19"/>
  <c r="O1894" i="19" s="1"/>
  <c r="M1895" i="19"/>
  <c r="O1895" i="19" s="1"/>
  <c r="M1896" i="19"/>
  <c r="O1896" i="19" s="1"/>
  <c r="M1897" i="19"/>
  <c r="O1897" i="19" s="1"/>
  <c r="M1898" i="19"/>
  <c r="O1898" i="19" s="1"/>
  <c r="M1899" i="19"/>
  <c r="O1899" i="19" s="1"/>
  <c r="M1900" i="19"/>
  <c r="O1900" i="19" s="1"/>
  <c r="M1901" i="19"/>
  <c r="O1901" i="19" s="1"/>
  <c r="M1902" i="19"/>
  <c r="O1902" i="19" s="1"/>
  <c r="M1903" i="19"/>
  <c r="O1903" i="19" s="1"/>
  <c r="M1904" i="19"/>
  <c r="O1904" i="19" s="1"/>
  <c r="M1905" i="19"/>
  <c r="O1905" i="19" s="1"/>
  <c r="M1906" i="19"/>
  <c r="O1906" i="19" s="1"/>
  <c r="M1907" i="19"/>
  <c r="M1908" i="19"/>
  <c r="M1909" i="19"/>
  <c r="M1910" i="19"/>
  <c r="M1911" i="19"/>
  <c r="M1912" i="19"/>
  <c r="M1913" i="19"/>
  <c r="M1914" i="19"/>
  <c r="O1914" i="19" s="1"/>
  <c r="M1915" i="19"/>
  <c r="O1915" i="19" s="1"/>
  <c r="M1916" i="19"/>
  <c r="O1916" i="19" s="1"/>
  <c r="M1917" i="19"/>
  <c r="O1917" i="19" s="1"/>
  <c r="M1918" i="19"/>
  <c r="O1918" i="19" s="1"/>
  <c r="M1919" i="19"/>
  <c r="O1919" i="19" s="1"/>
  <c r="M1920" i="19"/>
  <c r="O1920" i="19" s="1"/>
  <c r="M1921" i="19"/>
  <c r="M1922" i="19"/>
  <c r="M1923" i="19"/>
  <c r="M1924" i="19"/>
  <c r="M1925" i="19"/>
  <c r="M1926" i="19"/>
  <c r="M1927" i="19"/>
  <c r="M1928" i="19"/>
  <c r="O1928" i="19" s="1"/>
  <c r="M1929" i="19"/>
  <c r="O1929" i="19" s="1"/>
  <c r="M1930" i="19"/>
  <c r="O1930" i="19" s="1"/>
  <c r="M1931" i="19"/>
  <c r="O1931" i="19" s="1"/>
  <c r="M1932" i="19"/>
  <c r="O1932" i="19" s="1"/>
  <c r="M1933" i="19"/>
  <c r="O1933" i="19" s="1"/>
  <c r="M1934" i="19"/>
  <c r="O1934" i="19" s="1"/>
  <c r="M1935" i="19"/>
  <c r="O1935" i="19" s="1"/>
  <c r="M1936" i="19"/>
  <c r="O1936" i="19" s="1"/>
  <c r="M1937" i="19"/>
  <c r="O1937" i="19" s="1"/>
  <c r="M1938" i="19"/>
  <c r="O1938" i="19" s="1"/>
  <c r="M1939" i="19"/>
  <c r="O1939" i="19" s="1"/>
  <c r="M1940" i="19"/>
  <c r="M1941" i="19"/>
  <c r="M1942" i="19"/>
  <c r="M1943" i="19"/>
  <c r="M1944" i="19"/>
  <c r="M1945" i="19"/>
  <c r="M1946" i="19"/>
  <c r="O1946" i="19" s="1"/>
  <c r="M1947" i="19"/>
  <c r="O1947" i="19" s="1"/>
  <c r="M1948" i="19"/>
  <c r="O1948" i="19" s="1"/>
  <c r="M1949" i="19"/>
  <c r="O1949" i="19" s="1"/>
  <c r="M1950" i="19"/>
  <c r="O1950" i="19" s="1"/>
  <c r="M1951" i="19"/>
  <c r="O1951" i="19" s="1"/>
  <c r="M1952" i="19"/>
  <c r="M1953" i="19"/>
  <c r="O1953" i="19" s="1"/>
  <c r="M1954" i="19"/>
  <c r="M1955" i="19"/>
  <c r="M1956" i="19"/>
  <c r="M1957" i="19"/>
  <c r="M1958" i="19"/>
  <c r="O1958" i="19" s="1"/>
  <c r="M1959" i="19"/>
  <c r="O1959" i="19" s="1"/>
  <c r="M1960" i="19"/>
  <c r="O1960" i="19" s="1"/>
  <c r="M1961" i="19"/>
  <c r="O1961" i="19" s="1"/>
  <c r="M1962" i="19"/>
  <c r="O1962" i="19" s="1"/>
  <c r="M1963" i="19"/>
  <c r="M1964" i="19"/>
  <c r="M1965" i="19"/>
  <c r="M1966" i="19"/>
  <c r="M1967" i="19"/>
  <c r="M1968" i="19"/>
  <c r="M1969" i="19"/>
  <c r="O1969" i="19" s="1"/>
  <c r="M1970" i="19"/>
  <c r="O1970" i="19" s="1"/>
  <c r="M1971" i="19"/>
  <c r="O1971" i="19" s="1"/>
  <c r="M1972" i="19"/>
  <c r="O1972" i="19" s="1"/>
  <c r="M1973" i="19"/>
  <c r="O1973" i="19" s="1"/>
  <c r="M1974" i="19"/>
  <c r="O1974" i="19" s="1"/>
  <c r="M1975" i="19"/>
  <c r="O1975" i="19" s="1"/>
  <c r="M1976" i="19"/>
  <c r="O1976" i="19" s="1"/>
  <c r="M1977" i="19"/>
  <c r="O1977" i="19" s="1"/>
  <c r="M1978" i="19"/>
  <c r="O1978" i="19" s="1"/>
  <c r="M1979" i="19"/>
  <c r="O1979" i="19" s="1"/>
  <c r="M1980" i="19"/>
  <c r="O1980" i="19" s="1"/>
  <c r="M1981" i="19"/>
  <c r="O1981" i="19" s="1"/>
  <c r="M1982" i="19"/>
  <c r="O1982" i="19" s="1"/>
  <c r="M1983" i="19"/>
  <c r="O1983" i="19" s="1"/>
  <c r="M1984" i="19"/>
  <c r="O1984" i="19" s="1"/>
  <c r="M1985" i="19"/>
  <c r="O1985" i="19" s="1"/>
  <c r="M1986" i="19"/>
  <c r="O1986" i="19" s="1"/>
  <c r="M1987" i="19"/>
  <c r="O1987" i="19" s="1"/>
  <c r="M1988" i="19"/>
  <c r="O1988" i="19" s="1"/>
  <c r="M1989" i="19"/>
  <c r="O1989" i="19" s="1"/>
  <c r="M1990" i="19"/>
  <c r="O1990" i="19" s="1"/>
  <c r="M1991" i="19"/>
  <c r="O1991" i="19" s="1"/>
  <c r="M1992" i="19"/>
  <c r="O1992" i="19" s="1"/>
  <c r="M1993" i="19"/>
  <c r="O1993" i="19" s="1"/>
  <c r="M1994" i="19"/>
  <c r="O1994" i="19" s="1"/>
  <c r="M1995" i="19"/>
  <c r="O1995" i="19" s="1"/>
  <c r="M1996" i="19"/>
  <c r="O1996" i="19" s="1"/>
  <c r="M1997" i="19"/>
  <c r="O1997" i="19" s="1"/>
  <c r="M1998" i="19"/>
  <c r="O1998" i="19" s="1"/>
  <c r="M1999" i="19"/>
  <c r="O1999" i="19" s="1"/>
  <c r="M2000" i="19"/>
  <c r="O2000" i="19" s="1"/>
  <c r="M2001" i="19"/>
  <c r="O2001" i="19" s="1"/>
  <c r="M2002" i="19"/>
  <c r="M2003" i="19"/>
  <c r="M2004" i="19"/>
  <c r="O2004" i="19" s="1"/>
  <c r="M2005" i="19"/>
  <c r="O2005" i="19" s="1"/>
  <c r="M2006" i="19"/>
  <c r="M2007" i="19"/>
  <c r="M2008" i="19"/>
  <c r="O2008" i="19" s="1"/>
  <c r="M2009" i="19"/>
  <c r="O2009" i="19" s="1"/>
  <c r="M2010" i="19"/>
  <c r="M2011" i="19"/>
  <c r="M2012" i="19"/>
  <c r="M2013" i="19"/>
  <c r="M2014" i="19"/>
  <c r="M2015" i="19"/>
  <c r="M2016" i="19"/>
  <c r="M2017" i="19"/>
  <c r="M2018" i="19"/>
  <c r="M2019" i="19"/>
  <c r="M2020" i="19"/>
  <c r="M2021" i="19"/>
  <c r="M2022" i="19"/>
  <c r="O2022" i="19" s="1"/>
  <c r="M2023" i="19"/>
  <c r="O2023" i="19" s="1"/>
  <c r="M2024" i="19"/>
  <c r="O2024" i="19" s="1"/>
  <c r="M2025" i="19"/>
  <c r="O2025" i="19" s="1"/>
  <c r="M2026" i="19"/>
  <c r="O2026" i="19" s="1"/>
  <c r="M2027" i="19"/>
  <c r="O2027" i="19" s="1"/>
  <c r="M2028" i="19"/>
  <c r="O2028" i="19" s="1"/>
  <c r="M2029" i="19"/>
  <c r="O2029" i="19" s="1"/>
  <c r="M2030" i="19"/>
  <c r="M2031" i="19"/>
  <c r="M2032" i="19"/>
  <c r="M2033" i="19"/>
  <c r="M2034" i="19"/>
  <c r="M2035" i="19"/>
  <c r="M2036" i="19"/>
  <c r="M2037" i="19"/>
  <c r="M2038" i="19"/>
  <c r="M2039" i="19"/>
  <c r="M2040" i="19"/>
  <c r="M2041" i="19"/>
  <c r="M2042" i="19"/>
  <c r="M2043" i="19"/>
  <c r="M2044" i="19"/>
  <c r="M2045" i="19"/>
  <c r="M2046" i="19"/>
  <c r="O2046" i="19" s="1"/>
  <c r="M2047" i="19"/>
  <c r="O2047" i="19" s="1"/>
  <c r="M2048" i="19"/>
  <c r="O2048" i="19" s="1"/>
  <c r="M2049" i="19"/>
  <c r="O2049" i="19" s="1"/>
  <c r="M2050" i="19"/>
  <c r="O2050" i="19" s="1"/>
  <c r="M2051" i="19"/>
  <c r="O2051" i="19" s="1"/>
  <c r="M2052" i="19"/>
  <c r="O2052" i="19" s="1"/>
  <c r="M2053" i="19"/>
  <c r="O2053" i="19" s="1"/>
  <c r="M2054" i="19"/>
  <c r="O2054" i="19" s="1"/>
  <c r="M2055" i="19"/>
  <c r="O2055" i="19" s="1"/>
  <c r="M2056" i="19"/>
  <c r="O2056" i="19" s="1"/>
  <c r="M2057" i="19"/>
  <c r="O2057" i="19" s="1"/>
  <c r="M2058" i="19"/>
  <c r="O2058" i="19" s="1"/>
  <c r="M2059" i="19"/>
  <c r="O2059" i="19" s="1"/>
  <c r="M2060" i="19"/>
  <c r="O2060" i="19" s="1"/>
  <c r="M2061" i="19"/>
  <c r="O2061" i="19" s="1"/>
  <c r="M2062" i="19"/>
  <c r="O2062" i="19" s="1"/>
  <c r="M2063" i="19"/>
  <c r="O2063" i="19" s="1"/>
  <c r="M2064" i="19"/>
  <c r="O2064" i="19" s="1"/>
  <c r="M2065" i="19"/>
  <c r="O2065" i="19" s="1"/>
  <c r="M2066" i="19"/>
  <c r="O2066" i="19" s="1"/>
  <c r="M2067" i="19"/>
  <c r="O2067" i="19" s="1"/>
  <c r="M2068" i="19"/>
  <c r="O2068" i="19" s="1"/>
  <c r="M2069" i="19"/>
  <c r="O2069" i="19" s="1"/>
  <c r="M2070" i="19"/>
  <c r="O2070" i="19" s="1"/>
  <c r="M2071" i="19"/>
  <c r="O2071" i="19" s="1"/>
  <c r="M2072" i="19"/>
  <c r="O2072" i="19" s="1"/>
  <c r="M2073" i="19"/>
  <c r="O2073" i="19" s="1"/>
  <c r="M2074" i="19"/>
  <c r="O2074" i="19" s="1"/>
  <c r="M2075" i="19"/>
  <c r="O2075" i="19" s="1"/>
  <c r="M2076" i="19"/>
  <c r="O2076" i="19" s="1"/>
  <c r="M2077" i="19"/>
  <c r="O2077" i="19" s="1"/>
  <c r="M2078" i="19"/>
  <c r="O2078" i="19" s="1"/>
  <c r="M2079" i="19"/>
  <c r="O2079" i="19" s="1"/>
  <c r="M2080" i="19"/>
  <c r="O2080" i="19" s="1"/>
  <c r="M2081" i="19"/>
  <c r="O2081" i="19" s="1"/>
  <c r="M2082" i="19"/>
  <c r="O2082" i="19" s="1"/>
  <c r="M2083" i="19"/>
  <c r="O2083" i="19" s="1"/>
  <c r="M2084" i="19"/>
  <c r="O2084" i="19" s="1"/>
  <c r="M2085" i="19"/>
  <c r="O2085" i="19" s="1"/>
  <c r="M2086" i="19"/>
  <c r="O2086" i="19" s="1"/>
  <c r="M2087" i="19"/>
  <c r="O2087" i="19" s="1"/>
  <c r="M2088" i="19"/>
  <c r="O2088" i="19" s="1"/>
  <c r="M2089" i="19"/>
  <c r="O2089" i="19" s="1"/>
  <c r="M2090" i="19"/>
  <c r="O2090" i="19" s="1"/>
  <c r="M2091" i="19"/>
  <c r="O2091" i="19" s="1"/>
  <c r="M2092" i="19"/>
  <c r="O2092" i="19" s="1"/>
  <c r="M2093" i="19"/>
  <c r="M2094" i="19"/>
  <c r="M2095" i="19"/>
  <c r="O2095" i="19" s="1"/>
  <c r="M2096" i="19"/>
  <c r="O2096" i="19" s="1"/>
  <c r="M2097" i="19"/>
  <c r="O2097" i="19" s="1"/>
  <c r="M2098" i="19"/>
  <c r="O2098" i="19" s="1"/>
  <c r="M2099" i="19"/>
  <c r="O2099" i="19" s="1"/>
  <c r="M2100" i="19"/>
  <c r="O2100" i="19" s="1"/>
  <c r="M2101" i="19"/>
  <c r="O2101" i="19" s="1"/>
  <c r="M2102" i="19"/>
  <c r="O2102" i="19" s="1"/>
  <c r="M2103" i="19"/>
  <c r="O2103" i="19" s="1"/>
  <c r="M2104" i="19"/>
  <c r="O2104" i="19" s="1"/>
  <c r="M2105" i="19"/>
  <c r="O2105" i="19" s="1"/>
  <c r="M2106" i="19"/>
  <c r="O2106" i="19" s="1"/>
  <c r="M2107" i="19"/>
  <c r="O2107" i="19" s="1"/>
  <c r="M2108" i="19"/>
  <c r="O2108" i="19" s="1"/>
  <c r="M2109" i="19"/>
  <c r="O2109" i="19" s="1"/>
  <c r="M2110" i="19"/>
  <c r="O2110" i="19" s="1"/>
  <c r="M2111" i="19"/>
  <c r="O2111" i="19" s="1"/>
  <c r="M2112" i="19"/>
  <c r="O2112" i="19" s="1"/>
  <c r="M2113" i="19"/>
  <c r="O2113" i="19" s="1"/>
  <c r="M2114" i="19"/>
  <c r="O2114" i="19" s="1"/>
  <c r="M2115" i="19"/>
  <c r="O2115" i="19" s="1"/>
  <c r="M2116" i="19"/>
  <c r="O2116" i="19" s="1"/>
  <c r="M2117" i="19"/>
  <c r="O2117" i="19" s="1"/>
  <c r="M2118" i="19"/>
  <c r="O2118" i="19" s="1"/>
  <c r="M2119" i="19"/>
  <c r="O2119" i="19" s="1"/>
  <c r="M2120" i="19"/>
  <c r="O2120" i="19" s="1"/>
  <c r="M2121" i="19"/>
  <c r="O2121" i="19" s="1"/>
  <c r="M2122" i="19"/>
  <c r="O2122" i="19" s="1"/>
  <c r="M2123" i="19"/>
  <c r="O2123" i="19" s="1"/>
  <c r="M2124" i="19"/>
  <c r="O2124" i="19" s="1"/>
  <c r="M2125" i="19"/>
  <c r="O2125" i="19" s="1"/>
  <c r="M2126" i="19"/>
  <c r="M2127" i="19"/>
  <c r="M2128" i="19"/>
  <c r="M2129" i="19"/>
  <c r="M2130" i="19"/>
  <c r="M2131" i="19"/>
  <c r="M2132" i="19"/>
  <c r="M2133" i="19"/>
  <c r="M2134" i="19"/>
  <c r="M2135" i="19"/>
  <c r="M2136" i="19"/>
  <c r="M2137" i="19"/>
  <c r="M2138" i="19"/>
  <c r="M2139" i="19"/>
  <c r="M2140" i="19"/>
  <c r="M2141" i="19"/>
  <c r="M2142" i="19"/>
  <c r="M2143" i="19"/>
  <c r="M2144" i="19"/>
  <c r="O2144" i="19" s="1"/>
  <c r="M2145" i="19"/>
  <c r="O2145" i="19" s="1"/>
  <c r="M2146" i="19"/>
  <c r="O2146" i="19" s="1"/>
  <c r="M2147" i="19"/>
  <c r="O2147" i="19" s="1"/>
  <c r="M2148" i="19"/>
  <c r="O2148" i="19" s="1"/>
  <c r="M2149" i="19"/>
  <c r="O2149" i="19" s="1"/>
  <c r="M2150" i="19"/>
  <c r="O2150" i="19" s="1"/>
  <c r="M2151" i="19"/>
  <c r="O2151" i="19" s="1"/>
  <c r="M2152" i="19"/>
  <c r="O2152" i="19" s="1"/>
  <c r="M2153" i="19"/>
  <c r="O2153" i="19" s="1"/>
  <c r="M2154" i="19"/>
  <c r="O2154" i="19" s="1"/>
  <c r="M2155" i="19"/>
  <c r="O2155" i="19" s="1"/>
  <c r="M2156" i="19"/>
  <c r="O2156" i="19" s="1"/>
  <c r="M2157" i="19"/>
  <c r="O2157" i="19" s="1"/>
  <c r="M2158" i="19"/>
  <c r="O2158" i="19" s="1"/>
  <c r="M2159" i="19"/>
  <c r="O2159" i="19" s="1"/>
  <c r="M2160" i="19"/>
  <c r="O2160" i="19" s="1"/>
  <c r="M2161" i="19"/>
  <c r="M2162" i="19"/>
  <c r="M2163" i="19"/>
  <c r="M2164" i="19"/>
  <c r="M2165" i="19"/>
  <c r="M2166" i="19"/>
  <c r="M2167" i="19"/>
  <c r="M2168" i="19"/>
  <c r="M2169" i="19"/>
  <c r="M2170" i="19"/>
  <c r="M2171" i="19"/>
  <c r="M2172" i="19"/>
  <c r="M2173" i="19"/>
  <c r="M2174" i="19"/>
  <c r="M2175" i="19"/>
  <c r="M2176" i="19"/>
  <c r="M2177" i="19"/>
  <c r="M2178" i="19"/>
  <c r="M2179" i="19"/>
  <c r="M2180" i="19"/>
  <c r="M2181" i="19"/>
  <c r="M2182" i="19"/>
  <c r="M2183" i="19"/>
  <c r="M2184" i="19"/>
  <c r="M2185" i="19"/>
  <c r="M2186" i="19"/>
  <c r="M2187" i="19"/>
  <c r="M2188" i="19"/>
  <c r="M2189" i="19"/>
  <c r="M2190" i="19"/>
  <c r="M2191" i="19"/>
  <c r="M2192" i="19"/>
  <c r="M2193" i="19"/>
  <c r="M2194" i="19"/>
  <c r="M2195" i="19"/>
  <c r="M2196" i="19"/>
  <c r="M2197" i="19"/>
  <c r="M2198" i="19"/>
  <c r="M2199" i="19"/>
  <c r="M2200" i="19"/>
  <c r="M2201" i="19"/>
  <c r="M2202" i="19"/>
  <c r="M2203" i="19"/>
  <c r="M2204" i="19"/>
  <c r="M2205" i="19"/>
  <c r="M2206" i="19"/>
  <c r="M2207" i="19"/>
  <c r="M2208" i="19"/>
  <c r="O2208" i="19" s="1"/>
  <c r="M2209" i="19"/>
  <c r="O2209" i="19" s="1"/>
  <c r="M2210" i="19"/>
  <c r="O2210" i="19" s="1"/>
  <c r="M2211" i="19"/>
  <c r="O2211" i="19" s="1"/>
  <c r="M2212" i="19"/>
  <c r="O2212" i="19" s="1"/>
  <c r="M2213" i="19"/>
  <c r="O2213" i="19" s="1"/>
  <c r="M2214" i="19"/>
  <c r="O2214" i="19" s="1"/>
  <c r="M2215" i="19"/>
  <c r="O2215" i="19" s="1"/>
  <c r="M2216" i="19"/>
  <c r="O2216" i="19" s="1"/>
  <c r="M2217" i="19"/>
  <c r="O2217" i="19" s="1"/>
  <c r="M2218" i="19"/>
  <c r="O2218" i="19" s="1"/>
  <c r="M2219" i="19"/>
  <c r="O2219" i="19" s="1"/>
  <c r="M2220" i="19"/>
  <c r="O2220" i="19" s="1"/>
  <c r="M2221" i="19"/>
  <c r="O2221" i="19" s="1"/>
  <c r="M2222" i="19"/>
  <c r="O2222" i="19" s="1"/>
  <c r="M2223" i="19"/>
  <c r="O2223" i="19" s="1"/>
  <c r="M2224" i="19"/>
  <c r="O2224" i="19" s="1"/>
  <c r="M2225" i="19"/>
  <c r="O2225" i="19" s="1"/>
  <c r="M2226" i="19"/>
  <c r="O2226" i="19" s="1"/>
  <c r="M2227" i="19"/>
  <c r="O2227" i="19" s="1"/>
  <c r="M2228" i="19"/>
  <c r="O2228" i="19" s="1"/>
  <c r="M2229" i="19"/>
  <c r="M2230" i="19"/>
  <c r="O2230" i="19" s="1"/>
  <c r="M2231" i="19"/>
  <c r="M2232" i="19"/>
  <c r="M2233" i="19"/>
  <c r="M2234" i="19"/>
  <c r="M2235" i="19"/>
  <c r="M2236" i="19"/>
  <c r="M2237" i="19"/>
  <c r="M2238" i="19"/>
  <c r="M2239" i="19"/>
  <c r="M2240" i="19"/>
  <c r="M2241" i="19"/>
  <c r="M2242" i="19"/>
  <c r="M2243" i="19"/>
  <c r="O2243" i="19" s="1"/>
  <c r="M2244" i="19"/>
  <c r="O2244" i="19" s="1"/>
  <c r="M2245" i="19"/>
  <c r="O2245" i="19" s="1"/>
  <c r="M2246" i="19"/>
  <c r="O2246" i="19" s="1"/>
  <c r="M2247" i="19"/>
  <c r="O2247" i="19" s="1"/>
  <c r="M2248" i="19"/>
  <c r="O2248" i="19" s="1"/>
  <c r="M2249" i="19"/>
  <c r="O2249" i="19" s="1"/>
  <c r="M2250" i="19"/>
  <c r="M2251" i="19"/>
  <c r="M2252" i="19"/>
  <c r="M2253" i="19"/>
  <c r="O2253" i="19" s="1"/>
  <c r="M2254" i="19"/>
  <c r="O2254" i="19" s="1"/>
  <c r="M2255" i="19"/>
  <c r="O2255" i="19" s="1"/>
  <c r="M2256" i="19"/>
  <c r="O2256" i="19" s="1"/>
  <c r="M2257" i="19"/>
  <c r="O2257" i="19" s="1"/>
  <c r="M2258" i="19"/>
  <c r="O2258" i="19" s="1"/>
  <c r="M2259" i="19"/>
  <c r="O2259" i="19" s="1"/>
  <c r="M2260" i="19"/>
  <c r="O2260" i="19" s="1"/>
  <c r="M2261" i="19"/>
  <c r="O2261" i="19" s="1"/>
  <c r="M2262" i="19"/>
  <c r="O2262" i="19" s="1"/>
  <c r="M2263" i="19"/>
  <c r="O2263" i="19" s="1"/>
  <c r="M2264" i="19"/>
  <c r="O2264" i="19" s="1"/>
  <c r="M2265" i="19"/>
  <c r="O2265" i="19" s="1"/>
  <c r="M2266" i="19"/>
  <c r="O2266" i="19" s="1"/>
  <c r="M2267" i="19"/>
  <c r="O2267" i="19" s="1"/>
  <c r="M2268" i="19"/>
  <c r="O2268" i="19" s="1"/>
  <c r="M2269" i="19"/>
  <c r="O2269" i="19" s="1"/>
  <c r="M2270" i="19"/>
  <c r="O2270" i="19" s="1"/>
  <c r="M2271" i="19"/>
  <c r="O2271" i="19" s="1"/>
  <c r="M2272" i="19"/>
  <c r="O2272" i="19" s="1"/>
  <c r="M2273" i="19"/>
  <c r="O2273" i="19" s="1"/>
  <c r="M2274" i="19"/>
  <c r="O2274" i="19" s="1"/>
  <c r="M2275" i="19"/>
  <c r="O2275" i="19" s="1"/>
  <c r="M2276" i="19"/>
  <c r="M2277" i="19"/>
  <c r="O2277" i="19" s="1"/>
  <c r="M2278" i="19"/>
  <c r="O2278" i="19" s="1"/>
  <c r="M2279" i="19"/>
  <c r="O2279" i="19" s="1"/>
  <c r="M2280" i="19"/>
  <c r="M2281" i="19"/>
  <c r="O2281" i="19" s="1"/>
  <c r="M2282" i="19"/>
  <c r="O2282" i="19" s="1"/>
  <c r="M2283" i="19"/>
  <c r="O2283" i="19" s="1"/>
  <c r="M2284" i="19"/>
  <c r="O2284" i="19" s="1"/>
  <c r="M2285" i="19"/>
  <c r="O2285" i="19" s="1"/>
  <c r="M2286" i="19"/>
  <c r="M2287" i="19"/>
  <c r="M2288" i="19"/>
  <c r="M2289" i="19"/>
  <c r="O2289" i="19" s="1"/>
  <c r="M2290" i="19"/>
  <c r="O2290" i="19" s="1"/>
  <c r="M2291" i="19"/>
  <c r="O2291" i="19" s="1"/>
  <c r="M2292" i="19"/>
  <c r="O2292" i="19" s="1"/>
  <c r="M2293" i="19"/>
  <c r="O2293" i="19" s="1"/>
  <c r="M2294" i="19"/>
  <c r="M2295" i="19"/>
  <c r="M2296" i="19"/>
  <c r="M2297" i="19"/>
  <c r="O2297" i="19" s="1"/>
  <c r="M2298" i="19"/>
  <c r="M2299" i="19"/>
  <c r="M2300" i="19"/>
  <c r="O2300" i="19" s="1"/>
  <c r="M2301" i="19"/>
  <c r="M2302" i="19"/>
  <c r="M2303" i="19"/>
  <c r="O2303" i="19" s="1"/>
  <c r="M2304" i="19"/>
  <c r="O2304" i="19" s="1"/>
  <c r="M2305" i="19"/>
  <c r="M2306" i="19"/>
  <c r="M2307" i="19"/>
  <c r="M2308" i="19"/>
  <c r="M2309" i="19"/>
  <c r="M2310" i="19"/>
  <c r="M2311" i="19"/>
  <c r="M2312" i="19"/>
  <c r="M2313" i="19"/>
  <c r="O2313" i="19" s="1"/>
  <c r="M2314" i="19"/>
  <c r="O2314" i="19" s="1"/>
  <c r="M2315" i="19"/>
  <c r="M2316" i="19"/>
  <c r="M2317" i="19"/>
  <c r="M2318" i="19"/>
  <c r="M2319" i="19"/>
  <c r="M2320" i="19"/>
  <c r="M2321" i="19"/>
  <c r="M2322" i="19"/>
  <c r="M2323" i="19"/>
  <c r="M2324" i="19"/>
  <c r="M2325" i="19"/>
  <c r="O2325" i="19" s="1"/>
  <c r="M2326" i="19"/>
  <c r="M2327" i="19"/>
  <c r="M2328" i="19"/>
  <c r="M2329" i="19"/>
  <c r="M2330" i="19"/>
  <c r="M2331" i="19"/>
  <c r="M2332" i="19"/>
  <c r="M2333" i="19"/>
  <c r="M2334" i="19"/>
  <c r="O2334" i="19" s="1"/>
  <c r="M2335" i="19"/>
  <c r="M2336" i="19"/>
  <c r="M2337" i="19"/>
  <c r="M2338" i="19"/>
  <c r="M2339" i="19"/>
  <c r="M2340" i="19"/>
  <c r="M2341" i="19"/>
  <c r="M2342" i="19"/>
  <c r="M2343" i="19"/>
  <c r="M2344" i="19"/>
  <c r="M2345" i="19"/>
  <c r="M2346" i="19"/>
  <c r="M2347" i="19"/>
  <c r="M2348" i="19"/>
  <c r="M2349" i="19"/>
  <c r="M2350" i="19"/>
  <c r="M2351" i="19"/>
  <c r="M2352" i="19"/>
  <c r="M2353" i="19"/>
  <c r="M2354" i="19"/>
  <c r="M2355" i="19"/>
  <c r="M2356" i="19"/>
  <c r="M2357" i="19"/>
  <c r="M2358" i="19"/>
  <c r="M2359" i="19"/>
  <c r="M2360" i="19"/>
  <c r="M2361" i="19"/>
  <c r="M2362" i="19"/>
  <c r="M2363" i="19"/>
  <c r="M2364" i="19"/>
  <c r="M2365" i="19"/>
  <c r="M2366" i="19"/>
  <c r="M2367" i="19"/>
  <c r="M2368" i="19"/>
  <c r="M2369" i="19"/>
  <c r="M2370" i="19"/>
  <c r="M2371" i="19"/>
  <c r="M2372" i="19"/>
  <c r="M2373" i="19"/>
  <c r="M2374" i="19"/>
  <c r="M2375" i="19"/>
  <c r="M2376" i="19"/>
  <c r="M2377" i="19"/>
  <c r="O2377" i="19" s="1"/>
  <c r="M2378" i="19"/>
  <c r="O2378" i="19" s="1"/>
  <c r="M2379" i="19"/>
  <c r="O2379" i="19" s="1"/>
  <c r="M2380" i="19"/>
  <c r="O2380" i="19" s="1"/>
  <c r="M2381" i="19"/>
  <c r="O2381" i="19" s="1"/>
  <c r="M2382" i="19"/>
  <c r="O2382" i="19" s="1"/>
  <c r="M2383" i="19"/>
  <c r="O2383" i="19" s="1"/>
  <c r="M2384" i="19"/>
  <c r="M2385" i="19"/>
  <c r="M2386" i="19"/>
  <c r="M2387" i="19"/>
  <c r="M2388" i="19"/>
  <c r="M2389" i="19"/>
  <c r="M2390" i="19"/>
  <c r="M2391" i="19"/>
  <c r="M2392" i="19"/>
  <c r="M2393" i="19"/>
  <c r="M2394" i="19"/>
  <c r="M2395" i="19"/>
  <c r="M2396" i="19"/>
  <c r="M2397" i="19"/>
  <c r="O2397" i="19" s="1"/>
  <c r="M2398" i="19"/>
  <c r="M2399" i="19"/>
  <c r="M2400" i="19"/>
  <c r="M2401" i="19"/>
  <c r="M2402" i="19"/>
  <c r="M2403" i="19"/>
  <c r="M2404" i="19"/>
  <c r="M2405" i="19"/>
  <c r="M2406" i="19"/>
  <c r="M2407" i="19"/>
  <c r="M2408" i="19"/>
  <c r="M2409" i="19"/>
  <c r="M2410" i="19"/>
  <c r="M2411" i="19"/>
  <c r="M2412" i="19"/>
  <c r="M2413" i="19"/>
  <c r="M2414" i="19"/>
  <c r="M2415" i="19"/>
  <c r="M2416" i="19"/>
  <c r="M2417" i="19"/>
  <c r="M2418" i="19"/>
  <c r="O2418" i="19" s="1"/>
  <c r="M2419" i="19"/>
  <c r="O2419" i="19" s="1"/>
  <c r="M2420" i="19"/>
  <c r="O2420" i="19" s="1"/>
  <c r="M2421" i="19"/>
  <c r="M2422" i="19"/>
  <c r="M2423" i="19"/>
  <c r="M2424" i="19"/>
  <c r="O2424" i="19" s="1"/>
  <c r="M2425" i="19"/>
  <c r="O2425" i="19" s="1"/>
  <c r="M2426" i="19"/>
  <c r="O2426" i="19" s="1"/>
  <c r="M2427" i="19"/>
  <c r="O2427" i="19" s="1"/>
  <c r="M2428" i="19"/>
  <c r="O2428" i="19" s="1"/>
  <c r="M2429" i="19"/>
  <c r="O2429" i="19" s="1"/>
  <c r="M2430" i="19"/>
  <c r="O2430" i="19" s="1"/>
  <c r="M2431" i="19"/>
  <c r="O2431" i="19" s="1"/>
  <c r="M2432" i="19"/>
  <c r="O2432" i="19" s="1"/>
  <c r="M2433" i="19"/>
  <c r="O2433" i="19" s="1"/>
  <c r="M2434" i="19"/>
  <c r="O2434" i="19" s="1"/>
  <c r="M2435" i="19"/>
  <c r="O2435" i="19" s="1"/>
  <c r="M2436" i="19"/>
  <c r="O2436" i="19" s="1"/>
  <c r="M2437" i="19"/>
  <c r="O2437" i="19" s="1"/>
  <c r="M2438" i="19"/>
  <c r="O2438" i="19" s="1"/>
  <c r="M2439" i="19"/>
  <c r="O2439" i="19" s="1"/>
  <c r="M2440" i="19"/>
  <c r="O2440" i="19" s="1"/>
  <c r="M2441" i="19"/>
  <c r="O2441" i="19" s="1"/>
  <c r="M2442" i="19"/>
  <c r="O2442" i="19" s="1"/>
  <c r="M2443" i="19"/>
  <c r="O2443" i="19" s="1"/>
  <c r="M2444" i="19"/>
  <c r="O2444" i="19" s="1"/>
  <c r="M2445" i="19"/>
  <c r="O2445" i="19" s="1"/>
  <c r="M2446" i="19"/>
  <c r="O2446" i="19" s="1"/>
  <c r="M2447" i="19"/>
  <c r="O2447" i="19" s="1"/>
  <c r="M2448" i="19"/>
  <c r="O2448" i="19" s="1"/>
  <c r="M2449" i="19"/>
  <c r="O2449" i="19" s="1"/>
  <c r="M2450" i="19"/>
  <c r="O2450" i="19" s="1"/>
  <c r="M2451" i="19"/>
  <c r="O2451" i="19" s="1"/>
  <c r="M2452" i="19"/>
  <c r="O2452" i="19" s="1"/>
  <c r="M2453" i="19"/>
  <c r="O2453" i="19" s="1"/>
  <c r="M2454" i="19"/>
  <c r="O2454" i="19" s="1"/>
  <c r="M2455" i="19"/>
  <c r="M2456" i="19"/>
  <c r="M2457" i="19"/>
  <c r="O2457" i="19" s="1"/>
  <c r="M2458" i="19"/>
  <c r="O2458" i="19" s="1"/>
  <c r="M2459" i="19"/>
  <c r="O2459" i="19" s="1"/>
  <c r="M2460" i="19"/>
  <c r="O2460" i="19" s="1"/>
  <c r="M2461" i="19"/>
  <c r="O2461" i="19" s="1"/>
  <c r="M2462" i="19"/>
  <c r="O2462" i="19" s="1"/>
  <c r="M2463" i="19"/>
  <c r="O2463" i="19" s="1"/>
  <c r="M2464" i="19"/>
  <c r="O2464" i="19" s="1"/>
  <c r="M2465" i="19"/>
  <c r="O2465" i="19" s="1"/>
  <c r="M2466" i="19"/>
  <c r="O2466" i="19" s="1"/>
  <c r="M2467" i="19"/>
  <c r="O2467" i="19" s="1"/>
  <c r="M2468" i="19"/>
  <c r="O2468" i="19" s="1"/>
  <c r="M2469" i="19"/>
  <c r="O2469" i="19" s="1"/>
  <c r="M2470" i="19"/>
  <c r="O2470" i="19" s="1"/>
  <c r="M2471" i="19"/>
  <c r="O2471" i="19" s="1"/>
  <c r="M2472" i="19"/>
  <c r="M2473" i="19"/>
  <c r="M2474" i="19"/>
  <c r="M2475" i="19"/>
  <c r="M2476" i="19"/>
  <c r="M2477" i="19"/>
  <c r="O2477" i="19" s="1"/>
  <c r="M2478" i="19"/>
  <c r="M2479" i="19"/>
  <c r="M2480" i="19"/>
  <c r="M2481" i="19"/>
  <c r="M2482" i="19"/>
  <c r="M2483" i="19"/>
  <c r="M2484" i="19"/>
  <c r="M2485" i="19"/>
  <c r="M2486" i="19"/>
  <c r="O2486" i="19" s="1"/>
  <c r="M2487" i="19"/>
  <c r="O2487" i="19" s="1"/>
  <c r="M2488" i="19"/>
  <c r="O2488" i="19" s="1"/>
  <c r="M2489" i="19"/>
  <c r="M2490" i="19"/>
  <c r="M2491" i="19"/>
  <c r="M2492" i="19"/>
  <c r="M2493" i="19"/>
  <c r="M2494" i="19"/>
  <c r="M2495" i="19"/>
  <c r="M2496" i="19"/>
  <c r="M2497" i="19"/>
  <c r="M2498" i="19"/>
  <c r="M2499" i="19"/>
  <c r="M2500" i="19"/>
  <c r="M2501" i="19"/>
  <c r="M2502" i="19"/>
  <c r="M2503" i="19"/>
  <c r="M2504" i="19"/>
  <c r="M2505" i="19"/>
  <c r="M2506" i="19"/>
  <c r="M2507" i="19"/>
  <c r="M2508" i="19"/>
  <c r="M2509" i="19"/>
  <c r="M2510" i="19"/>
  <c r="M2511" i="19"/>
  <c r="M2512" i="19"/>
  <c r="M2513" i="19"/>
  <c r="M2514" i="19"/>
  <c r="M2515" i="19"/>
  <c r="M2516" i="19"/>
  <c r="M2517" i="19"/>
  <c r="M2518" i="19"/>
  <c r="O2518" i="19" s="1"/>
  <c r="M2519" i="19"/>
  <c r="O2519" i="19" s="1"/>
  <c r="M2520" i="19"/>
  <c r="O2520" i="19" s="1"/>
  <c r="M2521" i="19"/>
  <c r="O2521" i="19" s="1"/>
  <c r="M2522" i="19"/>
  <c r="O2522" i="19" s="1"/>
  <c r="M2523" i="19"/>
  <c r="O2523" i="19" s="1"/>
  <c r="M2524" i="19"/>
  <c r="O2524" i="19" s="1"/>
  <c r="M2525" i="19"/>
  <c r="O2525" i="19" s="1"/>
  <c r="M2526" i="19"/>
  <c r="O2526" i="19" s="1"/>
  <c r="M2527" i="19"/>
  <c r="O2527" i="19" s="1"/>
  <c r="M2528" i="19"/>
  <c r="M2529" i="19"/>
  <c r="M2530" i="19"/>
  <c r="M2531" i="19"/>
  <c r="M2532" i="19"/>
  <c r="M2533" i="19"/>
  <c r="M2534" i="19"/>
  <c r="M2535" i="19"/>
  <c r="M2536" i="19"/>
  <c r="M2537" i="19"/>
  <c r="M2538" i="19"/>
  <c r="O2538" i="19" s="1"/>
  <c r="M2539" i="19"/>
  <c r="O2539" i="19" s="1"/>
  <c r="M2540" i="19"/>
  <c r="O2540" i="19" s="1"/>
  <c r="M2541" i="19"/>
  <c r="M2542" i="19"/>
  <c r="M2543" i="19"/>
  <c r="M2544" i="19"/>
  <c r="M2545" i="19"/>
  <c r="M2546" i="19"/>
  <c r="M2547" i="19"/>
  <c r="M2548" i="19"/>
  <c r="M2549" i="19"/>
  <c r="M2550" i="19"/>
  <c r="M2551" i="19"/>
  <c r="M2552" i="19"/>
  <c r="M2553" i="19"/>
  <c r="M2554" i="19"/>
  <c r="M2555" i="19"/>
  <c r="M2556" i="19"/>
  <c r="M2557" i="19"/>
  <c r="M2558" i="19"/>
  <c r="M2559" i="19"/>
  <c r="M2560" i="19"/>
  <c r="M2561" i="19"/>
  <c r="M2562" i="19"/>
  <c r="M2563" i="19"/>
  <c r="M2564" i="19"/>
  <c r="M2565" i="19"/>
  <c r="M2566" i="19"/>
  <c r="M2567" i="19"/>
  <c r="M2568" i="19"/>
  <c r="M2569" i="19"/>
  <c r="M2570" i="19"/>
  <c r="M2571" i="19"/>
  <c r="M2572" i="19"/>
  <c r="M2573" i="19"/>
  <c r="M2574" i="19"/>
  <c r="M2575" i="19"/>
  <c r="M2576" i="19"/>
  <c r="M2577" i="19"/>
  <c r="M2578" i="19"/>
  <c r="M2579" i="19"/>
  <c r="M2580" i="19"/>
  <c r="M2581" i="19"/>
  <c r="M2582" i="19"/>
  <c r="M2583" i="19"/>
  <c r="M2584" i="19"/>
  <c r="M2585" i="19"/>
  <c r="M2586" i="19"/>
  <c r="M2587" i="19"/>
  <c r="M2588" i="19"/>
  <c r="M2589" i="19"/>
  <c r="M2590" i="19"/>
  <c r="M2591" i="19"/>
  <c r="M2592" i="19"/>
  <c r="M2593" i="19"/>
  <c r="M2594" i="19"/>
  <c r="M2595" i="19"/>
  <c r="M2596" i="19"/>
  <c r="M2597" i="19"/>
  <c r="M2598" i="19"/>
  <c r="O2598" i="19" s="1"/>
  <c r="M2599" i="19"/>
  <c r="O2599" i="19" s="1"/>
  <c r="M2600" i="19"/>
  <c r="M2601" i="19"/>
  <c r="M2602" i="19"/>
  <c r="M2603" i="19"/>
  <c r="M2604" i="19"/>
  <c r="M2605" i="19"/>
  <c r="M2606" i="19"/>
  <c r="M2607" i="19"/>
  <c r="M2608" i="19"/>
  <c r="M2609" i="19"/>
  <c r="M2610" i="19"/>
  <c r="M2611" i="19"/>
  <c r="M2612" i="19"/>
  <c r="M2613" i="19"/>
  <c r="M2614" i="19"/>
  <c r="M2615" i="19"/>
  <c r="M2616" i="19"/>
  <c r="M2617" i="19"/>
  <c r="M2618" i="19"/>
  <c r="M2619" i="19"/>
  <c r="M2620" i="19"/>
  <c r="M2621" i="19"/>
  <c r="M2622" i="19"/>
  <c r="M2623" i="19"/>
  <c r="M2624" i="19"/>
  <c r="M2625" i="19"/>
  <c r="M2626" i="19"/>
  <c r="M2627" i="19"/>
  <c r="M2628" i="19"/>
  <c r="M2629" i="19"/>
  <c r="M2630" i="19"/>
  <c r="M2631" i="19"/>
  <c r="M2632" i="19"/>
  <c r="M2633" i="19"/>
  <c r="M2634" i="19"/>
  <c r="M2635" i="19"/>
  <c r="M2636" i="19"/>
  <c r="M2637" i="19"/>
  <c r="M2638" i="19"/>
  <c r="M2639" i="19"/>
  <c r="M2640" i="19"/>
  <c r="M2641" i="19"/>
  <c r="M2642" i="19"/>
  <c r="M2643" i="19"/>
  <c r="M2644" i="19"/>
  <c r="M2645" i="19"/>
  <c r="M2646" i="19"/>
  <c r="M2647" i="19"/>
  <c r="M2648" i="19"/>
  <c r="M2649" i="19"/>
  <c r="M2650" i="19"/>
  <c r="M2651" i="19"/>
  <c r="M2652" i="19"/>
  <c r="M2653" i="19"/>
  <c r="M2654" i="19"/>
  <c r="M2655" i="19"/>
  <c r="M2656" i="19"/>
  <c r="M2657" i="19"/>
  <c r="M2658" i="19"/>
  <c r="M2659" i="19"/>
  <c r="M2660" i="19"/>
  <c r="M2661" i="19"/>
  <c r="M2662" i="19"/>
  <c r="M2663" i="19"/>
  <c r="M2664" i="19"/>
  <c r="M2665" i="19"/>
  <c r="M2666" i="19"/>
  <c r="M2667" i="19"/>
  <c r="M2668" i="19"/>
  <c r="M2669" i="19"/>
  <c r="M2670" i="19"/>
  <c r="M2671" i="19"/>
  <c r="M2672" i="19"/>
  <c r="M2673" i="19"/>
  <c r="M2674" i="19"/>
  <c r="M2675" i="19"/>
  <c r="M2676" i="19"/>
  <c r="M2677" i="19"/>
  <c r="M2678" i="19"/>
  <c r="M2679" i="19"/>
  <c r="M2680" i="19"/>
  <c r="M2681" i="19"/>
  <c r="M2682" i="19"/>
  <c r="M2683" i="19"/>
  <c r="M2684" i="19"/>
  <c r="M2685" i="19"/>
  <c r="M2686" i="19"/>
  <c r="M2687" i="19"/>
  <c r="M2688" i="19"/>
  <c r="M2689" i="19"/>
  <c r="M2690" i="19"/>
  <c r="M2691" i="19"/>
  <c r="M2692" i="19"/>
  <c r="M2693" i="19"/>
  <c r="M2694" i="19"/>
  <c r="M2695" i="19"/>
  <c r="M2696" i="19"/>
  <c r="M2697" i="19"/>
  <c r="M2698" i="19"/>
  <c r="M2699" i="19"/>
  <c r="M2700" i="19"/>
  <c r="M2701" i="19"/>
  <c r="M2702" i="19"/>
  <c r="M2703" i="19"/>
  <c r="M2704" i="19"/>
  <c r="M2705" i="19"/>
  <c r="M2706" i="19"/>
  <c r="M2707" i="19"/>
  <c r="M2708" i="19"/>
  <c r="M2709" i="19"/>
  <c r="M2710" i="19"/>
  <c r="M2711" i="19"/>
  <c r="M2712" i="19"/>
  <c r="M2713" i="19"/>
  <c r="M2714" i="19"/>
  <c r="M2715" i="19"/>
  <c r="M2716" i="19"/>
  <c r="M2717" i="19"/>
  <c r="M2718" i="19"/>
  <c r="M2719" i="19"/>
  <c r="M2720" i="19"/>
  <c r="M2721" i="19"/>
  <c r="M2722" i="19"/>
  <c r="M2723" i="19"/>
  <c r="M2724" i="19"/>
  <c r="M2725" i="19"/>
  <c r="M2726" i="19"/>
  <c r="M2727" i="19"/>
  <c r="M2728" i="19"/>
  <c r="M2729" i="19"/>
  <c r="M2730" i="19"/>
  <c r="M2731" i="19"/>
  <c r="M2732" i="19"/>
  <c r="M2733" i="19"/>
  <c r="M2734" i="19"/>
  <c r="M2735" i="19"/>
  <c r="M2736" i="19"/>
  <c r="O2736" i="19" s="1"/>
  <c r="M2737" i="19"/>
  <c r="O2737" i="19" s="1"/>
  <c r="M2738" i="19"/>
  <c r="O2738" i="19" s="1"/>
  <c r="M2739" i="19"/>
  <c r="O2739" i="19" s="1"/>
  <c r="M2740" i="19"/>
  <c r="O2740" i="19" s="1"/>
  <c r="M2741" i="19"/>
  <c r="O2741" i="19" s="1"/>
  <c r="M2742" i="19"/>
  <c r="O2742" i="19" s="1"/>
  <c r="M2743" i="19"/>
  <c r="O2743" i="19" s="1"/>
  <c r="M2744" i="19"/>
  <c r="O2744" i="19" s="1"/>
  <c r="M2745" i="19"/>
  <c r="O2745" i="19" s="1"/>
  <c r="M2746" i="19"/>
  <c r="O2746" i="19" s="1"/>
  <c r="M2747" i="19"/>
  <c r="O2747" i="19" s="1"/>
  <c r="M2748" i="19"/>
  <c r="O2748" i="19" s="1"/>
  <c r="M2749" i="19"/>
  <c r="O2749" i="19" s="1"/>
  <c r="M2750" i="19"/>
  <c r="O2750" i="19" s="1"/>
  <c r="M2751" i="19"/>
  <c r="O2751" i="19" s="1"/>
  <c r="M2752" i="19"/>
  <c r="O2752" i="19" s="1"/>
  <c r="M2753" i="19"/>
  <c r="O2753" i="19" s="1"/>
  <c r="M2754" i="19"/>
  <c r="O2754" i="19" s="1"/>
  <c r="M2755" i="19"/>
  <c r="O2755" i="19" s="1"/>
  <c r="M2756" i="19"/>
  <c r="O2756" i="19" s="1"/>
  <c r="M2757" i="19"/>
  <c r="O2757" i="19" s="1"/>
  <c r="M2758" i="19"/>
  <c r="O2758" i="19" s="1"/>
  <c r="M2759" i="19"/>
  <c r="O2759" i="19" s="1"/>
  <c r="M2760" i="19"/>
  <c r="O2760" i="19" s="1"/>
  <c r="M2761" i="19"/>
  <c r="O2761" i="19" s="1"/>
  <c r="M2762" i="19"/>
  <c r="O2762" i="19" s="1"/>
  <c r="M2763" i="19"/>
  <c r="O2763" i="19" s="1"/>
  <c r="M2764" i="19"/>
  <c r="O2764" i="19" s="1"/>
  <c r="M2765" i="19"/>
  <c r="O2765" i="19" s="1"/>
  <c r="M2766" i="19"/>
  <c r="O2766" i="19" s="1"/>
  <c r="M2767" i="19"/>
  <c r="O2767" i="19" s="1"/>
  <c r="M2768" i="19"/>
  <c r="O2768" i="19" s="1"/>
  <c r="M2769" i="19"/>
  <c r="O2769" i="19" s="1"/>
  <c r="M2770" i="19"/>
  <c r="O2770" i="19" s="1"/>
  <c r="M2771" i="19"/>
  <c r="O2771" i="19" s="1"/>
  <c r="M2772" i="19"/>
  <c r="O2772" i="19" s="1"/>
  <c r="M2773" i="19"/>
  <c r="O2773" i="19" s="1"/>
  <c r="M2774" i="19"/>
  <c r="O2774" i="19" s="1"/>
  <c r="M2775" i="19"/>
  <c r="O2775" i="19" s="1"/>
  <c r="M2776" i="19"/>
  <c r="O2776" i="19" s="1"/>
  <c r="M2777" i="19"/>
  <c r="O2777" i="19" s="1"/>
  <c r="M2778" i="19"/>
  <c r="O2778" i="19" s="1"/>
  <c r="M2779" i="19"/>
  <c r="O2779" i="19" s="1"/>
  <c r="M2780" i="19"/>
  <c r="O2780" i="19" s="1"/>
  <c r="M2781" i="19"/>
  <c r="O2781" i="19" s="1"/>
  <c r="M2782" i="19"/>
  <c r="O2782" i="19" s="1"/>
  <c r="M2783" i="19"/>
  <c r="O2783" i="19" s="1"/>
  <c r="M2784" i="19"/>
  <c r="O2784" i="19" s="1"/>
  <c r="M2785" i="19"/>
  <c r="O2785" i="19" s="1"/>
  <c r="M2786" i="19"/>
  <c r="O2786" i="19" s="1"/>
  <c r="M2787" i="19"/>
  <c r="O2787" i="19" s="1"/>
  <c r="M2788" i="19"/>
  <c r="O2788" i="19" s="1"/>
  <c r="M2789" i="19"/>
  <c r="O2789" i="19" s="1"/>
  <c r="M2790" i="19"/>
  <c r="O2790" i="19" s="1"/>
  <c r="M2791" i="19"/>
  <c r="O2791" i="19" s="1"/>
  <c r="M2792" i="19"/>
  <c r="O2792" i="19" s="1"/>
  <c r="M2793" i="19"/>
  <c r="O2793" i="19" s="1"/>
  <c r="M2794" i="19"/>
  <c r="O2794" i="19" s="1"/>
  <c r="M2795" i="19"/>
  <c r="O2795" i="19" s="1"/>
  <c r="M2796" i="19"/>
  <c r="O2796" i="19" s="1"/>
  <c r="M2797" i="19"/>
  <c r="O2797" i="19" s="1"/>
  <c r="M2798" i="19"/>
  <c r="O2798" i="19" s="1"/>
  <c r="M2799" i="19"/>
  <c r="O2799" i="19" s="1"/>
  <c r="M2800" i="19"/>
  <c r="O2800" i="19" s="1"/>
  <c r="M2801" i="19"/>
  <c r="O2801" i="19" s="1"/>
  <c r="M2802" i="19"/>
  <c r="O2802" i="19" s="1"/>
  <c r="M2803" i="19"/>
  <c r="O2803" i="19" s="1"/>
  <c r="M2804" i="19"/>
  <c r="O2804" i="19" s="1"/>
  <c r="M2805" i="19"/>
  <c r="O2805" i="19" s="1"/>
  <c r="M2806" i="19"/>
  <c r="O2806" i="19" s="1"/>
  <c r="M2807" i="19"/>
  <c r="O2807" i="19" s="1"/>
  <c r="M2808" i="19"/>
  <c r="O2808" i="19" s="1"/>
  <c r="M2809" i="19"/>
  <c r="O2809" i="19" s="1"/>
  <c r="M2810" i="19"/>
  <c r="O2810" i="19" s="1"/>
  <c r="M2811" i="19"/>
  <c r="O2811" i="19" s="1"/>
  <c r="M2812" i="19"/>
  <c r="O2812" i="19" s="1"/>
  <c r="M2813" i="19"/>
  <c r="O2813" i="19" s="1"/>
  <c r="M2814" i="19"/>
  <c r="O2814" i="19" s="1"/>
  <c r="M2815" i="19"/>
  <c r="O2815" i="19" s="1"/>
  <c r="M2816" i="19"/>
  <c r="O2816" i="19" s="1"/>
  <c r="M2817" i="19"/>
  <c r="O2817" i="19" s="1"/>
  <c r="M2818" i="19"/>
  <c r="O2818" i="19" s="1"/>
  <c r="M2819" i="19"/>
  <c r="O2819" i="19" s="1"/>
  <c r="M2820" i="19"/>
  <c r="O2820" i="19" s="1"/>
  <c r="M2821" i="19"/>
  <c r="O2821" i="19" s="1"/>
  <c r="M2822" i="19"/>
  <c r="O2822" i="19" s="1"/>
  <c r="M2823" i="19"/>
  <c r="O2823" i="19" s="1"/>
  <c r="M2824" i="19"/>
  <c r="O2824" i="19" s="1"/>
  <c r="M2825" i="19"/>
  <c r="O2825" i="19" s="1"/>
  <c r="M2826" i="19"/>
  <c r="O2826" i="19" s="1"/>
  <c r="M2827" i="19"/>
  <c r="O2827" i="19" s="1"/>
  <c r="M2828" i="19"/>
  <c r="O2828" i="19" s="1"/>
  <c r="M2829" i="19"/>
  <c r="O2829" i="19" s="1"/>
  <c r="M2830" i="19"/>
  <c r="O2830" i="19" s="1"/>
  <c r="M2831" i="19"/>
  <c r="O2831" i="19" s="1"/>
  <c r="M2832" i="19"/>
  <c r="O2832" i="19" s="1"/>
  <c r="M2833" i="19"/>
  <c r="O2833" i="19" s="1"/>
  <c r="M2834" i="19"/>
  <c r="O2834" i="19" s="1"/>
  <c r="M2835" i="19"/>
  <c r="O2835" i="19" s="1"/>
  <c r="M2836" i="19"/>
  <c r="O2836" i="19" s="1"/>
  <c r="M2837" i="19"/>
  <c r="O2837" i="19" s="1"/>
  <c r="M2838" i="19"/>
  <c r="O2838" i="19" s="1"/>
  <c r="M2839" i="19"/>
  <c r="O2839" i="19" s="1"/>
  <c r="M2840" i="19"/>
  <c r="O2840" i="19" s="1"/>
  <c r="M2841" i="19"/>
  <c r="O2841" i="19" s="1"/>
  <c r="M2842" i="19"/>
  <c r="O2842" i="19" s="1"/>
  <c r="M2843" i="19"/>
  <c r="O2843" i="19" s="1"/>
  <c r="M2844" i="19"/>
  <c r="O2844" i="19" s="1"/>
  <c r="M2845" i="19"/>
  <c r="O2845" i="19" s="1"/>
  <c r="M2846" i="19"/>
  <c r="O2846" i="19" s="1"/>
  <c r="M2847" i="19"/>
  <c r="O2847" i="19" s="1"/>
  <c r="M2848" i="19"/>
  <c r="O2848" i="19" s="1"/>
  <c r="M2849" i="19"/>
  <c r="O2849" i="19" s="1"/>
  <c r="M2850" i="19"/>
  <c r="O2850" i="19" s="1"/>
  <c r="M2851" i="19"/>
  <c r="O2851" i="19" s="1"/>
  <c r="M2852" i="19"/>
  <c r="O2852" i="19" s="1"/>
  <c r="M2853" i="19"/>
  <c r="O2853" i="19" s="1"/>
  <c r="M2854" i="19"/>
  <c r="O2854" i="19" s="1"/>
  <c r="M2855" i="19"/>
  <c r="O2855" i="19" s="1"/>
  <c r="M2856" i="19"/>
  <c r="O2856" i="19" s="1"/>
  <c r="M2857" i="19"/>
  <c r="O2857" i="19" s="1"/>
  <c r="M2858" i="19"/>
  <c r="O2858" i="19" s="1"/>
  <c r="M2859" i="19"/>
  <c r="O2859" i="19" s="1"/>
  <c r="M2860" i="19"/>
  <c r="O2860" i="19" s="1"/>
  <c r="M2861" i="19"/>
  <c r="O2861" i="19" s="1"/>
  <c r="M2862" i="19"/>
  <c r="O2862" i="19" s="1"/>
  <c r="M2863" i="19"/>
  <c r="O2863" i="19" s="1"/>
  <c r="M2864" i="19"/>
  <c r="O2864" i="19" s="1"/>
  <c r="M2865" i="19"/>
  <c r="O2865" i="19" s="1"/>
  <c r="M2866" i="19"/>
  <c r="O2866" i="19" s="1"/>
  <c r="M2867" i="19"/>
  <c r="O2867" i="19" s="1"/>
  <c r="M2868" i="19"/>
  <c r="O2868" i="19" s="1"/>
  <c r="M2869" i="19"/>
  <c r="O2869" i="19" s="1"/>
  <c r="M2870" i="19"/>
  <c r="O2870" i="19" s="1"/>
  <c r="M2871" i="19"/>
  <c r="O2871" i="19" s="1"/>
  <c r="M2872" i="19"/>
  <c r="O2872" i="19" s="1"/>
  <c r="M2873" i="19"/>
  <c r="O2873" i="19" s="1"/>
  <c r="M2874" i="19"/>
  <c r="O2874" i="19" s="1"/>
  <c r="M2875" i="19"/>
  <c r="O2875" i="19" s="1"/>
  <c r="M2876" i="19"/>
  <c r="O2876" i="19" s="1"/>
  <c r="M2877" i="19"/>
  <c r="O2877" i="19" s="1"/>
  <c r="M2878" i="19"/>
  <c r="O2878" i="19" s="1"/>
  <c r="M2879" i="19"/>
  <c r="O2879" i="19" s="1"/>
  <c r="M2880" i="19"/>
  <c r="O2880" i="19" s="1"/>
  <c r="M2881" i="19"/>
  <c r="O2881" i="19" s="1"/>
  <c r="M2882" i="19"/>
  <c r="O2882" i="19" s="1"/>
  <c r="M2883" i="19"/>
  <c r="O2883" i="19" s="1"/>
  <c r="M2884" i="19"/>
  <c r="O2884" i="19" s="1"/>
  <c r="M2885" i="19"/>
  <c r="O2885" i="19" s="1"/>
  <c r="M2886" i="19"/>
  <c r="O2886" i="19" s="1"/>
  <c r="M2887" i="19"/>
  <c r="O2887" i="19" s="1"/>
  <c r="M2888" i="19"/>
  <c r="O2888" i="19" s="1"/>
  <c r="M2889" i="19"/>
  <c r="O2889" i="19" s="1"/>
  <c r="M2890" i="19"/>
  <c r="O2890" i="19" s="1"/>
  <c r="M2891" i="19"/>
  <c r="O2891" i="19" s="1"/>
  <c r="M2892" i="19"/>
  <c r="O2892" i="19" s="1"/>
  <c r="M2893" i="19"/>
  <c r="O2893" i="19" s="1"/>
  <c r="M2894" i="19"/>
  <c r="O2894" i="19" s="1"/>
  <c r="M2895" i="19"/>
  <c r="O2895" i="19" s="1"/>
  <c r="M2896" i="19"/>
  <c r="O2896" i="19" s="1"/>
  <c r="M2897" i="19"/>
  <c r="O2897" i="19" s="1"/>
  <c r="M2898" i="19"/>
  <c r="O2898" i="19" s="1"/>
  <c r="M2899" i="19"/>
  <c r="O2899" i="19" s="1"/>
  <c r="M2900" i="19"/>
  <c r="O2900" i="19" s="1"/>
  <c r="M2901" i="19"/>
  <c r="O2901" i="19" s="1"/>
  <c r="M2902" i="19"/>
  <c r="O2902" i="19" s="1"/>
  <c r="M2903" i="19"/>
  <c r="O2903" i="19" s="1"/>
  <c r="M2904" i="19"/>
  <c r="O2904" i="19" s="1"/>
  <c r="M2905" i="19"/>
  <c r="O2905" i="19" s="1"/>
  <c r="M2906" i="19"/>
  <c r="O2906" i="19" s="1"/>
  <c r="M2907" i="19"/>
  <c r="O2907" i="19" s="1"/>
  <c r="M2908" i="19"/>
  <c r="O2908" i="19" s="1"/>
  <c r="M2909" i="19"/>
  <c r="O2909" i="19" s="1"/>
  <c r="M2910" i="19"/>
  <c r="O2910" i="19" s="1"/>
  <c r="M2911" i="19"/>
  <c r="O2911" i="19" s="1"/>
  <c r="M2912" i="19"/>
  <c r="O2912" i="19" s="1"/>
  <c r="M2913" i="19"/>
  <c r="O2913" i="19" s="1"/>
  <c r="M2914" i="19"/>
  <c r="O2914" i="19" s="1"/>
  <c r="M2915" i="19"/>
  <c r="O2915" i="19" s="1"/>
  <c r="M2916" i="19"/>
  <c r="O2916" i="19" s="1"/>
  <c r="M2917" i="19"/>
  <c r="O2917" i="19" s="1"/>
  <c r="M2918" i="19"/>
  <c r="O2918" i="19" s="1"/>
  <c r="M2919" i="19"/>
  <c r="O2919" i="19" s="1"/>
  <c r="M2920" i="19"/>
  <c r="O2920" i="19" s="1"/>
  <c r="M2921" i="19"/>
  <c r="O2921" i="19" s="1"/>
  <c r="M2922" i="19"/>
  <c r="O2922" i="19" s="1"/>
  <c r="M2923" i="19"/>
  <c r="O2923" i="19" s="1"/>
  <c r="M2924" i="19"/>
  <c r="O2924" i="19" s="1"/>
  <c r="M2925" i="19"/>
  <c r="O2925" i="19" s="1"/>
  <c r="M2926" i="19"/>
  <c r="O2926" i="19" s="1"/>
  <c r="M2927" i="19"/>
  <c r="O2927" i="19" s="1"/>
  <c r="M2928" i="19"/>
  <c r="O2928" i="19" s="1"/>
  <c r="M2929" i="19"/>
  <c r="O2929" i="19" s="1"/>
  <c r="M2930" i="19"/>
  <c r="O2930" i="19" s="1"/>
  <c r="M2931" i="19"/>
  <c r="O2931" i="19" s="1"/>
  <c r="M2932" i="19"/>
  <c r="O2932" i="19" s="1"/>
  <c r="M2933" i="19"/>
  <c r="O2933" i="19" s="1"/>
  <c r="M2934" i="19"/>
  <c r="O2934" i="19" s="1"/>
  <c r="M2935" i="19"/>
  <c r="O2935" i="19" s="1"/>
  <c r="M2936" i="19"/>
  <c r="O2936" i="19" s="1"/>
  <c r="M2937" i="19"/>
  <c r="O2937" i="19" s="1"/>
  <c r="M2938" i="19"/>
  <c r="O2938" i="19" s="1"/>
  <c r="M2939" i="19"/>
  <c r="O2939" i="19" s="1"/>
  <c r="M2940" i="19"/>
  <c r="O2940" i="19" s="1"/>
  <c r="M2941" i="19"/>
  <c r="O2941" i="19" s="1"/>
  <c r="M2942" i="19"/>
  <c r="O2942" i="19" s="1"/>
  <c r="M2943" i="19"/>
  <c r="O2943" i="19" s="1"/>
  <c r="M2944" i="19"/>
  <c r="O2944" i="19" s="1"/>
  <c r="M2945" i="19"/>
  <c r="O2945" i="19" s="1"/>
  <c r="M2946" i="19"/>
  <c r="O2946" i="19" s="1"/>
  <c r="M2947" i="19"/>
  <c r="O2947" i="19" s="1"/>
  <c r="M2948" i="19"/>
  <c r="O2948" i="19" s="1"/>
  <c r="M2949" i="19"/>
  <c r="O2949" i="19" s="1"/>
  <c r="M2950" i="19"/>
  <c r="O2950" i="19" s="1"/>
  <c r="M2951" i="19"/>
  <c r="O2951" i="19" s="1"/>
  <c r="M2952" i="19"/>
  <c r="O2952" i="19" s="1"/>
  <c r="M2953" i="19"/>
  <c r="O2953" i="19" s="1"/>
  <c r="M2954" i="19"/>
  <c r="O2954" i="19" s="1"/>
  <c r="M2955" i="19"/>
  <c r="O2955" i="19" s="1"/>
  <c r="M2956" i="19"/>
  <c r="O2956" i="19" s="1"/>
  <c r="M2957" i="19"/>
  <c r="O2957" i="19" s="1"/>
  <c r="M2958" i="19"/>
  <c r="O2958" i="19" s="1"/>
  <c r="M2959" i="19"/>
  <c r="O2959" i="19" s="1"/>
  <c r="M2960" i="19"/>
  <c r="O2960" i="19" s="1"/>
  <c r="M2961" i="19"/>
  <c r="O2961" i="19" s="1"/>
  <c r="M2962" i="19"/>
  <c r="O2962" i="19" s="1"/>
  <c r="M2963" i="19"/>
  <c r="O2963" i="19" s="1"/>
  <c r="M2964" i="19"/>
  <c r="O2964" i="19" s="1"/>
  <c r="M2965" i="19"/>
  <c r="O2965" i="19" s="1"/>
  <c r="M2966" i="19"/>
  <c r="O2966" i="19" s="1"/>
  <c r="M2967" i="19"/>
  <c r="O2967" i="19" s="1"/>
  <c r="M2968" i="19"/>
  <c r="O2968" i="19" s="1"/>
  <c r="M2969" i="19"/>
  <c r="O2969" i="19" s="1"/>
  <c r="M2970" i="19"/>
  <c r="O2970" i="19" s="1"/>
  <c r="M2971" i="19"/>
  <c r="O2971" i="19" s="1"/>
  <c r="M2972" i="19"/>
  <c r="O2972" i="19" s="1"/>
  <c r="M2973" i="19"/>
  <c r="O2973" i="19" s="1"/>
  <c r="M2974" i="19"/>
  <c r="O2974" i="19" s="1"/>
  <c r="M2975" i="19"/>
  <c r="O2975" i="19" s="1"/>
  <c r="M2976" i="19"/>
  <c r="O2976" i="19" s="1"/>
  <c r="M2977" i="19"/>
  <c r="O2977" i="19" s="1"/>
  <c r="M2978" i="19"/>
  <c r="O2978" i="19" s="1"/>
  <c r="M2979" i="19"/>
  <c r="O2979" i="19" s="1"/>
  <c r="M2980" i="19"/>
  <c r="O2980" i="19" s="1"/>
  <c r="M2981" i="19"/>
  <c r="O2981" i="19" s="1"/>
  <c r="M2982" i="19"/>
  <c r="O2982" i="19" s="1"/>
  <c r="M2983" i="19"/>
  <c r="O2983" i="19" s="1"/>
  <c r="M2984" i="19"/>
  <c r="O2984" i="19" s="1"/>
  <c r="M2985" i="19"/>
  <c r="O2985" i="19" s="1"/>
  <c r="M2986" i="19"/>
  <c r="O2986" i="19" s="1"/>
  <c r="M2987" i="19"/>
  <c r="O2987" i="19" s="1"/>
  <c r="M2988" i="19"/>
  <c r="O2988" i="19" s="1"/>
  <c r="M2989" i="19"/>
  <c r="O2989" i="19" s="1"/>
  <c r="M2990" i="19"/>
  <c r="O2990" i="19" s="1"/>
  <c r="M2991" i="19"/>
  <c r="O2991" i="19" s="1"/>
  <c r="M2992" i="19"/>
  <c r="O2992" i="19" s="1"/>
  <c r="M2993" i="19"/>
  <c r="O2993" i="19" s="1"/>
  <c r="M2994" i="19"/>
  <c r="O2994" i="19" s="1"/>
  <c r="M2995" i="19"/>
  <c r="O2995" i="19" s="1"/>
  <c r="M2996" i="19"/>
  <c r="O2996" i="19" s="1"/>
  <c r="M2997" i="19"/>
  <c r="O2997" i="19" s="1"/>
  <c r="M2998" i="19"/>
  <c r="O2998" i="19" s="1"/>
  <c r="M2999" i="19"/>
  <c r="O2999" i="19" s="1"/>
  <c r="M3000" i="19"/>
  <c r="O3000" i="19" s="1"/>
  <c r="M3001" i="19"/>
  <c r="O3001" i="19" s="1"/>
  <c r="M3002" i="19"/>
  <c r="O3002" i="19" s="1"/>
  <c r="M3003" i="19"/>
  <c r="O3003" i="19" s="1"/>
  <c r="M3004" i="19"/>
  <c r="O3004" i="19" s="1"/>
  <c r="M3005" i="19"/>
  <c r="O3005" i="19" s="1"/>
  <c r="M3006" i="19"/>
  <c r="O3006" i="19" s="1"/>
  <c r="M3007" i="19"/>
  <c r="O3007" i="19" s="1"/>
  <c r="M3008" i="19"/>
  <c r="O3008" i="19" s="1"/>
  <c r="M3009" i="19"/>
  <c r="O3009" i="19" s="1"/>
  <c r="M3010" i="19"/>
  <c r="O3010" i="19" s="1"/>
  <c r="M3011" i="19"/>
  <c r="O3011" i="19" s="1"/>
  <c r="M3012" i="19"/>
  <c r="O3012" i="19" s="1"/>
  <c r="M3013" i="19"/>
  <c r="O3013" i="19" s="1"/>
  <c r="M3014" i="19"/>
  <c r="O3014" i="19" s="1"/>
  <c r="M3015" i="19"/>
  <c r="O3015" i="19" s="1"/>
  <c r="M3016" i="19"/>
  <c r="O3016" i="19" s="1"/>
  <c r="M3017" i="19"/>
  <c r="O3017" i="19" s="1"/>
  <c r="M3018" i="19"/>
  <c r="O3018" i="19" s="1"/>
  <c r="M3019" i="19"/>
  <c r="O3019" i="19" s="1"/>
  <c r="M3020" i="19"/>
  <c r="O3020" i="19" s="1"/>
  <c r="M3021" i="19"/>
  <c r="O3021" i="19" s="1"/>
  <c r="M3022" i="19"/>
  <c r="O3022" i="19" s="1"/>
  <c r="M3023" i="19"/>
  <c r="O3023" i="19" s="1"/>
  <c r="M3024" i="19"/>
  <c r="O3024" i="19" s="1"/>
  <c r="M3025" i="19"/>
  <c r="O3025" i="19" s="1"/>
  <c r="M3026" i="19"/>
  <c r="O3026" i="19" s="1"/>
  <c r="M3027" i="19"/>
  <c r="O3027" i="19" s="1"/>
  <c r="M3028" i="19"/>
  <c r="O3028" i="19" s="1"/>
  <c r="M3029" i="19"/>
  <c r="O3029" i="19" s="1"/>
  <c r="M3030" i="19"/>
  <c r="O3030" i="19" s="1"/>
  <c r="M3031" i="19"/>
  <c r="O3031" i="19" s="1"/>
  <c r="M3032" i="19"/>
  <c r="O3032" i="19" s="1"/>
  <c r="M3033" i="19"/>
  <c r="O3033" i="19" s="1"/>
  <c r="M3034" i="19"/>
  <c r="O3034" i="19" s="1"/>
  <c r="M3035" i="19"/>
  <c r="O3035" i="19" s="1"/>
  <c r="M3036" i="19"/>
  <c r="O3036" i="19" s="1"/>
  <c r="M3037" i="19"/>
  <c r="O3037" i="19" s="1"/>
  <c r="M3038" i="19"/>
  <c r="O3038" i="19" s="1"/>
  <c r="M3039" i="19"/>
  <c r="O3039" i="19" s="1"/>
  <c r="M3040" i="19"/>
  <c r="O3040" i="19" s="1"/>
  <c r="M3041" i="19"/>
  <c r="O3041" i="19" s="1"/>
  <c r="M3042" i="19"/>
  <c r="O3042" i="19" s="1"/>
  <c r="M3043" i="19"/>
  <c r="O3043" i="19" s="1"/>
  <c r="M3044" i="19"/>
  <c r="O3044" i="19" s="1"/>
  <c r="M3045" i="19"/>
  <c r="O3045" i="19" s="1"/>
  <c r="M3046" i="19"/>
  <c r="O3046" i="19" s="1"/>
  <c r="M3047" i="19"/>
  <c r="O3047" i="19" s="1"/>
  <c r="M3048" i="19"/>
  <c r="O3048" i="19" s="1"/>
  <c r="M3049" i="19"/>
  <c r="O3049" i="19" s="1"/>
  <c r="M3050" i="19"/>
  <c r="O3050" i="19" s="1"/>
  <c r="M3051" i="19"/>
  <c r="O3051" i="19" s="1"/>
  <c r="M3052" i="19"/>
  <c r="O3052" i="19" s="1"/>
  <c r="M3053" i="19"/>
  <c r="O3053" i="19" s="1"/>
  <c r="M3054" i="19"/>
  <c r="O3054" i="19" s="1"/>
  <c r="M3055" i="19"/>
  <c r="O3055" i="19" s="1"/>
  <c r="M3056" i="19"/>
  <c r="O3056" i="19" s="1"/>
  <c r="M3057" i="19"/>
  <c r="O3057" i="19" s="1"/>
  <c r="M3058" i="19"/>
  <c r="O3058" i="19" s="1"/>
  <c r="M3059" i="19"/>
  <c r="O3059" i="19" s="1"/>
  <c r="M3060" i="19"/>
  <c r="O3060" i="19" s="1"/>
  <c r="M3061" i="19"/>
  <c r="O3061" i="19" s="1"/>
  <c r="M3062" i="19"/>
  <c r="O3062" i="19" s="1"/>
  <c r="M3063" i="19"/>
  <c r="O3063" i="19" s="1"/>
  <c r="M3064" i="19"/>
  <c r="O3064" i="19" s="1"/>
  <c r="M3065" i="19"/>
  <c r="O3065" i="19" s="1"/>
  <c r="M3066" i="19"/>
  <c r="O3066" i="19" s="1"/>
  <c r="M3067" i="19"/>
  <c r="O3067" i="19" s="1"/>
  <c r="M3068" i="19"/>
  <c r="O3068" i="19" s="1"/>
  <c r="M3069" i="19"/>
  <c r="O3069" i="19" s="1"/>
  <c r="M3070" i="19"/>
  <c r="O3070" i="19" s="1"/>
  <c r="M3071" i="19"/>
  <c r="O3071" i="19" s="1"/>
  <c r="M3072" i="19"/>
  <c r="O3072" i="19" s="1"/>
  <c r="M3073" i="19"/>
  <c r="O3073" i="19" s="1"/>
  <c r="M3074" i="19"/>
  <c r="O3074" i="19" s="1"/>
  <c r="M3075" i="19"/>
  <c r="O3075" i="19" s="1"/>
  <c r="M3076" i="19"/>
  <c r="O3076" i="19" s="1"/>
  <c r="M3077" i="19"/>
  <c r="O3077" i="19" s="1"/>
  <c r="M3078" i="19"/>
  <c r="O3078" i="19" s="1"/>
  <c r="M3079" i="19"/>
  <c r="O3079" i="19" s="1"/>
  <c r="M3080" i="19"/>
  <c r="O3080" i="19" s="1"/>
  <c r="M3081" i="19"/>
  <c r="O3081" i="19" s="1"/>
  <c r="M3082" i="19"/>
  <c r="O3082" i="19" s="1"/>
  <c r="M3083" i="19"/>
  <c r="O3083" i="19" s="1"/>
  <c r="M3084" i="19"/>
  <c r="O3084" i="19" s="1"/>
  <c r="M3085" i="19"/>
  <c r="O3085" i="19" s="1"/>
  <c r="M3086" i="19"/>
  <c r="O3086" i="19" s="1"/>
  <c r="M3087" i="19"/>
  <c r="O3087" i="19" s="1"/>
  <c r="M3088" i="19"/>
  <c r="O3088" i="19" s="1"/>
  <c r="M3089" i="19"/>
  <c r="O3089" i="19" s="1"/>
  <c r="M3090" i="19"/>
  <c r="O3090" i="19" s="1"/>
  <c r="M3091" i="19"/>
  <c r="O3091" i="19" s="1"/>
  <c r="M3092" i="19"/>
  <c r="O3092" i="19" s="1"/>
  <c r="M3093" i="19"/>
  <c r="O3093" i="19" s="1"/>
  <c r="M3094" i="19"/>
  <c r="O3094" i="19" s="1"/>
  <c r="M3095" i="19"/>
  <c r="O3095" i="19" s="1"/>
  <c r="M3096" i="19"/>
  <c r="O3096" i="19" s="1"/>
  <c r="M3097" i="19"/>
  <c r="O3097" i="19" s="1"/>
  <c r="M3098" i="19"/>
  <c r="O3098" i="19" s="1"/>
  <c r="M3099" i="19"/>
  <c r="O3099" i="19" s="1"/>
  <c r="M3100" i="19"/>
  <c r="O3100" i="19" s="1"/>
  <c r="M3101" i="19"/>
  <c r="O3101" i="19" s="1"/>
  <c r="M3102" i="19"/>
  <c r="O3102" i="19" s="1"/>
  <c r="M3103" i="19"/>
  <c r="O3103" i="19" s="1"/>
  <c r="M3104" i="19"/>
  <c r="O3104" i="19" s="1"/>
  <c r="M3105" i="19"/>
  <c r="O3105" i="19" s="1"/>
  <c r="M3106" i="19"/>
  <c r="O3106" i="19" s="1"/>
  <c r="M3107" i="19"/>
  <c r="O3107" i="19" s="1"/>
  <c r="M3108" i="19"/>
  <c r="O3108" i="19" s="1"/>
  <c r="M3109" i="19"/>
  <c r="O3109" i="19" s="1"/>
  <c r="M3110" i="19"/>
  <c r="O3110" i="19" s="1"/>
  <c r="M3111" i="19"/>
  <c r="O3111" i="19" s="1"/>
  <c r="M3112" i="19"/>
  <c r="O3112" i="19" s="1"/>
  <c r="M3113" i="19"/>
  <c r="O3113" i="19" s="1"/>
  <c r="M3114" i="19"/>
  <c r="O3114" i="19" s="1"/>
  <c r="M3115" i="19"/>
  <c r="O3115" i="19" s="1"/>
  <c r="M3116" i="19"/>
  <c r="O3116" i="19" s="1"/>
  <c r="M3117" i="19"/>
  <c r="O3117" i="19" s="1"/>
  <c r="M3118" i="19"/>
  <c r="O3118" i="19" s="1"/>
  <c r="M3119" i="19"/>
  <c r="O3119" i="19" s="1"/>
  <c r="M3120" i="19"/>
  <c r="O3120" i="19" s="1"/>
  <c r="M3121" i="19"/>
  <c r="O3121" i="19" s="1"/>
  <c r="M3122" i="19"/>
  <c r="O3122" i="19" s="1"/>
  <c r="M3123" i="19"/>
  <c r="O3123" i="19" s="1"/>
  <c r="M3124" i="19"/>
  <c r="O3124" i="19" s="1"/>
  <c r="M3125" i="19"/>
  <c r="O3125" i="19" s="1"/>
  <c r="M3126" i="19"/>
  <c r="O3126" i="19" s="1"/>
  <c r="M3127" i="19"/>
  <c r="O3127" i="19" s="1"/>
  <c r="M3128" i="19"/>
  <c r="O3128" i="19" s="1"/>
  <c r="M3129" i="19"/>
  <c r="O3129" i="19" s="1"/>
  <c r="M3130" i="19"/>
  <c r="O3130" i="19" s="1"/>
  <c r="M3131" i="19"/>
  <c r="O3131" i="19" s="1"/>
  <c r="M3132" i="19"/>
  <c r="O3132" i="19" s="1"/>
  <c r="M3133" i="19"/>
  <c r="O3133" i="19" s="1"/>
  <c r="M3134" i="19"/>
  <c r="O3134" i="19" s="1"/>
  <c r="M3135" i="19"/>
  <c r="O3135" i="19" s="1"/>
  <c r="M3136" i="19"/>
  <c r="O3136" i="19" s="1"/>
  <c r="M3137" i="19"/>
  <c r="O3137" i="19" s="1"/>
  <c r="M3138" i="19"/>
  <c r="O3138" i="19" s="1"/>
  <c r="M3139" i="19"/>
  <c r="O3139" i="19" s="1"/>
  <c r="M3140" i="19"/>
  <c r="O3140" i="19" s="1"/>
  <c r="M3141" i="19"/>
  <c r="O3141" i="19" s="1"/>
  <c r="M3142" i="19"/>
  <c r="O3142" i="19" s="1"/>
  <c r="M3143" i="19"/>
  <c r="O3143" i="19" s="1"/>
  <c r="M3144" i="19"/>
  <c r="O3144" i="19" s="1"/>
  <c r="M3145" i="19"/>
  <c r="O3145" i="19" s="1"/>
  <c r="M3146" i="19"/>
  <c r="O3146" i="19" s="1"/>
  <c r="M3147" i="19"/>
  <c r="O3147" i="19" s="1"/>
  <c r="M3148" i="19"/>
  <c r="O3148" i="19" s="1"/>
  <c r="M3149" i="19"/>
  <c r="O3149" i="19" s="1"/>
  <c r="M3150" i="19"/>
  <c r="O3150" i="19" s="1"/>
  <c r="M3151" i="19"/>
  <c r="O3151" i="19" s="1"/>
  <c r="M3152" i="19"/>
  <c r="O3152" i="19" s="1"/>
  <c r="M3153" i="19"/>
  <c r="O3153" i="19" s="1"/>
  <c r="M3154" i="19"/>
  <c r="O3154" i="19" s="1"/>
  <c r="M3155" i="19"/>
  <c r="O3155" i="19" s="1"/>
  <c r="M3156" i="19"/>
  <c r="O3156" i="19" s="1"/>
  <c r="M3157" i="19"/>
  <c r="O3157" i="19" s="1"/>
  <c r="M3158" i="19"/>
  <c r="O3158" i="19" s="1"/>
  <c r="M3159" i="19"/>
  <c r="O3159" i="19" s="1"/>
  <c r="M3160" i="19"/>
  <c r="O3160" i="19" s="1"/>
  <c r="M3161" i="19"/>
  <c r="O3161" i="19" s="1"/>
  <c r="M3162" i="19"/>
  <c r="O3162" i="19" s="1"/>
  <c r="M3163" i="19"/>
  <c r="O3163" i="19" s="1"/>
  <c r="M3164" i="19"/>
  <c r="O3164" i="19" s="1"/>
  <c r="M3165" i="19"/>
  <c r="O3165" i="19" s="1"/>
  <c r="M3166" i="19"/>
  <c r="O3166" i="19" s="1"/>
  <c r="M3167" i="19"/>
  <c r="O3167" i="19" s="1"/>
  <c r="M3168" i="19"/>
  <c r="O3168" i="19" s="1"/>
  <c r="M3169" i="19"/>
  <c r="O3169" i="19" s="1"/>
  <c r="M3170" i="19"/>
  <c r="O3170" i="19" s="1"/>
  <c r="M3171" i="19"/>
  <c r="O3171" i="19" s="1"/>
  <c r="M3172" i="19"/>
  <c r="O3172" i="19" s="1"/>
  <c r="M3173" i="19"/>
  <c r="O3173" i="19" s="1"/>
  <c r="M3174" i="19"/>
  <c r="O3174" i="19" s="1"/>
  <c r="M3175" i="19"/>
  <c r="O3175" i="19" s="1"/>
  <c r="M3176" i="19"/>
  <c r="O3176" i="19" s="1"/>
  <c r="M3177" i="19"/>
  <c r="O3177" i="19" s="1"/>
  <c r="M3178" i="19"/>
  <c r="O3178" i="19" s="1"/>
  <c r="M3179" i="19"/>
  <c r="O3179" i="19" s="1"/>
  <c r="M3180" i="19"/>
  <c r="O3180" i="19" s="1"/>
  <c r="M3181" i="19"/>
  <c r="O3181" i="19" s="1"/>
  <c r="M3182" i="19"/>
  <c r="O3182" i="19" s="1"/>
  <c r="M3183" i="19"/>
  <c r="O3183" i="19" s="1"/>
  <c r="M3184" i="19"/>
  <c r="O3184" i="19" s="1"/>
  <c r="M3185" i="19"/>
  <c r="O3185" i="19" s="1"/>
  <c r="M3186" i="19"/>
  <c r="O3186" i="19" s="1"/>
  <c r="M3187" i="19"/>
  <c r="O3187" i="19" s="1"/>
  <c r="M3188" i="19"/>
  <c r="O3188" i="19" s="1"/>
  <c r="M3189" i="19"/>
  <c r="O3189" i="19" s="1"/>
  <c r="M3190" i="19"/>
  <c r="O3190" i="19" s="1"/>
  <c r="M3191" i="19"/>
  <c r="O3191" i="19" s="1"/>
  <c r="M3192" i="19"/>
  <c r="O3192" i="19" s="1"/>
  <c r="M3193" i="19"/>
  <c r="O3193" i="19" s="1"/>
  <c r="M3194" i="19"/>
  <c r="O3194" i="19" s="1"/>
  <c r="M3195" i="19"/>
  <c r="O3195" i="19" s="1"/>
  <c r="M3196" i="19"/>
  <c r="O3196" i="19" s="1"/>
  <c r="M3197" i="19"/>
  <c r="O3197" i="19" s="1"/>
  <c r="M3198" i="19"/>
  <c r="O3198" i="19" s="1"/>
  <c r="M3199" i="19"/>
  <c r="O3199" i="19" s="1"/>
  <c r="M3200" i="19"/>
  <c r="O3200" i="19" s="1"/>
  <c r="M3201" i="19"/>
  <c r="O3201" i="19" s="1"/>
  <c r="M3202" i="19"/>
  <c r="O3202" i="19" s="1"/>
  <c r="M3203" i="19"/>
  <c r="O3203" i="19" s="1"/>
  <c r="M3204" i="19"/>
  <c r="O3204" i="19" s="1"/>
  <c r="M3205" i="19"/>
  <c r="O3205" i="19" s="1"/>
  <c r="M3206" i="19"/>
  <c r="O3206" i="19" s="1"/>
  <c r="M3207" i="19"/>
  <c r="O3207" i="19" s="1"/>
  <c r="M3208" i="19"/>
  <c r="O3208" i="19" s="1"/>
  <c r="M3209" i="19"/>
  <c r="O3209" i="19" s="1"/>
  <c r="M3210" i="19"/>
  <c r="O3210" i="19" s="1"/>
  <c r="M3211" i="19"/>
  <c r="O3211" i="19" s="1"/>
  <c r="M3212" i="19"/>
  <c r="O3212" i="19" s="1"/>
  <c r="M3213" i="19"/>
  <c r="O3213" i="19" s="1"/>
  <c r="M3214" i="19"/>
  <c r="O3214" i="19" s="1"/>
  <c r="M3215" i="19"/>
  <c r="O3215" i="19" s="1"/>
  <c r="M3216" i="19"/>
  <c r="O3216" i="19" s="1"/>
  <c r="M3217" i="19"/>
  <c r="O3217" i="19" s="1"/>
  <c r="M3218" i="19"/>
  <c r="O3218" i="19" s="1"/>
  <c r="M3219" i="19"/>
  <c r="O3219" i="19" s="1"/>
  <c r="M3220" i="19"/>
  <c r="O3220" i="19" s="1"/>
  <c r="M3221" i="19"/>
  <c r="O3221" i="19" s="1"/>
  <c r="M3222" i="19"/>
  <c r="O3222" i="19" s="1"/>
  <c r="M3223" i="19"/>
  <c r="O3223" i="19" s="1"/>
  <c r="M3224" i="19"/>
  <c r="O3224" i="19" s="1"/>
  <c r="M3225" i="19"/>
  <c r="O3225" i="19" s="1"/>
  <c r="M3226" i="19"/>
  <c r="O3226" i="19" s="1"/>
  <c r="M3227" i="19"/>
  <c r="O3227" i="19" s="1"/>
  <c r="M3228" i="19"/>
  <c r="O3228" i="19" s="1"/>
  <c r="M3229" i="19"/>
  <c r="O3229" i="19" s="1"/>
  <c r="M3230" i="19"/>
  <c r="O3230" i="19" s="1"/>
  <c r="M3231" i="19"/>
  <c r="O3231" i="19" s="1"/>
  <c r="M3232" i="19"/>
  <c r="O3232" i="19" s="1"/>
  <c r="M3233" i="19"/>
  <c r="O3233" i="19" s="1"/>
  <c r="M3234" i="19"/>
  <c r="O3234" i="19" s="1"/>
  <c r="M3235" i="19"/>
  <c r="O3235" i="19" s="1"/>
  <c r="M3236" i="19"/>
  <c r="O3236" i="19" s="1"/>
  <c r="M3237" i="19"/>
  <c r="O3237" i="19" s="1"/>
  <c r="M3238" i="19"/>
  <c r="O3238" i="19" s="1"/>
  <c r="M3239" i="19"/>
  <c r="O3239" i="19" s="1"/>
  <c r="M3240" i="19"/>
  <c r="O3240" i="19" s="1"/>
  <c r="M3241" i="19"/>
  <c r="O3241" i="19" s="1"/>
  <c r="M3242" i="19"/>
  <c r="O3242" i="19" s="1"/>
  <c r="M3243" i="19"/>
  <c r="O3243" i="19" s="1"/>
  <c r="M3244" i="19"/>
  <c r="O3244" i="19" s="1"/>
  <c r="M3245" i="19"/>
  <c r="O3245" i="19" s="1"/>
  <c r="M3246" i="19"/>
  <c r="O3246" i="19" s="1"/>
  <c r="M3247" i="19"/>
  <c r="O3247" i="19" s="1"/>
  <c r="M3248" i="19"/>
  <c r="O3248" i="19" s="1"/>
  <c r="M3249" i="19"/>
  <c r="O3249" i="19" s="1"/>
  <c r="M3250" i="19"/>
  <c r="O3250" i="19" s="1"/>
  <c r="M3251" i="19"/>
  <c r="O3251" i="19" s="1"/>
  <c r="M3252" i="19"/>
  <c r="O3252" i="19" s="1"/>
  <c r="M3253" i="19"/>
  <c r="O3253" i="19" s="1"/>
  <c r="M3254" i="19"/>
  <c r="O3254" i="19" s="1"/>
  <c r="M3255" i="19"/>
  <c r="O3255" i="19" s="1"/>
  <c r="M3256" i="19"/>
  <c r="O3256" i="19" s="1"/>
  <c r="M3257" i="19"/>
  <c r="O3257" i="19" s="1"/>
  <c r="M3258" i="19"/>
  <c r="O3258" i="19" s="1"/>
  <c r="M3259" i="19"/>
  <c r="O3259" i="19" s="1"/>
  <c r="M3260" i="19"/>
  <c r="O3260" i="19" s="1"/>
  <c r="M3261" i="19"/>
  <c r="O3261" i="19" s="1"/>
  <c r="M3262" i="19"/>
  <c r="O3262" i="19" s="1"/>
  <c r="M3263" i="19"/>
  <c r="O3263" i="19" s="1"/>
  <c r="M3264" i="19"/>
  <c r="O3264" i="19" s="1"/>
  <c r="M3265" i="19"/>
  <c r="O3265" i="19" s="1"/>
  <c r="M3266" i="19"/>
  <c r="O3266" i="19" s="1"/>
  <c r="M3267" i="19"/>
  <c r="O3267" i="19" s="1"/>
  <c r="M3268" i="19"/>
  <c r="O3268" i="19" s="1"/>
  <c r="M3269" i="19"/>
  <c r="O3269" i="19" s="1"/>
  <c r="M3270" i="19"/>
  <c r="O3270" i="19" s="1"/>
  <c r="M3271" i="19"/>
  <c r="O3271" i="19" s="1"/>
  <c r="M3272" i="19"/>
  <c r="O3272" i="19" s="1"/>
  <c r="M3273" i="19"/>
  <c r="O3273" i="19" s="1"/>
  <c r="M3274" i="19"/>
  <c r="O3274" i="19" s="1"/>
  <c r="M3275" i="19"/>
  <c r="O3275" i="19" s="1"/>
  <c r="M3276" i="19"/>
  <c r="O3276" i="19" s="1"/>
  <c r="M3277" i="19"/>
  <c r="O3277" i="19" s="1"/>
  <c r="M3278" i="19"/>
  <c r="O3278" i="19" s="1"/>
  <c r="M3279" i="19"/>
  <c r="O3279" i="19" s="1"/>
  <c r="M3280" i="19"/>
  <c r="O3280" i="19" s="1"/>
  <c r="M3281" i="19"/>
  <c r="O3281" i="19" s="1"/>
  <c r="M3282" i="19"/>
  <c r="O3282" i="19" s="1"/>
  <c r="M3283" i="19"/>
  <c r="O3283" i="19" s="1"/>
  <c r="M3284" i="19"/>
  <c r="O3284" i="19" s="1"/>
  <c r="M3285" i="19"/>
  <c r="O3285" i="19" s="1"/>
  <c r="M3286" i="19"/>
  <c r="O3286" i="19" s="1"/>
  <c r="M3287" i="19"/>
  <c r="O3287" i="19" s="1"/>
  <c r="M3288" i="19"/>
  <c r="O3288" i="19" s="1"/>
  <c r="M3289" i="19"/>
  <c r="O3289" i="19" s="1"/>
  <c r="M3290" i="19"/>
  <c r="O3290" i="19" s="1"/>
  <c r="M3291" i="19"/>
  <c r="O3291" i="19" s="1"/>
  <c r="M3292" i="19"/>
  <c r="O3292" i="19" s="1"/>
  <c r="M3293" i="19"/>
  <c r="O3293" i="19" s="1"/>
  <c r="M3294" i="19"/>
  <c r="O3294" i="19" s="1"/>
  <c r="M3295" i="19"/>
  <c r="O3295" i="19" s="1"/>
  <c r="M3296" i="19"/>
  <c r="O3296" i="19" s="1"/>
  <c r="M3297" i="19"/>
  <c r="O3297" i="19" s="1"/>
  <c r="M3298" i="19"/>
  <c r="O3298" i="19" s="1"/>
  <c r="M3299" i="19"/>
  <c r="O3299" i="19" s="1"/>
  <c r="M3300" i="19"/>
  <c r="O3300" i="19" s="1"/>
  <c r="M3301" i="19"/>
  <c r="O3301" i="19" s="1"/>
  <c r="M3302" i="19"/>
  <c r="O3302" i="19" s="1"/>
  <c r="M3303" i="19"/>
  <c r="O3303" i="19" s="1"/>
  <c r="M3304" i="19"/>
  <c r="O3304" i="19" s="1"/>
  <c r="M3305" i="19"/>
  <c r="O3305" i="19" s="1"/>
  <c r="M3306" i="19"/>
  <c r="O3306" i="19" s="1"/>
  <c r="M3307" i="19"/>
  <c r="O3307" i="19" s="1"/>
  <c r="M3308" i="19"/>
  <c r="O3308" i="19" s="1"/>
  <c r="M3309" i="19"/>
  <c r="O3309" i="19" s="1"/>
  <c r="M3310" i="19"/>
  <c r="O3310" i="19" s="1"/>
  <c r="M3311" i="19"/>
  <c r="O3311" i="19" s="1"/>
  <c r="M3312" i="19"/>
  <c r="O3312" i="19" s="1"/>
  <c r="M3313" i="19"/>
  <c r="O3313" i="19" s="1"/>
  <c r="M3314" i="19"/>
  <c r="O3314" i="19" s="1"/>
  <c r="M3315" i="19"/>
  <c r="O3315" i="19" s="1"/>
  <c r="M3316" i="19"/>
  <c r="O3316" i="19" s="1"/>
  <c r="M3317" i="19"/>
  <c r="O3317" i="19" s="1"/>
  <c r="M3318" i="19"/>
  <c r="O3318" i="19" s="1"/>
  <c r="M3319" i="19"/>
  <c r="O3319" i="19" s="1"/>
  <c r="M3320" i="19"/>
  <c r="O3320" i="19" s="1"/>
  <c r="M3321" i="19"/>
  <c r="O3321" i="19" s="1"/>
  <c r="M3322" i="19"/>
  <c r="O3322" i="19" s="1"/>
  <c r="M3323" i="19"/>
  <c r="O3323" i="19" s="1"/>
  <c r="M3324" i="19"/>
  <c r="O3324" i="19" s="1"/>
  <c r="M3325" i="19"/>
  <c r="O3325" i="19" s="1"/>
  <c r="M3326" i="19"/>
  <c r="O3326" i="19" s="1"/>
  <c r="M3327" i="19"/>
  <c r="O3327" i="19" s="1"/>
  <c r="M3328" i="19"/>
  <c r="O3328" i="19" s="1"/>
  <c r="M3329" i="19"/>
  <c r="O3329" i="19" s="1"/>
  <c r="M3330" i="19"/>
  <c r="O3330" i="19" s="1"/>
  <c r="M3331" i="19"/>
  <c r="O3331" i="19" s="1"/>
  <c r="M3332" i="19"/>
  <c r="O3332" i="19" s="1"/>
  <c r="M3333" i="19"/>
  <c r="O3333" i="19" s="1"/>
  <c r="M3334" i="19"/>
  <c r="O3334" i="19" s="1"/>
  <c r="M3335" i="19"/>
  <c r="O3335" i="19" s="1"/>
  <c r="M3336" i="19"/>
  <c r="O3336" i="19" s="1"/>
  <c r="M3337" i="19"/>
  <c r="O3337" i="19" s="1"/>
  <c r="M3338" i="19"/>
  <c r="O3338" i="19" s="1"/>
  <c r="M3339" i="19"/>
  <c r="O3339" i="19" s="1"/>
  <c r="M3340" i="19"/>
  <c r="O3340" i="19" s="1"/>
  <c r="M3341" i="19"/>
  <c r="O3341" i="19" s="1"/>
  <c r="M3342" i="19"/>
  <c r="O3342" i="19" s="1"/>
  <c r="M3343" i="19"/>
  <c r="O3343" i="19" s="1"/>
  <c r="M3344" i="19"/>
  <c r="O3344" i="19" s="1"/>
  <c r="M3345" i="19"/>
  <c r="O3345" i="19" s="1"/>
  <c r="M3346" i="19"/>
  <c r="O3346" i="19" s="1"/>
  <c r="M3347" i="19"/>
  <c r="O3347" i="19" s="1"/>
  <c r="M3348" i="19"/>
  <c r="O3348" i="19" s="1"/>
  <c r="M3349" i="19"/>
  <c r="O3349" i="19" s="1"/>
  <c r="M3350" i="19"/>
  <c r="O3350" i="19" s="1"/>
  <c r="M3351" i="19"/>
  <c r="O3351" i="19" s="1"/>
  <c r="M3352" i="19"/>
  <c r="O3352" i="19" s="1"/>
  <c r="M3353" i="19"/>
  <c r="O3353" i="19" s="1"/>
  <c r="M3354" i="19"/>
  <c r="O3354" i="19" s="1"/>
  <c r="M3355" i="19"/>
  <c r="O3355" i="19" s="1"/>
  <c r="M3356" i="19"/>
  <c r="O3356" i="19" s="1"/>
  <c r="M3357" i="19"/>
  <c r="O3357" i="19" s="1"/>
  <c r="M3358" i="19"/>
  <c r="O3358" i="19" s="1"/>
  <c r="M3359" i="19"/>
  <c r="O3359" i="19" s="1"/>
  <c r="M3360" i="19"/>
  <c r="O3360" i="19" s="1"/>
  <c r="M3361" i="19"/>
  <c r="O3361" i="19" s="1"/>
  <c r="M3362" i="19"/>
  <c r="O3362" i="19" s="1"/>
  <c r="M3363" i="19"/>
  <c r="O3363" i="19" s="1"/>
  <c r="M3364" i="19"/>
  <c r="O3364" i="19" s="1"/>
  <c r="M3365" i="19"/>
  <c r="O3365" i="19" s="1"/>
  <c r="M3366" i="19"/>
  <c r="O3366" i="19" s="1"/>
  <c r="M3367" i="19"/>
  <c r="O3367" i="19" s="1"/>
  <c r="M3368" i="19"/>
  <c r="O3368" i="19" s="1"/>
  <c r="M3369" i="19"/>
  <c r="O3369" i="19" s="1"/>
  <c r="M3370" i="19"/>
  <c r="O3370" i="19" s="1"/>
  <c r="M3371" i="19"/>
  <c r="O3371" i="19" s="1"/>
  <c r="M3372" i="19"/>
  <c r="O3372" i="19" s="1"/>
  <c r="M3373" i="19"/>
  <c r="O3373" i="19" s="1"/>
  <c r="M3374" i="19"/>
  <c r="O3374" i="19" s="1"/>
  <c r="M3375" i="19"/>
  <c r="O3375" i="19" s="1"/>
  <c r="M3376" i="19"/>
  <c r="O3376" i="19" s="1"/>
  <c r="M3377" i="19"/>
  <c r="O3377" i="19" s="1"/>
  <c r="M3378" i="19"/>
  <c r="O3378" i="19" s="1"/>
  <c r="M3379" i="19"/>
  <c r="O3379" i="19" s="1"/>
  <c r="M3380" i="19"/>
  <c r="O3380" i="19" s="1"/>
  <c r="M3381" i="19"/>
  <c r="O3381" i="19" s="1"/>
  <c r="M3382" i="19"/>
  <c r="O3382" i="19" s="1"/>
  <c r="M3383" i="19"/>
  <c r="O3383" i="19" s="1"/>
  <c r="M3384" i="19"/>
  <c r="O3384" i="19" s="1"/>
  <c r="M3385" i="19"/>
  <c r="O3385" i="19" s="1"/>
  <c r="M3386" i="19"/>
  <c r="O3386" i="19" s="1"/>
  <c r="M3387" i="19"/>
  <c r="O3387" i="19" s="1"/>
  <c r="M3388" i="19"/>
  <c r="O3388" i="19" s="1"/>
  <c r="M3389" i="19"/>
  <c r="O3389" i="19" s="1"/>
  <c r="M3390" i="19"/>
  <c r="O3390" i="19" s="1"/>
  <c r="M3391" i="19"/>
  <c r="O3391" i="19" s="1"/>
  <c r="M3392" i="19"/>
  <c r="O3392" i="19" s="1"/>
  <c r="M3393" i="19"/>
  <c r="O3393" i="19" s="1"/>
  <c r="M3394" i="19"/>
  <c r="O3394" i="19" s="1"/>
  <c r="M3395" i="19"/>
  <c r="O3395" i="19" s="1"/>
  <c r="M3396" i="19"/>
  <c r="O3396" i="19" s="1"/>
  <c r="M3397" i="19"/>
  <c r="O3397" i="19" s="1"/>
  <c r="M3398" i="19"/>
  <c r="O3398" i="19" s="1"/>
  <c r="M3399" i="19"/>
  <c r="O3399" i="19" s="1"/>
  <c r="M3400" i="19"/>
  <c r="O3400" i="19" s="1"/>
  <c r="M3401" i="19"/>
  <c r="O3401" i="19" s="1"/>
  <c r="M3402" i="19"/>
  <c r="O3402" i="19" s="1"/>
  <c r="M3403" i="19"/>
  <c r="O3403" i="19" s="1"/>
  <c r="M3404" i="19"/>
  <c r="O3404" i="19" s="1"/>
  <c r="M3405" i="19"/>
  <c r="O3405" i="19" s="1"/>
  <c r="M3406" i="19"/>
  <c r="O3406" i="19" s="1"/>
  <c r="M3407" i="19"/>
  <c r="O3407" i="19" s="1"/>
  <c r="M3408" i="19"/>
  <c r="O3408" i="19" s="1"/>
  <c r="M3409" i="19"/>
  <c r="O3409" i="19" s="1"/>
  <c r="M3410" i="19"/>
  <c r="O3410" i="19" s="1"/>
  <c r="M3411" i="19"/>
  <c r="O3411" i="19" s="1"/>
  <c r="M3412" i="19"/>
  <c r="O3412" i="19" s="1"/>
  <c r="M3413" i="19"/>
  <c r="O3413" i="19" s="1"/>
  <c r="M3414" i="19"/>
  <c r="O3414" i="19" s="1"/>
  <c r="M3415" i="19"/>
  <c r="O3415" i="19" s="1"/>
  <c r="M3416" i="19"/>
  <c r="O3416" i="19" s="1"/>
  <c r="M3417" i="19"/>
  <c r="O3417" i="19" s="1"/>
  <c r="M3418" i="19"/>
  <c r="O3418" i="19" s="1"/>
  <c r="M3419" i="19"/>
  <c r="O3419" i="19" s="1"/>
  <c r="M3420" i="19"/>
  <c r="O3420" i="19" s="1"/>
  <c r="M3421" i="19"/>
  <c r="O3421" i="19" s="1"/>
  <c r="M3422" i="19"/>
  <c r="O3422" i="19" s="1"/>
  <c r="M3423" i="19"/>
  <c r="O3423" i="19" s="1"/>
  <c r="M3424" i="19"/>
  <c r="O3424" i="19" s="1"/>
  <c r="M3425" i="19"/>
  <c r="O3425" i="19" s="1"/>
  <c r="M3426" i="19"/>
  <c r="O3426" i="19" s="1"/>
  <c r="M3427" i="19"/>
  <c r="O3427" i="19" s="1"/>
  <c r="M3428" i="19"/>
  <c r="O3428" i="19" s="1"/>
  <c r="M3429" i="19"/>
  <c r="O3429" i="19" s="1"/>
  <c r="M3430" i="19"/>
  <c r="O3430" i="19" s="1"/>
  <c r="M3431" i="19"/>
  <c r="O3431" i="19" s="1"/>
  <c r="M3432" i="19"/>
  <c r="O3432" i="19" s="1"/>
  <c r="M3433" i="19"/>
  <c r="O3433" i="19" s="1"/>
  <c r="M3434" i="19"/>
  <c r="O3434" i="19" s="1"/>
  <c r="M3435" i="19"/>
  <c r="O3435" i="19" s="1"/>
  <c r="M3436" i="19"/>
  <c r="O3436" i="19" s="1"/>
  <c r="M3437" i="19"/>
  <c r="O3437" i="19" s="1"/>
  <c r="M3438" i="19"/>
  <c r="O3438" i="19" s="1"/>
  <c r="M3439" i="19"/>
  <c r="O3439" i="19" s="1"/>
  <c r="M3440" i="19"/>
  <c r="O3440" i="19" s="1"/>
  <c r="M3441" i="19"/>
  <c r="O3441" i="19" s="1"/>
  <c r="M3442" i="19"/>
  <c r="O3442" i="19" s="1"/>
  <c r="M3443" i="19"/>
  <c r="O3443" i="19" s="1"/>
  <c r="M3444" i="19"/>
  <c r="O3444" i="19" s="1"/>
  <c r="M3445" i="19"/>
  <c r="O3445" i="19" s="1"/>
  <c r="M3446" i="19"/>
  <c r="O3446" i="19" s="1"/>
  <c r="M3447" i="19"/>
  <c r="O3447" i="19" s="1"/>
  <c r="M3448" i="19"/>
  <c r="O3448" i="19" s="1"/>
  <c r="M3449" i="19"/>
  <c r="O3449" i="19" s="1"/>
  <c r="M3450" i="19"/>
  <c r="O3450" i="19" s="1"/>
  <c r="M3451" i="19"/>
  <c r="O3451" i="19" s="1"/>
  <c r="M3452" i="19"/>
  <c r="O3452" i="19" s="1"/>
  <c r="M3453" i="19"/>
  <c r="O3453" i="19" s="1"/>
  <c r="M3454" i="19"/>
  <c r="O3454" i="19" s="1"/>
  <c r="M3455" i="19"/>
  <c r="O3455" i="19" s="1"/>
  <c r="M3456" i="19"/>
  <c r="O3456" i="19" s="1"/>
  <c r="M3457" i="19"/>
  <c r="O3457" i="19" s="1"/>
  <c r="M3458" i="19"/>
  <c r="O3458" i="19" s="1"/>
  <c r="M3459" i="19"/>
  <c r="O3459" i="19" s="1"/>
  <c r="M3460" i="19"/>
  <c r="O3460" i="19" s="1"/>
  <c r="M3461" i="19"/>
  <c r="O3461" i="19" s="1"/>
  <c r="M3462" i="19"/>
  <c r="O3462" i="19" s="1"/>
  <c r="M3463" i="19"/>
  <c r="O3463" i="19" s="1"/>
  <c r="M3464" i="19"/>
  <c r="O3464" i="19" s="1"/>
  <c r="M3465" i="19"/>
  <c r="O3465" i="19" s="1"/>
  <c r="M3466" i="19"/>
  <c r="O3466" i="19" s="1"/>
  <c r="M3467" i="19"/>
  <c r="O3467" i="19" s="1"/>
  <c r="M3468" i="19"/>
  <c r="O3468" i="19" s="1"/>
  <c r="M3469" i="19"/>
  <c r="O3469" i="19" s="1"/>
  <c r="M3470" i="19"/>
  <c r="O3470" i="19" s="1"/>
  <c r="M3471" i="19"/>
  <c r="O3471" i="19" s="1"/>
  <c r="M3472" i="19"/>
  <c r="O3472" i="19" s="1"/>
  <c r="M3473" i="19"/>
  <c r="O3473" i="19" s="1"/>
  <c r="M3474" i="19"/>
  <c r="O3474" i="19" s="1"/>
  <c r="M3475" i="19"/>
  <c r="O3475" i="19" s="1"/>
  <c r="M3476" i="19"/>
  <c r="O3476" i="19" s="1"/>
  <c r="M3477" i="19"/>
  <c r="O3477" i="19" s="1"/>
  <c r="M3478" i="19"/>
  <c r="O3478" i="19" s="1"/>
  <c r="M3479" i="19"/>
  <c r="O3479" i="19" s="1"/>
  <c r="M3480" i="19"/>
  <c r="O3480" i="19" s="1"/>
  <c r="M3481" i="19"/>
  <c r="O3481" i="19" s="1"/>
  <c r="M3482" i="19"/>
  <c r="O3482" i="19" s="1"/>
  <c r="M3483" i="19"/>
  <c r="O3483" i="19" s="1"/>
  <c r="M3484" i="19"/>
  <c r="O3484" i="19" s="1"/>
  <c r="M3485" i="19"/>
  <c r="O3485" i="19" s="1"/>
  <c r="M3486" i="19"/>
  <c r="O3486" i="19" s="1"/>
  <c r="M3487" i="19"/>
  <c r="O3487" i="19" s="1"/>
  <c r="M3488" i="19"/>
  <c r="O3488" i="19" s="1"/>
  <c r="M3489" i="19"/>
  <c r="O3489" i="19" s="1"/>
  <c r="M3490" i="19"/>
  <c r="O3490" i="19" s="1"/>
  <c r="M3491" i="19"/>
  <c r="O3491" i="19" s="1"/>
  <c r="M3492" i="19"/>
  <c r="O3492" i="19" s="1"/>
  <c r="M3493" i="19"/>
  <c r="O3493" i="19" s="1"/>
  <c r="M3494" i="19"/>
  <c r="O3494" i="19" s="1"/>
  <c r="M3495" i="19"/>
  <c r="O3495" i="19" s="1"/>
  <c r="M3496" i="19"/>
  <c r="O3496" i="19" s="1"/>
  <c r="M3497" i="19"/>
  <c r="O3497" i="19" s="1"/>
  <c r="M3498" i="19"/>
  <c r="O3498" i="19" s="1"/>
  <c r="M3499" i="19"/>
  <c r="O3499" i="19" s="1"/>
  <c r="M3500" i="19"/>
  <c r="O3500" i="19" s="1"/>
  <c r="M3501" i="19"/>
  <c r="O3501" i="19" s="1"/>
  <c r="M3502" i="19"/>
  <c r="O3502" i="19" s="1"/>
  <c r="M3503" i="19"/>
  <c r="O3503" i="19" s="1"/>
  <c r="M3504" i="19"/>
  <c r="O3504" i="19" s="1"/>
  <c r="M3505" i="19"/>
  <c r="O3505" i="19" s="1"/>
  <c r="M3506" i="19"/>
  <c r="O3506" i="19" s="1"/>
  <c r="M3507" i="19"/>
  <c r="O3507" i="19" s="1"/>
  <c r="M3508" i="19"/>
  <c r="O3508" i="19" s="1"/>
  <c r="M3509" i="19"/>
  <c r="O3509" i="19" s="1"/>
  <c r="M3510" i="19"/>
  <c r="O3510" i="19" s="1"/>
  <c r="M3511" i="19"/>
  <c r="O3511" i="19" s="1"/>
  <c r="M3512" i="19"/>
  <c r="O3512" i="19" s="1"/>
  <c r="M3513" i="19"/>
  <c r="O3513" i="19" s="1"/>
  <c r="M3514" i="19"/>
  <c r="O3514" i="19" s="1"/>
  <c r="M3515" i="19"/>
  <c r="O3515" i="19" s="1"/>
  <c r="M3516" i="19"/>
  <c r="O3516" i="19" s="1"/>
  <c r="M3517" i="19"/>
  <c r="O3517" i="19" s="1"/>
  <c r="M3518" i="19"/>
  <c r="O3518" i="19" s="1"/>
  <c r="M3519" i="19"/>
  <c r="O3519" i="19" s="1"/>
  <c r="M3520" i="19"/>
  <c r="O3520" i="19" s="1"/>
  <c r="M3521" i="19"/>
  <c r="O3521" i="19" s="1"/>
  <c r="M3522" i="19"/>
  <c r="O3522" i="19" s="1"/>
  <c r="M3523" i="19"/>
  <c r="O3523" i="19" s="1"/>
  <c r="M3524" i="19"/>
  <c r="O3524" i="19" s="1"/>
  <c r="M3525" i="19"/>
  <c r="O3525" i="19" s="1"/>
  <c r="M3526" i="19"/>
  <c r="O3526" i="19" s="1"/>
  <c r="M3527" i="19"/>
  <c r="O3527" i="19" s="1"/>
  <c r="M3528" i="19"/>
  <c r="O3528" i="19" s="1"/>
  <c r="M3529" i="19"/>
  <c r="O3529" i="19" s="1"/>
  <c r="M3530" i="19"/>
  <c r="O3530" i="19" s="1"/>
  <c r="M3531" i="19"/>
  <c r="O3531" i="19" s="1"/>
  <c r="M3532" i="19"/>
  <c r="O3532" i="19" s="1"/>
  <c r="M3533" i="19"/>
  <c r="O3533" i="19" s="1"/>
  <c r="M3534" i="19"/>
  <c r="O3534" i="19" s="1"/>
  <c r="M3535" i="19"/>
  <c r="O3535" i="19" s="1"/>
  <c r="M3536" i="19"/>
  <c r="O3536" i="19" s="1"/>
  <c r="M3537" i="19"/>
  <c r="O3537" i="19" s="1"/>
  <c r="M3538" i="19"/>
  <c r="O3538" i="19" s="1"/>
  <c r="M3539" i="19"/>
  <c r="O3539" i="19" s="1"/>
  <c r="M3540" i="19"/>
  <c r="O3540" i="19" s="1"/>
  <c r="M3541" i="19"/>
  <c r="O3541" i="19" s="1"/>
  <c r="M3542" i="19"/>
  <c r="O3542" i="19" s="1"/>
  <c r="M3543" i="19"/>
  <c r="O3543" i="19" s="1"/>
  <c r="M3544" i="19"/>
  <c r="O3544" i="19" s="1"/>
  <c r="M3545" i="19"/>
  <c r="O3545" i="19" s="1"/>
  <c r="M3546" i="19"/>
  <c r="O3546" i="19" s="1"/>
  <c r="M3547" i="19"/>
  <c r="O3547" i="19" s="1"/>
  <c r="M3548" i="19"/>
  <c r="O3548" i="19" s="1"/>
  <c r="M3549" i="19"/>
  <c r="O3549" i="19" s="1"/>
  <c r="M3550" i="19"/>
  <c r="O3550" i="19" s="1"/>
  <c r="M3551" i="19"/>
  <c r="O3551" i="19" s="1"/>
  <c r="M3552" i="19"/>
  <c r="O3552" i="19" s="1"/>
  <c r="M3553" i="19"/>
  <c r="O3553" i="19" s="1"/>
  <c r="M3554" i="19"/>
  <c r="M3555" i="19"/>
  <c r="O3555" i="19" s="1"/>
  <c r="M3556" i="19"/>
  <c r="O3556" i="19" s="1"/>
  <c r="M3557" i="19"/>
  <c r="O3557" i="19" s="1"/>
  <c r="M3558" i="19"/>
  <c r="O3558" i="19" s="1"/>
  <c r="M3559" i="19"/>
  <c r="O3559" i="19" s="1"/>
  <c r="M3560" i="19"/>
  <c r="O3560" i="19" s="1"/>
  <c r="M3561" i="19"/>
  <c r="O3561" i="19" s="1"/>
  <c r="M3562" i="19"/>
  <c r="M3563" i="19"/>
  <c r="O3563" i="19" s="1"/>
  <c r="M3564" i="19"/>
  <c r="O3564" i="19" s="1"/>
  <c r="M3565" i="19"/>
  <c r="O3565" i="19" s="1"/>
  <c r="M3566" i="19"/>
  <c r="O3566" i="19" s="1"/>
  <c r="M3567" i="19"/>
  <c r="O3567" i="19" s="1"/>
  <c r="M3568" i="19"/>
  <c r="O3568" i="19" s="1"/>
  <c r="M3569" i="19"/>
  <c r="O3569" i="19" s="1"/>
  <c r="M3570" i="19"/>
  <c r="M3571" i="19"/>
  <c r="O3571" i="19" s="1"/>
  <c r="M3572" i="19"/>
  <c r="O3572" i="19" s="1"/>
  <c r="M3573" i="19"/>
  <c r="O3573" i="19" s="1"/>
  <c r="M3574" i="19"/>
  <c r="O3574" i="19" s="1"/>
  <c r="M3575" i="19"/>
  <c r="M3576" i="19"/>
  <c r="M3577" i="19"/>
  <c r="M3578" i="19"/>
  <c r="M3579" i="19"/>
  <c r="M3580" i="19"/>
  <c r="M3581" i="19"/>
  <c r="M3582" i="19"/>
  <c r="M3583" i="19"/>
  <c r="M3584" i="19"/>
  <c r="M3585" i="19"/>
  <c r="M3586" i="19"/>
  <c r="M3587" i="19"/>
  <c r="M3588" i="19"/>
  <c r="M3589" i="19"/>
  <c r="M3590" i="19"/>
  <c r="M3591" i="19"/>
  <c r="M3592" i="19"/>
  <c r="M3593" i="19"/>
  <c r="M3594" i="19"/>
  <c r="M3595" i="19"/>
  <c r="M3596" i="19"/>
  <c r="M3597" i="19"/>
  <c r="M3598" i="19"/>
  <c r="M3599" i="19"/>
  <c r="M3600" i="19"/>
  <c r="M3601" i="19"/>
  <c r="M3602" i="19"/>
  <c r="M3603" i="19"/>
  <c r="M3604" i="19"/>
  <c r="M3605" i="19"/>
  <c r="M3606" i="19"/>
  <c r="M3607" i="19"/>
  <c r="M3608" i="19"/>
  <c r="M3609" i="19"/>
  <c r="M3610" i="19"/>
  <c r="M3611" i="19"/>
  <c r="M3612" i="19"/>
  <c r="M3613" i="19"/>
  <c r="M3614" i="19"/>
  <c r="M3615" i="19"/>
  <c r="M3616" i="19"/>
  <c r="M3617" i="19"/>
  <c r="M3618" i="19"/>
  <c r="M3619" i="19"/>
  <c r="M3620" i="19"/>
  <c r="M3621" i="19"/>
  <c r="M3622" i="19"/>
  <c r="M3623" i="19"/>
  <c r="M3624" i="19"/>
  <c r="M3625" i="19"/>
  <c r="M3626" i="19"/>
  <c r="M3627" i="19"/>
  <c r="M3628" i="19"/>
  <c r="M3629" i="19"/>
  <c r="M3630" i="19"/>
  <c r="M3631" i="19"/>
  <c r="M3632" i="19"/>
  <c r="M3633" i="19"/>
  <c r="M3634" i="19"/>
  <c r="M3635" i="19"/>
  <c r="M3636" i="19"/>
  <c r="M3637" i="19"/>
  <c r="M3638" i="19"/>
  <c r="M3639" i="19"/>
  <c r="M3640" i="19"/>
  <c r="M3641" i="19"/>
  <c r="M3642" i="19"/>
  <c r="M3643" i="19"/>
  <c r="M3644" i="19"/>
  <c r="M3645" i="19"/>
  <c r="M3646" i="19"/>
  <c r="M3647" i="19"/>
  <c r="M3648" i="19"/>
  <c r="M3649" i="19"/>
  <c r="M3650" i="19"/>
  <c r="M3651" i="19"/>
  <c r="M3652" i="19"/>
  <c r="M3653" i="19"/>
  <c r="M3654" i="19"/>
  <c r="M3655" i="19"/>
  <c r="M3656" i="19"/>
  <c r="M3657" i="19"/>
  <c r="M3658" i="19"/>
  <c r="M3659" i="19"/>
  <c r="M3660" i="19"/>
  <c r="M3661" i="19"/>
  <c r="M3662" i="19"/>
  <c r="M3663" i="19"/>
  <c r="M3664" i="19"/>
  <c r="M3665" i="19"/>
  <c r="M3666" i="19"/>
  <c r="M3667" i="19"/>
  <c r="M3668" i="19"/>
  <c r="M3669" i="19"/>
  <c r="M3670" i="19"/>
  <c r="M3671" i="19"/>
  <c r="M3672" i="19"/>
  <c r="M3673" i="19"/>
  <c r="M3674" i="19"/>
  <c r="M3675" i="19"/>
  <c r="M3676" i="19"/>
  <c r="M3677" i="19"/>
  <c r="M3678" i="19"/>
  <c r="M3679" i="19"/>
  <c r="M3680" i="19"/>
  <c r="M3681" i="19"/>
  <c r="M3682" i="19"/>
  <c r="M3683" i="19"/>
  <c r="M3684" i="19"/>
  <c r="M3685" i="19"/>
  <c r="M3686" i="19"/>
  <c r="M3687" i="19"/>
  <c r="M3688" i="19"/>
  <c r="M3689" i="19"/>
  <c r="M3690" i="19"/>
  <c r="M3691" i="19"/>
  <c r="M3692" i="19"/>
  <c r="M3693" i="19"/>
  <c r="M3694" i="19"/>
  <c r="M3695" i="19"/>
  <c r="M3696" i="19"/>
  <c r="M3697" i="19"/>
  <c r="M3698" i="19"/>
  <c r="M3699" i="19"/>
  <c r="M3700" i="19"/>
  <c r="M3701" i="19"/>
  <c r="M3702" i="19"/>
  <c r="M3703" i="19"/>
  <c r="M3704" i="19"/>
  <c r="M3705" i="19"/>
  <c r="M3706" i="19"/>
  <c r="M3707" i="19"/>
  <c r="M3708" i="19"/>
  <c r="M3709" i="19"/>
  <c r="M3710" i="19"/>
  <c r="M3711" i="19"/>
  <c r="M3712" i="19"/>
  <c r="M3713" i="19"/>
  <c r="M3714" i="19"/>
  <c r="M3715" i="19"/>
  <c r="M3716" i="19"/>
  <c r="M3717" i="19"/>
  <c r="M3718" i="19"/>
  <c r="M3719" i="19"/>
  <c r="M3720" i="19"/>
  <c r="M3721" i="19"/>
  <c r="M3722" i="19"/>
  <c r="B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757" i="20"/>
  <c r="B2758" i="20"/>
  <c r="B2759" i="20"/>
  <c r="B2760" i="20"/>
  <c r="B2761" i="20"/>
  <c r="B2762" i="20"/>
  <c r="B2763" i="20"/>
  <c r="B2764" i="20"/>
  <c r="B2765" i="20"/>
  <c r="B2766" i="20"/>
  <c r="B2767" i="20"/>
  <c r="B2768" i="20"/>
  <c r="B2769" i="20"/>
  <c r="B2770" i="20"/>
  <c r="B2771" i="20"/>
  <c r="B2772" i="20"/>
  <c r="B2773" i="20"/>
  <c r="B2774" i="20"/>
  <c r="B2775" i="20"/>
  <c r="B2776" i="20"/>
  <c r="B2777" i="20"/>
  <c r="B2778" i="20"/>
  <c r="B2779" i="20"/>
  <c r="B2780" i="20"/>
  <c r="B2781" i="20"/>
  <c r="B2782" i="20"/>
  <c r="B2783" i="20"/>
  <c r="B2784" i="20"/>
  <c r="B2785" i="20"/>
  <c r="B2786" i="20"/>
  <c r="B2787" i="20"/>
  <c r="B2788" i="20"/>
  <c r="B2789" i="20"/>
  <c r="B2790" i="20"/>
  <c r="B2791" i="20"/>
  <c r="B2792" i="20"/>
  <c r="B2793" i="20"/>
  <c r="B2794" i="20"/>
  <c r="B2795" i="20"/>
  <c r="B2796" i="20"/>
  <c r="B2797" i="20"/>
  <c r="B2798" i="20"/>
  <c r="B2799" i="20"/>
  <c r="B2800" i="20"/>
  <c r="B2801" i="20"/>
  <c r="B2802" i="20"/>
  <c r="B2803" i="20"/>
  <c r="B2804" i="20"/>
  <c r="B2805" i="20"/>
  <c r="B2806" i="20"/>
  <c r="B2807" i="20"/>
  <c r="B2808" i="20"/>
  <c r="B2809" i="20"/>
  <c r="B2810" i="20"/>
  <c r="B2811" i="20"/>
  <c r="B2812" i="20"/>
  <c r="B2813" i="20"/>
  <c r="B2814" i="20"/>
  <c r="B2815" i="20"/>
  <c r="B2816" i="20"/>
  <c r="B2817" i="20"/>
  <c r="B2818" i="20"/>
  <c r="B2819" i="20"/>
  <c r="B2820" i="20"/>
  <c r="B2821" i="20"/>
  <c r="B2822" i="20"/>
  <c r="B2823" i="20"/>
  <c r="B2824" i="20"/>
  <c r="B2825" i="20"/>
  <c r="B2826" i="20"/>
  <c r="B2827" i="20"/>
  <c r="B2828" i="20"/>
  <c r="B2829" i="20"/>
  <c r="B2830" i="20"/>
  <c r="B2831" i="20"/>
  <c r="B2832" i="20"/>
  <c r="B2833" i="20"/>
  <c r="B2834" i="20"/>
  <c r="B2835" i="20"/>
  <c r="B2836" i="20"/>
  <c r="B2837" i="20"/>
  <c r="B2838" i="20"/>
  <c r="B2839" i="20"/>
  <c r="B2840" i="20"/>
  <c r="B2841" i="20"/>
  <c r="B2842" i="20"/>
  <c r="B2843" i="20"/>
  <c r="B2844" i="20"/>
  <c r="B2845" i="20"/>
  <c r="B2846" i="20"/>
  <c r="B2847" i="20"/>
  <c r="B2848" i="20"/>
  <c r="B2849" i="20"/>
  <c r="B2850" i="20"/>
  <c r="B2851" i="20"/>
  <c r="B2852" i="20"/>
  <c r="B2853" i="20"/>
  <c r="B2854" i="20"/>
  <c r="B2855" i="20"/>
  <c r="B2856" i="20"/>
  <c r="B2857" i="20"/>
  <c r="B2858" i="20"/>
  <c r="B2859" i="20"/>
  <c r="B2860" i="20"/>
  <c r="B2861" i="20"/>
  <c r="B2862" i="20"/>
  <c r="B2863" i="20"/>
  <c r="B2864" i="20"/>
  <c r="B2865" i="20"/>
  <c r="B2866" i="20"/>
  <c r="B2867" i="20"/>
  <c r="B2868" i="20"/>
  <c r="B2869" i="20"/>
  <c r="B2870" i="20"/>
  <c r="B2871" i="20"/>
  <c r="B2872" i="20"/>
  <c r="B2873" i="20"/>
  <c r="B2874" i="20"/>
  <c r="B2875" i="20"/>
  <c r="B2876" i="20"/>
  <c r="B2877" i="20"/>
  <c r="B2878" i="20"/>
  <c r="B2879" i="20"/>
  <c r="B2880" i="20"/>
  <c r="B2881" i="20"/>
  <c r="B2882" i="20"/>
  <c r="B2883" i="20"/>
  <c r="B2884" i="20"/>
  <c r="B2885" i="20"/>
  <c r="B2886" i="20"/>
  <c r="B2887" i="20"/>
  <c r="B2888" i="20"/>
  <c r="B2889" i="20"/>
  <c r="O2691" i="19" l="1"/>
  <c r="O1724" i="19"/>
  <c r="O2644" i="19"/>
  <c r="O2478" i="19"/>
  <c r="O1889" i="19"/>
  <c r="O1344" i="19"/>
  <c r="O1143" i="19"/>
  <c r="O1574" i="19"/>
  <c r="O1142" i="19"/>
  <c r="O413" i="19"/>
  <c r="O850" i="19"/>
  <c r="O482" i="19"/>
  <c r="O82" i="19"/>
  <c r="O417" i="19"/>
  <c r="O57" i="19"/>
  <c r="O376" i="19"/>
  <c r="O815" i="19"/>
  <c r="O303" i="19"/>
  <c r="O358" i="19"/>
  <c r="N3676" i="19"/>
  <c r="O3676" i="19"/>
  <c r="N3636" i="19"/>
  <c r="O3636" i="19"/>
  <c r="N3588" i="19"/>
  <c r="O3588" i="19"/>
  <c r="N3717" i="19"/>
  <c r="O3717" i="19"/>
  <c r="N3709" i="19"/>
  <c r="O3709" i="19"/>
  <c r="N3701" i="19"/>
  <c r="O3701" i="19"/>
  <c r="N3693" i="19"/>
  <c r="O3693" i="19"/>
  <c r="N3685" i="19"/>
  <c r="O3685" i="19"/>
  <c r="N3677" i="19"/>
  <c r="O3677" i="19"/>
  <c r="N3669" i="19"/>
  <c r="O3669" i="19"/>
  <c r="N3661" i="19"/>
  <c r="O3661" i="19"/>
  <c r="N3653" i="19"/>
  <c r="O3653" i="19"/>
  <c r="N3645" i="19"/>
  <c r="O3645" i="19"/>
  <c r="N3637" i="19"/>
  <c r="O3637" i="19"/>
  <c r="N3629" i="19"/>
  <c r="O3629" i="19"/>
  <c r="N3621" i="19"/>
  <c r="O3621" i="19"/>
  <c r="N3613" i="19"/>
  <c r="O3613" i="19"/>
  <c r="N3605" i="19"/>
  <c r="O3605" i="19"/>
  <c r="N3597" i="19"/>
  <c r="O3597" i="19"/>
  <c r="N3589" i="19"/>
  <c r="O3589" i="19"/>
  <c r="N3581" i="19"/>
  <c r="O3581" i="19"/>
  <c r="N3684" i="19"/>
  <c r="O3684" i="19"/>
  <c r="N3620" i="19"/>
  <c r="O3620" i="19"/>
  <c r="N3715" i="19"/>
  <c r="O3715" i="19"/>
  <c r="N3707" i="19"/>
  <c r="O3707" i="19"/>
  <c r="N3699" i="19"/>
  <c r="O3699" i="19"/>
  <c r="N3691" i="19"/>
  <c r="O3691" i="19"/>
  <c r="N3683" i="19"/>
  <c r="O3683" i="19"/>
  <c r="N3675" i="19"/>
  <c r="O3675" i="19"/>
  <c r="N3667" i="19"/>
  <c r="O3667" i="19"/>
  <c r="N3659" i="19"/>
  <c r="O3659" i="19"/>
  <c r="N3651" i="19"/>
  <c r="O3651" i="19"/>
  <c r="N3643" i="19"/>
  <c r="O3643" i="19"/>
  <c r="N3635" i="19"/>
  <c r="O3635" i="19"/>
  <c r="N3627" i="19"/>
  <c r="O3627" i="19"/>
  <c r="N3619" i="19"/>
  <c r="O3619" i="19"/>
  <c r="N3611" i="19"/>
  <c r="O3611" i="19"/>
  <c r="N3603" i="19"/>
  <c r="O3603" i="19"/>
  <c r="N3595" i="19"/>
  <c r="O3595" i="19"/>
  <c r="N3587" i="19"/>
  <c r="O3587" i="19"/>
  <c r="N3579" i="19"/>
  <c r="O3579" i="19"/>
  <c r="N3708" i="19"/>
  <c r="O3708" i="19"/>
  <c r="N3644" i="19"/>
  <c r="O3644" i="19"/>
  <c r="N3722" i="19"/>
  <c r="O3722" i="19"/>
  <c r="N3714" i="19"/>
  <c r="O3714" i="19"/>
  <c r="N3706" i="19"/>
  <c r="O3706" i="19"/>
  <c r="N3698" i="19"/>
  <c r="O3698" i="19"/>
  <c r="N3690" i="19"/>
  <c r="O3690" i="19"/>
  <c r="N3682" i="19"/>
  <c r="O3682" i="19"/>
  <c r="N3674" i="19"/>
  <c r="O3674" i="19"/>
  <c r="N3666" i="19"/>
  <c r="O3666" i="19"/>
  <c r="N3658" i="19"/>
  <c r="O3658" i="19"/>
  <c r="N3650" i="19"/>
  <c r="O3650" i="19"/>
  <c r="N3642" i="19"/>
  <c r="O3642" i="19"/>
  <c r="N3634" i="19"/>
  <c r="O3634" i="19"/>
  <c r="N3626" i="19"/>
  <c r="O3626" i="19"/>
  <c r="N3618" i="19"/>
  <c r="O3618" i="19"/>
  <c r="N3610" i="19"/>
  <c r="O3610" i="19"/>
  <c r="N3602" i="19"/>
  <c r="O3602" i="19"/>
  <c r="N3594" i="19"/>
  <c r="O3594" i="19"/>
  <c r="N3586" i="19"/>
  <c r="O3586" i="19"/>
  <c r="N3578" i="19"/>
  <c r="O3578" i="19"/>
  <c r="N3570" i="19"/>
  <c r="O3570" i="19"/>
  <c r="N3562" i="19"/>
  <c r="O3562" i="19"/>
  <c r="N3554" i="19"/>
  <c r="O3554" i="19"/>
  <c r="N3700" i="19"/>
  <c r="O3700" i="19"/>
  <c r="N3652" i="19"/>
  <c r="O3652" i="19"/>
  <c r="N3604" i="19"/>
  <c r="O3604" i="19"/>
  <c r="N3580" i="19"/>
  <c r="O3580" i="19"/>
  <c r="N3721" i="19"/>
  <c r="O3721" i="19"/>
  <c r="N3713" i="19"/>
  <c r="O3713" i="19"/>
  <c r="N3705" i="19"/>
  <c r="O3705" i="19"/>
  <c r="N3697" i="19"/>
  <c r="O3697" i="19"/>
  <c r="N3689" i="19"/>
  <c r="O3689" i="19"/>
  <c r="N3681" i="19"/>
  <c r="O3681" i="19"/>
  <c r="N3673" i="19"/>
  <c r="O3673" i="19"/>
  <c r="N3665" i="19"/>
  <c r="O3665" i="19"/>
  <c r="N3657" i="19"/>
  <c r="O3657" i="19"/>
  <c r="N3649" i="19"/>
  <c r="O3649" i="19"/>
  <c r="N3641" i="19"/>
  <c r="O3641" i="19"/>
  <c r="N3633" i="19"/>
  <c r="O3633" i="19"/>
  <c r="N3625" i="19"/>
  <c r="O3625" i="19"/>
  <c r="N3617" i="19"/>
  <c r="O3617" i="19"/>
  <c r="N3609" i="19"/>
  <c r="O3609" i="19"/>
  <c r="N3601" i="19"/>
  <c r="O3601" i="19"/>
  <c r="N3593" i="19"/>
  <c r="O3593" i="19"/>
  <c r="N3585" i="19"/>
  <c r="O3585" i="19"/>
  <c r="N3577" i="19"/>
  <c r="O3577" i="19"/>
  <c r="N3668" i="19"/>
  <c r="O3668" i="19"/>
  <c r="N3612" i="19"/>
  <c r="O3612" i="19"/>
  <c r="N3720" i="19"/>
  <c r="O3720" i="19"/>
  <c r="N3712" i="19"/>
  <c r="O3712" i="19"/>
  <c r="N3704" i="19"/>
  <c r="O3704" i="19"/>
  <c r="N3696" i="19"/>
  <c r="O3696" i="19"/>
  <c r="N3688" i="19"/>
  <c r="O3688" i="19"/>
  <c r="N3680" i="19"/>
  <c r="O3680" i="19"/>
  <c r="N3672" i="19"/>
  <c r="O3672" i="19"/>
  <c r="N3664" i="19"/>
  <c r="O3664" i="19"/>
  <c r="N3656" i="19"/>
  <c r="O3656" i="19"/>
  <c r="N3648" i="19"/>
  <c r="O3648" i="19"/>
  <c r="N3640" i="19"/>
  <c r="O3640" i="19"/>
  <c r="N3632" i="19"/>
  <c r="O3632" i="19"/>
  <c r="N3624" i="19"/>
  <c r="O3624" i="19"/>
  <c r="N3616" i="19"/>
  <c r="O3616" i="19"/>
  <c r="N3608" i="19"/>
  <c r="O3608" i="19"/>
  <c r="N3600" i="19"/>
  <c r="O3600" i="19"/>
  <c r="N3592" i="19"/>
  <c r="O3592" i="19"/>
  <c r="N3584" i="19"/>
  <c r="O3584" i="19"/>
  <c r="N3576" i="19"/>
  <c r="O3576" i="19"/>
  <c r="N3716" i="19"/>
  <c r="O3716" i="19"/>
  <c r="N3660" i="19"/>
  <c r="O3660" i="19"/>
  <c r="N3596" i="19"/>
  <c r="O3596" i="19"/>
  <c r="N3719" i="19"/>
  <c r="O3719" i="19"/>
  <c r="N3711" i="19"/>
  <c r="O3711" i="19"/>
  <c r="N3703" i="19"/>
  <c r="O3703" i="19"/>
  <c r="N3695" i="19"/>
  <c r="O3695" i="19"/>
  <c r="N3687" i="19"/>
  <c r="O3687" i="19"/>
  <c r="N3679" i="19"/>
  <c r="O3679" i="19"/>
  <c r="N3671" i="19"/>
  <c r="O3671" i="19"/>
  <c r="N3663" i="19"/>
  <c r="O3663" i="19"/>
  <c r="N3655" i="19"/>
  <c r="O3655" i="19"/>
  <c r="N3647" i="19"/>
  <c r="O3647" i="19"/>
  <c r="N3639" i="19"/>
  <c r="O3639" i="19"/>
  <c r="N3631" i="19"/>
  <c r="O3631" i="19"/>
  <c r="N3623" i="19"/>
  <c r="O3623" i="19"/>
  <c r="N3615" i="19"/>
  <c r="O3615" i="19"/>
  <c r="N3607" i="19"/>
  <c r="O3607" i="19"/>
  <c r="N3599" i="19"/>
  <c r="O3599" i="19"/>
  <c r="N3591" i="19"/>
  <c r="O3591" i="19"/>
  <c r="N3583" i="19"/>
  <c r="O3583" i="19"/>
  <c r="N3575" i="19"/>
  <c r="O3575" i="19"/>
  <c r="N3692" i="19"/>
  <c r="O3692" i="19"/>
  <c r="N3628" i="19"/>
  <c r="O3628" i="19"/>
  <c r="N3718" i="19"/>
  <c r="O3718" i="19"/>
  <c r="N3710" i="19"/>
  <c r="O3710" i="19"/>
  <c r="N3702" i="19"/>
  <c r="O3702" i="19"/>
  <c r="N3694" i="19"/>
  <c r="O3694" i="19"/>
  <c r="N3686" i="19"/>
  <c r="O3686" i="19"/>
  <c r="N3678" i="19"/>
  <c r="O3678" i="19"/>
  <c r="N3670" i="19"/>
  <c r="O3670" i="19"/>
  <c r="N3662" i="19"/>
  <c r="O3662" i="19"/>
  <c r="N3654" i="19"/>
  <c r="O3654" i="19"/>
  <c r="N3646" i="19"/>
  <c r="O3646" i="19"/>
  <c r="N3638" i="19"/>
  <c r="O3638" i="19"/>
  <c r="N3630" i="19"/>
  <c r="O3630" i="19"/>
  <c r="N3622" i="19"/>
  <c r="O3622" i="19"/>
  <c r="N3614" i="19"/>
  <c r="O3614" i="19"/>
  <c r="N3606" i="19"/>
  <c r="O3606" i="19"/>
  <c r="N3598" i="19"/>
  <c r="O3598" i="19"/>
  <c r="N3590" i="19"/>
  <c r="O3590" i="19"/>
  <c r="N3582" i="19"/>
  <c r="O3582" i="19"/>
  <c r="N3546" i="19"/>
  <c r="N3538" i="19"/>
  <c r="N3530" i="19"/>
  <c r="N3522" i="19"/>
  <c r="N3514" i="19"/>
  <c r="N3506" i="19"/>
  <c r="N3498" i="19"/>
  <c r="N3490" i="19"/>
  <c r="N3482" i="19"/>
  <c r="N3474" i="19"/>
  <c r="N3466" i="19"/>
  <c r="N3458" i="19"/>
  <c r="N3450" i="19"/>
  <c r="N3442" i="19"/>
  <c r="N3434" i="19"/>
  <c r="N3426" i="19"/>
  <c r="N3418" i="19"/>
  <c r="N3410" i="19"/>
  <c r="N3402" i="19"/>
  <c r="N3394" i="19"/>
  <c r="N3386" i="19"/>
  <c r="N3378" i="19"/>
  <c r="N3370" i="19"/>
  <c r="N3362" i="19"/>
  <c r="N3354" i="19"/>
  <c r="N3346" i="19"/>
  <c r="N3338" i="19"/>
  <c r="N3330" i="19"/>
  <c r="N3322" i="19"/>
  <c r="N3314" i="19"/>
  <c r="N3306" i="19"/>
  <c r="N3298" i="19"/>
  <c r="N3290" i="19"/>
  <c r="N3282" i="19"/>
  <c r="N3274" i="19"/>
  <c r="N3266" i="19"/>
  <c r="N3258" i="19"/>
  <c r="N3250" i="19"/>
  <c r="N3242" i="19"/>
  <c r="N3234" i="19"/>
  <c r="N3226" i="19"/>
  <c r="N3218" i="19"/>
  <c r="N3210" i="19"/>
  <c r="N3202" i="19"/>
  <c r="N3194" i="19"/>
  <c r="N3186" i="19"/>
  <c r="N3178" i="19"/>
  <c r="N3170" i="19"/>
  <c r="N3162" i="19"/>
  <c r="N3154" i="19"/>
  <c r="N3146" i="19"/>
  <c r="N3138" i="19"/>
  <c r="N3130" i="19"/>
  <c r="N3122" i="19"/>
  <c r="N3114" i="19"/>
  <c r="N3106" i="19"/>
  <c r="N3098" i="19"/>
  <c r="N3090" i="19"/>
  <c r="N3082" i="19"/>
  <c r="N3074" i="19"/>
  <c r="N3066" i="19"/>
  <c r="N3058" i="19"/>
  <c r="N3050" i="19"/>
  <c r="N3042" i="19"/>
  <c r="N3034" i="19"/>
  <c r="N3026" i="19"/>
  <c r="N3018" i="19"/>
  <c r="N3010" i="19"/>
  <c r="N3002" i="19"/>
  <c r="N2994" i="19"/>
  <c r="N2986" i="19"/>
  <c r="N2978" i="19"/>
  <c r="N2970" i="19"/>
  <c r="N2962" i="19"/>
  <c r="N2954" i="19"/>
  <c r="N2946" i="19"/>
  <c r="N2938" i="19"/>
  <c r="N2930" i="19"/>
  <c r="N2922" i="19"/>
  <c r="N2914" i="19"/>
  <c r="N2906" i="19"/>
  <c r="N2898" i="19"/>
  <c r="N2890" i="19"/>
  <c r="N2882" i="19"/>
  <c r="N2874" i="19"/>
  <c r="N2866" i="19"/>
  <c r="N2858" i="19"/>
  <c r="N2850" i="19"/>
  <c r="N2842" i="19"/>
  <c r="N2834" i="19"/>
  <c r="N2826" i="19"/>
  <c r="N2818" i="19"/>
  <c r="N2810" i="19"/>
  <c r="N2802" i="19"/>
  <c r="N2794" i="19"/>
  <c r="N2786" i="19"/>
  <c r="N2778" i="19"/>
  <c r="N2770" i="19"/>
  <c r="N2762" i="19"/>
  <c r="N2754" i="19"/>
  <c r="N2746" i="19"/>
  <c r="N2738" i="19"/>
  <c r="N2730" i="19"/>
  <c r="O2730" i="19" s="1"/>
  <c r="N2722" i="19"/>
  <c r="O2722" i="19" s="1"/>
  <c r="N2714" i="19"/>
  <c r="O2714" i="19" s="1"/>
  <c r="N2706" i="19"/>
  <c r="O2706" i="19" s="1"/>
  <c r="N2698" i="19"/>
  <c r="O2698" i="19" s="1"/>
  <c r="N2690" i="19"/>
  <c r="O2690" i="19" s="1"/>
  <c r="N2682" i="19"/>
  <c r="O2682" i="19" s="1"/>
  <c r="N2674" i="19"/>
  <c r="O2674" i="19" s="1"/>
  <c r="N2666" i="19"/>
  <c r="O2666" i="19" s="1"/>
  <c r="N2658" i="19"/>
  <c r="O2658" i="19" s="1"/>
  <c r="N2650" i="19"/>
  <c r="O2650" i="19" s="1"/>
  <c r="N2642" i="19"/>
  <c r="O2642" i="19" s="1"/>
  <c r="N2634" i="19"/>
  <c r="O2634" i="19" s="1"/>
  <c r="N2626" i="19"/>
  <c r="O2626" i="19" s="1"/>
  <c r="N2618" i="19"/>
  <c r="O2618" i="19" s="1"/>
  <c r="N2610" i="19"/>
  <c r="O2610" i="19" s="1"/>
  <c r="N2602" i="19"/>
  <c r="O2602" i="19" s="1"/>
  <c r="N2594" i="19"/>
  <c r="O2594" i="19" s="1"/>
  <c r="N2586" i="19"/>
  <c r="O2586" i="19" s="1"/>
  <c r="N2578" i="19"/>
  <c r="O2578" i="19" s="1"/>
  <c r="N2570" i="19"/>
  <c r="O2570" i="19" s="1"/>
  <c r="N2562" i="19"/>
  <c r="O2562" i="19" s="1"/>
  <c r="N2554" i="19"/>
  <c r="O2554" i="19" s="1"/>
  <c r="N2546" i="19"/>
  <c r="O2546" i="19" s="1"/>
  <c r="N2538" i="19"/>
  <c r="N2530" i="19"/>
  <c r="O2530" i="19" s="1"/>
  <c r="N2522" i="19"/>
  <c r="N2514" i="19"/>
  <c r="O2514" i="19" s="1"/>
  <c r="N2506" i="19"/>
  <c r="O2506" i="19" s="1"/>
  <c r="N2498" i="19"/>
  <c r="O2498" i="19" s="1"/>
  <c r="N2490" i="19"/>
  <c r="O2490" i="19" s="1"/>
  <c r="N2482" i="19"/>
  <c r="O2482" i="19" s="1"/>
  <c r="N2474" i="19"/>
  <c r="O2474" i="19" s="1"/>
  <c r="N2466" i="19"/>
  <c r="N2458" i="19"/>
  <c r="N2450" i="19"/>
  <c r="N2442" i="19"/>
  <c r="N2434" i="19"/>
  <c r="N2426" i="19"/>
  <c r="N2418" i="19"/>
  <c r="N2410" i="19"/>
  <c r="O2410" i="19" s="1"/>
  <c r="N2402" i="19"/>
  <c r="O2402" i="19" s="1"/>
  <c r="N2394" i="19"/>
  <c r="O2394" i="19" s="1"/>
  <c r="N2386" i="19"/>
  <c r="O2386" i="19" s="1"/>
  <c r="N2378" i="19"/>
  <c r="N2370" i="19"/>
  <c r="O2370" i="19" s="1"/>
  <c r="N2362" i="19"/>
  <c r="O2362" i="19" s="1"/>
  <c r="N2354" i="19"/>
  <c r="O2354" i="19" s="1"/>
  <c r="N2346" i="19"/>
  <c r="O2346" i="19" s="1"/>
  <c r="N2338" i="19"/>
  <c r="O2338" i="19" s="1"/>
  <c r="N2330" i="19"/>
  <c r="O2330" i="19" s="1"/>
  <c r="N2322" i="19"/>
  <c r="O2322" i="19" s="1"/>
  <c r="N2314" i="19"/>
  <c r="N2306" i="19"/>
  <c r="O2306" i="19" s="1"/>
  <c r="N2298" i="19"/>
  <c r="O2298" i="19" s="1"/>
  <c r="N2290" i="19"/>
  <c r="N2282" i="19"/>
  <c r="N2274" i="19"/>
  <c r="N2266" i="19"/>
  <c r="N2258" i="19"/>
  <c r="N2250" i="19"/>
  <c r="O2250" i="19" s="1"/>
  <c r="N2242" i="19"/>
  <c r="O2242" i="19" s="1"/>
  <c r="N2234" i="19"/>
  <c r="O2234" i="19" s="1"/>
  <c r="N2226" i="19"/>
  <c r="N2218" i="19"/>
  <c r="N2210" i="19"/>
  <c r="N2202" i="19"/>
  <c r="O2202" i="19" s="1"/>
  <c r="N2194" i="19"/>
  <c r="O2194" i="19" s="1"/>
  <c r="N2186" i="19"/>
  <c r="O2186" i="19" s="1"/>
  <c r="N2178" i="19"/>
  <c r="O2178" i="19" s="1"/>
  <c r="N2170" i="19"/>
  <c r="O2170" i="19" s="1"/>
  <c r="N2162" i="19"/>
  <c r="O2162" i="19" s="1"/>
  <c r="N2154" i="19"/>
  <c r="N2146" i="19"/>
  <c r="N2138" i="19"/>
  <c r="O2138" i="19" s="1"/>
  <c r="N2130" i="19"/>
  <c r="O2130" i="19" s="1"/>
  <c r="N2122" i="19"/>
  <c r="N2114" i="19"/>
  <c r="N2106" i="19"/>
  <c r="N2098" i="19"/>
  <c r="N2090" i="19"/>
  <c r="N2082" i="19"/>
  <c r="N2074" i="19"/>
  <c r="N2066" i="19"/>
  <c r="N2058" i="19"/>
  <c r="N2050" i="19"/>
  <c r="N2042" i="19"/>
  <c r="O2042" i="19" s="1"/>
  <c r="N2034" i="19"/>
  <c r="O2034" i="19" s="1"/>
  <c r="N2026" i="19"/>
  <c r="N2018" i="19"/>
  <c r="O2018" i="19" s="1"/>
  <c r="N2010" i="19"/>
  <c r="O2010" i="19" s="1"/>
  <c r="N2002" i="19"/>
  <c r="O2002" i="19" s="1"/>
  <c r="N1994" i="19"/>
  <c r="N1986" i="19"/>
  <c r="N1978" i="19"/>
  <c r="N1970" i="19"/>
  <c r="N1962" i="19"/>
  <c r="N1954" i="19"/>
  <c r="O1954" i="19" s="1"/>
  <c r="N1946" i="19"/>
  <c r="N1938" i="19"/>
  <c r="N1930" i="19"/>
  <c r="N1922" i="19"/>
  <c r="O1922" i="19" s="1"/>
  <c r="N1914" i="19"/>
  <c r="N1906" i="19"/>
  <c r="N1898" i="19"/>
  <c r="N1890" i="19"/>
  <c r="O1890" i="19" s="1"/>
  <c r="N1882" i="19"/>
  <c r="O1882" i="19" s="1"/>
  <c r="N1874" i="19"/>
  <c r="O1874" i="19" s="1"/>
  <c r="N1866" i="19"/>
  <c r="N1858" i="19"/>
  <c r="O1858" i="19" s="1"/>
  <c r="N1850" i="19"/>
  <c r="O1850" i="19" s="1"/>
  <c r="N1842" i="19"/>
  <c r="O1842" i="19" s="1"/>
  <c r="N1834" i="19"/>
  <c r="N1826" i="19"/>
  <c r="N1818" i="19"/>
  <c r="N1810" i="19"/>
  <c r="O1810" i="19" s="1"/>
  <c r="N1802" i="19"/>
  <c r="N1794" i="19"/>
  <c r="N1786" i="19"/>
  <c r="N1778" i="19"/>
  <c r="N1770" i="19"/>
  <c r="O1770" i="19" s="1"/>
  <c r="N1762" i="19"/>
  <c r="N1754" i="19"/>
  <c r="O1754" i="19" s="1"/>
  <c r="N1746" i="19"/>
  <c r="O1746" i="19" s="1"/>
  <c r="N1738" i="19"/>
  <c r="O1738" i="19" s="1"/>
  <c r="N1730" i="19"/>
  <c r="O1730" i="19" s="1"/>
  <c r="N1722" i="19"/>
  <c r="O1722" i="19" s="1"/>
  <c r="N1714" i="19"/>
  <c r="O1714" i="19" s="1"/>
  <c r="N1706" i="19"/>
  <c r="O1706" i="19" s="1"/>
  <c r="N1698" i="19"/>
  <c r="O1698" i="19" s="1"/>
  <c r="N1690" i="19"/>
  <c r="O1690" i="19" s="1"/>
  <c r="N1682" i="19"/>
  <c r="N1674" i="19"/>
  <c r="O1674" i="19" s="1"/>
  <c r="N1666" i="19"/>
  <c r="O1666" i="19" s="1"/>
  <c r="N1658" i="19"/>
  <c r="O1658" i="19" s="1"/>
  <c r="N1650" i="19"/>
  <c r="O1650" i="19" s="1"/>
  <c r="N1642" i="19"/>
  <c r="O1642" i="19" s="1"/>
  <c r="N1634" i="19"/>
  <c r="N1626" i="19"/>
  <c r="O1626" i="19" s="1"/>
  <c r="N1618" i="19"/>
  <c r="N1610" i="19"/>
  <c r="N1602" i="19"/>
  <c r="N1594" i="19"/>
  <c r="N1586" i="19"/>
  <c r="O1586" i="19" s="1"/>
  <c r="N1578" i="19"/>
  <c r="O1578" i="19" s="1"/>
  <c r="N1570" i="19"/>
  <c r="N1562" i="19"/>
  <c r="N1554" i="19"/>
  <c r="O1554" i="19" s="1"/>
  <c r="N1546" i="19"/>
  <c r="O1546" i="19" s="1"/>
  <c r="N1538" i="19"/>
  <c r="O1538" i="19" s="1"/>
  <c r="N1530" i="19"/>
  <c r="O1530" i="19" s="1"/>
  <c r="N1522" i="19"/>
  <c r="O1522" i="19" s="1"/>
  <c r="N1514" i="19"/>
  <c r="O1514" i="19" s="1"/>
  <c r="N1506" i="19"/>
  <c r="O1506" i="19" s="1"/>
  <c r="N1498" i="19"/>
  <c r="N1490" i="19"/>
  <c r="N1482" i="19"/>
  <c r="N1474" i="19"/>
  <c r="N1466" i="19"/>
  <c r="O1466" i="19" s="1"/>
  <c r="N1458" i="19"/>
  <c r="O1458" i="19" s="1"/>
  <c r="N1450" i="19"/>
  <c r="O1450" i="19" s="1"/>
  <c r="N1442" i="19"/>
  <c r="O1442" i="19" s="1"/>
  <c r="N1434" i="19"/>
  <c r="N1426" i="19"/>
  <c r="N1418" i="19"/>
  <c r="N1410" i="19"/>
  <c r="N1402" i="19"/>
  <c r="O1402" i="19" s="1"/>
  <c r="N1394" i="19"/>
  <c r="O1394" i="19" s="1"/>
  <c r="N1386" i="19"/>
  <c r="O1386" i="19" s="1"/>
  <c r="N1378" i="19"/>
  <c r="O1378" i="19" s="1"/>
  <c r="N1370" i="19"/>
  <c r="O1370" i="19" s="1"/>
  <c r="N1362" i="19"/>
  <c r="O1362" i="19" s="1"/>
  <c r="N1354" i="19"/>
  <c r="O1354" i="19" s="1"/>
  <c r="N1346" i="19"/>
  <c r="O1346" i="19" s="1"/>
  <c r="N1338" i="19"/>
  <c r="O1338" i="19" s="1"/>
  <c r="N1330" i="19"/>
  <c r="O1330" i="19" s="1"/>
  <c r="N1322" i="19"/>
  <c r="O1322" i="19" s="1"/>
  <c r="N1314" i="19"/>
  <c r="O1314" i="19" s="1"/>
  <c r="N1306" i="19"/>
  <c r="O1306" i="19" s="1"/>
  <c r="N1298" i="19"/>
  <c r="O1298" i="19" s="1"/>
  <c r="N1290" i="19"/>
  <c r="O1290" i="19" s="1"/>
  <c r="N1282" i="19"/>
  <c r="O1282" i="19" s="1"/>
  <c r="N1274" i="19"/>
  <c r="O1274" i="19" s="1"/>
  <c r="N1266" i="19"/>
  <c r="O1266" i="19" s="1"/>
  <c r="N1258" i="19"/>
  <c r="O1258" i="19" s="1"/>
  <c r="N1250" i="19"/>
  <c r="O1250" i="19" s="1"/>
  <c r="N1242" i="19"/>
  <c r="O1242" i="19" s="1"/>
  <c r="N1234" i="19"/>
  <c r="O1234" i="19" s="1"/>
  <c r="N1226" i="19"/>
  <c r="O1226" i="19" s="1"/>
  <c r="N1218" i="19"/>
  <c r="O1218" i="19" s="1"/>
  <c r="N1210" i="19"/>
  <c r="N1202" i="19"/>
  <c r="O1202" i="19" s="1"/>
  <c r="N1194" i="19"/>
  <c r="O1194" i="19" s="1"/>
  <c r="N1186" i="19"/>
  <c r="O1186" i="19" s="1"/>
  <c r="N1178" i="19"/>
  <c r="O1178" i="19" s="1"/>
  <c r="N1170" i="19"/>
  <c r="O1170" i="19" s="1"/>
  <c r="N1162" i="19"/>
  <c r="O1162" i="19" s="1"/>
  <c r="N1154" i="19"/>
  <c r="O1154" i="19" s="1"/>
  <c r="N1146" i="19"/>
  <c r="O1146" i="19" s="1"/>
  <c r="N1138" i="19"/>
  <c r="O1138" i="19" s="1"/>
  <c r="N1130" i="19"/>
  <c r="O1130" i="19" s="1"/>
  <c r="N1122" i="19"/>
  <c r="O1122" i="19" s="1"/>
  <c r="N1114" i="19"/>
  <c r="O1114" i="19" s="1"/>
  <c r="N1106" i="19"/>
  <c r="N1098" i="19"/>
  <c r="O1098" i="19" s="1"/>
  <c r="N1090" i="19"/>
  <c r="O1090" i="19" s="1"/>
  <c r="N1082" i="19"/>
  <c r="O1082" i="19" s="1"/>
  <c r="N1074" i="19"/>
  <c r="O1074" i="19" s="1"/>
  <c r="N1066" i="19"/>
  <c r="O1066" i="19" s="1"/>
  <c r="N1058" i="19"/>
  <c r="O1058" i="19" s="1"/>
  <c r="N1050" i="19"/>
  <c r="O1050" i="19" s="1"/>
  <c r="N1042" i="19"/>
  <c r="O1042" i="19" s="1"/>
  <c r="N1034" i="19"/>
  <c r="O1034" i="19" s="1"/>
  <c r="N1026" i="19"/>
  <c r="O1026" i="19" s="1"/>
  <c r="N1018" i="19"/>
  <c r="O1018" i="19" s="1"/>
  <c r="N1010" i="19"/>
  <c r="N1002" i="19"/>
  <c r="O1002" i="19" s="1"/>
  <c r="N994" i="19"/>
  <c r="O994" i="19" s="1"/>
  <c r="N986" i="19"/>
  <c r="O986" i="19" s="1"/>
  <c r="N978" i="19"/>
  <c r="O978" i="19" s="1"/>
  <c r="N970" i="19"/>
  <c r="O970" i="19" s="1"/>
  <c r="N962" i="19"/>
  <c r="N954" i="19"/>
  <c r="O954" i="19" s="1"/>
  <c r="N946" i="19"/>
  <c r="N938" i="19"/>
  <c r="N930" i="19"/>
  <c r="N922" i="19"/>
  <c r="N914" i="19"/>
  <c r="N906" i="19"/>
  <c r="N898" i="19"/>
  <c r="N890" i="19"/>
  <c r="O890" i="19" s="1"/>
  <c r="N882" i="19"/>
  <c r="O882" i="19" s="1"/>
  <c r="N874" i="19"/>
  <c r="N866" i="19"/>
  <c r="O866" i="19" s="1"/>
  <c r="N858" i="19"/>
  <c r="O858" i="19" s="1"/>
  <c r="N850" i="19"/>
  <c r="N842" i="19"/>
  <c r="O842" i="19" s="1"/>
  <c r="N834" i="19"/>
  <c r="O834" i="19" s="1"/>
  <c r="N826" i="19"/>
  <c r="O826" i="19" s="1"/>
  <c r="N818" i="19"/>
  <c r="O818" i="19" s="1"/>
  <c r="N810" i="19"/>
  <c r="O810" i="19" s="1"/>
  <c r="N802" i="19"/>
  <c r="O802" i="19" s="1"/>
  <c r="N794" i="19"/>
  <c r="O794" i="19" s="1"/>
  <c r="N786" i="19"/>
  <c r="O786" i="19" s="1"/>
  <c r="N778" i="19"/>
  <c r="O778" i="19" s="1"/>
  <c r="N770" i="19"/>
  <c r="N762" i="19"/>
  <c r="O762" i="19" s="1"/>
  <c r="N754" i="19"/>
  <c r="O754" i="19" s="1"/>
  <c r="N746" i="19"/>
  <c r="O746" i="19" s="1"/>
  <c r="N738" i="19"/>
  <c r="N730" i="19"/>
  <c r="O730" i="19" s="1"/>
  <c r="N722" i="19"/>
  <c r="O722" i="19" s="1"/>
  <c r="N714" i="19"/>
  <c r="N706" i="19"/>
  <c r="O706" i="19" s="1"/>
  <c r="N698" i="19"/>
  <c r="O698" i="19" s="1"/>
  <c r="N690" i="19"/>
  <c r="N682" i="19"/>
  <c r="O682" i="19" s="1"/>
  <c r="N674" i="19"/>
  <c r="O674" i="19" s="1"/>
  <c r="N666" i="19"/>
  <c r="N658" i="19"/>
  <c r="O658" i="19" s="1"/>
  <c r="N650" i="19"/>
  <c r="O650" i="19" s="1"/>
  <c r="N642" i="19"/>
  <c r="O642" i="19" s="1"/>
  <c r="N634" i="19"/>
  <c r="N626" i="19"/>
  <c r="N618" i="19"/>
  <c r="O618" i="19" s="1"/>
  <c r="N610" i="19"/>
  <c r="N602" i="19"/>
  <c r="O602" i="19" s="1"/>
  <c r="N594" i="19"/>
  <c r="N586" i="19"/>
  <c r="N578" i="19"/>
  <c r="O578" i="19" s="1"/>
  <c r="N570" i="19"/>
  <c r="N562" i="19"/>
  <c r="N554" i="19"/>
  <c r="N546" i="19"/>
  <c r="O546" i="19" s="1"/>
  <c r="N538" i="19"/>
  <c r="O538" i="19" s="1"/>
  <c r="N530" i="19"/>
  <c r="N522" i="19"/>
  <c r="O522" i="19" s="1"/>
  <c r="N514" i="19"/>
  <c r="O514" i="19" s="1"/>
  <c r="N506" i="19"/>
  <c r="O506" i="19" s="1"/>
  <c r="N498" i="19"/>
  <c r="O498" i="19" s="1"/>
  <c r="N490" i="19"/>
  <c r="O490" i="19" s="1"/>
  <c r="N482" i="19"/>
  <c r="N474" i="19"/>
  <c r="O474" i="19" s="1"/>
  <c r="N466" i="19"/>
  <c r="O466" i="19" s="1"/>
  <c r="N458" i="19"/>
  <c r="O458" i="19" s="1"/>
  <c r="N450" i="19"/>
  <c r="O450" i="19" s="1"/>
  <c r="N442" i="19"/>
  <c r="O442" i="19" s="1"/>
  <c r="N434" i="19"/>
  <c r="O434" i="19" s="1"/>
  <c r="N426" i="19"/>
  <c r="O426" i="19" s="1"/>
  <c r="N418" i="19"/>
  <c r="O418" i="19" s="1"/>
  <c r="N410" i="19"/>
  <c r="O410" i="19" s="1"/>
  <c r="N402" i="19"/>
  <c r="O402" i="19" s="1"/>
  <c r="N394" i="19"/>
  <c r="O394" i="19" s="1"/>
  <c r="N386" i="19"/>
  <c r="O386" i="19" s="1"/>
  <c r="N378" i="19"/>
  <c r="O378" i="19" s="1"/>
  <c r="N370" i="19"/>
  <c r="O370" i="19" s="1"/>
  <c r="N362" i="19"/>
  <c r="O362" i="19" s="1"/>
  <c r="N354" i="19"/>
  <c r="O354" i="19" s="1"/>
  <c r="N346" i="19"/>
  <c r="O346" i="19" s="1"/>
  <c r="N338" i="19"/>
  <c r="O338" i="19" s="1"/>
  <c r="N330" i="19"/>
  <c r="O330" i="19" s="1"/>
  <c r="N322" i="19"/>
  <c r="O322" i="19" s="1"/>
  <c r="N314" i="19"/>
  <c r="O314" i="19" s="1"/>
  <c r="N306" i="19"/>
  <c r="O306" i="19" s="1"/>
  <c r="N298" i="19"/>
  <c r="N290" i="19"/>
  <c r="N282" i="19"/>
  <c r="N274" i="19"/>
  <c r="N266" i="19"/>
  <c r="O266" i="19" s="1"/>
  <c r="N258" i="19"/>
  <c r="O258" i="19" s="1"/>
  <c r="N250" i="19"/>
  <c r="O250" i="19" s="1"/>
  <c r="N242" i="19"/>
  <c r="O242" i="19" s="1"/>
  <c r="N234" i="19"/>
  <c r="N226" i="19"/>
  <c r="N218" i="19"/>
  <c r="O218" i="19" s="1"/>
  <c r="N210" i="19"/>
  <c r="O210" i="19" s="1"/>
  <c r="N202" i="19"/>
  <c r="O202" i="19" s="1"/>
  <c r="N194" i="19"/>
  <c r="O194" i="19" s="1"/>
  <c r="N186" i="19"/>
  <c r="O186" i="19" s="1"/>
  <c r="N178" i="19"/>
  <c r="N170" i="19"/>
  <c r="N162" i="19"/>
  <c r="O162" i="19" s="1"/>
  <c r="N154" i="19"/>
  <c r="O154" i="19" s="1"/>
  <c r="N146" i="19"/>
  <c r="N138" i="19"/>
  <c r="O138" i="19" s="1"/>
  <c r="N130" i="19"/>
  <c r="O130" i="19" s="1"/>
  <c r="N122" i="19"/>
  <c r="O122" i="19" s="1"/>
  <c r="N114" i="19"/>
  <c r="O114" i="19" s="1"/>
  <c r="N106" i="19"/>
  <c r="N98" i="19"/>
  <c r="N90" i="19"/>
  <c r="O90" i="19" s="1"/>
  <c r="N82" i="19"/>
  <c r="N74" i="19"/>
  <c r="O74" i="19" s="1"/>
  <c r="N66" i="19"/>
  <c r="O66" i="19" s="1"/>
  <c r="N58" i="19"/>
  <c r="O58" i="19" s="1"/>
  <c r="N50" i="19"/>
  <c r="N42" i="19"/>
  <c r="O42" i="19" s="1"/>
  <c r="N34" i="19"/>
  <c r="O34" i="19" s="1"/>
  <c r="N26" i="19"/>
  <c r="O26" i="19" s="1"/>
  <c r="N18" i="19"/>
  <c r="O18" i="19" s="1"/>
  <c r="N10" i="19"/>
  <c r="O10" i="19" s="1"/>
  <c r="N2" i="19"/>
  <c r="N3569" i="19"/>
  <c r="N3561" i="19"/>
  <c r="N3553" i="19"/>
  <c r="N3545" i="19"/>
  <c r="N3537" i="19"/>
  <c r="N3529" i="19"/>
  <c r="N3521" i="19"/>
  <c r="N3513" i="19"/>
  <c r="N3505" i="19"/>
  <c r="N3497" i="19"/>
  <c r="N3489" i="19"/>
  <c r="N3481" i="19"/>
  <c r="N3473" i="19"/>
  <c r="N3465" i="19"/>
  <c r="N3457" i="19"/>
  <c r="N3449" i="19"/>
  <c r="N3441" i="19"/>
  <c r="N3433" i="19"/>
  <c r="N3425" i="19"/>
  <c r="N3417" i="19"/>
  <c r="N3409" i="19"/>
  <c r="N3401" i="19"/>
  <c r="N3393" i="19"/>
  <c r="N3385" i="19"/>
  <c r="N3377" i="19"/>
  <c r="N3369" i="19"/>
  <c r="N3361" i="19"/>
  <c r="N3353" i="19"/>
  <c r="N3345" i="19"/>
  <c r="N3337" i="19"/>
  <c r="N3329" i="19"/>
  <c r="N3321" i="19"/>
  <c r="N3313" i="19"/>
  <c r="N3305" i="19"/>
  <c r="N3297" i="19"/>
  <c r="N3289" i="19"/>
  <c r="N3281" i="19"/>
  <c r="N3273" i="19"/>
  <c r="N3265" i="19"/>
  <c r="N3257" i="19"/>
  <c r="N3249" i="19"/>
  <c r="N3241" i="19"/>
  <c r="N3233" i="19"/>
  <c r="N3225" i="19"/>
  <c r="N3217" i="19"/>
  <c r="N3209" i="19"/>
  <c r="N3201" i="19"/>
  <c r="N3193" i="19"/>
  <c r="N3185" i="19"/>
  <c r="N3177" i="19"/>
  <c r="N3169" i="19"/>
  <c r="N3161" i="19"/>
  <c r="N3153" i="19"/>
  <c r="N3145" i="19"/>
  <c r="N3137" i="19"/>
  <c r="N3129" i="19"/>
  <c r="N3121" i="19"/>
  <c r="N3113" i="19"/>
  <c r="N3105" i="19"/>
  <c r="N3097" i="19"/>
  <c r="N3089" i="19"/>
  <c r="N3081" i="19"/>
  <c r="N3073" i="19"/>
  <c r="N3065" i="19"/>
  <c r="N3057" i="19"/>
  <c r="N3049" i="19"/>
  <c r="N3041" i="19"/>
  <c r="N3033" i="19"/>
  <c r="N3025" i="19"/>
  <c r="N3017" i="19"/>
  <c r="N3009" i="19"/>
  <c r="N3001" i="19"/>
  <c r="N2993" i="19"/>
  <c r="N2985" i="19"/>
  <c r="N2977" i="19"/>
  <c r="N2969" i="19"/>
  <c r="N2961" i="19"/>
  <c r="N2953" i="19"/>
  <c r="N2945" i="19"/>
  <c r="N2937" i="19"/>
  <c r="N2929" i="19"/>
  <c r="N2921" i="19"/>
  <c r="N2913" i="19"/>
  <c r="N2905" i="19"/>
  <c r="N2897" i="19"/>
  <c r="N2889" i="19"/>
  <c r="N2881" i="19"/>
  <c r="N2873" i="19"/>
  <c r="N2865" i="19"/>
  <c r="N2857" i="19"/>
  <c r="N2849" i="19"/>
  <c r="N2841" i="19"/>
  <c r="N2833" i="19"/>
  <c r="N2825" i="19"/>
  <c r="N2817" i="19"/>
  <c r="N2809" i="19"/>
  <c r="N2801" i="19"/>
  <c r="N2793" i="19"/>
  <c r="N2785" i="19"/>
  <c r="N2777" i="19"/>
  <c r="N2769" i="19"/>
  <c r="N2761" i="19"/>
  <c r="N2753" i="19"/>
  <c r="N2745" i="19"/>
  <c r="N2737" i="19"/>
  <c r="N2729" i="19"/>
  <c r="O2729" i="19" s="1"/>
  <c r="N2721" i="19"/>
  <c r="O2721" i="19" s="1"/>
  <c r="N2713" i="19"/>
  <c r="O2713" i="19" s="1"/>
  <c r="N2705" i="19"/>
  <c r="O2705" i="19" s="1"/>
  <c r="N2697" i="19"/>
  <c r="O2697" i="19" s="1"/>
  <c r="N2689" i="19"/>
  <c r="O2689" i="19" s="1"/>
  <c r="N2681" i="19"/>
  <c r="O2681" i="19" s="1"/>
  <c r="N2673" i="19"/>
  <c r="O2673" i="19" s="1"/>
  <c r="N2665" i="19"/>
  <c r="O2665" i="19" s="1"/>
  <c r="N2657" i="19"/>
  <c r="O2657" i="19" s="1"/>
  <c r="N2649" i="19"/>
  <c r="O2649" i="19" s="1"/>
  <c r="N2641" i="19"/>
  <c r="O2641" i="19" s="1"/>
  <c r="N2633" i="19"/>
  <c r="O2633" i="19" s="1"/>
  <c r="N2625" i="19"/>
  <c r="O2625" i="19" s="1"/>
  <c r="N2617" i="19"/>
  <c r="O2617" i="19" s="1"/>
  <c r="N2609" i="19"/>
  <c r="O2609" i="19" s="1"/>
  <c r="N2601" i="19"/>
  <c r="O2601" i="19" s="1"/>
  <c r="N2593" i="19"/>
  <c r="O2593" i="19" s="1"/>
  <c r="N2585" i="19"/>
  <c r="O2585" i="19" s="1"/>
  <c r="N2577" i="19"/>
  <c r="O2577" i="19" s="1"/>
  <c r="N2569" i="19"/>
  <c r="O2569" i="19" s="1"/>
  <c r="N2561" i="19"/>
  <c r="O2561" i="19" s="1"/>
  <c r="N2553" i="19"/>
  <c r="O2553" i="19" s="1"/>
  <c r="N2545" i="19"/>
  <c r="O2545" i="19" s="1"/>
  <c r="N2537" i="19"/>
  <c r="O2537" i="19" s="1"/>
  <c r="N2529" i="19"/>
  <c r="O2529" i="19" s="1"/>
  <c r="N2521" i="19"/>
  <c r="N2513" i="19"/>
  <c r="O2513" i="19" s="1"/>
  <c r="N2505" i="19"/>
  <c r="O2505" i="19" s="1"/>
  <c r="N2497" i="19"/>
  <c r="O2497" i="19" s="1"/>
  <c r="N2489" i="19"/>
  <c r="O2489" i="19" s="1"/>
  <c r="N2481" i="19"/>
  <c r="O2481" i="19" s="1"/>
  <c r="N2473" i="19"/>
  <c r="O2473" i="19" s="1"/>
  <c r="N2465" i="19"/>
  <c r="N2457" i="19"/>
  <c r="N2449" i="19"/>
  <c r="N2441" i="19"/>
  <c r="N2433" i="19"/>
  <c r="N2425" i="19"/>
  <c r="N2417" i="19"/>
  <c r="O2417" i="19" s="1"/>
  <c r="N2409" i="19"/>
  <c r="O2409" i="19" s="1"/>
  <c r="N2401" i="19"/>
  <c r="O2401" i="19" s="1"/>
  <c r="N2393" i="19"/>
  <c r="O2393" i="19" s="1"/>
  <c r="N2385" i="19"/>
  <c r="O2385" i="19" s="1"/>
  <c r="N2377" i="19"/>
  <c r="N2369" i="19"/>
  <c r="O2369" i="19" s="1"/>
  <c r="N2361" i="19"/>
  <c r="O2361" i="19" s="1"/>
  <c r="N2353" i="19"/>
  <c r="O2353" i="19" s="1"/>
  <c r="N2345" i="19"/>
  <c r="O2345" i="19" s="1"/>
  <c r="N2337" i="19"/>
  <c r="O2337" i="19" s="1"/>
  <c r="N2329" i="19"/>
  <c r="O2329" i="19" s="1"/>
  <c r="N2321" i="19"/>
  <c r="O2321" i="19" s="1"/>
  <c r="N2313" i="19"/>
  <c r="N2305" i="19"/>
  <c r="O2305" i="19" s="1"/>
  <c r="N2297" i="19"/>
  <c r="N2289" i="19"/>
  <c r="N2281" i="19"/>
  <c r="N2273" i="19"/>
  <c r="N2265" i="19"/>
  <c r="N2257" i="19"/>
  <c r="N2249" i="19"/>
  <c r="N2241" i="19"/>
  <c r="O2241" i="19" s="1"/>
  <c r="N2233" i="19"/>
  <c r="O2233" i="19" s="1"/>
  <c r="N2225" i="19"/>
  <c r="N2217" i="19"/>
  <c r="N2209" i="19"/>
  <c r="N2201" i="19"/>
  <c r="O2201" i="19" s="1"/>
  <c r="N2193" i="19"/>
  <c r="O2193" i="19" s="1"/>
  <c r="N2185" i="19"/>
  <c r="O2185" i="19" s="1"/>
  <c r="N2177" i="19"/>
  <c r="O2177" i="19" s="1"/>
  <c r="N2169" i="19"/>
  <c r="O2169" i="19" s="1"/>
  <c r="N2161" i="19"/>
  <c r="O2161" i="19" s="1"/>
  <c r="N2153" i="19"/>
  <c r="N2145" i="19"/>
  <c r="N2137" i="19"/>
  <c r="O2137" i="19" s="1"/>
  <c r="N2129" i="19"/>
  <c r="O2129" i="19" s="1"/>
  <c r="N2121" i="19"/>
  <c r="N2113" i="19"/>
  <c r="N2105" i="19"/>
  <c r="N2097" i="19"/>
  <c r="N2089" i="19"/>
  <c r="N2081" i="19"/>
  <c r="N2073" i="19"/>
  <c r="N2065" i="19"/>
  <c r="N2057" i="19"/>
  <c r="N2049" i="19"/>
  <c r="N2041" i="19"/>
  <c r="O2041" i="19" s="1"/>
  <c r="N2033" i="19"/>
  <c r="O2033" i="19" s="1"/>
  <c r="N2025" i="19"/>
  <c r="N2017" i="19"/>
  <c r="O2017" i="19" s="1"/>
  <c r="N2009" i="19"/>
  <c r="N2001" i="19"/>
  <c r="N1993" i="19"/>
  <c r="N1985" i="19"/>
  <c r="N1977" i="19"/>
  <c r="N1969" i="19"/>
  <c r="N1961" i="19"/>
  <c r="N1953" i="19"/>
  <c r="N1945" i="19"/>
  <c r="O1945" i="19" s="1"/>
  <c r="N1937" i="19"/>
  <c r="N1929" i="19"/>
  <c r="N1921" i="19"/>
  <c r="O1921" i="19" s="1"/>
  <c r="N1913" i="19"/>
  <c r="O1913" i="19" s="1"/>
  <c r="N1905" i="19"/>
  <c r="N1897" i="19"/>
  <c r="N1889" i="19"/>
  <c r="N1881" i="19"/>
  <c r="O1881" i="19" s="1"/>
  <c r="N1873" i="19"/>
  <c r="N1865" i="19"/>
  <c r="N1857" i="19"/>
  <c r="O1857" i="19" s="1"/>
  <c r="N1849" i="19"/>
  <c r="O1849" i="19" s="1"/>
  <c r="N1841" i="19"/>
  <c r="N1833" i="19"/>
  <c r="N1825" i="19"/>
  <c r="N1817" i="19"/>
  <c r="N1809" i="19"/>
  <c r="O1809" i="19" s="1"/>
  <c r="N1801" i="19"/>
  <c r="N1793" i="19"/>
  <c r="O1793" i="19" s="1"/>
  <c r="N1785" i="19"/>
  <c r="N1777" i="19"/>
  <c r="O1777" i="19" s="1"/>
  <c r="N1769" i="19"/>
  <c r="O1769" i="19" s="1"/>
  <c r="N1761" i="19"/>
  <c r="O1761" i="19" s="1"/>
  <c r="N1753" i="19"/>
  <c r="O1753" i="19" s="1"/>
  <c r="N1745" i="19"/>
  <c r="N1737" i="19"/>
  <c r="O1737" i="19" s="1"/>
  <c r="N1729" i="19"/>
  <c r="O1729" i="19" s="1"/>
  <c r="N1721" i="19"/>
  <c r="O1721" i="19" s="1"/>
  <c r="N1713" i="19"/>
  <c r="O1713" i="19" s="1"/>
  <c r="N1705" i="19"/>
  <c r="O1705" i="19" s="1"/>
  <c r="N1697" i="19"/>
  <c r="O1697" i="19" s="1"/>
  <c r="N1689" i="19"/>
  <c r="O1689" i="19" s="1"/>
  <c r="N1681" i="19"/>
  <c r="O1681" i="19" s="1"/>
  <c r="N1673" i="19"/>
  <c r="O1673" i="19" s="1"/>
  <c r="N1665" i="19"/>
  <c r="N1657" i="19"/>
  <c r="O1657" i="19" s="1"/>
  <c r="N1649" i="19"/>
  <c r="N1641" i="19"/>
  <c r="N1633" i="19"/>
  <c r="N1625" i="19"/>
  <c r="O1625" i="19" s="1"/>
  <c r="N1617" i="19"/>
  <c r="N1609" i="19"/>
  <c r="N1601" i="19"/>
  <c r="N1593" i="19"/>
  <c r="N1585" i="19"/>
  <c r="O1585" i="19" s="1"/>
  <c r="N1577" i="19"/>
  <c r="O1577" i="19" s="1"/>
  <c r="N1569" i="19"/>
  <c r="N1561" i="19"/>
  <c r="N1553" i="19"/>
  <c r="O1553" i="19" s="1"/>
  <c r="N1545" i="19"/>
  <c r="O1545" i="19" s="1"/>
  <c r="N1537" i="19"/>
  <c r="O1537" i="19" s="1"/>
  <c r="N1529" i="19"/>
  <c r="O1529" i="19" s="1"/>
  <c r="N1521" i="19"/>
  <c r="O1521" i="19" s="1"/>
  <c r="N1513" i="19"/>
  <c r="O1513" i="19" s="1"/>
  <c r="N1505" i="19"/>
  <c r="O1505" i="19" s="1"/>
  <c r="N1497" i="19"/>
  <c r="N1489" i="19"/>
  <c r="N1481" i="19"/>
  <c r="O1481" i="19" s="1"/>
  <c r="N1473" i="19"/>
  <c r="O1473" i="19" s="1"/>
  <c r="N1465" i="19"/>
  <c r="O1465" i="19" s="1"/>
  <c r="N1457" i="19"/>
  <c r="O1457" i="19" s="1"/>
  <c r="N1449" i="19"/>
  <c r="O1449" i="19" s="1"/>
  <c r="N1441" i="19"/>
  <c r="O1441" i="19" s="1"/>
  <c r="N1433" i="19"/>
  <c r="N1425" i="19"/>
  <c r="N1417" i="19"/>
  <c r="N1409" i="19"/>
  <c r="N1401" i="19"/>
  <c r="O1401" i="19" s="1"/>
  <c r="N1393" i="19"/>
  <c r="O1393" i="19" s="1"/>
  <c r="N1385" i="19"/>
  <c r="O1385" i="19" s="1"/>
  <c r="N1377" i="19"/>
  <c r="O1377" i="19" s="1"/>
  <c r="N1369" i="19"/>
  <c r="O1369" i="19" s="1"/>
  <c r="N1361" i="19"/>
  <c r="O1361" i="19" s="1"/>
  <c r="N1353" i="19"/>
  <c r="O1353" i="19" s="1"/>
  <c r="N1345" i="19"/>
  <c r="O1345" i="19" s="1"/>
  <c r="N1337" i="19"/>
  <c r="O1337" i="19" s="1"/>
  <c r="N1329" i="19"/>
  <c r="O1329" i="19" s="1"/>
  <c r="N1321" i="19"/>
  <c r="O1321" i="19" s="1"/>
  <c r="N1313" i="19"/>
  <c r="O1313" i="19" s="1"/>
  <c r="N1305" i="19"/>
  <c r="O1305" i="19" s="1"/>
  <c r="N1297" i="19"/>
  <c r="O1297" i="19" s="1"/>
  <c r="N1289" i="19"/>
  <c r="O1289" i="19" s="1"/>
  <c r="N1281" i="19"/>
  <c r="O1281" i="19" s="1"/>
  <c r="N1273" i="19"/>
  <c r="O1273" i="19" s="1"/>
  <c r="N1265" i="19"/>
  <c r="O1265" i="19" s="1"/>
  <c r="N1257" i="19"/>
  <c r="O1257" i="19" s="1"/>
  <c r="N1249" i="19"/>
  <c r="N1241" i="19"/>
  <c r="O1241" i="19" s="1"/>
  <c r="N1233" i="19"/>
  <c r="O1233" i="19" s="1"/>
  <c r="N1225" i="19"/>
  <c r="N1217" i="19"/>
  <c r="O1217" i="19" s="1"/>
  <c r="N1209" i="19"/>
  <c r="N1201" i="19"/>
  <c r="O1201" i="19" s="1"/>
  <c r="N1193" i="19"/>
  <c r="O1193" i="19" s="1"/>
  <c r="N1185" i="19"/>
  <c r="O1185" i="19" s="1"/>
  <c r="N1177" i="19"/>
  <c r="O1177" i="19" s="1"/>
  <c r="N1169" i="19"/>
  <c r="O1169" i="19" s="1"/>
  <c r="N1161" i="19"/>
  <c r="O1161" i="19" s="1"/>
  <c r="N1153" i="19"/>
  <c r="O1153" i="19" s="1"/>
  <c r="N1145" i="19"/>
  <c r="O1145" i="19" s="1"/>
  <c r="N1137" i="19"/>
  <c r="O1137" i="19" s="1"/>
  <c r="N1129" i="19"/>
  <c r="O1129" i="19" s="1"/>
  <c r="N1121" i="19"/>
  <c r="O1121" i="19" s="1"/>
  <c r="N1113" i="19"/>
  <c r="O1113" i="19" s="1"/>
  <c r="N1105" i="19"/>
  <c r="O1105" i="19" s="1"/>
  <c r="N1097" i="19"/>
  <c r="N1089" i="19"/>
  <c r="O1089" i="19" s="1"/>
  <c r="N1081" i="19"/>
  <c r="O1081" i="19" s="1"/>
  <c r="N1073" i="19"/>
  <c r="O1073" i="19" s="1"/>
  <c r="N1065" i="19"/>
  <c r="O1065" i="19" s="1"/>
  <c r="N1057" i="19"/>
  <c r="O1057" i="19" s="1"/>
  <c r="N1049" i="19"/>
  <c r="O1049" i="19" s="1"/>
  <c r="N1041" i="19"/>
  <c r="O1041" i="19" s="1"/>
  <c r="N1033" i="19"/>
  <c r="O1033" i="19" s="1"/>
  <c r="N1025" i="19"/>
  <c r="O1025" i="19" s="1"/>
  <c r="N1017" i="19"/>
  <c r="O1017" i="19" s="1"/>
  <c r="N1009" i="19"/>
  <c r="N1001" i="19"/>
  <c r="O1001" i="19" s="1"/>
  <c r="N993" i="19"/>
  <c r="O993" i="19" s="1"/>
  <c r="N985" i="19"/>
  <c r="O985" i="19" s="1"/>
  <c r="N977" i="19"/>
  <c r="O977" i="19" s="1"/>
  <c r="N969" i="19"/>
  <c r="O969" i="19" s="1"/>
  <c r="N961" i="19"/>
  <c r="O961" i="19" s="1"/>
  <c r="N953" i="19"/>
  <c r="O953" i="19" s="1"/>
  <c r="N945" i="19"/>
  <c r="N937" i="19"/>
  <c r="N929" i="19"/>
  <c r="N921" i="19"/>
  <c r="N913" i="19"/>
  <c r="N905" i="19"/>
  <c r="N897" i="19"/>
  <c r="N889" i="19"/>
  <c r="N881" i="19"/>
  <c r="N873" i="19"/>
  <c r="O873" i="19" s="1"/>
  <c r="N865" i="19"/>
  <c r="O865" i="19" s="1"/>
  <c r="N857" i="19"/>
  <c r="N849" i="19"/>
  <c r="O849" i="19" s="1"/>
  <c r="N841" i="19"/>
  <c r="O841" i="19" s="1"/>
  <c r="N833" i="19"/>
  <c r="O833" i="19" s="1"/>
  <c r="N825" i="19"/>
  <c r="O825" i="19" s="1"/>
  <c r="N817" i="19"/>
  <c r="O817" i="19" s="1"/>
  <c r="N809" i="19"/>
  <c r="O809" i="19" s="1"/>
  <c r="N801" i="19"/>
  <c r="O801" i="19" s="1"/>
  <c r="N793" i="19"/>
  <c r="O793" i="19" s="1"/>
  <c r="N785" i="19"/>
  <c r="O785" i="19" s="1"/>
  <c r="N777" i="19"/>
  <c r="N769" i="19"/>
  <c r="N761" i="19"/>
  <c r="O761" i="19" s="1"/>
  <c r="N753" i="19"/>
  <c r="O753" i="19" s="1"/>
  <c r="N745" i="19"/>
  <c r="O745" i="19" s="1"/>
  <c r="N737" i="19"/>
  <c r="N729" i="19"/>
  <c r="O729" i="19" s="1"/>
  <c r="N721" i="19"/>
  <c r="O721" i="19" s="1"/>
  <c r="N713" i="19"/>
  <c r="O713" i="19" s="1"/>
  <c r="N705" i="19"/>
  <c r="O705" i="19" s="1"/>
  <c r="N697" i="19"/>
  <c r="O697" i="19" s="1"/>
  <c r="N689" i="19"/>
  <c r="O689" i="19" s="1"/>
  <c r="N681" i="19"/>
  <c r="N673" i="19"/>
  <c r="N665" i="19"/>
  <c r="N657" i="19"/>
  <c r="O657" i="19" s="1"/>
  <c r="N649" i="19"/>
  <c r="O649" i="19" s="1"/>
  <c r="N641" i="19"/>
  <c r="O641" i="19" s="1"/>
  <c r="N633" i="19"/>
  <c r="O633" i="19" s="1"/>
  <c r="N625" i="19"/>
  <c r="N617" i="19"/>
  <c r="O617" i="19" s="1"/>
  <c r="N609" i="19"/>
  <c r="N601" i="19"/>
  <c r="O601" i="19" s="1"/>
  <c r="N593" i="19"/>
  <c r="N585" i="19"/>
  <c r="N577" i="19"/>
  <c r="N569" i="19"/>
  <c r="N561" i="19"/>
  <c r="N553" i="19"/>
  <c r="N545" i="19"/>
  <c r="N537" i="19"/>
  <c r="N529" i="19"/>
  <c r="O529" i="19" s="1"/>
  <c r="N521" i="19"/>
  <c r="O521" i="19" s="1"/>
  <c r="N513" i="19"/>
  <c r="O513" i="19" s="1"/>
  <c r="N505" i="19"/>
  <c r="O505" i="19" s="1"/>
  <c r="N497" i="19"/>
  <c r="O497" i="19" s="1"/>
  <c r="N489" i="19"/>
  <c r="O489" i="19" s="1"/>
  <c r="N481" i="19"/>
  <c r="N473" i="19"/>
  <c r="O473" i="19" s="1"/>
  <c r="N465" i="19"/>
  <c r="N457" i="19"/>
  <c r="O457" i="19" s="1"/>
  <c r="N449" i="19"/>
  <c r="O449" i="19" s="1"/>
  <c r="N441" i="19"/>
  <c r="O441" i="19" s="1"/>
  <c r="N433" i="19"/>
  <c r="O433" i="19" s="1"/>
  <c r="N425" i="19"/>
  <c r="O425" i="19" s="1"/>
  <c r="N417" i="19"/>
  <c r="N409" i="19"/>
  <c r="O409" i="19" s="1"/>
  <c r="N401" i="19"/>
  <c r="O401" i="19" s="1"/>
  <c r="N393" i="19"/>
  <c r="O393" i="19" s="1"/>
  <c r="N385" i="19"/>
  <c r="O385" i="19" s="1"/>
  <c r="N377" i="19"/>
  <c r="O377" i="19" s="1"/>
  <c r="N369" i="19"/>
  <c r="O369" i="19" s="1"/>
  <c r="N361" i="19"/>
  <c r="O361" i="19" s="1"/>
  <c r="N353" i="19"/>
  <c r="O353" i="19" s="1"/>
  <c r="N345" i="19"/>
  <c r="O345" i="19" s="1"/>
  <c r="N337" i="19"/>
  <c r="N329" i="19"/>
  <c r="O329" i="19" s="1"/>
  <c r="N321" i="19"/>
  <c r="O321" i="19" s="1"/>
  <c r="N313" i="19"/>
  <c r="O313" i="19" s="1"/>
  <c r="N305" i="19"/>
  <c r="O305" i="19" s="1"/>
  <c r="N297" i="19"/>
  <c r="O297" i="19" s="1"/>
  <c r="N289" i="19"/>
  <c r="N281" i="19"/>
  <c r="N273" i="19"/>
  <c r="N265" i="19"/>
  <c r="O265" i="19" s="1"/>
  <c r="N257" i="19"/>
  <c r="O257" i="19" s="1"/>
  <c r="N249" i="19"/>
  <c r="O249" i="19" s="1"/>
  <c r="N241" i="19"/>
  <c r="O241" i="19" s="1"/>
  <c r="N233" i="19"/>
  <c r="O233" i="19" s="1"/>
  <c r="N225" i="19"/>
  <c r="O225" i="19" s="1"/>
  <c r="N217" i="19"/>
  <c r="N209" i="19"/>
  <c r="O209" i="19" s="1"/>
  <c r="N201" i="19"/>
  <c r="N193" i="19"/>
  <c r="O193" i="19" s="1"/>
  <c r="N185" i="19"/>
  <c r="O185" i="19" s="1"/>
  <c r="N177" i="19"/>
  <c r="N169" i="19"/>
  <c r="N161" i="19"/>
  <c r="O161" i="19" s="1"/>
  <c r="N153" i="19"/>
  <c r="N145" i="19"/>
  <c r="N137" i="19"/>
  <c r="O137" i="19" s="1"/>
  <c r="N129" i="19"/>
  <c r="N121" i="19"/>
  <c r="O121" i="19" s="1"/>
  <c r="N113" i="19"/>
  <c r="O113" i="19" s="1"/>
  <c r="N105" i="19"/>
  <c r="N97" i="19"/>
  <c r="N89" i="19"/>
  <c r="O89" i="19" s="1"/>
  <c r="N81" i="19"/>
  <c r="O81" i="19" s="1"/>
  <c r="N73" i="19"/>
  <c r="O73" i="19" s="1"/>
  <c r="N65" i="19"/>
  <c r="O65" i="19" s="1"/>
  <c r="N57" i="19"/>
  <c r="N49" i="19"/>
  <c r="O49" i="19" s="1"/>
  <c r="N41" i="19"/>
  <c r="O41" i="19" s="1"/>
  <c r="N33" i="19"/>
  <c r="O33" i="19" s="1"/>
  <c r="N25" i="19"/>
  <c r="O25" i="19" s="1"/>
  <c r="N17" i="19"/>
  <c r="O17" i="19" s="1"/>
  <c r="N9" i="19"/>
  <c r="O9" i="19" s="1"/>
  <c r="N3568" i="19"/>
  <c r="N3560" i="19"/>
  <c r="N3552" i="19"/>
  <c r="N3544" i="19"/>
  <c r="N3536" i="19"/>
  <c r="N3528" i="19"/>
  <c r="N3520" i="19"/>
  <c r="N3512" i="19"/>
  <c r="N3504" i="19"/>
  <c r="N3496" i="19"/>
  <c r="N3488" i="19"/>
  <c r="N3480" i="19"/>
  <c r="N3472" i="19"/>
  <c r="N3464" i="19"/>
  <c r="N3456" i="19"/>
  <c r="N3448" i="19"/>
  <c r="N3440" i="19"/>
  <c r="N3432" i="19"/>
  <c r="N3424" i="19"/>
  <c r="N3416" i="19"/>
  <c r="N3408" i="19"/>
  <c r="N3400" i="19"/>
  <c r="N3392" i="19"/>
  <c r="N3384" i="19"/>
  <c r="N3376" i="19"/>
  <c r="N3368" i="19"/>
  <c r="N3360" i="19"/>
  <c r="N3352" i="19"/>
  <c r="N3344" i="19"/>
  <c r="N3336" i="19"/>
  <c r="N3328" i="19"/>
  <c r="N3320" i="19"/>
  <c r="N3312" i="19"/>
  <c r="N3304" i="19"/>
  <c r="N3296" i="19"/>
  <c r="N3288" i="19"/>
  <c r="N3280" i="19"/>
  <c r="N3272" i="19"/>
  <c r="N3264" i="19"/>
  <c r="N3256" i="19"/>
  <c r="N3248" i="19"/>
  <c r="N3240" i="19"/>
  <c r="N3232" i="19"/>
  <c r="N3224" i="19"/>
  <c r="N3216" i="19"/>
  <c r="N3208" i="19"/>
  <c r="N3200" i="19"/>
  <c r="N3192" i="19"/>
  <c r="N3184" i="19"/>
  <c r="N3176" i="19"/>
  <c r="N3168" i="19"/>
  <c r="N3160" i="19"/>
  <c r="N3152" i="19"/>
  <c r="N3144" i="19"/>
  <c r="N3136" i="19"/>
  <c r="N3128" i="19"/>
  <c r="N3120" i="19"/>
  <c r="N3112" i="19"/>
  <c r="N3104" i="19"/>
  <c r="N3096" i="19"/>
  <c r="N3088" i="19"/>
  <c r="N3080" i="19"/>
  <c r="N3072" i="19"/>
  <c r="N3064" i="19"/>
  <c r="N3056" i="19"/>
  <c r="N3048" i="19"/>
  <c r="N3040" i="19"/>
  <c r="N3032" i="19"/>
  <c r="N3024" i="19"/>
  <c r="N3016" i="19"/>
  <c r="N3008" i="19"/>
  <c r="N3000" i="19"/>
  <c r="N2992" i="19"/>
  <c r="N2984" i="19"/>
  <c r="N2976" i="19"/>
  <c r="N2968" i="19"/>
  <c r="N2960" i="19"/>
  <c r="N2952" i="19"/>
  <c r="N2944" i="19"/>
  <c r="N2936" i="19"/>
  <c r="N2928" i="19"/>
  <c r="N2920" i="19"/>
  <c r="N2912" i="19"/>
  <c r="N2904" i="19"/>
  <c r="N2896" i="19"/>
  <c r="N2888" i="19"/>
  <c r="N2880" i="19"/>
  <c r="N2872" i="19"/>
  <c r="N2864" i="19"/>
  <c r="N2856" i="19"/>
  <c r="N2848" i="19"/>
  <c r="N2840" i="19"/>
  <c r="N2832" i="19"/>
  <c r="N2824" i="19"/>
  <c r="N2816" i="19"/>
  <c r="N2808" i="19"/>
  <c r="N2800" i="19"/>
  <c r="N2792" i="19"/>
  <c r="N2784" i="19"/>
  <c r="N2776" i="19"/>
  <c r="N2768" i="19"/>
  <c r="N2760" i="19"/>
  <c r="N2752" i="19"/>
  <c r="N2744" i="19"/>
  <c r="N2736" i="19"/>
  <c r="N2728" i="19"/>
  <c r="O2728" i="19" s="1"/>
  <c r="N2720" i="19"/>
  <c r="O2720" i="19" s="1"/>
  <c r="N2712" i="19"/>
  <c r="O2712" i="19" s="1"/>
  <c r="N2704" i="19"/>
  <c r="O2704" i="19" s="1"/>
  <c r="N2696" i="19"/>
  <c r="O2696" i="19" s="1"/>
  <c r="N2688" i="19"/>
  <c r="O2688" i="19" s="1"/>
  <c r="N2680" i="19"/>
  <c r="O2680" i="19" s="1"/>
  <c r="N2672" i="19"/>
  <c r="O2672" i="19" s="1"/>
  <c r="N2664" i="19"/>
  <c r="O2664" i="19" s="1"/>
  <c r="N2656" i="19"/>
  <c r="O2656" i="19" s="1"/>
  <c r="N2648" i="19"/>
  <c r="O2648" i="19" s="1"/>
  <c r="N2640" i="19"/>
  <c r="O2640" i="19" s="1"/>
  <c r="N2632" i="19"/>
  <c r="O2632" i="19" s="1"/>
  <c r="N2624" i="19"/>
  <c r="O2624" i="19" s="1"/>
  <c r="N2616" i="19"/>
  <c r="O2616" i="19" s="1"/>
  <c r="N2608" i="19"/>
  <c r="O2608" i="19" s="1"/>
  <c r="N2600" i="19"/>
  <c r="O2600" i="19" s="1"/>
  <c r="N2592" i="19"/>
  <c r="O2592" i="19" s="1"/>
  <c r="N2584" i="19"/>
  <c r="O2584" i="19" s="1"/>
  <c r="N2576" i="19"/>
  <c r="O2576" i="19" s="1"/>
  <c r="N2568" i="19"/>
  <c r="O2568" i="19" s="1"/>
  <c r="N2560" i="19"/>
  <c r="O2560" i="19" s="1"/>
  <c r="N2552" i="19"/>
  <c r="O2552" i="19" s="1"/>
  <c r="N2544" i="19"/>
  <c r="O2544" i="19" s="1"/>
  <c r="N2536" i="19"/>
  <c r="O2536" i="19" s="1"/>
  <c r="N2528" i="19"/>
  <c r="O2528" i="19" s="1"/>
  <c r="N2520" i="19"/>
  <c r="N2512" i="19"/>
  <c r="O2512" i="19" s="1"/>
  <c r="N2504" i="19"/>
  <c r="O2504" i="19" s="1"/>
  <c r="N2496" i="19"/>
  <c r="O2496" i="19" s="1"/>
  <c r="N2488" i="19"/>
  <c r="N2480" i="19"/>
  <c r="O2480" i="19" s="1"/>
  <c r="N2472" i="19"/>
  <c r="O2472" i="19" s="1"/>
  <c r="N2464" i="19"/>
  <c r="N2456" i="19"/>
  <c r="O2456" i="19" s="1"/>
  <c r="N2448" i="19"/>
  <c r="N2440" i="19"/>
  <c r="N2432" i="19"/>
  <c r="N2424" i="19"/>
  <c r="N2416" i="19"/>
  <c r="O2416" i="19" s="1"/>
  <c r="N2408" i="19"/>
  <c r="O2408" i="19" s="1"/>
  <c r="N2400" i="19"/>
  <c r="O2400" i="19" s="1"/>
  <c r="N2392" i="19"/>
  <c r="O2392" i="19" s="1"/>
  <c r="N2384" i="19"/>
  <c r="O2384" i="19" s="1"/>
  <c r="N2376" i="19"/>
  <c r="O2376" i="19" s="1"/>
  <c r="N2368" i="19"/>
  <c r="O2368" i="19" s="1"/>
  <c r="N2360" i="19"/>
  <c r="O2360" i="19" s="1"/>
  <c r="N2352" i="19"/>
  <c r="O2352" i="19" s="1"/>
  <c r="N2344" i="19"/>
  <c r="O2344" i="19" s="1"/>
  <c r="N2336" i="19"/>
  <c r="O2336" i="19" s="1"/>
  <c r="N2328" i="19"/>
  <c r="O2328" i="19" s="1"/>
  <c r="N2320" i="19"/>
  <c r="O2320" i="19" s="1"/>
  <c r="N2312" i="19"/>
  <c r="O2312" i="19" s="1"/>
  <c r="N2304" i="19"/>
  <c r="N2296" i="19"/>
  <c r="O2296" i="19" s="1"/>
  <c r="N2288" i="19"/>
  <c r="O2288" i="19" s="1"/>
  <c r="N2280" i="19"/>
  <c r="O2280" i="19" s="1"/>
  <c r="N2272" i="19"/>
  <c r="N2264" i="19"/>
  <c r="N2256" i="19"/>
  <c r="N2248" i="19"/>
  <c r="N2240" i="19"/>
  <c r="O2240" i="19" s="1"/>
  <c r="N2232" i="19"/>
  <c r="O2232" i="19" s="1"/>
  <c r="N2224" i="19"/>
  <c r="N2216" i="19"/>
  <c r="N2208" i="19"/>
  <c r="N2200" i="19"/>
  <c r="O2200" i="19" s="1"/>
  <c r="N2192" i="19"/>
  <c r="O2192" i="19" s="1"/>
  <c r="N2184" i="19"/>
  <c r="O2184" i="19" s="1"/>
  <c r="N2176" i="19"/>
  <c r="O2176" i="19" s="1"/>
  <c r="N2168" i="19"/>
  <c r="O2168" i="19" s="1"/>
  <c r="N2160" i="19"/>
  <c r="N2152" i="19"/>
  <c r="N2144" i="19"/>
  <c r="N2136" i="19"/>
  <c r="O2136" i="19" s="1"/>
  <c r="N2128" i="19"/>
  <c r="O2128" i="19" s="1"/>
  <c r="N2120" i="19"/>
  <c r="N2112" i="19"/>
  <c r="N2104" i="19"/>
  <c r="N2096" i="19"/>
  <c r="N2088" i="19"/>
  <c r="N2080" i="19"/>
  <c r="N2072" i="19"/>
  <c r="N2064" i="19"/>
  <c r="N2056" i="19"/>
  <c r="N2048" i="19"/>
  <c r="N2040" i="19"/>
  <c r="O2040" i="19" s="1"/>
  <c r="N2032" i="19"/>
  <c r="O2032" i="19" s="1"/>
  <c r="N2024" i="19"/>
  <c r="N2016" i="19"/>
  <c r="O2016" i="19" s="1"/>
  <c r="N2008" i="19"/>
  <c r="N2000" i="19"/>
  <c r="N1992" i="19"/>
  <c r="N1984" i="19"/>
  <c r="N1976" i="19"/>
  <c r="N1968" i="19"/>
  <c r="O1968" i="19" s="1"/>
  <c r="N1960" i="19"/>
  <c r="N1952" i="19"/>
  <c r="O1952" i="19" s="1"/>
  <c r="N1944" i="19"/>
  <c r="O1944" i="19" s="1"/>
  <c r="N1936" i="19"/>
  <c r="N1928" i="19"/>
  <c r="N1920" i="19"/>
  <c r="N1912" i="19"/>
  <c r="O1912" i="19" s="1"/>
  <c r="N1904" i="19"/>
  <c r="N1896" i="19"/>
  <c r="N1888" i="19"/>
  <c r="O1888" i="19" s="1"/>
  <c r="N1880" i="19"/>
  <c r="O1880" i="19" s="1"/>
  <c r="N1872" i="19"/>
  <c r="N1864" i="19"/>
  <c r="N1856" i="19"/>
  <c r="O1856" i="19" s="1"/>
  <c r="N1848" i="19"/>
  <c r="N1840" i="19"/>
  <c r="N1832" i="19"/>
  <c r="N1824" i="19"/>
  <c r="N1816" i="19"/>
  <c r="N1808" i="19"/>
  <c r="N1800" i="19"/>
  <c r="N1792" i="19"/>
  <c r="O1792" i="19" s="1"/>
  <c r="N1784" i="19"/>
  <c r="N1776" i="19"/>
  <c r="O1776" i="19" s="1"/>
  <c r="N1768" i="19"/>
  <c r="O1768" i="19" s="1"/>
  <c r="N1760" i="19"/>
  <c r="O1760" i="19" s="1"/>
  <c r="N1752" i="19"/>
  <c r="O1752" i="19" s="1"/>
  <c r="N1744" i="19"/>
  <c r="N1736" i="19"/>
  <c r="O1736" i="19" s="1"/>
  <c r="N1728" i="19"/>
  <c r="O1728" i="19" s="1"/>
  <c r="N1720" i="19"/>
  <c r="O1720" i="19" s="1"/>
  <c r="N1712" i="19"/>
  <c r="O1712" i="19" s="1"/>
  <c r="N1704" i="19"/>
  <c r="O1704" i="19" s="1"/>
  <c r="N1696" i="19"/>
  <c r="O1696" i="19" s="1"/>
  <c r="N1688" i="19"/>
  <c r="O1688" i="19" s="1"/>
  <c r="N1680" i="19"/>
  <c r="N1672" i="19"/>
  <c r="O1672" i="19" s="1"/>
  <c r="N1664" i="19"/>
  <c r="O1664" i="19" s="1"/>
  <c r="N1656" i="19"/>
  <c r="O1656" i="19" s="1"/>
  <c r="N1648" i="19"/>
  <c r="N1640" i="19"/>
  <c r="N1632" i="19"/>
  <c r="O1632" i="19" s="1"/>
  <c r="N1624" i="19"/>
  <c r="N1616" i="19"/>
  <c r="N1608" i="19"/>
  <c r="N1600" i="19"/>
  <c r="N1592" i="19"/>
  <c r="N1584" i="19"/>
  <c r="O1584" i="19" s="1"/>
  <c r="N1576" i="19"/>
  <c r="O1576" i="19" s="1"/>
  <c r="N1568" i="19"/>
  <c r="N1560" i="19"/>
  <c r="N1552" i="19"/>
  <c r="N1544" i="19"/>
  <c r="O1544" i="19" s="1"/>
  <c r="N1536" i="19"/>
  <c r="O1536" i="19" s="1"/>
  <c r="N1528" i="19"/>
  <c r="O1528" i="19" s="1"/>
  <c r="N1520" i="19"/>
  <c r="O1520" i="19" s="1"/>
  <c r="N1512" i="19"/>
  <c r="O1512" i="19" s="1"/>
  <c r="N1504" i="19"/>
  <c r="O1504" i="19" s="1"/>
  <c r="N1496" i="19"/>
  <c r="N1488" i="19"/>
  <c r="O1488" i="19" s="1"/>
  <c r="N1480" i="19"/>
  <c r="O1480" i="19" s="1"/>
  <c r="N1472" i="19"/>
  <c r="O1472" i="19" s="1"/>
  <c r="N1464" i="19"/>
  <c r="O1464" i="19" s="1"/>
  <c r="N1456" i="19"/>
  <c r="N1448" i="19"/>
  <c r="O1448" i="19" s="1"/>
  <c r="N1440" i="19"/>
  <c r="O1440" i="19" s="1"/>
  <c r="N1432" i="19"/>
  <c r="N1424" i="19"/>
  <c r="N1416" i="19"/>
  <c r="N1408" i="19"/>
  <c r="O1408" i="19" s="1"/>
  <c r="N1400" i="19"/>
  <c r="O1400" i="19" s="1"/>
  <c r="N1392" i="19"/>
  <c r="O1392" i="19" s="1"/>
  <c r="N1384" i="19"/>
  <c r="O1384" i="19" s="1"/>
  <c r="N1376" i="19"/>
  <c r="O1376" i="19" s="1"/>
  <c r="N1368" i="19"/>
  <c r="O1368" i="19" s="1"/>
  <c r="N1360" i="19"/>
  <c r="O1360" i="19" s="1"/>
  <c r="N1352" i="19"/>
  <c r="O1352" i="19" s="1"/>
  <c r="N1344" i="19"/>
  <c r="N1336" i="19"/>
  <c r="O1336" i="19" s="1"/>
  <c r="N1328" i="19"/>
  <c r="O1328" i="19" s="1"/>
  <c r="N1320" i="19"/>
  <c r="O1320" i="19" s="1"/>
  <c r="N1312" i="19"/>
  <c r="O1312" i="19" s="1"/>
  <c r="N1304" i="19"/>
  <c r="O1304" i="19" s="1"/>
  <c r="N1296" i="19"/>
  <c r="O1296" i="19" s="1"/>
  <c r="N1288" i="19"/>
  <c r="O1288" i="19" s="1"/>
  <c r="N1280" i="19"/>
  <c r="O1280" i="19" s="1"/>
  <c r="N1272" i="19"/>
  <c r="O1272" i="19" s="1"/>
  <c r="N1264" i="19"/>
  <c r="O1264" i="19" s="1"/>
  <c r="N1256" i="19"/>
  <c r="O1256" i="19" s="1"/>
  <c r="N1248" i="19"/>
  <c r="N1240" i="19"/>
  <c r="O1240" i="19" s="1"/>
  <c r="N1232" i="19"/>
  <c r="O1232" i="19" s="1"/>
  <c r="N1224" i="19"/>
  <c r="N1216" i="19"/>
  <c r="O1216" i="19" s="1"/>
  <c r="N1208" i="19"/>
  <c r="O1208" i="19" s="1"/>
  <c r="N1200" i="19"/>
  <c r="O1200" i="19" s="1"/>
  <c r="N1192" i="19"/>
  <c r="N1184" i="19"/>
  <c r="O1184" i="19" s="1"/>
  <c r="N1176" i="19"/>
  <c r="O1176" i="19" s="1"/>
  <c r="N1168" i="19"/>
  <c r="O1168" i="19" s="1"/>
  <c r="N1160" i="19"/>
  <c r="O1160" i="19" s="1"/>
  <c r="N1152" i="19"/>
  <c r="O1152" i="19" s="1"/>
  <c r="N1144" i="19"/>
  <c r="O1144" i="19" s="1"/>
  <c r="N1136" i="19"/>
  <c r="O1136" i="19" s="1"/>
  <c r="N1128" i="19"/>
  <c r="O1128" i="19" s="1"/>
  <c r="N1120" i="19"/>
  <c r="O1120" i="19" s="1"/>
  <c r="N1112" i="19"/>
  <c r="O1112" i="19" s="1"/>
  <c r="N1104" i="19"/>
  <c r="O1104" i="19" s="1"/>
  <c r="N1096" i="19"/>
  <c r="O1096" i="19" s="1"/>
  <c r="N1088" i="19"/>
  <c r="N1080" i="19"/>
  <c r="O1080" i="19" s="1"/>
  <c r="N1072" i="19"/>
  <c r="O1072" i="19" s="1"/>
  <c r="N1064" i="19"/>
  <c r="O1064" i="19" s="1"/>
  <c r="N1056" i="19"/>
  <c r="O1056" i="19" s="1"/>
  <c r="N1048" i="19"/>
  <c r="O1048" i="19" s="1"/>
  <c r="N1040" i="19"/>
  <c r="O1040" i="19" s="1"/>
  <c r="N1032" i="19"/>
  <c r="O1032" i="19" s="1"/>
  <c r="N1024" i="19"/>
  <c r="O1024" i="19" s="1"/>
  <c r="N1016" i="19"/>
  <c r="O1016" i="19" s="1"/>
  <c r="N1008" i="19"/>
  <c r="N1000" i="19"/>
  <c r="O1000" i="19" s="1"/>
  <c r="N992" i="19"/>
  <c r="O992" i="19" s="1"/>
  <c r="N984" i="19"/>
  <c r="O984" i="19" s="1"/>
  <c r="N976" i="19"/>
  <c r="O976" i="19" s="1"/>
  <c r="N968" i="19"/>
  <c r="O968" i="19" s="1"/>
  <c r="N960" i="19"/>
  <c r="N952" i="19"/>
  <c r="O952" i="19" s="1"/>
  <c r="N944" i="19"/>
  <c r="N936" i="19"/>
  <c r="N928" i="19"/>
  <c r="N920" i="19"/>
  <c r="N912" i="19"/>
  <c r="N904" i="19"/>
  <c r="N896" i="19"/>
  <c r="N888" i="19"/>
  <c r="O888" i="19" s="1"/>
  <c r="N880" i="19"/>
  <c r="N872" i="19"/>
  <c r="N864" i="19"/>
  <c r="O864" i="19" s="1"/>
  <c r="N856" i="19"/>
  <c r="N848" i="19"/>
  <c r="O848" i="19" s="1"/>
  <c r="N840" i="19"/>
  <c r="O840" i="19" s="1"/>
  <c r="N832" i="19"/>
  <c r="O832" i="19" s="1"/>
  <c r="N824" i="19"/>
  <c r="O824" i="19" s="1"/>
  <c r="N816" i="19"/>
  <c r="O816" i="19" s="1"/>
  <c r="N808" i="19"/>
  <c r="O808" i="19" s="1"/>
  <c r="N800" i="19"/>
  <c r="O800" i="19" s="1"/>
  <c r="N792" i="19"/>
  <c r="O792" i="19" s="1"/>
  <c r="N784" i="19"/>
  <c r="O784" i="19" s="1"/>
  <c r="N776" i="19"/>
  <c r="N768" i="19"/>
  <c r="N760" i="19"/>
  <c r="O760" i="19" s="1"/>
  <c r="N752" i="19"/>
  <c r="O752" i="19" s="1"/>
  <c r="N744" i="19"/>
  <c r="O744" i="19" s="1"/>
  <c r="N736" i="19"/>
  <c r="N728" i="19"/>
  <c r="N720" i="19"/>
  <c r="O720" i="19" s="1"/>
  <c r="N712" i="19"/>
  <c r="N704" i="19"/>
  <c r="O704" i="19" s="1"/>
  <c r="N696" i="19"/>
  <c r="O696" i="19" s="1"/>
  <c r="N688" i="19"/>
  <c r="N680" i="19"/>
  <c r="N672" i="19"/>
  <c r="O672" i="19" s="1"/>
  <c r="N664" i="19"/>
  <c r="O664" i="19" s="1"/>
  <c r="N656" i="19"/>
  <c r="O656" i="19" s="1"/>
  <c r="N648" i="19"/>
  <c r="O648" i="19" s="1"/>
  <c r="N640" i="19"/>
  <c r="O640" i="19" s="1"/>
  <c r="N632" i="19"/>
  <c r="N624" i="19"/>
  <c r="N616" i="19"/>
  <c r="N608" i="19"/>
  <c r="N600" i="19"/>
  <c r="N592" i="19"/>
  <c r="N584" i="19"/>
  <c r="N576" i="19"/>
  <c r="N568" i="19"/>
  <c r="N560" i="19"/>
  <c r="N552" i="19"/>
  <c r="N544" i="19"/>
  <c r="N536" i="19"/>
  <c r="N528" i="19"/>
  <c r="O528" i="19" s="1"/>
  <c r="N520" i="19"/>
  <c r="O520" i="19" s="1"/>
  <c r="N512" i="19"/>
  <c r="O512" i="19" s="1"/>
  <c r="N504" i="19"/>
  <c r="O504" i="19" s="1"/>
  <c r="N496" i="19"/>
  <c r="O496" i="19" s="1"/>
  <c r="N488" i="19"/>
  <c r="O488" i="19" s="1"/>
  <c r="N480" i="19"/>
  <c r="O480" i="19" s="1"/>
  <c r="N472" i="19"/>
  <c r="O472" i="19" s="1"/>
  <c r="N464" i="19"/>
  <c r="O464" i="19" s="1"/>
  <c r="N456" i="19"/>
  <c r="O456" i="19" s="1"/>
  <c r="N448" i="19"/>
  <c r="O448" i="19" s="1"/>
  <c r="N440" i="19"/>
  <c r="O440" i="19" s="1"/>
  <c r="N432" i="19"/>
  <c r="O432" i="19" s="1"/>
  <c r="N424" i="19"/>
  <c r="O424" i="19" s="1"/>
  <c r="N416" i="19"/>
  <c r="O416" i="19" s="1"/>
  <c r="N408" i="19"/>
  <c r="O408" i="19" s="1"/>
  <c r="N400" i="19"/>
  <c r="O400" i="19" s="1"/>
  <c r="N392" i="19"/>
  <c r="O392" i="19" s="1"/>
  <c r="N384" i="19"/>
  <c r="O384" i="19" s="1"/>
  <c r="N376" i="19"/>
  <c r="N368" i="19"/>
  <c r="O368" i="19" s="1"/>
  <c r="N360" i="19"/>
  <c r="O360" i="19" s="1"/>
  <c r="N352" i="19"/>
  <c r="O352" i="19" s="1"/>
  <c r="N344" i="19"/>
  <c r="N336" i="19"/>
  <c r="O336" i="19" s="1"/>
  <c r="N328" i="19"/>
  <c r="O328" i="19" s="1"/>
  <c r="N320" i="19"/>
  <c r="O320" i="19" s="1"/>
  <c r="N312" i="19"/>
  <c r="O312" i="19" s="1"/>
  <c r="N304" i="19"/>
  <c r="O304" i="19" s="1"/>
  <c r="N296" i="19"/>
  <c r="N288" i="19"/>
  <c r="N280" i="19"/>
  <c r="N272" i="19"/>
  <c r="N264" i="19"/>
  <c r="O264" i="19" s="1"/>
  <c r="N256" i="19"/>
  <c r="O256" i="19" s="1"/>
  <c r="N248" i="19"/>
  <c r="O248" i="19" s="1"/>
  <c r="N240" i="19"/>
  <c r="O240" i="19" s="1"/>
  <c r="N232" i="19"/>
  <c r="O232" i="19" s="1"/>
  <c r="N224" i="19"/>
  <c r="N216" i="19"/>
  <c r="O216" i="19" s="1"/>
  <c r="N208" i="19"/>
  <c r="O208" i="19" s="1"/>
  <c r="N200" i="19"/>
  <c r="N192" i="19"/>
  <c r="O192" i="19" s="1"/>
  <c r="N184" i="19"/>
  <c r="O184" i="19" s="1"/>
  <c r="N176" i="19"/>
  <c r="N168" i="19"/>
  <c r="O168" i="19" s="1"/>
  <c r="N160" i="19"/>
  <c r="O160" i="19" s="1"/>
  <c r="N152" i="19"/>
  <c r="N144" i="19"/>
  <c r="N136" i="19"/>
  <c r="O136" i="19" s="1"/>
  <c r="N128" i="19"/>
  <c r="O128" i="19" s="1"/>
  <c r="N120" i="19"/>
  <c r="O120" i="19" s="1"/>
  <c r="N112" i="19"/>
  <c r="O112" i="19" s="1"/>
  <c r="N104" i="19"/>
  <c r="N96" i="19"/>
  <c r="N88" i="19"/>
  <c r="O88" i="19" s="1"/>
  <c r="N80" i="19"/>
  <c r="O80" i="19" s="1"/>
  <c r="N72" i="19"/>
  <c r="O72" i="19" s="1"/>
  <c r="N64" i="19"/>
  <c r="O64" i="19" s="1"/>
  <c r="N56" i="19"/>
  <c r="O56" i="19" s="1"/>
  <c r="N48" i="19"/>
  <c r="O48" i="19" s="1"/>
  <c r="N40" i="19"/>
  <c r="N32" i="19"/>
  <c r="O32" i="19" s="1"/>
  <c r="N24" i="19"/>
  <c r="N16" i="19"/>
  <c r="O16" i="19" s="1"/>
  <c r="N8" i="19"/>
  <c r="O8" i="19" s="1"/>
  <c r="N3567" i="19"/>
  <c r="N3559" i="19"/>
  <c r="N3551" i="19"/>
  <c r="N3543" i="19"/>
  <c r="N3535" i="19"/>
  <c r="N3527" i="19"/>
  <c r="N3519" i="19"/>
  <c r="N3511" i="19"/>
  <c r="N3503" i="19"/>
  <c r="N3495" i="19"/>
  <c r="N3487" i="19"/>
  <c r="N3479" i="19"/>
  <c r="N3471" i="19"/>
  <c r="N3463" i="19"/>
  <c r="N3455" i="19"/>
  <c r="N3447" i="19"/>
  <c r="N3439" i="19"/>
  <c r="N3431" i="19"/>
  <c r="N3423" i="19"/>
  <c r="N3415" i="19"/>
  <c r="N3407" i="19"/>
  <c r="N3399" i="19"/>
  <c r="N3391" i="19"/>
  <c r="N3383" i="19"/>
  <c r="N3375" i="19"/>
  <c r="N3367" i="19"/>
  <c r="N3359" i="19"/>
  <c r="N3351" i="19"/>
  <c r="N3343" i="19"/>
  <c r="N3335" i="19"/>
  <c r="N3327" i="19"/>
  <c r="N3319" i="19"/>
  <c r="N3311" i="19"/>
  <c r="N3303" i="19"/>
  <c r="N3295" i="19"/>
  <c r="N3287" i="19"/>
  <c r="N3279" i="19"/>
  <c r="N3271" i="19"/>
  <c r="N3263" i="19"/>
  <c r="N3255" i="19"/>
  <c r="N3247" i="19"/>
  <c r="N3239" i="19"/>
  <c r="N3231" i="19"/>
  <c r="N3223" i="19"/>
  <c r="N3215" i="19"/>
  <c r="N3207" i="19"/>
  <c r="N3199" i="19"/>
  <c r="N3191" i="19"/>
  <c r="N3183" i="19"/>
  <c r="N3175" i="19"/>
  <c r="N3167" i="19"/>
  <c r="N3159" i="19"/>
  <c r="N3151" i="19"/>
  <c r="N3143" i="19"/>
  <c r="N3135" i="19"/>
  <c r="N3127" i="19"/>
  <c r="N3119" i="19"/>
  <c r="N3111" i="19"/>
  <c r="N3103" i="19"/>
  <c r="N3095" i="19"/>
  <c r="N3087" i="19"/>
  <c r="N3079" i="19"/>
  <c r="N3071" i="19"/>
  <c r="N3063" i="19"/>
  <c r="N3055" i="19"/>
  <c r="N3047" i="19"/>
  <c r="N3039" i="19"/>
  <c r="N3031" i="19"/>
  <c r="N3023" i="19"/>
  <c r="N3015" i="19"/>
  <c r="N3007" i="19"/>
  <c r="N2999" i="19"/>
  <c r="N2991" i="19"/>
  <c r="N2983" i="19"/>
  <c r="N2975" i="19"/>
  <c r="N2967" i="19"/>
  <c r="N2959" i="19"/>
  <c r="N2951" i="19"/>
  <c r="N2943" i="19"/>
  <c r="N2935" i="19"/>
  <c r="N2927" i="19"/>
  <c r="N2919" i="19"/>
  <c r="N2911" i="19"/>
  <c r="N2903" i="19"/>
  <c r="N2895" i="19"/>
  <c r="N2887" i="19"/>
  <c r="N2879" i="19"/>
  <c r="N2871" i="19"/>
  <c r="N2863" i="19"/>
  <c r="N2855" i="19"/>
  <c r="N2847" i="19"/>
  <c r="N2839" i="19"/>
  <c r="N2831" i="19"/>
  <c r="N2823" i="19"/>
  <c r="N2815" i="19"/>
  <c r="N2807" i="19"/>
  <c r="N2799" i="19"/>
  <c r="N2791" i="19"/>
  <c r="N2783" i="19"/>
  <c r="N2775" i="19"/>
  <c r="N2767" i="19"/>
  <c r="N2759" i="19"/>
  <c r="N2751" i="19"/>
  <c r="N2743" i="19"/>
  <c r="N2735" i="19"/>
  <c r="O2735" i="19" s="1"/>
  <c r="N2727" i="19"/>
  <c r="O2727" i="19" s="1"/>
  <c r="N2719" i="19"/>
  <c r="O2719" i="19" s="1"/>
  <c r="N2711" i="19"/>
  <c r="O2711" i="19" s="1"/>
  <c r="N2703" i="19"/>
  <c r="O2703" i="19" s="1"/>
  <c r="N2695" i="19"/>
  <c r="O2695" i="19" s="1"/>
  <c r="N2687" i="19"/>
  <c r="O2687" i="19" s="1"/>
  <c r="N2679" i="19"/>
  <c r="O2679" i="19" s="1"/>
  <c r="N2671" i="19"/>
  <c r="O2671" i="19" s="1"/>
  <c r="N2663" i="19"/>
  <c r="O2663" i="19" s="1"/>
  <c r="N2655" i="19"/>
  <c r="O2655" i="19" s="1"/>
  <c r="N2647" i="19"/>
  <c r="O2647" i="19" s="1"/>
  <c r="N2639" i="19"/>
  <c r="O2639" i="19" s="1"/>
  <c r="N2631" i="19"/>
  <c r="O2631" i="19" s="1"/>
  <c r="N2623" i="19"/>
  <c r="O2623" i="19" s="1"/>
  <c r="N2615" i="19"/>
  <c r="O2615" i="19" s="1"/>
  <c r="N2607" i="19"/>
  <c r="O2607" i="19" s="1"/>
  <c r="N2599" i="19"/>
  <c r="N2591" i="19"/>
  <c r="O2591" i="19" s="1"/>
  <c r="N2583" i="19"/>
  <c r="O2583" i="19" s="1"/>
  <c r="N2575" i="19"/>
  <c r="O2575" i="19" s="1"/>
  <c r="N2567" i="19"/>
  <c r="O2567" i="19" s="1"/>
  <c r="N2559" i="19"/>
  <c r="O2559" i="19" s="1"/>
  <c r="N2551" i="19"/>
  <c r="O2551" i="19" s="1"/>
  <c r="N2543" i="19"/>
  <c r="O2543" i="19" s="1"/>
  <c r="N2535" i="19"/>
  <c r="O2535" i="19" s="1"/>
  <c r="N2527" i="19"/>
  <c r="N2519" i="19"/>
  <c r="N2511" i="19"/>
  <c r="O2511" i="19" s="1"/>
  <c r="N2503" i="19"/>
  <c r="O2503" i="19" s="1"/>
  <c r="N2495" i="19"/>
  <c r="O2495" i="19" s="1"/>
  <c r="N2487" i="19"/>
  <c r="N2479" i="19"/>
  <c r="O2479" i="19" s="1"/>
  <c r="N2471" i="19"/>
  <c r="N2463" i="19"/>
  <c r="N2455" i="19"/>
  <c r="O2455" i="19" s="1"/>
  <c r="N2447" i="19"/>
  <c r="N2439" i="19"/>
  <c r="N2431" i="19"/>
  <c r="N2423" i="19"/>
  <c r="O2423" i="19" s="1"/>
  <c r="N2415" i="19"/>
  <c r="O2415" i="19" s="1"/>
  <c r="N2407" i="19"/>
  <c r="O2407" i="19" s="1"/>
  <c r="N2399" i="19"/>
  <c r="O2399" i="19" s="1"/>
  <c r="N2391" i="19"/>
  <c r="O2391" i="19" s="1"/>
  <c r="N2383" i="19"/>
  <c r="N2375" i="19"/>
  <c r="O2375" i="19" s="1"/>
  <c r="N2367" i="19"/>
  <c r="O2367" i="19" s="1"/>
  <c r="N2359" i="19"/>
  <c r="O2359" i="19" s="1"/>
  <c r="N2351" i="19"/>
  <c r="O2351" i="19" s="1"/>
  <c r="N2343" i="19"/>
  <c r="O2343" i="19" s="1"/>
  <c r="N2335" i="19"/>
  <c r="O2335" i="19" s="1"/>
  <c r="N2327" i="19"/>
  <c r="O2327" i="19" s="1"/>
  <c r="N2319" i="19"/>
  <c r="O2319" i="19" s="1"/>
  <c r="N2311" i="19"/>
  <c r="O2311" i="19" s="1"/>
  <c r="N2303" i="19"/>
  <c r="N2295" i="19"/>
  <c r="O2295" i="19" s="1"/>
  <c r="N2287" i="19"/>
  <c r="O2287" i="19" s="1"/>
  <c r="N2279" i="19"/>
  <c r="N2271" i="19"/>
  <c r="N2263" i="19"/>
  <c r="N2255" i="19"/>
  <c r="N2247" i="19"/>
  <c r="N2239" i="19"/>
  <c r="O2239" i="19" s="1"/>
  <c r="N2231" i="19"/>
  <c r="O2231" i="19" s="1"/>
  <c r="N2223" i="19"/>
  <c r="N2215" i="19"/>
  <c r="N2207" i="19"/>
  <c r="O2207" i="19" s="1"/>
  <c r="N2199" i="19"/>
  <c r="O2199" i="19" s="1"/>
  <c r="N2191" i="19"/>
  <c r="O2191" i="19" s="1"/>
  <c r="N2183" i="19"/>
  <c r="O2183" i="19" s="1"/>
  <c r="N2175" i="19"/>
  <c r="O2175" i="19" s="1"/>
  <c r="N2167" i="19"/>
  <c r="O2167" i="19" s="1"/>
  <c r="N2159" i="19"/>
  <c r="N2151" i="19"/>
  <c r="N2143" i="19"/>
  <c r="O2143" i="19" s="1"/>
  <c r="N2135" i="19"/>
  <c r="O2135" i="19" s="1"/>
  <c r="N2127" i="19"/>
  <c r="O2127" i="19" s="1"/>
  <c r="N2119" i="19"/>
  <c r="N2111" i="19"/>
  <c r="N2103" i="19"/>
  <c r="N2095" i="19"/>
  <c r="N2087" i="19"/>
  <c r="N2079" i="19"/>
  <c r="N2071" i="19"/>
  <c r="N2063" i="19"/>
  <c r="N2055" i="19"/>
  <c r="N2047" i="19"/>
  <c r="N2039" i="19"/>
  <c r="O2039" i="19" s="1"/>
  <c r="N2031" i="19"/>
  <c r="O2031" i="19" s="1"/>
  <c r="N2023" i="19"/>
  <c r="N2015" i="19"/>
  <c r="O2015" i="19" s="1"/>
  <c r="N2007" i="19"/>
  <c r="O2007" i="19" s="1"/>
  <c r="N1999" i="19"/>
  <c r="N1991" i="19"/>
  <c r="N1983" i="19"/>
  <c r="N1975" i="19"/>
  <c r="N1967" i="19"/>
  <c r="O1967" i="19" s="1"/>
  <c r="N1959" i="19"/>
  <c r="N1951" i="19"/>
  <c r="N1943" i="19"/>
  <c r="O1943" i="19" s="1"/>
  <c r="N1935" i="19"/>
  <c r="N1927" i="19"/>
  <c r="O1927" i="19" s="1"/>
  <c r="N1919" i="19"/>
  <c r="N1911" i="19"/>
  <c r="O1911" i="19" s="1"/>
  <c r="N1903" i="19"/>
  <c r="N1895" i="19"/>
  <c r="N1887" i="19"/>
  <c r="N1879" i="19"/>
  <c r="O1879" i="19" s="1"/>
  <c r="N1871" i="19"/>
  <c r="N1863" i="19"/>
  <c r="N1855" i="19"/>
  <c r="O1855" i="19" s="1"/>
  <c r="N1847" i="19"/>
  <c r="O1847" i="19" s="1"/>
  <c r="N1839" i="19"/>
  <c r="N1831" i="19"/>
  <c r="N1823" i="19"/>
  <c r="N1815" i="19"/>
  <c r="N1807" i="19"/>
  <c r="N1799" i="19"/>
  <c r="N1791" i="19"/>
  <c r="O1791" i="19" s="1"/>
  <c r="N1783" i="19"/>
  <c r="N1775" i="19"/>
  <c r="O1775" i="19" s="1"/>
  <c r="N1767" i="19"/>
  <c r="O1767" i="19" s="1"/>
  <c r="N1759" i="19"/>
  <c r="O1759" i="19" s="1"/>
  <c r="N1751" i="19"/>
  <c r="O1751" i="19" s="1"/>
  <c r="N1743" i="19"/>
  <c r="O1743" i="19" s="1"/>
  <c r="N1735" i="19"/>
  <c r="O1735" i="19" s="1"/>
  <c r="N1727" i="19"/>
  <c r="O1727" i="19" s="1"/>
  <c r="N1719" i="19"/>
  <c r="O1719" i="19" s="1"/>
  <c r="N1711" i="19"/>
  <c r="O1711" i="19" s="1"/>
  <c r="N1703" i="19"/>
  <c r="O1703" i="19" s="1"/>
  <c r="N1695" i="19"/>
  <c r="O1695" i="19" s="1"/>
  <c r="N1687" i="19"/>
  <c r="O1687" i="19" s="1"/>
  <c r="N1679" i="19"/>
  <c r="O1679" i="19" s="1"/>
  <c r="N1671" i="19"/>
  <c r="O1671" i="19" s="1"/>
  <c r="N1663" i="19"/>
  <c r="N1655" i="19"/>
  <c r="O1655" i="19" s="1"/>
  <c r="N1647" i="19"/>
  <c r="O1647" i="19" s="1"/>
  <c r="N1639" i="19"/>
  <c r="N1631" i="19"/>
  <c r="O1631" i="19" s="1"/>
  <c r="N1623" i="19"/>
  <c r="N1615" i="19"/>
  <c r="N1607" i="19"/>
  <c r="N1599" i="19"/>
  <c r="N1591" i="19"/>
  <c r="N1583" i="19"/>
  <c r="O1583" i="19" s="1"/>
  <c r="N1575" i="19"/>
  <c r="N1567" i="19"/>
  <c r="N1559" i="19"/>
  <c r="N1551" i="19"/>
  <c r="N1543" i="19"/>
  <c r="O1543" i="19" s="1"/>
  <c r="N1535" i="19"/>
  <c r="O1535" i="19" s="1"/>
  <c r="N1527" i="19"/>
  <c r="O1527" i="19" s="1"/>
  <c r="N1519" i="19"/>
  <c r="O1519" i="19" s="1"/>
  <c r="N1511" i="19"/>
  <c r="O1511" i="19" s="1"/>
  <c r="N1503" i="19"/>
  <c r="O1503" i="19" s="1"/>
  <c r="N1495" i="19"/>
  <c r="O1495" i="19" s="1"/>
  <c r="N1487" i="19"/>
  <c r="O1487" i="19" s="1"/>
  <c r="N1479" i="19"/>
  <c r="O1479" i="19" s="1"/>
  <c r="N1471" i="19"/>
  <c r="O1471" i="19" s="1"/>
  <c r="N1463" i="19"/>
  <c r="O1463" i="19" s="1"/>
  <c r="N1455" i="19"/>
  <c r="O1455" i="19" s="1"/>
  <c r="N1447" i="19"/>
  <c r="O1447" i="19" s="1"/>
  <c r="N1439" i="19"/>
  <c r="O1439" i="19" s="1"/>
  <c r="N1431" i="19"/>
  <c r="N1423" i="19"/>
  <c r="N1415" i="19"/>
  <c r="N1407" i="19"/>
  <c r="O1407" i="19" s="1"/>
  <c r="N1399" i="19"/>
  <c r="O1399" i="19" s="1"/>
  <c r="N1391" i="19"/>
  <c r="O1391" i="19" s="1"/>
  <c r="N1383" i="19"/>
  <c r="O1383" i="19" s="1"/>
  <c r="N1375" i="19"/>
  <c r="O1375" i="19" s="1"/>
  <c r="N1367" i="19"/>
  <c r="O1367" i="19" s="1"/>
  <c r="N1359" i="19"/>
  <c r="O1359" i="19" s="1"/>
  <c r="N1351" i="19"/>
  <c r="O1351" i="19" s="1"/>
  <c r="N1343" i="19"/>
  <c r="O1343" i="19" s="1"/>
  <c r="N1335" i="19"/>
  <c r="O1335" i="19" s="1"/>
  <c r="N1327" i="19"/>
  <c r="O1327" i="19" s="1"/>
  <c r="N1319" i="19"/>
  <c r="O1319" i="19" s="1"/>
  <c r="N1311" i="19"/>
  <c r="O1311" i="19" s="1"/>
  <c r="N1303" i="19"/>
  <c r="O1303" i="19" s="1"/>
  <c r="N1295" i="19"/>
  <c r="O1295" i="19" s="1"/>
  <c r="N1287" i="19"/>
  <c r="O1287" i="19" s="1"/>
  <c r="N1279" i="19"/>
  <c r="O1279" i="19" s="1"/>
  <c r="N1271" i="19"/>
  <c r="O1271" i="19" s="1"/>
  <c r="N1263" i="19"/>
  <c r="O1263" i="19" s="1"/>
  <c r="N1255" i="19"/>
  <c r="O1255" i="19" s="1"/>
  <c r="N1247" i="19"/>
  <c r="O1247" i="19" s="1"/>
  <c r="N1239" i="19"/>
  <c r="O1239" i="19" s="1"/>
  <c r="N1231" i="19"/>
  <c r="O1231" i="19" s="1"/>
  <c r="N1223" i="19"/>
  <c r="O1223" i="19" s="1"/>
  <c r="N1215" i="19"/>
  <c r="O1215" i="19" s="1"/>
  <c r="N1207" i="19"/>
  <c r="O1207" i="19" s="1"/>
  <c r="N1199" i="19"/>
  <c r="O1199" i="19" s="1"/>
  <c r="N1191" i="19"/>
  <c r="N1183" i="19"/>
  <c r="O1183" i="19" s="1"/>
  <c r="N1175" i="19"/>
  <c r="O1175" i="19" s="1"/>
  <c r="N1167" i="19"/>
  <c r="O1167" i="19" s="1"/>
  <c r="N1159" i="19"/>
  <c r="O1159" i="19" s="1"/>
  <c r="N1151" i="19"/>
  <c r="O1151" i="19" s="1"/>
  <c r="N1143" i="19"/>
  <c r="N1135" i="19"/>
  <c r="N1127" i="19"/>
  <c r="O1127" i="19" s="1"/>
  <c r="N1119" i="19"/>
  <c r="O1119" i="19" s="1"/>
  <c r="N1111" i="19"/>
  <c r="O1111" i="19" s="1"/>
  <c r="N1103" i="19"/>
  <c r="O1103" i="19" s="1"/>
  <c r="N1095" i="19"/>
  <c r="O1095" i="19" s="1"/>
  <c r="N1087" i="19"/>
  <c r="O1087" i="19" s="1"/>
  <c r="N1079" i="19"/>
  <c r="O1079" i="19" s="1"/>
  <c r="N1071" i="19"/>
  <c r="O1071" i="19" s="1"/>
  <c r="N1063" i="19"/>
  <c r="O1063" i="19" s="1"/>
  <c r="N1055" i="19"/>
  <c r="O1055" i="19" s="1"/>
  <c r="N1047" i="19"/>
  <c r="O1047" i="19" s="1"/>
  <c r="N1039" i="19"/>
  <c r="O1039" i="19" s="1"/>
  <c r="N1031" i="19"/>
  <c r="O1031" i="19" s="1"/>
  <c r="N1023" i="19"/>
  <c r="O1023" i="19" s="1"/>
  <c r="N1015" i="19"/>
  <c r="O1015" i="19" s="1"/>
  <c r="N1007" i="19"/>
  <c r="N999" i="19"/>
  <c r="N991" i="19"/>
  <c r="O991" i="19" s="1"/>
  <c r="N983" i="19"/>
  <c r="O983" i="19" s="1"/>
  <c r="N975" i="19"/>
  <c r="O975" i="19" s="1"/>
  <c r="N967" i="19"/>
  <c r="O967" i="19" s="1"/>
  <c r="N959" i="19"/>
  <c r="N951" i="19"/>
  <c r="O951" i="19" s="1"/>
  <c r="N943" i="19"/>
  <c r="N935" i="19"/>
  <c r="N927" i="19"/>
  <c r="N919" i="19"/>
  <c r="N911" i="19"/>
  <c r="N903" i="19"/>
  <c r="N895" i="19"/>
  <c r="N887" i="19"/>
  <c r="O887" i="19" s="1"/>
  <c r="N879" i="19"/>
  <c r="N871" i="19"/>
  <c r="N863" i="19"/>
  <c r="O863" i="19" s="1"/>
  <c r="N855" i="19"/>
  <c r="N847" i="19"/>
  <c r="O847" i="19" s="1"/>
  <c r="N839" i="19"/>
  <c r="N831" i="19"/>
  <c r="O831" i="19" s="1"/>
  <c r="N823" i="19"/>
  <c r="O823" i="19" s="1"/>
  <c r="N815" i="19"/>
  <c r="N807" i="19"/>
  <c r="O807" i="19" s="1"/>
  <c r="N799" i="19"/>
  <c r="O799" i="19" s="1"/>
  <c r="N791" i="19"/>
  <c r="O791" i="19" s="1"/>
  <c r="N783" i="19"/>
  <c r="O783" i="19" s="1"/>
  <c r="N775" i="19"/>
  <c r="N767" i="19"/>
  <c r="O767" i="19" s="1"/>
  <c r="N759" i="19"/>
  <c r="O759" i="19" s="1"/>
  <c r="N751" i="19"/>
  <c r="O751" i="19" s="1"/>
  <c r="N743" i="19"/>
  <c r="O743" i="19" s="1"/>
  <c r="N735" i="19"/>
  <c r="N727" i="19"/>
  <c r="O727" i="19" s="1"/>
  <c r="N719" i="19"/>
  <c r="O719" i="19" s="1"/>
  <c r="N711" i="19"/>
  <c r="N703" i="19"/>
  <c r="N695" i="19"/>
  <c r="O695" i="19" s="1"/>
  <c r="N687" i="19"/>
  <c r="O687" i="19" s="1"/>
  <c r="N679" i="19"/>
  <c r="O679" i="19" s="1"/>
  <c r="N671" i="19"/>
  <c r="O671" i="19" s="1"/>
  <c r="N663" i="19"/>
  <c r="O663" i="19" s="1"/>
  <c r="N655" i="19"/>
  <c r="O655" i="19" s="1"/>
  <c r="N647" i="19"/>
  <c r="O647" i="19" s="1"/>
  <c r="N639" i="19"/>
  <c r="O639" i="19" s="1"/>
  <c r="N631" i="19"/>
  <c r="N623" i="19"/>
  <c r="O623" i="19" s="1"/>
  <c r="N615" i="19"/>
  <c r="N607" i="19"/>
  <c r="O607" i="19" s="1"/>
  <c r="N599" i="19"/>
  <c r="N591" i="19"/>
  <c r="N583" i="19"/>
  <c r="N575" i="19"/>
  <c r="O575" i="19" s="1"/>
  <c r="N567" i="19"/>
  <c r="N559" i="19"/>
  <c r="N551" i="19"/>
  <c r="N543" i="19"/>
  <c r="N535" i="19"/>
  <c r="O535" i="19" s="1"/>
  <c r="N527" i="19"/>
  <c r="O527" i="19" s="1"/>
  <c r="N519" i="19"/>
  <c r="O519" i="19" s="1"/>
  <c r="N511" i="19"/>
  <c r="O511" i="19" s="1"/>
  <c r="N503" i="19"/>
  <c r="O503" i="19" s="1"/>
  <c r="N495" i="19"/>
  <c r="O495" i="19" s="1"/>
  <c r="N487" i="19"/>
  <c r="O487" i="19" s="1"/>
  <c r="N479" i="19"/>
  <c r="O479" i="19" s="1"/>
  <c r="N471" i="19"/>
  <c r="O471" i="19" s="1"/>
  <c r="N463" i="19"/>
  <c r="O463" i="19" s="1"/>
  <c r="N455" i="19"/>
  <c r="O455" i="19" s="1"/>
  <c r="N447" i="19"/>
  <c r="O447" i="19" s="1"/>
  <c r="N439" i="19"/>
  <c r="O439" i="19" s="1"/>
  <c r="N431" i="19"/>
  <c r="O431" i="19" s="1"/>
  <c r="N423" i="19"/>
  <c r="O423" i="19" s="1"/>
  <c r="N415" i="19"/>
  <c r="O415" i="19" s="1"/>
  <c r="N407" i="19"/>
  <c r="O407" i="19" s="1"/>
  <c r="N399" i="19"/>
  <c r="O399" i="19" s="1"/>
  <c r="N391" i="19"/>
  <c r="N383" i="19"/>
  <c r="O383" i="19" s="1"/>
  <c r="N375" i="19"/>
  <c r="O375" i="19" s="1"/>
  <c r="N367" i="19"/>
  <c r="O367" i="19" s="1"/>
  <c r="N359" i="19"/>
  <c r="N351" i="19"/>
  <c r="O351" i="19" s="1"/>
  <c r="N343" i="19"/>
  <c r="O343" i="19" s="1"/>
  <c r="N335" i="19"/>
  <c r="N327" i="19"/>
  <c r="O327" i="19" s="1"/>
  <c r="N319" i="19"/>
  <c r="O319" i="19" s="1"/>
  <c r="N311" i="19"/>
  <c r="O311" i="19" s="1"/>
  <c r="N303" i="19"/>
  <c r="N295" i="19"/>
  <c r="O295" i="19" s="1"/>
  <c r="N287" i="19"/>
  <c r="N279" i="19"/>
  <c r="N271" i="19"/>
  <c r="N263" i="19"/>
  <c r="O263" i="19" s="1"/>
  <c r="N255" i="19"/>
  <c r="O255" i="19" s="1"/>
  <c r="N247" i="19"/>
  <c r="O247" i="19" s="1"/>
  <c r="N239" i="19"/>
  <c r="O239" i="19" s="1"/>
  <c r="N231" i="19"/>
  <c r="O231" i="19" s="1"/>
  <c r="N223" i="19"/>
  <c r="O223" i="19" s="1"/>
  <c r="N215" i="19"/>
  <c r="O215" i="19" s="1"/>
  <c r="N207" i="19"/>
  <c r="O207" i="19" s="1"/>
  <c r="N199" i="19"/>
  <c r="O199" i="19" s="1"/>
  <c r="N191" i="19"/>
  <c r="O191" i="19" s="1"/>
  <c r="N183" i="19"/>
  <c r="O183" i="19" s="1"/>
  <c r="N175" i="19"/>
  <c r="N167" i="19"/>
  <c r="O167" i="19" s="1"/>
  <c r="N159" i="19"/>
  <c r="O159" i="19" s="1"/>
  <c r="N151" i="19"/>
  <c r="N143" i="19"/>
  <c r="N135" i="19"/>
  <c r="O135" i="19" s="1"/>
  <c r="N127" i="19"/>
  <c r="O127" i="19" s="1"/>
  <c r="N119" i="19"/>
  <c r="O119" i="19" s="1"/>
  <c r="N111" i="19"/>
  <c r="O111" i="19" s="1"/>
  <c r="N103" i="19"/>
  <c r="N95" i="19"/>
  <c r="O95" i="19" s="1"/>
  <c r="N87" i="19"/>
  <c r="O87" i="19" s="1"/>
  <c r="N79" i="19"/>
  <c r="O79" i="19" s="1"/>
  <c r="N71" i="19"/>
  <c r="N63" i="19"/>
  <c r="N55" i="19"/>
  <c r="O55" i="19" s="1"/>
  <c r="N47" i="19"/>
  <c r="O47" i="19" s="1"/>
  <c r="N39" i="19"/>
  <c r="O39" i="19" s="1"/>
  <c r="N31" i="19"/>
  <c r="O31" i="19" s="1"/>
  <c r="N23" i="19"/>
  <c r="O23" i="19" s="1"/>
  <c r="N15" i="19"/>
  <c r="O15" i="19" s="1"/>
  <c r="N7" i="19"/>
  <c r="O7" i="19" s="1"/>
  <c r="N3574" i="19"/>
  <c r="N3566" i="19"/>
  <c r="N3558" i="19"/>
  <c r="N3550" i="19"/>
  <c r="N3542" i="19"/>
  <c r="N3534" i="19"/>
  <c r="N3526" i="19"/>
  <c r="N3518" i="19"/>
  <c r="N3510" i="19"/>
  <c r="N3502" i="19"/>
  <c r="N3494" i="19"/>
  <c r="N3486" i="19"/>
  <c r="N3478" i="19"/>
  <c r="N3470" i="19"/>
  <c r="N3462" i="19"/>
  <c r="N3454" i="19"/>
  <c r="N3446" i="19"/>
  <c r="N3438" i="19"/>
  <c r="N3430" i="19"/>
  <c r="N3422" i="19"/>
  <c r="N3414" i="19"/>
  <c r="N3406" i="19"/>
  <c r="N3398" i="19"/>
  <c r="N3390" i="19"/>
  <c r="N3382" i="19"/>
  <c r="N3374" i="19"/>
  <c r="N3366" i="19"/>
  <c r="N3358" i="19"/>
  <c r="N3350" i="19"/>
  <c r="N3342" i="19"/>
  <c r="N3334" i="19"/>
  <c r="N3326" i="19"/>
  <c r="N3318" i="19"/>
  <c r="N3310" i="19"/>
  <c r="N3302" i="19"/>
  <c r="N3294" i="19"/>
  <c r="N3286" i="19"/>
  <c r="N3278" i="19"/>
  <c r="N3270" i="19"/>
  <c r="N3262" i="19"/>
  <c r="N3254" i="19"/>
  <c r="N3246" i="19"/>
  <c r="N3238" i="19"/>
  <c r="N3230" i="19"/>
  <c r="N3222" i="19"/>
  <c r="N3214" i="19"/>
  <c r="N3206" i="19"/>
  <c r="N3198" i="19"/>
  <c r="N3190" i="19"/>
  <c r="N3182" i="19"/>
  <c r="N3174" i="19"/>
  <c r="N3166" i="19"/>
  <c r="N3158" i="19"/>
  <c r="N3150" i="19"/>
  <c r="N3142" i="19"/>
  <c r="N3134" i="19"/>
  <c r="N3126" i="19"/>
  <c r="N3118" i="19"/>
  <c r="N3110" i="19"/>
  <c r="N3102" i="19"/>
  <c r="N3094" i="19"/>
  <c r="N3086" i="19"/>
  <c r="N3078" i="19"/>
  <c r="N3070" i="19"/>
  <c r="N3062" i="19"/>
  <c r="N3054" i="19"/>
  <c r="N3046" i="19"/>
  <c r="N3038" i="19"/>
  <c r="N3030" i="19"/>
  <c r="N3022" i="19"/>
  <c r="N3014" i="19"/>
  <c r="N3006" i="19"/>
  <c r="N2998" i="19"/>
  <c r="N2990" i="19"/>
  <c r="N2982" i="19"/>
  <c r="N2974" i="19"/>
  <c r="N2966" i="19"/>
  <c r="N2958" i="19"/>
  <c r="N2950" i="19"/>
  <c r="N2942" i="19"/>
  <c r="N2934" i="19"/>
  <c r="N2926" i="19"/>
  <c r="N2918" i="19"/>
  <c r="N2910" i="19"/>
  <c r="N2902" i="19"/>
  <c r="N2894" i="19"/>
  <c r="N2886" i="19"/>
  <c r="N2878" i="19"/>
  <c r="N2870" i="19"/>
  <c r="N2862" i="19"/>
  <c r="N2854" i="19"/>
  <c r="N2846" i="19"/>
  <c r="N2838" i="19"/>
  <c r="N2830" i="19"/>
  <c r="N2822" i="19"/>
  <c r="N2814" i="19"/>
  <c r="N2806" i="19"/>
  <c r="N2798" i="19"/>
  <c r="N2790" i="19"/>
  <c r="N2782" i="19"/>
  <c r="N2774" i="19"/>
  <c r="N2766" i="19"/>
  <c r="N2758" i="19"/>
  <c r="N2750" i="19"/>
  <c r="N2742" i="19"/>
  <c r="N2734" i="19"/>
  <c r="O2734" i="19" s="1"/>
  <c r="N2726" i="19"/>
  <c r="O2726" i="19" s="1"/>
  <c r="N2718" i="19"/>
  <c r="O2718" i="19" s="1"/>
  <c r="N2710" i="19"/>
  <c r="O2710" i="19" s="1"/>
  <c r="N2702" i="19"/>
  <c r="O2702" i="19" s="1"/>
  <c r="N2694" i="19"/>
  <c r="O2694" i="19" s="1"/>
  <c r="N2686" i="19"/>
  <c r="O2686" i="19" s="1"/>
  <c r="N2678" i="19"/>
  <c r="O2678" i="19" s="1"/>
  <c r="N2670" i="19"/>
  <c r="O2670" i="19" s="1"/>
  <c r="N2662" i="19"/>
  <c r="O2662" i="19" s="1"/>
  <c r="N2654" i="19"/>
  <c r="O2654" i="19" s="1"/>
  <c r="N2646" i="19"/>
  <c r="O2646" i="19" s="1"/>
  <c r="N2638" i="19"/>
  <c r="O2638" i="19" s="1"/>
  <c r="N2630" i="19"/>
  <c r="O2630" i="19" s="1"/>
  <c r="N2622" i="19"/>
  <c r="O2622" i="19" s="1"/>
  <c r="N2614" i="19"/>
  <c r="O2614" i="19" s="1"/>
  <c r="N2606" i="19"/>
  <c r="O2606" i="19" s="1"/>
  <c r="N2598" i="19"/>
  <c r="N2590" i="19"/>
  <c r="O2590" i="19" s="1"/>
  <c r="N2582" i="19"/>
  <c r="O2582" i="19" s="1"/>
  <c r="N2574" i="19"/>
  <c r="O2574" i="19" s="1"/>
  <c r="N2566" i="19"/>
  <c r="O2566" i="19" s="1"/>
  <c r="N2558" i="19"/>
  <c r="O2558" i="19" s="1"/>
  <c r="N2550" i="19"/>
  <c r="O2550" i="19" s="1"/>
  <c r="N2542" i="19"/>
  <c r="O2542" i="19" s="1"/>
  <c r="N2534" i="19"/>
  <c r="O2534" i="19" s="1"/>
  <c r="N2526" i="19"/>
  <c r="N2518" i="19"/>
  <c r="N2510" i="19"/>
  <c r="O2510" i="19" s="1"/>
  <c r="N2502" i="19"/>
  <c r="O2502" i="19" s="1"/>
  <c r="N2494" i="19"/>
  <c r="O2494" i="19" s="1"/>
  <c r="N2486" i="19"/>
  <c r="N2478" i="19"/>
  <c r="N2470" i="19"/>
  <c r="N2462" i="19"/>
  <c r="N2454" i="19"/>
  <c r="N2446" i="19"/>
  <c r="N2438" i="19"/>
  <c r="N2430" i="19"/>
  <c r="N2422" i="19"/>
  <c r="O2422" i="19" s="1"/>
  <c r="N2414" i="19"/>
  <c r="O2414" i="19" s="1"/>
  <c r="N2406" i="19"/>
  <c r="O2406" i="19" s="1"/>
  <c r="N2398" i="19"/>
  <c r="O2398" i="19" s="1"/>
  <c r="N2390" i="19"/>
  <c r="O2390" i="19" s="1"/>
  <c r="N2382" i="19"/>
  <c r="N2374" i="19"/>
  <c r="O2374" i="19" s="1"/>
  <c r="N2366" i="19"/>
  <c r="O2366" i="19" s="1"/>
  <c r="N2358" i="19"/>
  <c r="O2358" i="19" s="1"/>
  <c r="N2350" i="19"/>
  <c r="O2350" i="19" s="1"/>
  <c r="N2342" i="19"/>
  <c r="O2342" i="19" s="1"/>
  <c r="N2334" i="19"/>
  <c r="N2326" i="19"/>
  <c r="O2326" i="19" s="1"/>
  <c r="N2318" i="19"/>
  <c r="O2318" i="19" s="1"/>
  <c r="N2310" i="19"/>
  <c r="O2310" i="19" s="1"/>
  <c r="N2302" i="19"/>
  <c r="O2302" i="19" s="1"/>
  <c r="N2294" i="19"/>
  <c r="O2294" i="19" s="1"/>
  <c r="N2286" i="19"/>
  <c r="O2286" i="19" s="1"/>
  <c r="N2278" i="19"/>
  <c r="N2270" i="19"/>
  <c r="N2262" i="19"/>
  <c r="N2254" i="19"/>
  <c r="N2246" i="19"/>
  <c r="N2238" i="19"/>
  <c r="O2238" i="19" s="1"/>
  <c r="N2230" i="19"/>
  <c r="N2222" i="19"/>
  <c r="N2214" i="19"/>
  <c r="N2206" i="19"/>
  <c r="O2206" i="19" s="1"/>
  <c r="N2198" i="19"/>
  <c r="O2198" i="19" s="1"/>
  <c r="N2190" i="19"/>
  <c r="O2190" i="19" s="1"/>
  <c r="N2182" i="19"/>
  <c r="O2182" i="19" s="1"/>
  <c r="N2174" i="19"/>
  <c r="O2174" i="19" s="1"/>
  <c r="N2166" i="19"/>
  <c r="O2166" i="19" s="1"/>
  <c r="N2158" i="19"/>
  <c r="N2150" i="19"/>
  <c r="N2142" i="19"/>
  <c r="O2142" i="19" s="1"/>
  <c r="N2134" i="19"/>
  <c r="O2134" i="19" s="1"/>
  <c r="N2126" i="19"/>
  <c r="O2126" i="19" s="1"/>
  <c r="N2118" i="19"/>
  <c r="N2110" i="19"/>
  <c r="N2102" i="19"/>
  <c r="N2094" i="19"/>
  <c r="O2094" i="19" s="1"/>
  <c r="N2086" i="19"/>
  <c r="N2078" i="19"/>
  <c r="N2070" i="19"/>
  <c r="N2062" i="19"/>
  <c r="N2054" i="19"/>
  <c r="N2046" i="19"/>
  <c r="N2038" i="19"/>
  <c r="O2038" i="19" s="1"/>
  <c r="N2030" i="19"/>
  <c r="O2030" i="19" s="1"/>
  <c r="N2022" i="19"/>
  <c r="N2014" i="19"/>
  <c r="O2014" i="19" s="1"/>
  <c r="N2006" i="19"/>
  <c r="O2006" i="19" s="1"/>
  <c r="N1998" i="19"/>
  <c r="N1990" i="19"/>
  <c r="N1982" i="19"/>
  <c r="N1974" i="19"/>
  <c r="N1966" i="19"/>
  <c r="O1966" i="19" s="1"/>
  <c r="N1958" i="19"/>
  <c r="N1950" i="19"/>
  <c r="N1942" i="19"/>
  <c r="O1942" i="19" s="1"/>
  <c r="N1934" i="19"/>
  <c r="N1926" i="19"/>
  <c r="O1926" i="19" s="1"/>
  <c r="N1918" i="19"/>
  <c r="N1910" i="19"/>
  <c r="O1910" i="19" s="1"/>
  <c r="N1902" i="19"/>
  <c r="N1894" i="19"/>
  <c r="N1886" i="19"/>
  <c r="O1886" i="19" s="1"/>
  <c r="N1878" i="19"/>
  <c r="O1878" i="19" s="1"/>
  <c r="N1870" i="19"/>
  <c r="N1862" i="19"/>
  <c r="N1854" i="19"/>
  <c r="O1854" i="19" s="1"/>
  <c r="N1846" i="19"/>
  <c r="O1846" i="19" s="1"/>
  <c r="N1838" i="19"/>
  <c r="N1830" i="19"/>
  <c r="N1822" i="19"/>
  <c r="N1814" i="19"/>
  <c r="N1806" i="19"/>
  <c r="N1798" i="19"/>
  <c r="N1790" i="19"/>
  <c r="O1790" i="19" s="1"/>
  <c r="N1782" i="19"/>
  <c r="N1774" i="19"/>
  <c r="O1774" i="19" s="1"/>
  <c r="N1766" i="19"/>
  <c r="N1758" i="19"/>
  <c r="O1758" i="19" s="1"/>
  <c r="N1750" i="19"/>
  <c r="O1750" i="19" s="1"/>
  <c r="N1742" i="19"/>
  <c r="O1742" i="19" s="1"/>
  <c r="N1734" i="19"/>
  <c r="O1734" i="19" s="1"/>
  <c r="N1726" i="19"/>
  <c r="O1726" i="19" s="1"/>
  <c r="N1718" i="19"/>
  <c r="O1718" i="19" s="1"/>
  <c r="N1710" i="19"/>
  <c r="O1710" i="19" s="1"/>
  <c r="N1702" i="19"/>
  <c r="O1702" i="19" s="1"/>
  <c r="N1694" i="19"/>
  <c r="O1694" i="19" s="1"/>
  <c r="N1686" i="19"/>
  <c r="N1678" i="19"/>
  <c r="O1678" i="19" s="1"/>
  <c r="N1670" i="19"/>
  <c r="O1670" i="19" s="1"/>
  <c r="N1662" i="19"/>
  <c r="O1662" i="19" s="1"/>
  <c r="N1654" i="19"/>
  <c r="O1654" i="19" s="1"/>
  <c r="N1646" i="19"/>
  <c r="N1638" i="19"/>
  <c r="O1638" i="19" s="1"/>
  <c r="N1630" i="19"/>
  <c r="O1630" i="19" s="1"/>
  <c r="N1622" i="19"/>
  <c r="N1614" i="19"/>
  <c r="N1606" i="19"/>
  <c r="N1598" i="19"/>
  <c r="N1590" i="19"/>
  <c r="O1590" i="19" s="1"/>
  <c r="N1582" i="19"/>
  <c r="O1582" i="19" s="1"/>
  <c r="N1574" i="19"/>
  <c r="N1566" i="19"/>
  <c r="N1558" i="19"/>
  <c r="O1558" i="19" s="1"/>
  <c r="N1550" i="19"/>
  <c r="O1550" i="19" s="1"/>
  <c r="N1542" i="19"/>
  <c r="O1542" i="19" s="1"/>
  <c r="N1534" i="19"/>
  <c r="O1534" i="19" s="1"/>
  <c r="N1526" i="19"/>
  <c r="O1526" i="19" s="1"/>
  <c r="N1518" i="19"/>
  <c r="O1518" i="19" s="1"/>
  <c r="N1510" i="19"/>
  <c r="O1510" i="19" s="1"/>
  <c r="N1502" i="19"/>
  <c r="O1502" i="19" s="1"/>
  <c r="N1494" i="19"/>
  <c r="O1494" i="19" s="1"/>
  <c r="N1486" i="19"/>
  <c r="O1486" i="19" s="1"/>
  <c r="N1478" i="19"/>
  <c r="O1478" i="19" s="1"/>
  <c r="N1470" i="19"/>
  <c r="O1470" i="19" s="1"/>
  <c r="N1462" i="19"/>
  <c r="O1462" i="19" s="1"/>
  <c r="N1454" i="19"/>
  <c r="O1454" i="19" s="1"/>
  <c r="N1446" i="19"/>
  <c r="O1446" i="19" s="1"/>
  <c r="N1438" i="19"/>
  <c r="O1438" i="19" s="1"/>
  <c r="N1430" i="19"/>
  <c r="N1422" i="19"/>
  <c r="N1414" i="19"/>
  <c r="N1406" i="19"/>
  <c r="O1406" i="19" s="1"/>
  <c r="N1398" i="19"/>
  <c r="O1398" i="19" s="1"/>
  <c r="N1390" i="19"/>
  <c r="O1390" i="19" s="1"/>
  <c r="N1382" i="19"/>
  <c r="O1382" i="19" s="1"/>
  <c r="N1374" i="19"/>
  <c r="O1374" i="19" s="1"/>
  <c r="N1366" i="19"/>
  <c r="O1366" i="19" s="1"/>
  <c r="N1358" i="19"/>
  <c r="O1358" i="19" s="1"/>
  <c r="N1350" i="19"/>
  <c r="O1350" i="19" s="1"/>
  <c r="N1342" i="19"/>
  <c r="N1334" i="19"/>
  <c r="O1334" i="19" s="1"/>
  <c r="N1326" i="19"/>
  <c r="O1326" i="19" s="1"/>
  <c r="N1318" i="19"/>
  <c r="O1318" i="19" s="1"/>
  <c r="N1310" i="19"/>
  <c r="O1310" i="19" s="1"/>
  <c r="N1302" i="19"/>
  <c r="O1302" i="19" s="1"/>
  <c r="N1294" i="19"/>
  <c r="O1294" i="19" s="1"/>
  <c r="N1286" i="19"/>
  <c r="O1286" i="19" s="1"/>
  <c r="N1278" i="19"/>
  <c r="O1278" i="19" s="1"/>
  <c r="N1270" i="19"/>
  <c r="N1262" i="19"/>
  <c r="O1262" i="19" s="1"/>
  <c r="N1254" i="19"/>
  <c r="O1254" i="19" s="1"/>
  <c r="N1246" i="19"/>
  <c r="O1246" i="19" s="1"/>
  <c r="N1238" i="19"/>
  <c r="O1238" i="19" s="1"/>
  <c r="N1230" i="19"/>
  <c r="O1230" i="19" s="1"/>
  <c r="N1222" i="19"/>
  <c r="O1222" i="19" s="1"/>
  <c r="N1214" i="19"/>
  <c r="O1214" i="19" s="1"/>
  <c r="N1206" i="19"/>
  <c r="O1206" i="19" s="1"/>
  <c r="N1198" i="19"/>
  <c r="O1198" i="19" s="1"/>
  <c r="N1190" i="19"/>
  <c r="O1190" i="19" s="1"/>
  <c r="N1182" i="19"/>
  <c r="O1182" i="19" s="1"/>
  <c r="N1174" i="19"/>
  <c r="O1174" i="19" s="1"/>
  <c r="N1166" i="19"/>
  <c r="O1166" i="19" s="1"/>
  <c r="N1158" i="19"/>
  <c r="O1158" i="19" s="1"/>
  <c r="N1150" i="19"/>
  <c r="O1150" i="19" s="1"/>
  <c r="N1142" i="19"/>
  <c r="N1134" i="19"/>
  <c r="O1134" i="19" s="1"/>
  <c r="N1126" i="19"/>
  <c r="O1126" i="19" s="1"/>
  <c r="N1118" i="19"/>
  <c r="O1118" i="19" s="1"/>
  <c r="N1110" i="19"/>
  <c r="O1110" i="19" s="1"/>
  <c r="N1102" i="19"/>
  <c r="N1094" i="19"/>
  <c r="O1094" i="19" s="1"/>
  <c r="N1086" i="19"/>
  <c r="O1086" i="19" s="1"/>
  <c r="N1078" i="19"/>
  <c r="O1078" i="19" s="1"/>
  <c r="N1070" i="19"/>
  <c r="O1070" i="19" s="1"/>
  <c r="N1062" i="19"/>
  <c r="O1062" i="19" s="1"/>
  <c r="N1054" i="19"/>
  <c r="O1054" i="19" s="1"/>
  <c r="N1046" i="19"/>
  <c r="O1046" i="19" s="1"/>
  <c r="N1038" i="19"/>
  <c r="O1038" i="19" s="1"/>
  <c r="N1030" i="19"/>
  <c r="O1030" i="19" s="1"/>
  <c r="N1022" i="19"/>
  <c r="O1022" i="19" s="1"/>
  <c r="N1014" i="19"/>
  <c r="O1014" i="19" s="1"/>
  <c r="N1006" i="19"/>
  <c r="N998" i="19"/>
  <c r="O998" i="19" s="1"/>
  <c r="N990" i="19"/>
  <c r="N982" i="19"/>
  <c r="O982" i="19" s="1"/>
  <c r="N974" i="19"/>
  <c r="O974" i="19" s="1"/>
  <c r="N966" i="19"/>
  <c r="O966" i="19" s="1"/>
  <c r="N958" i="19"/>
  <c r="N950" i="19"/>
  <c r="N942" i="19"/>
  <c r="N934" i="19"/>
  <c r="N926" i="19"/>
  <c r="N918" i="19"/>
  <c r="N910" i="19"/>
  <c r="N902" i="19"/>
  <c r="N894" i="19"/>
  <c r="N886" i="19"/>
  <c r="O886" i="19" s="1"/>
  <c r="N878" i="19"/>
  <c r="O878" i="19" s="1"/>
  <c r="N870" i="19"/>
  <c r="N862" i="19"/>
  <c r="O862" i="19" s="1"/>
  <c r="N854" i="19"/>
  <c r="O854" i="19" s="1"/>
  <c r="N846" i="19"/>
  <c r="O846" i="19" s="1"/>
  <c r="N838" i="19"/>
  <c r="N830" i="19"/>
  <c r="O830" i="19" s="1"/>
  <c r="N822" i="19"/>
  <c r="O822" i="19" s="1"/>
  <c r="N814" i="19"/>
  <c r="O814" i="19" s="1"/>
  <c r="N806" i="19"/>
  <c r="O806" i="19" s="1"/>
  <c r="N798" i="19"/>
  <c r="O798" i="19" s="1"/>
  <c r="N790" i="19"/>
  <c r="O790" i="19" s="1"/>
  <c r="N782" i="19"/>
  <c r="O782" i="19" s="1"/>
  <c r="N774" i="19"/>
  <c r="N766" i="19"/>
  <c r="O766" i="19" s="1"/>
  <c r="N758" i="19"/>
  <c r="O758" i="19" s="1"/>
  <c r="N750" i="19"/>
  <c r="O750" i="19" s="1"/>
  <c r="N742" i="19"/>
  <c r="O742" i="19" s="1"/>
  <c r="N734" i="19"/>
  <c r="N726" i="19"/>
  <c r="O726" i="19" s="1"/>
  <c r="N718" i="19"/>
  <c r="O718" i="19" s="1"/>
  <c r="N710" i="19"/>
  <c r="O710" i="19" s="1"/>
  <c r="N702" i="19"/>
  <c r="N694" i="19"/>
  <c r="O694" i="19" s="1"/>
  <c r="N686" i="19"/>
  <c r="N678" i="19"/>
  <c r="O678" i="19" s="1"/>
  <c r="N670" i="19"/>
  <c r="N662" i="19"/>
  <c r="O662" i="19" s="1"/>
  <c r="N654" i="19"/>
  <c r="O654" i="19" s="1"/>
  <c r="N646" i="19"/>
  <c r="O646" i="19" s="1"/>
  <c r="N638" i="19"/>
  <c r="O638" i="19" s="1"/>
  <c r="N630" i="19"/>
  <c r="N622" i="19"/>
  <c r="O622" i="19" s="1"/>
  <c r="N614" i="19"/>
  <c r="N606" i="19"/>
  <c r="N598" i="19"/>
  <c r="O598" i="19" s="1"/>
  <c r="N590" i="19"/>
  <c r="N582" i="19"/>
  <c r="N574" i="19"/>
  <c r="O574" i="19" s="1"/>
  <c r="N566" i="19"/>
  <c r="N558" i="19"/>
  <c r="N550" i="19"/>
  <c r="N542" i="19"/>
  <c r="N534" i="19"/>
  <c r="O534" i="19" s="1"/>
  <c r="N526" i="19"/>
  <c r="O526" i="19" s="1"/>
  <c r="N518" i="19"/>
  <c r="O518" i="19" s="1"/>
  <c r="N510" i="19"/>
  <c r="O510" i="19" s="1"/>
  <c r="N502" i="19"/>
  <c r="O502" i="19" s="1"/>
  <c r="N494" i="19"/>
  <c r="O494" i="19" s="1"/>
  <c r="N486" i="19"/>
  <c r="O486" i="19" s="1"/>
  <c r="N478" i="19"/>
  <c r="O478" i="19" s="1"/>
  <c r="N470" i="19"/>
  <c r="O470" i="19" s="1"/>
  <c r="N462" i="19"/>
  <c r="O462" i="19" s="1"/>
  <c r="N454" i="19"/>
  <c r="N446" i="19"/>
  <c r="O446" i="19" s="1"/>
  <c r="N438" i="19"/>
  <c r="O438" i="19" s="1"/>
  <c r="N430" i="19"/>
  <c r="O430" i="19" s="1"/>
  <c r="N422" i="19"/>
  <c r="O422" i="19" s="1"/>
  <c r="N414" i="19"/>
  <c r="O414" i="19" s="1"/>
  <c r="N406" i="19"/>
  <c r="O406" i="19" s="1"/>
  <c r="N398" i="19"/>
  <c r="O398" i="19" s="1"/>
  <c r="N390" i="19"/>
  <c r="O390" i="19" s="1"/>
  <c r="N382" i="19"/>
  <c r="O382" i="19" s="1"/>
  <c r="N374" i="19"/>
  <c r="O374" i="19" s="1"/>
  <c r="N366" i="19"/>
  <c r="O366" i="19" s="1"/>
  <c r="N358" i="19"/>
  <c r="N350" i="19"/>
  <c r="N342" i="19"/>
  <c r="O342" i="19" s="1"/>
  <c r="N334" i="19"/>
  <c r="O334" i="19" s="1"/>
  <c r="N326" i="19"/>
  <c r="O326" i="19" s="1"/>
  <c r="N318" i="19"/>
  <c r="O318" i="19" s="1"/>
  <c r="N310" i="19"/>
  <c r="O310" i="19" s="1"/>
  <c r="N302" i="19"/>
  <c r="O302" i="19" s="1"/>
  <c r="N294" i="19"/>
  <c r="O294" i="19" s="1"/>
  <c r="N286" i="19"/>
  <c r="N278" i="19"/>
  <c r="N270" i="19"/>
  <c r="O270" i="19" s="1"/>
  <c r="N262" i="19"/>
  <c r="O262" i="19" s="1"/>
  <c r="N254" i="19"/>
  <c r="O254" i="19" s="1"/>
  <c r="N246" i="19"/>
  <c r="O246" i="19" s="1"/>
  <c r="N238" i="19"/>
  <c r="N230" i="19"/>
  <c r="O230" i="19" s="1"/>
  <c r="N222" i="19"/>
  <c r="O222" i="19" s="1"/>
  <c r="N214" i="19"/>
  <c r="O214" i="19" s="1"/>
  <c r="N206" i="19"/>
  <c r="O206" i="19" s="1"/>
  <c r="N198" i="19"/>
  <c r="O198" i="19" s="1"/>
  <c r="N190" i="19"/>
  <c r="O190" i="19" s="1"/>
  <c r="N182" i="19"/>
  <c r="O182" i="19" s="1"/>
  <c r="N174" i="19"/>
  <c r="O174" i="19" s="1"/>
  <c r="N166" i="19"/>
  <c r="O166" i="19" s="1"/>
  <c r="N158" i="19"/>
  <c r="O158" i="19" s="1"/>
  <c r="N150" i="19"/>
  <c r="N142" i="19"/>
  <c r="N134" i="19"/>
  <c r="O134" i="19" s="1"/>
  <c r="N126" i="19"/>
  <c r="O126" i="19" s="1"/>
  <c r="N118" i="19"/>
  <c r="O118" i="19" s="1"/>
  <c r="N110" i="19"/>
  <c r="N102" i="19"/>
  <c r="N94" i="19"/>
  <c r="O94" i="19" s="1"/>
  <c r="N86" i="19"/>
  <c r="O86" i="19" s="1"/>
  <c r="N78" i="19"/>
  <c r="O78" i="19" s="1"/>
  <c r="N70" i="19"/>
  <c r="O70" i="19" s="1"/>
  <c r="N62" i="19"/>
  <c r="O62" i="19" s="1"/>
  <c r="N54" i="19"/>
  <c r="O54" i="19" s="1"/>
  <c r="N46" i="19"/>
  <c r="O46" i="19" s="1"/>
  <c r="N38" i="19"/>
  <c r="O38" i="19" s="1"/>
  <c r="N30" i="19"/>
  <c r="O30" i="19" s="1"/>
  <c r="N22" i="19"/>
  <c r="O22" i="19" s="1"/>
  <c r="N14" i="19"/>
  <c r="O14" i="19" s="1"/>
  <c r="N6" i="19"/>
  <c r="O6" i="19" s="1"/>
  <c r="N3573" i="19"/>
  <c r="N3565" i="19"/>
  <c r="N3557" i="19"/>
  <c r="N3549" i="19"/>
  <c r="N3541" i="19"/>
  <c r="N3533" i="19"/>
  <c r="N3525" i="19"/>
  <c r="N3517" i="19"/>
  <c r="N3509" i="19"/>
  <c r="N3501" i="19"/>
  <c r="N3493" i="19"/>
  <c r="N3485" i="19"/>
  <c r="N3477" i="19"/>
  <c r="N3469" i="19"/>
  <c r="N3461" i="19"/>
  <c r="N3453" i="19"/>
  <c r="N3445" i="19"/>
  <c r="N3437" i="19"/>
  <c r="N3429" i="19"/>
  <c r="N3421" i="19"/>
  <c r="N3413" i="19"/>
  <c r="N3405" i="19"/>
  <c r="N3397" i="19"/>
  <c r="N3389" i="19"/>
  <c r="N3381" i="19"/>
  <c r="N3373" i="19"/>
  <c r="N3365" i="19"/>
  <c r="N3357" i="19"/>
  <c r="N3349" i="19"/>
  <c r="N3341" i="19"/>
  <c r="N3333" i="19"/>
  <c r="N3325" i="19"/>
  <c r="N3317" i="19"/>
  <c r="N3309" i="19"/>
  <c r="N3301" i="19"/>
  <c r="N3293" i="19"/>
  <c r="N3285" i="19"/>
  <c r="N3277" i="19"/>
  <c r="N3269" i="19"/>
  <c r="N3261" i="19"/>
  <c r="N3253" i="19"/>
  <c r="N3245" i="19"/>
  <c r="N3237" i="19"/>
  <c r="N3229" i="19"/>
  <c r="N3221" i="19"/>
  <c r="N3213" i="19"/>
  <c r="N3205" i="19"/>
  <c r="N3197" i="19"/>
  <c r="N3189" i="19"/>
  <c r="N3181" i="19"/>
  <c r="N3173" i="19"/>
  <c r="N3165" i="19"/>
  <c r="N3157" i="19"/>
  <c r="N3149" i="19"/>
  <c r="N3141" i="19"/>
  <c r="N3133" i="19"/>
  <c r="N3125" i="19"/>
  <c r="N3117" i="19"/>
  <c r="N3109" i="19"/>
  <c r="N3101" i="19"/>
  <c r="N3093" i="19"/>
  <c r="N3085" i="19"/>
  <c r="N3077" i="19"/>
  <c r="N3069" i="19"/>
  <c r="N3061" i="19"/>
  <c r="N3053" i="19"/>
  <c r="N3045" i="19"/>
  <c r="N3037" i="19"/>
  <c r="N3029" i="19"/>
  <c r="N3021" i="19"/>
  <c r="N3013" i="19"/>
  <c r="N3005" i="19"/>
  <c r="N2997" i="19"/>
  <c r="N2989" i="19"/>
  <c r="N2981" i="19"/>
  <c r="N2973" i="19"/>
  <c r="N2965" i="19"/>
  <c r="N2957" i="19"/>
  <c r="N2949" i="19"/>
  <c r="N2941" i="19"/>
  <c r="N2933" i="19"/>
  <c r="N2925" i="19"/>
  <c r="N2917" i="19"/>
  <c r="N2909" i="19"/>
  <c r="N2901" i="19"/>
  <c r="N2893" i="19"/>
  <c r="N2885" i="19"/>
  <c r="N2877" i="19"/>
  <c r="N2869" i="19"/>
  <c r="N2861" i="19"/>
  <c r="N2853" i="19"/>
  <c r="N2845" i="19"/>
  <c r="N2837" i="19"/>
  <c r="N2829" i="19"/>
  <c r="N2821" i="19"/>
  <c r="N2813" i="19"/>
  <c r="N2805" i="19"/>
  <c r="N2797" i="19"/>
  <c r="N2789" i="19"/>
  <c r="N2781" i="19"/>
  <c r="N2773" i="19"/>
  <c r="N2765" i="19"/>
  <c r="N2757" i="19"/>
  <c r="N2749" i="19"/>
  <c r="N2741" i="19"/>
  <c r="N2733" i="19"/>
  <c r="O2733" i="19" s="1"/>
  <c r="N2725" i="19"/>
  <c r="O2725" i="19" s="1"/>
  <c r="N2717" i="19"/>
  <c r="O2717" i="19" s="1"/>
  <c r="N2709" i="19"/>
  <c r="O2709" i="19" s="1"/>
  <c r="N2701" i="19"/>
  <c r="O2701" i="19" s="1"/>
  <c r="N2693" i="19"/>
  <c r="O2693" i="19" s="1"/>
  <c r="N2685" i="19"/>
  <c r="O2685" i="19" s="1"/>
  <c r="N2677" i="19"/>
  <c r="O2677" i="19" s="1"/>
  <c r="N2669" i="19"/>
  <c r="O2669" i="19" s="1"/>
  <c r="N2661" i="19"/>
  <c r="O2661" i="19" s="1"/>
  <c r="N2653" i="19"/>
  <c r="O2653" i="19" s="1"/>
  <c r="N2645" i="19"/>
  <c r="O2645" i="19" s="1"/>
  <c r="N2637" i="19"/>
  <c r="O2637" i="19" s="1"/>
  <c r="N2629" i="19"/>
  <c r="O2629" i="19" s="1"/>
  <c r="N2621" i="19"/>
  <c r="O2621" i="19" s="1"/>
  <c r="N2613" i="19"/>
  <c r="O2613" i="19" s="1"/>
  <c r="N2605" i="19"/>
  <c r="O2605" i="19" s="1"/>
  <c r="N2597" i="19"/>
  <c r="O2597" i="19" s="1"/>
  <c r="N2589" i="19"/>
  <c r="O2589" i="19" s="1"/>
  <c r="N2581" i="19"/>
  <c r="O2581" i="19" s="1"/>
  <c r="N2573" i="19"/>
  <c r="O2573" i="19" s="1"/>
  <c r="N2565" i="19"/>
  <c r="O2565" i="19" s="1"/>
  <c r="N2557" i="19"/>
  <c r="O2557" i="19" s="1"/>
  <c r="N2549" i="19"/>
  <c r="O2549" i="19" s="1"/>
  <c r="N2541" i="19"/>
  <c r="O2541" i="19" s="1"/>
  <c r="N2533" i="19"/>
  <c r="O2533" i="19" s="1"/>
  <c r="N2525" i="19"/>
  <c r="N2517" i="19"/>
  <c r="O2517" i="19" s="1"/>
  <c r="N2509" i="19"/>
  <c r="O2509" i="19" s="1"/>
  <c r="N2501" i="19"/>
  <c r="O2501" i="19" s="1"/>
  <c r="N2493" i="19"/>
  <c r="O2493" i="19" s="1"/>
  <c r="N2485" i="19"/>
  <c r="O2485" i="19" s="1"/>
  <c r="N2477" i="19"/>
  <c r="N2469" i="19"/>
  <c r="N2461" i="19"/>
  <c r="N2453" i="19"/>
  <c r="N2445" i="19"/>
  <c r="N2437" i="19"/>
  <c r="N2429" i="19"/>
  <c r="N2421" i="19"/>
  <c r="O2421" i="19" s="1"/>
  <c r="N2413" i="19"/>
  <c r="O2413" i="19" s="1"/>
  <c r="N2405" i="19"/>
  <c r="O2405" i="19" s="1"/>
  <c r="N2397" i="19"/>
  <c r="N2389" i="19"/>
  <c r="O2389" i="19" s="1"/>
  <c r="N2381" i="19"/>
  <c r="N2373" i="19"/>
  <c r="O2373" i="19" s="1"/>
  <c r="N2365" i="19"/>
  <c r="O2365" i="19" s="1"/>
  <c r="N2357" i="19"/>
  <c r="O2357" i="19" s="1"/>
  <c r="N2349" i="19"/>
  <c r="O2349" i="19" s="1"/>
  <c r="N2341" i="19"/>
  <c r="O2341" i="19" s="1"/>
  <c r="N2333" i="19"/>
  <c r="O2333" i="19" s="1"/>
  <c r="N2325" i="19"/>
  <c r="N2317" i="19"/>
  <c r="O2317" i="19" s="1"/>
  <c r="N2309" i="19"/>
  <c r="O2309" i="19" s="1"/>
  <c r="N2301" i="19"/>
  <c r="O2301" i="19" s="1"/>
  <c r="N2293" i="19"/>
  <c r="N2285" i="19"/>
  <c r="N2277" i="19"/>
  <c r="N2269" i="19"/>
  <c r="N2261" i="19"/>
  <c r="N2253" i="19"/>
  <c r="N2245" i="19"/>
  <c r="N2237" i="19"/>
  <c r="O2237" i="19" s="1"/>
  <c r="N2229" i="19"/>
  <c r="O2229" i="19" s="1"/>
  <c r="N2221" i="19"/>
  <c r="N2213" i="19"/>
  <c r="N2205" i="19"/>
  <c r="O2205" i="19" s="1"/>
  <c r="N2197" i="19"/>
  <c r="O2197" i="19" s="1"/>
  <c r="N2189" i="19"/>
  <c r="O2189" i="19" s="1"/>
  <c r="N2181" i="19"/>
  <c r="O2181" i="19" s="1"/>
  <c r="N2173" i="19"/>
  <c r="O2173" i="19" s="1"/>
  <c r="N2165" i="19"/>
  <c r="O2165" i="19" s="1"/>
  <c r="N2157" i="19"/>
  <c r="N2149" i="19"/>
  <c r="N2141" i="19"/>
  <c r="O2141" i="19" s="1"/>
  <c r="N2133" i="19"/>
  <c r="O2133" i="19" s="1"/>
  <c r="N2125" i="19"/>
  <c r="N2117" i="19"/>
  <c r="N2109" i="19"/>
  <c r="N2101" i="19"/>
  <c r="N2093" i="19"/>
  <c r="O2093" i="19" s="1"/>
  <c r="N2085" i="19"/>
  <c r="N2077" i="19"/>
  <c r="N2069" i="19"/>
  <c r="N2061" i="19"/>
  <c r="N2053" i="19"/>
  <c r="N2045" i="19"/>
  <c r="O2045" i="19" s="1"/>
  <c r="N2037" i="19"/>
  <c r="O2037" i="19" s="1"/>
  <c r="N2029" i="19"/>
  <c r="N2021" i="19"/>
  <c r="O2021" i="19" s="1"/>
  <c r="N2013" i="19"/>
  <c r="O2013" i="19" s="1"/>
  <c r="N2005" i="19"/>
  <c r="N1997" i="19"/>
  <c r="N1989" i="19"/>
  <c r="N1981" i="19"/>
  <c r="N1973" i="19"/>
  <c r="N1965" i="19"/>
  <c r="O1965" i="19" s="1"/>
  <c r="N1957" i="19"/>
  <c r="O1957" i="19" s="1"/>
  <c r="N1949" i="19"/>
  <c r="N1941" i="19"/>
  <c r="O1941" i="19" s="1"/>
  <c r="N1933" i="19"/>
  <c r="N1925" i="19"/>
  <c r="O1925" i="19" s="1"/>
  <c r="N1917" i="19"/>
  <c r="N1909" i="19"/>
  <c r="O1909" i="19" s="1"/>
  <c r="N1901" i="19"/>
  <c r="N1893" i="19"/>
  <c r="N1885" i="19"/>
  <c r="O1885" i="19" s="1"/>
  <c r="N1877" i="19"/>
  <c r="O1877" i="19" s="1"/>
  <c r="N1869" i="19"/>
  <c r="N1861" i="19"/>
  <c r="N1853" i="19"/>
  <c r="O1853" i="19" s="1"/>
  <c r="N1845" i="19"/>
  <c r="O1845" i="19" s="1"/>
  <c r="N1837" i="19"/>
  <c r="N1829" i="19"/>
  <c r="N1821" i="19"/>
  <c r="N1813" i="19"/>
  <c r="N1805" i="19"/>
  <c r="N1797" i="19"/>
  <c r="N1789" i="19"/>
  <c r="N1781" i="19"/>
  <c r="N1773" i="19"/>
  <c r="O1773" i="19" s="1"/>
  <c r="N1765" i="19"/>
  <c r="O1765" i="19" s="1"/>
  <c r="N1757" i="19"/>
  <c r="O1757" i="19" s="1"/>
  <c r="N1749" i="19"/>
  <c r="O1749" i="19" s="1"/>
  <c r="N1741" i="19"/>
  <c r="O1741" i="19" s="1"/>
  <c r="N1733" i="19"/>
  <c r="O1733" i="19" s="1"/>
  <c r="N1725" i="19"/>
  <c r="O1725" i="19" s="1"/>
  <c r="N1717" i="19"/>
  <c r="O1717" i="19" s="1"/>
  <c r="N1709" i="19"/>
  <c r="O1709" i="19" s="1"/>
  <c r="N1701" i="19"/>
  <c r="O1701" i="19" s="1"/>
  <c r="N1693" i="19"/>
  <c r="O1693" i="19" s="1"/>
  <c r="N1685" i="19"/>
  <c r="N1677" i="19"/>
  <c r="O1677" i="19" s="1"/>
  <c r="N1669" i="19"/>
  <c r="O1669" i="19" s="1"/>
  <c r="N1661" i="19"/>
  <c r="O1661" i="19" s="1"/>
  <c r="N1653" i="19"/>
  <c r="O1653" i="19" s="1"/>
  <c r="N1645" i="19"/>
  <c r="O1645" i="19" s="1"/>
  <c r="N1637" i="19"/>
  <c r="O1637" i="19" s="1"/>
  <c r="N1629" i="19"/>
  <c r="O1629" i="19" s="1"/>
  <c r="N1621" i="19"/>
  <c r="N1613" i="19"/>
  <c r="N1605" i="19"/>
  <c r="N1597" i="19"/>
  <c r="N1589" i="19"/>
  <c r="N1581" i="19"/>
  <c r="O1581" i="19" s="1"/>
  <c r="N1573" i="19"/>
  <c r="O1573" i="19" s="1"/>
  <c r="N1565" i="19"/>
  <c r="N1557" i="19"/>
  <c r="O1557" i="19" s="1"/>
  <c r="N1549" i="19"/>
  <c r="O1549" i="19" s="1"/>
  <c r="N1541" i="19"/>
  <c r="O1541" i="19" s="1"/>
  <c r="N1533" i="19"/>
  <c r="O1533" i="19" s="1"/>
  <c r="N1525" i="19"/>
  <c r="O1525" i="19" s="1"/>
  <c r="N1517" i="19"/>
  <c r="O1517" i="19" s="1"/>
  <c r="N1509" i="19"/>
  <c r="O1509" i="19" s="1"/>
  <c r="N1501" i="19"/>
  <c r="O1501" i="19" s="1"/>
  <c r="N1493" i="19"/>
  <c r="N1485" i="19"/>
  <c r="O1485" i="19" s="1"/>
  <c r="N1477" i="19"/>
  <c r="O1477" i="19" s="1"/>
  <c r="N1469" i="19"/>
  <c r="O1469" i="19" s="1"/>
  <c r="N1461" i="19"/>
  <c r="O1461" i="19" s="1"/>
  <c r="N1453" i="19"/>
  <c r="O1453" i="19" s="1"/>
  <c r="N1445" i="19"/>
  <c r="O1445" i="19" s="1"/>
  <c r="N1437" i="19"/>
  <c r="O1437" i="19" s="1"/>
  <c r="N1429" i="19"/>
  <c r="N1421" i="19"/>
  <c r="N1413" i="19"/>
  <c r="N1405" i="19"/>
  <c r="O1405" i="19" s="1"/>
  <c r="N1397" i="19"/>
  <c r="O1397" i="19" s="1"/>
  <c r="N1389" i="19"/>
  <c r="O1389" i="19" s="1"/>
  <c r="N1381" i="19"/>
  <c r="O1381" i="19" s="1"/>
  <c r="N1373" i="19"/>
  <c r="O1373" i="19" s="1"/>
  <c r="N1365" i="19"/>
  <c r="O1365" i="19" s="1"/>
  <c r="N1357" i="19"/>
  <c r="O1357" i="19" s="1"/>
  <c r="N1349" i="19"/>
  <c r="N1341" i="19"/>
  <c r="O1341" i="19" s="1"/>
  <c r="N1333" i="19"/>
  <c r="O1333" i="19" s="1"/>
  <c r="N1325" i="19"/>
  <c r="O1325" i="19" s="1"/>
  <c r="N1317" i="19"/>
  <c r="O1317" i="19" s="1"/>
  <c r="N1309" i="19"/>
  <c r="N1301" i="19"/>
  <c r="O1301" i="19" s="1"/>
  <c r="N1293" i="19"/>
  <c r="O1293" i="19" s="1"/>
  <c r="N1285" i="19"/>
  <c r="O1285" i="19" s="1"/>
  <c r="N1277" i="19"/>
  <c r="O1277" i="19" s="1"/>
  <c r="N1269" i="19"/>
  <c r="O1269" i="19" s="1"/>
  <c r="N1261" i="19"/>
  <c r="O1261" i="19" s="1"/>
  <c r="N1253" i="19"/>
  <c r="O1253" i="19" s="1"/>
  <c r="N1245" i="19"/>
  <c r="O1245" i="19" s="1"/>
  <c r="N1237" i="19"/>
  <c r="O1237" i="19" s="1"/>
  <c r="N1229" i="19"/>
  <c r="O1229" i="19" s="1"/>
  <c r="N1221" i="19"/>
  <c r="N1213" i="19"/>
  <c r="O1213" i="19" s="1"/>
  <c r="N1205" i="19"/>
  <c r="O1205" i="19" s="1"/>
  <c r="N1197" i="19"/>
  <c r="O1197" i="19" s="1"/>
  <c r="N1189" i="19"/>
  <c r="O1189" i="19" s="1"/>
  <c r="N1181" i="19"/>
  <c r="O1181" i="19" s="1"/>
  <c r="N1173" i="19"/>
  <c r="O1173" i="19" s="1"/>
  <c r="N1165" i="19"/>
  <c r="O1165" i="19" s="1"/>
  <c r="N1157" i="19"/>
  <c r="O1157" i="19" s="1"/>
  <c r="N1149" i="19"/>
  <c r="N1141" i="19"/>
  <c r="O1141" i="19" s="1"/>
  <c r="N1133" i="19"/>
  <c r="O1133" i="19" s="1"/>
  <c r="N1125" i="19"/>
  <c r="O1125" i="19" s="1"/>
  <c r="N1117" i="19"/>
  <c r="O1117" i="19" s="1"/>
  <c r="N1109" i="19"/>
  <c r="O1109" i="19" s="1"/>
  <c r="N1101" i="19"/>
  <c r="N1093" i="19"/>
  <c r="O1093" i="19" s="1"/>
  <c r="N1085" i="19"/>
  <c r="O1085" i="19" s="1"/>
  <c r="N1077" i="19"/>
  <c r="O1077" i="19" s="1"/>
  <c r="N1069" i="19"/>
  <c r="O1069" i="19" s="1"/>
  <c r="N1061" i="19"/>
  <c r="N1053" i="19"/>
  <c r="O1053" i="19" s="1"/>
  <c r="N1045" i="19"/>
  <c r="O1045" i="19" s="1"/>
  <c r="N1037" i="19"/>
  <c r="O1037" i="19" s="1"/>
  <c r="N1029" i="19"/>
  <c r="O1029" i="19" s="1"/>
  <c r="N1021" i="19"/>
  <c r="O1021" i="19" s="1"/>
  <c r="N1013" i="19"/>
  <c r="O1013" i="19" s="1"/>
  <c r="N1005" i="19"/>
  <c r="N997" i="19"/>
  <c r="O997" i="19" s="1"/>
  <c r="N989" i="19"/>
  <c r="O989" i="19" s="1"/>
  <c r="N981" i="19"/>
  <c r="O981" i="19" s="1"/>
  <c r="N973" i="19"/>
  <c r="O973" i="19" s="1"/>
  <c r="N965" i="19"/>
  <c r="O965" i="19" s="1"/>
  <c r="N957" i="19"/>
  <c r="O957" i="19" s="1"/>
  <c r="N949" i="19"/>
  <c r="N941" i="19"/>
  <c r="N933" i="19"/>
  <c r="N925" i="19"/>
  <c r="N917" i="19"/>
  <c r="N909" i="19"/>
  <c r="N901" i="19"/>
  <c r="N893" i="19"/>
  <c r="N885" i="19"/>
  <c r="O885" i="19" s="1"/>
  <c r="N877" i="19"/>
  <c r="N869" i="19"/>
  <c r="O869" i="19" s="1"/>
  <c r="N861" i="19"/>
  <c r="O861" i="19" s="1"/>
  <c r="N853" i="19"/>
  <c r="O853" i="19" s="1"/>
  <c r="N845" i="19"/>
  <c r="N837" i="19"/>
  <c r="O837" i="19" s="1"/>
  <c r="N829" i="19"/>
  <c r="O829" i="19" s="1"/>
  <c r="N821" i="19"/>
  <c r="O821" i="19" s="1"/>
  <c r="N813" i="19"/>
  <c r="O813" i="19" s="1"/>
  <c r="N805" i="19"/>
  <c r="O805" i="19" s="1"/>
  <c r="N797" i="19"/>
  <c r="O797" i="19" s="1"/>
  <c r="N789" i="19"/>
  <c r="O789" i="19" s="1"/>
  <c r="N781" i="19"/>
  <c r="N773" i="19"/>
  <c r="O773" i="19" s="1"/>
  <c r="N765" i="19"/>
  <c r="O765" i="19" s="1"/>
  <c r="N757" i="19"/>
  <c r="O757" i="19" s="1"/>
  <c r="N749" i="19"/>
  <c r="O749" i="19" s="1"/>
  <c r="N741" i="19"/>
  <c r="O741" i="19" s="1"/>
  <c r="N733" i="19"/>
  <c r="O733" i="19" s="1"/>
  <c r="N725" i="19"/>
  <c r="O725" i="19" s="1"/>
  <c r="N717" i="19"/>
  <c r="O717" i="19" s="1"/>
  <c r="N709" i="19"/>
  <c r="O709" i="19" s="1"/>
  <c r="N701" i="19"/>
  <c r="O701" i="19" s="1"/>
  <c r="N693" i="19"/>
  <c r="N685" i="19"/>
  <c r="O685" i="19" s="1"/>
  <c r="N677" i="19"/>
  <c r="O677" i="19" s="1"/>
  <c r="N669" i="19"/>
  <c r="O669" i="19" s="1"/>
  <c r="N661" i="19"/>
  <c r="O661" i="19" s="1"/>
  <c r="N653" i="19"/>
  <c r="O653" i="19" s="1"/>
  <c r="N645" i="19"/>
  <c r="O645" i="19" s="1"/>
  <c r="N637" i="19"/>
  <c r="N629" i="19"/>
  <c r="N621" i="19"/>
  <c r="O621" i="19" s="1"/>
  <c r="N613" i="19"/>
  <c r="O613" i="19" s="1"/>
  <c r="N605" i="19"/>
  <c r="O605" i="19" s="1"/>
  <c r="N597" i="19"/>
  <c r="O597" i="19" s="1"/>
  <c r="N589" i="19"/>
  <c r="N581" i="19"/>
  <c r="N573" i="19"/>
  <c r="O573" i="19" s="1"/>
  <c r="N565" i="19"/>
  <c r="N557" i="19"/>
  <c r="N549" i="19"/>
  <c r="N541" i="19"/>
  <c r="N533" i="19"/>
  <c r="O533" i="19" s="1"/>
  <c r="N525" i="19"/>
  <c r="O525" i="19" s="1"/>
  <c r="N517" i="19"/>
  <c r="O517" i="19" s="1"/>
  <c r="N509" i="19"/>
  <c r="O509" i="19" s="1"/>
  <c r="N501" i="19"/>
  <c r="O501" i="19" s="1"/>
  <c r="N493" i="19"/>
  <c r="O493" i="19" s="1"/>
  <c r="N485" i="19"/>
  <c r="O485" i="19" s="1"/>
  <c r="N477" i="19"/>
  <c r="O477" i="19" s="1"/>
  <c r="N469" i="19"/>
  <c r="O469" i="19" s="1"/>
  <c r="N461" i="19"/>
  <c r="O461" i="19" s="1"/>
  <c r="N453" i="19"/>
  <c r="N445" i="19"/>
  <c r="O445" i="19" s="1"/>
  <c r="N437" i="19"/>
  <c r="O437" i="19" s="1"/>
  <c r="N429" i="19"/>
  <c r="O429" i="19" s="1"/>
  <c r="N421" i="19"/>
  <c r="O421" i="19" s="1"/>
  <c r="N413" i="19"/>
  <c r="N405" i="19"/>
  <c r="O405" i="19" s="1"/>
  <c r="N397" i="19"/>
  <c r="O397" i="19" s="1"/>
  <c r="N389" i="19"/>
  <c r="O389" i="19" s="1"/>
  <c r="N381" i="19"/>
  <c r="N373" i="19"/>
  <c r="N365" i="19"/>
  <c r="O365" i="19" s="1"/>
  <c r="N357" i="19"/>
  <c r="O357" i="19" s="1"/>
  <c r="N349" i="19"/>
  <c r="O349" i="19" s="1"/>
  <c r="N341" i="19"/>
  <c r="O341" i="19" s="1"/>
  <c r="N333" i="19"/>
  <c r="O333" i="19" s="1"/>
  <c r="N325" i="19"/>
  <c r="O325" i="19" s="1"/>
  <c r="N317" i="19"/>
  <c r="O317" i="19" s="1"/>
  <c r="N309" i="19"/>
  <c r="O309" i="19" s="1"/>
  <c r="N301" i="19"/>
  <c r="O301" i="19" s="1"/>
  <c r="N293" i="19"/>
  <c r="N285" i="19"/>
  <c r="N277" i="19"/>
  <c r="N269" i="19"/>
  <c r="O269" i="19" s="1"/>
  <c r="N261" i="19"/>
  <c r="O261" i="19" s="1"/>
  <c r="N253" i="19"/>
  <c r="O253" i="19" s="1"/>
  <c r="N245" i="19"/>
  <c r="O245" i="19" s="1"/>
  <c r="N237" i="19"/>
  <c r="N229" i="19"/>
  <c r="O229" i="19" s="1"/>
  <c r="N221" i="19"/>
  <c r="N213" i="19"/>
  <c r="O213" i="19" s="1"/>
  <c r="N205" i="19"/>
  <c r="N197" i="19"/>
  <c r="O197" i="19" s="1"/>
  <c r="N189" i="19"/>
  <c r="O189" i="19" s="1"/>
  <c r="N181" i="19"/>
  <c r="O181" i="19" s="1"/>
  <c r="N173" i="19"/>
  <c r="N165" i="19"/>
  <c r="O165" i="19" s="1"/>
  <c r="N157" i="19"/>
  <c r="O157" i="19" s="1"/>
  <c r="N149" i="19"/>
  <c r="N141" i="19"/>
  <c r="N133" i="19"/>
  <c r="N125" i="19"/>
  <c r="O125" i="19" s="1"/>
  <c r="N117" i="19"/>
  <c r="O117" i="19" s="1"/>
  <c r="N109" i="19"/>
  <c r="N101" i="19"/>
  <c r="N93" i="19"/>
  <c r="O93" i="19" s="1"/>
  <c r="N85" i="19"/>
  <c r="O85" i="19" s="1"/>
  <c r="N77" i="19"/>
  <c r="O77" i="19" s="1"/>
  <c r="N69" i="19"/>
  <c r="O69" i="19" s="1"/>
  <c r="N61" i="19"/>
  <c r="O61" i="19" s="1"/>
  <c r="N53" i="19"/>
  <c r="O53" i="19" s="1"/>
  <c r="N45" i="19"/>
  <c r="O45" i="19" s="1"/>
  <c r="N37" i="19"/>
  <c r="O37" i="19" s="1"/>
  <c r="N29" i="19"/>
  <c r="O29" i="19" s="1"/>
  <c r="N21" i="19"/>
  <c r="N13" i="19"/>
  <c r="N5" i="19"/>
  <c r="O5" i="19" s="1"/>
  <c r="N3572" i="19"/>
  <c r="N3564" i="19"/>
  <c r="N3556" i="19"/>
  <c r="N3548" i="19"/>
  <c r="N3540" i="19"/>
  <c r="N3532" i="19"/>
  <c r="N3524" i="19"/>
  <c r="N3516" i="19"/>
  <c r="N3508" i="19"/>
  <c r="N3500" i="19"/>
  <c r="N3492" i="19"/>
  <c r="N3484" i="19"/>
  <c r="N3476" i="19"/>
  <c r="N3468" i="19"/>
  <c r="N3460" i="19"/>
  <c r="N3452" i="19"/>
  <c r="N3444" i="19"/>
  <c r="N3436" i="19"/>
  <c r="N3428" i="19"/>
  <c r="N3420" i="19"/>
  <c r="N3412" i="19"/>
  <c r="N3404" i="19"/>
  <c r="N3396" i="19"/>
  <c r="N3388" i="19"/>
  <c r="N3380" i="19"/>
  <c r="N3372" i="19"/>
  <c r="N3364" i="19"/>
  <c r="N3356" i="19"/>
  <c r="N3348" i="19"/>
  <c r="N3340" i="19"/>
  <c r="N3332" i="19"/>
  <c r="N3324" i="19"/>
  <c r="N3316" i="19"/>
  <c r="N3308" i="19"/>
  <c r="N3300" i="19"/>
  <c r="N3292" i="19"/>
  <c r="N3284" i="19"/>
  <c r="N3276" i="19"/>
  <c r="N3268" i="19"/>
  <c r="N3260" i="19"/>
  <c r="N3252" i="19"/>
  <c r="N3244" i="19"/>
  <c r="N3236" i="19"/>
  <c r="N3228" i="19"/>
  <c r="N3220" i="19"/>
  <c r="N3212" i="19"/>
  <c r="N3204" i="19"/>
  <c r="N3196" i="19"/>
  <c r="N3188" i="19"/>
  <c r="N3180" i="19"/>
  <c r="N3172" i="19"/>
  <c r="N3164" i="19"/>
  <c r="N3156" i="19"/>
  <c r="N3148" i="19"/>
  <c r="N3140" i="19"/>
  <c r="N3132" i="19"/>
  <c r="N3124" i="19"/>
  <c r="N3116" i="19"/>
  <c r="N3108" i="19"/>
  <c r="N3100" i="19"/>
  <c r="N3092" i="19"/>
  <c r="N3084" i="19"/>
  <c r="N3076" i="19"/>
  <c r="N3068" i="19"/>
  <c r="N3060" i="19"/>
  <c r="N3052" i="19"/>
  <c r="N3044" i="19"/>
  <c r="N3036" i="19"/>
  <c r="N3028" i="19"/>
  <c r="N3020" i="19"/>
  <c r="N3012" i="19"/>
  <c r="N3004" i="19"/>
  <c r="N2996" i="19"/>
  <c r="N2988" i="19"/>
  <c r="N2980" i="19"/>
  <c r="N2972" i="19"/>
  <c r="N2964" i="19"/>
  <c r="N2956" i="19"/>
  <c r="N2948" i="19"/>
  <c r="N2940" i="19"/>
  <c r="N2932" i="19"/>
  <c r="N2924" i="19"/>
  <c r="N2916" i="19"/>
  <c r="N2908" i="19"/>
  <c r="N2900" i="19"/>
  <c r="N2892" i="19"/>
  <c r="N2884" i="19"/>
  <c r="N2876" i="19"/>
  <c r="N2868" i="19"/>
  <c r="N2860" i="19"/>
  <c r="N2852" i="19"/>
  <c r="N2844" i="19"/>
  <c r="N2836" i="19"/>
  <c r="N2828" i="19"/>
  <c r="N2820" i="19"/>
  <c r="N2812" i="19"/>
  <c r="N2804" i="19"/>
  <c r="N2796" i="19"/>
  <c r="N2788" i="19"/>
  <c r="N2780" i="19"/>
  <c r="N2772" i="19"/>
  <c r="N2764" i="19"/>
  <c r="N2756" i="19"/>
  <c r="N2748" i="19"/>
  <c r="N2740" i="19"/>
  <c r="N2732" i="19"/>
  <c r="O2732" i="19" s="1"/>
  <c r="N2724" i="19"/>
  <c r="O2724" i="19" s="1"/>
  <c r="N2716" i="19"/>
  <c r="O2716" i="19" s="1"/>
  <c r="N2708" i="19"/>
  <c r="O2708" i="19" s="1"/>
  <c r="N2700" i="19"/>
  <c r="O2700" i="19" s="1"/>
  <c r="N2692" i="19"/>
  <c r="O2692" i="19" s="1"/>
  <c r="N2684" i="19"/>
  <c r="O2684" i="19" s="1"/>
  <c r="N2676" i="19"/>
  <c r="O2676" i="19" s="1"/>
  <c r="N2668" i="19"/>
  <c r="O2668" i="19" s="1"/>
  <c r="N2660" i="19"/>
  <c r="O2660" i="19" s="1"/>
  <c r="N2652" i="19"/>
  <c r="O2652" i="19" s="1"/>
  <c r="N2644" i="19"/>
  <c r="N2636" i="19"/>
  <c r="O2636" i="19" s="1"/>
  <c r="N2628" i="19"/>
  <c r="O2628" i="19" s="1"/>
  <c r="N2620" i="19"/>
  <c r="O2620" i="19" s="1"/>
  <c r="N2612" i="19"/>
  <c r="O2612" i="19" s="1"/>
  <c r="N2604" i="19"/>
  <c r="O2604" i="19" s="1"/>
  <c r="N2596" i="19"/>
  <c r="O2596" i="19" s="1"/>
  <c r="N2588" i="19"/>
  <c r="O2588" i="19" s="1"/>
  <c r="N2580" i="19"/>
  <c r="O2580" i="19" s="1"/>
  <c r="N2572" i="19"/>
  <c r="O2572" i="19" s="1"/>
  <c r="N2564" i="19"/>
  <c r="O2564" i="19" s="1"/>
  <c r="N2556" i="19"/>
  <c r="O2556" i="19" s="1"/>
  <c r="N2548" i="19"/>
  <c r="O2548" i="19" s="1"/>
  <c r="N2540" i="19"/>
  <c r="N2532" i="19"/>
  <c r="O2532" i="19" s="1"/>
  <c r="N2524" i="19"/>
  <c r="N2516" i="19"/>
  <c r="O2516" i="19" s="1"/>
  <c r="N2508" i="19"/>
  <c r="O2508" i="19" s="1"/>
  <c r="N2500" i="19"/>
  <c r="O2500" i="19" s="1"/>
  <c r="N2492" i="19"/>
  <c r="O2492" i="19" s="1"/>
  <c r="N2484" i="19"/>
  <c r="O2484" i="19" s="1"/>
  <c r="N2476" i="19"/>
  <c r="O2476" i="19" s="1"/>
  <c r="N2468" i="19"/>
  <c r="N2460" i="19"/>
  <c r="N2452" i="19"/>
  <c r="N2444" i="19"/>
  <c r="N2436" i="19"/>
  <c r="N2428" i="19"/>
  <c r="N2420" i="19"/>
  <c r="N2412" i="19"/>
  <c r="O2412" i="19" s="1"/>
  <c r="N2404" i="19"/>
  <c r="O2404" i="19" s="1"/>
  <c r="N2396" i="19"/>
  <c r="O2396" i="19" s="1"/>
  <c r="N2388" i="19"/>
  <c r="O2388" i="19" s="1"/>
  <c r="N2380" i="19"/>
  <c r="N2372" i="19"/>
  <c r="O2372" i="19" s="1"/>
  <c r="N2364" i="19"/>
  <c r="O2364" i="19" s="1"/>
  <c r="N2356" i="19"/>
  <c r="O2356" i="19" s="1"/>
  <c r="N2348" i="19"/>
  <c r="O2348" i="19" s="1"/>
  <c r="N2340" i="19"/>
  <c r="O2340" i="19" s="1"/>
  <c r="N2332" i="19"/>
  <c r="O2332" i="19" s="1"/>
  <c r="N2324" i="19"/>
  <c r="O2324" i="19" s="1"/>
  <c r="N2316" i="19"/>
  <c r="O2316" i="19" s="1"/>
  <c r="N2308" i="19"/>
  <c r="O2308" i="19" s="1"/>
  <c r="N2300" i="19"/>
  <c r="N2292" i="19"/>
  <c r="N2284" i="19"/>
  <c r="N2276" i="19"/>
  <c r="O2276" i="19" s="1"/>
  <c r="N2268" i="19"/>
  <c r="N2260" i="19"/>
  <c r="N2252" i="19"/>
  <c r="O2252" i="19" s="1"/>
  <c r="N2244" i="19"/>
  <c r="N2236" i="19"/>
  <c r="O2236" i="19" s="1"/>
  <c r="N2228" i="19"/>
  <c r="N2220" i="19"/>
  <c r="N2212" i="19"/>
  <c r="N2204" i="19"/>
  <c r="O2204" i="19" s="1"/>
  <c r="N2196" i="19"/>
  <c r="O2196" i="19" s="1"/>
  <c r="N2188" i="19"/>
  <c r="O2188" i="19" s="1"/>
  <c r="N2180" i="19"/>
  <c r="O2180" i="19" s="1"/>
  <c r="N2172" i="19"/>
  <c r="O2172" i="19" s="1"/>
  <c r="N2164" i="19"/>
  <c r="O2164" i="19" s="1"/>
  <c r="N2156" i="19"/>
  <c r="N2148" i="19"/>
  <c r="N2140" i="19"/>
  <c r="O2140" i="19" s="1"/>
  <c r="N2132" i="19"/>
  <c r="O2132" i="19" s="1"/>
  <c r="N2124" i="19"/>
  <c r="N2116" i="19"/>
  <c r="N2108" i="19"/>
  <c r="N2100" i="19"/>
  <c r="N2092" i="19"/>
  <c r="N2084" i="19"/>
  <c r="N2076" i="19"/>
  <c r="N2068" i="19"/>
  <c r="N2060" i="19"/>
  <c r="N2052" i="19"/>
  <c r="N2044" i="19"/>
  <c r="O2044" i="19" s="1"/>
  <c r="N2036" i="19"/>
  <c r="O2036" i="19" s="1"/>
  <c r="N2028" i="19"/>
  <c r="N2020" i="19"/>
  <c r="O2020" i="19" s="1"/>
  <c r="N2012" i="19"/>
  <c r="O2012" i="19" s="1"/>
  <c r="N2004" i="19"/>
  <c r="N1996" i="19"/>
  <c r="N1988" i="19"/>
  <c r="N1980" i="19"/>
  <c r="N1972" i="19"/>
  <c r="N1964" i="19"/>
  <c r="O1964" i="19" s="1"/>
  <c r="N1956" i="19"/>
  <c r="O1956" i="19" s="1"/>
  <c r="N1948" i="19"/>
  <c r="N1940" i="19"/>
  <c r="O1940" i="19" s="1"/>
  <c r="N1932" i="19"/>
  <c r="N1924" i="19"/>
  <c r="O1924" i="19" s="1"/>
  <c r="N1916" i="19"/>
  <c r="N1908" i="19"/>
  <c r="O1908" i="19" s="1"/>
  <c r="N1900" i="19"/>
  <c r="N1892" i="19"/>
  <c r="N1884" i="19"/>
  <c r="O1884" i="19" s="1"/>
  <c r="N1876" i="19"/>
  <c r="O1876" i="19" s="1"/>
  <c r="N1868" i="19"/>
  <c r="N1860" i="19"/>
  <c r="N1852" i="19"/>
  <c r="O1852" i="19" s="1"/>
  <c r="N1844" i="19"/>
  <c r="O1844" i="19" s="1"/>
  <c r="N1836" i="19"/>
  <c r="N1828" i="19"/>
  <c r="N1820" i="19"/>
  <c r="O1820" i="19" s="1"/>
  <c r="N1812" i="19"/>
  <c r="N1804" i="19"/>
  <c r="N1796" i="19"/>
  <c r="N1788" i="19"/>
  <c r="O1788" i="19" s="1"/>
  <c r="N1780" i="19"/>
  <c r="N1772" i="19"/>
  <c r="O1772" i="19" s="1"/>
  <c r="N1764" i="19"/>
  <c r="O1764" i="19" s="1"/>
  <c r="N1756" i="19"/>
  <c r="O1756" i="19" s="1"/>
  <c r="N1748" i="19"/>
  <c r="O1748" i="19" s="1"/>
  <c r="N1740" i="19"/>
  <c r="O1740" i="19" s="1"/>
  <c r="N1732" i="19"/>
  <c r="O1732" i="19" s="1"/>
  <c r="N1724" i="19"/>
  <c r="N1716" i="19"/>
  <c r="O1716" i="19" s="1"/>
  <c r="N1708" i="19"/>
  <c r="O1708" i="19" s="1"/>
  <c r="N1700" i="19"/>
  <c r="O1700" i="19" s="1"/>
  <c r="N1692" i="19"/>
  <c r="O1692" i="19" s="1"/>
  <c r="N1684" i="19"/>
  <c r="N1676" i="19"/>
  <c r="N1668" i="19"/>
  <c r="N1660" i="19"/>
  <c r="O1660" i="19" s="1"/>
  <c r="N1652" i="19"/>
  <c r="O1652" i="19" s="1"/>
  <c r="N1644" i="19"/>
  <c r="O1644" i="19" s="1"/>
  <c r="N1636" i="19"/>
  <c r="O1636" i="19" s="1"/>
  <c r="N1628" i="19"/>
  <c r="O1628" i="19" s="1"/>
  <c r="N1620" i="19"/>
  <c r="N1612" i="19"/>
  <c r="N1604" i="19"/>
  <c r="N1596" i="19"/>
  <c r="N1588" i="19"/>
  <c r="N1580" i="19"/>
  <c r="O1580" i="19" s="1"/>
  <c r="N1572" i="19"/>
  <c r="N1564" i="19"/>
  <c r="N1556" i="19"/>
  <c r="O1556" i="19" s="1"/>
  <c r="N1548" i="19"/>
  <c r="O1548" i="19" s="1"/>
  <c r="N1540" i="19"/>
  <c r="O1540" i="19" s="1"/>
  <c r="N1532" i="19"/>
  <c r="O1532" i="19" s="1"/>
  <c r="N1524" i="19"/>
  <c r="O1524" i="19" s="1"/>
  <c r="N1516" i="19"/>
  <c r="O1516" i="19" s="1"/>
  <c r="N1508" i="19"/>
  <c r="O1508" i="19" s="1"/>
  <c r="N1500" i="19"/>
  <c r="N1492" i="19"/>
  <c r="N1484" i="19"/>
  <c r="O1484" i="19" s="1"/>
  <c r="N1476" i="19"/>
  <c r="O1476" i="19" s="1"/>
  <c r="N1468" i="19"/>
  <c r="O1468" i="19" s="1"/>
  <c r="N1460" i="19"/>
  <c r="O1460" i="19" s="1"/>
  <c r="N1452" i="19"/>
  <c r="O1452" i="19" s="1"/>
  <c r="N1444" i="19"/>
  <c r="O1444" i="19" s="1"/>
  <c r="N1436" i="19"/>
  <c r="O1436" i="19" s="1"/>
  <c r="N1428" i="19"/>
  <c r="N1420" i="19"/>
  <c r="N1412" i="19"/>
  <c r="N1404" i="19"/>
  <c r="O1404" i="19" s="1"/>
  <c r="N1396" i="19"/>
  <c r="O1396" i="19" s="1"/>
  <c r="N1388" i="19"/>
  <c r="O1388" i="19" s="1"/>
  <c r="N1380" i="19"/>
  <c r="O1380" i="19" s="1"/>
  <c r="N1372" i="19"/>
  <c r="O1372" i="19" s="1"/>
  <c r="N1364" i="19"/>
  <c r="O1364" i="19" s="1"/>
  <c r="N1356" i="19"/>
  <c r="O1356" i="19" s="1"/>
  <c r="N1348" i="19"/>
  <c r="O1348" i="19" s="1"/>
  <c r="N1340" i="19"/>
  <c r="O1340" i="19" s="1"/>
  <c r="N1332" i="19"/>
  <c r="O1332" i="19" s="1"/>
  <c r="N1324" i="19"/>
  <c r="O1324" i="19" s="1"/>
  <c r="N1316" i="19"/>
  <c r="O1316" i="19" s="1"/>
  <c r="N1308" i="19"/>
  <c r="O1308" i="19" s="1"/>
  <c r="N1300" i="19"/>
  <c r="O1300" i="19" s="1"/>
  <c r="N1292" i="19"/>
  <c r="O1292" i="19" s="1"/>
  <c r="N1284" i="19"/>
  <c r="O1284" i="19" s="1"/>
  <c r="N1276" i="19"/>
  <c r="O1276" i="19" s="1"/>
  <c r="N1268" i="19"/>
  <c r="O1268" i="19" s="1"/>
  <c r="N1260" i="19"/>
  <c r="O1260" i="19" s="1"/>
  <c r="N1252" i="19"/>
  <c r="O1252" i="19" s="1"/>
  <c r="N1244" i="19"/>
  <c r="O1244" i="19" s="1"/>
  <c r="N1236" i="19"/>
  <c r="O1236" i="19" s="1"/>
  <c r="N1228" i="19"/>
  <c r="O1228" i="19" s="1"/>
  <c r="N1220" i="19"/>
  <c r="O1220" i="19" s="1"/>
  <c r="N1212" i="19"/>
  <c r="O1212" i="19" s="1"/>
  <c r="N1204" i="19"/>
  <c r="O1204" i="19" s="1"/>
  <c r="N1196" i="19"/>
  <c r="N1188" i="19"/>
  <c r="O1188" i="19" s="1"/>
  <c r="N1180" i="19"/>
  <c r="O1180" i="19" s="1"/>
  <c r="N1172" i="19"/>
  <c r="O1172" i="19" s="1"/>
  <c r="N1164" i="19"/>
  <c r="O1164" i="19" s="1"/>
  <c r="N1156" i="19"/>
  <c r="O1156" i="19" s="1"/>
  <c r="N1148" i="19"/>
  <c r="O1148" i="19" s="1"/>
  <c r="N1140" i="19"/>
  <c r="O1140" i="19" s="1"/>
  <c r="N1132" i="19"/>
  <c r="O1132" i="19" s="1"/>
  <c r="N1124" i="19"/>
  <c r="O1124" i="19" s="1"/>
  <c r="N1116" i="19"/>
  <c r="O1116" i="19" s="1"/>
  <c r="N1108" i="19"/>
  <c r="O1108" i="19" s="1"/>
  <c r="N1100" i="19"/>
  <c r="O1100" i="19" s="1"/>
  <c r="N1092" i="19"/>
  <c r="O1092" i="19" s="1"/>
  <c r="N1084" i="19"/>
  <c r="O1084" i="19" s="1"/>
  <c r="N1076" i="19"/>
  <c r="O1076" i="19" s="1"/>
  <c r="N1068" i="19"/>
  <c r="O1068" i="19" s="1"/>
  <c r="N1060" i="19"/>
  <c r="N1052" i="19"/>
  <c r="O1052" i="19" s="1"/>
  <c r="N1044" i="19"/>
  <c r="O1044" i="19" s="1"/>
  <c r="N1036" i="19"/>
  <c r="O1036" i="19" s="1"/>
  <c r="N1028" i="19"/>
  <c r="O1028" i="19" s="1"/>
  <c r="N1020" i="19"/>
  <c r="O1020" i="19" s="1"/>
  <c r="N1012" i="19"/>
  <c r="O1012" i="19" s="1"/>
  <c r="N1004" i="19"/>
  <c r="N996" i="19"/>
  <c r="O996" i="19" s="1"/>
  <c r="N988" i="19"/>
  <c r="O988" i="19" s="1"/>
  <c r="N980" i="19"/>
  <c r="O980" i="19" s="1"/>
  <c r="N972" i="19"/>
  <c r="O972" i="19" s="1"/>
  <c r="N964" i="19"/>
  <c r="O964" i="19" s="1"/>
  <c r="N956" i="19"/>
  <c r="O956" i="19" s="1"/>
  <c r="N948" i="19"/>
  <c r="N940" i="19"/>
  <c r="N932" i="19"/>
  <c r="N924" i="19"/>
  <c r="N916" i="19"/>
  <c r="N908" i="19"/>
  <c r="N900" i="19"/>
  <c r="N892" i="19"/>
  <c r="N884" i="19"/>
  <c r="O884" i="19" s="1"/>
  <c r="N876" i="19"/>
  <c r="N868" i="19"/>
  <c r="N860" i="19"/>
  <c r="O860" i="19" s="1"/>
  <c r="N852" i="19"/>
  <c r="O852" i="19" s="1"/>
  <c r="N844" i="19"/>
  <c r="O844" i="19" s="1"/>
  <c r="N836" i="19"/>
  <c r="O836" i="19" s="1"/>
  <c r="N828" i="19"/>
  <c r="O828" i="19" s="1"/>
  <c r="N820" i="19"/>
  <c r="O820" i="19" s="1"/>
  <c r="N812" i="19"/>
  <c r="O812" i="19" s="1"/>
  <c r="N804" i="19"/>
  <c r="O804" i="19" s="1"/>
  <c r="N796" i="19"/>
  <c r="O796" i="19" s="1"/>
  <c r="N788" i="19"/>
  <c r="O788" i="19" s="1"/>
  <c r="N780" i="19"/>
  <c r="N772" i="19"/>
  <c r="N764" i="19"/>
  <c r="O764" i="19" s="1"/>
  <c r="N756" i="19"/>
  <c r="O756" i="19" s="1"/>
  <c r="N748" i="19"/>
  <c r="O748" i="19" s="1"/>
  <c r="N740" i="19"/>
  <c r="O740" i="19" s="1"/>
  <c r="N732" i="19"/>
  <c r="O732" i="19" s="1"/>
  <c r="N724" i="19"/>
  <c r="O724" i="19" s="1"/>
  <c r="N716" i="19"/>
  <c r="O716" i="19" s="1"/>
  <c r="N708" i="19"/>
  <c r="O708" i="19" s="1"/>
  <c r="N700" i="19"/>
  <c r="N692" i="19"/>
  <c r="O692" i="19" s="1"/>
  <c r="N684" i="19"/>
  <c r="O684" i="19" s="1"/>
  <c r="N676" i="19"/>
  <c r="O676" i="19" s="1"/>
  <c r="N668" i="19"/>
  <c r="O668" i="19" s="1"/>
  <c r="N660" i="19"/>
  <c r="N652" i="19"/>
  <c r="O652" i="19" s="1"/>
  <c r="N644" i="19"/>
  <c r="N636" i="19"/>
  <c r="N628" i="19"/>
  <c r="N620" i="19"/>
  <c r="O620" i="19" s="1"/>
  <c r="N612" i="19"/>
  <c r="O612" i="19" s="1"/>
  <c r="N604" i="19"/>
  <c r="O604" i="19" s="1"/>
  <c r="N596" i="19"/>
  <c r="N588" i="19"/>
  <c r="N580" i="19"/>
  <c r="O580" i="19" s="1"/>
  <c r="N572" i="19"/>
  <c r="N564" i="19"/>
  <c r="N556" i="19"/>
  <c r="O556" i="19" s="1"/>
  <c r="N548" i="19"/>
  <c r="O548" i="19" s="1"/>
  <c r="N540" i="19"/>
  <c r="O540" i="19" s="1"/>
  <c r="N532" i="19"/>
  <c r="N524" i="19"/>
  <c r="O524" i="19" s="1"/>
  <c r="N516" i="19"/>
  <c r="O516" i="19" s="1"/>
  <c r="N508" i="19"/>
  <c r="O508" i="19" s="1"/>
  <c r="N500" i="19"/>
  <c r="O500" i="19" s="1"/>
  <c r="N492" i="19"/>
  <c r="O492" i="19" s="1"/>
  <c r="N484" i="19"/>
  <c r="O484" i="19" s="1"/>
  <c r="N476" i="19"/>
  <c r="O476" i="19" s="1"/>
  <c r="N468" i="19"/>
  <c r="O468" i="19" s="1"/>
  <c r="N460" i="19"/>
  <c r="O460" i="19" s="1"/>
  <c r="N452" i="19"/>
  <c r="O452" i="19" s="1"/>
  <c r="N444" i="19"/>
  <c r="O444" i="19" s="1"/>
  <c r="N436" i="19"/>
  <c r="O436" i="19" s="1"/>
  <c r="N428" i="19"/>
  <c r="O428" i="19" s="1"/>
  <c r="N420" i="19"/>
  <c r="O420" i="19" s="1"/>
  <c r="N412" i="19"/>
  <c r="O412" i="19" s="1"/>
  <c r="N404" i="19"/>
  <c r="O404" i="19" s="1"/>
  <c r="N396" i="19"/>
  <c r="O396" i="19" s="1"/>
  <c r="N388" i="19"/>
  <c r="N380" i="19"/>
  <c r="O380" i="19" s="1"/>
  <c r="N372" i="19"/>
  <c r="O372" i="19" s="1"/>
  <c r="N364" i="19"/>
  <c r="N356" i="19"/>
  <c r="N348" i="19"/>
  <c r="O348" i="19" s="1"/>
  <c r="N340" i="19"/>
  <c r="O340" i="19" s="1"/>
  <c r="N332" i="19"/>
  <c r="O332" i="19" s="1"/>
  <c r="N324" i="19"/>
  <c r="O324" i="19" s="1"/>
  <c r="N316" i="19"/>
  <c r="O316" i="19" s="1"/>
  <c r="N308" i="19"/>
  <c r="O308" i="19" s="1"/>
  <c r="N300" i="19"/>
  <c r="O300" i="19" s="1"/>
  <c r="N292" i="19"/>
  <c r="N284" i="19"/>
  <c r="N276" i="19"/>
  <c r="N268" i="19"/>
  <c r="O268" i="19" s="1"/>
  <c r="N260" i="19"/>
  <c r="O260" i="19" s="1"/>
  <c r="N252" i="19"/>
  <c r="O252" i="19" s="1"/>
  <c r="N244" i="19"/>
  <c r="O244" i="19" s="1"/>
  <c r="N236" i="19"/>
  <c r="N228" i="19"/>
  <c r="N220" i="19"/>
  <c r="O220" i="19" s="1"/>
  <c r="N212" i="19"/>
  <c r="O212" i="19" s="1"/>
  <c r="N204" i="19"/>
  <c r="N196" i="19"/>
  <c r="O196" i="19" s="1"/>
  <c r="N188" i="19"/>
  <c r="O188" i="19" s="1"/>
  <c r="N180" i="19"/>
  <c r="N172" i="19"/>
  <c r="O172" i="19" s="1"/>
  <c r="N164" i="19"/>
  <c r="O164" i="19" s="1"/>
  <c r="N156" i="19"/>
  <c r="O156" i="19" s="1"/>
  <c r="N148" i="19"/>
  <c r="N140" i="19"/>
  <c r="N132" i="19"/>
  <c r="O132" i="19" s="1"/>
  <c r="N124" i="19"/>
  <c r="O124" i="19" s="1"/>
  <c r="N116" i="19"/>
  <c r="O116" i="19" s="1"/>
  <c r="N108" i="19"/>
  <c r="N100" i="19"/>
  <c r="O100" i="19" s="1"/>
  <c r="N92" i="19"/>
  <c r="O92" i="19" s="1"/>
  <c r="N84" i="19"/>
  <c r="O84" i="19" s="1"/>
  <c r="N76" i="19"/>
  <c r="O76" i="19" s="1"/>
  <c r="N68" i="19"/>
  <c r="O68" i="19" s="1"/>
  <c r="N60" i="19"/>
  <c r="O60" i="19" s="1"/>
  <c r="N52" i="19"/>
  <c r="O52" i="19" s="1"/>
  <c r="N44" i="19"/>
  <c r="O44" i="19" s="1"/>
  <c r="N36" i="19"/>
  <c r="O36" i="19" s="1"/>
  <c r="N28" i="19"/>
  <c r="O28" i="19" s="1"/>
  <c r="N20" i="19"/>
  <c r="O20" i="19" s="1"/>
  <c r="N12" i="19"/>
  <c r="O12" i="19" s="1"/>
  <c r="N4" i="19"/>
  <c r="O4" i="19" s="1"/>
  <c r="N3571" i="19"/>
  <c r="N3563" i="19"/>
  <c r="N3555" i="19"/>
  <c r="N3547" i="19"/>
  <c r="N3539" i="19"/>
  <c r="N3531" i="19"/>
  <c r="N3523" i="19"/>
  <c r="N3515" i="19"/>
  <c r="N3507" i="19"/>
  <c r="N3499" i="19"/>
  <c r="N3491" i="19"/>
  <c r="N3483" i="19"/>
  <c r="N3475" i="19"/>
  <c r="N3467" i="19"/>
  <c r="N3459" i="19"/>
  <c r="N3451" i="19"/>
  <c r="N3443" i="19"/>
  <c r="N3435" i="19"/>
  <c r="N3427" i="19"/>
  <c r="N3419" i="19"/>
  <c r="N3411" i="19"/>
  <c r="N3403" i="19"/>
  <c r="N3395" i="19"/>
  <c r="N3387" i="19"/>
  <c r="N3379" i="19"/>
  <c r="N3371" i="19"/>
  <c r="N3363" i="19"/>
  <c r="N3355" i="19"/>
  <c r="N3347" i="19"/>
  <c r="N3339" i="19"/>
  <c r="N3331" i="19"/>
  <c r="N3323" i="19"/>
  <c r="N3315" i="19"/>
  <c r="N3307" i="19"/>
  <c r="N3299" i="19"/>
  <c r="N3291" i="19"/>
  <c r="N3283" i="19"/>
  <c r="N3275" i="19"/>
  <c r="N3267" i="19"/>
  <c r="N3259" i="19"/>
  <c r="N3251" i="19"/>
  <c r="N3243" i="19"/>
  <c r="N3235" i="19"/>
  <c r="N3227" i="19"/>
  <c r="N3219" i="19"/>
  <c r="N3211" i="19"/>
  <c r="N3203" i="19"/>
  <c r="N3195" i="19"/>
  <c r="N3187" i="19"/>
  <c r="N3179" i="19"/>
  <c r="N3171" i="19"/>
  <c r="N3163" i="19"/>
  <c r="N3155" i="19"/>
  <c r="N3147" i="19"/>
  <c r="N3139" i="19"/>
  <c r="N3131" i="19"/>
  <c r="N3123" i="19"/>
  <c r="N3115" i="19"/>
  <c r="N3107" i="19"/>
  <c r="N3099" i="19"/>
  <c r="N3091" i="19"/>
  <c r="N3083" i="19"/>
  <c r="N3075" i="19"/>
  <c r="N3067" i="19"/>
  <c r="N3059" i="19"/>
  <c r="N3051" i="19"/>
  <c r="N3043" i="19"/>
  <c r="N3035" i="19"/>
  <c r="N3027" i="19"/>
  <c r="N3019" i="19"/>
  <c r="N3011" i="19"/>
  <c r="N3003" i="19"/>
  <c r="N2995" i="19"/>
  <c r="N2987" i="19"/>
  <c r="N2979" i="19"/>
  <c r="N2971" i="19"/>
  <c r="N2963" i="19"/>
  <c r="N2955" i="19"/>
  <c r="N2947" i="19"/>
  <c r="N2939" i="19"/>
  <c r="N2931" i="19"/>
  <c r="N2923" i="19"/>
  <c r="N2915" i="19"/>
  <c r="N2907" i="19"/>
  <c r="N2899" i="19"/>
  <c r="N2891" i="19"/>
  <c r="N2883" i="19"/>
  <c r="N2875" i="19"/>
  <c r="N2867" i="19"/>
  <c r="N2859" i="19"/>
  <c r="N2851" i="19"/>
  <c r="N2843" i="19"/>
  <c r="N2835" i="19"/>
  <c r="N2827" i="19"/>
  <c r="N2819" i="19"/>
  <c r="N2811" i="19"/>
  <c r="N2803" i="19"/>
  <c r="N2795" i="19"/>
  <c r="N2787" i="19"/>
  <c r="N2779" i="19"/>
  <c r="N2771" i="19"/>
  <c r="N2763" i="19"/>
  <c r="N2755" i="19"/>
  <c r="N2747" i="19"/>
  <c r="N2739" i="19"/>
  <c r="N2731" i="19"/>
  <c r="O2731" i="19" s="1"/>
  <c r="N2723" i="19"/>
  <c r="O2723" i="19" s="1"/>
  <c r="N2715" i="19"/>
  <c r="O2715" i="19" s="1"/>
  <c r="N2707" i="19"/>
  <c r="O2707" i="19" s="1"/>
  <c r="N2699" i="19"/>
  <c r="O2699" i="19" s="1"/>
  <c r="N2691" i="19"/>
  <c r="N2683" i="19"/>
  <c r="O2683" i="19" s="1"/>
  <c r="N2675" i="19"/>
  <c r="O2675" i="19" s="1"/>
  <c r="N2667" i="19"/>
  <c r="O2667" i="19" s="1"/>
  <c r="N2659" i="19"/>
  <c r="O2659" i="19" s="1"/>
  <c r="N2651" i="19"/>
  <c r="O2651" i="19" s="1"/>
  <c r="N2643" i="19"/>
  <c r="O2643" i="19" s="1"/>
  <c r="N2635" i="19"/>
  <c r="O2635" i="19" s="1"/>
  <c r="N2627" i="19"/>
  <c r="O2627" i="19" s="1"/>
  <c r="N2619" i="19"/>
  <c r="O2619" i="19" s="1"/>
  <c r="N2611" i="19"/>
  <c r="O2611" i="19" s="1"/>
  <c r="N2603" i="19"/>
  <c r="O2603" i="19" s="1"/>
  <c r="N2595" i="19"/>
  <c r="O2595" i="19" s="1"/>
  <c r="N2587" i="19"/>
  <c r="O2587" i="19" s="1"/>
  <c r="N2579" i="19"/>
  <c r="O2579" i="19" s="1"/>
  <c r="N2571" i="19"/>
  <c r="O2571" i="19" s="1"/>
  <c r="N2563" i="19"/>
  <c r="O2563" i="19" s="1"/>
  <c r="N2555" i="19"/>
  <c r="O2555" i="19" s="1"/>
  <c r="N2547" i="19"/>
  <c r="O2547" i="19" s="1"/>
  <c r="N2539" i="19"/>
  <c r="N2531" i="19"/>
  <c r="O2531" i="19" s="1"/>
  <c r="N2523" i="19"/>
  <c r="N2515" i="19"/>
  <c r="O2515" i="19" s="1"/>
  <c r="N2507" i="19"/>
  <c r="O2507" i="19" s="1"/>
  <c r="N2499" i="19"/>
  <c r="O2499" i="19" s="1"/>
  <c r="N2491" i="19"/>
  <c r="O2491" i="19" s="1"/>
  <c r="N2483" i="19"/>
  <c r="O2483" i="19" s="1"/>
  <c r="N2475" i="19"/>
  <c r="O2475" i="19" s="1"/>
  <c r="N2467" i="19"/>
  <c r="N2459" i="19"/>
  <c r="N2451" i="19"/>
  <c r="N2443" i="19"/>
  <c r="N2435" i="19"/>
  <c r="N2427" i="19"/>
  <c r="N2419" i="19"/>
  <c r="N2411" i="19"/>
  <c r="O2411" i="19" s="1"/>
  <c r="N2403" i="19"/>
  <c r="O2403" i="19" s="1"/>
  <c r="N2395" i="19"/>
  <c r="O2395" i="19" s="1"/>
  <c r="N2387" i="19"/>
  <c r="O2387" i="19" s="1"/>
  <c r="N2379" i="19"/>
  <c r="N2371" i="19"/>
  <c r="O2371" i="19" s="1"/>
  <c r="N2363" i="19"/>
  <c r="O2363" i="19" s="1"/>
  <c r="N2355" i="19"/>
  <c r="O2355" i="19" s="1"/>
  <c r="N2347" i="19"/>
  <c r="O2347" i="19" s="1"/>
  <c r="N2339" i="19"/>
  <c r="O2339" i="19" s="1"/>
  <c r="N2331" i="19"/>
  <c r="O2331" i="19" s="1"/>
  <c r="N2323" i="19"/>
  <c r="O2323" i="19" s="1"/>
  <c r="N2315" i="19"/>
  <c r="O2315" i="19" s="1"/>
  <c r="N2307" i="19"/>
  <c r="O2307" i="19" s="1"/>
  <c r="N2299" i="19"/>
  <c r="O2299" i="19" s="1"/>
  <c r="N2291" i="19"/>
  <c r="N2283" i="19"/>
  <c r="N2275" i="19"/>
  <c r="N2267" i="19"/>
  <c r="N2259" i="19"/>
  <c r="N2251" i="19"/>
  <c r="O2251" i="19" s="1"/>
  <c r="N2243" i="19"/>
  <c r="N2235" i="19"/>
  <c r="O2235" i="19" s="1"/>
  <c r="N2227" i="19"/>
  <c r="N2219" i="19"/>
  <c r="N2211" i="19"/>
  <c r="N2203" i="19"/>
  <c r="O2203" i="19" s="1"/>
  <c r="N2195" i="19"/>
  <c r="O2195" i="19" s="1"/>
  <c r="N2187" i="19"/>
  <c r="O2187" i="19" s="1"/>
  <c r="N2179" i="19"/>
  <c r="O2179" i="19" s="1"/>
  <c r="N2171" i="19"/>
  <c r="O2171" i="19" s="1"/>
  <c r="N2163" i="19"/>
  <c r="O2163" i="19" s="1"/>
  <c r="N2155" i="19"/>
  <c r="N2147" i="19"/>
  <c r="N2139" i="19"/>
  <c r="O2139" i="19" s="1"/>
  <c r="N2131" i="19"/>
  <c r="O2131" i="19" s="1"/>
  <c r="N2123" i="19"/>
  <c r="N2115" i="19"/>
  <c r="N2107" i="19"/>
  <c r="N2099" i="19"/>
  <c r="N2091" i="19"/>
  <c r="N2083" i="19"/>
  <c r="N2075" i="19"/>
  <c r="N2067" i="19"/>
  <c r="N2059" i="19"/>
  <c r="N2051" i="19"/>
  <c r="N2043" i="19"/>
  <c r="O2043" i="19" s="1"/>
  <c r="N2035" i="19"/>
  <c r="O2035" i="19" s="1"/>
  <c r="N2027" i="19"/>
  <c r="N2019" i="19"/>
  <c r="O2019" i="19" s="1"/>
  <c r="N2011" i="19"/>
  <c r="O2011" i="19" s="1"/>
  <c r="N2003" i="19"/>
  <c r="O2003" i="19" s="1"/>
  <c r="N1995" i="19"/>
  <c r="N1987" i="19"/>
  <c r="N1979" i="19"/>
  <c r="N1971" i="19"/>
  <c r="N1963" i="19"/>
  <c r="O1963" i="19" s="1"/>
  <c r="N1955" i="19"/>
  <c r="O1955" i="19" s="1"/>
  <c r="N1947" i="19"/>
  <c r="N1939" i="19"/>
  <c r="N1931" i="19"/>
  <c r="N1923" i="19"/>
  <c r="O1923" i="19" s="1"/>
  <c r="N1915" i="19"/>
  <c r="N1907" i="19"/>
  <c r="O1907" i="19" s="1"/>
  <c r="N1899" i="19"/>
  <c r="N1891" i="19"/>
  <c r="O1891" i="19" s="1"/>
  <c r="N1883" i="19"/>
  <c r="O1883" i="19" s="1"/>
  <c r="N1875" i="19"/>
  <c r="O1875" i="19" s="1"/>
  <c r="N1867" i="19"/>
  <c r="N1859" i="19"/>
  <c r="O1859" i="19" s="1"/>
  <c r="N1851" i="19"/>
  <c r="O1851" i="19" s="1"/>
  <c r="N1843" i="19"/>
  <c r="O1843" i="19" s="1"/>
  <c r="N1835" i="19"/>
  <c r="N1827" i="19"/>
  <c r="N1819" i="19"/>
  <c r="O1819" i="19" s="1"/>
  <c r="N1811" i="19"/>
  <c r="O1811" i="19" s="1"/>
  <c r="N1803" i="19"/>
  <c r="N1795" i="19"/>
  <c r="N1787" i="19"/>
  <c r="N1779" i="19"/>
  <c r="N1771" i="19"/>
  <c r="O1771" i="19" s="1"/>
  <c r="N1763" i="19"/>
  <c r="O1763" i="19" s="1"/>
  <c r="N1755" i="19"/>
  <c r="O1755" i="19" s="1"/>
  <c r="N1747" i="19"/>
  <c r="O1747" i="19" s="1"/>
  <c r="N1739" i="19"/>
  <c r="O1739" i="19" s="1"/>
  <c r="N1731" i="19"/>
  <c r="O1731" i="19" s="1"/>
  <c r="N1723" i="19"/>
  <c r="O1723" i="19" s="1"/>
  <c r="N1715" i="19"/>
  <c r="O1715" i="19" s="1"/>
  <c r="N1707" i="19"/>
  <c r="O1707" i="19" s="1"/>
  <c r="N1699" i="19"/>
  <c r="O1699" i="19" s="1"/>
  <c r="N1691" i="19"/>
  <c r="O1691" i="19" s="1"/>
  <c r="N1683" i="19"/>
  <c r="N1675" i="19"/>
  <c r="N1667" i="19"/>
  <c r="O1667" i="19" s="1"/>
  <c r="N1659" i="19"/>
  <c r="O1659" i="19" s="1"/>
  <c r="N1651" i="19"/>
  <c r="O1651" i="19" s="1"/>
  <c r="N1643" i="19"/>
  <c r="O1643" i="19" s="1"/>
  <c r="N1635" i="19"/>
  <c r="N1627" i="19"/>
  <c r="O1627" i="19" s="1"/>
  <c r="N1619" i="19"/>
  <c r="N1611" i="19"/>
  <c r="N1603" i="19"/>
  <c r="N1595" i="19"/>
  <c r="N1587" i="19"/>
  <c r="O1587" i="19" s="1"/>
  <c r="N1579" i="19"/>
  <c r="O1579" i="19" s="1"/>
  <c r="N1571" i="19"/>
  <c r="N1563" i="19"/>
  <c r="N1555" i="19"/>
  <c r="O1555" i="19" s="1"/>
  <c r="N1547" i="19"/>
  <c r="O1547" i="19" s="1"/>
  <c r="N1539" i="19"/>
  <c r="O1539" i="19" s="1"/>
  <c r="N1531" i="19"/>
  <c r="O1531" i="19" s="1"/>
  <c r="N1523" i="19"/>
  <c r="O1523" i="19" s="1"/>
  <c r="N1515" i="19"/>
  <c r="O1515" i="19" s="1"/>
  <c r="N1507" i="19"/>
  <c r="O1507" i="19" s="1"/>
  <c r="N1499" i="19"/>
  <c r="N1491" i="19"/>
  <c r="N1483" i="19"/>
  <c r="O1483" i="19" s="1"/>
  <c r="N1475" i="19"/>
  <c r="O1475" i="19" s="1"/>
  <c r="N1467" i="19"/>
  <c r="N1459" i="19"/>
  <c r="O1459" i="19" s="1"/>
  <c r="N1451" i="19"/>
  <c r="O1451" i="19" s="1"/>
  <c r="N1443" i="19"/>
  <c r="O1443" i="19" s="1"/>
  <c r="N1435" i="19"/>
  <c r="N1427" i="19"/>
  <c r="N1419" i="19"/>
  <c r="N1411" i="19"/>
  <c r="N1403" i="19"/>
  <c r="O1403" i="19" s="1"/>
  <c r="N1395" i="19"/>
  <c r="O1395" i="19" s="1"/>
  <c r="N1387" i="19"/>
  <c r="O1387" i="19" s="1"/>
  <c r="N1379" i="19"/>
  <c r="O1379" i="19" s="1"/>
  <c r="N1371" i="19"/>
  <c r="O1371" i="19" s="1"/>
  <c r="N1363" i="19"/>
  <c r="O1363" i="19" s="1"/>
  <c r="N1355" i="19"/>
  <c r="O1355" i="19" s="1"/>
  <c r="N1347" i="19"/>
  <c r="O1347" i="19" s="1"/>
  <c r="N1339" i="19"/>
  <c r="O1339" i="19" s="1"/>
  <c r="N1331" i="19"/>
  <c r="N1323" i="19"/>
  <c r="O1323" i="19" s="1"/>
  <c r="N1315" i="19"/>
  <c r="O1315" i="19" s="1"/>
  <c r="N1307" i="19"/>
  <c r="O1307" i="19" s="1"/>
  <c r="N1299" i="19"/>
  <c r="O1299" i="19" s="1"/>
  <c r="N1291" i="19"/>
  <c r="N1283" i="19"/>
  <c r="O1283" i="19" s="1"/>
  <c r="N1275" i="19"/>
  <c r="O1275" i="19" s="1"/>
  <c r="N1267" i="19"/>
  <c r="O1267" i="19" s="1"/>
  <c r="N1259" i="19"/>
  <c r="O1259" i="19" s="1"/>
  <c r="N1251" i="19"/>
  <c r="N1243" i="19"/>
  <c r="N1235" i="19"/>
  <c r="O1235" i="19" s="1"/>
  <c r="N1227" i="19"/>
  <c r="O1227" i="19" s="1"/>
  <c r="N1219" i="19"/>
  <c r="O1219" i="19" s="1"/>
  <c r="N1211" i="19"/>
  <c r="O1211" i="19" s="1"/>
  <c r="N1203" i="19"/>
  <c r="O1203" i="19" s="1"/>
  <c r="N1195" i="19"/>
  <c r="O1195" i="19" s="1"/>
  <c r="N1187" i="19"/>
  <c r="O1187" i="19" s="1"/>
  <c r="N1179" i="19"/>
  <c r="O1179" i="19" s="1"/>
  <c r="N1171" i="19"/>
  <c r="O1171" i="19" s="1"/>
  <c r="N1163" i="19"/>
  <c r="O1163" i="19" s="1"/>
  <c r="N1155" i="19"/>
  <c r="O1155" i="19" s="1"/>
  <c r="N1147" i="19"/>
  <c r="O1147" i="19" s="1"/>
  <c r="N1139" i="19"/>
  <c r="O1139" i="19" s="1"/>
  <c r="N1131" i="19"/>
  <c r="O1131" i="19" s="1"/>
  <c r="N1123" i="19"/>
  <c r="O1123" i="19" s="1"/>
  <c r="N1115" i="19"/>
  <c r="O1115" i="19" s="1"/>
  <c r="N1107" i="19"/>
  <c r="N1099" i="19"/>
  <c r="N1091" i="19"/>
  <c r="O1091" i="19" s="1"/>
  <c r="N1083" i="19"/>
  <c r="O1083" i="19" s="1"/>
  <c r="N1075" i="19"/>
  <c r="O1075" i="19" s="1"/>
  <c r="N1067" i="19"/>
  <c r="O1067" i="19" s="1"/>
  <c r="N1059" i="19"/>
  <c r="O1059" i="19" s="1"/>
  <c r="N1051" i="19"/>
  <c r="O1051" i="19" s="1"/>
  <c r="N1043" i="19"/>
  <c r="O1043" i="19" s="1"/>
  <c r="N1035" i="19"/>
  <c r="O1035" i="19" s="1"/>
  <c r="N1027" i="19"/>
  <c r="O1027" i="19" s="1"/>
  <c r="N1019" i="19"/>
  <c r="O1019" i="19" s="1"/>
  <c r="N1011" i="19"/>
  <c r="O1011" i="19" s="1"/>
  <c r="N1003" i="19"/>
  <c r="N995" i="19"/>
  <c r="O995" i="19" s="1"/>
  <c r="N987" i="19"/>
  <c r="O987" i="19" s="1"/>
  <c r="N979" i="19"/>
  <c r="O979" i="19" s="1"/>
  <c r="N971" i="19"/>
  <c r="O971" i="19" s="1"/>
  <c r="N963" i="19"/>
  <c r="N955" i="19"/>
  <c r="N947" i="19"/>
  <c r="N939" i="19"/>
  <c r="N931" i="19"/>
  <c r="N923" i="19"/>
  <c r="N915" i="19"/>
  <c r="N907" i="19"/>
  <c r="N899" i="19"/>
  <c r="N891" i="19"/>
  <c r="N883" i="19"/>
  <c r="O883" i="19" s="1"/>
  <c r="N875" i="19"/>
  <c r="O875" i="19" s="1"/>
  <c r="N867" i="19"/>
  <c r="N859" i="19"/>
  <c r="O859" i="19" s="1"/>
  <c r="N851" i="19"/>
  <c r="O851" i="19" s="1"/>
  <c r="N843" i="19"/>
  <c r="O843" i="19" s="1"/>
  <c r="N835" i="19"/>
  <c r="O835" i="19" s="1"/>
  <c r="N827" i="19"/>
  <c r="O827" i="19" s="1"/>
  <c r="N819" i="19"/>
  <c r="O819" i="19" s="1"/>
  <c r="N811" i="19"/>
  <c r="O811" i="19" s="1"/>
  <c r="N803" i="19"/>
  <c r="O803" i="19" s="1"/>
  <c r="N795" i="19"/>
  <c r="O795" i="19" s="1"/>
  <c r="N787" i="19"/>
  <c r="O787" i="19" s="1"/>
  <c r="N779" i="19"/>
  <c r="N771" i="19"/>
  <c r="N763" i="19"/>
  <c r="O763" i="19" s="1"/>
  <c r="N755" i="19"/>
  <c r="O755" i="19" s="1"/>
  <c r="N747" i="19"/>
  <c r="O747" i="19" s="1"/>
  <c r="N739" i="19"/>
  <c r="N731" i="19"/>
  <c r="O731" i="19" s="1"/>
  <c r="N723" i="19"/>
  <c r="O723" i="19" s="1"/>
  <c r="N715" i="19"/>
  <c r="N707" i="19"/>
  <c r="O707" i="19" s="1"/>
  <c r="N699" i="19"/>
  <c r="N691" i="19"/>
  <c r="N683" i="19"/>
  <c r="O683" i="19" s="1"/>
  <c r="N675" i="19"/>
  <c r="O675" i="19" s="1"/>
  <c r="N667" i="19"/>
  <c r="O667" i="19" s="1"/>
  <c r="N659" i="19"/>
  <c r="O659" i="19" s="1"/>
  <c r="N651" i="19"/>
  <c r="O651" i="19" s="1"/>
  <c r="N643" i="19"/>
  <c r="O643" i="19" s="1"/>
  <c r="N635" i="19"/>
  <c r="N627" i="19"/>
  <c r="N619" i="19"/>
  <c r="O619" i="19" s="1"/>
  <c r="N611" i="19"/>
  <c r="N603" i="19"/>
  <c r="N595" i="19"/>
  <c r="N587" i="19"/>
  <c r="N579" i="19"/>
  <c r="O579" i="19" s="1"/>
  <c r="N571" i="19"/>
  <c r="N563" i="19"/>
  <c r="N555" i="19"/>
  <c r="N547" i="19"/>
  <c r="N539" i="19"/>
  <c r="N531" i="19"/>
  <c r="N523" i="19"/>
  <c r="O523" i="19" s="1"/>
  <c r="N515" i="19"/>
  <c r="O515" i="19" s="1"/>
  <c r="N507" i="19"/>
  <c r="O507" i="19" s="1"/>
  <c r="N499" i="19"/>
  <c r="O499" i="19" s="1"/>
  <c r="N491" i="19"/>
  <c r="O491" i="19" s="1"/>
  <c r="N483" i="19"/>
  <c r="O483" i="19" s="1"/>
  <c r="N475" i="19"/>
  <c r="O475" i="19" s="1"/>
  <c r="N467" i="19"/>
  <c r="O467" i="19" s="1"/>
  <c r="N459" i="19"/>
  <c r="O459" i="19" s="1"/>
  <c r="N451" i="19"/>
  <c r="O451" i="19" s="1"/>
  <c r="N443" i="19"/>
  <c r="O443" i="19" s="1"/>
  <c r="N435" i="19"/>
  <c r="O435" i="19" s="1"/>
  <c r="N427" i="19"/>
  <c r="O427" i="19" s="1"/>
  <c r="N419" i="19"/>
  <c r="O419" i="19" s="1"/>
  <c r="N411" i="19"/>
  <c r="O411" i="19" s="1"/>
  <c r="N403" i="19"/>
  <c r="O403" i="19" s="1"/>
  <c r="N395" i="19"/>
  <c r="O395" i="19" s="1"/>
  <c r="N387" i="19"/>
  <c r="O387" i="19" s="1"/>
  <c r="N379" i="19"/>
  <c r="O379" i="19" s="1"/>
  <c r="N371" i="19"/>
  <c r="O371" i="19" s="1"/>
  <c r="N363" i="19"/>
  <c r="O363" i="19" s="1"/>
  <c r="N355" i="19"/>
  <c r="O355" i="19" s="1"/>
  <c r="N347" i="19"/>
  <c r="O347" i="19" s="1"/>
  <c r="N339" i="19"/>
  <c r="O339" i="19" s="1"/>
  <c r="N331" i="19"/>
  <c r="O331" i="19" s="1"/>
  <c r="N323" i="19"/>
  <c r="O323" i="19" s="1"/>
  <c r="N315" i="19"/>
  <c r="O315" i="19" s="1"/>
  <c r="N307" i="19"/>
  <c r="O307" i="19" s="1"/>
  <c r="N299" i="19"/>
  <c r="O299" i="19" s="1"/>
  <c r="N291" i="19"/>
  <c r="O291" i="19" s="1"/>
  <c r="N283" i="19"/>
  <c r="N275" i="19"/>
  <c r="N267" i="19"/>
  <c r="O267" i="19" s="1"/>
  <c r="N259" i="19"/>
  <c r="O259" i="19" s="1"/>
  <c r="N251" i="19"/>
  <c r="O251" i="19" s="1"/>
  <c r="N243" i="19"/>
  <c r="O243" i="19" s="1"/>
  <c r="N235" i="19"/>
  <c r="N227" i="19"/>
  <c r="O227" i="19" s="1"/>
  <c r="N219" i="19"/>
  <c r="O219" i="19" s="1"/>
  <c r="N211" i="19"/>
  <c r="O211" i="19" s="1"/>
  <c r="N203" i="19"/>
  <c r="O203" i="19" s="1"/>
  <c r="N195" i="19"/>
  <c r="O195" i="19" s="1"/>
  <c r="N187" i="19"/>
  <c r="O187" i="19" s="1"/>
  <c r="N179" i="19"/>
  <c r="N171" i="19"/>
  <c r="N163" i="19"/>
  <c r="O163" i="19" s="1"/>
  <c r="N155" i="19"/>
  <c r="O155" i="19" s="1"/>
  <c r="N147" i="19"/>
  <c r="N139" i="19"/>
  <c r="N131" i="19"/>
  <c r="O131" i="19" s="1"/>
  <c r="N123" i="19"/>
  <c r="O123" i="19" s="1"/>
  <c r="N115" i="19"/>
  <c r="O115" i="19" s="1"/>
  <c r="N107" i="19"/>
  <c r="N99" i="19"/>
  <c r="N91" i="19"/>
  <c r="O91" i="19" s="1"/>
  <c r="N83" i="19"/>
  <c r="O83" i="19" s="1"/>
  <c r="N75" i="19"/>
  <c r="O75" i="19" s="1"/>
  <c r="N67" i="19"/>
  <c r="N59" i="19"/>
  <c r="O59" i="19" s="1"/>
  <c r="N51" i="19"/>
  <c r="O51" i="19" s="1"/>
  <c r="N43" i="19"/>
  <c r="O43" i="19" s="1"/>
  <c r="N35" i="19"/>
  <c r="O35" i="19" s="1"/>
  <c r="N27" i="19"/>
  <c r="N19" i="19"/>
  <c r="O19" i="19" s="1"/>
  <c r="N11" i="19"/>
  <c r="O11" i="19" s="1"/>
  <c r="N3" i="19"/>
  <c r="O3" i="19" s="1"/>
  <c r="F2889" i="20"/>
  <c r="F2881" i="20"/>
  <c r="F2873" i="20"/>
  <c r="F2841" i="20"/>
  <c r="F2785" i="20"/>
  <c r="F2729" i="20"/>
  <c r="F2673" i="20"/>
  <c r="F2617" i="20"/>
  <c r="F2553" i="20"/>
  <c r="F2497" i="20"/>
  <c r="F2441" i="20"/>
  <c r="F2377" i="20"/>
  <c r="F2329" i="20"/>
  <c r="F2281" i="20"/>
  <c r="F2233" i="20"/>
  <c r="F2177" i="20"/>
  <c r="F2121" i="20"/>
  <c r="F2065" i="20"/>
  <c r="F2009" i="20"/>
  <c r="F1945" i="20"/>
  <c r="F1889" i="20"/>
  <c r="F1833" i="20"/>
  <c r="F1777" i="20"/>
  <c r="F1729" i="20"/>
  <c r="F1681" i="20"/>
  <c r="F1633" i="20"/>
  <c r="F1601" i="20"/>
  <c r="F1569" i="20"/>
  <c r="F1529" i="20"/>
  <c r="F1521" i="20"/>
  <c r="F1513" i="20"/>
  <c r="F1481" i="20"/>
  <c r="F1473" i="20"/>
  <c r="F1465" i="20"/>
  <c r="F1457" i="20"/>
  <c r="F1449" i="20"/>
  <c r="F1441" i="20"/>
  <c r="F1433" i="20"/>
  <c r="F1425" i="20"/>
  <c r="F1417" i="20"/>
  <c r="F1409" i="20"/>
  <c r="F1401" i="20"/>
  <c r="F1393" i="20"/>
  <c r="F1385" i="20"/>
  <c r="F1377" i="20"/>
  <c r="F1369" i="20"/>
  <c r="F1361" i="20"/>
  <c r="F1353" i="20"/>
  <c r="F1345" i="20"/>
  <c r="F1337" i="20"/>
  <c r="F1329" i="20"/>
  <c r="F1321" i="20"/>
  <c r="F1313" i="20"/>
  <c r="F1305" i="20"/>
  <c r="F1297" i="20"/>
  <c r="F1289" i="20"/>
  <c r="F1281" i="20"/>
  <c r="F1273" i="20"/>
  <c r="F1265" i="20"/>
  <c r="F1257" i="20"/>
  <c r="F1249" i="20"/>
  <c r="F1241" i="20"/>
  <c r="F1233" i="20"/>
  <c r="F1225" i="20"/>
  <c r="F1217" i="20"/>
  <c r="F1209" i="20"/>
  <c r="F1201" i="20"/>
  <c r="F1193" i="20"/>
  <c r="F1185" i="20"/>
  <c r="F1177" i="20"/>
  <c r="F1169" i="20"/>
  <c r="F1161" i="20"/>
  <c r="F1153" i="20"/>
  <c r="F1145" i="20"/>
  <c r="F1137" i="20"/>
  <c r="F1129" i="20"/>
  <c r="F2857" i="20"/>
  <c r="F2793" i="20"/>
  <c r="F2745" i="20"/>
  <c r="F2689" i="20"/>
  <c r="F2633" i="20"/>
  <c r="F2569" i="20"/>
  <c r="F2521" i="20"/>
  <c r="F2457" i="20"/>
  <c r="F2401" i="20"/>
  <c r="F2337" i="20"/>
  <c r="F2289" i="20"/>
  <c r="F2249" i="20"/>
  <c r="F2185" i="20"/>
  <c r="F2129" i="20"/>
  <c r="F2073" i="20"/>
  <c r="F2017" i="20"/>
  <c r="F1969" i="20"/>
  <c r="F1921" i="20"/>
  <c r="F1873" i="20"/>
  <c r="F1817" i="20"/>
  <c r="F1769" i="20"/>
  <c r="F1721" i="20"/>
  <c r="F1665" i="20"/>
  <c r="F1617" i="20"/>
  <c r="F1585" i="20"/>
  <c r="F1553" i="20"/>
  <c r="F1489" i="20"/>
  <c r="F2825" i="20"/>
  <c r="F2769" i="20"/>
  <c r="F2713" i="20"/>
  <c r="F2657" i="20"/>
  <c r="F2601" i="20"/>
  <c r="F2561" i="20"/>
  <c r="F2505" i="20"/>
  <c r="F2449" i="20"/>
  <c r="F2417" i="20"/>
  <c r="F2361" i="20"/>
  <c r="F2305" i="20"/>
  <c r="F2257" i="20"/>
  <c r="F2201" i="20"/>
  <c r="F2153" i="20"/>
  <c r="F2097" i="20"/>
  <c r="F2041" i="20"/>
  <c r="F1985" i="20"/>
  <c r="F1929" i="20"/>
  <c r="F1897" i="20"/>
  <c r="F1849" i="20"/>
  <c r="F1793" i="20"/>
  <c r="F1745" i="20"/>
  <c r="F1697" i="20"/>
  <c r="F1657" i="20"/>
  <c r="F1609" i="20"/>
  <c r="F1577" i="20"/>
  <c r="F1505" i="20"/>
  <c r="F2817" i="20"/>
  <c r="F2761" i="20"/>
  <c r="F2705" i="20"/>
  <c r="F2649" i="20"/>
  <c r="F2593" i="20"/>
  <c r="F2537" i="20"/>
  <c r="F2481" i="20"/>
  <c r="F2425" i="20"/>
  <c r="F2385" i="20"/>
  <c r="F2353" i="20"/>
  <c r="F2313" i="20"/>
  <c r="F2265" i="20"/>
  <c r="F2217" i="20"/>
  <c r="F2161" i="20"/>
  <c r="F2105" i="20"/>
  <c r="F2049" i="20"/>
  <c r="F1993" i="20"/>
  <c r="F1953" i="20"/>
  <c r="F1905" i="20"/>
  <c r="F1857" i="20"/>
  <c r="F1809" i="20"/>
  <c r="F1761" i="20"/>
  <c r="F1713" i="20"/>
  <c r="F1673" i="20"/>
  <c r="F1625" i="20"/>
  <c r="F1593" i="20"/>
  <c r="F1561" i="20"/>
  <c r="F1497" i="20"/>
  <c r="F2833" i="20"/>
  <c r="F2777" i="20"/>
  <c r="F2721" i="20"/>
  <c r="F2665" i="20"/>
  <c r="F2609" i="20"/>
  <c r="F2545" i="20"/>
  <c r="F2489" i="20"/>
  <c r="F2433" i="20"/>
  <c r="F2369" i="20"/>
  <c r="F2321" i="20"/>
  <c r="F2273" i="20"/>
  <c r="F2225" i="20"/>
  <c r="F2169" i="20"/>
  <c r="F2113" i="20"/>
  <c r="F2057" i="20"/>
  <c r="F2001" i="20"/>
  <c r="F1937" i="20"/>
  <c r="F1881" i="20"/>
  <c r="F1841" i="20"/>
  <c r="F1785" i="20"/>
  <c r="F1737" i="20"/>
  <c r="F1689" i="20"/>
  <c r="F1641" i="20"/>
  <c r="F1545" i="20"/>
  <c r="F2884" i="20"/>
  <c r="F2849" i="20"/>
  <c r="F2801" i="20"/>
  <c r="F2737" i="20"/>
  <c r="F2681" i="20"/>
  <c r="F2625" i="20"/>
  <c r="F2577" i="20"/>
  <c r="F2513" i="20"/>
  <c r="F2465" i="20"/>
  <c r="F2393" i="20"/>
  <c r="F2345" i="20"/>
  <c r="F2297" i="20"/>
  <c r="F2241" i="20"/>
  <c r="F2193" i="20"/>
  <c r="F2137" i="20"/>
  <c r="F2081" i="20"/>
  <c r="F2025" i="20"/>
  <c r="F1961" i="20"/>
  <c r="F1913" i="20"/>
  <c r="F1865" i="20"/>
  <c r="F1801" i="20"/>
  <c r="F1753" i="20"/>
  <c r="F1705" i="20"/>
  <c r="F1649" i="20"/>
  <c r="F1537" i="20"/>
  <c r="F2865" i="20"/>
  <c r="F2809" i="20"/>
  <c r="F2753" i="20"/>
  <c r="F2697" i="20"/>
  <c r="F2641" i="20"/>
  <c r="F2585" i="20"/>
  <c r="F2529" i="20"/>
  <c r="F2473" i="20"/>
  <c r="F2409" i="20"/>
  <c r="F2209" i="20"/>
  <c r="F2145" i="20"/>
  <c r="F2089" i="20"/>
  <c r="F2033" i="20"/>
  <c r="F1977" i="20"/>
  <c r="F1825" i="20"/>
  <c r="F1121" i="20"/>
  <c r="F1113" i="20"/>
  <c r="F1105" i="20"/>
  <c r="F1097" i="20"/>
  <c r="F1089" i="20"/>
  <c r="F1081" i="20"/>
  <c r="F1073" i="20"/>
  <c r="F1065" i="20"/>
  <c r="F1057" i="20"/>
  <c r="F1049" i="20"/>
  <c r="F1041" i="20"/>
  <c r="F1033" i="20"/>
  <c r="F1025" i="20"/>
  <c r="F1017" i="20"/>
  <c r="F1009" i="20"/>
  <c r="F1001" i="20"/>
  <c r="F993" i="20"/>
  <c r="F985" i="20"/>
  <c r="F977" i="20"/>
  <c r="F969" i="20"/>
  <c r="F961" i="20"/>
  <c r="F953" i="20"/>
  <c r="F945" i="20"/>
  <c r="F937" i="20"/>
  <c r="F929" i="20"/>
  <c r="F921" i="20"/>
  <c r="F913" i="20"/>
  <c r="F905" i="20"/>
  <c r="F897" i="20"/>
  <c r="F889" i="20"/>
  <c r="F881" i="20"/>
  <c r="F873" i="20"/>
  <c r="F865" i="20"/>
  <c r="F857" i="20"/>
  <c r="F849" i="20"/>
  <c r="F841" i="20"/>
  <c r="F833" i="20"/>
  <c r="F825" i="20"/>
  <c r="F817" i="20"/>
  <c r="F809" i="20"/>
  <c r="F801" i="20"/>
  <c r="F2888" i="20"/>
  <c r="F2880" i="20"/>
  <c r="F2872" i="20"/>
  <c r="F2864" i="20"/>
  <c r="F2856" i="20"/>
  <c r="F2848" i="20"/>
  <c r="F2840" i="20"/>
  <c r="F2832" i="20"/>
  <c r="F2824" i="20"/>
  <c r="F2816" i="20"/>
  <c r="F2808" i="20"/>
  <c r="F2800" i="20"/>
  <c r="F2792" i="20"/>
  <c r="F2784" i="20"/>
  <c r="F2776" i="20"/>
  <c r="F2768" i="20"/>
  <c r="F2760" i="20"/>
  <c r="F2752" i="20"/>
  <c r="F2744" i="20"/>
  <c r="F2736" i="20"/>
  <c r="F2728" i="20"/>
  <c r="F2720" i="20"/>
  <c r="F2712" i="20"/>
  <c r="F2704" i="20"/>
  <c r="F2696" i="20"/>
  <c r="F2688" i="20"/>
  <c r="F2680" i="20"/>
  <c r="F2672" i="20"/>
  <c r="F2664" i="20"/>
  <c r="F2656" i="20"/>
  <c r="F2648" i="20"/>
  <c r="F2640" i="20"/>
  <c r="F2887" i="20"/>
  <c r="F2879" i="20"/>
  <c r="F2871" i="20"/>
  <c r="F2863" i="20"/>
  <c r="F2855" i="20"/>
  <c r="F2847" i="20"/>
  <c r="F2839" i="20"/>
  <c r="F2831" i="20"/>
  <c r="F2823" i="20"/>
  <c r="F2815" i="20"/>
  <c r="F2807" i="20"/>
  <c r="F2799" i="20"/>
  <c r="F2791" i="20"/>
  <c r="F2783" i="20"/>
  <c r="F2775" i="20"/>
  <c r="F2767" i="20"/>
  <c r="F2759" i="20"/>
  <c r="F2751" i="20"/>
  <c r="F2743" i="20"/>
  <c r="F2735" i="20"/>
  <c r="F2727" i="20"/>
  <c r="F2719" i="20"/>
  <c r="F2711" i="20"/>
  <c r="F2703" i="20"/>
  <c r="F2695" i="20"/>
  <c r="F2687" i="20"/>
  <c r="F2679" i="20"/>
  <c r="F2671" i="20"/>
  <c r="F2663" i="20"/>
  <c r="F2655" i="20"/>
  <c r="F2647" i="20"/>
  <c r="F2639" i="20"/>
  <c r="F2631" i="20"/>
  <c r="F2623" i="20"/>
  <c r="F2615" i="20"/>
  <c r="F2886" i="20"/>
  <c r="F2878" i="20"/>
  <c r="F2870" i="20"/>
  <c r="F2862" i="20"/>
  <c r="F2854" i="20"/>
  <c r="F2846" i="20"/>
  <c r="F2838" i="20"/>
  <c r="F2830" i="20"/>
  <c r="F2822" i="20"/>
  <c r="F2814" i="20"/>
  <c r="F2806" i="20"/>
  <c r="F2798" i="20"/>
  <c r="F2790" i="20"/>
  <c r="F2782" i="20"/>
  <c r="F2774" i="20"/>
  <c r="F2766" i="20"/>
  <c r="F2758" i="20"/>
  <c r="F2750" i="20"/>
  <c r="F2742" i="20"/>
  <c r="F2734" i="20"/>
  <c r="F2726" i="20"/>
  <c r="F2718" i="20"/>
  <c r="F2710" i="20"/>
  <c r="F2702" i="20"/>
  <c r="F2694" i="20"/>
  <c r="F2686" i="20"/>
  <c r="F2678" i="20"/>
  <c r="F2670" i="20"/>
  <c r="F2662" i="20"/>
  <c r="F2654" i="20"/>
  <c r="F2646" i="20"/>
  <c r="F2638" i="20"/>
  <c r="F2630" i="20"/>
  <c r="F2622" i="20"/>
  <c r="F2614" i="20"/>
  <c r="F2606" i="20"/>
  <c r="F2598" i="20"/>
  <c r="F2885" i="20"/>
  <c r="F2877" i="20"/>
  <c r="F2869" i="20"/>
  <c r="F2861" i="20"/>
  <c r="F2853" i="20"/>
  <c r="F2845" i="20"/>
  <c r="F2837" i="20"/>
  <c r="F2829" i="20"/>
  <c r="F2821" i="20"/>
  <c r="F2813" i="20"/>
  <c r="F2805" i="20"/>
  <c r="F2797" i="20"/>
  <c r="F2789" i="20"/>
  <c r="F2781" i="20"/>
  <c r="F2773" i="20"/>
  <c r="F2765" i="20"/>
  <c r="F2757" i="20"/>
  <c r="F2749" i="20"/>
  <c r="F2741" i="20"/>
  <c r="F2733" i="20"/>
  <c r="F2725" i="20"/>
  <c r="F2717" i="20"/>
  <c r="F2709" i="20"/>
  <c r="F2701" i="20"/>
  <c r="F2693" i="20"/>
  <c r="F2685" i="20"/>
  <c r="F2677" i="20"/>
  <c r="F2669" i="20"/>
  <c r="F2661" i="20"/>
  <c r="F2653" i="20"/>
  <c r="F2645" i="20"/>
  <c r="F2637" i="20"/>
  <c r="F2629" i="20"/>
  <c r="F2621" i="20"/>
  <c r="F2613" i="20"/>
  <c r="F2605" i="20"/>
  <c r="F2597" i="20"/>
  <c r="F2589" i="20"/>
  <c r="F2581" i="20"/>
  <c r="F2573" i="20"/>
  <c r="F2565" i="20"/>
  <c r="F2557" i="20"/>
  <c r="F2876" i="20"/>
  <c r="F2868" i="20"/>
  <c r="F2860" i="20"/>
  <c r="F2852" i="20"/>
  <c r="F2844" i="20"/>
  <c r="F2836" i="20"/>
  <c r="F2828" i="20"/>
  <c r="F2820" i="20"/>
  <c r="F2812" i="20"/>
  <c r="F2804" i="20"/>
  <c r="F2796" i="20"/>
  <c r="F2788" i="20"/>
  <c r="F2780" i="20"/>
  <c r="F2772" i="20"/>
  <c r="F2764" i="20"/>
  <c r="F2756" i="20"/>
  <c r="F2748" i="20"/>
  <c r="F2740" i="20"/>
  <c r="F2732" i="20"/>
  <c r="F2724" i="20"/>
  <c r="F2716" i="20"/>
  <c r="F2708" i="20"/>
  <c r="F2700" i="20"/>
  <c r="F2692" i="20"/>
  <c r="F2684" i="20"/>
  <c r="F2676" i="20"/>
  <c r="F2668" i="20"/>
  <c r="F2660" i="20"/>
  <c r="F2652" i="20"/>
  <c r="F2644" i="20"/>
  <c r="F2636" i="20"/>
  <c r="F2628" i="20"/>
  <c r="F2620" i="20"/>
  <c r="F2612" i="20"/>
  <c r="F2604" i="20"/>
  <c r="F2596" i="20"/>
  <c r="F2588" i="20"/>
  <c r="F2580" i="20"/>
  <c r="F2572" i="20"/>
  <c r="F2564" i="20"/>
  <c r="F2556" i="20"/>
  <c r="F2548" i="20"/>
  <c r="F2540" i="20"/>
  <c r="F2532" i="20"/>
  <c r="F2524" i="20"/>
  <c r="F2516" i="20"/>
  <c r="F2508" i="20"/>
  <c r="F2500" i="20"/>
  <c r="F2492" i="20"/>
  <c r="F2484" i="20"/>
  <c r="F2476" i="20"/>
  <c r="F2468" i="20"/>
  <c r="F2460" i="20"/>
  <c r="F2452" i="20"/>
  <c r="F2444" i="20"/>
  <c r="F2436" i="20"/>
  <c r="F2428" i="20"/>
  <c r="F2420" i="20"/>
  <c r="F2412" i="20"/>
  <c r="F2404" i="20"/>
  <c r="F2396" i="20"/>
  <c r="F2388" i="20"/>
  <c r="F2380" i="20"/>
  <c r="F2372" i="20"/>
  <c r="F2364" i="20"/>
  <c r="F2356" i="20"/>
  <c r="F2348" i="20"/>
  <c r="F2340" i="20"/>
  <c r="F2332" i="20"/>
  <c r="F2324" i="20"/>
  <c r="F2316" i="20"/>
  <c r="F2308" i="20"/>
  <c r="F2300" i="20"/>
  <c r="F2292" i="20"/>
  <c r="F2284" i="20"/>
  <c r="F2276" i="20"/>
  <c r="F2268" i="20"/>
  <c r="F2260" i="20"/>
  <c r="F2252" i="20"/>
  <c r="F2244" i="20"/>
  <c r="F2236" i="20"/>
  <c r="F2228" i="20"/>
  <c r="F2220" i="20"/>
  <c r="F2212" i="20"/>
  <c r="F2204" i="20"/>
  <c r="F2883" i="20"/>
  <c r="F2875" i="20"/>
  <c r="F2867" i="20"/>
  <c r="F2859" i="20"/>
  <c r="F2851" i="20"/>
  <c r="F2843" i="20"/>
  <c r="F2835" i="20"/>
  <c r="F2827" i="20"/>
  <c r="F2819" i="20"/>
  <c r="F2811" i="20"/>
  <c r="F2803" i="20"/>
  <c r="F2795" i="20"/>
  <c r="F2787" i="20"/>
  <c r="F2779" i="20"/>
  <c r="F2771" i="20"/>
  <c r="F2763" i="20"/>
  <c r="F2755" i="20"/>
  <c r="F2747" i="20"/>
  <c r="F2739" i="20"/>
  <c r="F2731" i="20"/>
  <c r="F2723" i="20"/>
  <c r="F2715" i="20"/>
  <c r="F2707" i="20"/>
  <c r="F2699" i="20"/>
  <c r="F2691" i="20"/>
  <c r="F2683" i="20"/>
  <c r="F2675" i="20"/>
  <c r="F2667" i="20"/>
  <c r="F2659" i="20"/>
  <c r="F2651" i="20"/>
  <c r="F2643" i="20"/>
  <c r="F2635" i="20"/>
  <c r="F2627" i="20"/>
  <c r="F2619" i="20"/>
  <c r="F2611" i="20"/>
  <c r="F2603" i="20"/>
  <c r="F2595" i="20"/>
  <c r="F2587" i="20"/>
  <c r="F2579" i="20"/>
  <c r="F2571" i="20"/>
  <c r="F2563" i="20"/>
  <c r="F2555" i="20"/>
  <c r="F2547" i="20"/>
  <c r="F2539" i="20"/>
  <c r="F2531" i="20"/>
  <c r="F2882" i="20"/>
  <c r="F2874" i="20"/>
  <c r="F2866" i="20"/>
  <c r="F2858" i="20"/>
  <c r="F2850" i="20"/>
  <c r="F2842" i="20"/>
  <c r="F2834" i="20"/>
  <c r="F2826" i="20"/>
  <c r="F2818" i="20"/>
  <c r="F2810" i="20"/>
  <c r="F2802" i="20"/>
  <c r="F2794" i="20"/>
  <c r="F2786" i="20"/>
  <c r="F2778" i="20"/>
  <c r="F2770" i="20"/>
  <c r="F2762" i="20"/>
  <c r="F2754" i="20"/>
  <c r="F2746" i="20"/>
  <c r="F2738" i="20"/>
  <c r="F2730" i="20"/>
  <c r="F2722" i="20"/>
  <c r="F2714" i="20"/>
  <c r="F2706" i="20"/>
  <c r="F2698" i="20"/>
  <c r="F2690" i="20"/>
  <c r="F2682" i="20"/>
  <c r="F2674" i="20"/>
  <c r="F2666" i="20"/>
  <c r="F2658" i="20"/>
  <c r="F2650" i="20"/>
  <c r="F2642" i="20"/>
  <c r="F2634" i="20"/>
  <c r="F2626" i="20"/>
  <c r="F2618" i="20"/>
  <c r="F2610" i="20"/>
  <c r="F2602" i="20"/>
  <c r="F2594" i="20"/>
  <c r="F2586" i="20"/>
  <c r="F2578" i="20"/>
  <c r="F2570" i="20"/>
  <c r="F2562" i="20"/>
  <c r="F2554" i="20"/>
  <c r="F2546" i="20"/>
  <c r="F2538" i="20"/>
  <c r="F793" i="20"/>
  <c r="F785" i="20"/>
  <c r="F777" i="20"/>
  <c r="F769" i="20"/>
  <c r="F761" i="20"/>
  <c r="F753" i="20"/>
  <c r="F745" i="20"/>
  <c r="F737" i="20"/>
  <c r="F729" i="20"/>
  <c r="F721" i="20"/>
  <c r="F713" i="20"/>
  <c r="F705" i="20"/>
  <c r="F697" i="20"/>
  <c r="F689" i="20"/>
  <c r="F681" i="20"/>
  <c r="F673" i="20"/>
  <c r="F665" i="20"/>
  <c r="F657" i="20"/>
  <c r="F649" i="20"/>
  <c r="F641" i="20"/>
  <c r="F633" i="20"/>
  <c r="F625" i="20"/>
  <c r="F617" i="20"/>
  <c r="F609" i="20"/>
  <c r="F601" i="20"/>
  <c r="F593" i="20"/>
  <c r="F585" i="20"/>
  <c r="F577" i="20"/>
  <c r="F569" i="20"/>
  <c r="F561" i="20"/>
  <c r="F553" i="20"/>
  <c r="F545" i="20"/>
  <c r="F537" i="20"/>
  <c r="F529" i="20"/>
  <c r="F521" i="20"/>
  <c r="F513" i="20"/>
  <c r="F505" i="20"/>
  <c r="F497" i="20"/>
  <c r="F489" i="20"/>
  <c r="F481" i="20"/>
  <c r="F473" i="20"/>
  <c r="F465" i="20"/>
  <c r="F457" i="20"/>
  <c r="F449" i="20"/>
  <c r="F441" i="20"/>
  <c r="F433" i="20"/>
  <c r="F425" i="20"/>
  <c r="F417" i="20"/>
  <c r="F409" i="20"/>
  <c r="F401" i="20"/>
  <c r="F393" i="20"/>
  <c r="F385" i="20"/>
  <c r="F377" i="20"/>
  <c r="F369" i="20"/>
  <c r="F361" i="20"/>
  <c r="F353" i="20"/>
  <c r="F345" i="20"/>
  <c r="F337" i="20"/>
  <c r="F329" i="20"/>
  <c r="F321" i="20"/>
  <c r="F313" i="20"/>
  <c r="F305" i="20"/>
  <c r="F297" i="20"/>
  <c r="F289" i="20"/>
  <c r="F281" i="20"/>
  <c r="F273" i="20"/>
  <c r="F265" i="20"/>
  <c r="F257" i="20"/>
  <c r="F249" i="20"/>
  <c r="F241" i="20"/>
  <c r="F233" i="20"/>
  <c r="F225" i="20"/>
  <c r="F217" i="20"/>
  <c r="F209" i="20"/>
  <c r="F201" i="20"/>
  <c r="F193" i="20"/>
  <c r="F185" i="20"/>
  <c r="F177" i="20"/>
  <c r="F169" i="20"/>
  <c r="F161" i="20"/>
  <c r="F153" i="20"/>
  <c r="F145" i="20"/>
  <c r="F137" i="20"/>
  <c r="F129" i="20"/>
  <c r="F2632" i="20"/>
  <c r="F2624" i="20"/>
  <c r="F2616" i="20"/>
  <c r="F2608" i="20"/>
  <c r="F2600" i="20"/>
  <c r="F2592" i="20"/>
  <c r="F2584" i="20"/>
  <c r="F2576" i="20"/>
  <c r="F2568" i="20"/>
  <c r="F2560" i="20"/>
  <c r="F2552" i="20"/>
  <c r="F2544" i="20"/>
  <c r="F2536" i="20"/>
  <c r="F2528" i="20"/>
  <c r="F2520" i="20"/>
  <c r="F2512" i="20"/>
  <c r="F2504" i="20"/>
  <c r="F2496" i="20"/>
  <c r="F2488" i="20"/>
  <c r="F2480" i="20"/>
  <c r="F2472" i="20"/>
  <c r="F2464" i="20"/>
  <c r="F2456" i="20"/>
  <c r="F2448" i="20"/>
  <c r="F2440" i="20"/>
  <c r="F2432" i="20"/>
  <c r="F2424" i="20"/>
  <c r="F2416" i="20"/>
  <c r="F2408" i="20"/>
  <c r="F2400" i="20"/>
  <c r="F2392" i="20"/>
  <c r="F2384" i="20"/>
  <c r="F2376" i="20"/>
  <c r="F2368" i="20"/>
  <c r="F2360" i="20"/>
  <c r="F2352" i="20"/>
  <c r="F2344" i="20"/>
  <c r="F2336" i="20"/>
  <c r="F2328" i="20"/>
  <c r="F2320" i="20"/>
  <c r="F2312" i="20"/>
  <c r="F2304" i="20"/>
  <c r="F2296" i="20"/>
  <c r="F2288" i="20"/>
  <c r="F2280" i="20"/>
  <c r="F2272" i="20"/>
  <c r="F2264" i="20"/>
  <c r="F2256" i="20"/>
  <c r="F2248" i="20"/>
  <c r="F2240" i="20"/>
  <c r="F2232" i="20"/>
  <c r="F2224" i="20"/>
  <c r="F2216" i="20"/>
  <c r="F2208" i="20"/>
  <c r="F2200" i="20"/>
  <c r="F2192" i="20"/>
  <c r="F2184" i="20"/>
  <c r="F2176" i="20"/>
  <c r="F2168" i="20"/>
  <c r="F2160" i="20"/>
  <c r="F2152" i="20"/>
  <c r="F2144" i="20"/>
  <c r="F2136" i="20"/>
  <c r="F2128" i="20"/>
  <c r="F2120" i="20"/>
  <c r="F2112" i="20"/>
  <c r="F2104" i="20"/>
  <c r="F2096" i="20"/>
  <c r="F2088" i="20"/>
  <c r="F2080" i="20"/>
  <c r="F2072" i="20"/>
  <c r="F2064" i="20"/>
  <c r="F2056" i="20"/>
  <c r="F2048" i="20"/>
  <c r="F2040" i="20"/>
  <c r="F2032" i="20"/>
  <c r="F2024" i="20"/>
  <c r="F2016" i="20"/>
  <c r="F2008" i="20"/>
  <c r="F2000" i="20"/>
  <c r="F1992" i="20"/>
  <c r="F1984" i="20"/>
  <c r="F1976" i="20"/>
  <c r="F1968" i="20"/>
  <c r="F1960" i="20"/>
  <c r="F2607" i="20"/>
  <c r="F2599" i="20"/>
  <c r="F2591" i="20"/>
  <c r="F2583" i="20"/>
  <c r="F2575" i="20"/>
  <c r="F2567" i="20"/>
  <c r="F2559" i="20"/>
  <c r="F2551" i="20"/>
  <c r="F2543" i="20"/>
  <c r="F2535" i="20"/>
  <c r="F2527" i="20"/>
  <c r="F2519" i="20"/>
  <c r="F2511" i="20"/>
  <c r="F2503" i="20"/>
  <c r="F2495" i="20"/>
  <c r="F2487" i="20"/>
  <c r="F2479" i="20"/>
  <c r="F2471" i="20"/>
  <c r="F2463" i="20"/>
  <c r="F2455" i="20"/>
  <c r="F2447" i="20"/>
  <c r="F2439" i="20"/>
  <c r="F2431" i="20"/>
  <c r="F2423" i="20"/>
  <c r="F2415" i="20"/>
  <c r="F2407" i="20"/>
  <c r="F2399" i="20"/>
  <c r="F2391" i="20"/>
  <c r="F2383" i="20"/>
  <c r="F2375" i="20"/>
  <c r="F2367" i="20"/>
  <c r="F2359" i="20"/>
  <c r="F2351" i="20"/>
  <c r="F2343" i="20"/>
  <c r="F2335" i="20"/>
  <c r="F2327" i="20"/>
  <c r="F2319" i="20"/>
  <c r="F2311" i="20"/>
  <c r="F2303" i="20"/>
  <c r="F2295" i="20"/>
  <c r="F2287" i="20"/>
  <c r="F2279" i="20"/>
  <c r="F2271" i="20"/>
  <c r="F2263" i="20"/>
  <c r="F2255" i="20"/>
  <c r="F2247" i="20"/>
  <c r="F2239" i="20"/>
  <c r="F2231" i="20"/>
  <c r="F2223" i="20"/>
  <c r="F2215" i="20"/>
  <c r="F2207" i="20"/>
  <c r="F2199" i="20"/>
  <c r="F2191" i="20"/>
  <c r="F2183" i="20"/>
  <c r="F2175" i="20"/>
  <c r="F2167" i="20"/>
  <c r="F2159" i="20"/>
  <c r="F2151" i="20"/>
  <c r="F2143" i="20"/>
  <c r="F2135" i="20"/>
  <c r="F2127" i="20"/>
  <c r="F2119" i="20"/>
  <c r="F2111" i="20"/>
  <c r="F2103" i="20"/>
  <c r="F2095" i="20"/>
  <c r="F2087" i="20"/>
  <c r="F2079" i="20"/>
  <c r="F2071" i="20"/>
  <c r="F2063" i="20"/>
  <c r="F2055" i="20"/>
  <c r="F2047" i="20"/>
  <c r="F2039" i="20"/>
  <c r="F2031" i="20"/>
  <c r="F2023" i="20"/>
  <c r="F2015" i="20"/>
  <c r="F2007" i="20"/>
  <c r="F1999" i="20"/>
  <c r="F1991" i="20"/>
  <c r="F1983" i="20"/>
  <c r="F1975" i="20"/>
  <c r="F1967" i="20"/>
  <c r="F1959" i="20"/>
  <c r="F1951" i="20"/>
  <c r="F2590" i="20"/>
  <c r="F2582" i="20"/>
  <c r="F2574" i="20"/>
  <c r="F2566" i="20"/>
  <c r="F2558" i="20"/>
  <c r="F2550" i="20"/>
  <c r="F2542" i="20"/>
  <c r="F2534" i="20"/>
  <c r="F2526" i="20"/>
  <c r="F2518" i="20"/>
  <c r="F2510" i="20"/>
  <c r="F2502" i="20"/>
  <c r="F2494" i="20"/>
  <c r="F2486" i="20"/>
  <c r="F2478" i="20"/>
  <c r="F2470" i="20"/>
  <c r="F2462" i="20"/>
  <c r="F2454" i="20"/>
  <c r="F2446" i="20"/>
  <c r="F2438" i="20"/>
  <c r="F2430" i="20"/>
  <c r="F2422" i="20"/>
  <c r="F2414" i="20"/>
  <c r="F2406" i="20"/>
  <c r="F2398" i="20"/>
  <c r="F2390" i="20"/>
  <c r="F2382" i="20"/>
  <c r="F2374" i="20"/>
  <c r="F2366" i="20"/>
  <c r="F2358" i="20"/>
  <c r="F2350" i="20"/>
  <c r="F2342" i="20"/>
  <c r="F2334" i="20"/>
  <c r="F2326" i="20"/>
  <c r="F2318" i="20"/>
  <c r="F2310" i="20"/>
  <c r="F2302" i="20"/>
  <c r="F2294" i="20"/>
  <c r="F2286" i="20"/>
  <c r="F2278" i="20"/>
  <c r="F2270" i="20"/>
  <c r="F2262" i="20"/>
  <c r="F2254" i="20"/>
  <c r="F2246" i="20"/>
  <c r="F2238" i="20"/>
  <c r="F2230" i="20"/>
  <c r="F2222" i="20"/>
  <c r="F2214" i="20"/>
  <c r="F2206" i="20"/>
  <c r="F2198" i="20"/>
  <c r="F2190" i="20"/>
  <c r="F2182" i="20"/>
  <c r="F2174" i="20"/>
  <c r="F2166" i="20"/>
  <c r="F2158" i="20"/>
  <c r="F2150" i="20"/>
  <c r="F2142" i="20"/>
  <c r="F2134" i="20"/>
  <c r="F2126" i="20"/>
  <c r="F2118" i="20"/>
  <c r="F2110" i="20"/>
  <c r="F2102" i="20"/>
  <c r="F2094" i="20"/>
  <c r="F2086" i="20"/>
  <c r="F2078" i="20"/>
  <c r="F2070" i="20"/>
  <c r="F2062" i="20"/>
  <c r="F2054" i="20"/>
  <c r="F2046" i="20"/>
  <c r="F2038" i="20"/>
  <c r="F2030" i="20"/>
  <c r="F2022" i="20"/>
  <c r="F2014" i="20"/>
  <c r="F2006" i="20"/>
  <c r="F1998" i="20"/>
  <c r="F1990" i="20"/>
  <c r="F1982" i="20"/>
  <c r="F1974" i="20"/>
  <c r="F1966" i="20"/>
  <c r="F1958" i="20"/>
  <c r="F1950" i="20"/>
  <c r="F1942" i="20"/>
  <c r="F1934" i="20"/>
  <c r="F1926" i="20"/>
  <c r="F2549" i="20"/>
  <c r="F2541" i="20"/>
  <c r="F2533" i="20"/>
  <c r="F2525" i="20"/>
  <c r="F2517" i="20"/>
  <c r="F2509" i="20"/>
  <c r="F2501" i="20"/>
  <c r="F2493" i="20"/>
  <c r="F2485" i="20"/>
  <c r="F2477" i="20"/>
  <c r="F2469" i="20"/>
  <c r="F2461" i="20"/>
  <c r="F2453" i="20"/>
  <c r="F2445" i="20"/>
  <c r="F2437" i="20"/>
  <c r="F2429" i="20"/>
  <c r="F2421" i="20"/>
  <c r="F2413" i="20"/>
  <c r="F2405" i="20"/>
  <c r="F2397" i="20"/>
  <c r="F2389" i="20"/>
  <c r="F2381" i="20"/>
  <c r="F2373" i="20"/>
  <c r="F2365" i="20"/>
  <c r="F2357" i="20"/>
  <c r="F2349" i="20"/>
  <c r="F2341" i="20"/>
  <c r="F2333" i="20"/>
  <c r="F2325" i="20"/>
  <c r="F2317" i="20"/>
  <c r="F2309" i="20"/>
  <c r="F2301" i="20"/>
  <c r="F2293" i="20"/>
  <c r="F2285" i="20"/>
  <c r="F2277" i="20"/>
  <c r="F2269" i="20"/>
  <c r="F2261" i="20"/>
  <c r="F2253" i="20"/>
  <c r="F2245" i="20"/>
  <c r="F2237" i="20"/>
  <c r="F2229" i="20"/>
  <c r="F2221" i="20"/>
  <c r="F2213" i="20"/>
  <c r="F2205" i="20"/>
  <c r="F2197" i="20"/>
  <c r="F2189" i="20"/>
  <c r="F2181" i="20"/>
  <c r="F2173" i="20"/>
  <c r="F2165" i="20"/>
  <c r="F2157" i="20"/>
  <c r="F2149" i="20"/>
  <c r="F2141" i="20"/>
  <c r="F2133" i="20"/>
  <c r="F2125" i="20"/>
  <c r="F2117" i="20"/>
  <c r="F2109" i="20"/>
  <c r="F2101" i="20"/>
  <c r="F2093" i="20"/>
  <c r="F2085" i="20"/>
  <c r="F2077" i="20"/>
  <c r="F2069" i="20"/>
  <c r="F2061" i="20"/>
  <c r="F2053" i="20"/>
  <c r="F2045" i="20"/>
  <c r="F2037" i="20"/>
  <c r="F2029" i="20"/>
  <c r="F2021" i="20"/>
  <c r="F2013" i="20"/>
  <c r="F2005" i="20"/>
  <c r="F1997" i="20"/>
  <c r="F1989" i="20"/>
  <c r="F1981" i="20"/>
  <c r="F1973" i="20"/>
  <c r="F1965" i="20"/>
  <c r="F1957" i="20"/>
  <c r="F1949" i="20"/>
  <c r="F1941" i="20"/>
  <c r="F1933" i="20"/>
  <c r="F1925" i="20"/>
  <c r="F1917" i="20"/>
  <c r="F1909" i="20"/>
  <c r="F1901" i="20"/>
  <c r="F1893" i="20"/>
  <c r="F2196" i="20"/>
  <c r="F2188" i="20"/>
  <c r="F2180" i="20"/>
  <c r="F2172" i="20"/>
  <c r="F2164" i="20"/>
  <c r="F2156" i="20"/>
  <c r="F2148" i="20"/>
  <c r="F2140" i="20"/>
  <c r="F2132" i="20"/>
  <c r="F2124" i="20"/>
  <c r="F2116" i="20"/>
  <c r="F2108" i="20"/>
  <c r="F2100" i="20"/>
  <c r="F2092" i="20"/>
  <c r="F2084" i="20"/>
  <c r="F2076" i="20"/>
  <c r="F2068" i="20"/>
  <c r="F2060" i="20"/>
  <c r="F2052" i="20"/>
  <c r="F2044" i="20"/>
  <c r="F2036" i="20"/>
  <c r="F2028" i="20"/>
  <c r="F2020" i="20"/>
  <c r="F2012" i="20"/>
  <c r="F2004" i="20"/>
  <c r="F1996" i="20"/>
  <c r="F1988" i="20"/>
  <c r="F1980" i="20"/>
  <c r="F1972" i="20"/>
  <c r="F1964" i="20"/>
  <c r="F1956" i="20"/>
  <c r="F1948" i="20"/>
  <c r="F1940" i="20"/>
  <c r="F1932" i="20"/>
  <c r="F1924" i="20"/>
  <c r="F1916" i="20"/>
  <c r="F1908" i="20"/>
  <c r="F1900" i="20"/>
  <c r="F1892" i="20"/>
  <c r="F1884" i="20"/>
  <c r="F1876" i="20"/>
  <c r="F1868" i="20"/>
  <c r="F1860" i="20"/>
  <c r="F1852" i="20"/>
  <c r="F1844" i="20"/>
  <c r="F1836" i="20"/>
  <c r="F1828" i="20"/>
  <c r="F1820" i="20"/>
  <c r="F1812" i="20"/>
  <c r="F1804" i="20"/>
  <c r="F1796" i="20"/>
  <c r="F1788" i="20"/>
  <c r="F1780" i="20"/>
  <c r="F1772" i="20"/>
  <c r="F1764" i="20"/>
  <c r="F1756" i="20"/>
  <c r="F1748" i="20"/>
  <c r="F1740" i="20"/>
  <c r="F1732" i="20"/>
  <c r="F1724" i="20"/>
  <c r="F1716" i="20"/>
  <c r="F1708" i="20"/>
  <c r="F1700" i="20"/>
  <c r="F1692" i="20"/>
  <c r="F1684" i="20"/>
  <c r="F1676" i="20"/>
  <c r="F1668" i="20"/>
  <c r="F1660" i="20"/>
  <c r="F1652" i="20"/>
  <c r="F1644" i="20"/>
  <c r="F1636" i="20"/>
  <c r="F1628" i="20"/>
  <c r="F1620" i="20"/>
  <c r="F1612" i="20"/>
  <c r="F1604" i="20"/>
  <c r="F1596" i="20"/>
  <c r="F1588" i="20"/>
  <c r="F2523" i="20"/>
  <c r="F2515" i="20"/>
  <c r="F2507" i="20"/>
  <c r="F2499" i="20"/>
  <c r="F2491" i="20"/>
  <c r="F2483" i="20"/>
  <c r="F2475" i="20"/>
  <c r="F2467" i="20"/>
  <c r="F2459" i="20"/>
  <c r="F2451" i="20"/>
  <c r="F2443" i="20"/>
  <c r="F2435" i="20"/>
  <c r="F2427" i="20"/>
  <c r="F2419" i="20"/>
  <c r="F2411" i="20"/>
  <c r="F2403" i="20"/>
  <c r="F2395" i="20"/>
  <c r="F2387" i="20"/>
  <c r="F2379" i="20"/>
  <c r="F2371" i="20"/>
  <c r="F2363" i="20"/>
  <c r="F2355" i="20"/>
  <c r="F2347" i="20"/>
  <c r="F2339" i="20"/>
  <c r="F2331" i="20"/>
  <c r="F2323" i="20"/>
  <c r="F2315" i="20"/>
  <c r="F2307" i="20"/>
  <c r="F2299" i="20"/>
  <c r="F2291" i="20"/>
  <c r="F2283" i="20"/>
  <c r="F2275" i="20"/>
  <c r="F2267" i="20"/>
  <c r="F2259" i="20"/>
  <c r="F2251" i="20"/>
  <c r="F2243" i="20"/>
  <c r="F2235" i="20"/>
  <c r="F2227" i="20"/>
  <c r="F2219" i="20"/>
  <c r="F2211" i="20"/>
  <c r="F2203" i="20"/>
  <c r="F2195" i="20"/>
  <c r="F2187" i="20"/>
  <c r="F2179" i="20"/>
  <c r="F2171" i="20"/>
  <c r="F2163" i="20"/>
  <c r="F2155" i="20"/>
  <c r="F2147" i="20"/>
  <c r="F2139" i="20"/>
  <c r="F2131" i="20"/>
  <c r="F2123" i="20"/>
  <c r="F2115" i="20"/>
  <c r="F2107" i="20"/>
  <c r="F2099" i="20"/>
  <c r="F2091" i="20"/>
  <c r="F2083" i="20"/>
  <c r="F2075" i="20"/>
  <c r="F2067" i="20"/>
  <c r="F2059" i="20"/>
  <c r="F2051" i="20"/>
  <c r="F2043" i="20"/>
  <c r="F2035" i="20"/>
  <c r="F2027" i="20"/>
  <c r="F2019" i="20"/>
  <c r="F2011" i="20"/>
  <c r="F2003" i="20"/>
  <c r="F1995" i="20"/>
  <c r="F1987" i="20"/>
  <c r="F1979" i="20"/>
  <c r="F1971" i="20"/>
  <c r="F1963" i="20"/>
  <c r="F1955" i="20"/>
  <c r="F1947" i="20"/>
  <c r="F1939" i="20"/>
  <c r="F1931" i="20"/>
  <c r="F1923" i="20"/>
  <c r="F1915" i="20"/>
  <c r="F1907" i="20"/>
  <c r="F1899" i="20"/>
  <c r="F2530" i="20"/>
  <c r="F2522" i="20"/>
  <c r="F2514" i="20"/>
  <c r="F2506" i="20"/>
  <c r="F2498" i="20"/>
  <c r="F2490" i="20"/>
  <c r="F2482" i="20"/>
  <c r="F2474" i="20"/>
  <c r="F2466" i="20"/>
  <c r="F2458" i="20"/>
  <c r="F2450" i="20"/>
  <c r="F2442" i="20"/>
  <c r="F2434" i="20"/>
  <c r="F2426" i="20"/>
  <c r="F2418" i="20"/>
  <c r="F2410" i="20"/>
  <c r="F2402" i="20"/>
  <c r="F2394" i="20"/>
  <c r="F2386" i="20"/>
  <c r="F2378" i="20"/>
  <c r="F2370" i="20"/>
  <c r="F2362" i="20"/>
  <c r="F2354" i="20"/>
  <c r="F2346" i="20"/>
  <c r="F2338" i="20"/>
  <c r="F2330" i="20"/>
  <c r="F2322" i="20"/>
  <c r="F2314" i="20"/>
  <c r="F2306" i="20"/>
  <c r="F2298" i="20"/>
  <c r="F2290" i="20"/>
  <c r="F2282" i="20"/>
  <c r="F2274" i="20"/>
  <c r="F2266" i="20"/>
  <c r="F2258" i="20"/>
  <c r="F2250" i="20"/>
  <c r="F2242" i="20"/>
  <c r="F2234" i="20"/>
  <c r="F2226" i="20"/>
  <c r="F2218" i="20"/>
  <c r="F2210" i="20"/>
  <c r="F2202" i="20"/>
  <c r="F2194" i="20"/>
  <c r="F2186" i="20"/>
  <c r="F2178" i="20"/>
  <c r="F2170" i="20"/>
  <c r="F2162" i="20"/>
  <c r="F2154" i="20"/>
  <c r="F2146" i="20"/>
  <c r="F2138" i="20"/>
  <c r="F2130" i="20"/>
  <c r="F2122" i="20"/>
  <c r="F2114" i="20"/>
  <c r="F2106" i="20"/>
  <c r="F2098" i="20"/>
  <c r="F2090" i="20"/>
  <c r="F2082" i="20"/>
  <c r="F2074" i="20"/>
  <c r="F2066" i="20"/>
  <c r="F2058" i="20"/>
  <c r="F2050" i="20"/>
  <c r="F2042" i="20"/>
  <c r="F2034" i="20"/>
  <c r="F2026" i="20"/>
  <c r="F2018" i="20"/>
  <c r="F2010" i="20"/>
  <c r="F2002" i="20"/>
  <c r="F1994" i="20"/>
  <c r="F1986" i="20"/>
  <c r="F1978" i="20"/>
  <c r="F1970" i="20"/>
  <c r="F1962" i="20"/>
  <c r="F1954" i="20"/>
  <c r="F121" i="20"/>
  <c r="F113" i="20"/>
  <c r="F105" i="20"/>
  <c r="F97" i="20"/>
  <c r="F89" i="20"/>
  <c r="F81" i="20"/>
  <c r="F73" i="20"/>
  <c r="F65" i="20"/>
  <c r="F57" i="20"/>
  <c r="F49" i="20"/>
  <c r="F41" i="20"/>
  <c r="F33" i="20"/>
  <c r="F25" i="20"/>
  <c r="F17" i="20"/>
  <c r="F9" i="20"/>
  <c r="F1952" i="20"/>
  <c r="F1944" i="20"/>
  <c r="F1936" i="20"/>
  <c r="F1928" i="20"/>
  <c r="F1920" i="20"/>
  <c r="F1912" i="20"/>
  <c r="F1904" i="20"/>
  <c r="F1896" i="20"/>
  <c r="F1888" i="20"/>
  <c r="F1880" i="20"/>
  <c r="F1872" i="20"/>
  <c r="F1864" i="20"/>
  <c r="F1856" i="20"/>
  <c r="F1848" i="20"/>
  <c r="F1840" i="20"/>
  <c r="F1832" i="20"/>
  <c r="F1824" i="20"/>
  <c r="F1816" i="20"/>
  <c r="F1808" i="20"/>
  <c r="F1800" i="20"/>
  <c r="F1792" i="20"/>
  <c r="F1784" i="20"/>
  <c r="F1776" i="20"/>
  <c r="F1768" i="20"/>
  <c r="F1760" i="20"/>
  <c r="F1752" i="20"/>
  <c r="F1744" i="20"/>
  <c r="F1736" i="20"/>
  <c r="F1728" i="20"/>
  <c r="F1720" i="20"/>
  <c r="F1712" i="20"/>
  <c r="F1704" i="20"/>
  <c r="F1696" i="20"/>
  <c r="F1688" i="20"/>
  <c r="F1680" i="20"/>
  <c r="F1672" i="20"/>
  <c r="F1664" i="20"/>
  <c r="F1656" i="20"/>
  <c r="F1648" i="20"/>
  <c r="F1640" i="20"/>
  <c r="F1632" i="20"/>
  <c r="F1624" i="20"/>
  <c r="F1616" i="20"/>
  <c r="F1608" i="20"/>
  <c r="F1600" i="20"/>
  <c r="F1592" i="20"/>
  <c r="F1584" i="20"/>
  <c r="F1576" i="20"/>
  <c r="F1568" i="20"/>
  <c r="F1560" i="20"/>
  <c r="F1552" i="20"/>
  <c r="F1544" i="20"/>
  <c r="F1536" i="20"/>
  <c r="F1528" i="20"/>
  <c r="F1520" i="20"/>
  <c r="F1512" i="20"/>
  <c r="F1504" i="20"/>
  <c r="F1496" i="20"/>
  <c r="F1488" i="20"/>
  <c r="F1480" i="20"/>
  <c r="F1472" i="20"/>
  <c r="F1464" i="20"/>
  <c r="F1456" i="20"/>
  <c r="F1448" i="20"/>
  <c r="F1440" i="20"/>
  <c r="F1432" i="20"/>
  <c r="F1424" i="20"/>
  <c r="F1416" i="20"/>
  <c r="F1408" i="20"/>
  <c r="F1400" i="20"/>
  <c r="F1392" i="20"/>
  <c r="F1384" i="20"/>
  <c r="F1376" i="20"/>
  <c r="F1368" i="20"/>
  <c r="F1360" i="20"/>
  <c r="F1352" i="20"/>
  <c r="F1344" i="20"/>
  <c r="F1336" i="20"/>
  <c r="F1328" i="20"/>
  <c r="F1320" i="20"/>
  <c r="F1312" i="20"/>
  <c r="F1943" i="20"/>
  <c r="F1935" i="20"/>
  <c r="F1927" i="20"/>
  <c r="F1919" i="20"/>
  <c r="F1911" i="20"/>
  <c r="F1903" i="20"/>
  <c r="F1895" i="20"/>
  <c r="F1887" i="20"/>
  <c r="F1879" i="20"/>
  <c r="F1871" i="20"/>
  <c r="F1863" i="20"/>
  <c r="F1855" i="20"/>
  <c r="F1847" i="20"/>
  <c r="F1839" i="20"/>
  <c r="F1831" i="20"/>
  <c r="F1823" i="20"/>
  <c r="F1815" i="20"/>
  <c r="F1807" i="20"/>
  <c r="F1799" i="20"/>
  <c r="F1791" i="20"/>
  <c r="F1783" i="20"/>
  <c r="F1775" i="20"/>
  <c r="F1767" i="20"/>
  <c r="F1759" i="20"/>
  <c r="F1751" i="20"/>
  <c r="F1743" i="20"/>
  <c r="F1735" i="20"/>
  <c r="F1727" i="20"/>
  <c r="F1719" i="20"/>
  <c r="F1711" i="20"/>
  <c r="F1703" i="20"/>
  <c r="F1695" i="20"/>
  <c r="F1687" i="20"/>
  <c r="F1679" i="20"/>
  <c r="F1671" i="20"/>
  <c r="F1663" i="20"/>
  <c r="F1655" i="20"/>
  <c r="F1647" i="20"/>
  <c r="F1639" i="20"/>
  <c r="F1631" i="20"/>
  <c r="F1623" i="20"/>
  <c r="F1615" i="20"/>
  <c r="F1607" i="20"/>
  <c r="F1599" i="20"/>
  <c r="F1591" i="20"/>
  <c r="F1583" i="20"/>
  <c r="F1575" i="20"/>
  <c r="F1567" i="20"/>
  <c r="F1559" i="20"/>
  <c r="F1551" i="20"/>
  <c r="F1543" i="20"/>
  <c r="F1535" i="20"/>
  <c r="F1527" i="20"/>
  <c r="F1519" i="20"/>
  <c r="F1511" i="20"/>
  <c r="F1503" i="20"/>
  <c r="F1495" i="20"/>
  <c r="F1487" i="20"/>
  <c r="F1479" i="20"/>
  <c r="F1471" i="20"/>
  <c r="F1463" i="20"/>
  <c r="F1455" i="20"/>
  <c r="F1447" i="20"/>
  <c r="F1439" i="20"/>
  <c r="F1431" i="20"/>
  <c r="F1423" i="20"/>
  <c r="F1415" i="20"/>
  <c r="F1407" i="20"/>
  <c r="F1399" i="20"/>
  <c r="F1391" i="20"/>
  <c r="F1383" i="20"/>
  <c r="F1375" i="20"/>
  <c r="F1367" i="20"/>
  <c r="F1359" i="20"/>
  <c r="F1351" i="20"/>
  <c r="F1343" i="20"/>
  <c r="F1335" i="20"/>
  <c r="F1327" i="20"/>
  <c r="F1319" i="20"/>
  <c r="F1311" i="20"/>
  <c r="F1918" i="20"/>
  <c r="F1910" i="20"/>
  <c r="F1902" i="20"/>
  <c r="F1894" i="20"/>
  <c r="F1886" i="20"/>
  <c r="F1878" i="20"/>
  <c r="F1870" i="20"/>
  <c r="F1862" i="20"/>
  <c r="F1854" i="20"/>
  <c r="F1846" i="20"/>
  <c r="F1838" i="20"/>
  <c r="F1830" i="20"/>
  <c r="F1822" i="20"/>
  <c r="F1814" i="20"/>
  <c r="F1806" i="20"/>
  <c r="F1798" i="20"/>
  <c r="F1790" i="20"/>
  <c r="F1782" i="20"/>
  <c r="F1774" i="20"/>
  <c r="F1766" i="20"/>
  <c r="F1758" i="20"/>
  <c r="F1750" i="20"/>
  <c r="F1742" i="20"/>
  <c r="F1734" i="20"/>
  <c r="F1726" i="20"/>
  <c r="F1718" i="20"/>
  <c r="F1710" i="20"/>
  <c r="F1702" i="20"/>
  <c r="F1694" i="20"/>
  <c r="F1686" i="20"/>
  <c r="F1678" i="20"/>
  <c r="F1670" i="20"/>
  <c r="F1662" i="20"/>
  <c r="F1654" i="20"/>
  <c r="F1646" i="20"/>
  <c r="F1638" i="20"/>
  <c r="F1630" i="20"/>
  <c r="F1622" i="20"/>
  <c r="F1614" i="20"/>
  <c r="F1606" i="20"/>
  <c r="F1598" i="20"/>
  <c r="F1590" i="20"/>
  <c r="F1582" i="20"/>
  <c r="F1574" i="20"/>
  <c r="F1566" i="20"/>
  <c r="F1558" i="20"/>
  <c r="F1550" i="20"/>
  <c r="F1542" i="20"/>
  <c r="F1534" i="20"/>
  <c r="F1526" i="20"/>
  <c r="F1518" i="20"/>
  <c r="F1510" i="20"/>
  <c r="F1502" i="20"/>
  <c r="F1494" i="20"/>
  <c r="F1486" i="20"/>
  <c r="F1478" i="20"/>
  <c r="F1470" i="20"/>
  <c r="F1462" i="20"/>
  <c r="F1454" i="20"/>
  <c r="F1446" i="20"/>
  <c r="F1438" i="20"/>
  <c r="F1430" i="20"/>
  <c r="F1422" i="20"/>
  <c r="F1414" i="20"/>
  <c r="F1406" i="20"/>
  <c r="F1398" i="20"/>
  <c r="F1390" i="20"/>
  <c r="F1382" i="20"/>
  <c r="F1374" i="20"/>
  <c r="F1366" i="20"/>
  <c r="F1358" i="20"/>
  <c r="F1350" i="20"/>
  <c r="F1342" i="20"/>
  <c r="F1334" i="20"/>
  <c r="F1326" i="20"/>
  <c r="F1318" i="20"/>
  <c r="F1310" i="20"/>
  <c r="F1302" i="20"/>
  <c r="F1294" i="20"/>
  <c r="F1885" i="20"/>
  <c r="F1877" i="20"/>
  <c r="F1869" i="20"/>
  <c r="F1861" i="20"/>
  <c r="F1853" i="20"/>
  <c r="F1845" i="20"/>
  <c r="F1837" i="20"/>
  <c r="F1829" i="20"/>
  <c r="F1821" i="20"/>
  <c r="F1813" i="20"/>
  <c r="F1805" i="20"/>
  <c r="F1797" i="20"/>
  <c r="F1789" i="20"/>
  <c r="F1781" i="20"/>
  <c r="F1773" i="20"/>
  <c r="F1765" i="20"/>
  <c r="F1757" i="20"/>
  <c r="F1749" i="20"/>
  <c r="F1741" i="20"/>
  <c r="F1733" i="20"/>
  <c r="F1725" i="20"/>
  <c r="F1717" i="20"/>
  <c r="F1709" i="20"/>
  <c r="F1701" i="20"/>
  <c r="F1693" i="20"/>
  <c r="F1685" i="20"/>
  <c r="F1677" i="20"/>
  <c r="F1669" i="20"/>
  <c r="F1661" i="20"/>
  <c r="F1653" i="20"/>
  <c r="F1645" i="20"/>
  <c r="F1637" i="20"/>
  <c r="F1629" i="20"/>
  <c r="F1621" i="20"/>
  <c r="F1613" i="20"/>
  <c r="F1605" i="20"/>
  <c r="F1597" i="20"/>
  <c r="F1589" i="20"/>
  <c r="F1581" i="20"/>
  <c r="F1573" i="20"/>
  <c r="F1565" i="20"/>
  <c r="F1557" i="20"/>
  <c r="F1549" i="20"/>
  <c r="F1541" i="20"/>
  <c r="F1533" i="20"/>
  <c r="F1525" i="20"/>
  <c r="F1517" i="20"/>
  <c r="F1509" i="20"/>
  <c r="F1501" i="20"/>
  <c r="F1493" i="20"/>
  <c r="F1485" i="20"/>
  <c r="F1477" i="20"/>
  <c r="F1469" i="20"/>
  <c r="F1461" i="20"/>
  <c r="F1453" i="20"/>
  <c r="F1445" i="20"/>
  <c r="F1437" i="20"/>
  <c r="F1429" i="20"/>
  <c r="F1421" i="20"/>
  <c r="F1413" i="20"/>
  <c r="F1405" i="20"/>
  <c r="F1397" i="20"/>
  <c r="F1389" i="20"/>
  <c r="F1381" i="20"/>
  <c r="F1373" i="20"/>
  <c r="F1365" i="20"/>
  <c r="F1357" i="20"/>
  <c r="F1349" i="20"/>
  <c r="F1341" i="20"/>
  <c r="F1333" i="20"/>
  <c r="F1325" i="20"/>
  <c r="F1317" i="20"/>
  <c r="F1309" i="20"/>
  <c r="F1301" i="20"/>
  <c r="F1293" i="20"/>
  <c r="F1285" i="20"/>
  <c r="F1277" i="20"/>
  <c r="F1269" i="20"/>
  <c r="F1261" i="20"/>
  <c r="F1253" i="20"/>
  <c r="F1245" i="20"/>
  <c r="F1237" i="20"/>
  <c r="F1229" i="20"/>
  <c r="F1221" i="20"/>
  <c r="F1213" i="20"/>
  <c r="F1580" i="20"/>
  <c r="F1572" i="20"/>
  <c r="F1564" i="20"/>
  <c r="F1556" i="20"/>
  <c r="F1548" i="20"/>
  <c r="F1540" i="20"/>
  <c r="F1532" i="20"/>
  <c r="F1524" i="20"/>
  <c r="F1516" i="20"/>
  <c r="F1508" i="20"/>
  <c r="F1500" i="20"/>
  <c r="F1492" i="20"/>
  <c r="F1484" i="20"/>
  <c r="F1476" i="20"/>
  <c r="F1468" i="20"/>
  <c r="F1460" i="20"/>
  <c r="F1452" i="20"/>
  <c r="F1444" i="20"/>
  <c r="F1436" i="20"/>
  <c r="F1428" i="20"/>
  <c r="F1420" i="20"/>
  <c r="F1412" i="20"/>
  <c r="F1404" i="20"/>
  <c r="F1396" i="20"/>
  <c r="F1388" i="20"/>
  <c r="F1380" i="20"/>
  <c r="F1372" i="20"/>
  <c r="F1364" i="20"/>
  <c r="F1356" i="20"/>
  <c r="F1348" i="20"/>
  <c r="F1340" i="20"/>
  <c r="F1332" i="20"/>
  <c r="F1324" i="20"/>
  <c r="F1316" i="20"/>
  <c r="F1308" i="20"/>
  <c r="F1300" i="20"/>
  <c r="F1292" i="20"/>
  <c r="F1284" i="20"/>
  <c r="F1276" i="20"/>
  <c r="F1268" i="20"/>
  <c r="F1260" i="20"/>
  <c r="F1252" i="20"/>
  <c r="F1244" i="20"/>
  <c r="F1236" i="20"/>
  <c r="F1228" i="20"/>
  <c r="F1220" i="20"/>
  <c r="F1212" i="20"/>
  <c r="F1204" i="20"/>
  <c r="F1891" i="20"/>
  <c r="F1883" i="20"/>
  <c r="F1875" i="20"/>
  <c r="F1867" i="20"/>
  <c r="F1859" i="20"/>
  <c r="F1851" i="20"/>
  <c r="F1843" i="20"/>
  <c r="F1835" i="20"/>
  <c r="F1827" i="20"/>
  <c r="F1819" i="20"/>
  <c r="F1811" i="20"/>
  <c r="F1803" i="20"/>
  <c r="F1795" i="20"/>
  <c r="F1787" i="20"/>
  <c r="F1779" i="20"/>
  <c r="F1771" i="20"/>
  <c r="F1763" i="20"/>
  <c r="F1755" i="20"/>
  <c r="F1747" i="20"/>
  <c r="F1739" i="20"/>
  <c r="F1731" i="20"/>
  <c r="F1723" i="20"/>
  <c r="F1715" i="20"/>
  <c r="F1707" i="20"/>
  <c r="F1699" i="20"/>
  <c r="F1691" i="20"/>
  <c r="F1683" i="20"/>
  <c r="F1675" i="20"/>
  <c r="F1667" i="20"/>
  <c r="F1659" i="20"/>
  <c r="F1651" i="20"/>
  <c r="F1643" i="20"/>
  <c r="F1635" i="20"/>
  <c r="F1627" i="20"/>
  <c r="F1619" i="20"/>
  <c r="F1611" i="20"/>
  <c r="F1603" i="20"/>
  <c r="F1595" i="20"/>
  <c r="F1587" i="20"/>
  <c r="F1579" i="20"/>
  <c r="F1571" i="20"/>
  <c r="F1563" i="20"/>
  <c r="F1555" i="20"/>
  <c r="F1547" i="20"/>
  <c r="F1539" i="20"/>
  <c r="F1531" i="20"/>
  <c r="F1523" i="20"/>
  <c r="F1515" i="20"/>
  <c r="F1507" i="20"/>
  <c r="F1499" i="20"/>
  <c r="F1491" i="20"/>
  <c r="F1483" i="20"/>
  <c r="F1475" i="20"/>
  <c r="F1467" i="20"/>
  <c r="F1459" i="20"/>
  <c r="F1451" i="20"/>
  <c r="F1443" i="20"/>
  <c r="F1435" i="20"/>
  <c r="F1427" i="20"/>
  <c r="F1419" i="20"/>
  <c r="F1411" i="20"/>
  <c r="F1403" i="20"/>
  <c r="F1395" i="20"/>
  <c r="F1387" i="20"/>
  <c r="F1379" i="20"/>
  <c r="F1371" i="20"/>
  <c r="F1363" i="20"/>
  <c r="F1355" i="20"/>
  <c r="F1347" i="20"/>
  <c r="F1339" i="20"/>
  <c r="F1331" i="20"/>
  <c r="F1323" i="20"/>
  <c r="F1315" i="20"/>
  <c r="F1307" i="20"/>
  <c r="F1299" i="20"/>
  <c r="F1291" i="20"/>
  <c r="F1283" i="20"/>
  <c r="F1275" i="20"/>
  <c r="F1267" i="20"/>
  <c r="F1259" i="20"/>
  <c r="F1946" i="20"/>
  <c r="F1938" i="20"/>
  <c r="F1930" i="20"/>
  <c r="F1922" i="20"/>
  <c r="F1914" i="20"/>
  <c r="F1906" i="20"/>
  <c r="F1898" i="20"/>
  <c r="F1890" i="20"/>
  <c r="F1882" i="20"/>
  <c r="F1874" i="20"/>
  <c r="F1866" i="20"/>
  <c r="F1858" i="20"/>
  <c r="F1850" i="20"/>
  <c r="F1842" i="20"/>
  <c r="F1834" i="20"/>
  <c r="F1826" i="20"/>
  <c r="F1818" i="20"/>
  <c r="F1810" i="20"/>
  <c r="F1802" i="20"/>
  <c r="F1794" i="20"/>
  <c r="F1786" i="20"/>
  <c r="F1778" i="20"/>
  <c r="F1770" i="20"/>
  <c r="F1762" i="20"/>
  <c r="F1754" i="20"/>
  <c r="F1746" i="20"/>
  <c r="F1738" i="20"/>
  <c r="F1730" i="20"/>
  <c r="F1722" i="20"/>
  <c r="F1714" i="20"/>
  <c r="F1706" i="20"/>
  <c r="F1698" i="20"/>
  <c r="F1690" i="20"/>
  <c r="F1682" i="20"/>
  <c r="F1674" i="20"/>
  <c r="F1666" i="20"/>
  <c r="F1658" i="20"/>
  <c r="F1650" i="20"/>
  <c r="F1642" i="20"/>
  <c r="F1634" i="20"/>
  <c r="F1626" i="20"/>
  <c r="F1618" i="20"/>
  <c r="F1610" i="20"/>
  <c r="F1602" i="20"/>
  <c r="F1594" i="20"/>
  <c r="F1586" i="20"/>
  <c r="F1578" i="20"/>
  <c r="F1570" i="20"/>
  <c r="F1562" i="20"/>
  <c r="F1554" i="20"/>
  <c r="F1546" i="20"/>
  <c r="F1538" i="20"/>
  <c r="F1530" i="20"/>
  <c r="F1522" i="20"/>
  <c r="F1514" i="20"/>
  <c r="F1506" i="20"/>
  <c r="F1498" i="20"/>
  <c r="F1490" i="20"/>
  <c r="F1482" i="20"/>
  <c r="F1474" i="20"/>
  <c r="F1466" i="20"/>
  <c r="F1458" i="20"/>
  <c r="F1450" i="20"/>
  <c r="F1442" i="20"/>
  <c r="F1434" i="20"/>
  <c r="F1426" i="20"/>
  <c r="F1418" i="20"/>
  <c r="F1410" i="20"/>
  <c r="F1402" i="20"/>
  <c r="F1394" i="20"/>
  <c r="F1386" i="20"/>
  <c r="F1378" i="20"/>
  <c r="F1370" i="20"/>
  <c r="F1362" i="20"/>
  <c r="F1354" i="20"/>
  <c r="F1346" i="20"/>
  <c r="F1304" i="20"/>
  <c r="F1296" i="20"/>
  <c r="F1288" i="20"/>
  <c r="F1280" i="20"/>
  <c r="F1272" i="20"/>
  <c r="F1264" i="20"/>
  <c r="F1256" i="20"/>
  <c r="F1248" i="20"/>
  <c r="F1240" i="20"/>
  <c r="F1232" i="20"/>
  <c r="F1224" i="20"/>
  <c r="F1216" i="20"/>
  <c r="F1208" i="20"/>
  <c r="F1200" i="20"/>
  <c r="F1192" i="20"/>
  <c r="F1184" i="20"/>
  <c r="F1176" i="20"/>
  <c r="F1168" i="20"/>
  <c r="F1160" i="20"/>
  <c r="F1152" i="20"/>
  <c r="F1144" i="20"/>
  <c r="F1136" i="20"/>
  <c r="F1128" i="20"/>
  <c r="F1120" i="20"/>
  <c r="F1112" i="20"/>
  <c r="F1104" i="20"/>
  <c r="F1096" i="20"/>
  <c r="F1088" i="20"/>
  <c r="F1080" i="20"/>
  <c r="F1072" i="20"/>
  <c r="F1064" i="20"/>
  <c r="F1056" i="20"/>
  <c r="F1048" i="20"/>
  <c r="F1040" i="20"/>
  <c r="F1032" i="20"/>
  <c r="F1024" i="20"/>
  <c r="F1016" i="20"/>
  <c r="F1008" i="20"/>
  <c r="F1000" i="20"/>
  <c r="F992" i="20"/>
  <c r="F984" i="20"/>
  <c r="F976" i="20"/>
  <c r="F968" i="20"/>
  <c r="F960" i="20"/>
  <c r="F952" i="20"/>
  <c r="F944" i="20"/>
  <c r="F936" i="20"/>
  <c r="F928" i="20"/>
  <c r="F920" i="20"/>
  <c r="F912" i="20"/>
  <c r="F904" i="20"/>
  <c r="F896" i="20"/>
  <c r="F888" i="20"/>
  <c r="F880" i="20"/>
  <c r="F872" i="20"/>
  <c r="F864" i="20"/>
  <c r="F856" i="20"/>
  <c r="F848" i="20"/>
  <c r="F840" i="20"/>
  <c r="F832" i="20"/>
  <c r="F824" i="20"/>
  <c r="F816" i="20"/>
  <c r="F808" i="20"/>
  <c r="F800" i="20"/>
  <c r="F792" i="20"/>
  <c r="F784" i="20"/>
  <c r="F776" i="20"/>
  <c r="F768" i="20"/>
  <c r="F760" i="20"/>
  <c r="F752" i="20"/>
  <c r="F744" i="20"/>
  <c r="F736" i="20"/>
  <c r="F728" i="20"/>
  <c r="F720" i="20"/>
  <c r="F712" i="20"/>
  <c r="F704" i="20"/>
  <c r="F696" i="20"/>
  <c r="F688" i="20"/>
  <c r="F680" i="20"/>
  <c r="F672" i="20"/>
  <c r="F1303" i="20"/>
  <c r="F1295" i="20"/>
  <c r="F1287" i="20"/>
  <c r="F1279" i="20"/>
  <c r="F1271" i="20"/>
  <c r="F1263" i="20"/>
  <c r="F1255" i="20"/>
  <c r="F1247" i="20"/>
  <c r="F1239" i="20"/>
  <c r="F1231" i="20"/>
  <c r="F1223" i="20"/>
  <c r="F1215" i="20"/>
  <c r="F1207" i="20"/>
  <c r="F1199" i="20"/>
  <c r="F1191" i="20"/>
  <c r="F1183" i="20"/>
  <c r="F1175" i="20"/>
  <c r="F1167" i="20"/>
  <c r="F1159" i="20"/>
  <c r="F1151" i="20"/>
  <c r="F1143" i="20"/>
  <c r="F1135" i="20"/>
  <c r="F1127" i="20"/>
  <c r="F1119" i="20"/>
  <c r="F1111" i="20"/>
  <c r="F1103" i="20"/>
  <c r="F1095" i="20"/>
  <c r="F1087" i="20"/>
  <c r="F1079" i="20"/>
  <c r="F1071" i="20"/>
  <c r="F1063" i="20"/>
  <c r="F1055" i="20"/>
  <c r="F1047" i="20"/>
  <c r="F1039" i="20"/>
  <c r="F1031" i="20"/>
  <c r="F1023" i="20"/>
  <c r="F1015" i="20"/>
  <c r="F1007" i="20"/>
  <c r="F999" i="20"/>
  <c r="F991" i="20"/>
  <c r="F983" i="20"/>
  <c r="F975" i="20"/>
  <c r="F967" i="20"/>
  <c r="F959" i="20"/>
  <c r="F951" i="20"/>
  <c r="F943" i="20"/>
  <c r="F935" i="20"/>
  <c r="F927" i="20"/>
  <c r="F919" i="20"/>
  <c r="F911" i="20"/>
  <c r="F903" i="20"/>
  <c r="F895" i="20"/>
  <c r="F887" i="20"/>
  <c r="F879" i="20"/>
  <c r="F871" i="20"/>
  <c r="F863" i="20"/>
  <c r="F855" i="20"/>
  <c r="F847" i="20"/>
  <c r="F839" i="20"/>
  <c r="F831" i="20"/>
  <c r="F823" i="20"/>
  <c r="F815" i="20"/>
  <c r="F807" i="20"/>
  <c r="F799" i="20"/>
  <c r="F791" i="20"/>
  <c r="F783" i="20"/>
  <c r="F775" i="20"/>
  <c r="F767" i="20"/>
  <c r="F759" i="20"/>
  <c r="F751" i="20"/>
  <c r="F743" i="20"/>
  <c r="F735" i="20"/>
  <c r="F727" i="20"/>
  <c r="F719" i="20"/>
  <c r="F711" i="20"/>
  <c r="F703" i="20"/>
  <c r="F695" i="20"/>
  <c r="F687" i="20"/>
  <c r="F679" i="20"/>
  <c r="F671" i="20"/>
  <c r="F1286" i="20"/>
  <c r="F1278" i="20"/>
  <c r="F1270" i="20"/>
  <c r="F1262" i="20"/>
  <c r="F1254" i="20"/>
  <c r="F1246" i="20"/>
  <c r="F1238" i="20"/>
  <c r="F1230" i="20"/>
  <c r="F1222" i="20"/>
  <c r="F1214" i="20"/>
  <c r="F1206" i="20"/>
  <c r="F1198" i="20"/>
  <c r="F1190" i="20"/>
  <c r="F1182" i="20"/>
  <c r="F1174" i="20"/>
  <c r="F1166" i="20"/>
  <c r="F1158" i="20"/>
  <c r="F1150" i="20"/>
  <c r="F1142" i="20"/>
  <c r="F1134" i="20"/>
  <c r="F1126" i="20"/>
  <c r="F1118" i="20"/>
  <c r="F1110" i="20"/>
  <c r="F1102" i="20"/>
  <c r="F1094" i="20"/>
  <c r="F1086" i="20"/>
  <c r="F1078" i="20"/>
  <c r="F1070" i="20"/>
  <c r="F1062" i="20"/>
  <c r="F1054" i="20"/>
  <c r="F1046" i="20"/>
  <c r="F1038" i="20"/>
  <c r="F1030" i="20"/>
  <c r="F1022" i="20"/>
  <c r="F1014" i="20"/>
  <c r="F1006" i="20"/>
  <c r="F998" i="20"/>
  <c r="F990" i="20"/>
  <c r="F982" i="20"/>
  <c r="F974" i="20"/>
  <c r="F966" i="20"/>
  <c r="F958" i="20"/>
  <c r="F950" i="20"/>
  <c r="F942" i="20"/>
  <c r="F934" i="20"/>
  <c r="F926" i="20"/>
  <c r="F918" i="20"/>
  <c r="F910" i="20"/>
  <c r="F902" i="20"/>
  <c r="F894" i="20"/>
  <c r="F886" i="20"/>
  <c r="F878" i="20"/>
  <c r="F870" i="20"/>
  <c r="F862" i="20"/>
  <c r="F854" i="20"/>
  <c r="F846" i="20"/>
  <c r="F838" i="20"/>
  <c r="F830" i="20"/>
  <c r="F822" i="20"/>
  <c r="F814" i="20"/>
  <c r="F806" i="20"/>
  <c r="F798" i="20"/>
  <c r="F790" i="20"/>
  <c r="F782" i="20"/>
  <c r="F774" i="20"/>
  <c r="F766" i="20"/>
  <c r="F758" i="20"/>
  <c r="F750" i="20"/>
  <c r="F742" i="20"/>
  <c r="F734" i="20"/>
  <c r="F726" i="20"/>
  <c r="F718" i="20"/>
  <c r="F710" i="20"/>
  <c r="F702" i="20"/>
  <c r="F694" i="20"/>
  <c r="F686" i="20"/>
  <c r="F1205" i="20"/>
  <c r="F1197" i="20"/>
  <c r="F1189" i="20"/>
  <c r="F1181" i="20"/>
  <c r="F1173" i="20"/>
  <c r="F1165" i="20"/>
  <c r="F1157" i="20"/>
  <c r="F1149" i="20"/>
  <c r="F1141" i="20"/>
  <c r="F1133" i="20"/>
  <c r="F1125" i="20"/>
  <c r="F1117" i="20"/>
  <c r="F1109" i="20"/>
  <c r="F1101" i="20"/>
  <c r="F1093" i="20"/>
  <c r="F1085" i="20"/>
  <c r="F1077" i="20"/>
  <c r="F1069" i="20"/>
  <c r="F1061" i="20"/>
  <c r="F1053" i="20"/>
  <c r="F1045" i="20"/>
  <c r="F1037" i="20"/>
  <c r="F1029" i="20"/>
  <c r="F1021" i="20"/>
  <c r="F1013" i="20"/>
  <c r="F1005" i="20"/>
  <c r="F997" i="20"/>
  <c r="F989" i="20"/>
  <c r="F981" i="20"/>
  <c r="F973" i="20"/>
  <c r="F965" i="20"/>
  <c r="F957" i="20"/>
  <c r="F949" i="20"/>
  <c r="F941" i="20"/>
  <c r="F933" i="20"/>
  <c r="F925" i="20"/>
  <c r="F917" i="20"/>
  <c r="F909" i="20"/>
  <c r="F901" i="20"/>
  <c r="F893" i="20"/>
  <c r="F885" i="20"/>
  <c r="F877" i="20"/>
  <c r="F869" i="20"/>
  <c r="F861" i="20"/>
  <c r="F853" i="20"/>
  <c r="F845" i="20"/>
  <c r="F837" i="20"/>
  <c r="F829" i="20"/>
  <c r="F821" i="20"/>
  <c r="F813" i="20"/>
  <c r="F805" i="20"/>
  <c r="F797" i="20"/>
  <c r="F789" i="20"/>
  <c r="F781" i="20"/>
  <c r="F773" i="20"/>
  <c r="F765" i="20"/>
  <c r="F757" i="20"/>
  <c r="F749" i="20"/>
  <c r="F741" i="20"/>
  <c r="F733" i="20"/>
  <c r="F725" i="20"/>
  <c r="F717" i="20"/>
  <c r="F709" i="20"/>
  <c r="F701" i="20"/>
  <c r="F693" i="20"/>
  <c r="F685" i="20"/>
  <c r="F677" i="20"/>
  <c r="F669" i="20"/>
  <c r="F1196" i="20"/>
  <c r="F1188" i="20"/>
  <c r="F1180" i="20"/>
  <c r="F1172" i="20"/>
  <c r="F1164" i="20"/>
  <c r="F1156" i="20"/>
  <c r="F1148" i="20"/>
  <c r="F1140" i="20"/>
  <c r="F1132" i="20"/>
  <c r="F1124" i="20"/>
  <c r="F1116" i="20"/>
  <c r="F1108" i="20"/>
  <c r="F1100" i="20"/>
  <c r="F1092" i="20"/>
  <c r="F1084" i="20"/>
  <c r="F1076" i="20"/>
  <c r="F1068" i="20"/>
  <c r="F1060" i="20"/>
  <c r="F1052" i="20"/>
  <c r="F1044" i="20"/>
  <c r="F1036" i="20"/>
  <c r="F1028" i="20"/>
  <c r="F1020" i="20"/>
  <c r="F1012" i="20"/>
  <c r="F1004" i="20"/>
  <c r="F996" i="20"/>
  <c r="F988" i="20"/>
  <c r="F980" i="20"/>
  <c r="F972" i="20"/>
  <c r="F964" i="20"/>
  <c r="F956" i="20"/>
  <c r="F948" i="20"/>
  <c r="F940" i="20"/>
  <c r="F932" i="20"/>
  <c r="F924" i="20"/>
  <c r="F916" i="20"/>
  <c r="F908" i="20"/>
  <c r="F900" i="20"/>
  <c r="F892" i="20"/>
  <c r="F884" i="20"/>
  <c r="F876" i="20"/>
  <c r="F868" i="20"/>
  <c r="F860" i="20"/>
  <c r="F852" i="20"/>
  <c r="F844" i="20"/>
  <c r="F836" i="20"/>
  <c r="F828" i="20"/>
  <c r="F820" i="20"/>
  <c r="F812" i="20"/>
  <c r="F804" i="20"/>
  <c r="F796" i="20"/>
  <c r="F788" i="20"/>
  <c r="F780" i="20"/>
  <c r="F772" i="20"/>
  <c r="F764" i="20"/>
  <c r="F756" i="20"/>
  <c r="F748" i="20"/>
  <c r="F740" i="20"/>
  <c r="F732" i="20"/>
  <c r="F724" i="20"/>
  <c r="F716" i="20"/>
  <c r="F708" i="20"/>
  <c r="F700" i="20"/>
  <c r="F692" i="20"/>
  <c r="F684" i="20"/>
  <c r="F676" i="20"/>
  <c r="F668" i="20"/>
  <c r="F660" i="20"/>
  <c r="F652" i="20"/>
  <c r="F644" i="20"/>
  <c r="F636" i="20"/>
  <c r="F628" i="20"/>
  <c r="F620" i="20"/>
  <c r="F612" i="20"/>
  <c r="F604" i="20"/>
  <c r="F596" i="20"/>
  <c r="F588" i="20"/>
  <c r="F580" i="20"/>
  <c r="F1251" i="20"/>
  <c r="F1243" i="20"/>
  <c r="F1235" i="20"/>
  <c r="F1227" i="20"/>
  <c r="F1219" i="20"/>
  <c r="F1211" i="20"/>
  <c r="F1203" i="20"/>
  <c r="F1195" i="20"/>
  <c r="F1187" i="20"/>
  <c r="F1179" i="20"/>
  <c r="F1171" i="20"/>
  <c r="F1163" i="20"/>
  <c r="F1155" i="20"/>
  <c r="F1147" i="20"/>
  <c r="F1139" i="20"/>
  <c r="F1131" i="20"/>
  <c r="F1123" i="20"/>
  <c r="F1115" i="20"/>
  <c r="F1107" i="20"/>
  <c r="F1099" i="20"/>
  <c r="F1091" i="20"/>
  <c r="F1083" i="20"/>
  <c r="F1075" i="20"/>
  <c r="F1067" i="20"/>
  <c r="F1059" i="20"/>
  <c r="F1051" i="20"/>
  <c r="F1043" i="20"/>
  <c r="F1035" i="20"/>
  <c r="F1027" i="20"/>
  <c r="F1019" i="20"/>
  <c r="F1011" i="20"/>
  <c r="F1003" i="20"/>
  <c r="F995" i="20"/>
  <c r="F987" i="20"/>
  <c r="F979" i="20"/>
  <c r="F971" i="20"/>
  <c r="F963" i="20"/>
  <c r="F955" i="20"/>
  <c r="F947" i="20"/>
  <c r="F939" i="20"/>
  <c r="F931" i="20"/>
  <c r="F923" i="20"/>
  <c r="F915" i="20"/>
  <c r="F907" i="20"/>
  <c r="F899" i="20"/>
  <c r="F891" i="20"/>
  <c r="F883" i="20"/>
  <c r="F875" i="20"/>
  <c r="F867" i="20"/>
  <c r="F859" i="20"/>
  <c r="F851" i="20"/>
  <c r="F843" i="20"/>
  <c r="F835" i="20"/>
  <c r="F827" i="20"/>
  <c r="F819" i="20"/>
  <c r="F811" i="20"/>
  <c r="F803" i="20"/>
  <c r="F795" i="20"/>
  <c r="F787" i="20"/>
  <c r="F779" i="20"/>
  <c r="F771" i="20"/>
  <c r="F763" i="20"/>
  <c r="F755" i="20"/>
  <c r="F747" i="20"/>
  <c r="F739" i="20"/>
  <c r="F731" i="20"/>
  <c r="F723" i="20"/>
  <c r="F715" i="20"/>
  <c r="F707" i="20"/>
  <c r="F699" i="20"/>
  <c r="F691" i="20"/>
  <c r="F683" i="20"/>
  <c r="F675" i="20"/>
  <c r="F667" i="20"/>
  <c r="F659" i="20"/>
  <c r="F651" i="20"/>
  <c r="F643" i="20"/>
  <c r="F635" i="20"/>
  <c r="F627" i="20"/>
  <c r="F619" i="20"/>
  <c r="F611" i="20"/>
  <c r="F603" i="20"/>
  <c r="F595" i="20"/>
  <c r="F587" i="20"/>
  <c r="F1338" i="20"/>
  <c r="F1330" i="20"/>
  <c r="F1322" i="20"/>
  <c r="F1314" i="20"/>
  <c r="F1306" i="20"/>
  <c r="F1298" i="20"/>
  <c r="F1290" i="20"/>
  <c r="F1282" i="20"/>
  <c r="F1274" i="20"/>
  <c r="F1266" i="20"/>
  <c r="F1258" i="20"/>
  <c r="F1250" i="20"/>
  <c r="F1242" i="20"/>
  <c r="F1234" i="20"/>
  <c r="F1226" i="20"/>
  <c r="F1218" i="20"/>
  <c r="F1210" i="20"/>
  <c r="F1202" i="20"/>
  <c r="F1194" i="20"/>
  <c r="F1186" i="20"/>
  <c r="F1178" i="20"/>
  <c r="F1170" i="20"/>
  <c r="F1162" i="20"/>
  <c r="F1154" i="20"/>
  <c r="F1146" i="20"/>
  <c r="F1138" i="20"/>
  <c r="F1130" i="20"/>
  <c r="F1122" i="20"/>
  <c r="F1114" i="20"/>
  <c r="F1106" i="20"/>
  <c r="F1098" i="20"/>
  <c r="F1090" i="20"/>
  <c r="F1082" i="20"/>
  <c r="F1074" i="20"/>
  <c r="F1066" i="20"/>
  <c r="F1058" i="20"/>
  <c r="F1050" i="20"/>
  <c r="F1042" i="20"/>
  <c r="F1034" i="20"/>
  <c r="F1026" i="20"/>
  <c r="F1018" i="20"/>
  <c r="F1010" i="20"/>
  <c r="F1002" i="20"/>
  <c r="F994" i="20"/>
  <c r="F986" i="20"/>
  <c r="F978" i="20"/>
  <c r="F970" i="20"/>
  <c r="F962" i="20"/>
  <c r="F954" i="20"/>
  <c r="F946" i="20"/>
  <c r="F938" i="20"/>
  <c r="F930" i="20"/>
  <c r="F922" i="20"/>
  <c r="F914" i="20"/>
  <c r="F906" i="20"/>
  <c r="F898" i="20"/>
  <c r="F890" i="20"/>
  <c r="F882" i="20"/>
  <c r="F874" i="20"/>
  <c r="F866" i="20"/>
  <c r="F858" i="20"/>
  <c r="F850" i="20"/>
  <c r="F842" i="20"/>
  <c r="F834" i="20"/>
  <c r="F826" i="20"/>
  <c r="F818" i="20"/>
  <c r="F810" i="20"/>
  <c r="F802" i="20"/>
  <c r="F794" i="20"/>
  <c r="F786" i="20"/>
  <c r="F778" i="20"/>
  <c r="F770" i="20"/>
  <c r="F762" i="20"/>
  <c r="F754" i="20"/>
  <c r="F746" i="20"/>
  <c r="F738" i="20"/>
  <c r="F730" i="20"/>
  <c r="F722" i="20"/>
  <c r="F714" i="20"/>
  <c r="F706" i="20"/>
  <c r="F698" i="20"/>
  <c r="F690" i="20"/>
  <c r="F682" i="20"/>
  <c r="F674" i="20"/>
  <c r="F666" i="20"/>
  <c r="F664" i="20"/>
  <c r="F656" i="20"/>
  <c r="F648" i="20"/>
  <c r="F640" i="20"/>
  <c r="F632" i="20"/>
  <c r="F624" i="20"/>
  <c r="F616" i="20"/>
  <c r="F608" i="20"/>
  <c r="F600" i="20"/>
  <c r="F592" i="20"/>
  <c r="F584" i="20"/>
  <c r="F576" i="20"/>
  <c r="F568" i="20"/>
  <c r="F560" i="20"/>
  <c r="F552" i="20"/>
  <c r="F544" i="20"/>
  <c r="F536" i="20"/>
  <c r="F528" i="20"/>
  <c r="F520" i="20"/>
  <c r="F512" i="20"/>
  <c r="F504" i="20"/>
  <c r="F496" i="20"/>
  <c r="F488" i="20"/>
  <c r="F480" i="20"/>
  <c r="F472" i="20"/>
  <c r="F464" i="20"/>
  <c r="F456" i="20"/>
  <c r="F448" i="20"/>
  <c r="F440" i="20"/>
  <c r="F432" i="20"/>
  <c r="F424" i="20"/>
  <c r="F416" i="20"/>
  <c r="F408" i="20"/>
  <c r="F400" i="20"/>
  <c r="F392" i="20"/>
  <c r="F384" i="20"/>
  <c r="F376" i="20"/>
  <c r="F368" i="20"/>
  <c r="F360" i="20"/>
  <c r="F352" i="20"/>
  <c r="F344" i="20"/>
  <c r="F336" i="20"/>
  <c r="F328" i="20"/>
  <c r="F320" i="20"/>
  <c r="F312" i="20"/>
  <c r="F304" i="20"/>
  <c r="F296" i="20"/>
  <c r="F288" i="20"/>
  <c r="F280" i="20"/>
  <c r="F272" i="20"/>
  <c r="F264" i="20"/>
  <c r="F256" i="20"/>
  <c r="F248" i="20"/>
  <c r="F240" i="20"/>
  <c r="F232" i="20"/>
  <c r="F224" i="20"/>
  <c r="F216" i="20"/>
  <c r="F208" i="20"/>
  <c r="F200" i="20"/>
  <c r="F192" i="20"/>
  <c r="F184" i="20"/>
  <c r="F176" i="20"/>
  <c r="F168" i="20"/>
  <c r="F160" i="20"/>
  <c r="F152" i="20"/>
  <c r="F144" i="20"/>
  <c r="F136" i="20"/>
  <c r="F128" i="20"/>
  <c r="F120" i="20"/>
  <c r="F112" i="20"/>
  <c r="F104" i="20"/>
  <c r="F96" i="20"/>
  <c r="F88" i="20"/>
  <c r="F80" i="20"/>
  <c r="F72" i="20"/>
  <c r="F64" i="20"/>
  <c r="F56" i="20"/>
  <c r="F48" i="20"/>
  <c r="F40" i="20"/>
  <c r="F32" i="20"/>
  <c r="F24" i="20"/>
  <c r="F16" i="20"/>
  <c r="F8" i="20"/>
  <c r="F663" i="20"/>
  <c r="F655" i="20"/>
  <c r="F647" i="20"/>
  <c r="F639" i="20"/>
  <c r="F631" i="20"/>
  <c r="F623" i="20"/>
  <c r="F615" i="20"/>
  <c r="F607" i="20"/>
  <c r="F599" i="20"/>
  <c r="F591" i="20"/>
  <c r="F583" i="20"/>
  <c r="F575" i="20"/>
  <c r="F567" i="20"/>
  <c r="F559" i="20"/>
  <c r="F551" i="20"/>
  <c r="F543" i="20"/>
  <c r="F535" i="20"/>
  <c r="F527" i="20"/>
  <c r="F519" i="20"/>
  <c r="F511" i="20"/>
  <c r="F503" i="20"/>
  <c r="F495" i="20"/>
  <c r="F487" i="20"/>
  <c r="F479" i="20"/>
  <c r="F471" i="20"/>
  <c r="F463" i="20"/>
  <c r="F455" i="20"/>
  <c r="F447" i="20"/>
  <c r="F439" i="20"/>
  <c r="F431" i="20"/>
  <c r="F423" i="20"/>
  <c r="F415" i="20"/>
  <c r="F407" i="20"/>
  <c r="F399" i="20"/>
  <c r="F391" i="20"/>
  <c r="F383" i="20"/>
  <c r="F375" i="20"/>
  <c r="F367" i="20"/>
  <c r="F359" i="20"/>
  <c r="F351" i="20"/>
  <c r="F343" i="20"/>
  <c r="F335" i="20"/>
  <c r="F327" i="20"/>
  <c r="F319" i="20"/>
  <c r="F311" i="20"/>
  <c r="F303" i="20"/>
  <c r="F295" i="20"/>
  <c r="F287" i="20"/>
  <c r="F279" i="20"/>
  <c r="F271" i="20"/>
  <c r="F263" i="20"/>
  <c r="F255" i="20"/>
  <c r="F247" i="20"/>
  <c r="F239" i="20"/>
  <c r="F231" i="20"/>
  <c r="F223" i="20"/>
  <c r="F215" i="20"/>
  <c r="F207" i="20"/>
  <c r="F199" i="20"/>
  <c r="F191" i="20"/>
  <c r="F183" i="20"/>
  <c r="F175" i="20"/>
  <c r="F167" i="20"/>
  <c r="F159" i="20"/>
  <c r="F151" i="20"/>
  <c r="F143" i="20"/>
  <c r="F135" i="20"/>
  <c r="F127" i="20"/>
  <c r="F119" i="20"/>
  <c r="F111" i="20"/>
  <c r="F103" i="20"/>
  <c r="F95" i="20"/>
  <c r="F87" i="20"/>
  <c r="F79" i="20"/>
  <c r="F71" i="20"/>
  <c r="F63" i="20"/>
  <c r="F55" i="20"/>
  <c r="F47" i="20"/>
  <c r="F39" i="20"/>
  <c r="F31" i="20"/>
  <c r="F23" i="20"/>
  <c r="F15" i="20"/>
  <c r="F7" i="20"/>
  <c r="F678" i="20"/>
  <c r="F670" i="20"/>
  <c r="F662" i="20"/>
  <c r="F654" i="20"/>
  <c r="F646" i="20"/>
  <c r="F638" i="20"/>
  <c r="F630" i="20"/>
  <c r="F622" i="20"/>
  <c r="F614" i="20"/>
  <c r="F606" i="20"/>
  <c r="F598" i="20"/>
  <c r="F590" i="20"/>
  <c r="F582" i="20"/>
  <c r="F574" i="20"/>
  <c r="F566" i="20"/>
  <c r="F558" i="20"/>
  <c r="F550" i="20"/>
  <c r="F542" i="20"/>
  <c r="F534" i="20"/>
  <c r="F526" i="20"/>
  <c r="F518" i="20"/>
  <c r="F510" i="20"/>
  <c r="F502" i="20"/>
  <c r="F494" i="20"/>
  <c r="F486" i="20"/>
  <c r="F478" i="20"/>
  <c r="F470" i="20"/>
  <c r="F462" i="20"/>
  <c r="F454" i="20"/>
  <c r="F446" i="20"/>
  <c r="F438" i="20"/>
  <c r="F430" i="20"/>
  <c r="F422" i="20"/>
  <c r="F414" i="20"/>
  <c r="F406" i="20"/>
  <c r="F398" i="20"/>
  <c r="F390" i="20"/>
  <c r="F382" i="20"/>
  <c r="F374" i="20"/>
  <c r="F366" i="20"/>
  <c r="F358" i="20"/>
  <c r="F350" i="20"/>
  <c r="F342" i="20"/>
  <c r="F334" i="20"/>
  <c r="F326" i="20"/>
  <c r="F318" i="20"/>
  <c r="F310" i="20"/>
  <c r="F302" i="20"/>
  <c r="F294" i="20"/>
  <c r="F286" i="20"/>
  <c r="F278" i="20"/>
  <c r="F270" i="20"/>
  <c r="F262" i="20"/>
  <c r="F254" i="20"/>
  <c r="F246" i="20"/>
  <c r="F238" i="20"/>
  <c r="F230" i="20"/>
  <c r="F222" i="20"/>
  <c r="F214" i="20"/>
  <c r="F206" i="20"/>
  <c r="F198" i="20"/>
  <c r="F190" i="20"/>
  <c r="F182" i="20"/>
  <c r="F174" i="20"/>
  <c r="F166" i="20"/>
  <c r="F158" i="20"/>
  <c r="F150" i="20"/>
  <c r="F142" i="20"/>
  <c r="F134" i="20"/>
  <c r="F126" i="20"/>
  <c r="F118" i="20"/>
  <c r="F110" i="20"/>
  <c r="F102" i="20"/>
  <c r="F94" i="20"/>
  <c r="F86" i="20"/>
  <c r="F78" i="20"/>
  <c r="F70" i="20"/>
  <c r="F62" i="20"/>
  <c r="F54" i="20"/>
  <c r="F46" i="20"/>
  <c r="F38" i="20"/>
  <c r="F30" i="20"/>
  <c r="F22" i="20"/>
  <c r="F14" i="20"/>
  <c r="F6" i="20"/>
  <c r="F661" i="20"/>
  <c r="F653" i="20"/>
  <c r="F645" i="20"/>
  <c r="F637" i="20"/>
  <c r="F629" i="20"/>
  <c r="F621" i="20"/>
  <c r="F613" i="20"/>
  <c r="F605" i="20"/>
  <c r="F597" i="20"/>
  <c r="F589" i="20"/>
  <c r="F581" i="20"/>
  <c r="F573" i="20"/>
  <c r="F565" i="20"/>
  <c r="F557" i="20"/>
  <c r="F549" i="20"/>
  <c r="F541" i="20"/>
  <c r="F533" i="20"/>
  <c r="F525" i="20"/>
  <c r="F517" i="20"/>
  <c r="F509" i="20"/>
  <c r="F501" i="20"/>
  <c r="F493" i="20"/>
  <c r="F485" i="20"/>
  <c r="F477" i="20"/>
  <c r="F469" i="20"/>
  <c r="F461" i="20"/>
  <c r="F453" i="20"/>
  <c r="F445" i="20"/>
  <c r="F437" i="20"/>
  <c r="F429" i="20"/>
  <c r="F421" i="20"/>
  <c r="F413" i="20"/>
  <c r="F405" i="20"/>
  <c r="F397" i="20"/>
  <c r="F389" i="20"/>
  <c r="F381" i="20"/>
  <c r="F373" i="20"/>
  <c r="F365" i="20"/>
  <c r="F357" i="20"/>
  <c r="F349" i="20"/>
  <c r="F341" i="20"/>
  <c r="F333" i="20"/>
  <c r="F325" i="20"/>
  <c r="F317" i="20"/>
  <c r="F309" i="20"/>
  <c r="F301" i="20"/>
  <c r="F293" i="20"/>
  <c r="F285" i="20"/>
  <c r="F277" i="20"/>
  <c r="F269" i="20"/>
  <c r="F261" i="20"/>
  <c r="F253" i="20"/>
  <c r="F245" i="20"/>
  <c r="F237" i="20"/>
  <c r="F229" i="20"/>
  <c r="F221" i="20"/>
  <c r="F213" i="20"/>
  <c r="F205" i="20"/>
  <c r="F197" i="20"/>
  <c r="F189" i="20"/>
  <c r="F181" i="20"/>
  <c r="F173" i="20"/>
  <c r="F165" i="20"/>
  <c r="F157" i="20"/>
  <c r="F149" i="20"/>
  <c r="F141" i="20"/>
  <c r="F133" i="20"/>
  <c r="F125" i="20"/>
  <c r="F117" i="20"/>
  <c r="F109" i="20"/>
  <c r="F101" i="20"/>
  <c r="F93" i="20"/>
  <c r="F85" i="20"/>
  <c r="F77" i="20"/>
  <c r="F69" i="20"/>
  <c r="F61" i="20"/>
  <c r="F53" i="20"/>
  <c r="F45" i="20"/>
  <c r="F37" i="20"/>
  <c r="F29" i="20"/>
  <c r="F21" i="20"/>
  <c r="F13" i="20"/>
  <c r="F5" i="20"/>
  <c r="F572" i="20"/>
  <c r="F564" i="20"/>
  <c r="F556" i="20"/>
  <c r="F548" i="20"/>
  <c r="F540" i="20"/>
  <c r="F532" i="20"/>
  <c r="F524" i="20"/>
  <c r="F516" i="20"/>
  <c r="F508" i="20"/>
  <c r="F500" i="20"/>
  <c r="F492" i="20"/>
  <c r="F484" i="20"/>
  <c r="F476" i="20"/>
  <c r="F468" i="20"/>
  <c r="F460" i="20"/>
  <c r="F452" i="20"/>
  <c r="F444" i="20"/>
  <c r="F436" i="20"/>
  <c r="F428" i="20"/>
  <c r="F420" i="20"/>
  <c r="F412" i="20"/>
  <c r="F404" i="20"/>
  <c r="F396" i="20"/>
  <c r="F388" i="20"/>
  <c r="F380" i="20"/>
  <c r="F372" i="20"/>
  <c r="F364" i="20"/>
  <c r="F356" i="20"/>
  <c r="F348" i="20"/>
  <c r="F340" i="20"/>
  <c r="F332" i="20"/>
  <c r="F324" i="20"/>
  <c r="F316" i="20"/>
  <c r="F308" i="20"/>
  <c r="F300" i="20"/>
  <c r="F292" i="20"/>
  <c r="F284" i="20"/>
  <c r="F276" i="20"/>
  <c r="F268" i="20"/>
  <c r="F260" i="20"/>
  <c r="F252" i="20"/>
  <c r="F244" i="20"/>
  <c r="F236" i="20"/>
  <c r="F228" i="20"/>
  <c r="F220" i="20"/>
  <c r="F212" i="20"/>
  <c r="F204" i="20"/>
  <c r="F196" i="20"/>
  <c r="F188" i="20"/>
  <c r="F180" i="20"/>
  <c r="F172" i="20"/>
  <c r="F164" i="20"/>
  <c r="F156" i="20"/>
  <c r="F148" i="20"/>
  <c r="F140" i="20"/>
  <c r="F132" i="20"/>
  <c r="F124" i="20"/>
  <c r="F116" i="20"/>
  <c r="F108" i="20"/>
  <c r="F100" i="20"/>
  <c r="F92" i="20"/>
  <c r="F84" i="20"/>
  <c r="F76" i="20"/>
  <c r="F68" i="20"/>
  <c r="F60" i="20"/>
  <c r="F52" i="20"/>
  <c r="F44" i="20"/>
  <c r="F36" i="20"/>
  <c r="F28" i="20"/>
  <c r="F20" i="20"/>
  <c r="F12" i="20"/>
  <c r="F4" i="20"/>
  <c r="F579" i="20"/>
  <c r="F571" i="20"/>
  <c r="F563" i="20"/>
  <c r="F555" i="20"/>
  <c r="F547" i="20"/>
  <c r="F539" i="20"/>
  <c r="F531" i="20"/>
  <c r="F523" i="20"/>
  <c r="F515" i="20"/>
  <c r="F507" i="20"/>
  <c r="F499" i="20"/>
  <c r="F491" i="20"/>
  <c r="F483" i="20"/>
  <c r="F475" i="20"/>
  <c r="F467" i="20"/>
  <c r="F459" i="20"/>
  <c r="F451" i="20"/>
  <c r="F443" i="20"/>
  <c r="F435" i="20"/>
  <c r="F427" i="20"/>
  <c r="F419" i="20"/>
  <c r="F411" i="20"/>
  <c r="F403" i="20"/>
  <c r="F395" i="20"/>
  <c r="F387" i="20"/>
  <c r="F379" i="20"/>
  <c r="F371" i="20"/>
  <c r="F363" i="20"/>
  <c r="F355" i="20"/>
  <c r="F347" i="20"/>
  <c r="F339" i="20"/>
  <c r="F331" i="20"/>
  <c r="F323" i="20"/>
  <c r="F315" i="20"/>
  <c r="F307" i="20"/>
  <c r="F299" i="20"/>
  <c r="F291" i="20"/>
  <c r="F283" i="20"/>
  <c r="F275" i="20"/>
  <c r="F267" i="20"/>
  <c r="F259" i="20"/>
  <c r="F251" i="20"/>
  <c r="F243" i="20"/>
  <c r="F235" i="20"/>
  <c r="F227" i="20"/>
  <c r="F219" i="20"/>
  <c r="F211" i="20"/>
  <c r="F203" i="20"/>
  <c r="F195" i="20"/>
  <c r="F187" i="20"/>
  <c r="F179" i="20"/>
  <c r="F171" i="20"/>
  <c r="F163" i="20"/>
  <c r="F155" i="20"/>
  <c r="F147" i="20"/>
  <c r="F139" i="20"/>
  <c r="F131" i="20"/>
  <c r="F123" i="20"/>
  <c r="F115" i="20"/>
  <c r="F107" i="20"/>
  <c r="F99" i="20"/>
  <c r="F91" i="20"/>
  <c r="F83" i="20"/>
  <c r="F75" i="20"/>
  <c r="F67" i="20"/>
  <c r="F59" i="20"/>
  <c r="F51" i="20"/>
  <c r="F43" i="20"/>
  <c r="F35" i="20"/>
  <c r="F27" i="20"/>
  <c r="F19" i="20"/>
  <c r="F11" i="20"/>
  <c r="F3" i="20"/>
  <c r="F658" i="20"/>
  <c r="F650" i="20"/>
  <c r="F642" i="20"/>
  <c r="F634" i="20"/>
  <c r="F626" i="20"/>
  <c r="F618" i="20"/>
  <c r="F610" i="20"/>
  <c r="F602" i="20"/>
  <c r="F594" i="20"/>
  <c r="F586" i="20"/>
  <c r="F578" i="20"/>
  <c r="F570" i="20"/>
  <c r="F562" i="20"/>
  <c r="F554" i="20"/>
  <c r="F546" i="20"/>
  <c r="F538" i="20"/>
  <c r="F530" i="20"/>
  <c r="F522" i="20"/>
  <c r="F514" i="20"/>
  <c r="F506" i="20"/>
  <c r="F498" i="20"/>
  <c r="F490" i="20"/>
  <c r="F482" i="20"/>
  <c r="F474" i="20"/>
  <c r="F466" i="20"/>
  <c r="F458" i="20"/>
  <c r="F450" i="20"/>
  <c r="F442" i="20"/>
  <c r="F434" i="20"/>
  <c r="F426" i="20"/>
  <c r="F418" i="20"/>
  <c r="F410" i="20"/>
  <c r="F402" i="20"/>
  <c r="F394" i="20"/>
  <c r="F386" i="20"/>
  <c r="F378" i="20"/>
  <c r="F370" i="20"/>
  <c r="F362" i="20"/>
  <c r="F354" i="20"/>
  <c r="F346" i="20"/>
  <c r="F338" i="20"/>
  <c r="F330" i="20"/>
  <c r="F322" i="20"/>
  <c r="F314" i="20"/>
  <c r="F306" i="20"/>
  <c r="F298" i="20"/>
  <c r="F290" i="20"/>
  <c r="F282" i="20"/>
  <c r="F274" i="20"/>
  <c r="F266" i="20"/>
  <c r="F258" i="20"/>
  <c r="F250" i="20"/>
  <c r="F242" i="20"/>
  <c r="F234" i="20"/>
  <c r="F226" i="20"/>
  <c r="F218" i="20"/>
  <c r="F210" i="20"/>
  <c r="F202" i="20"/>
  <c r="F194" i="20"/>
  <c r="F186" i="20"/>
  <c r="F178" i="20"/>
  <c r="F170" i="20"/>
  <c r="F162" i="20"/>
  <c r="F154" i="20"/>
  <c r="F146" i="20"/>
  <c r="F138" i="20"/>
  <c r="F130" i="20"/>
  <c r="F122" i="20"/>
  <c r="F114" i="20"/>
  <c r="F106" i="20"/>
  <c r="F98" i="20"/>
  <c r="F90" i="20"/>
  <c r="F82" i="20"/>
  <c r="F74" i="20"/>
  <c r="F66" i="20"/>
  <c r="F58" i="20"/>
  <c r="F50" i="20"/>
  <c r="F42" i="20"/>
  <c r="F34" i="20"/>
  <c r="F26" i="20"/>
  <c r="F18" i="20"/>
  <c r="F10" i="20"/>
  <c r="F2" i="20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438" i="13"/>
  <c r="D36" i="13"/>
  <c r="D37" i="13"/>
  <c r="D439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440" i="13"/>
  <c r="D65" i="13"/>
  <c r="D66" i="13"/>
  <c r="D441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442" i="13"/>
  <c r="D85" i="13"/>
  <c r="D86" i="13"/>
  <c r="D87" i="13"/>
  <c r="D88" i="13"/>
  <c r="D89" i="13"/>
  <c r="D90" i="13"/>
  <c r="D91" i="13"/>
  <c r="D92" i="13"/>
  <c r="D443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444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445" i="13"/>
  <c r="D446" i="13"/>
  <c r="D447" i="13"/>
  <c r="D448" i="13"/>
  <c r="D449" i="13"/>
  <c r="D138" i="13"/>
  <c r="D139" i="13"/>
  <c r="D140" i="13"/>
  <c r="D450" i="13"/>
  <c r="D141" i="13"/>
  <c r="D142" i="13"/>
  <c r="D143" i="13"/>
  <c r="D144" i="13"/>
  <c r="D145" i="13"/>
  <c r="D146" i="13"/>
  <c r="D147" i="13"/>
  <c r="D148" i="13"/>
  <c r="D149" i="13"/>
  <c r="D150" i="13"/>
  <c r="D451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452" i="13"/>
  <c r="D453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454" i="13"/>
  <c r="D455" i="13"/>
  <c r="D456" i="13"/>
  <c r="D457" i="13"/>
  <c r="D458" i="13"/>
  <c r="D459" i="13"/>
  <c r="D460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461" i="13"/>
  <c r="D239" i="13"/>
  <c r="D240" i="13"/>
  <c r="D241" i="13"/>
  <c r="D242" i="13"/>
  <c r="D243" i="13"/>
  <c r="D244" i="13"/>
  <c r="D245" i="13"/>
  <c r="D246" i="13"/>
  <c r="D462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463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</calcChain>
</file>

<file path=xl/connections.xml><?xml version="1.0" encoding="utf-8"?>
<connections xmlns="http://schemas.openxmlformats.org/spreadsheetml/2006/main">
  <connection id="1" keepAlive="1" name="Запрос — 22 05 2024" description="Соединение с запросом &quot;22 05 2024&quot; в книге." type="5" refreshedVersion="6" background="1">
    <dbPr connection="Provider=Microsoft.Mashup.OleDb.1;Data Source=$Workbook$;Location=&quot;22 05 2024&quot;;Extended Properties=&quot;&quot;" command="SELECT * FROM [22 05 2024]"/>
  </connection>
  <connection id="2" keepAlive="1" name="Запрос — 22 05 2024 (10)" description="Соединение с запросом &quot;22 05 2024 (10)&quot; в книге." type="5" refreshedVersion="6" background="1" saveData="1">
    <dbPr connection="Provider=Microsoft.Mashup.OleDb.1;Data Source=$Workbook$;Location=&quot;22 05 2024 (10)&quot;;Extended Properties=&quot;&quot;" command="SELECT * FROM [22 05 2024 (10)]"/>
  </connection>
  <connection id="3" keepAlive="1" name="Запрос — 22 05 2024 (11)" description="Соединение с запросом &quot;22 05 2024 (11)&quot; в книге." type="5" refreshedVersion="6" background="1" saveData="1">
    <dbPr connection="Provider=Microsoft.Mashup.OleDb.1;Data Source=$Workbook$;Location=&quot;22 05 2024 (11)&quot;;Extended Properties=&quot;&quot;" command="SELECT * FROM [22 05 2024 (11)]"/>
  </connection>
  <connection id="4" keepAlive="1" name="Запрос — 22 05 2024 (12)" description="Соединение с запросом &quot;22 05 2024 (12)&quot; в книге." type="5" refreshedVersion="6" background="1" saveData="1">
    <dbPr connection="Provider=Microsoft.Mashup.OleDb.1;Data Source=$Workbook$;Location=&quot;22 05 2024 (12)&quot;;Extended Properties=&quot;&quot;" command="SELECT * FROM [22 05 2024 (12)]"/>
  </connection>
  <connection id="5" keepAlive="1" name="Запрос — 22 05 2024 (13)" description="Соединение с запросом &quot;22 05 2024 (13)&quot; в книге." type="5" refreshedVersion="6" background="1" saveData="1">
    <dbPr connection="Provider=Microsoft.Mashup.OleDb.1;Data Source=$Workbook$;Location=&quot;22 05 2024 (13)&quot;;Extended Properties=&quot;&quot;" command="SELECT * FROM [22 05 2024 (13)]"/>
  </connection>
  <connection id="6" keepAlive="1" name="Запрос — 22 05 2024 (2)" description="Соединение с запросом &quot;22 05 2024 (2)&quot; в книге." type="5" refreshedVersion="6" background="1">
    <dbPr connection="Provider=Microsoft.Mashup.OleDb.1;Data Source=$Workbook$;Location=&quot;22 05 2024 (2)&quot;;Extended Properties=&quot;&quot;" command="SELECT * FROM [22 05 2024 (2)]"/>
  </connection>
  <connection id="7" keepAlive="1" name="Запрос — 22 05 2024 (3)" description="Соединение с запросом &quot;22 05 2024 (3)&quot; в книге." type="5" refreshedVersion="6" background="1" saveData="1">
    <dbPr connection="Provider=Microsoft.Mashup.OleDb.1;Data Source=$Workbook$;Location=&quot;22 05 2024 (3)&quot;;Extended Properties=&quot;&quot;" command="SELECT * FROM [22 05 2024 (3)]"/>
  </connection>
  <connection id="8" keepAlive="1" name="Запрос — 22 05 2024 (4)" description="Соединение с запросом &quot;22 05 2024 (4)&quot; в книге." type="5" refreshedVersion="6" background="1" saveData="1">
    <dbPr connection="Provider=Microsoft.Mashup.OleDb.1;Data Source=$Workbook$;Location=22 05 2024 (4);Extended Properties=&quot;&quot;" command="SELECT * FROM [22 05 2024 (4)]"/>
  </connection>
  <connection id="9" keepAlive="1" name="Запрос — 22 05 2024 (5)" description="Соединение с запросом &quot;22 05 2024 (5)&quot; в книге." type="5" refreshedVersion="6" background="1" saveData="1">
    <dbPr connection="Provider=Microsoft.Mashup.OleDb.1;Data Source=$Workbook$;Location=&quot;22 05 2024 (5)&quot;;Extended Properties=&quot;&quot;" command="SELECT * FROM [22 05 2024 (5)]"/>
  </connection>
  <connection id="10" keepAlive="1" name="Запрос — 22 05 2024 (6)" description="Соединение с запросом &quot;22 05 2024 (6)&quot; в книге." type="5" refreshedVersion="6" background="1" saveData="1">
    <dbPr connection="Provider=Microsoft.Mashup.OleDb.1;Data Source=$Workbook$;Location=&quot;22 05 2024 (6)&quot;;Extended Properties=&quot;&quot;" command="SELECT * FROM [22 05 2024 (6)]"/>
  </connection>
  <connection id="11" keepAlive="1" name="Запрос — 22 05 2024 (7)" description="Соединение с запросом &quot;22 05 2024 (7)&quot; в книге." type="5" refreshedVersion="6" background="1" saveData="1">
    <dbPr connection="Provider=Microsoft.Mashup.OleDb.1;Data Source=$Workbook$;Location=22 05 2024 (7);Extended Properties=&quot;&quot;" command="SELECT * FROM [22 05 2024 (7)]"/>
  </connection>
  <connection id="12" keepAlive="1" name="Запрос — 22 05 2024 (8)" description="Соединение с запросом &quot;22 05 2024 (8)&quot; в книге." type="5" refreshedVersion="6" background="1" saveData="1">
    <dbPr connection="Provider=Microsoft.Mashup.OleDb.1;Data Source=$Workbook$;Location=&quot;22 05 2024 (8)&quot;;Extended Properties=&quot;&quot;" command="SELECT * FROM [22 05 2024 (8)]"/>
  </connection>
  <connection id="13" keepAlive="1" name="Запрос — 22 05 2024 (9)" description="Соединение с запросом &quot;22 05 2024 (9)&quot; в книге." type="5" refreshedVersion="6" background="1" saveData="1">
    <dbPr connection="Provider=Microsoft.Mashup.OleDb.1;Data Source=$Workbook$;Location=&quot;22 05 2024 (9)&quot;;Extended Properties=&quot;&quot;" command="SELECT * FROM [22 05 2024 (9)]"/>
  </connection>
  <connection id="14" keepAlive="1" name="Запрос — Справочник черновик" description="Соединение с запросом &quot;Справочник черновик&quot; в книге." type="5" refreshedVersion="6" background="1" saveData="1">
    <dbPr connection="Provider=Microsoft.Mashup.OleDb.1;Data Source=$Workbook$;Location=&quot;Справочник черновик&quot;;Extended Properties=&quot;&quot;" command="SELECT * FROM [Справочник черновик]"/>
  </connection>
</connections>
</file>

<file path=xl/sharedStrings.xml><?xml version="1.0" encoding="utf-8"?>
<sst xmlns="http://schemas.openxmlformats.org/spreadsheetml/2006/main" count="86627" uniqueCount="4159">
  <si>
    <t>ОКТЯБРЬСКАЯ ЖД</t>
  </si>
  <si>
    <t/>
  </si>
  <si>
    <t>Прочие</t>
  </si>
  <si>
    <t>Б/Н</t>
  </si>
  <si>
    <t>В целевой структуре парка</t>
  </si>
  <si>
    <t>ЦМ</t>
  </si>
  <si>
    <t>Окт ДМ</t>
  </si>
  <si>
    <t>ГТС Выборг</t>
  </si>
  <si>
    <t>Московская механизированная дистанция ОКТ ДМ (МЧ-1)</t>
  </si>
  <si>
    <t>4947ТВ69</t>
  </si>
  <si>
    <t>4946ТВ69</t>
  </si>
  <si>
    <t>3344МР51</t>
  </si>
  <si>
    <t>3345МР51</t>
  </si>
  <si>
    <t>3365МР51</t>
  </si>
  <si>
    <t>3364МР51</t>
  </si>
  <si>
    <t>4036ТА69</t>
  </si>
  <si>
    <t>6333ТА69</t>
  </si>
  <si>
    <t>6334ТА69</t>
  </si>
  <si>
    <t>6346ТА69</t>
  </si>
  <si>
    <t>9154ТМ69</t>
  </si>
  <si>
    <t>К379ОС69</t>
  </si>
  <si>
    <t>М007АМ10</t>
  </si>
  <si>
    <t>5507ТО69</t>
  </si>
  <si>
    <t>5541ТО69</t>
  </si>
  <si>
    <t>С770РА69</t>
  </si>
  <si>
    <t>Х331ТА799</t>
  </si>
  <si>
    <t>А593АС761</t>
  </si>
  <si>
    <t>КАЛИНИНГРАДСКАЯ ЖД</t>
  </si>
  <si>
    <t>Клнг. ДУТСК</t>
  </si>
  <si>
    <t>Калининградская ДМ</t>
  </si>
  <si>
    <t>Н976СА39</t>
  </si>
  <si>
    <t>МЧ-01 г.Калининград</t>
  </si>
  <si>
    <t>7041КН39</t>
  </si>
  <si>
    <t>4963АМ39</t>
  </si>
  <si>
    <t>4961АМ39</t>
  </si>
  <si>
    <t>О169ХР39</t>
  </si>
  <si>
    <t>М737АК39</t>
  </si>
  <si>
    <t>МОСКОВСКАЯ ЖД</t>
  </si>
  <si>
    <t>7350ОН57</t>
  </si>
  <si>
    <t>Московская ДМ</t>
  </si>
  <si>
    <t>9447ВУ77</t>
  </si>
  <si>
    <t>Московская механизированная дистанция погрузочно-разгрузочных рабо#</t>
  </si>
  <si>
    <t>9475ВУ77</t>
  </si>
  <si>
    <t>9446ВУ77</t>
  </si>
  <si>
    <t>1037ВУ77</t>
  </si>
  <si>
    <t>С070ЕА77</t>
  </si>
  <si>
    <t>1703АХ77</t>
  </si>
  <si>
    <t>9449ВУ77</t>
  </si>
  <si>
    <t>9444ВУ77</t>
  </si>
  <si>
    <t>Брянско-Смоленская механизированная дистанция погрузочно-разгрузоч#</t>
  </si>
  <si>
    <t>7900ВУ77</t>
  </si>
  <si>
    <t>9443ВУ77</t>
  </si>
  <si>
    <t>6046НА77</t>
  </si>
  <si>
    <t>6343НВ77</t>
  </si>
  <si>
    <t>9401ВУ77</t>
  </si>
  <si>
    <t>4075НТ77</t>
  </si>
  <si>
    <t>4071НТ77</t>
  </si>
  <si>
    <t>4070НТ77</t>
  </si>
  <si>
    <t>0535РК77</t>
  </si>
  <si>
    <t>0536РК77</t>
  </si>
  <si>
    <t>9416РВ77</t>
  </si>
  <si>
    <t>6391СН67</t>
  </si>
  <si>
    <t>6751ЕТ75</t>
  </si>
  <si>
    <t>7330ОН57</t>
  </si>
  <si>
    <t>Орловская механизированная дистанция погрузочно-разгрузочных работ</t>
  </si>
  <si>
    <t>5630ОН57</t>
  </si>
  <si>
    <t>7044ОУ57</t>
  </si>
  <si>
    <t>3147ОК57</t>
  </si>
  <si>
    <t>6906ОН57</t>
  </si>
  <si>
    <t>3146ОК57</t>
  </si>
  <si>
    <t>6904ОН57</t>
  </si>
  <si>
    <t>6905ОН57</t>
  </si>
  <si>
    <t>6930ОН57</t>
  </si>
  <si>
    <t>7334ОН57</t>
  </si>
  <si>
    <t>К561ЕА57</t>
  </si>
  <si>
    <t>О491ММ99</t>
  </si>
  <si>
    <t>4069НТ77</t>
  </si>
  <si>
    <t>4074НТ77</t>
  </si>
  <si>
    <t>7049СН67</t>
  </si>
  <si>
    <t>9446РВ77</t>
  </si>
  <si>
    <t>9447РВ77</t>
  </si>
  <si>
    <t>9449РВ77</t>
  </si>
  <si>
    <t>4901РВ77</t>
  </si>
  <si>
    <t>9707РК77</t>
  </si>
  <si>
    <t>0479ОК57</t>
  </si>
  <si>
    <t>Т495АЕ199</t>
  </si>
  <si>
    <t>М395ВН177</t>
  </si>
  <si>
    <t>ВО460777</t>
  </si>
  <si>
    <t>У307КЕ197</t>
  </si>
  <si>
    <t>О667ММ99</t>
  </si>
  <si>
    <t>Х494КР177</t>
  </si>
  <si>
    <t>Е601ОХ199</t>
  </si>
  <si>
    <t>9573ВС77</t>
  </si>
  <si>
    <t>9590ВС77</t>
  </si>
  <si>
    <t>9591ВС77</t>
  </si>
  <si>
    <t>9567ВС77</t>
  </si>
  <si>
    <t>9415ВВ77</t>
  </si>
  <si>
    <t>О141ВН177</t>
  </si>
  <si>
    <t>1743ВМ77</t>
  </si>
  <si>
    <t>А565ВС177</t>
  </si>
  <si>
    <t>9575ВС77</t>
  </si>
  <si>
    <t>О666ММ99</t>
  </si>
  <si>
    <t>ГОРЬКОВСКАЯ ЖД</t>
  </si>
  <si>
    <t>Горьковская дир</t>
  </si>
  <si>
    <t>3740МО43</t>
  </si>
  <si>
    <t>ДМУ-3</t>
  </si>
  <si>
    <t>ДМУ-4</t>
  </si>
  <si>
    <t>ДМУ-2</t>
  </si>
  <si>
    <t>М909ЕО197</t>
  </si>
  <si>
    <t>Х034ЕХ197</t>
  </si>
  <si>
    <t>9376УА43</t>
  </si>
  <si>
    <t>4746КЕ43</t>
  </si>
  <si>
    <t>3739МО43</t>
  </si>
  <si>
    <t>4001ВА33</t>
  </si>
  <si>
    <t>Х035ЕХ197</t>
  </si>
  <si>
    <t>А795КА197</t>
  </si>
  <si>
    <t>Х043ЕХ197</t>
  </si>
  <si>
    <t>ВС733377</t>
  </si>
  <si>
    <t>Е763РМ199</t>
  </si>
  <si>
    <t>А991НА163</t>
  </si>
  <si>
    <t>АУ033966</t>
  </si>
  <si>
    <t>СЕВЕРНАЯ ЖД</t>
  </si>
  <si>
    <t>Северная ДМ</t>
  </si>
  <si>
    <t>Котласская механизированная дистанция ПРР и КО</t>
  </si>
  <si>
    <t>6536ХС76</t>
  </si>
  <si>
    <t>6605КК11</t>
  </si>
  <si>
    <t>7409ХС76</t>
  </si>
  <si>
    <t>3075МА11</t>
  </si>
  <si>
    <t>4761ХР76</t>
  </si>
  <si>
    <t>6537ХС76</t>
  </si>
  <si>
    <t>Архангельская механизированная дистанция ПРР и КО</t>
  </si>
  <si>
    <t>ДВОСТ ДМ</t>
  </si>
  <si>
    <t>Х517АР65</t>
  </si>
  <si>
    <t>9369РХ61</t>
  </si>
  <si>
    <t>Н594НВ65</t>
  </si>
  <si>
    <t>0003ВН74</t>
  </si>
  <si>
    <t>Наименование полигона</t>
  </si>
  <si>
    <t>Краткое наименование</t>
  </si>
  <si>
    <t>Номерной знак ТС</t>
  </si>
  <si>
    <t>Наименование структурного подразделения</t>
  </si>
  <si>
    <t>Тип закрепления</t>
  </si>
  <si>
    <t>Данные телематики, пробег</t>
  </si>
  <si>
    <t>Штрафы</t>
  </si>
  <si>
    <t>манера вождения</t>
  </si>
  <si>
    <t>путевые листы</t>
  </si>
  <si>
    <t>соответствие целевой структуре</t>
  </si>
  <si>
    <t>филиал</t>
  </si>
  <si>
    <t>ОКТ ДМ</t>
  </si>
  <si>
    <t>Вес показателя</t>
  </si>
  <si>
    <t>Данные путевых листов, пробег</t>
  </si>
  <si>
    <t>0600РХ70</t>
  </si>
  <si>
    <t>0010ТМ69</t>
  </si>
  <si>
    <t>0003ТВ69</t>
  </si>
  <si>
    <t>М015НН197</t>
  </si>
  <si>
    <t>5009СА70</t>
  </si>
  <si>
    <t>5000СА70</t>
  </si>
  <si>
    <t>9535РХ70</t>
  </si>
  <si>
    <t>0070РХ70</t>
  </si>
  <si>
    <t>В013ЕУ170</t>
  </si>
  <si>
    <t>9901МУ51</t>
  </si>
  <si>
    <t>0059РХ70</t>
  </si>
  <si>
    <t>0007МР51</t>
  </si>
  <si>
    <t>1610МР51</t>
  </si>
  <si>
    <t>0061РХ70</t>
  </si>
  <si>
    <t>0690РХ70</t>
  </si>
  <si>
    <t>0074РХ70</t>
  </si>
  <si>
    <t>0606РХ70</t>
  </si>
  <si>
    <t>0693РХ70</t>
  </si>
  <si>
    <t>0694РХ70</t>
  </si>
  <si>
    <t>0696РХ70</t>
  </si>
  <si>
    <t>0699РХ70</t>
  </si>
  <si>
    <t>5007СА70</t>
  </si>
  <si>
    <t>5610СА70</t>
  </si>
  <si>
    <t>9065СА70</t>
  </si>
  <si>
    <t>5609СА70</t>
  </si>
  <si>
    <t>0376ТА69</t>
  </si>
  <si>
    <t>6909РВ70</t>
  </si>
  <si>
    <t>0060РХ70</t>
  </si>
  <si>
    <t>0355ТА69</t>
  </si>
  <si>
    <t>0066РХ70</t>
  </si>
  <si>
    <t>9534РХ70</t>
  </si>
  <si>
    <t>4070РВ70</t>
  </si>
  <si>
    <t>0050ТХ69</t>
  </si>
  <si>
    <t>0675РХ70</t>
  </si>
  <si>
    <t>4069РВ70</t>
  </si>
  <si>
    <t>3117РХ70</t>
  </si>
  <si>
    <t>В470НО170</t>
  </si>
  <si>
    <t>0033РВ70</t>
  </si>
  <si>
    <t>7070РВ70</t>
  </si>
  <si>
    <t>5095РУ70</t>
  </si>
  <si>
    <t>0496РВ70</t>
  </si>
  <si>
    <t>0316РВ70</t>
  </si>
  <si>
    <t>0317РВ70</t>
  </si>
  <si>
    <t>1007ТО69</t>
  </si>
  <si>
    <t>В609ЕВ170</t>
  </si>
  <si>
    <t>9405ВУ77</t>
  </si>
  <si>
    <t>6060СВ70</t>
  </si>
  <si>
    <t>6710СА70</t>
  </si>
  <si>
    <t>6700СА70</t>
  </si>
  <si>
    <t>6719СА70</t>
  </si>
  <si>
    <t>6701СА70</t>
  </si>
  <si>
    <t>Х064СУ170</t>
  </si>
  <si>
    <t>В135ОО170</t>
  </si>
  <si>
    <t>Е015НН190</t>
  </si>
  <si>
    <t>К449ОК190</t>
  </si>
  <si>
    <t>0905КН39</t>
  </si>
  <si>
    <t>0913КН39</t>
  </si>
  <si>
    <t>0906КН39</t>
  </si>
  <si>
    <t>0914КН39</t>
  </si>
  <si>
    <t>0900КН39</t>
  </si>
  <si>
    <t>0910КН39</t>
  </si>
  <si>
    <t>0915КН39</t>
  </si>
  <si>
    <t>М606РН39</t>
  </si>
  <si>
    <t>0904КН39</t>
  </si>
  <si>
    <t>0909КН39</t>
  </si>
  <si>
    <t>0907КН39</t>
  </si>
  <si>
    <t>0911КН39</t>
  </si>
  <si>
    <t>7503КН39</t>
  </si>
  <si>
    <t>7500КН39</t>
  </si>
  <si>
    <t>0573КН39</t>
  </si>
  <si>
    <t>0574КН39</t>
  </si>
  <si>
    <t>0030КО39</t>
  </si>
  <si>
    <t>0090АВ39</t>
  </si>
  <si>
    <t>3000АЕ39</t>
  </si>
  <si>
    <t>Н075ХТ39</t>
  </si>
  <si>
    <t>4960АМ39</t>
  </si>
  <si>
    <t>1503КО39</t>
  </si>
  <si>
    <t>6060АВ39</t>
  </si>
  <si>
    <t>7060АЕ77</t>
  </si>
  <si>
    <t>9470ВУ77</t>
  </si>
  <si>
    <t>9440ВУ77</t>
  </si>
  <si>
    <t>О700ТВ197</t>
  </si>
  <si>
    <t>1004ВУ77</t>
  </si>
  <si>
    <t>1003ВУ77</t>
  </si>
  <si>
    <t>0030НА77</t>
  </si>
  <si>
    <t>0006АЕ77</t>
  </si>
  <si>
    <t>0379НН77</t>
  </si>
  <si>
    <t>0370НН77</t>
  </si>
  <si>
    <t>Х500ВН57</t>
  </si>
  <si>
    <t>0691ВО77</t>
  </si>
  <si>
    <t>7600НХ77</t>
  </si>
  <si>
    <t>6750ЕТ75</t>
  </si>
  <si>
    <t>Х905ХО197</t>
  </si>
  <si>
    <t>9300ОН57</t>
  </si>
  <si>
    <t>7011ОУ57</t>
  </si>
  <si>
    <t>Т033ТТ197</t>
  </si>
  <si>
    <t>7093ОУ57</t>
  </si>
  <si>
    <t>9001ОУ57</t>
  </si>
  <si>
    <t>5609ОН57</t>
  </si>
  <si>
    <t>6900ОН57</t>
  </si>
  <si>
    <t>6909ОН57</t>
  </si>
  <si>
    <t>0470ОН57</t>
  </si>
  <si>
    <t>7906СО67</t>
  </si>
  <si>
    <t>1473НХ30</t>
  </si>
  <si>
    <t>0400СА67</t>
  </si>
  <si>
    <t>5590НХ30</t>
  </si>
  <si>
    <t>Х700СС197</t>
  </si>
  <si>
    <t>О490ММ99</t>
  </si>
  <si>
    <t>У074НМ67</t>
  </si>
  <si>
    <t>4577НХ30</t>
  </si>
  <si>
    <t>5400НХ30</t>
  </si>
  <si>
    <t>6190НА77</t>
  </si>
  <si>
    <t>9400ВУ77</t>
  </si>
  <si>
    <t>Н404МН30</t>
  </si>
  <si>
    <t>0034СР67</t>
  </si>
  <si>
    <t>4507РВ77</t>
  </si>
  <si>
    <t>5045НМ77</t>
  </si>
  <si>
    <t>4006РМ77</t>
  </si>
  <si>
    <t>0071ОК57</t>
  </si>
  <si>
    <t>4005РМ77</t>
  </si>
  <si>
    <t>9709РК77</t>
  </si>
  <si>
    <t>0460РК77</t>
  </si>
  <si>
    <t>0407РК77</t>
  </si>
  <si>
    <t>0050ММ77</t>
  </si>
  <si>
    <t>ВЕ700577</t>
  </si>
  <si>
    <t>А109ОО199</t>
  </si>
  <si>
    <t>Т019ТТ197</t>
  </si>
  <si>
    <t>ВС950577</t>
  </si>
  <si>
    <t>ВУ017077</t>
  </si>
  <si>
    <t>В407СО799</t>
  </si>
  <si>
    <t>М055МА177</t>
  </si>
  <si>
    <t>М059ОВ177</t>
  </si>
  <si>
    <t>9570ВС77</t>
  </si>
  <si>
    <t>0170ВУ77</t>
  </si>
  <si>
    <t>М100СН177</t>
  </si>
  <si>
    <t>9503ВС77</t>
  </si>
  <si>
    <t>А003АР57</t>
  </si>
  <si>
    <t>Х605СР97</t>
  </si>
  <si>
    <t>М059СН177</t>
  </si>
  <si>
    <t>С900НЕ199</t>
  </si>
  <si>
    <t>С605ЕЕ150</t>
  </si>
  <si>
    <t>0011НО50</t>
  </si>
  <si>
    <t>3005НО50</t>
  </si>
  <si>
    <t>0003КЕ43</t>
  </si>
  <si>
    <t>3000НО50</t>
  </si>
  <si>
    <t>3007НО50</t>
  </si>
  <si>
    <t>0000КЕ43</t>
  </si>
  <si>
    <t>3003НО50</t>
  </si>
  <si>
    <t>3006НО50</t>
  </si>
  <si>
    <t>7770НУ50</t>
  </si>
  <si>
    <t>0014НО50</t>
  </si>
  <si>
    <t>0015НО50</t>
  </si>
  <si>
    <t>3063НО50</t>
  </si>
  <si>
    <t>Х031ЕХ197</t>
  </si>
  <si>
    <t>0990НУ50</t>
  </si>
  <si>
    <t>0991НУ50</t>
  </si>
  <si>
    <t>7703НУ50</t>
  </si>
  <si>
    <t>3074НО50</t>
  </si>
  <si>
    <t>7774НУ50</t>
  </si>
  <si>
    <t>3075НО50</t>
  </si>
  <si>
    <t>3069НО50</t>
  </si>
  <si>
    <t>0046НО50</t>
  </si>
  <si>
    <t>0070НО50</t>
  </si>
  <si>
    <t>3070НО50</t>
  </si>
  <si>
    <t>3071НО50</t>
  </si>
  <si>
    <t>3073НО50</t>
  </si>
  <si>
    <t>Е560ХН150</t>
  </si>
  <si>
    <t>Е561ХН150</t>
  </si>
  <si>
    <t>3004НО50</t>
  </si>
  <si>
    <t>0400МО43</t>
  </si>
  <si>
    <t>К340СХ150</t>
  </si>
  <si>
    <t>7010НТ50</t>
  </si>
  <si>
    <t>0050НО50</t>
  </si>
  <si>
    <t>7044НО50</t>
  </si>
  <si>
    <t>М719АХ150</t>
  </si>
  <si>
    <t>3009НО50</t>
  </si>
  <si>
    <t>7076НО50</t>
  </si>
  <si>
    <t>0044НО50</t>
  </si>
  <si>
    <t>7079НО50</t>
  </si>
  <si>
    <t>0045НО50</t>
  </si>
  <si>
    <t>7000НО50</t>
  </si>
  <si>
    <t>3031НО50</t>
  </si>
  <si>
    <t>0130НН50</t>
  </si>
  <si>
    <t>4910НН50</t>
  </si>
  <si>
    <t>6000НР50</t>
  </si>
  <si>
    <t>4919НН50</t>
  </si>
  <si>
    <t>7197НР50</t>
  </si>
  <si>
    <t>1006НР50</t>
  </si>
  <si>
    <t>0346НР50</t>
  </si>
  <si>
    <t>0917НТ50</t>
  </si>
  <si>
    <t>9996НН50</t>
  </si>
  <si>
    <t>4065АА50</t>
  </si>
  <si>
    <t>5030НТ50</t>
  </si>
  <si>
    <t>3014НТ50</t>
  </si>
  <si>
    <t>7411АА50</t>
  </si>
  <si>
    <t>4010АА50</t>
  </si>
  <si>
    <t>7000АА50</t>
  </si>
  <si>
    <t>7400АА50</t>
  </si>
  <si>
    <t>4300УА10</t>
  </si>
  <si>
    <t>7016АА50</t>
  </si>
  <si>
    <t>3701АТ16</t>
  </si>
  <si>
    <t>7401АА50</t>
  </si>
  <si>
    <t>1030АТ16</t>
  </si>
  <si>
    <t>7914НТ50</t>
  </si>
  <si>
    <t>5604УА01</t>
  </si>
  <si>
    <t>5605УА01</t>
  </si>
  <si>
    <t>0379НТ50</t>
  </si>
  <si>
    <t>7301АМ16</t>
  </si>
  <si>
    <t>1044НЕ50</t>
  </si>
  <si>
    <t>0594НЕ50</t>
  </si>
  <si>
    <t>0595НЕ50</t>
  </si>
  <si>
    <t>4953НТ50</t>
  </si>
  <si>
    <t>0503НЕ50</t>
  </si>
  <si>
    <t>9000УА01</t>
  </si>
  <si>
    <t>1069КВ43</t>
  </si>
  <si>
    <t>1070КВ43</t>
  </si>
  <si>
    <t>0051ТМ71</t>
  </si>
  <si>
    <t>9164НК50</t>
  </si>
  <si>
    <t>0405АО16</t>
  </si>
  <si>
    <t>0404АО16</t>
  </si>
  <si>
    <t>9605ВА33</t>
  </si>
  <si>
    <t>ЕК 5154 50</t>
  </si>
  <si>
    <t>ЕК 5156 50</t>
  </si>
  <si>
    <t>ЕК515550</t>
  </si>
  <si>
    <t>С677ЕЕ150</t>
  </si>
  <si>
    <t>С667НТ150</t>
  </si>
  <si>
    <t>С669НТ150</t>
  </si>
  <si>
    <t>ЕК706550</t>
  </si>
  <si>
    <t>ЕК706650</t>
  </si>
  <si>
    <t>С549СМ150</t>
  </si>
  <si>
    <t>9109ЕК50</t>
  </si>
  <si>
    <t>С759УУ150</t>
  </si>
  <si>
    <t>С756УУ150</t>
  </si>
  <si>
    <t>С000ХУ150</t>
  </si>
  <si>
    <t>С011ХУ150</t>
  </si>
  <si>
    <t>С790ХУ150</t>
  </si>
  <si>
    <t>С791ХУ150</t>
  </si>
  <si>
    <t>Х006ЕХ197</t>
  </si>
  <si>
    <t>ВС956077</t>
  </si>
  <si>
    <t>Х041ЕХ197</t>
  </si>
  <si>
    <t>ВС733077</t>
  </si>
  <si>
    <t>Х104ЕХ197</t>
  </si>
  <si>
    <t>У049КЕ197</t>
  </si>
  <si>
    <t>У103КЕ197</t>
  </si>
  <si>
    <t>ВС730077</t>
  </si>
  <si>
    <t>ВС730377</t>
  </si>
  <si>
    <t>ВС730677</t>
  </si>
  <si>
    <t>К606УХ150</t>
  </si>
  <si>
    <t>Н059РТ50</t>
  </si>
  <si>
    <t>Н659КВ150</t>
  </si>
  <si>
    <t>Н793КХ150</t>
  </si>
  <si>
    <t>ВС950777</t>
  </si>
  <si>
    <t>ВС950977</t>
  </si>
  <si>
    <t>АС559066</t>
  </si>
  <si>
    <t>О000УТ150</t>
  </si>
  <si>
    <t>АМ504773</t>
  </si>
  <si>
    <t>ЕЕ777950</t>
  </si>
  <si>
    <t>Р956КК150</t>
  </si>
  <si>
    <t>АТ053566</t>
  </si>
  <si>
    <t>5109ЕК50</t>
  </si>
  <si>
    <t>0059АЕ09</t>
  </si>
  <si>
    <t>0030ХН76</t>
  </si>
  <si>
    <t>5010МА11</t>
  </si>
  <si>
    <t>9014АК09</t>
  </si>
  <si>
    <t>0940ХР76</t>
  </si>
  <si>
    <t>0033ХН76</t>
  </si>
  <si>
    <t>0941КК11</t>
  </si>
  <si>
    <t>0959КВ11</t>
  </si>
  <si>
    <t>0701ХР76</t>
  </si>
  <si>
    <t>0760ХР76</t>
  </si>
  <si>
    <t>1053ХН76</t>
  </si>
  <si>
    <t>В013ЕТ174</t>
  </si>
  <si>
    <t>3730АВ09</t>
  </si>
  <si>
    <t>0073МА11</t>
  </si>
  <si>
    <t>3714УТ50</t>
  </si>
  <si>
    <t>1706МА11</t>
  </si>
  <si>
    <t>3063МА11</t>
  </si>
  <si>
    <t>3610МА11</t>
  </si>
  <si>
    <t>1054ХН76</t>
  </si>
  <si>
    <t>3960ХС76</t>
  </si>
  <si>
    <t>К954СО09</t>
  </si>
  <si>
    <t>Т160КН76</t>
  </si>
  <si>
    <t>5310ХР76</t>
  </si>
  <si>
    <t>У400ХР07</t>
  </si>
  <si>
    <t>Н004УВ07</t>
  </si>
  <si>
    <t>М990УО07</t>
  </si>
  <si>
    <t>М039УУ07</t>
  </si>
  <si>
    <t>Р500МВ07</t>
  </si>
  <si>
    <t>У349ТР07</t>
  </si>
  <si>
    <t>У375ТВ07</t>
  </si>
  <si>
    <t>М063МО07</t>
  </si>
  <si>
    <t>0600АР00</t>
  </si>
  <si>
    <t>АА954307</t>
  </si>
  <si>
    <t>АА954007</t>
  </si>
  <si>
    <t>Р433ОМ07</t>
  </si>
  <si>
    <t>Р363ОМ07</t>
  </si>
  <si>
    <t>ЕК070550</t>
  </si>
  <si>
    <t>М014МО07</t>
  </si>
  <si>
    <t>Р059РВ07</t>
  </si>
  <si>
    <t>0590ЕА30</t>
  </si>
  <si>
    <t>У460УО07</t>
  </si>
  <si>
    <t>У737УР07</t>
  </si>
  <si>
    <t>У705УТ07</t>
  </si>
  <si>
    <t>0050ОА04</t>
  </si>
  <si>
    <t>А931СЕ104</t>
  </si>
  <si>
    <t>АС399730</t>
  </si>
  <si>
    <t>АТ050166</t>
  </si>
  <si>
    <t>АТ050066</t>
  </si>
  <si>
    <t>М900ЕХ07</t>
  </si>
  <si>
    <t>4400ХА07</t>
  </si>
  <si>
    <t>ВА009050</t>
  </si>
  <si>
    <t>О614НМ07</t>
  </si>
  <si>
    <t>О750НМ07</t>
  </si>
  <si>
    <t>К731ВХ07</t>
  </si>
  <si>
    <t>Р107ХН07</t>
  </si>
  <si>
    <t>О063НМ07</t>
  </si>
  <si>
    <t>О644НМ07</t>
  </si>
  <si>
    <t>У415РМ07</t>
  </si>
  <si>
    <t>К940ВТ07</t>
  </si>
  <si>
    <t>С607ХУ07</t>
  </si>
  <si>
    <t>О670НМ07</t>
  </si>
  <si>
    <t>О964НМ07</t>
  </si>
  <si>
    <t>Р615ХН07</t>
  </si>
  <si>
    <t>С156ХУ07</t>
  </si>
  <si>
    <t>Р065ХН07</t>
  </si>
  <si>
    <t>С741ХУ07</t>
  </si>
  <si>
    <t>К113ВТ07</t>
  </si>
  <si>
    <t>Р390ХН07</t>
  </si>
  <si>
    <t>М777КХ07</t>
  </si>
  <si>
    <t xml:space="preserve">Р = П*0,4 + Ц*0,3 + Ш*0,15 + МВ*0,15, где
Р – рейтинг эффективности использования транспортных средств;
П - пробег
Ц – соответствие целевой структуре ;
Ш – штрафы;
МВ – манера вождения;
0,4, 0,3 и 0,15 – предлагаемые весовые коэффициенты.
</t>
  </si>
  <si>
    <t>Полигон</t>
  </si>
  <si>
    <t>Пробег по путевым листам/Пробег телематики</t>
  </si>
  <si>
    <t xml:space="preserve"> общее количество машин в подразделении/на автотранспорт в целевой структуре</t>
  </si>
  <si>
    <t>если отклонение от 1 в одну или в другую сторону                                                    &gt; &gt;5% то коэффициент = 0.2                                                      &gt; 10 % то коэффициент = 0.3                                                                        &gt; 20 % то коэффициент = 0.4</t>
  </si>
  <si>
    <t>если отклонение от 1                                                    &gt; 5% то коэффициент = 0.2                                                      &gt; 10 % то коэффициент = 0.3                                                                        &gt; 20 % то коэффициент = 0.4</t>
  </si>
  <si>
    <t>6 максимальное значение по показателю</t>
  </si>
  <si>
    <t>отсутствие штрафов имеет значение 1, если отклонение от 1 на:                                             &gt; 5% то коэффициент = 0.1                                                      &gt; 15 % то коэффициент = 0.2                                                                        &gt; 25 % то коэффициент = 0.3</t>
  </si>
  <si>
    <t>если отклонение от оценке 6 (max)                                                   &lt; 10% то коэффициент = 0.1                                                      &lt; 15 % то коэффициент = 0.2                                                                       &lt; 20 % то коэффициент = 0.3                             если показатель имеет значение 0 то в подсчете рейтинга не учитывается</t>
  </si>
  <si>
    <t>дата путевого листа</t>
  </si>
  <si>
    <t>Дата сигнала телематики</t>
  </si>
  <si>
    <t>4170НТ77</t>
  </si>
  <si>
    <t>Сумма</t>
  </si>
  <si>
    <t>Несумма</t>
  </si>
  <si>
    <t>Проверка</t>
  </si>
  <si>
    <t>ID транспорта</t>
  </si>
  <si>
    <t>Индекс</t>
  </si>
  <si>
    <t>(Не использовать) Ключ</t>
  </si>
  <si>
    <t>Ключ</t>
  </si>
  <si>
    <t>ID транспорта (1)</t>
  </si>
  <si>
    <t>ч</t>
  </si>
  <si>
    <t>Столбец1</t>
  </si>
  <si>
    <t>Столбец2</t>
  </si>
  <si>
    <t>1345386</t>
  </si>
  <si>
    <t>1345392</t>
  </si>
  <si>
    <t>1345393</t>
  </si>
  <si>
    <t>1345398</t>
  </si>
  <si>
    <t>1345400</t>
  </si>
  <si>
    <t>1345407</t>
  </si>
  <si>
    <t>2145383</t>
  </si>
  <si>
    <t>2145402</t>
  </si>
  <si>
    <t>2445383</t>
  </si>
  <si>
    <t>2445385</t>
  </si>
  <si>
    <t>2445386</t>
  </si>
  <si>
    <t>2445393</t>
  </si>
  <si>
    <t>2445399</t>
  </si>
  <si>
    <t>2445400</t>
  </si>
  <si>
    <t>2445401</t>
  </si>
  <si>
    <t>2445402</t>
  </si>
  <si>
    <t>2445403</t>
  </si>
  <si>
    <t>2445406</t>
  </si>
  <si>
    <t>3845383</t>
  </si>
  <si>
    <t>3845385</t>
  </si>
  <si>
    <t>3845400</t>
  </si>
  <si>
    <t>3845402</t>
  </si>
  <si>
    <t>3845410</t>
  </si>
  <si>
    <t>3845412</t>
  </si>
  <si>
    <t>4645384</t>
  </si>
  <si>
    <t>4645387</t>
  </si>
  <si>
    <t>4645389</t>
  </si>
  <si>
    <t>4645392</t>
  </si>
  <si>
    <t>4645396</t>
  </si>
  <si>
    <t>4645398</t>
  </si>
  <si>
    <t>4645402</t>
  </si>
  <si>
    <t>4645407</t>
  </si>
  <si>
    <t>4645408</t>
  </si>
  <si>
    <t>4645412</t>
  </si>
  <si>
    <t>4745389</t>
  </si>
  <si>
    <t>4745392</t>
  </si>
  <si>
    <t>4745396</t>
  </si>
  <si>
    <t>4745408</t>
  </si>
  <si>
    <t>5145384</t>
  </si>
  <si>
    <t>5145408</t>
  </si>
  <si>
    <t>5145409</t>
  </si>
  <si>
    <t>5545383</t>
  </si>
  <si>
    <t>5545384</t>
  </si>
  <si>
    <t>5545387</t>
  </si>
  <si>
    <t>5545389</t>
  </si>
  <si>
    <t>5545390</t>
  </si>
  <si>
    <t>5545391</t>
  </si>
  <si>
    <t>5545392</t>
  </si>
  <si>
    <t>5545394</t>
  </si>
  <si>
    <t>5545395</t>
  </si>
  <si>
    <t>5545396</t>
  </si>
  <si>
    <t>5545399</t>
  </si>
  <si>
    <t>5545401</t>
  </si>
  <si>
    <t>5545403</t>
  </si>
  <si>
    <t>5545407</t>
  </si>
  <si>
    <t>5545410</t>
  </si>
  <si>
    <t>5645384</t>
  </si>
  <si>
    <t>5645395</t>
  </si>
  <si>
    <t>5645397</t>
  </si>
  <si>
    <t>5645399</t>
  </si>
  <si>
    <t>5645400</t>
  </si>
  <si>
    <t>5645408</t>
  </si>
  <si>
    <t>5645409</t>
  </si>
  <si>
    <t>6245384</t>
  </si>
  <si>
    <t>6245392</t>
  </si>
  <si>
    <t>6245400</t>
  </si>
  <si>
    <t>6245408</t>
  </si>
  <si>
    <t>6245409</t>
  </si>
  <si>
    <t>7045385</t>
  </si>
  <si>
    <t>7045411</t>
  </si>
  <si>
    <t>7545386</t>
  </si>
  <si>
    <t>7545389</t>
  </si>
  <si>
    <t>7545390</t>
  </si>
  <si>
    <t>7545391</t>
  </si>
  <si>
    <t>7545401</t>
  </si>
  <si>
    <t>7545406</t>
  </si>
  <si>
    <t>7545407</t>
  </si>
  <si>
    <t>7545410</t>
  </si>
  <si>
    <t>7545412</t>
  </si>
  <si>
    <t>44245386</t>
  </si>
  <si>
    <t>44245393</t>
  </si>
  <si>
    <t>44245400</t>
  </si>
  <si>
    <t>8145390</t>
  </si>
  <si>
    <t>8145394</t>
  </si>
  <si>
    <t>8145401</t>
  </si>
  <si>
    <t>8145406</t>
  </si>
  <si>
    <t>8245384</t>
  </si>
  <si>
    <t>8245398</t>
  </si>
  <si>
    <t>8245411</t>
  </si>
  <si>
    <t>8345383</t>
  </si>
  <si>
    <t>8345385</t>
  </si>
  <si>
    <t>8345390</t>
  </si>
  <si>
    <t>8345392</t>
  </si>
  <si>
    <t>8345393</t>
  </si>
  <si>
    <t>8345397</t>
  </si>
  <si>
    <t>8345398</t>
  </si>
  <si>
    <t>8345399</t>
  </si>
  <si>
    <t>8345400</t>
  </si>
  <si>
    <t>8345401</t>
  </si>
  <si>
    <t>8345404</t>
  </si>
  <si>
    <t>8345406</t>
  </si>
  <si>
    <t>8745401</t>
  </si>
  <si>
    <t>8745404</t>
  </si>
  <si>
    <t>8845412</t>
  </si>
  <si>
    <t>9145412</t>
  </si>
  <si>
    <t>9245383</t>
  </si>
  <si>
    <t>9245396</t>
  </si>
  <si>
    <t>9345383</t>
  </si>
  <si>
    <t>9345384</t>
  </si>
  <si>
    <t>9345385</t>
  </si>
  <si>
    <t>9345386</t>
  </si>
  <si>
    <t>9345387</t>
  </si>
  <si>
    <t>9345392</t>
  </si>
  <si>
    <t>9345397</t>
  </si>
  <si>
    <t>9345405</t>
  </si>
  <si>
    <t>9345408</t>
  </si>
  <si>
    <t>9345409</t>
  </si>
  <si>
    <t>9345410</t>
  </si>
  <si>
    <t>9345411</t>
  </si>
  <si>
    <t>9545383</t>
  </si>
  <si>
    <t>9545384</t>
  </si>
  <si>
    <t>9545385</t>
  </si>
  <si>
    <t>9545386</t>
  </si>
  <si>
    <t>9545387</t>
  </si>
  <si>
    <t>9545405</t>
  </si>
  <si>
    <t>9545408</t>
  </si>
  <si>
    <t>9545409</t>
  </si>
  <si>
    <t>9545410</t>
  </si>
  <si>
    <t>9545411</t>
  </si>
  <si>
    <t>9545412</t>
  </si>
  <si>
    <t>9645383</t>
  </si>
  <si>
    <t>9645385</t>
  </si>
  <si>
    <t>9645386</t>
  </si>
  <si>
    <t>9645390</t>
  </si>
  <si>
    <t>9645391</t>
  </si>
  <si>
    <t>9645392</t>
  </si>
  <si>
    <t>9645399</t>
  </si>
  <si>
    <t>9645400</t>
  </si>
  <si>
    <t>9645401</t>
  </si>
  <si>
    <t>9645402</t>
  </si>
  <si>
    <t>9645407</t>
  </si>
  <si>
    <t>9645408</t>
  </si>
  <si>
    <t>9645409</t>
  </si>
  <si>
    <t>9845383</t>
  </si>
  <si>
    <t>9845385</t>
  </si>
  <si>
    <t>9845386</t>
  </si>
  <si>
    <t>9845393</t>
  </si>
  <si>
    <t>9845399</t>
  </si>
  <si>
    <t>9845400</t>
  </si>
  <si>
    <t>9845401</t>
  </si>
  <si>
    <t>9845402</t>
  </si>
  <si>
    <t>9845403</t>
  </si>
  <si>
    <t>9845406</t>
  </si>
  <si>
    <t>9945383</t>
  </si>
  <si>
    <t>9945384</t>
  </si>
  <si>
    <t>9945385</t>
  </si>
  <si>
    <t>9945386</t>
  </si>
  <si>
    <t>9945387</t>
  </si>
  <si>
    <t>9945388</t>
  </si>
  <si>
    <t>9945389</t>
  </si>
  <si>
    <t>9945390</t>
  </si>
  <si>
    <t>9945391</t>
  </si>
  <si>
    <t>9945392</t>
  </si>
  <si>
    <t>9945393</t>
  </si>
  <si>
    <t>9945394</t>
  </si>
  <si>
    <t>9945395</t>
  </si>
  <si>
    <t>9945397</t>
  </si>
  <si>
    <t>9945398</t>
  </si>
  <si>
    <t>9945399</t>
  </si>
  <si>
    <t>9945400</t>
  </si>
  <si>
    <t>9945401</t>
  </si>
  <si>
    <t>9945402</t>
  </si>
  <si>
    <t>9945403</t>
  </si>
  <si>
    <t>9945404</t>
  </si>
  <si>
    <t>9945405</t>
  </si>
  <si>
    <t>9945406</t>
  </si>
  <si>
    <t>9945407</t>
  </si>
  <si>
    <t>9945408</t>
  </si>
  <si>
    <t>9945409</t>
  </si>
  <si>
    <t>9945411</t>
  </si>
  <si>
    <t>10145393</t>
  </si>
  <si>
    <t>10145397</t>
  </si>
  <si>
    <t>10145402</t>
  </si>
  <si>
    <t>10345386</t>
  </si>
  <si>
    <t>10345392</t>
  </si>
  <si>
    <t>10345393</t>
  </si>
  <si>
    <t>10345400</t>
  </si>
  <si>
    <t>10345407</t>
  </si>
  <si>
    <t>10445386</t>
  </si>
  <si>
    <t>10445392</t>
  </si>
  <si>
    <t>10445393</t>
  </si>
  <si>
    <t>10445400</t>
  </si>
  <si>
    <t>10445407</t>
  </si>
  <si>
    <t>44345383</t>
  </si>
  <si>
    <t>44345390</t>
  </si>
  <si>
    <t>44345393</t>
  </si>
  <si>
    <t>44345394</t>
  </si>
  <si>
    <t>44345395</t>
  </si>
  <si>
    <t>44345398</t>
  </si>
  <si>
    <t>44345399</t>
  </si>
  <si>
    <t>44345400</t>
  </si>
  <si>
    <t>44345403</t>
  </si>
  <si>
    <t>44345406</t>
  </si>
  <si>
    <t>44345407</t>
  </si>
  <si>
    <t>44345408</t>
  </si>
  <si>
    <t>44345409</t>
  </si>
  <si>
    <t>10645383</t>
  </si>
  <si>
    <t>10645390</t>
  </si>
  <si>
    <t>10645392</t>
  </si>
  <si>
    <t>10645398</t>
  </si>
  <si>
    <t>10645404</t>
  </si>
  <si>
    <t>10645411</t>
  </si>
  <si>
    <t>10745383</t>
  </si>
  <si>
    <t>10745400</t>
  </si>
  <si>
    <t>10745409</t>
  </si>
  <si>
    <t>10845383</t>
  </si>
  <si>
    <t>10845385</t>
  </si>
  <si>
    <t>10845392</t>
  </si>
  <si>
    <t>10845400</t>
  </si>
  <si>
    <t>10845408</t>
  </si>
  <si>
    <t>10945384</t>
  </si>
  <si>
    <t>10945397</t>
  </si>
  <si>
    <t>10945408</t>
  </si>
  <si>
    <t>10945409</t>
  </si>
  <si>
    <t>11145383</t>
  </si>
  <si>
    <t>11145384</t>
  </si>
  <si>
    <t>11145385</t>
  </si>
  <si>
    <t>11145386</t>
  </si>
  <si>
    <t>11145387</t>
  </si>
  <si>
    <t>11145388</t>
  </si>
  <si>
    <t>11145389</t>
  </si>
  <si>
    <t>11145390</t>
  </si>
  <si>
    <t>11145391</t>
  </si>
  <si>
    <t>11145392</t>
  </si>
  <si>
    <t>11145393</t>
  </si>
  <si>
    <t>11145394</t>
  </si>
  <si>
    <t>11145395</t>
  </si>
  <si>
    <t>11145397</t>
  </si>
  <si>
    <t>11145398</t>
  </si>
  <si>
    <t>11145399</t>
  </si>
  <si>
    <t>11145401</t>
  </si>
  <si>
    <t>11145402</t>
  </si>
  <si>
    <t>11145403</t>
  </si>
  <si>
    <t>11145404</t>
  </si>
  <si>
    <t>11145405</t>
  </si>
  <si>
    <t>11145406</t>
  </si>
  <si>
    <t>11145407</t>
  </si>
  <si>
    <t>11145408</t>
  </si>
  <si>
    <t>11145409</t>
  </si>
  <si>
    <t>11145410</t>
  </si>
  <si>
    <t>11145411</t>
  </si>
  <si>
    <t>11145412</t>
  </si>
  <si>
    <t>11245383</t>
  </si>
  <si>
    <t>11245387</t>
  </si>
  <si>
    <t>11245389</t>
  </si>
  <si>
    <t>11245390</t>
  </si>
  <si>
    <t>11245391</t>
  </si>
  <si>
    <t>11245392</t>
  </si>
  <si>
    <t>11245394</t>
  </si>
  <si>
    <t>11245395</t>
  </si>
  <si>
    <t>11245396</t>
  </si>
  <si>
    <t>11245399</t>
  </si>
  <si>
    <t>11245401</t>
  </si>
  <si>
    <t>11245403</t>
  </si>
  <si>
    <t>11245407</t>
  </si>
  <si>
    <t>11245410</t>
  </si>
  <si>
    <t>11445386</t>
  </si>
  <si>
    <t>11445392</t>
  </si>
  <si>
    <t>11445393</t>
  </si>
  <si>
    <t>11445400</t>
  </si>
  <si>
    <t>11445407</t>
  </si>
  <si>
    <t>11745393</t>
  </si>
  <si>
    <t>11745397</t>
  </si>
  <si>
    <t>11745401</t>
  </si>
  <si>
    <t>11745404</t>
  </si>
  <si>
    <t>11745406</t>
  </si>
  <si>
    <t>11745407</t>
  </si>
  <si>
    <t>12545408</t>
  </si>
  <si>
    <t>12545409</t>
  </si>
  <si>
    <t>12845386</t>
  </si>
  <si>
    <t>12845392</t>
  </si>
  <si>
    <t>12845393</t>
  </si>
  <si>
    <t>12845400</t>
  </si>
  <si>
    <t>12845407</t>
  </si>
  <si>
    <t>12945412</t>
  </si>
  <si>
    <t>13445394</t>
  </si>
  <si>
    <t>13645383</t>
  </si>
  <si>
    <t>13645387</t>
  </si>
  <si>
    <t>13645391</t>
  </si>
  <si>
    <t>13645392</t>
  </si>
  <si>
    <t>13645399</t>
  </si>
  <si>
    <t>13645400</t>
  </si>
  <si>
    <t>13645401</t>
  </si>
  <si>
    <t>13645402</t>
  </si>
  <si>
    <t>13645407</t>
  </si>
  <si>
    <t>13645408</t>
  </si>
  <si>
    <t>13645409</t>
  </si>
  <si>
    <t>44445387</t>
  </si>
  <si>
    <t>14445386</t>
  </si>
  <si>
    <t>14445393</t>
  </si>
  <si>
    <t>14445400</t>
  </si>
  <si>
    <t>14445407</t>
  </si>
  <si>
    <t>14445411</t>
  </si>
  <si>
    <t>14545383</t>
  </si>
  <si>
    <t>14545386</t>
  </si>
  <si>
    <t>14545393</t>
  </si>
  <si>
    <t>14545400</t>
  </si>
  <si>
    <t>14545407</t>
  </si>
  <si>
    <t>14545411</t>
  </si>
  <si>
    <t>14545412</t>
  </si>
  <si>
    <t>14645383</t>
  </si>
  <si>
    <t>14645384</t>
  </si>
  <si>
    <t>14645385</t>
  </si>
  <si>
    <t>14645386</t>
  </si>
  <si>
    <t>14645387</t>
  </si>
  <si>
    <t>14645388</t>
  </si>
  <si>
    <t>14645389</t>
  </si>
  <si>
    <t>14645390</t>
  </si>
  <si>
    <t>14645391</t>
  </si>
  <si>
    <t>14645392</t>
  </si>
  <si>
    <t>14645393</t>
  </si>
  <si>
    <t>14645394</t>
  </si>
  <si>
    <t>14645396</t>
  </si>
  <si>
    <t>14645397</t>
  </si>
  <si>
    <t>14645398</t>
  </si>
  <si>
    <t>14645399</t>
  </si>
  <si>
    <t>14645400</t>
  </si>
  <si>
    <t>14645401</t>
  </si>
  <si>
    <t>14645402</t>
  </si>
  <si>
    <t>14645404</t>
  </si>
  <si>
    <t>14645405</t>
  </si>
  <si>
    <t>14645406</t>
  </si>
  <si>
    <t>14645407</t>
  </si>
  <si>
    <t>14645408</t>
  </si>
  <si>
    <t>14645409</t>
  </si>
  <si>
    <t>14645410</t>
  </si>
  <si>
    <t>14645411</t>
  </si>
  <si>
    <t>14645412</t>
  </si>
  <si>
    <t>14745387</t>
  </si>
  <si>
    <t>15045400</t>
  </si>
  <si>
    <t>15045401</t>
  </si>
  <si>
    <t>15045403</t>
  </si>
  <si>
    <t>15445386</t>
  </si>
  <si>
    <t>15445393</t>
  </si>
  <si>
    <t>15445400</t>
  </si>
  <si>
    <t>15445407</t>
  </si>
  <si>
    <t>15445411</t>
  </si>
  <si>
    <t>15545400</t>
  </si>
  <si>
    <t>15545401</t>
  </si>
  <si>
    <t>15545402</t>
  </si>
  <si>
    <t>15945400</t>
  </si>
  <si>
    <t>15945405</t>
  </si>
  <si>
    <t>15945411</t>
  </si>
  <si>
    <t>16045405</t>
  </si>
  <si>
    <t>16245383</t>
  </si>
  <si>
    <t>16745410</t>
  </si>
  <si>
    <t>16845390</t>
  </si>
  <si>
    <t>16845391</t>
  </si>
  <si>
    <t>16845393</t>
  </si>
  <si>
    <t>16845401</t>
  </si>
  <si>
    <t>16845405</t>
  </si>
  <si>
    <t>16845409</t>
  </si>
  <si>
    <t>45145384</t>
  </si>
  <si>
    <t>45145398</t>
  </si>
  <si>
    <t>45145402</t>
  </si>
  <si>
    <t>45145411</t>
  </si>
  <si>
    <t>45145383</t>
  </si>
  <si>
    <t>45145407</t>
  </si>
  <si>
    <t>17545383</t>
  </si>
  <si>
    <t>17545387</t>
  </si>
  <si>
    <t>17545397</t>
  </si>
  <si>
    <t>17545402</t>
  </si>
  <si>
    <t>17545405</t>
  </si>
  <si>
    <t>17545409</t>
  </si>
  <si>
    <t>18945386</t>
  </si>
  <si>
    <t>18945387</t>
  </si>
  <si>
    <t>18945405</t>
  </si>
  <si>
    <t>18945408</t>
  </si>
  <si>
    <t>18945409</t>
  </si>
  <si>
    <t>19145384</t>
  </si>
  <si>
    <t>19145398</t>
  </si>
  <si>
    <t>20345383</t>
  </si>
  <si>
    <t>20345396</t>
  </si>
  <si>
    <t>20345397</t>
  </si>
  <si>
    <t>20345404</t>
  </si>
  <si>
    <t>20345407</t>
  </si>
  <si>
    <t>20345409</t>
  </si>
  <si>
    <t>20645383</t>
  </si>
  <si>
    <t>20645384</t>
  </si>
  <si>
    <t>20645385</t>
  </si>
  <si>
    <t>20645386</t>
  </si>
  <si>
    <t>20645387</t>
  </si>
  <si>
    <t>20645388</t>
  </si>
  <si>
    <t>20645389</t>
  </si>
  <si>
    <t>20645390</t>
  </si>
  <si>
    <t>20645391</t>
  </si>
  <si>
    <t>20645392</t>
  </si>
  <si>
    <t>20645393</t>
  </si>
  <si>
    <t>20645394</t>
  </si>
  <si>
    <t>20645395</t>
  </si>
  <si>
    <t>20645397</t>
  </si>
  <si>
    <t>20645398</t>
  </si>
  <si>
    <t>20645399</t>
  </si>
  <si>
    <t>20645400</t>
  </si>
  <si>
    <t>20645401</t>
  </si>
  <si>
    <t>20645402</t>
  </si>
  <si>
    <t>20645403</t>
  </si>
  <si>
    <t>20645404</t>
  </si>
  <si>
    <t>20645405</t>
  </si>
  <si>
    <t>20645406</t>
  </si>
  <si>
    <t>20645407</t>
  </si>
  <si>
    <t>20645408</t>
  </si>
  <si>
    <t>20645409</t>
  </si>
  <si>
    <t>20645410</t>
  </si>
  <si>
    <t>20645411</t>
  </si>
  <si>
    <t>20645412</t>
  </si>
  <si>
    <t>21945405</t>
  </si>
  <si>
    <t>22545393</t>
  </si>
  <si>
    <t>22545394</t>
  </si>
  <si>
    <t>22545395</t>
  </si>
  <si>
    <t>22545399</t>
  </si>
  <si>
    <t>22545405</t>
  </si>
  <si>
    <t>22545406</t>
  </si>
  <si>
    <t>22545407</t>
  </si>
  <si>
    <t>22745386</t>
  </si>
  <si>
    <t>22745389</t>
  </si>
  <si>
    <t>22745399</t>
  </si>
  <si>
    <t>22745410</t>
  </si>
  <si>
    <t>23145387</t>
  </si>
  <si>
    <t>23145400</t>
  </si>
  <si>
    <t>23145409</t>
  </si>
  <si>
    <t>23145412</t>
  </si>
  <si>
    <t>23245400</t>
  </si>
  <si>
    <t>23245409</t>
  </si>
  <si>
    <t>23645387</t>
  </si>
  <si>
    <t>23645394</t>
  </si>
  <si>
    <t>23645407</t>
  </si>
  <si>
    <t>23645412</t>
  </si>
  <si>
    <t>23745390</t>
  </si>
  <si>
    <t>23745391</t>
  </si>
  <si>
    <t>23745393</t>
  </si>
  <si>
    <t>23745401</t>
  </si>
  <si>
    <t>23745405</t>
  </si>
  <si>
    <t>23745409</t>
  </si>
  <si>
    <t>24245405</t>
  </si>
  <si>
    <t>24245409</t>
  </si>
  <si>
    <t>24245412</t>
  </si>
  <si>
    <t>24445390</t>
  </si>
  <si>
    <t>24445391</t>
  </si>
  <si>
    <t>24545391</t>
  </si>
  <si>
    <t>24545393</t>
  </si>
  <si>
    <t>24545401</t>
  </si>
  <si>
    <t>24545405</t>
  </si>
  <si>
    <t>24745383</t>
  </si>
  <si>
    <t>24745385</t>
  </si>
  <si>
    <t>24745390</t>
  </si>
  <si>
    <t>24745392</t>
  </si>
  <si>
    <t>24745393</t>
  </si>
  <si>
    <t>24745397</t>
  </si>
  <si>
    <t>24745398</t>
  </si>
  <si>
    <t>24745399</t>
  </si>
  <si>
    <t>24745400</t>
  </si>
  <si>
    <t>24745401</t>
  </si>
  <si>
    <t>24745404</t>
  </si>
  <si>
    <t>24745406</t>
  </si>
  <si>
    <t>24845393</t>
  </si>
  <si>
    <t>26045390</t>
  </si>
  <si>
    <t>26045392</t>
  </si>
  <si>
    <t>26145393</t>
  </si>
  <si>
    <t>26145399</t>
  </si>
  <si>
    <t>26145400</t>
  </si>
  <si>
    <t>26145401</t>
  </si>
  <si>
    <t>26245385</t>
  </si>
  <si>
    <t>26245390</t>
  </si>
  <si>
    <t>26645392</t>
  </si>
  <si>
    <t>26645393</t>
  </si>
  <si>
    <t>26645397</t>
  </si>
  <si>
    <t>26645398</t>
  </si>
  <si>
    <t>27245385</t>
  </si>
  <si>
    <t>27845401</t>
  </si>
  <si>
    <t>27845402</t>
  </si>
  <si>
    <t>27945389</t>
  </si>
  <si>
    <t>27945392</t>
  </si>
  <si>
    <t>27945396</t>
  </si>
  <si>
    <t>27945407</t>
  </si>
  <si>
    <t>27945408</t>
  </si>
  <si>
    <t>27945412</t>
  </si>
  <si>
    <t>28045407</t>
  </si>
  <si>
    <t>28145407</t>
  </si>
  <si>
    <t>28745397</t>
  </si>
  <si>
    <t>28745400</t>
  </si>
  <si>
    <t>28745401</t>
  </si>
  <si>
    <t>28745402</t>
  </si>
  <si>
    <t>28745405</t>
  </si>
  <si>
    <t>28745406</t>
  </si>
  <si>
    <t>28845397</t>
  </si>
  <si>
    <t>28845400</t>
  </si>
  <si>
    <t>29145411</t>
  </si>
  <si>
    <t>29545392</t>
  </si>
  <si>
    <t>29545393</t>
  </si>
  <si>
    <t>29545412</t>
  </si>
  <si>
    <t>29645383</t>
  </si>
  <si>
    <t>29645387</t>
  </si>
  <si>
    <t>29845401</t>
  </si>
  <si>
    <t>29845408</t>
  </si>
  <si>
    <t>29845410</t>
  </si>
  <si>
    <t>30245392</t>
  </si>
  <si>
    <t>30245394</t>
  </si>
  <si>
    <t>30245401</t>
  </si>
  <si>
    <t>30245408</t>
  </si>
  <si>
    <t>30245410</t>
  </si>
  <si>
    <t>30245412</t>
  </si>
  <si>
    <t>30345392</t>
  </si>
  <si>
    <t>31145402</t>
  </si>
  <si>
    <t>31145405</t>
  </si>
  <si>
    <t>31145406</t>
  </si>
  <si>
    <t>31145407</t>
  </si>
  <si>
    <t>31145410</t>
  </si>
  <si>
    <t>31245406</t>
  </si>
  <si>
    <t>31645383</t>
  </si>
  <si>
    <t>31645384</t>
  </si>
  <si>
    <t>31645385</t>
  </si>
  <si>
    <t>31645386</t>
  </si>
  <si>
    <t>31645387</t>
  </si>
  <si>
    <t>31645388</t>
  </si>
  <si>
    <t>31645389</t>
  </si>
  <si>
    <t>31645390</t>
  </si>
  <si>
    <t>31645391</t>
  </si>
  <si>
    <t>31645392</t>
  </si>
  <si>
    <t>31645393</t>
  </si>
  <si>
    <t>31645394</t>
  </si>
  <si>
    <t>31645395</t>
  </si>
  <si>
    <t>31645397</t>
  </si>
  <si>
    <t>31645398</t>
  </si>
  <si>
    <t>31645399</t>
  </si>
  <si>
    <t>31645400</t>
  </si>
  <si>
    <t>31645401</t>
  </si>
  <si>
    <t>31645402</t>
  </si>
  <si>
    <t>31645403</t>
  </si>
  <si>
    <t>31645404</t>
  </si>
  <si>
    <t>31645405</t>
  </si>
  <si>
    <t>31645406</t>
  </si>
  <si>
    <t>31645407</t>
  </si>
  <si>
    <t>31645408</t>
  </si>
  <si>
    <t>31645409</t>
  </si>
  <si>
    <t>31645410</t>
  </si>
  <si>
    <t>31645411</t>
  </si>
  <si>
    <t>31645412</t>
  </si>
  <si>
    <t>31745383</t>
  </si>
  <si>
    <t>31745384</t>
  </si>
  <si>
    <t>31745385</t>
  </si>
  <si>
    <t>31745386</t>
  </si>
  <si>
    <t>31745387</t>
  </si>
  <si>
    <t>31745388</t>
  </si>
  <si>
    <t>31745389</t>
  </si>
  <si>
    <t>31745390</t>
  </si>
  <si>
    <t>31745391</t>
  </si>
  <si>
    <t>31745392</t>
  </si>
  <si>
    <t>31745393</t>
  </si>
  <si>
    <t>31745394</t>
  </si>
  <si>
    <t>31745395</t>
  </si>
  <si>
    <t>31745397</t>
  </si>
  <si>
    <t>31745398</t>
  </si>
  <si>
    <t>31745399</t>
  </si>
  <si>
    <t>31745400</t>
  </si>
  <si>
    <t>31745401</t>
  </si>
  <si>
    <t>31745402</t>
  </si>
  <si>
    <t>31745403</t>
  </si>
  <si>
    <t>31745404</t>
  </si>
  <si>
    <t>31745405</t>
  </si>
  <si>
    <t>31745406</t>
  </si>
  <si>
    <t>31745407</t>
  </si>
  <si>
    <t>31745408</t>
  </si>
  <si>
    <t>31745409</t>
  </si>
  <si>
    <t>31745410</t>
  </si>
  <si>
    <t>31745411</t>
  </si>
  <si>
    <t>31745412</t>
  </si>
  <si>
    <t>32045383</t>
  </si>
  <si>
    <t>32045384</t>
  </si>
  <si>
    <t>32045385</t>
  </si>
  <si>
    <t>32045386</t>
  </si>
  <si>
    <t>32045387</t>
  </si>
  <si>
    <t>32045388</t>
  </si>
  <si>
    <t>32045389</t>
  </si>
  <si>
    <t>32045390</t>
  </si>
  <si>
    <t>32045391</t>
  </si>
  <si>
    <t>32045392</t>
  </si>
  <si>
    <t>32045393</t>
  </si>
  <si>
    <t>32045394</t>
  </si>
  <si>
    <t>32045395</t>
  </si>
  <si>
    <t>32045397</t>
  </si>
  <si>
    <t>32045398</t>
  </si>
  <si>
    <t>32045399</t>
  </si>
  <si>
    <t>32045400</t>
  </si>
  <si>
    <t>32045401</t>
  </si>
  <si>
    <t>32045402</t>
  </si>
  <si>
    <t>32145383</t>
  </si>
  <si>
    <t>32145384</t>
  </si>
  <si>
    <t>32145385</t>
  </si>
  <si>
    <t>32145386</t>
  </si>
  <si>
    <t>32145387</t>
  </si>
  <si>
    <t>32145388</t>
  </si>
  <si>
    <t>32145389</t>
  </si>
  <si>
    <t>32145390</t>
  </si>
  <si>
    <t>32145391</t>
  </si>
  <si>
    <t>32145392</t>
  </si>
  <si>
    <t>32145393</t>
  </si>
  <si>
    <t>32145394</t>
  </si>
  <si>
    <t>32145395</t>
  </si>
  <si>
    <t>32145397</t>
  </si>
  <si>
    <t>32145398</t>
  </si>
  <si>
    <t>32145399</t>
  </si>
  <si>
    <t>32145400</t>
  </si>
  <si>
    <t>32145401</t>
  </si>
  <si>
    <t>32145402</t>
  </si>
  <si>
    <t>32145403</t>
  </si>
  <si>
    <t>32145404</t>
  </si>
  <si>
    <t>32145405</t>
  </si>
  <si>
    <t>32145406</t>
  </si>
  <si>
    <t>32145407</t>
  </si>
  <si>
    <t>32145408</t>
  </si>
  <si>
    <t>32145409</t>
  </si>
  <si>
    <t>32145410</t>
  </si>
  <si>
    <t>32145411</t>
  </si>
  <si>
    <t>32145412</t>
  </si>
  <si>
    <t>32545387</t>
  </si>
  <si>
    <t>32545390</t>
  </si>
  <si>
    <t>32545391</t>
  </si>
  <si>
    <t>32545392</t>
  </si>
  <si>
    <t>32545394</t>
  </si>
  <si>
    <t>32545398</t>
  </si>
  <si>
    <t>32545399</t>
  </si>
  <si>
    <t>32545400</t>
  </si>
  <si>
    <t>32545408</t>
  </si>
  <si>
    <t>32545411</t>
  </si>
  <si>
    <t>32545412</t>
  </si>
  <si>
    <t>32645383</t>
  </si>
  <si>
    <t>32645385</t>
  </si>
  <si>
    <t>32645387</t>
  </si>
  <si>
    <t>32645390</t>
  </si>
  <si>
    <t>32645391</t>
  </si>
  <si>
    <t>32645392</t>
  </si>
  <si>
    <t>32645394</t>
  </si>
  <si>
    <t>32645398</t>
  </si>
  <si>
    <t>32645399</t>
  </si>
  <si>
    <t>32645400</t>
  </si>
  <si>
    <t>32645408</t>
  </si>
  <si>
    <t>32645411</t>
  </si>
  <si>
    <t>32645412</t>
  </si>
  <si>
    <t>32745383</t>
  </si>
  <si>
    <t>32745385</t>
  </si>
  <si>
    <t>32745388</t>
  </si>
  <si>
    <t>32745391</t>
  </si>
  <si>
    <t>32745392</t>
  </si>
  <si>
    <t>32745393</t>
  </si>
  <si>
    <t>32745394</t>
  </si>
  <si>
    <t>32745397</t>
  </si>
  <si>
    <t>32745400</t>
  </si>
  <si>
    <t>32745401</t>
  </si>
  <si>
    <t>32745402</t>
  </si>
  <si>
    <t>32745405</t>
  </si>
  <si>
    <t>32745406</t>
  </si>
  <si>
    <t>32745407</t>
  </si>
  <si>
    <t>32745408</t>
  </si>
  <si>
    <t>32745409</t>
  </si>
  <si>
    <t>32745410</t>
  </si>
  <si>
    <t>32745412</t>
  </si>
  <si>
    <t>32845383</t>
  </si>
  <si>
    <t>32845385</t>
  </si>
  <si>
    <t>32845388</t>
  </si>
  <si>
    <t>32845391</t>
  </si>
  <si>
    <t>32845392</t>
  </si>
  <si>
    <t>32845393</t>
  </si>
  <si>
    <t>32845394</t>
  </si>
  <si>
    <t>32845397</t>
  </si>
  <si>
    <t>32845400</t>
  </si>
  <si>
    <t>32845401</t>
  </si>
  <si>
    <t>32845402</t>
  </si>
  <si>
    <t>32845405</t>
  </si>
  <si>
    <t>32845406</t>
  </si>
  <si>
    <t>32845407</t>
  </si>
  <si>
    <t>32845408</t>
  </si>
  <si>
    <t>32845409</t>
  </si>
  <si>
    <t>32845410</t>
  </si>
  <si>
    <t>32845412</t>
  </si>
  <si>
    <t>35045387</t>
  </si>
  <si>
    <t>35045391</t>
  </si>
  <si>
    <t>35045392</t>
  </si>
  <si>
    <t>35045394</t>
  </si>
  <si>
    <t>35045401</t>
  </si>
  <si>
    <t>35045408</t>
  </si>
  <si>
    <t>35045410</t>
  </si>
  <si>
    <t>35045412</t>
  </si>
  <si>
    <t>35545383</t>
  </si>
  <si>
    <t>35545384</t>
  </si>
  <si>
    <t>35545385</t>
  </si>
  <si>
    <t>35545386</t>
  </si>
  <si>
    <t>35545387</t>
  </si>
  <si>
    <t>35545388</t>
  </si>
  <si>
    <t>35545389</t>
  </si>
  <si>
    <t>35545390</t>
  </si>
  <si>
    <t>35545391</t>
  </si>
  <si>
    <t>35545392</t>
  </si>
  <si>
    <t>35545393</t>
  </si>
  <si>
    <t>35545394</t>
  </si>
  <si>
    <t>35545395</t>
  </si>
  <si>
    <t>35545397</t>
  </si>
  <si>
    <t>35545400</t>
  </si>
  <si>
    <t>35545409</t>
  </si>
  <si>
    <t>35845397</t>
  </si>
  <si>
    <t>36145407</t>
  </si>
  <si>
    <t>46245401</t>
  </si>
  <si>
    <t>46245408</t>
  </si>
  <si>
    <t>46245410</t>
  </si>
  <si>
    <t>36345391</t>
  </si>
  <si>
    <t>36345397</t>
  </si>
  <si>
    <t>36345401</t>
  </si>
  <si>
    <t>36345408</t>
  </si>
  <si>
    <t>36345410</t>
  </si>
  <si>
    <t>36445397</t>
  </si>
  <si>
    <t>36445401</t>
  </si>
  <si>
    <t>36445408</t>
  </si>
  <si>
    <t>37245383</t>
  </si>
  <si>
    <t>37245384</t>
  </si>
  <si>
    <t>37245401</t>
  </si>
  <si>
    <t>37245408</t>
  </si>
  <si>
    <t>37245410</t>
  </si>
  <si>
    <t>37445384</t>
  </si>
  <si>
    <t>37445401</t>
  </si>
  <si>
    <t>37645401</t>
  </si>
  <si>
    <t>37645408</t>
  </si>
  <si>
    <t>37645410</t>
  </si>
  <si>
    <t>37745410</t>
  </si>
  <si>
    <t>38445384</t>
  </si>
  <si>
    <t>38445401</t>
  </si>
  <si>
    <t>38745412</t>
  </si>
  <si>
    <t>39145387</t>
  </si>
  <si>
    <t>39145390</t>
  </si>
  <si>
    <t>39145399</t>
  </si>
  <si>
    <t>39145408</t>
  </si>
  <si>
    <t>39345385</t>
  </si>
  <si>
    <t>39345386</t>
  </si>
  <si>
    <t>39345387</t>
  </si>
  <si>
    <t>39345388</t>
  </si>
  <si>
    <t>39345389</t>
  </si>
  <si>
    <t>39345390</t>
  </si>
  <si>
    <t>39345391</t>
  </si>
  <si>
    <t>39345392</t>
  </si>
  <si>
    <t>39345399</t>
  </si>
  <si>
    <t>39345400</t>
  </si>
  <si>
    <t>39345401</t>
  </si>
  <si>
    <t>39345402</t>
  </si>
  <si>
    <t>39345404</t>
  </si>
  <si>
    <t>39345405</t>
  </si>
  <si>
    <t>39345406</t>
  </si>
  <si>
    <t>39345407</t>
  </si>
  <si>
    <t>39345408</t>
  </si>
  <si>
    <t>39345409</t>
  </si>
  <si>
    <t>39445386</t>
  </si>
  <si>
    <t>39445387</t>
  </si>
  <si>
    <t>39445390</t>
  </si>
  <si>
    <t>39445391</t>
  </si>
  <si>
    <t>39445392</t>
  </si>
  <si>
    <t>39545387</t>
  </si>
  <si>
    <t>39545390</t>
  </si>
  <si>
    <t>39545391</t>
  </si>
  <si>
    <t>39545398</t>
  </si>
  <si>
    <t>39545399</t>
  </si>
  <si>
    <t>39545400</t>
  </si>
  <si>
    <t>39545407</t>
  </si>
  <si>
    <t>39545408</t>
  </si>
  <si>
    <t>40245383</t>
  </si>
  <si>
    <t>40245385</t>
  </si>
  <si>
    <t>40245386</t>
  </si>
  <si>
    <t>40245387</t>
  </si>
  <si>
    <t>40245388</t>
  </si>
  <si>
    <t>40245389</t>
  </si>
  <si>
    <t>40245390</t>
  </si>
  <si>
    <t>40245391</t>
  </si>
  <si>
    <t>40245392</t>
  </si>
  <si>
    <t>40245393</t>
  </si>
  <si>
    <t>40245394</t>
  </si>
  <si>
    <t>40245395</t>
  </si>
  <si>
    <t>40245397</t>
  </si>
  <si>
    <t>40245398</t>
  </si>
  <si>
    <t>40245399</t>
  </si>
  <si>
    <t>40245400</t>
  </si>
  <si>
    <t>40245401</t>
  </si>
  <si>
    <t>40245402</t>
  </si>
  <si>
    <t>40245403</t>
  </si>
  <si>
    <t>40245404</t>
  </si>
  <si>
    <t>40245405</t>
  </si>
  <si>
    <t>40245406</t>
  </si>
  <si>
    <t>40245407</t>
  </si>
  <si>
    <t>40245408</t>
  </si>
  <si>
    <t>40245409</t>
  </si>
  <si>
    <t>40245410</t>
  </si>
  <si>
    <t>40245411</t>
  </si>
  <si>
    <t>40245412</t>
  </si>
  <si>
    <t>40345383</t>
  </si>
  <si>
    <t>40345386</t>
  </si>
  <si>
    <t>40345387</t>
  </si>
  <si>
    <t>40345390</t>
  </si>
  <si>
    <t>40345391</t>
  </si>
  <si>
    <t>40345392</t>
  </si>
  <si>
    <t>40345394</t>
  </si>
  <si>
    <t>40345398</t>
  </si>
  <si>
    <t>40345399</t>
  </si>
  <si>
    <t>40345400</t>
  </si>
  <si>
    <t>40345408</t>
  </si>
  <si>
    <t>41545386</t>
  </si>
  <si>
    <t>41545390</t>
  </si>
  <si>
    <t>41545391</t>
  </si>
  <si>
    <t>41545392</t>
  </si>
  <si>
    <t>41545399</t>
  </si>
  <si>
    <t>41545400</t>
  </si>
  <si>
    <t>41545401</t>
  </si>
  <si>
    <t>41545402</t>
  </si>
  <si>
    <t>41545407</t>
  </si>
  <si>
    <t>41545408</t>
  </si>
  <si>
    <t>41545409</t>
  </si>
  <si>
    <t>41945387</t>
  </si>
  <si>
    <t>41945390</t>
  </si>
  <si>
    <t>41945391</t>
  </si>
  <si>
    <t>41945392</t>
  </si>
  <si>
    <t>41945394</t>
  </si>
  <si>
    <t>41945398</t>
  </si>
  <si>
    <t>41945399</t>
  </si>
  <si>
    <t>41945400</t>
  </si>
  <si>
    <t>42445383</t>
  </si>
  <si>
    <t>42445384</t>
  </si>
  <si>
    <t>42445386</t>
  </si>
  <si>
    <t>42445387</t>
  </si>
  <si>
    <t>42445388</t>
  </si>
  <si>
    <t>42445389</t>
  </si>
  <si>
    <t>42445390</t>
  </si>
  <si>
    <t>42445391</t>
  </si>
  <si>
    <t>42445392</t>
  </si>
  <si>
    <t>42445393</t>
  </si>
  <si>
    <t>42445394</t>
  </si>
  <si>
    <t>42445395</t>
  </si>
  <si>
    <t>42445397</t>
  </si>
  <si>
    <t>42445398</t>
  </si>
  <si>
    <t>42445399</t>
  </si>
  <si>
    <t>42445400</t>
  </si>
  <si>
    <t>42445401</t>
  </si>
  <si>
    <t>42445402</t>
  </si>
  <si>
    <t>42445403</t>
  </si>
  <si>
    <t>42445404</t>
  </si>
  <si>
    <t>42445405</t>
  </si>
  <si>
    <t>42445406</t>
  </si>
  <si>
    <t>42445407</t>
  </si>
  <si>
    <t>42445408</t>
  </si>
  <si>
    <t>42445409</t>
  </si>
  <si>
    <t>42445410</t>
  </si>
  <si>
    <t>42445411</t>
  </si>
  <si>
    <t>42445412</t>
  </si>
  <si>
    <t>42545384</t>
  </si>
  <si>
    <t>42545386</t>
  </si>
  <si>
    <t>42545387</t>
  </si>
  <si>
    <t>42545388</t>
  </si>
  <si>
    <t>42545389</t>
  </si>
  <si>
    <t>42545390</t>
  </si>
  <si>
    <t>42545391</t>
  </si>
  <si>
    <t>42545392</t>
  </si>
  <si>
    <t>42545393</t>
  </si>
  <si>
    <t>42545394</t>
  </si>
  <si>
    <t>42545395</t>
  </si>
  <si>
    <t>42545398</t>
  </si>
  <si>
    <t>42545399</t>
  </si>
  <si>
    <t>42545400</t>
  </si>
  <si>
    <t>42545401</t>
  </si>
  <si>
    <t>42545402</t>
  </si>
  <si>
    <t>42545403</t>
  </si>
  <si>
    <t>42545404</t>
  </si>
  <si>
    <t>42545405</t>
  </si>
  <si>
    <t>42545406</t>
  </si>
  <si>
    <t>42545407</t>
  </si>
  <si>
    <t>42545408</t>
  </si>
  <si>
    <t>42545409</t>
  </si>
  <si>
    <t>42545410</t>
  </si>
  <si>
    <t>42545411</t>
  </si>
  <si>
    <t>42545412</t>
  </si>
  <si>
    <t>42745383</t>
  </si>
  <si>
    <t>42745384</t>
  </si>
  <si>
    <t>42745385</t>
  </si>
  <si>
    <t>42745386</t>
  </si>
  <si>
    <t>42745387</t>
  </si>
  <si>
    <t>42745388</t>
  </si>
  <si>
    <t>42745389</t>
  </si>
  <si>
    <t>42745390</t>
  </si>
  <si>
    <t>42745391</t>
  </si>
  <si>
    <t>42745401</t>
  </si>
  <si>
    <t>42745403</t>
  </si>
  <si>
    <t>42745404</t>
  </si>
  <si>
    <t>42745405</t>
  </si>
  <si>
    <t>42745406</t>
  </si>
  <si>
    <t>42745407</t>
  </si>
  <si>
    <t>42745408</t>
  </si>
  <si>
    <t>42745409</t>
  </si>
  <si>
    <t>42745410</t>
  </si>
  <si>
    <t>42745411</t>
  </si>
  <si>
    <t>42745412</t>
  </si>
  <si>
    <t>42845387</t>
  </si>
  <si>
    <t>42845390</t>
  </si>
  <si>
    <t>42845391</t>
  </si>
  <si>
    <t>42845394</t>
  </si>
  <si>
    <t>42845398</t>
  </si>
  <si>
    <t>42845399</t>
  </si>
  <si>
    <t>42845400</t>
  </si>
  <si>
    <t>42845407</t>
  </si>
  <si>
    <t>42845408</t>
  </si>
  <si>
    <t>43045383</t>
  </si>
  <si>
    <t>43045385</t>
  </si>
  <si>
    <t>43045388</t>
  </si>
  <si>
    <t>43045391</t>
  </si>
  <si>
    <t>43045392</t>
  </si>
  <si>
    <t>43045393</t>
  </si>
  <si>
    <t>43045394</t>
  </si>
  <si>
    <t>43045397</t>
  </si>
  <si>
    <t>43045400</t>
  </si>
  <si>
    <t>43045401</t>
  </si>
  <si>
    <t>43045402</t>
  </si>
  <si>
    <t>43045405</t>
  </si>
  <si>
    <t>43045406</t>
  </si>
  <si>
    <t>43045407</t>
  </si>
  <si>
    <t>43045408</t>
  </si>
  <si>
    <t>43045409</t>
  </si>
  <si>
    <t>43045410</t>
  </si>
  <si>
    <t>43145383</t>
  </si>
  <si>
    <t>43145384</t>
  </si>
  <si>
    <t>43145385</t>
  </si>
  <si>
    <t>43145386</t>
  </si>
  <si>
    <t>43145387</t>
  </si>
  <si>
    <t>43145388</t>
  </si>
  <si>
    <t>43145389</t>
  </si>
  <si>
    <t>43145391</t>
  </si>
  <si>
    <t>43145392</t>
  </si>
  <si>
    <t>43145393</t>
  </si>
  <si>
    <t>43145394</t>
  </si>
  <si>
    <t>43145395</t>
  </si>
  <si>
    <t>43145397</t>
  </si>
  <si>
    <t>43145398</t>
  </si>
  <si>
    <t>43145399</t>
  </si>
  <si>
    <t>43145400</t>
  </si>
  <si>
    <t>43145401</t>
  </si>
  <si>
    <t>43145402</t>
  </si>
  <si>
    <t>43145403</t>
  </si>
  <si>
    <t>43145404</t>
  </si>
  <si>
    <t>43145405</t>
  </si>
  <si>
    <t>43145406</t>
  </si>
  <si>
    <t>43145407</t>
  </si>
  <si>
    <t>43145408</t>
  </si>
  <si>
    <t>43145409</t>
  </si>
  <si>
    <t>43145410</t>
  </si>
  <si>
    <t>43145411</t>
  </si>
  <si>
    <t>43145412</t>
  </si>
  <si>
    <t>43245388</t>
  </si>
  <si>
    <t>43245389</t>
  </si>
  <si>
    <t>43245390</t>
  </si>
  <si>
    <t>43245391</t>
  </si>
  <si>
    <t>43245392</t>
  </si>
  <si>
    <t>43245393</t>
  </si>
  <si>
    <t>43245394</t>
  </si>
  <si>
    <t>43245395</t>
  </si>
  <si>
    <t>43245397</t>
  </si>
  <si>
    <t>43245398</t>
  </si>
  <si>
    <t>43245399</t>
  </si>
  <si>
    <t>43245400</t>
  </si>
  <si>
    <t>43245401</t>
  </si>
  <si>
    <t>43245403</t>
  </si>
  <si>
    <t>43245404</t>
  </si>
  <si>
    <t>43245405</t>
  </si>
  <si>
    <t>43245406</t>
  </si>
  <si>
    <t>43245407</t>
  </si>
  <si>
    <t>43245408</t>
  </si>
  <si>
    <t>43245409</t>
  </si>
  <si>
    <t>43245410</t>
  </si>
  <si>
    <t>43245411</t>
  </si>
  <si>
    <t>43245412</t>
  </si>
  <si>
    <t>43645387</t>
  </si>
  <si>
    <t>43645388</t>
  </si>
  <si>
    <t>Столбец4</t>
  </si>
  <si>
    <t>145384</t>
  </si>
  <si>
    <t>145390</t>
  </si>
  <si>
    <t>145391</t>
  </si>
  <si>
    <t>145392</t>
  </si>
  <si>
    <t>145399</t>
  </si>
  <si>
    <t>145400</t>
  </si>
  <si>
    <t>145401</t>
  </si>
  <si>
    <t>145402</t>
  </si>
  <si>
    <t>145407</t>
  </si>
  <si>
    <t>145408</t>
  </si>
  <si>
    <t>145409</t>
  </si>
  <si>
    <t>245386</t>
  </si>
  <si>
    <t>245392</t>
  </si>
  <si>
    <t>245393</t>
  </si>
  <si>
    <t>245400</t>
  </si>
  <si>
    <t>245407</t>
  </si>
  <si>
    <t>245410</t>
  </si>
  <si>
    <t>445385</t>
  </si>
  <si>
    <t>445391</t>
  </si>
  <si>
    <t>445392</t>
  </si>
  <si>
    <t>445395</t>
  </si>
  <si>
    <t>445403</t>
  </si>
  <si>
    <t>445405</t>
  </si>
  <si>
    <t>445407</t>
  </si>
  <si>
    <t>445410</t>
  </si>
  <si>
    <t>445412</t>
  </si>
  <si>
    <t>545383</t>
  </si>
  <si>
    <t>545390</t>
  </si>
  <si>
    <t>545393</t>
  </si>
  <si>
    <t>545394</t>
  </si>
  <si>
    <t>545395</t>
  </si>
  <si>
    <t>545398</t>
  </si>
  <si>
    <t>545399</t>
  </si>
  <si>
    <t>545400</t>
  </si>
  <si>
    <t>545403</t>
  </si>
  <si>
    <t>545406</t>
  </si>
  <si>
    <t>545407</t>
  </si>
  <si>
    <t>545408</t>
  </si>
  <si>
    <t>545409</t>
  </si>
  <si>
    <t>745383</t>
  </si>
  <si>
    <t>745384</t>
  </si>
  <si>
    <t>745385</t>
  </si>
  <si>
    <t>745386</t>
  </si>
  <si>
    <t>745387</t>
  </si>
  <si>
    <t>745389</t>
  </si>
  <si>
    <t>745390</t>
  </si>
  <si>
    <t>745392</t>
  </si>
  <si>
    <t>745394</t>
  </si>
  <si>
    <t>745395</t>
  </si>
  <si>
    <t>745397</t>
  </si>
  <si>
    <t>745398</t>
  </si>
  <si>
    <t>745399</t>
  </si>
  <si>
    <t>745401</t>
  </si>
  <si>
    <t>745402</t>
  </si>
  <si>
    <t>745406</t>
  </si>
  <si>
    <t>745407</t>
  </si>
  <si>
    <t>745408</t>
  </si>
  <si>
    <t>745409</t>
  </si>
  <si>
    <t>745410</t>
  </si>
  <si>
    <t>745411</t>
  </si>
  <si>
    <t>845384</t>
  </si>
  <si>
    <t>845392</t>
  </si>
  <si>
    <t>845398</t>
  </si>
  <si>
    <t>845411</t>
  </si>
  <si>
    <t>945387</t>
  </si>
  <si>
    <t>945389</t>
  </si>
  <si>
    <t>945392</t>
  </si>
  <si>
    <t>945396</t>
  </si>
  <si>
    <t>945397</t>
  </si>
  <si>
    <t>945403</t>
  </si>
  <si>
    <t>1145386</t>
  </si>
  <si>
    <t>1145392</t>
  </si>
  <si>
    <t>1145393</t>
  </si>
  <si>
    <t>1145400</t>
  </si>
  <si>
    <t>1145407</t>
  </si>
  <si>
    <t>1145409</t>
  </si>
  <si>
    <t>1145411</t>
  </si>
  <si>
    <t>2045383</t>
  </si>
  <si>
    <t>2045385</t>
  </si>
  <si>
    <t>2045386</t>
  </si>
  <si>
    <t>2045393</t>
  </si>
  <si>
    <t>2045399</t>
  </si>
  <si>
    <t>2045400</t>
  </si>
  <si>
    <t>2045401</t>
  </si>
  <si>
    <t>2045402</t>
  </si>
  <si>
    <t>2045403</t>
  </si>
  <si>
    <t>2045406</t>
  </si>
  <si>
    <t>2145387</t>
  </si>
  <si>
    <t>2145390</t>
  </si>
  <si>
    <t>2145392</t>
  </si>
  <si>
    <t>2145398</t>
  </si>
  <si>
    <t>2145404</t>
  </si>
  <si>
    <t>2145411</t>
  </si>
  <si>
    <t>2145412</t>
  </si>
  <si>
    <t>43845390</t>
  </si>
  <si>
    <t>43845394</t>
  </si>
  <si>
    <t>43845401</t>
  </si>
  <si>
    <t>43845406</t>
  </si>
  <si>
    <t>2545386</t>
  </si>
  <si>
    <t>2545390</t>
  </si>
  <si>
    <t>2545391</t>
  </si>
  <si>
    <t>2545392</t>
  </si>
  <si>
    <t>2545399</t>
  </si>
  <si>
    <t>2545400</t>
  </si>
  <si>
    <t>2545401</t>
  </si>
  <si>
    <t>2545402</t>
  </si>
  <si>
    <t>2545407</t>
  </si>
  <si>
    <t>2545408</t>
  </si>
  <si>
    <t>2545409</t>
  </si>
  <si>
    <t>2645387</t>
  </si>
  <si>
    <t>2645389</t>
  </si>
  <si>
    <t>2645392</t>
  </si>
  <si>
    <t>2645396</t>
  </si>
  <si>
    <t>2645397</t>
  </si>
  <si>
    <t>2645403</t>
  </si>
  <si>
    <t>2645406</t>
  </si>
  <si>
    <t>2745383</t>
  </si>
  <si>
    <t>2745387</t>
  </si>
  <si>
    <t>2745395</t>
  </si>
  <si>
    <t>2745403</t>
  </si>
  <si>
    <t>2745410</t>
  </si>
  <si>
    <t>2845383</t>
  </si>
  <si>
    <t>2845385</t>
  </si>
  <si>
    <t>2845386</t>
  </si>
  <si>
    <t>2845387</t>
  </si>
  <si>
    <t>2845390</t>
  </si>
  <si>
    <t>2845391</t>
  </si>
  <si>
    <t>2845393</t>
  </si>
  <si>
    <t>2845394</t>
  </si>
  <si>
    <t>2845396</t>
  </si>
  <si>
    <t>2845397</t>
  </si>
  <si>
    <t>2845400</t>
  </si>
  <si>
    <t>2845401</t>
  </si>
  <si>
    <t>2845403</t>
  </si>
  <si>
    <t>2845405</t>
  </si>
  <si>
    <t>2845407</t>
  </si>
  <si>
    <t>2845408</t>
  </si>
  <si>
    <t>2845410</t>
  </si>
  <si>
    <t>2945383</t>
  </si>
  <si>
    <t>2945384</t>
  </si>
  <si>
    <t>2945385</t>
  </si>
  <si>
    <t>2945386</t>
  </si>
  <si>
    <t>2945387</t>
  </si>
  <si>
    <t>2945392</t>
  </si>
  <si>
    <t>2945394</t>
  </si>
  <si>
    <t>2945397</t>
  </si>
  <si>
    <t>2945402</t>
  </si>
  <si>
    <t>2945405</t>
  </si>
  <si>
    <t>2945408</t>
  </si>
  <si>
    <t>2945409</t>
  </si>
  <si>
    <t>2945410</t>
  </si>
  <si>
    <t>2945411</t>
  </si>
  <si>
    <t>3045383</t>
  </si>
  <si>
    <t>3045387</t>
  </si>
  <si>
    <t>3045392</t>
  </si>
  <si>
    <t>3045400</t>
  </si>
  <si>
    <t>3045402</t>
  </si>
  <si>
    <t>3045407</t>
  </si>
  <si>
    <t>3045412</t>
  </si>
  <si>
    <t>3345388</t>
  </si>
  <si>
    <t>3345390</t>
  </si>
  <si>
    <t>3345394</t>
  </si>
  <si>
    <t>3345401</t>
  </si>
  <si>
    <t>3345407</t>
  </si>
  <si>
    <t>3345408</t>
  </si>
  <si>
    <t>3345412</t>
  </si>
  <si>
    <t>3445383</t>
  </si>
  <si>
    <t>3445390</t>
  </si>
  <si>
    <t>3445393</t>
  </si>
  <si>
    <t>3445394</t>
  </si>
  <si>
    <t>3445395</t>
  </si>
  <si>
    <t>3445398</t>
  </si>
  <si>
    <t>3445399</t>
  </si>
  <si>
    <t>3445400</t>
  </si>
  <si>
    <t>3445403</t>
  </si>
  <si>
    <t>3445406</t>
  </si>
  <si>
    <t>3445407</t>
  </si>
  <si>
    <t>3445408</t>
  </si>
  <si>
    <t>3445409</t>
  </si>
  <si>
    <t>3545383</t>
  </si>
  <si>
    <t>3545385</t>
  </si>
  <si>
    <t>3545392</t>
  </si>
  <si>
    <t>3545400</t>
  </si>
  <si>
    <t>3545408</t>
  </si>
  <si>
    <t>3545410</t>
  </si>
  <si>
    <t>3545411</t>
  </si>
  <si>
    <t>3545412</t>
  </si>
  <si>
    <t>3645383</t>
  </si>
  <si>
    <t>3645393</t>
  </si>
  <si>
    <t>3645394</t>
  </si>
  <si>
    <t>3645397</t>
  </si>
  <si>
    <t>3645400</t>
  </si>
  <si>
    <t>3645401</t>
  </si>
  <si>
    <t>3645402</t>
  </si>
  <si>
    <t>3645405</t>
  </si>
  <si>
    <t>3645406</t>
  </si>
  <si>
    <t>3645407</t>
  </si>
  <si>
    <t>3645408</t>
  </si>
  <si>
    <t>3645409</t>
  </si>
  <si>
    <t>3645410</t>
  </si>
  <si>
    <t>3645412</t>
  </si>
  <si>
    <t>43845383</t>
  </si>
  <si>
    <t>43845396</t>
  </si>
  <si>
    <t>43845397</t>
  </si>
  <si>
    <t>43845404</t>
  </si>
  <si>
    <t>43845407</t>
  </si>
  <si>
    <t>43845409</t>
  </si>
  <si>
    <t>43845411</t>
  </si>
  <si>
    <t>3745383</t>
  </si>
  <si>
    <t>3745385</t>
  </si>
  <si>
    <t>3745386</t>
  </si>
  <si>
    <t>3745387</t>
  </si>
  <si>
    <t>3745390</t>
  </si>
  <si>
    <t>3745391</t>
  </si>
  <si>
    <t>3745393</t>
  </si>
  <si>
    <t>3745394</t>
  </si>
  <si>
    <t>3745396</t>
  </si>
  <si>
    <t>3745397</t>
  </si>
  <si>
    <t>3745400</t>
  </si>
  <si>
    <t>3745401</t>
  </si>
  <si>
    <t>3745403</t>
  </si>
  <si>
    <t>3745404</t>
  </si>
  <si>
    <t>3745405</t>
  </si>
  <si>
    <t>3745407</t>
  </si>
  <si>
    <t>3745409</t>
  </si>
  <si>
    <t>3745412</t>
  </si>
  <si>
    <t>3845388</t>
  </si>
  <si>
    <t>3845393</t>
  </si>
  <si>
    <t>3845396</t>
  </si>
  <si>
    <t>3845405</t>
  </si>
  <si>
    <t>3845408</t>
  </si>
  <si>
    <t>3945384</t>
  </si>
  <si>
    <t>3945392</t>
  </si>
  <si>
    <t>3945400</t>
  </si>
  <si>
    <t>3945405</t>
  </si>
  <si>
    <t>3945408</t>
  </si>
  <si>
    <t>4145383</t>
  </si>
  <si>
    <t>4145384</t>
  </si>
  <si>
    <t>4145385</t>
  </si>
  <si>
    <t>4145386</t>
  </si>
  <si>
    <t>4145387</t>
  </si>
  <si>
    <t>4145388</t>
  </si>
  <si>
    <t>4145389</t>
  </si>
  <si>
    <t>4145390</t>
  </si>
  <si>
    <t>4145391</t>
  </si>
  <si>
    <t>4145392</t>
  </si>
  <si>
    <t>4145393</t>
  </si>
  <si>
    <t>4145394</t>
  </si>
  <si>
    <t>4145395</t>
  </si>
  <si>
    <t>4145397</t>
  </si>
  <si>
    <t>4145398</t>
  </si>
  <si>
    <t>4145399</t>
  </si>
  <si>
    <t>4145400</t>
  </si>
  <si>
    <t>4145401</t>
  </si>
  <si>
    <t>4145402</t>
  </si>
  <si>
    <t>4145403</t>
  </si>
  <si>
    <t>4145404</t>
  </si>
  <si>
    <t>4145405</t>
  </si>
  <si>
    <t>4145406</t>
  </si>
  <si>
    <t>4145407</t>
  </si>
  <si>
    <t>4145408</t>
  </si>
  <si>
    <t>4145409</t>
  </si>
  <si>
    <t>4145410</t>
  </si>
  <si>
    <t>4145411</t>
  </si>
  <si>
    <t>4145412</t>
  </si>
  <si>
    <t>4245404</t>
  </si>
  <si>
    <t>4245405</t>
  </si>
  <si>
    <t>4245406</t>
  </si>
  <si>
    <t>4345383</t>
  </si>
  <si>
    <t>4345384</t>
  </si>
  <si>
    <t>4345385</t>
  </si>
  <si>
    <t>4345386</t>
  </si>
  <si>
    <t>4345392</t>
  </si>
  <si>
    <t>4345395</t>
  </si>
  <si>
    <t>4345400</t>
  </si>
  <si>
    <t>4345407</t>
  </si>
  <si>
    <t>4345410</t>
  </si>
  <si>
    <t>4345411</t>
  </si>
  <si>
    <t>4345412</t>
  </si>
  <si>
    <t>4545383</t>
  </si>
  <si>
    <t>4545386</t>
  </si>
  <si>
    <t>4545388</t>
  </si>
  <si>
    <t>4545390</t>
  </si>
  <si>
    <t>4545394</t>
  </si>
  <si>
    <t>4545401</t>
  </si>
  <si>
    <t>4545407</t>
  </si>
  <si>
    <t>4545408</t>
  </si>
  <si>
    <t>4545412</t>
  </si>
  <si>
    <t>5245383</t>
  </si>
  <si>
    <t>5245387</t>
  </si>
  <si>
    <t>5245391</t>
  </si>
  <si>
    <t>5245393</t>
  </si>
  <si>
    <t>5245394</t>
  </si>
  <si>
    <t>5245395</t>
  </si>
  <si>
    <t>5245397</t>
  </si>
  <si>
    <t>5245399</t>
  </si>
  <si>
    <t>5245400</t>
  </si>
  <si>
    <t>5245401</t>
  </si>
  <si>
    <t>5245402</t>
  </si>
  <si>
    <t>5245405</t>
  </si>
  <si>
    <t>5245406</t>
  </si>
  <si>
    <t>5245407</t>
  </si>
  <si>
    <t>5245408</t>
  </si>
  <si>
    <t>5245409</t>
  </si>
  <si>
    <t>5245410</t>
  </si>
  <si>
    <t>5245412</t>
  </si>
  <si>
    <t>5345383</t>
  </si>
  <si>
    <t>5345384</t>
  </si>
  <si>
    <t>5345387</t>
  </si>
  <si>
    <t>5345389</t>
  </si>
  <si>
    <t>5345390</t>
  </si>
  <si>
    <t>5345391</t>
  </si>
  <si>
    <t>5345392</t>
  </si>
  <si>
    <t>5345394</t>
  </si>
  <si>
    <t>5345395</t>
  </si>
  <si>
    <t>5345396</t>
  </si>
  <si>
    <t>5345399</t>
  </si>
  <si>
    <t>5345401</t>
  </si>
  <si>
    <t>5345403</t>
  </si>
  <si>
    <t>5345407</t>
  </si>
  <si>
    <t>5345410</t>
  </si>
  <si>
    <t>5445384</t>
  </si>
  <si>
    <t>5445392</t>
  </si>
  <si>
    <t>5445400</t>
  </si>
  <si>
    <t>5445408</t>
  </si>
  <si>
    <t>5445409</t>
  </si>
  <si>
    <t>5845383</t>
  </si>
  <si>
    <t>5845385</t>
  </si>
  <si>
    <t>5845386</t>
  </si>
  <si>
    <t>5845387</t>
  </si>
  <si>
    <t>5845390</t>
  </si>
  <si>
    <t>5845391</t>
  </si>
  <si>
    <t>5845393</t>
  </si>
  <si>
    <t>5845394</t>
  </si>
  <si>
    <t>5845395</t>
  </si>
  <si>
    <t>5845396</t>
  </si>
  <si>
    <t>5845397</t>
  </si>
  <si>
    <t>5845400</t>
  </si>
  <si>
    <t>5845401</t>
  </si>
  <si>
    <t>5845403</t>
  </si>
  <si>
    <t>5845405</t>
  </si>
  <si>
    <t>5845407</t>
  </si>
  <si>
    <t>5845409</t>
  </si>
  <si>
    <t>5945383</t>
  </si>
  <si>
    <t>5945385</t>
  </si>
  <si>
    <t>5945386</t>
  </si>
  <si>
    <t>5945387</t>
  </si>
  <si>
    <t>5945390</t>
  </si>
  <si>
    <t>5945391</t>
  </si>
  <si>
    <t>5945393</t>
  </si>
  <si>
    <t>5945394</t>
  </si>
  <si>
    <t>5945396</t>
  </si>
  <si>
    <t>5945397</t>
  </si>
  <si>
    <t>5945400</t>
  </si>
  <si>
    <t>5945401</t>
  </si>
  <si>
    <t>5945403</t>
  </si>
  <si>
    <t>5945404</t>
  </si>
  <si>
    <t>5945405</t>
  </si>
  <si>
    <t>5945407</t>
  </si>
  <si>
    <t>5945409</t>
  </si>
  <si>
    <t>5945412</t>
  </si>
  <si>
    <t>6145384</t>
  </si>
  <si>
    <t>6145386</t>
  </si>
  <si>
    <t>6145388</t>
  </si>
  <si>
    <t>6145389</t>
  </si>
  <si>
    <t>6145390</t>
  </si>
  <si>
    <t>6145391</t>
  </si>
  <si>
    <t>6145392</t>
  </si>
  <si>
    <t>6145394</t>
  </si>
  <si>
    <t>6145401</t>
  </si>
  <si>
    <t>6145405</t>
  </si>
  <si>
    <t>6145408</t>
  </si>
  <si>
    <t>6145410</t>
  </si>
  <si>
    <t>6145412</t>
  </si>
  <si>
    <t>145387</t>
  </si>
  <si>
    <t>145393</t>
  </si>
  <si>
    <t>145394</t>
  </si>
  <si>
    <t>145395</t>
  </si>
  <si>
    <t>145397</t>
  </si>
  <si>
    <t>145405</t>
  </si>
  <si>
    <t>145406</t>
  </si>
  <si>
    <t>145411</t>
  </si>
  <si>
    <t>6545386</t>
  </si>
  <si>
    <t>6545389</t>
  </si>
  <si>
    <t>6545399</t>
  </si>
  <si>
    <t>6545410</t>
  </si>
  <si>
    <t>145383</t>
  </si>
  <si>
    <t>145385</t>
  </si>
  <si>
    <t>145386</t>
  </si>
  <si>
    <t>145396</t>
  </si>
  <si>
    <t>145403</t>
  </si>
  <si>
    <t>145404</t>
  </si>
  <si>
    <t>145412</t>
  </si>
  <si>
    <t>6645386</t>
  </si>
  <si>
    <t>6645389</t>
  </si>
  <si>
    <t>6645392</t>
  </si>
  <si>
    <t>6645397</t>
  </si>
  <si>
    <t>6645399</t>
  </si>
  <si>
    <t>6645410</t>
  </si>
  <si>
    <t>6645412</t>
  </si>
  <si>
    <t>6745383</t>
  </si>
  <si>
    <t>6745392</t>
  </si>
  <si>
    <t>6745397</t>
  </si>
  <si>
    <t>6745399</t>
  </si>
  <si>
    <t>6745410</t>
  </si>
  <si>
    <t>6745412</t>
  </si>
  <si>
    <t>6845388</t>
  </si>
  <si>
    <t>6845393</t>
  </si>
  <si>
    <t>6845396</t>
  </si>
  <si>
    <t>6845405</t>
  </si>
  <si>
    <t>6945384</t>
  </si>
  <si>
    <t>6945408</t>
  </si>
  <si>
    <t>6945409</t>
  </si>
  <si>
    <t>7045383</t>
  </si>
  <si>
    <t>7045387</t>
  </si>
  <si>
    <t>7045391</t>
  </si>
  <si>
    <t>7045393</t>
  </si>
  <si>
    <t>7045394</t>
  </si>
  <si>
    <t>7045395</t>
  </si>
  <si>
    <t>7045397</t>
  </si>
  <si>
    <t>7045399</t>
  </si>
  <si>
    <t>7045400</t>
  </si>
  <si>
    <t>7045401</t>
  </si>
  <si>
    <t>7045402</t>
  </si>
  <si>
    <t>7045403</t>
  </si>
  <si>
    <t>7045405</t>
  </si>
  <si>
    <t>7045406</t>
  </si>
  <si>
    <t>7045407</t>
  </si>
  <si>
    <t>7045408</t>
  </si>
  <si>
    <t>7045409</t>
  </si>
  <si>
    <t>7045410</t>
  </si>
  <si>
    <t>7045412</t>
  </si>
  <si>
    <t>7145387</t>
  </si>
  <si>
    <t>7145388</t>
  </si>
  <si>
    <t>7245389</t>
  </si>
  <si>
    <t>7245392</t>
  </si>
  <si>
    <t>7245396</t>
  </si>
  <si>
    <t>7245407</t>
  </si>
  <si>
    <t>7245408</t>
  </si>
  <si>
    <t>7245412</t>
  </si>
  <si>
    <t>7345388</t>
  </si>
  <si>
    <t>7345393</t>
  </si>
  <si>
    <t>7345396</t>
  </si>
  <si>
    <t>7345405</t>
  </si>
  <si>
    <t>7445383</t>
  </si>
  <si>
    <t>7445386</t>
  </si>
  <si>
    <t>7445387</t>
  </si>
  <si>
    <t>7445388</t>
  </si>
  <si>
    <t>7445389</t>
  </si>
  <si>
    <t>7445390</t>
  </si>
  <si>
    <t>7445391</t>
  </si>
  <si>
    <t>7445392</t>
  </si>
  <si>
    <t>7445394</t>
  </si>
  <si>
    <t>7443570</t>
  </si>
  <si>
    <t>7445400</t>
  </si>
  <si>
    <t>7445401</t>
  </si>
  <si>
    <t>7445402</t>
  </si>
  <si>
    <t>7445405</t>
  </si>
  <si>
    <t>7445408</t>
  </si>
  <si>
    <t>7445410</t>
  </si>
  <si>
    <t>7445411</t>
  </si>
  <si>
    <t>7445412</t>
  </si>
  <si>
    <t>7545388</t>
  </si>
  <si>
    <t>7545392</t>
  </si>
  <si>
    <t>7545394</t>
  </si>
  <si>
    <t>7545408</t>
  </si>
  <si>
    <t>7645383</t>
  </si>
  <si>
    <t>7645385</t>
  </si>
  <si>
    <t>7645390</t>
  </si>
  <si>
    <t>7645392</t>
  </si>
  <si>
    <t>7645397</t>
  </si>
  <si>
    <t>7645399</t>
  </si>
  <si>
    <t>7645410</t>
  </si>
  <si>
    <t>7645412</t>
  </si>
  <si>
    <t>7945386</t>
  </si>
  <si>
    <t>7945392</t>
  </si>
  <si>
    <t>7945393</t>
  </si>
  <si>
    <t>7945398</t>
  </si>
  <si>
    <t>7945400</t>
  </si>
  <si>
    <t>7945407</t>
  </si>
  <si>
    <t>8045383</t>
  </si>
  <si>
    <t>8045384</t>
  </si>
  <si>
    <t>8045387</t>
  </si>
  <si>
    <t>8045389</t>
  </si>
  <si>
    <t>8045390</t>
  </si>
  <si>
    <t>8045391</t>
  </si>
  <si>
    <t>8045392</t>
  </si>
  <si>
    <t>8045394</t>
  </si>
  <si>
    <t>8045395</t>
  </si>
  <si>
    <t>8045396</t>
  </si>
  <si>
    <t>8045399</t>
  </si>
  <si>
    <t>8045401</t>
  </si>
  <si>
    <t>8045403</t>
  </si>
  <si>
    <t>8045407</t>
  </si>
  <si>
    <t>8045410</t>
  </si>
  <si>
    <t>44145394</t>
  </si>
  <si>
    <t>44145401</t>
  </si>
  <si>
    <t>44145406</t>
  </si>
  <si>
    <t>8545383</t>
  </si>
  <si>
    <t>8545385</t>
  </si>
  <si>
    <t>8545392</t>
  </si>
  <si>
    <t>8545393</t>
  </si>
  <si>
    <t>8545395</t>
  </si>
  <si>
    <t>8545397</t>
  </si>
  <si>
    <t>8545398</t>
  </si>
  <si>
    <t>8545399</t>
  </si>
  <si>
    <t>8545401</t>
  </si>
  <si>
    <t>8545404</t>
  </si>
  <si>
    <t>8545406</t>
  </si>
  <si>
    <t>8845383</t>
  </si>
  <si>
    <t>8845385</t>
  </si>
  <si>
    <t>8845392</t>
  </si>
  <si>
    <t>8845393</t>
  </si>
  <si>
    <t>8845395</t>
  </si>
  <si>
    <t>8845397</t>
  </si>
  <si>
    <t>8845398</t>
  </si>
  <si>
    <t>8845399</t>
  </si>
  <si>
    <t>8845401</t>
  </si>
  <si>
    <t>8845404</t>
  </si>
  <si>
    <t>8845406</t>
  </si>
  <si>
    <t>8845408</t>
  </si>
  <si>
    <t>8845411</t>
  </si>
  <si>
    <t>8945383</t>
  </si>
  <si>
    <t>8945385</t>
  </si>
  <si>
    <t>8945392</t>
  </si>
  <si>
    <t>8945393</t>
  </si>
  <si>
    <t>8945395</t>
  </si>
  <si>
    <t>8945397</t>
  </si>
  <si>
    <t>8945398</t>
  </si>
  <si>
    <t>8945399</t>
  </si>
  <si>
    <t>8945401</t>
  </si>
  <si>
    <t>8945404</t>
  </si>
  <si>
    <t>8945406</t>
  </si>
  <si>
    <t>8945408</t>
  </si>
  <si>
    <t>8945411</t>
  </si>
  <si>
    <t>9045383</t>
  </si>
  <si>
    <t>9045390</t>
  </si>
  <si>
    <t>9045393</t>
  </si>
  <si>
    <t>9045394</t>
  </si>
  <si>
    <t>9045395</t>
  </si>
  <si>
    <t>9045398</t>
  </si>
  <si>
    <t>9045399</t>
  </si>
  <si>
    <t>9045400</t>
  </si>
  <si>
    <t>9045403</t>
  </si>
  <si>
    <t>9045406</t>
  </si>
  <si>
    <t>9045407</t>
  </si>
  <si>
    <t>9045408</t>
  </si>
  <si>
    <t>9045409</t>
  </si>
  <si>
    <t>9145383</t>
  </si>
  <si>
    <t>9145396</t>
  </si>
  <si>
    <t>9145397</t>
  </si>
  <si>
    <t>9145404</t>
  </si>
  <si>
    <t>9145407</t>
  </si>
  <si>
    <t>9145409</t>
  </si>
  <si>
    <t>44245392</t>
  </si>
  <si>
    <t>44245395</t>
  </si>
  <si>
    <t>44245396</t>
  </si>
  <si>
    <t>44245397</t>
  </si>
  <si>
    <t>44245404</t>
  </si>
  <si>
    <t>44245407</t>
  </si>
  <si>
    <t>44245409</t>
  </si>
  <si>
    <t>9445383</t>
  </si>
  <si>
    <t>9445387</t>
  </si>
  <si>
    <t>9445393</t>
  </si>
  <si>
    <t>9445394</t>
  </si>
  <si>
    <t>9445397</t>
  </si>
  <si>
    <t>9445400</t>
  </si>
  <si>
    <t>9445401</t>
  </si>
  <si>
    <t>9445402</t>
  </si>
  <si>
    <t>9445405</t>
  </si>
  <si>
    <t>9445406</t>
  </si>
  <si>
    <t>9445407</t>
  </si>
  <si>
    <t>9445408</t>
  </si>
  <si>
    <t>9445409</t>
  </si>
  <si>
    <t>9445410</t>
  </si>
  <si>
    <t>9445412</t>
  </si>
  <si>
    <t>11145400</t>
  </si>
  <si>
    <t>11245384</t>
  </si>
  <si>
    <t>11345383</t>
  </si>
  <si>
    <t>11345386</t>
  </si>
  <si>
    <t>11345392</t>
  </si>
  <si>
    <t>11345393</t>
  </si>
  <si>
    <t>11345397</t>
  </si>
  <si>
    <t>11345400</t>
  </si>
  <si>
    <t>11345407</t>
  </si>
  <si>
    <t>11345410</t>
  </si>
  <si>
    <t>11345412</t>
  </si>
  <si>
    <t>11545383</t>
  </si>
  <si>
    <t>11545385</t>
  </si>
  <si>
    <t>11545390</t>
  </si>
  <si>
    <t>11545392</t>
  </si>
  <si>
    <t>11545393</t>
  </si>
  <si>
    <t>11545397</t>
  </si>
  <si>
    <t>11545398</t>
  </si>
  <si>
    <t>11545399</t>
  </si>
  <si>
    <t>11545400</t>
  </si>
  <si>
    <t>11545401</t>
  </si>
  <si>
    <t>11545404</t>
  </si>
  <si>
    <t>11545406</t>
  </si>
  <si>
    <t>11545407</t>
  </si>
  <si>
    <t>11545408</t>
  </si>
  <si>
    <t>11545411</t>
  </si>
  <si>
    <t>11545412</t>
  </si>
  <si>
    <t>11945383</t>
  </si>
  <si>
    <t>11945385</t>
  </si>
  <si>
    <t>11945390</t>
  </si>
  <si>
    <t>11945392</t>
  </si>
  <si>
    <t>11945393</t>
  </si>
  <si>
    <t>11945397</t>
  </si>
  <si>
    <t>11945398</t>
  </si>
  <si>
    <t>11945399</t>
  </si>
  <si>
    <t>11945400</t>
  </si>
  <si>
    <t>11945401</t>
  </si>
  <si>
    <t>11945404</t>
  </si>
  <si>
    <t>11945406</t>
  </si>
  <si>
    <t>11945407</t>
  </si>
  <si>
    <t>11945408</t>
  </si>
  <si>
    <t>12045383</t>
  </si>
  <si>
    <t>12045387</t>
  </si>
  <si>
    <t>12045401</t>
  </si>
  <si>
    <t>12045404</t>
  </si>
  <si>
    <t>12045406</t>
  </si>
  <si>
    <t>12045407</t>
  </si>
  <si>
    <t>12045410</t>
  </si>
  <si>
    <t>12145383</t>
  </si>
  <si>
    <t>12145384</t>
  </si>
  <si>
    <t>12145387</t>
  </si>
  <si>
    <t>12145389</t>
  </si>
  <si>
    <t>12145390</t>
  </si>
  <si>
    <t>12145391</t>
  </si>
  <si>
    <t>12145392</t>
  </si>
  <si>
    <t>12145394</t>
  </si>
  <si>
    <t>12145395</t>
  </si>
  <si>
    <t>12145396</t>
  </si>
  <si>
    <t>12145399</t>
  </si>
  <si>
    <t>12145401</t>
  </si>
  <si>
    <t>12145403</t>
  </si>
  <si>
    <t>12145407</t>
  </si>
  <si>
    <t>12145410</t>
  </si>
  <si>
    <t>12245383</t>
  </si>
  <si>
    <t>12245393</t>
  </si>
  <si>
    <t>12245394</t>
  </si>
  <si>
    <t>12245397</t>
  </si>
  <si>
    <t>12245400</t>
  </si>
  <si>
    <t>12245401</t>
  </si>
  <si>
    <t>12245402</t>
  </si>
  <si>
    <t>12245405</t>
  </si>
  <si>
    <t>12245406</t>
  </si>
  <si>
    <t>12245407</t>
  </si>
  <si>
    <t>12245408</t>
  </si>
  <si>
    <t>12245409</t>
  </si>
  <si>
    <t>12245410</t>
  </si>
  <si>
    <t>12245412</t>
  </si>
  <si>
    <t>12345383</t>
  </si>
  <si>
    <t>12345390</t>
  </si>
  <si>
    <t>12345393</t>
  </si>
  <si>
    <t>12345394</t>
  </si>
  <si>
    <t>12345395</t>
  </si>
  <si>
    <t>12345398</t>
  </si>
  <si>
    <t>12345399</t>
  </si>
  <si>
    <t>12345400</t>
  </si>
  <si>
    <t>12345403</t>
  </si>
  <si>
    <t>12345406</t>
  </si>
  <si>
    <t>12345407</t>
  </si>
  <si>
    <t>12345408</t>
  </si>
  <si>
    <t>12345409</t>
  </si>
  <si>
    <t>12445384</t>
  </si>
  <si>
    <t>12445392</t>
  </si>
  <si>
    <t>12445398</t>
  </si>
  <si>
    <t>12445401</t>
  </si>
  <si>
    <t>12445407</t>
  </si>
  <si>
    <t>12445411</t>
  </si>
  <si>
    <t>12445412</t>
  </si>
  <si>
    <t>12745387</t>
  </si>
  <si>
    <t>12745390</t>
  </si>
  <si>
    <t>12745391</t>
  </si>
  <si>
    <t>12745392</t>
  </si>
  <si>
    <t>12745394</t>
  </si>
  <si>
    <t>12745398</t>
  </si>
  <si>
    <t>12745399</t>
  </si>
  <si>
    <t>12745400</t>
  </si>
  <si>
    <t>12745407</t>
  </si>
  <si>
    <t>12745408</t>
  </si>
  <si>
    <t>12945383</t>
  </si>
  <si>
    <t>12945385</t>
  </si>
  <si>
    <t>12945390</t>
  </si>
  <si>
    <t>12945392</t>
  </si>
  <si>
    <t>12945393</t>
  </si>
  <si>
    <t>12945397</t>
  </si>
  <si>
    <t>12945398</t>
  </si>
  <si>
    <t>12945399</t>
  </si>
  <si>
    <t>12945400</t>
  </si>
  <si>
    <t>12945401</t>
  </si>
  <si>
    <t>12945404</t>
  </si>
  <si>
    <t>12945406</t>
  </si>
  <si>
    <t>13045383</t>
  </si>
  <si>
    <t>13045390</t>
  </si>
  <si>
    <t>13045393</t>
  </si>
  <si>
    <t>13045394</t>
  </si>
  <si>
    <t>13045395</t>
  </si>
  <si>
    <t>13045398</t>
  </si>
  <si>
    <t>13045399</t>
  </si>
  <si>
    <t>13045400</t>
  </si>
  <si>
    <t>13045403</t>
  </si>
  <si>
    <t>13045406</t>
  </si>
  <si>
    <t>13045407</t>
  </si>
  <si>
    <t>13045408</t>
  </si>
  <si>
    <t>13045409</t>
  </si>
  <si>
    <t>13145383</t>
  </si>
  <si>
    <t>13145393</t>
  </si>
  <si>
    <t>13145394</t>
  </si>
  <si>
    <t>13145397</t>
  </si>
  <si>
    <t>13145400</t>
  </si>
  <si>
    <t>13145401</t>
  </si>
  <si>
    <t>13145402</t>
  </si>
  <si>
    <t>13145405</t>
  </si>
  <si>
    <t>13145406</t>
  </si>
  <si>
    <t>13145407</t>
  </si>
  <si>
    <t>13145408</t>
  </si>
  <si>
    <t>13145409</t>
  </si>
  <si>
    <t>13145410</t>
  </si>
  <si>
    <t>13145412</t>
  </si>
  <si>
    <t>13245383</t>
  </si>
  <si>
    <t>13245385</t>
  </si>
  <si>
    <t>13245390</t>
  </si>
  <si>
    <t>13245392</t>
  </si>
  <si>
    <t>13245393</t>
  </si>
  <si>
    <t>13245397</t>
  </si>
  <si>
    <t>13245398</t>
  </si>
  <si>
    <t>13245399</t>
  </si>
  <si>
    <t>13245400</t>
  </si>
  <si>
    <t>13245401</t>
  </si>
  <si>
    <t>13245404</t>
  </si>
  <si>
    <t>13245412</t>
  </si>
  <si>
    <t>13345383</t>
  </si>
  <si>
    <t>13345390</t>
  </si>
  <si>
    <t>13345393</t>
  </si>
  <si>
    <t>13345394</t>
  </si>
  <si>
    <t>13345395</t>
  </si>
  <si>
    <t>13345398</t>
  </si>
  <si>
    <t>13345399</t>
  </si>
  <si>
    <t>13345400</t>
  </si>
  <si>
    <t>13345403</t>
  </si>
  <si>
    <t>13345406</t>
  </si>
  <si>
    <t>13345407</t>
  </si>
  <si>
    <t>13345408</t>
  </si>
  <si>
    <t>13345409</t>
  </si>
  <si>
    <t>13445383</t>
  </si>
  <si>
    <t>13445384</t>
  </si>
  <si>
    <t>13445385</t>
  </si>
  <si>
    <t>13445386</t>
  </si>
  <si>
    <t>13445387</t>
  </si>
  <si>
    <t>13445405</t>
  </si>
  <si>
    <t>13445408</t>
  </si>
  <si>
    <t>13445409</t>
  </si>
  <si>
    <t>13445410</t>
  </si>
  <si>
    <t>13445411</t>
  </si>
  <si>
    <t>13545383</t>
  </si>
  <si>
    <t>13545385</t>
  </si>
  <si>
    <t>13545388</t>
  </si>
  <si>
    <t>13545391</t>
  </si>
  <si>
    <t>13545393</t>
  </si>
  <si>
    <t>13545394</t>
  </si>
  <si>
    <t>13545397</t>
  </si>
  <si>
    <t>13545400</t>
  </si>
  <si>
    <t>13545401</t>
  </si>
  <si>
    <t>13545402</t>
  </si>
  <si>
    <t>13545405</t>
  </si>
  <si>
    <t>13545406</t>
  </si>
  <si>
    <t>13545407</t>
  </si>
  <si>
    <t>13545408</t>
  </si>
  <si>
    <t>13545409</t>
  </si>
  <si>
    <t>44445383</t>
  </si>
  <si>
    <t>44445385</t>
  </si>
  <si>
    <t>44445390</t>
  </si>
  <si>
    <t>44445392</t>
  </si>
  <si>
    <t>44445393</t>
  </si>
  <si>
    <t>44445397</t>
  </si>
  <si>
    <t>44445398</t>
  </si>
  <si>
    <t>44445403</t>
  </si>
  <si>
    <t>44445410</t>
  </si>
  <si>
    <t>44445399</t>
  </si>
  <si>
    <t>44445400</t>
  </si>
  <si>
    <t>44445401</t>
  </si>
  <si>
    <t>44445404</t>
  </si>
  <si>
    <t>44445412</t>
  </si>
  <si>
    <t>13745383</t>
  </si>
  <si>
    <t>13745385</t>
  </si>
  <si>
    <t>13745390</t>
  </si>
  <si>
    <t>13745392</t>
  </si>
  <si>
    <t>13745393</t>
  </si>
  <si>
    <t>13745397</t>
  </si>
  <si>
    <t>13745398</t>
  </si>
  <si>
    <t>13745399</t>
  </si>
  <si>
    <t>13745400</t>
  </si>
  <si>
    <t>13745401</t>
  </si>
  <si>
    <t>13745404</t>
  </si>
  <si>
    <t>13745408</t>
  </si>
  <si>
    <t>13745412</t>
  </si>
  <si>
    <t>13845383</t>
  </si>
  <si>
    <t>13845385</t>
  </si>
  <si>
    <t>13845390</t>
  </si>
  <si>
    <t>13845392</t>
  </si>
  <si>
    <t>13845393</t>
  </si>
  <si>
    <t>13845397</t>
  </si>
  <si>
    <t>13845398</t>
  </si>
  <si>
    <t>13845403</t>
  </si>
  <si>
    <t>13845407</t>
  </si>
  <si>
    <t>13845408</t>
  </si>
  <si>
    <t>13845410</t>
  </si>
  <si>
    <t>13845412</t>
  </si>
  <si>
    <t>13945383</t>
  </si>
  <si>
    <t>13945384</t>
  </si>
  <si>
    <t>13945385</t>
  </si>
  <si>
    <t>13945386</t>
  </si>
  <si>
    <t>13945387</t>
  </si>
  <si>
    <t>13945388</t>
  </si>
  <si>
    <t>13945389</t>
  </si>
  <si>
    <t>13945390</t>
  </si>
  <si>
    <t>13945391</t>
  </si>
  <si>
    <t>13945392</t>
  </si>
  <si>
    <t>13945393</t>
  </si>
  <si>
    <t>13945394</t>
  </si>
  <si>
    <t>13945395</t>
  </si>
  <si>
    <t>13945397</t>
  </si>
  <si>
    <t>13945398</t>
  </si>
  <si>
    <t>13945402</t>
  </si>
  <si>
    <t>13945412</t>
  </si>
  <si>
    <t>14045386</t>
  </si>
  <si>
    <t>14045392</t>
  </si>
  <si>
    <t>14045393</t>
  </si>
  <si>
    <t>14045400</t>
  </si>
  <si>
    <t>14045407</t>
  </si>
  <si>
    <t>14045411</t>
  </si>
  <si>
    <t>14245384</t>
  </si>
  <si>
    <t>14245393</t>
  </si>
  <si>
    <t>14245398</t>
  </si>
  <si>
    <t>14245411</t>
  </si>
  <si>
    <t>14345384</t>
  </si>
  <si>
    <t>14345393</t>
  </si>
  <si>
    <t>14745384</t>
  </si>
  <si>
    <t>14745385</t>
  </si>
  <si>
    <t>14745390</t>
  </si>
  <si>
    <t>14745392</t>
  </si>
  <si>
    <t>14745393</t>
  </si>
  <si>
    <t>14745397</t>
  </si>
  <si>
    <t>14745398</t>
  </si>
  <si>
    <t>14745403</t>
  </si>
  <si>
    <t>14745410</t>
  </si>
  <si>
    <t>14745411</t>
  </si>
  <si>
    <t>14845384</t>
  </si>
  <si>
    <t>14845388</t>
  </si>
  <si>
    <t>14845397</t>
  </si>
  <si>
    <t>14845399</t>
  </si>
  <si>
    <t>14845400</t>
  </si>
  <si>
    <t>14845401</t>
  </si>
  <si>
    <t>14845402</t>
  </si>
  <si>
    <t>14845404</t>
  </si>
  <si>
    <t>14845405</t>
  </si>
  <si>
    <t>14845406</t>
  </si>
  <si>
    <t>45045400</t>
  </si>
  <si>
    <t>45045405</t>
  </si>
  <si>
    <t>45045411</t>
  </si>
  <si>
    <t>15145384</t>
  </si>
  <si>
    <t>15145392</t>
  </si>
  <si>
    <t>15145400</t>
  </si>
  <si>
    <t>15145405</t>
  </si>
  <si>
    <t>15145411</t>
  </si>
  <si>
    <t>15245384</t>
  </si>
  <si>
    <t>15245385</t>
  </si>
  <si>
    <t>15245386</t>
  </si>
  <si>
    <t>15245387</t>
  </si>
  <si>
    <t>15245388</t>
  </si>
  <si>
    <t>15245389</t>
  </si>
  <si>
    <t>15245390</t>
  </si>
  <si>
    <t>15245391</t>
  </si>
  <si>
    <t>15245392</t>
  </si>
  <si>
    <t>15245393</t>
  </si>
  <si>
    <t>15245394</t>
  </si>
  <si>
    <t>15245395</t>
  </si>
  <si>
    <t>15245397</t>
  </si>
  <si>
    <t>15245398</t>
  </si>
  <si>
    <t>15245399</t>
  </si>
  <si>
    <t>15245400</t>
  </si>
  <si>
    <t>15245401</t>
  </si>
  <si>
    <t>15245402</t>
  </si>
  <si>
    <t>15245403</t>
  </si>
  <si>
    <t>15245404</t>
  </si>
  <si>
    <t>15245405</t>
  </si>
  <si>
    <t>15245406</t>
  </si>
  <si>
    <t>15245407</t>
  </si>
  <si>
    <t>15245408</t>
  </si>
  <si>
    <t>15245409</t>
  </si>
  <si>
    <t>15245410</t>
  </si>
  <si>
    <t>15245411</t>
  </si>
  <si>
    <t>15245412</t>
  </si>
  <si>
    <t>15345384</t>
  </si>
  <si>
    <t>15345388</t>
  </si>
  <si>
    <t>15345397</t>
  </si>
  <si>
    <t>15345399</t>
  </si>
  <si>
    <t>15345400</t>
  </si>
  <si>
    <t>15345401</t>
  </si>
  <si>
    <t>15345402</t>
  </si>
  <si>
    <t>15345404</t>
  </si>
  <si>
    <t>15345405</t>
  </si>
  <si>
    <t>15345406</t>
  </si>
  <si>
    <t>15345408</t>
  </si>
  <si>
    <t>15645383</t>
  </si>
  <si>
    <t>15645384</t>
  </si>
  <si>
    <t>15645388</t>
  </si>
  <si>
    <t>15645397</t>
  </si>
  <si>
    <t>15645399</t>
  </si>
  <si>
    <t>15645400</t>
  </si>
  <si>
    <t>15645401</t>
  </si>
  <si>
    <t>15645402</t>
  </si>
  <si>
    <t>15645404</t>
  </si>
  <si>
    <t>15645405</t>
  </si>
  <si>
    <t>15645406</t>
  </si>
  <si>
    <t>15645408</t>
  </si>
  <si>
    <t>15645410</t>
  </si>
  <si>
    <t>15645412</t>
  </si>
  <si>
    <t>15745383</t>
  </si>
  <si>
    <t>15745393</t>
  </si>
  <si>
    <t>15745394</t>
  </si>
  <si>
    <t>15745397</t>
  </si>
  <si>
    <t>15745400</t>
  </si>
  <si>
    <t>15745401</t>
  </si>
  <si>
    <t>15745402</t>
  </si>
  <si>
    <t>15745405</t>
  </si>
  <si>
    <t>15745406</t>
  </si>
  <si>
    <t>15745407</t>
  </si>
  <si>
    <t>15745408</t>
  </si>
  <si>
    <t>15745409</t>
  </si>
  <si>
    <t>15745410</t>
  </si>
  <si>
    <t>15745412</t>
  </si>
  <si>
    <t>15845383</t>
  </si>
  <si>
    <t>15845384</t>
  </si>
  <si>
    <t>15845385</t>
  </si>
  <si>
    <t>15845386</t>
  </si>
  <si>
    <t>15845387</t>
  </si>
  <si>
    <t>15845388</t>
  </si>
  <si>
    <t>15845389</t>
  </si>
  <si>
    <t>15845390</t>
  </si>
  <si>
    <t>15845391</t>
  </si>
  <si>
    <t>15845392</t>
  </si>
  <si>
    <t>15845393</t>
  </si>
  <si>
    <t>15845394</t>
  </si>
  <si>
    <t>15845395</t>
  </si>
  <si>
    <t>15845397</t>
  </si>
  <si>
    <t>15845398</t>
  </si>
  <si>
    <t>15845399</t>
  </si>
  <si>
    <t>15845400</t>
  </si>
  <si>
    <t>15845401</t>
  </si>
  <si>
    <t>15845402</t>
  </si>
  <si>
    <t>15845403</t>
  </si>
  <si>
    <t>15845404</t>
  </si>
  <si>
    <t>15845405</t>
  </si>
  <si>
    <t>15845406</t>
  </si>
  <si>
    <t>15845407</t>
  </si>
  <si>
    <t>15845408</t>
  </si>
  <si>
    <t>15845409</t>
  </si>
  <si>
    <t>15845410</t>
  </si>
  <si>
    <t>16045412</t>
  </si>
  <si>
    <t>16145393</t>
  </si>
  <si>
    <t>16145394</t>
  </si>
  <si>
    <t>16145397</t>
  </si>
  <si>
    <t>16145400</t>
  </si>
  <si>
    <t>16145402</t>
  </si>
  <si>
    <t>16145405</t>
  </si>
  <si>
    <t>16145409</t>
  </si>
  <si>
    <t>16145410</t>
  </si>
  <si>
    <t>16245387</t>
  </si>
  <si>
    <t>16245390</t>
  </si>
  <si>
    <t>16245393</t>
  </si>
  <si>
    <t>16245394</t>
  </si>
  <si>
    <t>16245397</t>
  </si>
  <si>
    <t>16245400</t>
  </si>
  <si>
    <t>16245402</t>
  </si>
  <si>
    <t>16245405</t>
  </si>
  <si>
    <t>16245409</t>
  </si>
  <si>
    <t>16245410</t>
  </si>
  <si>
    <t>16245412</t>
  </si>
  <si>
    <t>16345387</t>
  </si>
  <si>
    <t>16345394</t>
  </si>
  <si>
    <t>16345395</t>
  </si>
  <si>
    <t>16345397</t>
  </si>
  <si>
    <t>16345398</t>
  </si>
  <si>
    <t>16345399</t>
  </si>
  <si>
    <t>16345400</t>
  </si>
  <si>
    <t>16345401</t>
  </si>
  <si>
    <t>16345402</t>
  </si>
  <si>
    <t>16345403</t>
  </si>
  <si>
    <t>16345404</t>
  </si>
  <si>
    <t>16345405</t>
  </si>
  <si>
    <t>16445383</t>
  </si>
  <si>
    <t>16445384</t>
  </si>
  <si>
    <t>16445385</t>
  </si>
  <si>
    <t>16445386</t>
  </si>
  <si>
    <t>16445387</t>
  </si>
  <si>
    <t>16445388</t>
  </si>
  <si>
    <t>16445389</t>
  </si>
  <si>
    <t>16445390</t>
  </si>
  <si>
    <t>16445391</t>
  </si>
  <si>
    <t>16445392</t>
  </si>
  <si>
    <t>16445393</t>
  </si>
  <si>
    <t>16445394</t>
  </si>
  <si>
    <t>16445395</t>
  </si>
  <si>
    <t>16445397</t>
  </si>
  <si>
    <t>16445398</t>
  </si>
  <si>
    <t>16445399</t>
  </si>
  <si>
    <t>16445400</t>
  </si>
  <si>
    <t>16445401</t>
  </si>
  <si>
    <t>16445402</t>
  </si>
  <si>
    <t>16445403</t>
  </si>
  <si>
    <t>16445404</t>
  </si>
  <si>
    <t>16445405</t>
  </si>
  <si>
    <t>16445406</t>
  </si>
  <si>
    <t>16445407</t>
  </si>
  <si>
    <t>16445408</t>
  </si>
  <si>
    <t>16445409</t>
  </si>
  <si>
    <t>16445410</t>
  </si>
  <si>
    <t>16545383</t>
  </si>
  <si>
    <t>16545386</t>
  </si>
  <si>
    <t>16545388</t>
  </si>
  <si>
    <t>16545389</t>
  </si>
  <si>
    <t>16545390</t>
  </si>
  <si>
    <t>16545391</t>
  </si>
  <si>
    <t>16545392</t>
  </si>
  <si>
    <t>16545394</t>
  </si>
  <si>
    <t>16545397</t>
  </si>
  <si>
    <t>16545401</t>
  </si>
  <si>
    <t>16545402</t>
  </si>
  <si>
    <t>16545407</t>
  </si>
  <si>
    <t>16545408</t>
  </si>
  <si>
    <t>16545410</t>
  </si>
  <si>
    <t>16545412</t>
  </si>
  <si>
    <t>16645383</t>
  </si>
  <si>
    <t>16645384</t>
  </si>
  <si>
    <t>16645385</t>
  </si>
  <si>
    <t>16645386</t>
  </si>
  <si>
    <t>16645387</t>
  </si>
  <si>
    <t>16645388</t>
  </si>
  <si>
    <t>16645389</t>
  </si>
  <si>
    <t>16645390</t>
  </si>
  <si>
    <t>16645391</t>
  </si>
  <si>
    <t>16645392</t>
  </si>
  <si>
    <t>16645393</t>
  </si>
  <si>
    <t>16645394</t>
  </si>
  <si>
    <t>16645396</t>
  </si>
  <si>
    <t>16645397</t>
  </si>
  <si>
    <t>16645398</t>
  </si>
  <si>
    <t>16645399</t>
  </si>
  <si>
    <t>16645400</t>
  </si>
  <si>
    <t>16645401</t>
  </si>
  <si>
    <t>16645402</t>
  </si>
  <si>
    <t>16645404</t>
  </si>
  <si>
    <t>16645405</t>
  </si>
  <si>
    <t>16645406</t>
  </si>
  <si>
    <t>16645407</t>
  </si>
  <si>
    <t>16645409</t>
  </si>
  <si>
    <t>16945383</t>
  </si>
  <si>
    <t>16945387</t>
  </si>
  <si>
    <t>16945391</t>
  </si>
  <si>
    <t>16945393</t>
  </si>
  <si>
    <t>16945394</t>
  </si>
  <si>
    <t>16945397</t>
  </si>
  <si>
    <t>16945400</t>
  </si>
  <si>
    <t>16945402</t>
  </si>
  <si>
    <t>16945403</t>
  </si>
  <si>
    <t>16945405</t>
  </si>
  <si>
    <t>16945407</t>
  </si>
  <si>
    <t>16945409</t>
  </si>
  <si>
    <t>16945410</t>
  </si>
  <si>
    <t>17045383</t>
  </si>
  <si>
    <t>17045387</t>
  </si>
  <si>
    <t>17045397</t>
  </si>
  <si>
    <t>17045402</t>
  </si>
  <si>
    <t>17045405</t>
  </si>
  <si>
    <t>17045409</t>
  </si>
  <si>
    <t>17145384</t>
  </si>
  <si>
    <t>17145385</t>
  </si>
  <si>
    <t>17145386</t>
  </si>
  <si>
    <t>17145387</t>
  </si>
  <si>
    <t>17145388</t>
  </si>
  <si>
    <t>17145389</t>
  </si>
  <si>
    <t>17145390</t>
  </si>
  <si>
    <t>17145391</t>
  </si>
  <si>
    <t>17145392</t>
  </si>
  <si>
    <t>17145393</t>
  </si>
  <si>
    <t>17145394</t>
  </si>
  <si>
    <t>17145396</t>
  </si>
  <si>
    <t>17145397</t>
  </si>
  <si>
    <t>17145398</t>
  </si>
  <si>
    <t>17145399</t>
  </si>
  <si>
    <t>17145400</t>
  </si>
  <si>
    <t>17145401</t>
  </si>
  <si>
    <t>17145402</t>
  </si>
  <si>
    <t>17145404</t>
  </si>
  <si>
    <t>17145405</t>
  </si>
  <si>
    <t>17145406</t>
  </si>
  <si>
    <t>17245383</t>
  </si>
  <si>
    <t>17245384</t>
  </si>
  <si>
    <t>17245398</t>
  </si>
  <si>
    <t>17245411</t>
  </si>
  <si>
    <t>17345383</t>
  </si>
  <si>
    <t>17345384</t>
  </si>
  <si>
    <t>17345392</t>
  </si>
  <si>
    <t>17345398</t>
  </si>
  <si>
    <t>17345402</t>
  </si>
  <si>
    <t>17345411</t>
  </si>
  <si>
    <t>17445383</t>
  </si>
  <si>
    <t>17445387</t>
  </si>
  <si>
    <t>17445390</t>
  </si>
  <si>
    <t>17445393</t>
  </si>
  <si>
    <t>17445394</t>
  </si>
  <si>
    <t>17445397</t>
  </si>
  <si>
    <t>17445400</t>
  </si>
  <si>
    <t>17445402</t>
  </si>
  <si>
    <t>17445405</t>
  </si>
  <si>
    <t>17445409</t>
  </si>
  <si>
    <t>17445410</t>
  </si>
  <si>
    <t>17845383</t>
  </si>
  <si>
    <t>17845387</t>
  </si>
  <si>
    <t>17845390</t>
  </si>
  <si>
    <t>17845393</t>
  </si>
  <si>
    <t>17845394</t>
  </si>
  <si>
    <t>17845397</t>
  </si>
  <si>
    <t>17845400</t>
  </si>
  <si>
    <t>17845402</t>
  </si>
  <si>
    <t>17845405</t>
  </si>
  <si>
    <t>17845409</t>
  </si>
  <si>
    <t>17845410</t>
  </si>
  <si>
    <t>17945383</t>
  </si>
  <si>
    <t>17945385</t>
  </si>
  <si>
    <t>17945390</t>
  </si>
  <si>
    <t>17945392</t>
  </si>
  <si>
    <t>17945393</t>
  </si>
  <si>
    <t>17945397</t>
  </si>
  <si>
    <t>17945398</t>
  </si>
  <si>
    <t>17945399</t>
  </si>
  <si>
    <t>17945400</t>
  </si>
  <si>
    <t>17945401</t>
  </si>
  <si>
    <t>17945404</t>
  </si>
  <si>
    <t>17945406</t>
  </si>
  <si>
    <t>18145383</t>
  </si>
  <si>
    <t>18145384</t>
  </si>
  <si>
    <t>18145398</t>
  </si>
  <si>
    <t>18145402</t>
  </si>
  <si>
    <t>18145407</t>
  </si>
  <si>
    <t>18145411</t>
  </si>
  <si>
    <t>18245383</t>
  </si>
  <si>
    <t>18245387</t>
  </si>
  <si>
    <t>18245391</t>
  </si>
  <si>
    <t>18245393</t>
  </si>
  <si>
    <t>18245394</t>
  </si>
  <si>
    <t>18245397</t>
  </si>
  <si>
    <t>18245400</t>
  </si>
  <si>
    <t>18245402</t>
  </si>
  <si>
    <t>18245403</t>
  </si>
  <si>
    <t>18245405</t>
  </si>
  <si>
    <t>18245407</t>
  </si>
  <si>
    <t>18245409</t>
  </si>
  <si>
    <t>18245410</t>
  </si>
  <si>
    <t>18345383</t>
  </si>
  <si>
    <t>18345386</t>
  </si>
  <si>
    <t>18345389</t>
  </si>
  <si>
    <t>18345399</t>
  </si>
  <si>
    <t>18345410</t>
  </si>
  <si>
    <t>18445383</t>
  </si>
  <si>
    <t>18445385</t>
  </si>
  <si>
    <t>18445386</t>
  </si>
  <si>
    <t>18445393</t>
  </si>
  <si>
    <t>18445399</t>
  </si>
  <si>
    <t>18445400</t>
  </si>
  <si>
    <t>18445401</t>
  </si>
  <si>
    <t>18445402</t>
  </si>
  <si>
    <t>18445403</t>
  </si>
  <si>
    <t>18445406</t>
  </si>
  <si>
    <t>18445410</t>
  </si>
  <si>
    <t>18445412</t>
  </si>
  <si>
    <t>18545383</t>
  </si>
  <si>
    <t>18545385</t>
  </si>
  <si>
    <t>18545387</t>
  </si>
  <si>
    <t>18545390</t>
  </si>
  <si>
    <t>18545391</t>
  </si>
  <si>
    <t>18545392</t>
  </si>
  <si>
    <t>18545394</t>
  </si>
  <si>
    <t>18545398</t>
  </si>
  <si>
    <t>18545399</t>
  </si>
  <si>
    <t>18545400</t>
  </si>
  <si>
    <t>18545407</t>
  </si>
  <si>
    <t>18545408</t>
  </si>
  <si>
    <t>18545402</t>
  </si>
  <si>
    <t>18545410</t>
  </si>
  <si>
    <t>18545412</t>
  </si>
  <si>
    <t>18645386</t>
  </si>
  <si>
    <t>18645389</t>
  </si>
  <si>
    <t>18645399</t>
  </si>
  <si>
    <t>18645410</t>
  </si>
  <si>
    <t>18745383</t>
  </si>
  <si>
    <t>18745387</t>
  </si>
  <si>
    <t>18745390</t>
  </si>
  <si>
    <t>18745393</t>
  </si>
  <si>
    <t>18745394</t>
  </si>
  <si>
    <t>18745397</t>
  </si>
  <si>
    <t>18745400</t>
  </si>
  <si>
    <t>18745402</t>
  </si>
  <si>
    <t>18745405</t>
  </si>
  <si>
    <t>18745409</t>
  </si>
  <si>
    <t>18745410</t>
  </si>
  <si>
    <t>18845383</t>
  </si>
  <si>
    <t>18845385</t>
  </si>
  <si>
    <t>18845386</t>
  </si>
  <si>
    <t>18845393</t>
  </si>
  <si>
    <t>18845399</t>
  </si>
  <si>
    <t>18845400</t>
  </si>
  <si>
    <t>18845401</t>
  </si>
  <si>
    <t>18845402</t>
  </si>
  <si>
    <t>18845403</t>
  </si>
  <si>
    <t>18845406</t>
  </si>
  <si>
    <t>44445384</t>
  </si>
  <si>
    <t>44445408</t>
  </si>
  <si>
    <t>44445386</t>
  </si>
  <si>
    <t>44445402</t>
  </si>
  <si>
    <t>44445394</t>
  </si>
  <si>
    <t>44445395</t>
  </si>
  <si>
    <t>44445406</t>
  </si>
  <si>
    <t>44445407</t>
  </si>
  <si>
    <t>44445409</t>
  </si>
  <si>
    <t>44445405</t>
  </si>
  <si>
    <t>19545383</t>
  </si>
  <si>
    <t>19545384</t>
  </si>
  <si>
    <t>19545385</t>
  </si>
  <si>
    <t>19545386</t>
  </si>
  <si>
    <t>19545387</t>
  </si>
  <si>
    <t>19545388</t>
  </si>
  <si>
    <t>19545389</t>
  </si>
  <si>
    <t>19545390</t>
  </si>
  <si>
    <t>19545391</t>
  </si>
  <si>
    <t>19545392</t>
  </si>
  <si>
    <t>19545393</t>
  </si>
  <si>
    <t>19545394</t>
  </si>
  <si>
    <t>19545395</t>
  </si>
  <si>
    <t>19545397</t>
  </si>
  <si>
    <t>19545398</t>
  </si>
  <si>
    <t>19545399</t>
  </si>
  <si>
    <t>19545400</t>
  </si>
  <si>
    <t>19545401</t>
  </si>
  <si>
    <t>19545402</t>
  </si>
  <si>
    <t>19545403</t>
  </si>
  <si>
    <t>19545404</t>
  </si>
  <si>
    <t>19545405</t>
  </si>
  <si>
    <t>19545406</t>
  </si>
  <si>
    <t>19545407</t>
  </si>
  <si>
    <t>19545408</t>
  </si>
  <si>
    <t>19545409</t>
  </si>
  <si>
    <t>19545410</t>
  </si>
  <si>
    <t>19545411</t>
  </si>
  <si>
    <t>19545412</t>
  </si>
  <si>
    <t>20045386</t>
  </si>
  <si>
    <t>20045387</t>
  </si>
  <si>
    <t>20045388</t>
  </si>
  <si>
    <t>20045389</t>
  </si>
  <si>
    <t>20045390</t>
  </si>
  <si>
    <t>20045391</t>
  </si>
  <si>
    <t>20045392</t>
  </si>
  <si>
    <t>20045393</t>
  </si>
  <si>
    <t>20045394</t>
  </si>
  <si>
    <t>20045395</t>
  </si>
  <si>
    <t>20045397</t>
  </si>
  <si>
    <t>20045398</t>
  </si>
  <si>
    <t>20045399</t>
  </si>
  <si>
    <t>20045400</t>
  </si>
  <si>
    <t>20045401</t>
  </si>
  <si>
    <t>20045402</t>
  </si>
  <si>
    <t>20045403</t>
  </si>
  <si>
    <t>20045404</t>
  </si>
  <si>
    <t>20045405</t>
  </si>
  <si>
    <t>20045406</t>
  </si>
  <si>
    <t>20045407</t>
  </si>
  <si>
    <t>20045408</t>
  </si>
  <si>
    <t>20045409</t>
  </si>
  <si>
    <t>20045410</t>
  </si>
  <si>
    <t>20045411</t>
  </si>
  <si>
    <t>20045412</t>
  </si>
  <si>
    <t>20145383</t>
  </si>
  <si>
    <t>20145384</t>
  </si>
  <si>
    <t>20145385</t>
  </si>
  <si>
    <t>20145386</t>
  </si>
  <si>
    <t>20145387</t>
  </si>
  <si>
    <t>20145388</t>
  </si>
  <si>
    <t>20145389</t>
  </si>
  <si>
    <t>20145390</t>
  </si>
  <si>
    <t>20145391</t>
  </si>
  <si>
    <t>20145392</t>
  </si>
  <si>
    <t>20145393</t>
  </si>
  <si>
    <t>20145394</t>
  </si>
  <si>
    <t>20145395</t>
  </si>
  <si>
    <t>20145397</t>
  </si>
  <si>
    <t>20145398</t>
  </si>
  <si>
    <t>20145399</t>
  </si>
  <si>
    <t>20145400</t>
  </si>
  <si>
    <t>20145401</t>
  </si>
  <si>
    <t>20145402</t>
  </si>
  <si>
    <t>20145403</t>
  </si>
  <si>
    <t>20145404</t>
  </si>
  <si>
    <t>20145405</t>
  </si>
  <si>
    <t>20145406</t>
  </si>
  <si>
    <t>20145407</t>
  </si>
  <si>
    <t>20145408</t>
  </si>
  <si>
    <t>20145409</t>
  </si>
  <si>
    <t>20145410</t>
  </si>
  <si>
    <t>20145411</t>
  </si>
  <si>
    <t>20145412</t>
  </si>
  <si>
    <t>20245383</t>
  </si>
  <si>
    <t>20245384</t>
  </si>
  <si>
    <t>20245385</t>
  </si>
  <si>
    <t>20245386</t>
  </si>
  <si>
    <t>20245387</t>
  </si>
  <si>
    <t>20245388</t>
  </si>
  <si>
    <t>20245389</t>
  </si>
  <si>
    <t>20245390</t>
  </si>
  <si>
    <t>20245391</t>
  </si>
  <si>
    <t>20245392</t>
  </si>
  <si>
    <t>20245393</t>
  </si>
  <si>
    <t>20245394</t>
  </si>
  <si>
    <t>20245395</t>
  </si>
  <si>
    <t>20245397</t>
  </si>
  <si>
    <t>20245398</t>
  </si>
  <si>
    <t>20245399</t>
  </si>
  <si>
    <t>20245400</t>
  </si>
  <si>
    <t>20245401</t>
  </si>
  <si>
    <t>20245402</t>
  </si>
  <si>
    <t>20245403</t>
  </si>
  <si>
    <t>20245404</t>
  </si>
  <si>
    <t>20245405</t>
  </si>
  <si>
    <t>20245406</t>
  </si>
  <si>
    <t>20245407</t>
  </si>
  <si>
    <t>20245408</t>
  </si>
  <si>
    <t>20245409</t>
  </si>
  <si>
    <t>20245410</t>
  </si>
  <si>
    <t>20245411</t>
  </si>
  <si>
    <t>20245412</t>
  </si>
  <si>
    <t>20745386</t>
  </si>
  <si>
    <t>20745389</t>
  </si>
  <si>
    <t>20745399</t>
  </si>
  <si>
    <t>20745410</t>
  </si>
  <si>
    <t>20845383</t>
  </si>
  <si>
    <t>20845393</t>
  </si>
  <si>
    <t>20845394</t>
  </si>
  <si>
    <t>20845397</t>
  </si>
  <si>
    <t>20845400</t>
  </si>
  <si>
    <t>20845401</t>
  </si>
  <si>
    <t>20845402</t>
  </si>
  <si>
    <t>20845405</t>
  </si>
  <si>
    <t>20845406</t>
  </si>
  <si>
    <t>20845407</t>
  </si>
  <si>
    <t>20845408</t>
  </si>
  <si>
    <t>20845409</t>
  </si>
  <si>
    <t>20845410</t>
  </si>
  <si>
    <t>20845412</t>
  </si>
  <si>
    <t>20945383</t>
  </si>
  <si>
    <t>20945393</t>
  </si>
  <si>
    <t>20945394</t>
  </si>
  <si>
    <t>21045383</t>
  </si>
  <si>
    <t>21045396</t>
  </si>
  <si>
    <t>21045397</t>
  </si>
  <si>
    <t>21045404</t>
  </si>
  <si>
    <t>21045407</t>
  </si>
  <si>
    <t>21045409</t>
  </si>
  <si>
    <t>21245383</t>
  </si>
  <si>
    <t>21245393</t>
  </si>
  <si>
    <t>21245394</t>
  </si>
  <si>
    <t>21245397</t>
  </si>
  <si>
    <t>21245400</t>
  </si>
  <si>
    <t>21245401</t>
  </si>
  <si>
    <t>21245402</t>
  </si>
  <si>
    <t>21245405</t>
  </si>
  <si>
    <t>21245406</t>
  </si>
  <si>
    <t>21245407</t>
  </si>
  <si>
    <t>21245408</t>
  </si>
  <si>
    <t>21245409</t>
  </si>
  <si>
    <t>21245410</t>
  </si>
  <si>
    <t>21245412</t>
  </si>
  <si>
    <t>21645386</t>
  </si>
  <si>
    <t>21645387</t>
  </si>
  <si>
    <t>21645388</t>
  </si>
  <si>
    <t>21645389</t>
  </si>
  <si>
    <t>21645390</t>
  </si>
  <si>
    <t>21645391</t>
  </si>
  <si>
    <t>21645392</t>
  </si>
  <si>
    <t>21645393</t>
  </si>
  <si>
    <t>21645394</t>
  </si>
  <si>
    <t>21645395</t>
  </si>
  <si>
    <t>21645397</t>
  </si>
  <si>
    <t>21645398</t>
  </si>
  <si>
    <t>21645399</t>
  </si>
  <si>
    <t>21645400</t>
  </si>
  <si>
    <t>21645401</t>
  </si>
  <si>
    <t>21645402</t>
  </si>
  <si>
    <t>21645403</t>
  </si>
  <si>
    <t>21645404</t>
  </si>
  <si>
    <t>21645405</t>
  </si>
  <si>
    <t>21645406</t>
  </si>
  <si>
    <t>21645407</t>
  </si>
  <si>
    <t>21645408</t>
  </si>
  <si>
    <t>21645409</t>
  </si>
  <si>
    <t>21645410</t>
  </si>
  <si>
    <t>21645411</t>
  </si>
  <si>
    <t>21645412</t>
  </si>
  <si>
    <t>21745383</t>
  </si>
  <si>
    <t>21745385</t>
  </si>
  <si>
    <t>21745390</t>
  </si>
  <si>
    <t>21745392</t>
  </si>
  <si>
    <t>21745393</t>
  </si>
  <si>
    <t>21745397</t>
  </si>
  <si>
    <t>21745398</t>
  </si>
  <si>
    <t>21745399</t>
  </si>
  <si>
    <t>21745400</t>
  </si>
  <si>
    <t>21745401</t>
  </si>
  <si>
    <t>21745404</t>
  </si>
  <si>
    <t>21745406</t>
  </si>
  <si>
    <t>21745408</t>
  </si>
  <si>
    <t>21945383</t>
  </si>
  <si>
    <t>21945385</t>
  </si>
  <si>
    <t>21945390</t>
  </si>
  <si>
    <t>21945392</t>
  </si>
  <si>
    <t>21945393</t>
  </si>
  <si>
    <t>21945397</t>
  </si>
  <si>
    <t>21945398</t>
  </si>
  <si>
    <t>21945399</t>
  </si>
  <si>
    <t>21945400</t>
  </si>
  <si>
    <t>21945401</t>
  </si>
  <si>
    <t>21945404</t>
  </si>
  <si>
    <t>22045396</t>
  </si>
  <si>
    <t>22245383</t>
  </si>
  <si>
    <t>22245393</t>
  </si>
  <si>
    <t>22245394</t>
  </si>
  <si>
    <t>22245397</t>
  </si>
  <si>
    <t>22245400</t>
  </si>
  <si>
    <t>22245401</t>
  </si>
  <si>
    <t>22245402</t>
  </si>
  <si>
    <t>22245405</t>
  </si>
  <si>
    <t>22245406</t>
  </si>
  <si>
    <t>22245407</t>
  </si>
  <si>
    <t>22245408</t>
  </si>
  <si>
    <t>22245409</t>
  </si>
  <si>
    <t>22245410</t>
  </si>
  <si>
    <t>22245412</t>
  </si>
  <si>
    <t>22345384</t>
  </si>
  <si>
    <t>22345385</t>
  </si>
  <si>
    <t>22345386</t>
  </si>
  <si>
    <t>22345387</t>
  </si>
  <si>
    <t>22345388</t>
  </si>
  <si>
    <t>22345389</t>
  </si>
  <si>
    <t>22345390</t>
  </si>
  <si>
    <t>22345391</t>
  </si>
  <si>
    <t>22345392</t>
  </si>
  <si>
    <t>22345393</t>
  </si>
  <si>
    <t>22345394</t>
  </si>
  <si>
    <t>22345395</t>
  </si>
  <si>
    <t>22345397</t>
  </si>
  <si>
    <t>22345398</t>
  </si>
  <si>
    <t>22345399</t>
  </si>
  <si>
    <t>22345400</t>
  </si>
  <si>
    <t>22345401</t>
  </si>
  <si>
    <t>22345402</t>
  </si>
  <si>
    <t>22345403</t>
  </si>
  <si>
    <t>22345404</t>
  </si>
  <si>
    <t>22345405</t>
  </si>
  <si>
    <t>22345406</t>
  </si>
  <si>
    <t>22345407</t>
  </si>
  <si>
    <t>22545388</t>
  </si>
  <si>
    <t>22545389</t>
  </si>
  <si>
    <t>22545390</t>
  </si>
  <si>
    <t>22545391</t>
  </si>
  <si>
    <t>22545392</t>
  </si>
  <si>
    <t>22545397</t>
  </si>
  <si>
    <t>22545398</t>
  </si>
  <si>
    <t>22545400</t>
  </si>
  <si>
    <t>22545401</t>
  </si>
  <si>
    <t>22545402</t>
  </si>
  <si>
    <t>22545403</t>
  </si>
  <si>
    <t>22545404</t>
  </si>
  <si>
    <t>22545408</t>
  </si>
  <si>
    <t>22645383</t>
  </si>
  <si>
    <t>22645387</t>
  </si>
  <si>
    <t>22645390</t>
  </si>
  <si>
    <t>22645391</t>
  </si>
  <si>
    <t>22645393</t>
  </si>
  <si>
    <t>22645401</t>
  </si>
  <si>
    <t>22645405</t>
  </si>
  <si>
    <t>22645409</t>
  </si>
  <si>
    <t>22845383</t>
  </si>
  <si>
    <t>22845393</t>
  </si>
  <si>
    <t>22845394</t>
  </si>
  <si>
    <t>22845397</t>
  </si>
  <si>
    <t>22845400</t>
  </si>
  <si>
    <t>22845401</t>
  </si>
  <si>
    <t>22845402</t>
  </si>
  <si>
    <t>22845405</t>
  </si>
  <si>
    <t>22845406</t>
  </si>
  <si>
    <t>22845407</t>
  </si>
  <si>
    <t>22845408</t>
  </si>
  <si>
    <t>22845409</t>
  </si>
  <si>
    <t>22845410</t>
  </si>
  <si>
    <t>22845412</t>
  </si>
  <si>
    <t>22945383</t>
  </si>
  <si>
    <t>22945384</t>
  </si>
  <si>
    <t>22945385</t>
  </si>
  <si>
    <t>22945392</t>
  </si>
  <si>
    <t>22945400</t>
  </si>
  <si>
    <t>22945408</t>
  </si>
  <si>
    <t>22945410</t>
  </si>
  <si>
    <t>22945412</t>
  </si>
  <si>
    <t>46045383</t>
  </si>
  <si>
    <t>46045400</t>
  </si>
  <si>
    <t>46045409</t>
  </si>
  <si>
    <t>46045412</t>
  </si>
  <si>
    <t>23345387</t>
  </si>
  <si>
    <t>23345397</t>
  </si>
  <si>
    <t>23345402</t>
  </si>
  <si>
    <t>23345405</t>
  </si>
  <si>
    <t>23345408</t>
  </si>
  <si>
    <t>23345412</t>
  </si>
  <si>
    <t>23445388</t>
  </si>
  <si>
    <t>23445389</t>
  </si>
  <si>
    <t>23445390</t>
  </si>
  <si>
    <t>23445391</t>
  </si>
  <si>
    <t>23445392</t>
  </si>
  <si>
    <t>23445393</t>
  </si>
  <si>
    <t>23445394</t>
  </si>
  <si>
    <t>23445395</t>
  </si>
  <si>
    <t>23445397</t>
  </si>
  <si>
    <t>23445398</t>
  </si>
  <si>
    <t>23445399</t>
  </si>
  <si>
    <t>23445400</t>
  </si>
  <si>
    <t>23445401</t>
  </si>
  <si>
    <t>23445402</t>
  </si>
  <si>
    <t>23445403</t>
  </si>
  <si>
    <t>23445404</t>
  </si>
  <si>
    <t>23445405</t>
  </si>
  <si>
    <t>23445406</t>
  </si>
  <si>
    <t>23445407</t>
  </si>
  <si>
    <t>23445408</t>
  </si>
  <si>
    <t>23545383</t>
  </si>
  <si>
    <t>23545393</t>
  </si>
  <si>
    <t>23545394</t>
  </si>
  <si>
    <t>23545397</t>
  </si>
  <si>
    <t>23545400</t>
  </si>
  <si>
    <t>23545401</t>
  </si>
  <si>
    <t>23545402</t>
  </si>
  <si>
    <t>23545405</t>
  </si>
  <si>
    <t>23545406</t>
  </si>
  <si>
    <t>23545407</t>
  </si>
  <si>
    <t>23545408</t>
  </si>
  <si>
    <t>23545409</t>
  </si>
  <si>
    <t>23545410</t>
  </si>
  <si>
    <t>23545412</t>
  </si>
  <si>
    <t>46045387</t>
  </si>
  <si>
    <t>46045390</t>
  </si>
  <si>
    <t>46045391</t>
  </si>
  <si>
    <t>46045393</t>
  </si>
  <si>
    <t>46045401</t>
  </si>
  <si>
    <t>46045405</t>
  </si>
  <si>
    <t>23845401</t>
  </si>
  <si>
    <t>23845405</t>
  </si>
  <si>
    <t>23945390</t>
  </si>
  <si>
    <t>23945391</t>
  </si>
  <si>
    <t>23945393</t>
  </si>
  <si>
    <t>23945401</t>
  </si>
  <si>
    <t>23945405</t>
  </si>
  <si>
    <t>23945409</t>
  </si>
  <si>
    <t>23945412</t>
  </si>
  <si>
    <t>24345393</t>
  </si>
  <si>
    <t>24345401</t>
  </si>
  <si>
    <t>24345405</t>
  </si>
  <si>
    <t>24345409</t>
  </si>
  <si>
    <t>24445385</t>
  </si>
  <si>
    <t>24445393</t>
  </si>
  <si>
    <t>24445405</t>
  </si>
  <si>
    <t>24445412</t>
  </si>
  <si>
    <t>24645383</t>
  </si>
  <si>
    <t>24645385</t>
  </si>
  <si>
    <t>24645390</t>
  </si>
  <si>
    <t>24645392</t>
  </si>
  <si>
    <t>24645393</t>
  </si>
  <si>
    <t>24645397</t>
  </si>
  <si>
    <t>24645398</t>
  </si>
  <si>
    <t>24645399</t>
  </si>
  <si>
    <t>24645400</t>
  </si>
  <si>
    <t>24645401</t>
  </si>
  <si>
    <t>24645404</t>
  </si>
  <si>
    <t>24645406</t>
  </si>
  <si>
    <t>25045401</t>
  </si>
  <si>
    <t>25145383</t>
  </si>
  <si>
    <t>25145385</t>
  </si>
  <si>
    <t>25145390</t>
  </si>
  <si>
    <t>25245385</t>
  </si>
  <si>
    <t>25245393</t>
  </si>
  <si>
    <t>25245405</t>
  </si>
  <si>
    <t>25245412</t>
  </si>
  <si>
    <t>25345383</t>
  </si>
  <si>
    <t>25345385</t>
  </si>
  <si>
    <t>25345390</t>
  </si>
  <si>
    <t>25345392</t>
  </si>
  <si>
    <t>25345393</t>
  </si>
  <si>
    <t>25345397</t>
  </si>
  <si>
    <t>25345398</t>
  </si>
  <si>
    <t>25345399</t>
  </si>
  <si>
    <t>25345400</t>
  </si>
  <si>
    <t>25345401</t>
  </si>
  <si>
    <t>25345404</t>
  </si>
  <si>
    <t>25345406</t>
  </si>
  <si>
    <t>25445399</t>
  </si>
  <si>
    <t>25445400</t>
  </si>
  <si>
    <t>25445401</t>
  </si>
  <si>
    <t>25445404</t>
  </si>
  <si>
    <t>25445406</t>
  </si>
  <si>
    <t>25545383</t>
  </si>
  <si>
    <t>25545384</t>
  </si>
  <si>
    <t>25545385</t>
  </si>
  <si>
    <t>25545386</t>
  </si>
  <si>
    <t>25545387</t>
  </si>
  <si>
    <t>25545388</t>
  </si>
  <si>
    <t>25545389</t>
  </si>
  <si>
    <t>25545390</t>
  </si>
  <si>
    <t>25545391</t>
  </si>
  <si>
    <t>25545392</t>
  </si>
  <si>
    <t>25545393</t>
  </si>
  <si>
    <t>25545394</t>
  </si>
  <si>
    <t>25545396</t>
  </si>
  <si>
    <t>25545397</t>
  </si>
  <si>
    <t>25545398</t>
  </si>
  <si>
    <t>25545399</t>
  </si>
  <si>
    <t>25545400</t>
  </si>
  <si>
    <t>25545401</t>
  </si>
  <si>
    <t>25545402</t>
  </si>
  <si>
    <t>25545404</t>
  </si>
  <si>
    <t>25545405</t>
  </si>
  <si>
    <t>25545406</t>
  </si>
  <si>
    <t>25545407</t>
  </si>
  <si>
    <t>25545408</t>
  </si>
  <si>
    <t>25545409</t>
  </si>
  <si>
    <t>25545410</t>
  </si>
  <si>
    <t>25545411</t>
  </si>
  <si>
    <t>25545412</t>
  </si>
  <si>
    <t>25645383</t>
  </si>
  <si>
    <t>25645384</t>
  </si>
  <si>
    <t>25645385</t>
  </si>
  <si>
    <t>25645386</t>
  </si>
  <si>
    <t>25645387</t>
  </si>
  <si>
    <t>25645388</t>
  </si>
  <si>
    <t>25645389</t>
  </si>
  <si>
    <t>25645390</t>
  </si>
  <si>
    <t>25645391</t>
  </si>
  <si>
    <t>25645392</t>
  </si>
  <si>
    <t>25645393</t>
  </si>
  <si>
    <t>25645394</t>
  </si>
  <si>
    <t>25645395</t>
  </si>
  <si>
    <t>25645397</t>
  </si>
  <si>
    <t>25645398</t>
  </si>
  <si>
    <t>25645399</t>
  </si>
  <si>
    <t>25645400</t>
  </si>
  <si>
    <t>25645401</t>
  </si>
  <si>
    <t>25645402</t>
  </si>
  <si>
    <t>25645403</t>
  </si>
  <si>
    <t>25645404</t>
  </si>
  <si>
    <t>25645405</t>
  </si>
  <si>
    <t>25645406</t>
  </si>
  <si>
    <t>25645407</t>
  </si>
  <si>
    <t>25645408</t>
  </si>
  <si>
    <t>25645409</t>
  </si>
  <si>
    <t>25645410</t>
  </si>
  <si>
    <t>25645411</t>
  </si>
  <si>
    <t>25645412</t>
  </si>
  <si>
    <t>25745383</t>
  </si>
  <si>
    <t>25745385</t>
  </si>
  <si>
    <t>25745390</t>
  </si>
  <si>
    <t>25745392</t>
  </si>
  <si>
    <t>25745393</t>
  </si>
  <si>
    <t>25745397</t>
  </si>
  <si>
    <t>25745398</t>
  </si>
  <si>
    <t>25745399</t>
  </si>
  <si>
    <t>25745400</t>
  </si>
  <si>
    <t>25945383</t>
  </si>
  <si>
    <t>25945385</t>
  </si>
  <si>
    <t>25945390</t>
  </si>
  <si>
    <t>25945392</t>
  </si>
  <si>
    <t>25945393</t>
  </si>
  <si>
    <t>25945399</t>
  </si>
  <si>
    <t>25945400</t>
  </si>
  <si>
    <t>25945401</t>
  </si>
  <si>
    <t>25945406</t>
  </si>
  <si>
    <t>26445383</t>
  </si>
  <si>
    <t>26445385</t>
  </si>
  <si>
    <t>26445390</t>
  </si>
  <si>
    <t>26445392</t>
  </si>
  <si>
    <t>26445393</t>
  </si>
  <si>
    <t>26445399</t>
  </si>
  <si>
    <t>26445400</t>
  </si>
  <si>
    <t>26445401</t>
  </si>
  <si>
    <t>26445406</t>
  </si>
  <si>
    <t>26545383</t>
  </si>
  <si>
    <t>26545385</t>
  </si>
  <si>
    <t>26545390</t>
  </si>
  <si>
    <t>26545392</t>
  </si>
  <si>
    <t>26545393</t>
  </si>
  <si>
    <t>26545397</t>
  </si>
  <si>
    <t>26545398</t>
  </si>
  <si>
    <t>26845383</t>
  </si>
  <si>
    <t>26845385</t>
  </si>
  <si>
    <t>26845390</t>
  </si>
  <si>
    <t>26845392</t>
  </si>
  <si>
    <t>26845393</t>
  </si>
  <si>
    <t>26845397</t>
  </si>
  <si>
    <t>26845398</t>
  </si>
  <si>
    <t>26945383</t>
  </si>
  <si>
    <t>26945385</t>
  </si>
  <si>
    <t>26945390</t>
  </si>
  <si>
    <t>26945392</t>
  </si>
  <si>
    <t>26945393</t>
  </si>
  <si>
    <t>26945399</t>
  </si>
  <si>
    <t>26945400</t>
  </si>
  <si>
    <t>26945401</t>
  </si>
  <si>
    <t>26945406</t>
  </si>
  <si>
    <t>27045386</t>
  </si>
  <si>
    <t>27045388</t>
  </si>
  <si>
    <t>27045389</t>
  </si>
  <si>
    <t>27045390</t>
  </si>
  <si>
    <t>27045391</t>
  </si>
  <si>
    <t>27045392</t>
  </si>
  <si>
    <t>27045394</t>
  </si>
  <si>
    <t>27045401</t>
  </si>
  <si>
    <t>27045408</t>
  </si>
  <si>
    <t>27045410</t>
  </si>
  <si>
    <t>27045412</t>
  </si>
  <si>
    <t>27145383</t>
  </si>
  <si>
    <t>27145385</t>
  </si>
  <si>
    <t>27145390</t>
  </si>
  <si>
    <t>27145392</t>
  </si>
  <si>
    <t>27145393</t>
  </si>
  <si>
    <t>27145397</t>
  </si>
  <si>
    <t>27145398</t>
  </si>
  <si>
    <t>27345389</t>
  </si>
  <si>
    <t>27345392</t>
  </si>
  <si>
    <t>27345396</t>
  </si>
  <si>
    <t>27345407</t>
  </si>
  <si>
    <t>27345408</t>
  </si>
  <si>
    <t>27345412</t>
  </si>
  <si>
    <t>27445386</t>
  </si>
  <si>
    <t>27445388</t>
  </si>
  <si>
    <t>27445389</t>
  </si>
  <si>
    <t>27445390</t>
  </si>
  <si>
    <t>27445391</t>
  </si>
  <si>
    <t>27445392</t>
  </si>
  <si>
    <t>27445394</t>
  </si>
  <si>
    <t>27445401</t>
  </si>
  <si>
    <t>27445408</t>
  </si>
  <si>
    <t>27545408</t>
  </si>
  <si>
    <t>27645383</t>
  </si>
  <si>
    <t>27645393</t>
  </si>
  <si>
    <t>27645394</t>
  </si>
  <si>
    <t>27645397</t>
  </si>
  <si>
    <t>27645400</t>
  </si>
  <si>
    <t>27645401</t>
  </si>
  <si>
    <t>27645402</t>
  </si>
  <si>
    <t>27645405</t>
  </si>
  <si>
    <t>27645406</t>
  </si>
  <si>
    <t>27645407</t>
  </si>
  <si>
    <t>27645408</t>
  </si>
  <si>
    <t>27645409</t>
  </si>
  <si>
    <t>27645410</t>
  </si>
  <si>
    <t>27645412</t>
  </si>
  <si>
    <t>28045396</t>
  </si>
  <si>
    <t>28245389</t>
  </si>
  <si>
    <t>28245392</t>
  </si>
  <si>
    <t>28245396</t>
  </si>
  <si>
    <t>28245407</t>
  </si>
  <si>
    <t>28245408</t>
  </si>
  <si>
    <t>28245412</t>
  </si>
  <si>
    <t>28345386</t>
  </si>
  <si>
    <t>28345388</t>
  </si>
  <si>
    <t>28345389</t>
  </si>
  <si>
    <t>28345390</t>
  </si>
  <si>
    <t>28345391</t>
  </si>
  <si>
    <t>28345392</t>
  </si>
  <si>
    <t>28345394</t>
  </si>
  <si>
    <t>28345401</t>
  </si>
  <si>
    <t>28345408</t>
  </si>
  <si>
    <t>28345410</t>
  </si>
  <si>
    <t>28345412</t>
  </si>
  <si>
    <t>28445383</t>
  </si>
  <si>
    <t>28445393</t>
  </si>
  <si>
    <t>28445394</t>
  </si>
  <si>
    <t>28445397</t>
  </si>
  <si>
    <t>28445400</t>
  </si>
  <si>
    <t>28445401</t>
  </si>
  <si>
    <t>28445402</t>
  </si>
  <si>
    <t>28445405</t>
  </si>
  <si>
    <t>28445406</t>
  </si>
  <si>
    <t>28445407</t>
  </si>
  <si>
    <t>28445408</t>
  </si>
  <si>
    <t>28445409</t>
  </si>
  <si>
    <t>28445410</t>
  </si>
  <si>
    <t>28445412</t>
  </si>
  <si>
    <t>28545383</t>
  </si>
  <si>
    <t>28545385</t>
  </si>
  <si>
    <t>28545386</t>
  </si>
  <si>
    <t>28545388</t>
  </si>
  <si>
    <t>28545389</t>
  </si>
  <si>
    <t>28545390</t>
  </si>
  <si>
    <t>28545391</t>
  </si>
  <si>
    <t>28545392</t>
  </si>
  <si>
    <t>28545394</t>
  </si>
  <si>
    <t>28545401</t>
  </si>
  <si>
    <t>28545408</t>
  </si>
  <si>
    <t>28545410</t>
  </si>
  <si>
    <t>28545412</t>
  </si>
  <si>
    <t>28645383</t>
  </si>
  <si>
    <t>28645393</t>
  </si>
  <si>
    <t>28645394</t>
  </si>
  <si>
    <t>28645397</t>
  </si>
  <si>
    <t>28645400</t>
  </si>
  <si>
    <t>28645401</t>
  </si>
  <si>
    <t>28645402</t>
  </si>
  <si>
    <t>28645405</t>
  </si>
  <si>
    <t>28645406</t>
  </si>
  <si>
    <t>28945385</t>
  </si>
  <si>
    <t>28945386</t>
  </si>
  <si>
    <t>28945387</t>
  </si>
  <si>
    <t>28945388</t>
  </si>
  <si>
    <t>28945389</t>
  </si>
  <si>
    <t>28945390</t>
  </si>
  <si>
    <t>28945391</t>
  </si>
  <si>
    <t>28945392</t>
  </si>
  <si>
    <t>28945393</t>
  </si>
  <si>
    <t>28945394</t>
  </si>
  <si>
    <t>28945399</t>
  </si>
  <si>
    <t>28945400</t>
  </si>
  <si>
    <t>28945401</t>
  </si>
  <si>
    <t>28945402</t>
  </si>
  <si>
    <t>28945404</t>
  </si>
  <si>
    <t>28945405</t>
  </si>
  <si>
    <t>28945406</t>
  </si>
  <si>
    <t>28945407</t>
  </si>
  <si>
    <t>28945409</t>
  </si>
  <si>
    <t>28945410</t>
  </si>
  <si>
    <t>28945411</t>
  </si>
  <si>
    <t>28945412</t>
  </si>
  <si>
    <t>29045385</t>
  </si>
  <si>
    <t>29045386</t>
  </si>
  <si>
    <t>29045387</t>
  </si>
  <si>
    <t>29045388</t>
  </si>
  <si>
    <t>29045389</t>
  </si>
  <si>
    <t>29045391</t>
  </si>
  <si>
    <t>29045392</t>
  </si>
  <si>
    <t>29045393</t>
  </si>
  <si>
    <t>29045394</t>
  </si>
  <si>
    <t>29045400</t>
  </si>
  <si>
    <t>29045401</t>
  </si>
  <si>
    <t>29045402</t>
  </si>
  <si>
    <t>29045404</t>
  </si>
  <si>
    <t>29045405</t>
  </si>
  <si>
    <t>29045406</t>
  </si>
  <si>
    <t>29045407</t>
  </si>
  <si>
    <t>29045409</t>
  </si>
  <si>
    <t>29045410</t>
  </si>
  <si>
    <t>29045411</t>
  </si>
  <si>
    <t>29045412</t>
  </si>
  <si>
    <t>29345383</t>
  </si>
  <si>
    <t>29345387</t>
  </si>
  <si>
    <t>29345389</t>
  </si>
  <si>
    <t>29345392</t>
  </si>
  <si>
    <t>29345396</t>
  </si>
  <si>
    <t>29345407</t>
  </si>
  <si>
    <t>29345408</t>
  </si>
  <si>
    <t>29345412</t>
  </si>
  <si>
    <t>29445387</t>
  </si>
  <si>
    <t>29445389</t>
  </si>
  <si>
    <t>29445392</t>
  </si>
  <si>
    <t>29445396</t>
  </si>
  <si>
    <t>29445407</t>
  </si>
  <si>
    <t>29445408</t>
  </si>
  <si>
    <t>29445411</t>
  </si>
  <si>
    <t>29445412</t>
  </si>
  <si>
    <t>29545394</t>
  </si>
  <si>
    <t>29545400</t>
  </si>
  <si>
    <t>29545407</t>
  </si>
  <si>
    <t>29545408</t>
  </si>
  <si>
    <t>29645386</t>
  </si>
  <si>
    <t>29645388</t>
  </si>
  <si>
    <t>29645389</t>
  </si>
  <si>
    <t>29645390</t>
  </si>
  <si>
    <t>29645391</t>
  </si>
  <si>
    <t>29645392</t>
  </si>
  <si>
    <t>29645394</t>
  </si>
  <si>
    <t>29645401</t>
  </si>
  <si>
    <t>29645408</t>
  </si>
  <si>
    <t>29645410</t>
  </si>
  <si>
    <t>29645412</t>
  </si>
  <si>
    <t>29945383</t>
  </si>
  <si>
    <t>29945384</t>
  </si>
  <si>
    <t>29945385</t>
  </si>
  <si>
    <t>29945386</t>
  </si>
  <si>
    <t>29945387</t>
  </si>
  <si>
    <t>29945388</t>
  </si>
  <si>
    <t>29945389</t>
  </si>
  <si>
    <t>29945390</t>
  </si>
  <si>
    <t>29945391</t>
  </si>
  <si>
    <t>29945392</t>
  </si>
  <si>
    <t>29945393</t>
  </si>
  <si>
    <t>29945394</t>
  </si>
  <si>
    <t>29945395</t>
  </si>
  <si>
    <t>29945397</t>
  </si>
  <si>
    <t>29945398</t>
  </si>
  <si>
    <t>29945399</t>
  </si>
  <si>
    <t>29945400</t>
  </si>
  <si>
    <t>29945401</t>
  </si>
  <si>
    <t>29945402</t>
  </si>
  <si>
    <t>29945403</t>
  </si>
  <si>
    <t>29945404</t>
  </si>
  <si>
    <t>29945405</t>
  </si>
  <si>
    <t>29945406</t>
  </si>
  <si>
    <t>29945407</t>
  </si>
  <si>
    <t>29945408</t>
  </si>
  <si>
    <t>29945409</t>
  </si>
  <si>
    <t>29945410</t>
  </si>
  <si>
    <t>29945411</t>
  </si>
  <si>
    <t>29945412</t>
  </si>
  <si>
    <t>30045383</t>
  </si>
  <si>
    <t>30045393</t>
  </si>
  <si>
    <t>30045394</t>
  </si>
  <si>
    <t>30045397</t>
  </si>
  <si>
    <t>30045400</t>
  </si>
  <si>
    <t>30045401</t>
  </si>
  <si>
    <t>30045402</t>
  </si>
  <si>
    <t>30045405</t>
  </si>
  <si>
    <t>30045406</t>
  </si>
  <si>
    <t>30045407</t>
  </si>
  <si>
    <t>30045408</t>
  </si>
  <si>
    <t>30045409</t>
  </si>
  <si>
    <t>30045410</t>
  </si>
  <si>
    <t>30045412</t>
  </si>
  <si>
    <t>30145406</t>
  </si>
  <si>
    <t>30145407</t>
  </si>
  <si>
    <t>30145410</t>
  </si>
  <si>
    <t>30145412</t>
  </si>
  <si>
    <t>30445383</t>
  </si>
  <si>
    <t>30445393</t>
  </si>
  <si>
    <t>30445394</t>
  </si>
  <si>
    <t>30445397</t>
  </si>
  <si>
    <t>30445400</t>
  </si>
  <si>
    <t>30445401</t>
  </si>
  <si>
    <t>30445402</t>
  </si>
  <si>
    <t>30445405</t>
  </si>
  <si>
    <t>30445406</t>
  </si>
  <si>
    <t>30445407</t>
  </si>
  <si>
    <t>30445408</t>
  </si>
  <si>
    <t>30445409</t>
  </si>
  <si>
    <t>30445410</t>
  </si>
  <si>
    <t>30445412</t>
  </si>
  <si>
    <t>30745383</t>
  </si>
  <si>
    <t>30745387</t>
  </si>
  <si>
    <t>30745392</t>
  </si>
  <si>
    <t>30745393</t>
  </si>
  <si>
    <t>30745394</t>
  </si>
  <si>
    <t>30745397</t>
  </si>
  <si>
    <t>30745400</t>
  </si>
  <si>
    <t>30745401</t>
  </si>
  <si>
    <t>30745402</t>
  </si>
  <si>
    <t>30745405</t>
  </si>
  <si>
    <t>30745406</t>
  </si>
  <si>
    <t>30745407</t>
  </si>
  <si>
    <t>30745408</t>
  </si>
  <si>
    <t>30745409</t>
  </si>
  <si>
    <t>30745410</t>
  </si>
  <si>
    <t>30745412</t>
  </si>
  <si>
    <t>30845383</t>
  </si>
  <si>
    <t>30845387</t>
  </si>
  <si>
    <t>30845392</t>
  </si>
  <si>
    <t>30845393</t>
  </si>
  <si>
    <t>30845394</t>
  </si>
  <si>
    <t>30845397</t>
  </si>
  <si>
    <t>30845400</t>
  </si>
  <si>
    <t>30845401</t>
  </si>
  <si>
    <t>30845402</t>
  </si>
  <si>
    <t>30845405</t>
  </si>
  <si>
    <t>30845406</t>
  </si>
  <si>
    <t>30845407</t>
  </si>
  <si>
    <t>30845408</t>
  </si>
  <si>
    <t>30845409</t>
  </si>
  <si>
    <t>30845410</t>
  </si>
  <si>
    <t>30845412</t>
  </si>
  <si>
    <t>30945383</t>
  </si>
  <si>
    <t>30945384</t>
  </si>
  <si>
    <t>30945385</t>
  </si>
  <si>
    <t>30945386</t>
  </si>
  <si>
    <t>30945387</t>
  </si>
  <si>
    <t>30945388</t>
  </si>
  <si>
    <t>30945389</t>
  </si>
  <si>
    <t>30945390</t>
  </si>
  <si>
    <t>30945391</t>
  </si>
  <si>
    <t>30945392</t>
  </si>
  <si>
    <t>30945393</t>
  </si>
  <si>
    <t>30945394</t>
  </si>
  <si>
    <t>30945395</t>
  </si>
  <si>
    <t>30945397</t>
  </si>
  <si>
    <t>30945398</t>
  </si>
  <si>
    <t>30945399</t>
  </si>
  <si>
    <t>30945400</t>
  </si>
  <si>
    <t>30945401</t>
  </si>
  <si>
    <t>30945402</t>
  </si>
  <si>
    <t>30945403</t>
  </si>
  <si>
    <t>30945404</t>
  </si>
  <si>
    <t>30945405</t>
  </si>
  <si>
    <t>30945406</t>
  </si>
  <si>
    <t>30945407</t>
  </si>
  <si>
    <t>30945408</t>
  </si>
  <si>
    <t>30945409</t>
  </si>
  <si>
    <t>30945410</t>
  </si>
  <si>
    <t>30945411</t>
  </si>
  <si>
    <t>30945412</t>
  </si>
  <si>
    <t>31045383</t>
  </si>
  <si>
    <t>31045387</t>
  </si>
  <si>
    <t>31045392</t>
  </si>
  <si>
    <t>31045393</t>
  </si>
  <si>
    <t>31045394</t>
  </si>
  <si>
    <t>31045397</t>
  </si>
  <si>
    <t>31045400</t>
  </si>
  <si>
    <t>31045401</t>
  </si>
  <si>
    <t>31045402</t>
  </si>
  <si>
    <t>31045405</t>
  </si>
  <si>
    <t>31045406</t>
  </si>
  <si>
    <t>31045407</t>
  </si>
  <si>
    <t>31045408</t>
  </si>
  <si>
    <t>31045409</t>
  </si>
  <si>
    <t>31045410</t>
  </si>
  <si>
    <t>31045412</t>
  </si>
  <si>
    <t>31545383</t>
  </si>
  <si>
    <t>31545384</t>
  </si>
  <si>
    <t>31545386</t>
  </si>
  <si>
    <t>31545387</t>
  </si>
  <si>
    <t>31545388</t>
  </si>
  <si>
    <t>31545389</t>
  </si>
  <si>
    <t>31545393</t>
  </si>
  <si>
    <t>31545394</t>
  </si>
  <si>
    <t>31545396</t>
  </si>
  <si>
    <t>31545397</t>
  </si>
  <si>
    <t>31545398</t>
  </si>
  <si>
    <t>31545400</t>
  </si>
  <si>
    <t>31545401</t>
  </si>
  <si>
    <t>31545402</t>
  </si>
  <si>
    <t>31545404</t>
  </si>
  <si>
    <t>31545405</t>
  </si>
  <si>
    <t>31545406</t>
  </si>
  <si>
    <t>31545407</t>
  </si>
  <si>
    <t>31545408</t>
  </si>
  <si>
    <t>31845383</t>
  </si>
  <si>
    <t>31845385</t>
  </si>
  <si>
    <t>31845388</t>
  </si>
  <si>
    <t>31845391</t>
  </si>
  <si>
    <t>31845392</t>
  </si>
  <si>
    <t>31845393</t>
  </si>
  <si>
    <t>31845394</t>
  </si>
  <si>
    <t>31845397</t>
  </si>
  <si>
    <t>31845400</t>
  </si>
  <si>
    <t>31845401</t>
  </si>
  <si>
    <t>31845402</t>
  </si>
  <si>
    <t>31845405</t>
  </si>
  <si>
    <t>31845406</t>
  </si>
  <si>
    <t>31845407</t>
  </si>
  <si>
    <t>31845408</t>
  </si>
  <si>
    <t>31845409</t>
  </si>
  <si>
    <t>31845410</t>
  </si>
  <si>
    <t>31845412</t>
  </si>
  <si>
    <t>31945383</t>
  </si>
  <si>
    <t>31945384</t>
  </si>
  <si>
    <t>31945386</t>
  </si>
  <si>
    <t>31945387</t>
  </si>
  <si>
    <t>31945388</t>
  </si>
  <si>
    <t>31945389</t>
  </si>
  <si>
    <t>31945393</t>
  </si>
  <si>
    <t>31945394</t>
  </si>
  <si>
    <t>31945396</t>
  </si>
  <si>
    <t>31945397</t>
  </si>
  <si>
    <t>31945398</t>
  </si>
  <si>
    <t>31945400</t>
  </si>
  <si>
    <t>31945401</t>
  </si>
  <si>
    <t>31945402</t>
  </si>
  <si>
    <t>31945404</t>
  </si>
  <si>
    <t>31945405</t>
  </si>
  <si>
    <t>31945406</t>
  </si>
  <si>
    <t>32245386</t>
  </si>
  <si>
    <t>32245388</t>
  </si>
  <si>
    <t>32245389</t>
  </si>
  <si>
    <t>32245390</t>
  </si>
  <si>
    <t>32245391</t>
  </si>
  <si>
    <t>32245392</t>
  </si>
  <si>
    <t>32245394</t>
  </si>
  <si>
    <t>32245401</t>
  </si>
  <si>
    <t>32245408</t>
  </si>
  <si>
    <t>32245410</t>
  </si>
  <si>
    <t>32245412</t>
  </si>
  <si>
    <t>32345384</t>
  </si>
  <si>
    <t>32345385</t>
  </si>
  <si>
    <t>32345386</t>
  </si>
  <si>
    <t>32345387</t>
  </si>
  <si>
    <t>32345388</t>
  </si>
  <si>
    <t>32345389</t>
  </si>
  <si>
    <t>32345390</t>
  </si>
  <si>
    <t>32345391</t>
  </si>
  <si>
    <t>32345392</t>
  </si>
  <si>
    <t>32345393</t>
  </si>
  <si>
    <t>32345394</t>
  </si>
  <si>
    <t>32345395</t>
  </si>
  <si>
    <t>32345397</t>
  </si>
  <si>
    <t>32345398</t>
  </si>
  <si>
    <t>32345399</t>
  </si>
  <si>
    <t>32345400</t>
  </si>
  <si>
    <t>32345401</t>
  </si>
  <si>
    <t>32345402</t>
  </si>
  <si>
    <t>32345403</t>
  </si>
  <si>
    <t>32345404</t>
  </si>
  <si>
    <t>32345405</t>
  </si>
  <si>
    <t>32345406</t>
  </si>
  <si>
    <t>32345407</t>
  </si>
  <si>
    <t>32445389</t>
  </si>
  <si>
    <t>32445390</t>
  </si>
  <si>
    <t>32445391</t>
  </si>
  <si>
    <t>32445392</t>
  </si>
  <si>
    <t>32445393</t>
  </si>
  <si>
    <t>32445394</t>
  </si>
  <si>
    <t>32445395</t>
  </si>
  <si>
    <t>32445397</t>
  </si>
  <si>
    <t>32445398</t>
  </si>
  <si>
    <t>34345397</t>
  </si>
  <si>
    <t>34345400</t>
  </si>
  <si>
    <t>34345401</t>
  </si>
  <si>
    <t>34345402</t>
  </si>
  <si>
    <t>34445391</t>
  </si>
  <si>
    <t>34445392</t>
  </si>
  <si>
    <t>34445394</t>
  </si>
  <si>
    <t>34445401</t>
  </si>
  <si>
    <t>34445408</t>
  </si>
  <si>
    <t>34445410</t>
  </si>
  <si>
    <t>34445412</t>
  </si>
  <si>
    <t>34545383</t>
  </si>
  <si>
    <t>34545385</t>
  </si>
  <si>
    <t>34545386</t>
  </si>
  <si>
    <t>34545388</t>
  </si>
  <si>
    <t>34545389</t>
  </si>
  <si>
    <t>34545390</t>
  </si>
  <si>
    <t>34545392</t>
  </si>
  <si>
    <t>34545393</t>
  </si>
  <si>
    <t>34545394</t>
  </si>
  <si>
    <t>34545395</t>
  </si>
  <si>
    <t>34545397</t>
  </si>
  <si>
    <t>34545399</t>
  </si>
  <si>
    <t>34545400</t>
  </si>
  <si>
    <t>34545409</t>
  </si>
  <si>
    <t>34645383</t>
  </si>
  <si>
    <t>34645385</t>
  </si>
  <si>
    <t>34645386</t>
  </si>
  <si>
    <t>34645388</t>
  </si>
  <si>
    <t>34645389</t>
  </si>
  <si>
    <t>34645390</t>
  </si>
  <si>
    <t>34645392</t>
  </si>
  <si>
    <t>34645393</t>
  </si>
  <si>
    <t>34645394</t>
  </si>
  <si>
    <t>34645395</t>
  </si>
  <si>
    <t>34645397</t>
  </si>
  <si>
    <t>34645399</t>
  </si>
  <si>
    <t>34645400</t>
  </si>
  <si>
    <t>34645409</t>
  </si>
  <si>
    <t>34745387</t>
  </si>
  <si>
    <t>34745390</t>
  </si>
  <si>
    <t>34745391</t>
  </si>
  <si>
    <t>34745392</t>
  </si>
  <si>
    <t>34745394</t>
  </si>
  <si>
    <t>34745398</t>
  </si>
  <si>
    <t>34745399</t>
  </si>
  <si>
    <t>35145392</t>
  </si>
  <si>
    <t>35145394</t>
  </si>
  <si>
    <t>35145401</t>
  </si>
  <si>
    <t>35645395</t>
  </si>
  <si>
    <t>35645397</t>
  </si>
  <si>
    <t>35645400</t>
  </si>
  <si>
    <t>35745383</t>
  </si>
  <si>
    <t>35745384</t>
  </si>
  <si>
    <t>35745385</t>
  </si>
  <si>
    <t>35745386</t>
  </si>
  <si>
    <t>35745387</t>
  </si>
  <si>
    <t>35745388</t>
  </si>
  <si>
    <t>35745389</t>
  </si>
  <si>
    <t>35745390</t>
  </si>
  <si>
    <t>35745391</t>
  </si>
  <si>
    <t>35745392</t>
  </si>
  <si>
    <t>35745393</t>
  </si>
  <si>
    <t>35745394</t>
  </si>
  <si>
    <t>35745395</t>
  </si>
  <si>
    <t>35745397</t>
  </si>
  <si>
    <t>35745400</t>
  </si>
  <si>
    <t>35745409</t>
  </si>
  <si>
    <t>35945392</t>
  </si>
  <si>
    <t>35945394</t>
  </si>
  <si>
    <t>35945401</t>
  </si>
  <si>
    <t>36045394</t>
  </si>
  <si>
    <t>36045401</t>
  </si>
  <si>
    <t>36045408</t>
  </si>
  <si>
    <t>36045410</t>
  </si>
  <si>
    <t>36045412</t>
  </si>
  <si>
    <t>36145401</t>
  </si>
  <si>
    <t>36745383</t>
  </si>
  <si>
    <t>36745384</t>
  </si>
  <si>
    <t>36745401</t>
  </si>
  <si>
    <t>36745408</t>
  </si>
  <si>
    <t>36745410</t>
  </si>
  <si>
    <t>36945401</t>
  </si>
  <si>
    <t>36945408</t>
  </si>
  <si>
    <t>36945410</t>
  </si>
  <si>
    <t>37345383</t>
  </si>
  <si>
    <t>37345384</t>
  </si>
  <si>
    <t>37345401</t>
  </si>
  <si>
    <t>37345408</t>
  </si>
  <si>
    <t>37345410</t>
  </si>
  <si>
    <t>37945392</t>
  </si>
  <si>
    <t>37945394</t>
  </si>
  <si>
    <t>37945401</t>
  </si>
  <si>
    <t>38245387</t>
  </si>
  <si>
    <t>38245390</t>
  </si>
  <si>
    <t>38245391</t>
  </si>
  <si>
    <t>38245392</t>
  </si>
  <si>
    <t>38345397</t>
  </si>
  <si>
    <t>38345400</t>
  </si>
  <si>
    <t>38345401</t>
  </si>
  <si>
    <t>38345402</t>
  </si>
  <si>
    <t>38545383</t>
  </si>
  <si>
    <t>38545384</t>
  </si>
  <si>
    <t>38545386</t>
  </si>
  <si>
    <t>38545387</t>
  </si>
  <si>
    <t>38545388</t>
  </si>
  <si>
    <t>38545389</t>
  </si>
  <si>
    <t>38545393</t>
  </si>
  <si>
    <t>38545394</t>
  </si>
  <si>
    <t>38545396</t>
  </si>
  <si>
    <t>38545397</t>
  </si>
  <si>
    <t>38545398</t>
  </si>
  <si>
    <t>38545400</t>
  </si>
  <si>
    <t>38545401</t>
  </si>
  <si>
    <t>38545402</t>
  </si>
  <si>
    <t>38545404</t>
  </si>
  <si>
    <t>38545405</t>
  </si>
  <si>
    <t>38545406</t>
  </si>
  <si>
    <t>38645389</t>
  </si>
  <si>
    <t>38645393</t>
  </si>
  <si>
    <t>38645394</t>
  </si>
  <si>
    <t>38645396</t>
  </si>
  <si>
    <t>38745383</t>
  </si>
  <si>
    <t>38745390</t>
  </si>
  <si>
    <t>38745392</t>
  </si>
  <si>
    <t>38745398</t>
  </si>
  <si>
    <t>38745404</t>
  </si>
  <si>
    <t>38745411</t>
  </si>
  <si>
    <t>38845391</t>
  </si>
  <si>
    <t>38845392</t>
  </si>
  <si>
    <t>38845394</t>
  </si>
  <si>
    <t>38845398</t>
  </si>
  <si>
    <t>38945387</t>
  </si>
  <si>
    <t>38945390</t>
  </si>
  <si>
    <t>38945391</t>
  </si>
  <si>
    <t>38945392</t>
  </si>
  <si>
    <t>38945394</t>
  </si>
  <si>
    <t>38945398</t>
  </si>
  <si>
    <t>38945399</t>
  </si>
  <si>
    <t>38945400</t>
  </si>
  <si>
    <t>38945408</t>
  </si>
  <si>
    <t>38945411</t>
  </si>
  <si>
    <t>38945412</t>
  </si>
  <si>
    <t>39045387</t>
  </si>
  <si>
    <t>39045390</t>
  </si>
  <si>
    <t>39045391</t>
  </si>
  <si>
    <t>39045392</t>
  </si>
  <si>
    <t>39045394</t>
  </si>
  <si>
    <t>39045398</t>
  </si>
  <si>
    <t>39045399</t>
  </si>
  <si>
    <t>39045400</t>
  </si>
  <si>
    <t>39045407</t>
  </si>
  <si>
    <t>39045408</t>
  </si>
  <si>
    <t>39145391</t>
  </si>
  <si>
    <t>39145392</t>
  </si>
  <si>
    <t>39145394</t>
  </si>
  <si>
    <t>39145398</t>
  </si>
  <si>
    <t>39145400</t>
  </si>
  <si>
    <t>39145407</t>
  </si>
  <si>
    <t>39345383</t>
  </si>
  <si>
    <t>39345384</t>
  </si>
  <si>
    <t>39345393</t>
  </si>
  <si>
    <t>39345394</t>
  </si>
  <si>
    <t>39345396</t>
  </si>
  <si>
    <t>39345397</t>
  </si>
  <si>
    <t>39345398</t>
  </si>
  <si>
    <t>39345410</t>
  </si>
  <si>
    <t>39345411</t>
  </si>
  <si>
    <t>39345412</t>
  </si>
  <si>
    <t>39445383</t>
  </si>
  <si>
    <t>39445384</t>
  </si>
  <si>
    <t>39545392</t>
  </si>
  <si>
    <t>39545394</t>
  </si>
  <si>
    <t>39645390</t>
  </si>
  <si>
    <t>39645394</t>
  </si>
  <si>
    <t>39645401</t>
  </si>
  <si>
    <t>39745400</t>
  </si>
  <si>
    <t>39745407</t>
  </si>
  <si>
    <t>39745412</t>
  </si>
  <si>
    <t>39845392</t>
  </si>
  <si>
    <t>39945388</t>
  </si>
  <si>
    <t>39945389</t>
  </si>
  <si>
    <t>39945390</t>
  </si>
  <si>
    <t>39945391</t>
  </si>
  <si>
    <t>39945392</t>
  </si>
  <si>
    <t>39945393</t>
  </si>
  <si>
    <t>39945394</t>
  </si>
  <si>
    <t>39945395</t>
  </si>
  <si>
    <t>39945397</t>
  </si>
  <si>
    <t>39945398</t>
  </si>
  <si>
    <t>39945399</t>
  </si>
  <si>
    <t>39945400</t>
  </si>
  <si>
    <t>39945401</t>
  </si>
  <si>
    <t>39945402</t>
  </si>
  <si>
    <t>39945403</t>
  </si>
  <si>
    <t>39945404</t>
  </si>
  <si>
    <t>39945405</t>
  </si>
  <si>
    <t>39945406</t>
  </si>
  <si>
    <t>39945407</t>
  </si>
  <si>
    <t>39945408</t>
  </si>
  <si>
    <t>39945409</t>
  </si>
  <si>
    <t>39945410</t>
  </si>
  <si>
    <t>39945411</t>
  </si>
  <si>
    <t>39945412</t>
  </si>
  <si>
    <t>40045387</t>
  </si>
  <si>
    <t>40045390</t>
  </si>
  <si>
    <t>40045391</t>
  </si>
  <si>
    <t>40045392</t>
  </si>
  <si>
    <t>40045394</t>
  </si>
  <si>
    <t>40045398</t>
  </si>
  <si>
    <t>40045399</t>
  </si>
  <si>
    <t>40045400</t>
  </si>
  <si>
    <t>40045407</t>
  </si>
  <si>
    <t>40045408</t>
  </si>
  <si>
    <t>40145400</t>
  </si>
  <si>
    <t>40145407</t>
  </si>
  <si>
    <t>40145412</t>
  </si>
  <si>
    <t>40245384</t>
  </si>
  <si>
    <t>40345384</t>
  </si>
  <si>
    <t>40345407</t>
  </si>
  <si>
    <t>40445383</t>
  </si>
  <si>
    <t>40445393</t>
  </si>
  <si>
    <t>40445394</t>
  </si>
  <si>
    <t>40445397</t>
  </si>
  <si>
    <t>40445400</t>
  </si>
  <si>
    <t>40445401</t>
  </si>
  <si>
    <t>40445402</t>
  </si>
  <si>
    <t>40445405</t>
  </si>
  <si>
    <t>40445406</t>
  </si>
  <si>
    <t>40445407</t>
  </si>
  <si>
    <t>40445408</t>
  </si>
  <si>
    <t>40445409</t>
  </si>
  <si>
    <t>40445410</t>
  </si>
  <si>
    <t>40445412</t>
  </si>
  <si>
    <t>40545383</t>
  </si>
  <si>
    <t>40545385</t>
  </si>
  <si>
    <t>40545386</t>
  </si>
  <si>
    <t>40545388</t>
  </si>
  <si>
    <t>40545389</t>
  </si>
  <si>
    <t>40545390</t>
  </si>
  <si>
    <t>40545392</t>
  </si>
  <si>
    <t>40545393</t>
  </si>
  <si>
    <t>40545394</t>
  </si>
  <si>
    <t>40545395</t>
  </si>
  <si>
    <t>40545397</t>
  </si>
  <si>
    <t>40545399</t>
  </si>
  <si>
    <t>40545400</t>
  </si>
  <si>
    <t>40545409</t>
  </si>
  <si>
    <t>40645387</t>
  </si>
  <si>
    <t>40645390</t>
  </si>
  <si>
    <t>40645391</t>
  </si>
  <si>
    <t>40645392</t>
  </si>
  <si>
    <t>40645394</t>
  </si>
  <si>
    <t>40645398</t>
  </si>
  <si>
    <t>40645399</t>
  </si>
  <si>
    <t>40645400</t>
  </si>
  <si>
    <t>40645407</t>
  </si>
  <si>
    <t>40645408</t>
  </si>
  <si>
    <t>40745387</t>
  </si>
  <si>
    <t>40745390</t>
  </si>
  <si>
    <t>40745391</t>
  </si>
  <si>
    <t>40745392</t>
  </si>
  <si>
    <t>40745394</t>
  </si>
  <si>
    <t>40745398</t>
  </si>
  <si>
    <t>40745399</t>
  </si>
  <si>
    <t>40745400</t>
  </si>
  <si>
    <t>40745407</t>
  </si>
  <si>
    <t>40745408</t>
  </si>
  <si>
    <t>40845383</t>
  </si>
  <si>
    <t>40845384</t>
  </si>
  <si>
    <t>40845387</t>
  </si>
  <si>
    <t>40845389</t>
  </si>
  <si>
    <t>40845390</t>
  </si>
  <si>
    <t>40845391</t>
  </si>
  <si>
    <t>40845392</t>
  </si>
  <si>
    <t>40845394</t>
  </si>
  <si>
    <t>40845395</t>
  </si>
  <si>
    <t>40845396</t>
  </si>
  <si>
    <t>40845399</t>
  </si>
  <si>
    <t>40845401</t>
  </si>
  <si>
    <t>40845403</t>
  </si>
  <si>
    <t>40845407</t>
  </si>
  <si>
    <t>40945400</t>
  </si>
  <si>
    <t>40945407</t>
  </si>
  <si>
    <t>40945412</t>
  </si>
  <si>
    <t>41045383</t>
  </si>
  <si>
    <t>41045384</t>
  </si>
  <si>
    <t>41045385</t>
  </si>
  <si>
    <t>41045386</t>
  </si>
  <si>
    <t>41045387</t>
  </si>
  <si>
    <t>41045388</t>
  </si>
  <si>
    <t>41045389</t>
  </si>
  <si>
    <t>41045390</t>
  </si>
  <si>
    <t>41045391</t>
  </si>
  <si>
    <t>41045392</t>
  </si>
  <si>
    <t>41045393</t>
  </si>
  <si>
    <t>41045394</t>
  </si>
  <si>
    <t>41045395</t>
  </si>
  <si>
    <t>41045397</t>
  </si>
  <si>
    <t>41045398</t>
  </si>
  <si>
    <t>41045399</t>
  </si>
  <si>
    <t>41045400</t>
  </si>
  <si>
    <t>41045401</t>
  </si>
  <si>
    <t>41045402</t>
  </si>
  <si>
    <t>41045403</t>
  </si>
  <si>
    <t>41045404</t>
  </si>
  <si>
    <t>41045405</t>
  </si>
  <si>
    <t>41045406</t>
  </si>
  <si>
    <t>41045407</t>
  </si>
  <si>
    <t>41045408</t>
  </si>
  <si>
    <t>41045409</t>
  </si>
  <si>
    <t>41045410</t>
  </si>
  <si>
    <t>41045411</t>
  </si>
  <si>
    <t>41045412</t>
  </si>
  <si>
    <t>41145387</t>
  </si>
  <si>
    <t>41145390</t>
  </si>
  <si>
    <t>41145391</t>
  </si>
  <si>
    <t>41145392</t>
  </si>
  <si>
    <t>41145394</t>
  </si>
  <si>
    <t>41145398</t>
  </si>
  <si>
    <t>41145399</t>
  </si>
  <si>
    <t>41145400</t>
  </si>
  <si>
    <t>41145407</t>
  </si>
  <si>
    <t>41145408</t>
  </si>
  <si>
    <t>41245387</t>
  </si>
  <si>
    <t>41245390</t>
  </si>
  <si>
    <t>41245391</t>
  </si>
  <si>
    <t>41245392</t>
  </si>
  <si>
    <t>41245394</t>
  </si>
  <si>
    <t>41245398</t>
  </si>
  <si>
    <t>41245399</t>
  </si>
  <si>
    <t>41245400</t>
  </si>
  <si>
    <t>41245407</t>
  </si>
  <si>
    <t>41245408</t>
  </si>
  <si>
    <t>41745383</t>
  </si>
  <si>
    <t>41745385</t>
  </si>
  <si>
    <t>41745397</t>
  </si>
  <si>
    <t>42045383</t>
  </si>
  <si>
    <t>42045384</t>
  </si>
  <si>
    <t>42045385</t>
  </si>
  <si>
    <t>42045386</t>
  </si>
  <si>
    <t>42045387</t>
  </si>
  <si>
    <t>42045388</t>
  </si>
  <si>
    <t>42045389</t>
  </si>
  <si>
    <t>42045390</t>
  </si>
  <si>
    <t>42045391</t>
  </si>
  <si>
    <t>42045392</t>
  </si>
  <si>
    <t>42045393</t>
  </si>
  <si>
    <t>42045394</t>
  </si>
  <si>
    <t>42045395</t>
  </si>
  <si>
    <t>42045397</t>
  </si>
  <si>
    <t>42045398</t>
  </si>
  <si>
    <t>42045399</t>
  </si>
  <si>
    <t>42045400</t>
  </si>
  <si>
    <t>42045409</t>
  </si>
  <si>
    <t>42145387</t>
  </si>
  <si>
    <t>42145390</t>
  </si>
  <si>
    <t>42145391</t>
  </si>
  <si>
    <t>42145392</t>
  </si>
  <si>
    <t>42145394</t>
  </si>
  <si>
    <t>42145398</t>
  </si>
  <si>
    <t>42145399</t>
  </si>
  <si>
    <t>42145400</t>
  </si>
  <si>
    <t>42145407</t>
  </si>
  <si>
    <t>42145408</t>
  </si>
  <si>
    <t>42245383</t>
  </si>
  <si>
    <t>42245384</t>
  </si>
  <si>
    <t>42245385</t>
  </si>
  <si>
    <t>42245386</t>
  </si>
  <si>
    <t>42245387</t>
  </si>
  <si>
    <t>42245388</t>
  </si>
  <si>
    <t>42245389</t>
  </si>
  <si>
    <t>42245390</t>
  </si>
  <si>
    <t>42245391</t>
  </si>
  <si>
    <t>42245392</t>
  </si>
  <si>
    <t>42245393</t>
  </si>
  <si>
    <t>42245394</t>
  </si>
  <si>
    <t>42245395</t>
  </si>
  <si>
    <t>42245397</t>
  </si>
  <si>
    <t>42245398</t>
  </si>
  <si>
    <t>42245399</t>
  </si>
  <si>
    <t>42245400</t>
  </si>
  <si>
    <t>42245401</t>
  </si>
  <si>
    <t>42245402</t>
  </si>
  <si>
    <t>42245403</t>
  </si>
  <si>
    <t>42245404</t>
  </si>
  <si>
    <t>42245405</t>
  </si>
  <si>
    <t>42245406</t>
  </si>
  <si>
    <t>42245407</t>
  </si>
  <si>
    <t>42245408</t>
  </si>
  <si>
    <t>42245409</t>
  </si>
  <si>
    <t>42245410</t>
  </si>
  <si>
    <t>42245411</t>
  </si>
  <si>
    <t>42245412</t>
  </si>
  <si>
    <t>42345384</t>
  </si>
  <si>
    <t>42345385</t>
  </si>
  <si>
    <t>42345387</t>
  </si>
  <si>
    <t>42345390</t>
  </si>
  <si>
    <t>42345391</t>
  </si>
  <si>
    <t>42345392</t>
  </si>
  <si>
    <t>42345394</t>
  </si>
  <si>
    <t>42345398</t>
  </si>
  <si>
    <t>42345399</t>
  </si>
  <si>
    <t>42345400</t>
  </si>
  <si>
    <t>42345407</t>
  </si>
  <si>
    <t>42345408</t>
  </si>
  <si>
    <t>42445385</t>
  </si>
  <si>
    <t>42545383</t>
  </si>
  <si>
    <t>42545385</t>
  </si>
  <si>
    <t>42545397</t>
  </si>
  <si>
    <t>42745392</t>
  </si>
  <si>
    <t>42745393</t>
  </si>
  <si>
    <t>42745394</t>
  </si>
  <si>
    <t>42745395</t>
  </si>
  <si>
    <t>42745397</t>
  </si>
  <si>
    <t>42745398</t>
  </si>
  <si>
    <t>42745399</t>
  </si>
  <si>
    <t>42745400</t>
  </si>
  <si>
    <t>42745402</t>
  </si>
  <si>
    <t>42845392</t>
  </si>
  <si>
    <t>42945383</t>
  </si>
  <si>
    <t>42945384</t>
  </si>
  <si>
    <t>42945385</t>
  </si>
  <si>
    <t>42945386</t>
  </si>
  <si>
    <t>42945387</t>
  </si>
  <si>
    <t>42945388</t>
  </si>
  <si>
    <t>42945389</t>
  </si>
  <si>
    <t>42945390</t>
  </si>
  <si>
    <t>42945391</t>
  </si>
  <si>
    <t>42945392</t>
  </si>
  <si>
    <t>42945393</t>
  </si>
  <si>
    <t>42945394</t>
  </si>
  <si>
    <t>42945395</t>
  </si>
  <si>
    <t>42945397</t>
  </si>
  <si>
    <t>42945398</t>
  </si>
  <si>
    <t>42945399</t>
  </si>
  <si>
    <t>42945400</t>
  </si>
  <si>
    <t>42945401</t>
  </si>
  <si>
    <t>42945402</t>
  </si>
  <si>
    <t>42945403</t>
  </si>
  <si>
    <t>42945404</t>
  </si>
  <si>
    <t>42945405</t>
  </si>
  <si>
    <t>42945406</t>
  </si>
  <si>
    <t>42945407</t>
  </si>
  <si>
    <t>42945408</t>
  </si>
  <si>
    <t>42945409</t>
  </si>
  <si>
    <t>42945410</t>
  </si>
  <si>
    <t>42945411</t>
  </si>
  <si>
    <t>42945412</t>
  </si>
  <si>
    <t>43145390</t>
  </si>
  <si>
    <t>43245383</t>
  </si>
  <si>
    <t>43245384</t>
  </si>
  <si>
    <t>43245385</t>
  </si>
  <si>
    <t>43245386</t>
  </si>
  <si>
    <t>43245387</t>
  </si>
  <si>
    <t>43245402</t>
  </si>
  <si>
    <t>43345383</t>
  </si>
  <si>
    <t>43345384</t>
  </si>
  <si>
    <t>43345385</t>
  </si>
  <si>
    <t>43345386</t>
  </si>
  <si>
    <t>43345387</t>
  </si>
  <si>
    <t>43345388</t>
  </si>
  <si>
    <t>43345389</t>
  </si>
  <si>
    <t>43345390</t>
  </si>
  <si>
    <t>43345391</t>
  </si>
  <si>
    <t>43345392</t>
  </si>
  <si>
    <t>43345393</t>
  </si>
  <si>
    <t>43345394</t>
  </si>
  <si>
    <t>43345395</t>
  </si>
  <si>
    <t>43345397</t>
  </si>
  <si>
    <t>43345398</t>
  </si>
  <si>
    <t>43345399</t>
  </si>
  <si>
    <t>43345400</t>
  </si>
  <si>
    <t>43345401</t>
  </si>
  <si>
    <t>43345402</t>
  </si>
  <si>
    <t>43345403</t>
  </si>
  <si>
    <t>43345404</t>
  </si>
  <si>
    <t>43345405</t>
  </si>
  <si>
    <t>43345406</t>
  </si>
  <si>
    <t>43345407</t>
  </si>
  <si>
    <t>43345408</t>
  </si>
  <si>
    <t>43345409</t>
  </si>
  <si>
    <t>43345410</t>
  </si>
  <si>
    <t>43345411</t>
  </si>
  <si>
    <t>43345412</t>
  </si>
  <si>
    <t>43445383</t>
  </si>
  <si>
    <t>43445384</t>
  </si>
  <si>
    <t>43445385</t>
  </si>
  <si>
    <t>43445386</t>
  </si>
  <si>
    <t>43445387</t>
  </si>
  <si>
    <t>43445388</t>
  </si>
  <si>
    <t>43445389</t>
  </si>
  <si>
    <t>43445390</t>
  </si>
  <si>
    <t>43445391</t>
  </si>
  <si>
    <t>43445392</t>
  </si>
  <si>
    <t>43445393</t>
  </si>
  <si>
    <t>43445394</t>
  </si>
  <si>
    <t>43445395</t>
  </si>
  <si>
    <t>43445397</t>
  </si>
  <si>
    <t>43445398</t>
  </si>
  <si>
    <t>43445399</t>
  </si>
  <si>
    <t>43445400</t>
  </si>
  <si>
    <t>43445401</t>
  </si>
  <si>
    <t>43445402</t>
  </si>
  <si>
    <t>43445403</t>
  </si>
  <si>
    <t>43445404</t>
  </si>
  <si>
    <t>43445405</t>
  </si>
  <si>
    <t>43445406</t>
  </si>
  <si>
    <t>43445407</t>
  </si>
  <si>
    <t>43445408</t>
  </si>
  <si>
    <t>43445409</t>
  </si>
  <si>
    <t>43445410</t>
  </si>
  <si>
    <t>43445411</t>
  </si>
  <si>
    <t>43445412</t>
  </si>
  <si>
    <t>43545383</t>
  </si>
  <si>
    <t>43545385</t>
  </si>
  <si>
    <t>43545388</t>
  </si>
  <si>
    <t>43545391</t>
  </si>
  <si>
    <t>43545392</t>
  </si>
  <si>
    <t>43545393</t>
  </si>
  <si>
    <t>43545394</t>
  </si>
  <si>
    <t>43545397</t>
  </si>
  <si>
    <t>43545400</t>
  </si>
  <si>
    <t>43545401</t>
  </si>
  <si>
    <t>43545402</t>
  </si>
  <si>
    <t>43545405</t>
  </si>
  <si>
    <t>43545406</t>
  </si>
  <si>
    <t>43545407</t>
  </si>
  <si>
    <t>43545408</t>
  </si>
  <si>
    <t>43545409</t>
  </si>
  <si>
    <t>43545410</t>
  </si>
  <si>
    <t>43545412</t>
  </si>
  <si>
    <t>Данные путевого, пробег</t>
  </si>
  <si>
    <t>Столбец5</t>
  </si>
  <si>
    <t>Рейтинг по проезду</t>
  </si>
  <si>
    <t>Рейтинг по МВ</t>
  </si>
  <si>
    <t>Манера вождения</t>
  </si>
  <si>
    <t>Общий рейтинг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</si>
</sst>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h]&quot; часов &quot;m&quot; минут&quot;"/>
    <numFmt numFmtId="165" formatCode="#0&quot; км&quot;"/>
    <numFmt numFmtId="166" formatCode="0.#0&quot; км&quot;"/>
  </numFmts>
  <fonts count="3" x14ac:knownFonts="1">
    <font>
      <sz val="10"/>
      <name val="Arial"/>
    </font>
    <font>
      <sz val="10"/>
      <color rgb="FF464646"/>
      <name val="Arial"/>
      <family val="2"/>
      <charset val="204"/>
    </font>
    <font>
      <sz val="1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/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/>
      <diagonal/>
    </border>
    <border>
      <left/>
      <right style="thin">
        <color rgb="FFD0D0D0"/>
      </right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 applyAlignment="1">
      <alignment vertical="top"/>
    </xf>
    <xf numFmtId="0" fontId="1" fillId="0" borderId="2" xfId="1" applyBorder="1" applyAlignment="1">
      <alignment horizontal="center" vertical="center"/>
    </xf>
    <xf numFmtId="0" fontId="1" fillId="0" borderId="0" xfId="1"/>
    <xf numFmtId="0" fontId="1" fillId="0" borderId="2" xfId="1" applyBorder="1" applyAlignment="1">
      <alignment horizontal="right" vertical="center"/>
    </xf>
    <xf numFmtId="166" fontId="1" fillId="0" borderId="2" xfId="1" applyNumberFormat="1" applyBorder="1" applyAlignment="1">
      <alignment horizontal="right" vertical="center"/>
    </xf>
    <xf numFmtId="164" fontId="1" fillId="0" borderId="2" xfId="1" applyNumberFormat="1" applyBorder="1" applyAlignment="1">
      <alignment horizontal="right" vertical="center"/>
    </xf>
    <xf numFmtId="165" fontId="1" fillId="0" borderId="2" xfId="1" applyNumberFormat="1" applyBorder="1" applyAlignment="1">
      <alignment horizontal="right" vertical="center"/>
    </xf>
    <xf numFmtId="0" fontId="1" fillId="0" borderId="3" xfId="1" applyBorder="1" applyAlignment="1">
      <alignment horizontal="right" vertical="center"/>
    </xf>
    <xf numFmtId="0" fontId="1" fillId="0" borderId="4" xfId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1" fillId="0" borderId="1" xfId="1" applyBorder="1" applyAlignment="1">
      <alignment horizontal="center" vertical="center"/>
    </xf>
    <xf numFmtId="0" fontId="1" fillId="0" borderId="1" xfId="1" applyBorder="1" applyAlignment="1">
      <alignment horizontal="right" vertical="center"/>
    </xf>
    <xf numFmtId="0" fontId="0" fillId="2" borderId="1" xfId="0" applyFill="1" applyBorder="1" applyAlignment="1">
      <alignment vertical="top"/>
    </xf>
    <xf numFmtId="0" fontId="1" fillId="2" borderId="1" xfId="1" applyFill="1" applyBorder="1"/>
    <xf numFmtId="9" fontId="2" fillId="0" borderId="1" xfId="0" applyNumberFormat="1" applyFont="1" applyBorder="1" applyAlignment="1">
      <alignment vertical="top"/>
    </xf>
    <xf numFmtId="0" fontId="1" fillId="0" borderId="2" xfId="1" applyBorder="1" applyAlignment="1">
      <alignment horizontal="left" vertical="center" wrapText="1"/>
    </xf>
    <xf numFmtId="9" fontId="2" fillId="0" borderId="1" xfId="0" applyNumberFormat="1" applyFont="1" applyBorder="1" applyAlignment="1">
      <alignment vertical="top" wrapText="1"/>
    </xf>
    <xf numFmtId="14" fontId="0" fillId="0" borderId="0" xfId="0" applyNumberFormat="1" applyAlignment="1">
      <alignment vertical="top"/>
    </xf>
    <xf numFmtId="0" fontId="0" fillId="0" borderId="0" xfId="0" applyNumberFormat="1" applyAlignment="1">
      <alignment vertical="top"/>
    </xf>
    <xf numFmtId="0" fontId="0" fillId="3" borderId="0" xfId="0" applyNumberFormat="1" applyFill="1" applyAlignment="1">
      <alignment vertical="top"/>
    </xf>
    <xf numFmtId="0" fontId="1" fillId="0" borderId="0" xfId="1" applyAlignment="1">
      <alignment horizontal="left" wrapText="1"/>
    </xf>
    <xf numFmtId="0" fontId="1" fillId="0" borderId="5" xfId="1" applyBorder="1" applyAlignment="1">
      <alignment horizontal="left" wrapText="1"/>
    </xf>
    <xf numFmtId="0" fontId="2" fillId="0" borderId="0" xfId="0" applyFont="1" applyAlignment="1">
      <alignment vertical="top"/>
    </xf>
  </cellXfs>
  <cellStyles count="2">
    <cellStyle name="Обычный" xfId="0" builtinId="0"/>
    <cellStyle name="Обычный 2" xfId="1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dd/mm/yyyy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2" connectionId="9" autoFormatId="16" applyNumberFormats="0" applyBorderFormats="0" applyFontFormats="0" applyPatternFormats="0" applyAlignmentFormats="0" applyWidthHeightFormats="0">
  <queryTableRefresh nextId="16">
    <queryTableFields count="8">
      <queryTableField id="1" name="Наименование полигона" tableColumnId="1"/>
      <queryTableField id="2" name="Краткое наименование" tableColumnId="2"/>
      <queryTableField id="3" name="Полигон" tableColumnId="3"/>
      <queryTableField id="15" dataBound="0" tableColumnId="15"/>
      <queryTableField id="4" name="Номерной знак ТС" tableColumnId="4"/>
      <queryTableField id="5" name="Наименование структурного подразделения" tableColumnId="5"/>
      <queryTableField id="6" name="Тип закрепления" tableColumnId="6"/>
      <queryTableField id="12" name="манера вождения" tableColumnId="12"/>
    </queryTableFields>
    <queryTableDeletedFields count="6">
      <deletedField name="дата путевого листа"/>
      <deletedField name="Данные путевых листов, пробег"/>
      <deletedField name="Дата сигнала телематики"/>
      <deletedField name="Данные телематики, пробег"/>
      <deletedField name="Штрафы"/>
      <deletedField name="Проверка"/>
    </queryTableDeletedFields>
  </queryTableRefresh>
</queryTable>
</file>

<file path=xl/queryTables/queryTable2.xml><?xml version="1.0" encoding="utf-8"?>
<queryTable xmlns="http://schemas.openxmlformats.org/spreadsheetml/2006/main" name="ExternalData_1" connectionId="11" autoFormatId="16" applyNumberFormats="0" applyBorderFormats="0" applyFontFormats="0" applyPatternFormats="0" applyAlignmentFormats="0" applyWidthHeightFormats="0">
  <queryTableRefresh nextId="15">
    <queryTableFields count="14">
      <queryTableField id="1" name="Индекс" tableColumnId="1"/>
      <queryTableField id="2" name="Номерной знак ТС" tableColumnId="2"/>
      <queryTableField id="3" name="Наименование полигона" tableColumnId="3"/>
      <queryTableField id="4" name="Краткое наименование" tableColumnId="4"/>
      <queryTableField id="5" name="Полигон" tableColumnId="5"/>
      <queryTableField id="6" name="Наименование структурного подразделения" tableColumnId="6"/>
      <queryTableField id="7" name="Тип закрепления" tableColumnId="7"/>
      <queryTableField id="8" name="дата путевого листа" tableColumnId="8"/>
      <queryTableField id="9" name="Данные путевых листов, пробег" tableColumnId="9"/>
      <queryTableField id="10" name="Дата сигнала телематики" tableColumnId="10"/>
      <queryTableField id="11" name="Данные телематики, пробег" tableColumnId="11"/>
      <queryTableField id="12" name="Штрафы" tableColumnId="12"/>
      <queryTableField id="13" name="манера вождения" tableColumnId="13"/>
      <queryTableField id="14" name="Проверка" tableColumnId="14"/>
    </queryTableFields>
  </queryTableRefresh>
</queryTable>
</file>

<file path=xl/queryTables/queryTable3.xml><?xml version="1.0" encoding="utf-8"?>
<queryTable xmlns="http://schemas.openxmlformats.org/spreadsheetml/2006/main" name="ExternalData_1" connectionId="12" autoFormatId="16" applyNumberFormats="0" applyBorderFormats="0" applyFontFormats="0" applyPatternFormats="0" applyAlignmentFormats="0" applyWidthHeightFormats="0">
  <queryTableRefresh nextId="19">
    <queryTableFields count="11">
      <queryTableField id="1" name="Индекс" tableColumnId="1"/>
      <queryTableField id="17" dataBound="0" tableColumnId="17"/>
      <queryTableField id="18" dataBound="0" tableColumnId="18"/>
      <queryTableField id="15" dataBound="0" tableColumnId="15"/>
      <queryTableField id="2" name="Номерной знак ТС" tableColumnId="2"/>
      <queryTableField id="3" name="Наименование полигона" tableColumnId="3"/>
      <queryTableField id="4" name="Краткое наименование" tableColumnId="4"/>
      <queryTableField id="5" name="Полигон" tableColumnId="5"/>
      <queryTableField id="6" name="Наименование структурного подразделения" tableColumnId="6"/>
      <queryTableField id="7" name="Тип закрепления" tableColumnId="7"/>
      <queryTableField id="13" name="манера вождения" tableColumnId="13"/>
    </queryTableFields>
    <queryTableDeletedFields count="6">
      <deletedField name="дата путевого листа"/>
      <deletedField name="Данные путевых листов, пробег"/>
      <deletedField name="Дата сигнала телематики"/>
      <deletedField name="Данные телематики, пробег"/>
      <deletedField name="Штрафы"/>
      <deletedField name="Проверка"/>
    </queryTableDeletedFields>
  </queryTableRefresh>
</queryTable>
</file>

<file path=xl/queryTables/queryTable4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16">
    <queryTableFields count="14">
      <queryTableField id="1" name="Индекс" tableColumnId="1"/>
      <queryTableField id="2" name="Номерной знак ТС" tableColumnId="2"/>
      <queryTableField id="3" name="Наименование полигона" tableColumnId="3"/>
      <queryTableField id="4" name="Краткое наименование" tableColumnId="4"/>
      <queryTableField id="5" name="Полигон" tableColumnId="5"/>
      <queryTableField id="6" name="Наименование структурного подразделения" tableColumnId="6"/>
      <queryTableField id="7" name="Тип закрепления" tableColumnId="7"/>
      <queryTableField id="8" name="дата путевого листа" tableColumnId="8"/>
      <queryTableField id="9" name="Данные путевых листов, пробег" tableColumnId="9"/>
      <queryTableField id="10" name="Дата сигнала телематики" tableColumnId="10"/>
      <queryTableField id="11" name="Данные телематики, пробег" tableColumnId="11"/>
      <queryTableField id="12" name="Штрафы" tableColumnId="12"/>
      <queryTableField id="13" name="манера вождения" tableColumnId="13"/>
      <queryTableField id="14" name="Проверка" tableColumnId="14"/>
    </queryTableFields>
  </queryTableRefresh>
</queryTable>
</file>

<file path=xl/queryTables/queryTable5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28" unboundColumnsRight="6">
    <queryTableFields count="17">
      <queryTableField id="1" name="Индекс" tableColumnId="1"/>
      <queryTableField id="16" dataBound="0" tableColumnId="3"/>
      <queryTableField id="21" dataBound="0" tableColumnId="6"/>
      <queryTableField id="20" dataBound="0" tableColumnId="7"/>
      <queryTableField id="19" dataBound="0" tableColumnId="8"/>
      <queryTableField id="22" dataBound="0" tableColumnId="9"/>
      <queryTableField id="2" name="Номерной знак ТС" tableColumnId="2"/>
      <queryTableField id="10" name="Дата сигнала телематики" tableColumnId="10"/>
      <queryTableField id="11" name="Данные телематики, пробег" tableColumnId="11"/>
      <queryTableField id="17" dataBound="0" tableColumnId="4"/>
      <queryTableField id="12" name="Штрафы" tableColumnId="12"/>
      <queryTableField id="18" dataBound="0" tableColumnId="5"/>
      <queryTableField id="23" dataBound="0" tableColumnId="13"/>
      <queryTableField id="24" dataBound="0" tableColumnId="14"/>
      <queryTableField id="25" dataBound="0" tableColumnId="15"/>
      <queryTableField id="26" dataBound="0" tableColumnId="16"/>
      <queryTableField id="27" dataBound="0" tableColumnId="17"/>
    </queryTableFields>
    <queryTableDeletedFields count="9">
      <deletedField name="Проверка"/>
      <deletedField name="манера вождения"/>
      <deletedField name="Наименование полигона"/>
      <deletedField name="Краткое наименование"/>
      <deletedField name="Полигон"/>
      <deletedField name="Наименование структурного подразделения"/>
      <deletedField name="Тип закрепления"/>
      <deletedField name="дата путевого листа"/>
      <deletedField name="Данные путевых листов, пробег"/>
    </queryTableDeletedFields>
  </queryTableRefresh>
</queryTable>
</file>

<file path=xl/queryTables/queryTable6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18" unboundColumnsRight="1">
    <queryTableFields count="6">
      <queryTableField id="1" name="Индекс" tableColumnId="1"/>
      <queryTableField id="16" dataBound="0" tableColumnId="3"/>
      <queryTableField id="2" name="Номерной знак ТС" tableColumnId="2"/>
      <queryTableField id="8" name="дата путевого листа" tableColumnId="8"/>
      <queryTableField id="9" name="Данные путевых листов, пробег" tableColumnId="9"/>
      <queryTableField id="17" dataBound="0" tableColumnId="4"/>
    </queryTableFields>
    <queryTableDeletedFields count="10">
      <deletedField name="Проверка"/>
      <deletedField name="манера вождения"/>
      <deletedField name="Штрафы"/>
      <deletedField name="Дата сигнала телематики"/>
      <deletedField name="Данные телематики, пробег"/>
      <deletedField name="Наименование полигона"/>
      <deletedField name="Краткое наименование"/>
      <deletedField name="Полигон"/>
      <deletedField name="Наименование структурного подразделения"/>
      <deletedField name="Тип закрепления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5" name="_22_05_2024__46" displayName="_22_05_2024__46" ref="A1:H470" tableType="queryTable" totalsRowShown="0">
  <autoFilter ref="A1:H470"/>
  <tableColumns count="8">
    <tableColumn id="1" uniqueName="1" name="Наименование полигона" queryTableFieldId="1" dataDxfId="49"/>
    <tableColumn id="2" uniqueName="2" name="Краткое наименование" queryTableFieldId="2" dataDxfId="48"/>
    <tableColumn id="3" uniqueName="3" name="Полигон" queryTableFieldId="3" dataDxfId="47"/>
    <tableColumn id="15" uniqueName="15" name="ID транспорта" queryTableFieldId="15" dataDxfId="46"/>
    <tableColumn id="4" uniqueName="4" name="Номерной знак ТС" queryTableFieldId="4" dataDxfId="45"/>
    <tableColumn id="5" uniqueName="5" name="Наименование структурного подразделения" queryTableFieldId="5" dataDxfId="44"/>
    <tableColumn id="6" uniqueName="6" name="Тип закрепления" queryTableFieldId="6" dataDxfId="43"/>
    <tableColumn id="12" uniqueName="12" name="манера вождения" queryTableFieldId="12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id="8" name="_22_05_2024__7" displayName="_22_05_2024__7" ref="A1:N4217" tableType="queryTable" totalsRowShown="0">
  <autoFilter ref="A1:N4217"/>
  <tableColumns count="14">
    <tableColumn id="1" uniqueName="1" name="Индекс" queryTableFieldId="1"/>
    <tableColumn id="2" uniqueName="2" name="Номерной знак ТС" queryTableFieldId="2" dataDxfId="42"/>
    <tableColumn id="3" uniqueName="3" name="Наименование полигона" queryTableFieldId="3" dataDxfId="41"/>
    <tableColumn id="4" uniqueName="4" name="Краткое наименование" queryTableFieldId="4" dataDxfId="40"/>
    <tableColumn id="5" uniqueName="5" name="Полигон" queryTableFieldId="5" dataDxfId="39"/>
    <tableColumn id="6" uniqueName="6" name="Наименование структурного подразделения" queryTableFieldId="6" dataDxfId="38"/>
    <tableColumn id="7" uniqueName="7" name="Тип закрепления" queryTableFieldId="7" dataDxfId="37"/>
    <tableColumn id="8" uniqueName="8" name="дата путевого листа" queryTableFieldId="8" dataDxfId="36"/>
    <tableColumn id="9" uniqueName="9" name="Данные путевых листов, пробег" queryTableFieldId="9"/>
    <tableColumn id="10" uniqueName="10" name="Дата сигнала телематики" queryTableFieldId="10" dataDxfId="35"/>
    <tableColumn id="11" uniqueName="11" name="Данные телематики, пробег" queryTableFieldId="11"/>
    <tableColumn id="12" uniqueName="12" name="Штрафы" queryTableFieldId="12"/>
    <tableColumn id="13" uniqueName="13" name="манера вождения" queryTableFieldId="13"/>
    <tableColumn id="14" uniqueName="14" name="Проверка" queryTableFieldId="14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9" name="_22_05_2024__710" displayName="_22_05_2024__710" ref="A1:K463" tableType="queryTable" totalsRowShown="0">
  <autoFilter ref="A1:K463"/>
  <tableColumns count="11">
    <tableColumn id="1" uniqueName="1" name="ID транспорта" queryTableFieldId="1"/>
    <tableColumn id="17" uniqueName="17" name="Ключ" queryTableFieldId="17" dataDxfId="34">
      <calculatedColumnFormula>_22_05_2024__710[[#This Row],[Номерной знак ТС]]&amp;_22_05_2024__710[[#This Row],[Наименование структурного подразделения]]&amp;_22_05_2024__710[[#This Row],[Тип закрепления]]</calculatedColumnFormula>
    </tableColumn>
    <tableColumn id="18" uniqueName="18" name="ID транспорта (1)" queryTableFieldId="18"/>
    <tableColumn id="15" uniqueName="15" name="(Не использовать) Ключ" queryTableFieldId="15" dataDxfId="33">
      <calculatedColumnFormula>_22_05_2024__710[[#This Row],[Номерной знак ТС]]&amp;_22_05_2024__710[[#This Row],[Наименование структурного подразделения]]</calculatedColumnFormula>
    </tableColumn>
    <tableColumn id="2" uniqueName="2" name="Номерной знак ТС" queryTableFieldId="2" dataDxfId="32"/>
    <tableColumn id="3" uniqueName="3" name="Наименование полигона" queryTableFieldId="3" dataDxfId="31"/>
    <tableColumn id="4" uniqueName="4" name="Краткое наименование" queryTableFieldId="4" dataDxfId="30"/>
    <tableColumn id="5" uniqueName="5" name="Полигон" queryTableFieldId="5" dataDxfId="29"/>
    <tableColumn id="6" uniqueName="6" name="Наименование структурного подразделения" queryTableFieldId="6" dataDxfId="28"/>
    <tableColumn id="7" uniqueName="7" name="Тип закрепления" queryTableFieldId="7" dataDxfId="27"/>
    <tableColumn id="13" uniqueName="13" name="манера вождения" queryTableFieldId="13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id="12" name="_22_05_2024__713" displayName="_22_05_2024__713" ref="A1:N3748" tableType="queryTable" totalsRowShown="0">
  <autoFilter ref="A1:N3748"/>
  <tableColumns count="14">
    <tableColumn id="1" uniqueName="1" name="ID транспорта" queryTableFieldId="1"/>
    <tableColumn id="2" uniqueName="2" name="Номерной знак ТС" queryTableFieldId="2" dataDxfId="26"/>
    <tableColumn id="3" uniqueName="3" name="Наименование полигона" queryTableFieldId="3" dataDxfId="25"/>
    <tableColumn id="4" uniqueName="4" name="Краткое наименование" queryTableFieldId="4" dataDxfId="24"/>
    <tableColumn id="5" uniqueName="5" name="Полигон" queryTableFieldId="5" dataDxfId="23"/>
    <tableColumn id="6" uniqueName="6" name="Наименование структурного подразделения" queryTableFieldId="6" dataDxfId="22"/>
    <tableColumn id="7" uniqueName="7" name="Тип закрепления" queryTableFieldId="7" dataDxfId="21"/>
    <tableColumn id="8" uniqueName="8" name="дата путевого листа" queryTableFieldId="8" dataDxfId="20"/>
    <tableColumn id="9" uniqueName="9" name="Данные путевых листов, пробег" queryTableFieldId="9"/>
    <tableColumn id="10" uniqueName="10" name="Дата сигнала телематики" queryTableFieldId="10" dataDxfId="19"/>
    <tableColumn id="11" uniqueName="11" name="Данные телематики, пробег" queryTableFieldId="11"/>
    <tableColumn id="12" uniqueName="12" name="Штрафы" queryTableFieldId="12"/>
    <tableColumn id="13" uniqueName="13" name="манера вождения" queryTableFieldId="13"/>
    <tableColumn id="14" uniqueName="14" name="Проверка" queryTableFieldId="14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id="13" name="_22_05_2024__71314" displayName="_22_05_2024__71314" ref="A1:Q3722" tableType="queryTable" totalsRowShown="0">
  <autoFilter ref="A1:Q3722"/>
  <tableColumns count="17">
    <tableColumn id="1" uniqueName="1" name="ID транспорта" queryTableFieldId="1"/>
    <tableColumn id="3" uniqueName="3" name="Столбец1" queryTableFieldId="16" dataDxfId="14"/>
    <tableColumn id="6" uniqueName="6" name="Наименование полигона" queryTableFieldId="21" dataDxfId="8"/>
    <tableColumn id="7" uniqueName="7" name="Полигон" queryTableFieldId="20" dataDxfId="7"/>
    <tableColumn id="8" uniqueName="8" name="Наименование структурного подразделения" queryTableFieldId="19" dataDxfId="6"/>
    <tableColumn id="9" uniqueName="9" name="Тип закрепления" queryTableFieldId="22" dataDxfId="5"/>
    <tableColumn id="2" uniqueName="2" name="Номерной знак ТС" queryTableFieldId="2" dataDxfId="18"/>
    <tableColumn id="10" uniqueName="10" name="Дата сигнала телематики" queryTableFieldId="10" dataDxfId="17"/>
    <tableColumn id="11" uniqueName="11" name="Данные телематики, пробег" queryTableFieldId="11"/>
    <tableColumn id="4" uniqueName="4" name="Данные путевого, пробег" queryTableFieldId="17" dataDxfId="11"/>
    <tableColumn id="12" uniqueName="12" name="Штрафы" queryTableFieldId="12"/>
    <tableColumn id="5" uniqueName="5" name="Манера вождения" queryTableFieldId="18" dataDxfId="10"/>
    <tableColumn id="13" uniqueName="13" name="Столбец4" queryTableFieldId="23" dataDxfId="4">
      <calculatedColumnFormula>IF(_22_05_2024__71314[[#This Row],[Данные телематики, пробег]]=0,0.6,IF(_22_05_2024__71314[[#This Row],[Данные путевого, пробег]]=0,0,"для расчета"))</calculatedColumnFormula>
    </tableColumn>
    <tableColumn id="14" uniqueName="14" name="Столбец5" queryTableFieldId="24" dataDxfId="3">
      <calculatedColumnFormula>IF(_22_05_2024__71314[[#This Row],[Столбец4]]="для расчета",_22_05_2024__71314[[#This Row],[Данные телематики, пробег]]/_22_05_2024__71314[[#This Row],[Данные путевого, пробег]],"уже посчитано")</calculatedColumnFormula>
    </tableColumn>
    <tableColumn id="15" uniqueName="15" name="Рейтинг по проезду" queryTableFieldId="25" dataDxfId="2">
      <calculatedColumnFormula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calculatedColumnFormula>
    </tableColumn>
    <tableColumn id="16" uniqueName="16" name="Рейтинг по МВ" queryTableFieldId="26" dataDxfId="1">
      <calculatedColumnFormula>IF(_22_05_2024__71314[[#This Row],[Манера вождения]]&gt;5.4,1,IF(_22_05_2024__71314[[#This Row],[Манера вождения]]&gt;5.1,0.9,IF(_22_05_2024__71314[[#This Row],[Манера вождения]]&gt;4.8,0.8,0.7)))</calculatedColumnFormula>
    </tableColumn>
    <tableColumn id="17" uniqueName="17" name="Общий рейтинг" queryTableFieldId="27" dataDxfId="0">
      <calculatedColumnFormula>_22_05_2024__71314[[#This Row],[Рейтинг по проезду]]*0.6+_22_05_2024__71314[[#This Row],[Рейтинг по МВ]]*0.4</calculatedColumnFormula>
    </tableColumn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id="14" name="_22_05_2024__71315" displayName="_22_05_2024__71315" ref="A1:F2889" tableType="queryTable" totalsRowShown="0">
  <autoFilter ref="A1:F2889">
    <filterColumn colId="5">
      <filters>
        <filter val="0"/>
      </filters>
    </filterColumn>
  </autoFilter>
  <tableColumns count="6">
    <tableColumn id="1" uniqueName="1" name="ID транспорта" queryTableFieldId="1"/>
    <tableColumn id="3" uniqueName="3" name="Столбец1" queryTableFieldId="16" dataDxfId="13">
      <calculatedColumnFormula>CONCATENATE(_22_05_2024__71315[[#This Row],[ID транспорта]],_22_05_2024__71315[[#This Row],[дата путевого листа]])</calculatedColumnFormula>
    </tableColumn>
    <tableColumn id="2" uniqueName="2" name="Номерной знак ТС" queryTableFieldId="2" dataDxfId="16"/>
    <tableColumn id="8" uniqueName="8" name="дата путевого листа" queryTableFieldId="8" dataDxfId="15"/>
    <tableColumn id="9" uniqueName="9" name="Данные путевых листов, пробег" queryTableFieldId="9"/>
    <tableColumn id="4" uniqueName="4" name="Столбец2" queryTableFieldId="17" dataDxfId="12">
      <calculatedColumnFormula>COUNTIF(Телематика!B:B,_22_05_2024__71315[[#This Row],[Столбец1]])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0"/>
  <sheetViews>
    <sheetView workbookViewId="0">
      <selection activeCell="C10" sqref="C10"/>
    </sheetView>
  </sheetViews>
  <sheetFormatPr defaultRowHeight="12.75" x14ac:dyDescent="0.2"/>
  <cols>
    <col min="1" max="1" width="27" bestFit="1" customWidth="1"/>
    <col min="2" max="2" width="25.28515625" customWidth="1"/>
    <col min="3" max="3" width="15.5703125" bestFit="1" customWidth="1"/>
    <col min="4" max="4" width="15.5703125" customWidth="1"/>
    <col min="5" max="5" width="18.7109375" customWidth="1"/>
    <col min="6" max="6" width="67.42578125" bestFit="1" customWidth="1"/>
    <col min="7" max="7" width="24.5703125" bestFit="1" customWidth="1"/>
    <col min="8" max="8" width="20.5703125" bestFit="1" customWidth="1"/>
  </cols>
  <sheetData>
    <row r="1" spans="1:8" x14ac:dyDescent="0.2">
      <c r="A1" t="s">
        <v>136</v>
      </c>
      <c r="B1" t="s">
        <v>137</v>
      </c>
      <c r="C1" t="s">
        <v>480</v>
      </c>
      <c r="D1" t="s">
        <v>494</v>
      </c>
      <c r="E1" t="s">
        <v>138</v>
      </c>
      <c r="F1" t="s">
        <v>139</v>
      </c>
      <c r="G1" t="s">
        <v>140</v>
      </c>
      <c r="H1" t="s">
        <v>143</v>
      </c>
    </row>
    <row r="2" spans="1:8" x14ac:dyDescent="0.2">
      <c r="A2" s="20" t="s">
        <v>0</v>
      </c>
      <c r="B2" s="20" t="s">
        <v>5</v>
      </c>
      <c r="C2" s="20" t="s">
        <v>6</v>
      </c>
      <c r="D2" s="20">
        <v>1</v>
      </c>
      <c r="E2" s="20" t="s">
        <v>3</v>
      </c>
      <c r="F2" s="20" t="s">
        <v>7</v>
      </c>
      <c r="G2" s="20" t="s">
        <v>4</v>
      </c>
      <c r="H2">
        <v>3.5</v>
      </c>
    </row>
    <row r="3" spans="1:8" x14ac:dyDescent="0.2">
      <c r="A3" s="20" t="s">
        <v>0</v>
      </c>
      <c r="B3" s="20" t="s">
        <v>5</v>
      </c>
      <c r="C3" s="20" t="s">
        <v>6</v>
      </c>
      <c r="D3" s="20">
        <v>2</v>
      </c>
      <c r="E3" s="20" t="s">
        <v>150</v>
      </c>
      <c r="F3" s="20" t="s">
        <v>7</v>
      </c>
      <c r="G3" s="20" t="s">
        <v>4</v>
      </c>
      <c r="H3">
        <v>2.6</v>
      </c>
    </row>
    <row r="4" spans="1:8" x14ac:dyDescent="0.2">
      <c r="A4" s="20" t="s">
        <v>0</v>
      </c>
      <c r="B4" s="20" t="s">
        <v>5</v>
      </c>
      <c r="C4" s="20" t="s">
        <v>6</v>
      </c>
      <c r="D4" s="20">
        <v>3</v>
      </c>
      <c r="E4" s="20" t="s">
        <v>151</v>
      </c>
      <c r="F4" s="20" t="s">
        <v>8</v>
      </c>
      <c r="G4" s="20" t="s">
        <v>4</v>
      </c>
      <c r="H4">
        <v>0</v>
      </c>
    </row>
    <row r="5" spans="1:8" x14ac:dyDescent="0.2">
      <c r="A5" s="20" t="s">
        <v>0</v>
      </c>
      <c r="B5" s="20" t="s">
        <v>5</v>
      </c>
      <c r="C5" s="20" t="s">
        <v>6</v>
      </c>
      <c r="D5" s="20">
        <v>4</v>
      </c>
      <c r="E5" s="20" t="s">
        <v>152</v>
      </c>
      <c r="F5" s="20" t="s">
        <v>8</v>
      </c>
      <c r="G5" s="20" t="s">
        <v>4</v>
      </c>
      <c r="H5">
        <v>5.7</v>
      </c>
    </row>
    <row r="6" spans="1:8" x14ac:dyDescent="0.2">
      <c r="A6" s="20" t="s">
        <v>0</v>
      </c>
      <c r="B6" s="20" t="s">
        <v>5</v>
      </c>
      <c r="C6" s="20" t="s">
        <v>6</v>
      </c>
      <c r="D6" s="20">
        <v>5</v>
      </c>
      <c r="E6" s="20" t="s">
        <v>153</v>
      </c>
      <c r="F6" s="20" t="s">
        <v>8</v>
      </c>
      <c r="G6" s="20" t="s">
        <v>4</v>
      </c>
      <c r="H6">
        <v>5.6</v>
      </c>
    </row>
    <row r="7" spans="1:8" x14ac:dyDescent="0.2">
      <c r="A7" s="20" t="s">
        <v>0</v>
      </c>
      <c r="B7" s="20" t="s">
        <v>5</v>
      </c>
      <c r="C7" s="20" t="s">
        <v>6</v>
      </c>
      <c r="D7" s="20">
        <v>6</v>
      </c>
      <c r="E7" s="20" t="s">
        <v>9</v>
      </c>
      <c r="F7" s="20" t="s">
        <v>7</v>
      </c>
      <c r="G7" s="20" t="s">
        <v>2</v>
      </c>
      <c r="H7">
        <v>0</v>
      </c>
    </row>
    <row r="8" spans="1:8" x14ac:dyDescent="0.2">
      <c r="A8" s="20" t="s">
        <v>0</v>
      </c>
      <c r="B8" s="20" t="s">
        <v>5</v>
      </c>
      <c r="C8" s="20" t="s">
        <v>6</v>
      </c>
      <c r="D8" s="20">
        <v>7</v>
      </c>
      <c r="E8" s="20" t="s">
        <v>154</v>
      </c>
      <c r="F8" s="20" t="s">
        <v>7</v>
      </c>
      <c r="G8" s="20" t="s">
        <v>4</v>
      </c>
      <c r="H8">
        <v>5.2</v>
      </c>
    </row>
    <row r="9" spans="1:8" x14ac:dyDescent="0.2">
      <c r="A9" s="20" t="s">
        <v>0</v>
      </c>
      <c r="B9" s="20" t="s">
        <v>5</v>
      </c>
      <c r="C9" s="20" t="s">
        <v>6</v>
      </c>
      <c r="D9" s="20">
        <v>8</v>
      </c>
      <c r="E9" s="20" t="s">
        <v>155</v>
      </c>
      <c r="F9" s="20" t="s">
        <v>7</v>
      </c>
      <c r="G9" s="20" t="s">
        <v>4</v>
      </c>
      <c r="H9">
        <v>4.5</v>
      </c>
    </row>
    <row r="10" spans="1:8" x14ac:dyDescent="0.2">
      <c r="A10" s="20" t="s">
        <v>0</v>
      </c>
      <c r="B10" s="20" t="s">
        <v>5</v>
      </c>
      <c r="C10" s="20" t="s">
        <v>6</v>
      </c>
      <c r="D10" s="20">
        <v>9</v>
      </c>
      <c r="E10" s="20" t="s">
        <v>156</v>
      </c>
      <c r="F10" s="20" t="s">
        <v>7</v>
      </c>
      <c r="G10" s="20" t="s">
        <v>4</v>
      </c>
      <c r="H10">
        <v>5.9</v>
      </c>
    </row>
    <row r="11" spans="1:8" x14ac:dyDescent="0.2">
      <c r="A11" s="20" t="s">
        <v>0</v>
      </c>
      <c r="B11" s="20" t="s">
        <v>5</v>
      </c>
      <c r="C11" s="20" t="s">
        <v>6</v>
      </c>
      <c r="D11" s="20">
        <v>10</v>
      </c>
      <c r="E11" s="20" t="s">
        <v>10</v>
      </c>
      <c r="F11" s="20" t="s">
        <v>8</v>
      </c>
      <c r="G11" s="20" t="s">
        <v>4</v>
      </c>
      <c r="H11">
        <v>0</v>
      </c>
    </row>
    <row r="12" spans="1:8" x14ac:dyDescent="0.2">
      <c r="A12" s="20" t="s">
        <v>0</v>
      </c>
      <c r="B12" s="20" t="s">
        <v>5</v>
      </c>
      <c r="C12" s="20" t="s">
        <v>6</v>
      </c>
      <c r="D12" s="20">
        <v>11</v>
      </c>
      <c r="E12" s="20" t="s">
        <v>157</v>
      </c>
      <c r="F12" s="20" t="s">
        <v>7</v>
      </c>
      <c r="G12" s="20" t="s">
        <v>4</v>
      </c>
      <c r="H12">
        <v>5.8</v>
      </c>
    </row>
    <row r="13" spans="1:8" x14ac:dyDescent="0.2">
      <c r="A13" s="20" t="s">
        <v>0</v>
      </c>
      <c r="B13" s="20" t="s">
        <v>5</v>
      </c>
      <c r="C13" s="20" t="s">
        <v>6</v>
      </c>
      <c r="D13" s="20">
        <v>12</v>
      </c>
      <c r="E13" s="20" t="s">
        <v>158</v>
      </c>
      <c r="F13" s="20" t="s">
        <v>7</v>
      </c>
      <c r="G13" s="20" t="s">
        <v>4</v>
      </c>
      <c r="H13">
        <v>0</v>
      </c>
    </row>
    <row r="14" spans="1:8" x14ac:dyDescent="0.2">
      <c r="A14" s="20" t="s">
        <v>0</v>
      </c>
      <c r="B14" s="20" t="s">
        <v>5</v>
      </c>
      <c r="C14" s="20" t="s">
        <v>6</v>
      </c>
      <c r="D14" s="20">
        <v>13</v>
      </c>
      <c r="E14" s="20" t="s">
        <v>11</v>
      </c>
      <c r="F14" s="20" t="s">
        <v>8</v>
      </c>
      <c r="G14" s="20" t="s">
        <v>4</v>
      </c>
      <c r="H14">
        <v>5.9</v>
      </c>
    </row>
    <row r="15" spans="1:8" x14ac:dyDescent="0.2">
      <c r="A15" s="20" t="s">
        <v>0</v>
      </c>
      <c r="B15" s="20" t="s">
        <v>5</v>
      </c>
      <c r="C15" s="20" t="s">
        <v>6</v>
      </c>
      <c r="D15" s="20">
        <v>14</v>
      </c>
      <c r="E15" s="20" t="s">
        <v>12</v>
      </c>
      <c r="F15" s="20" t="s">
        <v>8</v>
      </c>
      <c r="G15" s="20" t="s">
        <v>4</v>
      </c>
      <c r="H15">
        <v>0</v>
      </c>
    </row>
    <row r="16" spans="1:8" x14ac:dyDescent="0.2">
      <c r="A16" s="20" t="s">
        <v>0</v>
      </c>
      <c r="B16" s="20" t="s">
        <v>5</v>
      </c>
      <c r="C16" s="20" t="s">
        <v>6</v>
      </c>
      <c r="D16" s="20">
        <v>15</v>
      </c>
      <c r="E16" s="20" t="s">
        <v>13</v>
      </c>
      <c r="F16" s="20" t="s">
        <v>8</v>
      </c>
      <c r="G16" s="20" t="s">
        <v>2</v>
      </c>
      <c r="H16">
        <v>0</v>
      </c>
    </row>
    <row r="17" spans="1:8" x14ac:dyDescent="0.2">
      <c r="A17" s="20" t="s">
        <v>0</v>
      </c>
      <c r="B17" s="20" t="s">
        <v>5</v>
      </c>
      <c r="C17" s="20" t="s">
        <v>6</v>
      </c>
      <c r="D17" s="20">
        <v>16</v>
      </c>
      <c r="E17" s="20" t="s">
        <v>14</v>
      </c>
      <c r="F17" s="20" t="s">
        <v>7</v>
      </c>
      <c r="G17" s="20" t="s">
        <v>4</v>
      </c>
      <c r="H17">
        <v>0</v>
      </c>
    </row>
    <row r="18" spans="1:8" x14ac:dyDescent="0.2">
      <c r="A18" s="20" t="s">
        <v>0</v>
      </c>
      <c r="B18" s="20" t="s">
        <v>5</v>
      </c>
      <c r="C18" s="20" t="s">
        <v>6</v>
      </c>
      <c r="D18" s="20">
        <v>17</v>
      </c>
      <c r="E18" s="20" t="s">
        <v>159</v>
      </c>
      <c r="F18" s="20" t="s">
        <v>8</v>
      </c>
      <c r="G18" s="20" t="s">
        <v>4</v>
      </c>
      <c r="H18">
        <v>0</v>
      </c>
    </row>
    <row r="19" spans="1:8" x14ac:dyDescent="0.2">
      <c r="A19" s="20" t="s">
        <v>0</v>
      </c>
      <c r="B19" s="20" t="s">
        <v>5</v>
      </c>
      <c r="C19" s="20" t="s">
        <v>6</v>
      </c>
      <c r="D19" s="20">
        <v>18</v>
      </c>
      <c r="E19" s="20" t="s">
        <v>160</v>
      </c>
      <c r="F19" s="20" t="s">
        <v>7</v>
      </c>
      <c r="G19" s="20" t="s">
        <v>4</v>
      </c>
      <c r="H19">
        <v>0</v>
      </c>
    </row>
    <row r="20" spans="1:8" x14ac:dyDescent="0.2">
      <c r="A20" s="20" t="s">
        <v>0</v>
      </c>
      <c r="B20" s="20" t="s">
        <v>5</v>
      </c>
      <c r="C20" s="20" t="s">
        <v>6</v>
      </c>
      <c r="D20" s="20">
        <v>19</v>
      </c>
      <c r="E20" s="20" t="s">
        <v>161</v>
      </c>
      <c r="F20" s="20" t="s">
        <v>8</v>
      </c>
      <c r="G20" s="20" t="s">
        <v>4</v>
      </c>
      <c r="H20">
        <v>0</v>
      </c>
    </row>
    <row r="21" spans="1:8" x14ac:dyDescent="0.2">
      <c r="A21" s="20" t="s">
        <v>0</v>
      </c>
      <c r="B21" s="20" t="s">
        <v>5</v>
      </c>
      <c r="C21" s="20" t="s">
        <v>6</v>
      </c>
      <c r="D21" s="20">
        <v>20</v>
      </c>
      <c r="E21" s="20" t="s">
        <v>162</v>
      </c>
      <c r="F21" s="20" t="s">
        <v>7</v>
      </c>
      <c r="G21" s="20" t="s">
        <v>4</v>
      </c>
      <c r="H21">
        <v>5.6</v>
      </c>
    </row>
    <row r="22" spans="1:8" x14ac:dyDescent="0.2">
      <c r="A22" s="20" t="s">
        <v>0</v>
      </c>
      <c r="B22" s="20" t="s">
        <v>5</v>
      </c>
      <c r="C22" s="20" t="s">
        <v>6</v>
      </c>
      <c r="D22" s="20">
        <v>21</v>
      </c>
      <c r="E22" s="20" t="s">
        <v>163</v>
      </c>
      <c r="F22" s="20" t="s">
        <v>7</v>
      </c>
      <c r="G22" s="20" t="s">
        <v>4</v>
      </c>
      <c r="H22">
        <v>5.7</v>
      </c>
    </row>
    <row r="23" spans="1:8" x14ac:dyDescent="0.2">
      <c r="A23" s="20" t="s">
        <v>0</v>
      </c>
      <c r="B23" s="20" t="s">
        <v>5</v>
      </c>
      <c r="C23" s="20" t="s">
        <v>6</v>
      </c>
      <c r="D23" s="20">
        <v>22</v>
      </c>
      <c r="E23" s="20" t="s">
        <v>164</v>
      </c>
      <c r="F23" s="20" t="s">
        <v>7</v>
      </c>
      <c r="G23" s="20" t="s">
        <v>4</v>
      </c>
      <c r="H23">
        <v>5.9</v>
      </c>
    </row>
    <row r="24" spans="1:8" x14ac:dyDescent="0.2">
      <c r="A24" s="20" t="s">
        <v>0</v>
      </c>
      <c r="B24" s="20" t="s">
        <v>5</v>
      </c>
      <c r="C24" s="20" t="s">
        <v>6</v>
      </c>
      <c r="D24" s="20">
        <v>23</v>
      </c>
      <c r="E24" s="20" t="s">
        <v>165</v>
      </c>
      <c r="F24" s="20" t="s">
        <v>7</v>
      </c>
      <c r="G24" s="20" t="s">
        <v>4</v>
      </c>
      <c r="H24">
        <v>0</v>
      </c>
    </row>
    <row r="25" spans="1:8" x14ac:dyDescent="0.2">
      <c r="A25" s="20" t="s">
        <v>0</v>
      </c>
      <c r="B25" s="20" t="s">
        <v>5</v>
      </c>
      <c r="C25" s="20" t="s">
        <v>6</v>
      </c>
      <c r="D25" s="20">
        <v>24</v>
      </c>
      <c r="E25" s="20" t="s">
        <v>166</v>
      </c>
      <c r="F25" s="20" t="s">
        <v>8</v>
      </c>
      <c r="G25" s="20" t="s">
        <v>4</v>
      </c>
      <c r="H25">
        <v>0</v>
      </c>
    </row>
    <row r="26" spans="1:8" x14ac:dyDescent="0.2">
      <c r="A26" s="20" t="s">
        <v>0</v>
      </c>
      <c r="B26" s="20" t="s">
        <v>5</v>
      </c>
      <c r="C26" s="20" t="s">
        <v>6</v>
      </c>
      <c r="D26" s="20">
        <v>25</v>
      </c>
      <c r="E26" s="20" t="s">
        <v>167</v>
      </c>
      <c r="F26" s="20" t="s">
        <v>7</v>
      </c>
      <c r="G26" s="20" t="s">
        <v>2</v>
      </c>
      <c r="H26">
        <v>1.6</v>
      </c>
    </row>
    <row r="27" spans="1:8" x14ac:dyDescent="0.2">
      <c r="A27" s="20" t="s">
        <v>0</v>
      </c>
      <c r="B27" s="20" t="s">
        <v>5</v>
      </c>
      <c r="C27" s="20" t="s">
        <v>6</v>
      </c>
      <c r="D27" s="20">
        <v>26</v>
      </c>
      <c r="E27" s="20" t="s">
        <v>168</v>
      </c>
      <c r="F27" s="20" t="s">
        <v>8</v>
      </c>
      <c r="G27" s="20" t="s">
        <v>4</v>
      </c>
      <c r="H27">
        <v>2.5</v>
      </c>
    </row>
    <row r="28" spans="1:8" x14ac:dyDescent="0.2">
      <c r="A28" s="20" t="s">
        <v>0</v>
      </c>
      <c r="B28" s="20" t="s">
        <v>5</v>
      </c>
      <c r="C28" s="20" t="s">
        <v>6</v>
      </c>
      <c r="D28" s="20">
        <v>27</v>
      </c>
      <c r="E28" s="20" t="s">
        <v>169</v>
      </c>
      <c r="F28" s="20" t="s">
        <v>8</v>
      </c>
      <c r="G28" s="20" t="s">
        <v>4</v>
      </c>
      <c r="H28">
        <v>5.8</v>
      </c>
    </row>
    <row r="29" spans="1:8" x14ac:dyDescent="0.2">
      <c r="A29" s="20" t="s">
        <v>0</v>
      </c>
      <c r="B29" s="20" t="s">
        <v>5</v>
      </c>
      <c r="C29" s="20" t="s">
        <v>6</v>
      </c>
      <c r="D29" s="20">
        <v>28</v>
      </c>
      <c r="E29" s="20" t="s">
        <v>170</v>
      </c>
      <c r="F29" s="20" t="s">
        <v>7</v>
      </c>
      <c r="G29" s="20" t="s">
        <v>4</v>
      </c>
      <c r="H29">
        <v>4.9000000000000004</v>
      </c>
    </row>
    <row r="30" spans="1:8" x14ac:dyDescent="0.2">
      <c r="A30" s="20" t="s">
        <v>0</v>
      </c>
      <c r="B30" s="20" t="s">
        <v>5</v>
      </c>
      <c r="C30" s="20" t="s">
        <v>6</v>
      </c>
      <c r="D30" s="20">
        <v>29</v>
      </c>
      <c r="E30" s="20" t="s">
        <v>171</v>
      </c>
      <c r="F30" s="20" t="s">
        <v>7</v>
      </c>
      <c r="G30" s="20" t="s">
        <v>4</v>
      </c>
      <c r="H30">
        <v>4.5999999999999996</v>
      </c>
    </row>
    <row r="31" spans="1:8" x14ac:dyDescent="0.2">
      <c r="A31" s="20" t="s">
        <v>0</v>
      </c>
      <c r="B31" s="20" t="s">
        <v>5</v>
      </c>
      <c r="C31" s="20" t="s">
        <v>6</v>
      </c>
      <c r="D31" s="20">
        <v>30</v>
      </c>
      <c r="E31" s="20" t="s">
        <v>172</v>
      </c>
      <c r="F31" s="20" t="s">
        <v>8</v>
      </c>
      <c r="G31" s="20" t="s">
        <v>4</v>
      </c>
      <c r="H31">
        <v>5.9</v>
      </c>
    </row>
    <row r="32" spans="1:8" x14ac:dyDescent="0.2">
      <c r="A32" s="20" t="s">
        <v>0</v>
      </c>
      <c r="B32" s="20" t="s">
        <v>5</v>
      </c>
      <c r="C32" s="20" t="s">
        <v>6</v>
      </c>
      <c r="D32" s="20">
        <v>31</v>
      </c>
      <c r="E32" s="20" t="s">
        <v>173</v>
      </c>
      <c r="F32" s="20" t="s">
        <v>8</v>
      </c>
      <c r="G32" s="20" t="s">
        <v>4</v>
      </c>
      <c r="H32">
        <v>2.2999999999999998</v>
      </c>
    </row>
    <row r="33" spans="1:8" x14ac:dyDescent="0.2">
      <c r="A33" s="20" t="s">
        <v>0</v>
      </c>
      <c r="B33" s="20" t="s">
        <v>5</v>
      </c>
      <c r="C33" s="20" t="s">
        <v>6</v>
      </c>
      <c r="D33" s="20">
        <v>32</v>
      </c>
      <c r="E33" s="20" t="s">
        <v>174</v>
      </c>
      <c r="F33" s="20" t="s">
        <v>8</v>
      </c>
      <c r="G33" s="20" t="s">
        <v>4</v>
      </c>
      <c r="H33">
        <v>0</v>
      </c>
    </row>
    <row r="34" spans="1:8" x14ac:dyDescent="0.2">
      <c r="A34" s="20" t="s">
        <v>0</v>
      </c>
      <c r="B34" s="20" t="s">
        <v>5</v>
      </c>
      <c r="C34" s="20" t="s">
        <v>6</v>
      </c>
      <c r="D34" s="20">
        <v>33</v>
      </c>
      <c r="E34" s="20" t="s">
        <v>175</v>
      </c>
      <c r="F34" s="20" t="s">
        <v>7</v>
      </c>
      <c r="G34" s="20" t="s">
        <v>4</v>
      </c>
      <c r="H34">
        <v>0</v>
      </c>
    </row>
    <row r="35" spans="1:8" x14ac:dyDescent="0.2">
      <c r="A35" s="20" t="s">
        <v>0</v>
      </c>
      <c r="B35" s="20" t="s">
        <v>5</v>
      </c>
      <c r="C35" s="20" t="s">
        <v>6</v>
      </c>
      <c r="D35" s="20">
        <v>34</v>
      </c>
      <c r="E35" s="20" t="s">
        <v>15</v>
      </c>
      <c r="F35" s="20" t="s">
        <v>7</v>
      </c>
      <c r="G35" s="20" t="s">
        <v>4</v>
      </c>
      <c r="H35">
        <v>5.2</v>
      </c>
    </row>
    <row r="36" spans="1:8" x14ac:dyDescent="0.2">
      <c r="A36" s="20" t="s">
        <v>0</v>
      </c>
      <c r="B36" s="20" t="s">
        <v>5</v>
      </c>
      <c r="C36" s="20" t="s">
        <v>6</v>
      </c>
      <c r="D36" s="20">
        <v>35</v>
      </c>
      <c r="E36" s="20" t="s">
        <v>176</v>
      </c>
      <c r="F36" s="20" t="s">
        <v>7</v>
      </c>
      <c r="G36" s="20" t="s">
        <v>4</v>
      </c>
      <c r="H36">
        <v>4.5</v>
      </c>
    </row>
    <row r="37" spans="1:8" x14ac:dyDescent="0.2">
      <c r="A37" s="20" t="s">
        <v>0</v>
      </c>
      <c r="B37" s="20" t="s">
        <v>5</v>
      </c>
      <c r="C37" s="20" t="s">
        <v>6</v>
      </c>
      <c r="D37" s="20">
        <v>36</v>
      </c>
      <c r="E37" s="20" t="s">
        <v>3</v>
      </c>
      <c r="F37" s="20" t="s">
        <v>7</v>
      </c>
      <c r="G37" s="20" t="s">
        <v>4</v>
      </c>
      <c r="H37">
        <v>0</v>
      </c>
    </row>
    <row r="38" spans="1:8" x14ac:dyDescent="0.2">
      <c r="A38" s="20" t="s">
        <v>0</v>
      </c>
      <c r="B38" s="20" t="s">
        <v>5</v>
      </c>
      <c r="C38" s="20" t="s">
        <v>6</v>
      </c>
      <c r="D38" s="20">
        <v>37</v>
      </c>
      <c r="E38" s="20" t="s">
        <v>177</v>
      </c>
      <c r="F38" s="20" t="s">
        <v>7</v>
      </c>
      <c r="G38" s="20" t="s">
        <v>4</v>
      </c>
      <c r="H38">
        <v>5.8</v>
      </c>
    </row>
    <row r="39" spans="1:8" x14ac:dyDescent="0.2">
      <c r="A39" s="20" t="s">
        <v>0</v>
      </c>
      <c r="B39" s="20" t="s">
        <v>5</v>
      </c>
      <c r="C39" s="20" t="s">
        <v>6</v>
      </c>
      <c r="D39" s="20">
        <v>38</v>
      </c>
      <c r="E39" s="20" t="s">
        <v>16</v>
      </c>
      <c r="F39" s="20" t="s">
        <v>8</v>
      </c>
      <c r="G39" s="20" t="s">
        <v>4</v>
      </c>
      <c r="H39">
        <v>5.3</v>
      </c>
    </row>
    <row r="40" spans="1:8" x14ac:dyDescent="0.2">
      <c r="A40" s="20" t="s">
        <v>0</v>
      </c>
      <c r="B40" s="20" t="s">
        <v>5</v>
      </c>
      <c r="C40" s="20" t="s">
        <v>6</v>
      </c>
      <c r="D40" s="20">
        <v>39</v>
      </c>
      <c r="E40" s="20" t="s">
        <v>164</v>
      </c>
      <c r="F40" s="20" t="s">
        <v>7</v>
      </c>
      <c r="G40" s="20" t="s">
        <v>4</v>
      </c>
      <c r="H40">
        <v>6</v>
      </c>
    </row>
    <row r="41" spans="1:8" x14ac:dyDescent="0.2">
      <c r="A41" s="20" t="s">
        <v>0</v>
      </c>
      <c r="B41" s="20" t="s">
        <v>5</v>
      </c>
      <c r="C41" s="20" t="s">
        <v>6</v>
      </c>
      <c r="D41" s="20">
        <v>40</v>
      </c>
      <c r="E41" s="20" t="s">
        <v>17</v>
      </c>
      <c r="F41" s="20" t="s">
        <v>8</v>
      </c>
      <c r="G41" s="20" t="s">
        <v>4</v>
      </c>
      <c r="H41">
        <v>4.2</v>
      </c>
    </row>
    <row r="42" spans="1:8" x14ac:dyDescent="0.2">
      <c r="A42" s="20" t="s">
        <v>0</v>
      </c>
      <c r="B42" s="20" t="s">
        <v>5</v>
      </c>
      <c r="C42" s="20" t="s">
        <v>6</v>
      </c>
      <c r="D42" s="20">
        <v>41</v>
      </c>
      <c r="E42" s="20" t="s">
        <v>18</v>
      </c>
      <c r="F42" s="20" t="s">
        <v>7</v>
      </c>
      <c r="G42" s="20" t="s">
        <v>4</v>
      </c>
      <c r="H42">
        <v>3.2</v>
      </c>
    </row>
    <row r="43" spans="1:8" x14ac:dyDescent="0.2">
      <c r="A43" s="20" t="s">
        <v>0</v>
      </c>
      <c r="B43" s="20" t="s">
        <v>5</v>
      </c>
      <c r="C43" s="20" t="s">
        <v>6</v>
      </c>
      <c r="D43" s="20">
        <v>42</v>
      </c>
      <c r="E43" s="20" t="s">
        <v>178</v>
      </c>
      <c r="F43" s="20" t="s">
        <v>7</v>
      </c>
      <c r="G43" s="20" t="s">
        <v>4</v>
      </c>
      <c r="H43">
        <v>6</v>
      </c>
    </row>
    <row r="44" spans="1:8" x14ac:dyDescent="0.2">
      <c r="A44" s="20" t="s">
        <v>0</v>
      </c>
      <c r="B44" s="20" t="s">
        <v>5</v>
      </c>
      <c r="C44" s="20" t="s">
        <v>6</v>
      </c>
      <c r="D44" s="20">
        <v>43</v>
      </c>
      <c r="E44" s="20" t="s">
        <v>19</v>
      </c>
      <c r="F44" s="20" t="s">
        <v>8</v>
      </c>
      <c r="G44" s="20" t="s">
        <v>2</v>
      </c>
      <c r="H44">
        <v>0</v>
      </c>
    </row>
    <row r="45" spans="1:8" x14ac:dyDescent="0.2">
      <c r="A45" s="20" t="s">
        <v>0</v>
      </c>
      <c r="B45" s="20" t="s">
        <v>5</v>
      </c>
      <c r="C45" s="20" t="s">
        <v>6</v>
      </c>
      <c r="D45" s="20">
        <v>44</v>
      </c>
      <c r="E45" s="20" t="s">
        <v>179</v>
      </c>
      <c r="F45" s="20" t="s">
        <v>7</v>
      </c>
      <c r="G45" s="20" t="s">
        <v>4</v>
      </c>
      <c r="H45">
        <v>6</v>
      </c>
    </row>
    <row r="46" spans="1:8" x14ac:dyDescent="0.2">
      <c r="A46" s="20" t="s">
        <v>0</v>
      </c>
      <c r="B46" s="20" t="s">
        <v>5</v>
      </c>
      <c r="C46" s="20" t="s">
        <v>6</v>
      </c>
      <c r="D46" s="20">
        <v>45</v>
      </c>
      <c r="E46" s="20" t="s">
        <v>180</v>
      </c>
      <c r="F46" s="20" t="s">
        <v>7</v>
      </c>
      <c r="G46" s="20" t="s">
        <v>4</v>
      </c>
      <c r="H46">
        <v>5.4</v>
      </c>
    </row>
    <row r="47" spans="1:8" x14ac:dyDescent="0.2">
      <c r="A47" s="20" t="s">
        <v>0</v>
      </c>
      <c r="B47" s="20" t="s">
        <v>5</v>
      </c>
      <c r="C47" s="20" t="s">
        <v>6</v>
      </c>
      <c r="D47" s="20">
        <v>46</v>
      </c>
      <c r="E47" s="20" t="s">
        <v>181</v>
      </c>
      <c r="F47" s="20" t="s">
        <v>7</v>
      </c>
      <c r="G47" s="20" t="s">
        <v>4</v>
      </c>
      <c r="H47">
        <v>4.9000000000000004</v>
      </c>
    </row>
    <row r="48" spans="1:8" x14ac:dyDescent="0.2">
      <c r="A48" s="20" t="s">
        <v>0</v>
      </c>
      <c r="B48" s="20" t="s">
        <v>5</v>
      </c>
      <c r="C48" s="20" t="s">
        <v>6</v>
      </c>
      <c r="D48" s="20">
        <v>47</v>
      </c>
      <c r="E48" s="20" t="s">
        <v>182</v>
      </c>
      <c r="F48" s="20" t="s">
        <v>8</v>
      </c>
      <c r="G48" s="20" t="s">
        <v>4</v>
      </c>
      <c r="H48">
        <v>0</v>
      </c>
    </row>
    <row r="49" spans="1:8" x14ac:dyDescent="0.2">
      <c r="A49" s="20" t="s">
        <v>0</v>
      </c>
      <c r="B49" s="20" t="s">
        <v>5</v>
      </c>
      <c r="C49" s="20" t="s">
        <v>6</v>
      </c>
      <c r="D49" s="20">
        <v>48</v>
      </c>
      <c r="E49" s="20" t="s">
        <v>183</v>
      </c>
      <c r="F49" s="20" t="s">
        <v>7</v>
      </c>
      <c r="G49" s="20" t="s">
        <v>2</v>
      </c>
      <c r="H49">
        <v>6</v>
      </c>
    </row>
    <row r="50" spans="1:8" x14ac:dyDescent="0.2">
      <c r="A50" s="20" t="s">
        <v>0</v>
      </c>
      <c r="B50" s="20" t="s">
        <v>5</v>
      </c>
      <c r="C50" s="20" t="s">
        <v>6</v>
      </c>
      <c r="D50" s="20">
        <v>49</v>
      </c>
      <c r="E50" s="20" t="s">
        <v>184</v>
      </c>
      <c r="F50" s="20" t="s">
        <v>7</v>
      </c>
      <c r="G50" s="20" t="s">
        <v>4</v>
      </c>
      <c r="H50">
        <v>5.6</v>
      </c>
    </row>
    <row r="51" spans="1:8" x14ac:dyDescent="0.2">
      <c r="A51" s="20" t="s">
        <v>0</v>
      </c>
      <c r="B51" s="20" t="s">
        <v>5</v>
      </c>
      <c r="C51" s="20" t="s">
        <v>6</v>
      </c>
      <c r="D51" s="20">
        <v>50</v>
      </c>
      <c r="E51" s="20" t="s">
        <v>185</v>
      </c>
      <c r="F51" s="20" t="s">
        <v>7</v>
      </c>
      <c r="G51" s="20" t="s">
        <v>4</v>
      </c>
      <c r="H51">
        <v>4.9000000000000004</v>
      </c>
    </row>
    <row r="52" spans="1:8" x14ac:dyDescent="0.2">
      <c r="A52" s="20" t="s">
        <v>0</v>
      </c>
      <c r="B52" s="20" t="s">
        <v>5</v>
      </c>
      <c r="C52" s="20" t="s">
        <v>6</v>
      </c>
      <c r="D52" s="20">
        <v>51</v>
      </c>
      <c r="E52" s="20" t="s">
        <v>20</v>
      </c>
      <c r="F52" s="20" t="s">
        <v>8</v>
      </c>
      <c r="G52" s="20" t="s">
        <v>4</v>
      </c>
      <c r="H52">
        <v>0</v>
      </c>
    </row>
    <row r="53" spans="1:8" x14ac:dyDescent="0.2">
      <c r="A53" s="20" t="s">
        <v>0</v>
      </c>
      <c r="B53" s="20" t="s">
        <v>5</v>
      </c>
      <c r="C53" s="20" t="s">
        <v>6</v>
      </c>
      <c r="D53" s="20">
        <v>52</v>
      </c>
      <c r="E53" s="20" t="s">
        <v>186</v>
      </c>
      <c r="F53" s="20" t="s">
        <v>7</v>
      </c>
      <c r="G53" s="20" t="s">
        <v>4</v>
      </c>
      <c r="H53">
        <v>0</v>
      </c>
    </row>
    <row r="54" spans="1:8" x14ac:dyDescent="0.2">
      <c r="A54" s="20" t="s">
        <v>0</v>
      </c>
      <c r="B54" s="20" t="s">
        <v>5</v>
      </c>
      <c r="C54" s="20" t="s">
        <v>6</v>
      </c>
      <c r="D54" s="20">
        <v>53</v>
      </c>
      <c r="E54" s="20" t="s">
        <v>21</v>
      </c>
      <c r="F54" s="20" t="s">
        <v>7</v>
      </c>
      <c r="G54" s="20" t="s">
        <v>4</v>
      </c>
      <c r="H54">
        <v>0</v>
      </c>
    </row>
    <row r="55" spans="1:8" x14ac:dyDescent="0.2">
      <c r="A55" s="20" t="s">
        <v>0</v>
      </c>
      <c r="B55" s="20" t="s">
        <v>5</v>
      </c>
      <c r="C55" s="20" t="s">
        <v>6</v>
      </c>
      <c r="D55" s="20">
        <v>54</v>
      </c>
      <c r="E55" s="20" t="s">
        <v>187</v>
      </c>
      <c r="F55" s="20" t="s">
        <v>7</v>
      </c>
      <c r="G55" s="20" t="s">
        <v>4</v>
      </c>
      <c r="H55">
        <v>4.8</v>
      </c>
    </row>
    <row r="56" spans="1:8" x14ac:dyDescent="0.2">
      <c r="A56" s="20" t="s">
        <v>0</v>
      </c>
      <c r="B56" s="20" t="s">
        <v>5</v>
      </c>
      <c r="C56" s="20" t="s">
        <v>6</v>
      </c>
      <c r="D56" s="20">
        <v>55</v>
      </c>
      <c r="E56" s="20" t="s">
        <v>188</v>
      </c>
      <c r="F56" s="20" t="s">
        <v>7</v>
      </c>
      <c r="G56" s="20" t="s">
        <v>4</v>
      </c>
      <c r="H56">
        <v>3.8</v>
      </c>
    </row>
    <row r="57" spans="1:8" x14ac:dyDescent="0.2">
      <c r="A57" s="20" t="s">
        <v>0</v>
      </c>
      <c r="B57" s="20" t="s">
        <v>5</v>
      </c>
      <c r="C57" s="20" t="s">
        <v>6</v>
      </c>
      <c r="D57" s="20">
        <v>56</v>
      </c>
      <c r="E57" s="20" t="s">
        <v>189</v>
      </c>
      <c r="F57" s="20" t="s">
        <v>7</v>
      </c>
      <c r="G57" s="20" t="s">
        <v>4</v>
      </c>
      <c r="H57">
        <v>5.9</v>
      </c>
    </row>
    <row r="58" spans="1:8" x14ac:dyDescent="0.2">
      <c r="A58" s="20" t="s">
        <v>0</v>
      </c>
      <c r="B58" s="20" t="s">
        <v>5</v>
      </c>
      <c r="C58" s="20" t="s">
        <v>6</v>
      </c>
      <c r="D58" s="20">
        <v>57</v>
      </c>
      <c r="E58" s="20" t="s">
        <v>190</v>
      </c>
      <c r="F58" s="20" t="s">
        <v>7</v>
      </c>
      <c r="G58" s="20" t="s">
        <v>4</v>
      </c>
      <c r="H58">
        <v>5.9</v>
      </c>
    </row>
    <row r="59" spans="1:8" x14ac:dyDescent="0.2">
      <c r="A59" s="20" t="s">
        <v>0</v>
      </c>
      <c r="B59" s="20" t="s">
        <v>5</v>
      </c>
      <c r="C59" s="20" t="s">
        <v>6</v>
      </c>
      <c r="D59" s="20">
        <v>58</v>
      </c>
      <c r="E59" s="20" t="s">
        <v>191</v>
      </c>
      <c r="F59" s="20" t="s">
        <v>7</v>
      </c>
      <c r="G59" s="20" t="s">
        <v>4</v>
      </c>
      <c r="H59">
        <v>5.9</v>
      </c>
    </row>
    <row r="60" spans="1:8" x14ac:dyDescent="0.2">
      <c r="A60" s="20" t="s">
        <v>0</v>
      </c>
      <c r="B60" s="20" t="s">
        <v>5</v>
      </c>
      <c r="C60" s="20" t="s">
        <v>6</v>
      </c>
      <c r="D60" s="20">
        <v>59</v>
      </c>
      <c r="E60" s="20" t="s">
        <v>192</v>
      </c>
      <c r="F60" s="20" t="s">
        <v>7</v>
      </c>
      <c r="G60" s="20" t="s">
        <v>4</v>
      </c>
      <c r="H60">
        <v>5.8</v>
      </c>
    </row>
    <row r="61" spans="1:8" x14ac:dyDescent="0.2">
      <c r="A61" s="20" t="s">
        <v>0</v>
      </c>
      <c r="B61" s="20" t="s">
        <v>5</v>
      </c>
      <c r="C61" s="20" t="s">
        <v>6</v>
      </c>
      <c r="D61" s="20">
        <v>60</v>
      </c>
      <c r="E61" s="20" t="s">
        <v>193</v>
      </c>
      <c r="F61" s="20" t="s">
        <v>8</v>
      </c>
      <c r="G61" s="20" t="s">
        <v>4</v>
      </c>
      <c r="H61">
        <v>0</v>
      </c>
    </row>
    <row r="62" spans="1:8" x14ac:dyDescent="0.2">
      <c r="A62" s="20" t="s">
        <v>0</v>
      </c>
      <c r="B62" s="20" t="s">
        <v>5</v>
      </c>
      <c r="C62" s="20" t="s">
        <v>6</v>
      </c>
      <c r="D62" s="20">
        <v>61</v>
      </c>
      <c r="E62" s="20" t="s">
        <v>22</v>
      </c>
      <c r="F62" s="20" t="s">
        <v>8</v>
      </c>
      <c r="G62" s="20" t="s">
        <v>4</v>
      </c>
      <c r="H62">
        <v>5.4</v>
      </c>
    </row>
    <row r="63" spans="1:8" x14ac:dyDescent="0.2">
      <c r="A63" s="20" t="s">
        <v>0</v>
      </c>
      <c r="B63" s="20" t="s">
        <v>5</v>
      </c>
      <c r="C63" s="20" t="s">
        <v>6</v>
      </c>
      <c r="D63" s="20">
        <v>62</v>
      </c>
      <c r="E63" s="20" t="s">
        <v>23</v>
      </c>
      <c r="F63" s="20" t="s">
        <v>7</v>
      </c>
      <c r="G63" s="20" t="s">
        <v>4</v>
      </c>
      <c r="H63">
        <v>5.9</v>
      </c>
    </row>
    <row r="64" spans="1:8" x14ac:dyDescent="0.2">
      <c r="A64" s="20" t="s">
        <v>0</v>
      </c>
      <c r="B64" s="20" t="s">
        <v>5</v>
      </c>
      <c r="C64" s="20" t="s">
        <v>6</v>
      </c>
      <c r="D64" s="20">
        <v>63</v>
      </c>
      <c r="E64" s="20" t="s">
        <v>194</v>
      </c>
      <c r="F64" s="20" t="s">
        <v>7</v>
      </c>
      <c r="G64" s="20" t="s">
        <v>4</v>
      </c>
      <c r="H64">
        <v>0</v>
      </c>
    </row>
    <row r="65" spans="1:8" x14ac:dyDescent="0.2">
      <c r="A65" s="20" t="s">
        <v>0</v>
      </c>
      <c r="B65" s="20" t="s">
        <v>5</v>
      </c>
      <c r="C65" s="20" t="s">
        <v>6</v>
      </c>
      <c r="D65" s="20">
        <v>64</v>
      </c>
      <c r="E65" s="20" t="s">
        <v>24</v>
      </c>
      <c r="F65" s="20" t="s">
        <v>8</v>
      </c>
      <c r="G65" s="20" t="s">
        <v>2</v>
      </c>
      <c r="H65">
        <v>5.3</v>
      </c>
    </row>
    <row r="66" spans="1:8" x14ac:dyDescent="0.2">
      <c r="A66" s="20" t="s">
        <v>0</v>
      </c>
      <c r="B66" s="20" t="s">
        <v>5</v>
      </c>
      <c r="C66" s="20" t="s">
        <v>6</v>
      </c>
      <c r="D66" s="20">
        <v>65</v>
      </c>
      <c r="E66" s="20" t="s">
        <v>38</v>
      </c>
      <c r="F66" s="20" t="s">
        <v>7</v>
      </c>
      <c r="G66" s="20" t="s">
        <v>4</v>
      </c>
      <c r="H66">
        <v>5.9</v>
      </c>
    </row>
    <row r="67" spans="1:8" x14ac:dyDescent="0.2">
      <c r="A67" s="20" t="s">
        <v>0</v>
      </c>
      <c r="B67" s="20" t="s">
        <v>5</v>
      </c>
      <c r="C67" s="20" t="s">
        <v>6</v>
      </c>
      <c r="D67" s="20">
        <v>66</v>
      </c>
      <c r="E67" s="20" t="s">
        <v>3</v>
      </c>
      <c r="F67" s="20" t="s">
        <v>8</v>
      </c>
      <c r="G67" s="20" t="s">
        <v>4</v>
      </c>
      <c r="H67">
        <v>0</v>
      </c>
    </row>
    <row r="68" spans="1:8" x14ac:dyDescent="0.2">
      <c r="A68" s="20" t="s">
        <v>0</v>
      </c>
      <c r="B68" s="20" t="s">
        <v>5</v>
      </c>
      <c r="C68" s="20" t="s">
        <v>6</v>
      </c>
      <c r="D68" s="20">
        <v>67</v>
      </c>
      <c r="E68" s="20" t="s">
        <v>3</v>
      </c>
      <c r="F68" s="20" t="s">
        <v>7</v>
      </c>
      <c r="G68" s="20" t="s">
        <v>4</v>
      </c>
      <c r="H68">
        <v>6</v>
      </c>
    </row>
    <row r="69" spans="1:8" x14ac:dyDescent="0.2">
      <c r="A69" s="20" t="s">
        <v>0</v>
      </c>
      <c r="B69" s="20" t="s">
        <v>5</v>
      </c>
      <c r="C69" s="20" t="s">
        <v>6</v>
      </c>
      <c r="D69" s="20">
        <v>68</v>
      </c>
      <c r="E69" s="20" t="s">
        <v>195</v>
      </c>
      <c r="F69" s="20" t="s">
        <v>1</v>
      </c>
      <c r="G69" s="20" t="s">
        <v>4</v>
      </c>
      <c r="H69">
        <v>0</v>
      </c>
    </row>
    <row r="70" spans="1:8" x14ac:dyDescent="0.2">
      <c r="A70" s="20" t="s">
        <v>0</v>
      </c>
      <c r="B70" s="20" t="s">
        <v>5</v>
      </c>
      <c r="C70" s="20" t="s">
        <v>6</v>
      </c>
      <c r="D70" s="20">
        <v>69</v>
      </c>
      <c r="E70" s="20" t="s">
        <v>196</v>
      </c>
      <c r="F70" s="20" t="s">
        <v>7</v>
      </c>
      <c r="G70" s="20" t="s">
        <v>4</v>
      </c>
      <c r="H70">
        <v>6</v>
      </c>
    </row>
    <row r="71" spans="1:8" x14ac:dyDescent="0.2">
      <c r="A71" s="20" t="s">
        <v>0</v>
      </c>
      <c r="B71" s="20" t="s">
        <v>5</v>
      </c>
      <c r="C71" s="20" t="s">
        <v>6</v>
      </c>
      <c r="D71" s="20">
        <v>70</v>
      </c>
      <c r="E71" s="20" t="s">
        <v>3</v>
      </c>
      <c r="F71" s="20" t="s">
        <v>7</v>
      </c>
      <c r="G71" s="20" t="s">
        <v>4</v>
      </c>
      <c r="H71">
        <v>5.9</v>
      </c>
    </row>
    <row r="72" spans="1:8" x14ac:dyDescent="0.2">
      <c r="A72" s="20" t="s">
        <v>0</v>
      </c>
      <c r="B72" s="20" t="s">
        <v>5</v>
      </c>
      <c r="C72" s="20" t="s">
        <v>6</v>
      </c>
      <c r="D72" s="20">
        <v>71</v>
      </c>
      <c r="E72" s="20" t="s">
        <v>197</v>
      </c>
      <c r="F72" s="20" t="s">
        <v>7</v>
      </c>
      <c r="G72" s="20" t="s">
        <v>4</v>
      </c>
      <c r="H72">
        <v>5.9</v>
      </c>
    </row>
    <row r="73" spans="1:8" x14ac:dyDescent="0.2">
      <c r="A73" s="20" t="s">
        <v>0</v>
      </c>
      <c r="B73" s="20" t="s">
        <v>5</v>
      </c>
      <c r="C73" s="20" t="s">
        <v>6</v>
      </c>
      <c r="D73" s="20">
        <v>72</v>
      </c>
      <c r="E73" s="20" t="s">
        <v>198</v>
      </c>
      <c r="F73" s="20" t="s">
        <v>7</v>
      </c>
      <c r="G73" s="20" t="s">
        <v>4</v>
      </c>
      <c r="H73">
        <v>5.9</v>
      </c>
    </row>
    <row r="74" spans="1:8" x14ac:dyDescent="0.2">
      <c r="A74" s="20" t="s">
        <v>0</v>
      </c>
      <c r="B74" s="20" t="s">
        <v>5</v>
      </c>
      <c r="C74" s="20" t="s">
        <v>6</v>
      </c>
      <c r="D74" s="20">
        <v>73</v>
      </c>
      <c r="E74" s="20" t="s">
        <v>199</v>
      </c>
      <c r="F74" s="20" t="s">
        <v>7</v>
      </c>
      <c r="G74" s="20" t="s">
        <v>4</v>
      </c>
      <c r="H74">
        <v>3.9</v>
      </c>
    </row>
    <row r="75" spans="1:8" x14ac:dyDescent="0.2">
      <c r="A75" s="20" t="s">
        <v>0</v>
      </c>
      <c r="B75" s="20" t="s">
        <v>5</v>
      </c>
      <c r="C75" s="20" t="s">
        <v>6</v>
      </c>
      <c r="D75" s="20">
        <v>74</v>
      </c>
      <c r="E75" s="20" t="s">
        <v>200</v>
      </c>
      <c r="F75" s="20" t="s">
        <v>7</v>
      </c>
      <c r="G75" s="20" t="s">
        <v>4</v>
      </c>
      <c r="H75">
        <v>5.6</v>
      </c>
    </row>
    <row r="76" spans="1:8" x14ac:dyDescent="0.2">
      <c r="A76" s="20" t="s">
        <v>0</v>
      </c>
      <c r="B76" s="20" t="s">
        <v>5</v>
      </c>
      <c r="C76" s="20" t="s">
        <v>6</v>
      </c>
      <c r="D76" s="20">
        <v>75</v>
      </c>
      <c r="E76" s="20" t="s">
        <v>25</v>
      </c>
      <c r="F76" s="20" t="s">
        <v>1</v>
      </c>
      <c r="G76" s="20" t="s">
        <v>4</v>
      </c>
      <c r="H76">
        <v>5.9</v>
      </c>
    </row>
    <row r="77" spans="1:8" x14ac:dyDescent="0.2">
      <c r="A77" s="20" t="s">
        <v>0</v>
      </c>
      <c r="B77" s="20" t="s">
        <v>5</v>
      </c>
      <c r="C77" s="20" t="s">
        <v>6</v>
      </c>
      <c r="D77" s="20">
        <v>76</v>
      </c>
      <c r="E77" s="20" t="s">
        <v>201</v>
      </c>
      <c r="F77" s="20" t="s">
        <v>7</v>
      </c>
      <c r="G77" s="20" t="s">
        <v>4</v>
      </c>
      <c r="H77">
        <v>5.9</v>
      </c>
    </row>
    <row r="78" spans="1:8" x14ac:dyDescent="0.2">
      <c r="A78" s="20" t="s">
        <v>0</v>
      </c>
      <c r="B78" s="20" t="s">
        <v>5</v>
      </c>
      <c r="C78" s="20" t="s">
        <v>6</v>
      </c>
      <c r="D78" s="20">
        <v>77</v>
      </c>
      <c r="E78" s="20" t="s">
        <v>202</v>
      </c>
      <c r="F78" s="20" t="s">
        <v>8</v>
      </c>
      <c r="G78" s="20" t="s">
        <v>2</v>
      </c>
      <c r="H78">
        <v>3.9</v>
      </c>
    </row>
    <row r="79" spans="1:8" x14ac:dyDescent="0.2">
      <c r="A79" s="20" t="s">
        <v>0</v>
      </c>
      <c r="B79" s="20" t="s">
        <v>5</v>
      </c>
      <c r="C79" s="20" t="s">
        <v>6</v>
      </c>
      <c r="D79" s="20">
        <v>78</v>
      </c>
      <c r="E79" s="20" t="s">
        <v>203</v>
      </c>
      <c r="F79" s="20" t="s">
        <v>7</v>
      </c>
      <c r="G79" s="20" t="s">
        <v>4</v>
      </c>
      <c r="H79">
        <v>5.9</v>
      </c>
    </row>
    <row r="80" spans="1:8" x14ac:dyDescent="0.2">
      <c r="A80" s="20" t="s">
        <v>0</v>
      </c>
      <c r="B80" s="20" t="s">
        <v>5</v>
      </c>
      <c r="C80" s="20" t="s">
        <v>6</v>
      </c>
      <c r="D80" s="20">
        <v>79</v>
      </c>
      <c r="E80" s="20" t="s">
        <v>204</v>
      </c>
      <c r="F80" s="20" t="s">
        <v>8</v>
      </c>
      <c r="G80" s="20" t="s">
        <v>4</v>
      </c>
      <c r="H80">
        <v>3.6</v>
      </c>
    </row>
    <row r="81" spans="1:8" x14ac:dyDescent="0.2">
      <c r="A81" s="20" t="s">
        <v>0</v>
      </c>
      <c r="B81" s="20" t="s">
        <v>5</v>
      </c>
      <c r="C81" s="20" t="s">
        <v>6</v>
      </c>
      <c r="D81" s="20">
        <v>80</v>
      </c>
      <c r="E81" s="20" t="s">
        <v>26</v>
      </c>
      <c r="F81" s="20" t="s">
        <v>1</v>
      </c>
      <c r="G81" s="20" t="s">
        <v>4</v>
      </c>
      <c r="H81">
        <v>5.9</v>
      </c>
    </row>
    <row r="82" spans="1:8" x14ac:dyDescent="0.2">
      <c r="A82" s="20" t="s">
        <v>27</v>
      </c>
      <c r="B82" s="20" t="s">
        <v>5</v>
      </c>
      <c r="C82" s="20" t="s">
        <v>28</v>
      </c>
      <c r="D82" s="20">
        <v>81</v>
      </c>
      <c r="E82" s="20" t="s">
        <v>205</v>
      </c>
      <c r="F82" s="20" t="s">
        <v>29</v>
      </c>
      <c r="G82" s="20" t="s">
        <v>2</v>
      </c>
      <c r="H82">
        <v>3.9</v>
      </c>
    </row>
    <row r="83" spans="1:8" x14ac:dyDescent="0.2">
      <c r="A83" s="20" t="s">
        <v>27</v>
      </c>
      <c r="B83" s="20" t="s">
        <v>5</v>
      </c>
      <c r="C83" s="20" t="s">
        <v>28</v>
      </c>
      <c r="D83" s="20">
        <v>82</v>
      </c>
      <c r="E83" s="20" t="s">
        <v>206</v>
      </c>
      <c r="F83" s="20" t="s">
        <v>29</v>
      </c>
      <c r="G83" s="20" t="s">
        <v>2</v>
      </c>
      <c r="H83">
        <v>0</v>
      </c>
    </row>
    <row r="84" spans="1:8" x14ac:dyDescent="0.2">
      <c r="A84" s="20" t="s">
        <v>27</v>
      </c>
      <c r="B84" s="20" t="s">
        <v>5</v>
      </c>
      <c r="C84" s="20" t="s">
        <v>28</v>
      </c>
      <c r="D84" s="20">
        <v>83</v>
      </c>
      <c r="E84" s="20" t="s">
        <v>207</v>
      </c>
      <c r="F84" s="20" t="s">
        <v>29</v>
      </c>
      <c r="G84" s="20" t="s">
        <v>2</v>
      </c>
      <c r="H84">
        <v>0</v>
      </c>
    </row>
    <row r="85" spans="1:8" x14ac:dyDescent="0.2">
      <c r="A85" s="20" t="s">
        <v>27</v>
      </c>
      <c r="B85" s="20" t="s">
        <v>5</v>
      </c>
      <c r="C85" s="20" t="s">
        <v>28</v>
      </c>
      <c r="D85" s="20">
        <v>84</v>
      </c>
      <c r="E85" s="20" t="s">
        <v>30</v>
      </c>
      <c r="F85" s="20" t="s">
        <v>31</v>
      </c>
      <c r="G85" s="20" t="s">
        <v>4</v>
      </c>
      <c r="H85">
        <v>5.9</v>
      </c>
    </row>
    <row r="86" spans="1:8" x14ac:dyDescent="0.2">
      <c r="A86" s="20" t="s">
        <v>27</v>
      </c>
      <c r="B86" s="20" t="s">
        <v>5</v>
      </c>
      <c r="C86" s="20" t="s">
        <v>28</v>
      </c>
      <c r="D86" s="20">
        <v>85</v>
      </c>
      <c r="E86" s="20" t="s">
        <v>208</v>
      </c>
      <c r="F86" s="20" t="s">
        <v>29</v>
      </c>
      <c r="G86" s="20" t="s">
        <v>2</v>
      </c>
      <c r="H86">
        <v>4.4000000000000004</v>
      </c>
    </row>
    <row r="87" spans="1:8" x14ac:dyDescent="0.2">
      <c r="A87" s="20" t="s">
        <v>27</v>
      </c>
      <c r="B87" s="20" t="s">
        <v>5</v>
      </c>
      <c r="C87" s="20" t="s">
        <v>28</v>
      </c>
      <c r="D87" s="20">
        <v>86</v>
      </c>
      <c r="E87" s="20" t="s">
        <v>209</v>
      </c>
      <c r="F87" s="20" t="s">
        <v>29</v>
      </c>
      <c r="G87" s="20" t="s">
        <v>2</v>
      </c>
      <c r="H87">
        <v>5.4</v>
      </c>
    </row>
    <row r="88" spans="1:8" x14ac:dyDescent="0.2">
      <c r="A88" s="20" t="s">
        <v>27</v>
      </c>
      <c r="B88" s="20" t="s">
        <v>5</v>
      </c>
      <c r="C88" s="20" t="s">
        <v>28</v>
      </c>
      <c r="D88" s="20">
        <v>87</v>
      </c>
      <c r="E88" s="20" t="s">
        <v>210</v>
      </c>
      <c r="F88" s="20" t="s">
        <v>29</v>
      </c>
      <c r="G88" s="20" t="s">
        <v>2</v>
      </c>
      <c r="H88">
        <v>5.9</v>
      </c>
    </row>
    <row r="89" spans="1:8" x14ac:dyDescent="0.2">
      <c r="A89" s="20" t="s">
        <v>27</v>
      </c>
      <c r="B89" s="20" t="s">
        <v>5</v>
      </c>
      <c r="C89" s="20" t="s">
        <v>28</v>
      </c>
      <c r="D89" s="20">
        <v>88</v>
      </c>
      <c r="E89" s="20" t="s">
        <v>211</v>
      </c>
      <c r="F89" s="20" t="s">
        <v>29</v>
      </c>
      <c r="G89" s="20" t="s">
        <v>2</v>
      </c>
      <c r="H89">
        <v>4.8</v>
      </c>
    </row>
    <row r="90" spans="1:8" x14ac:dyDescent="0.2">
      <c r="A90" s="20" t="s">
        <v>27</v>
      </c>
      <c r="B90" s="20" t="s">
        <v>5</v>
      </c>
      <c r="C90" s="20" t="s">
        <v>28</v>
      </c>
      <c r="D90" s="20">
        <v>89</v>
      </c>
      <c r="E90" s="20" t="s">
        <v>212</v>
      </c>
      <c r="F90" s="20" t="s">
        <v>31</v>
      </c>
      <c r="G90" s="20" t="s">
        <v>4</v>
      </c>
      <c r="H90">
        <v>5.9</v>
      </c>
    </row>
    <row r="91" spans="1:8" x14ac:dyDescent="0.2">
      <c r="A91" s="20" t="s">
        <v>27</v>
      </c>
      <c r="B91" s="20" t="s">
        <v>5</v>
      </c>
      <c r="C91" s="20" t="s">
        <v>28</v>
      </c>
      <c r="D91" s="20">
        <v>90</v>
      </c>
      <c r="E91" s="20" t="s">
        <v>213</v>
      </c>
      <c r="F91" s="20" t="s">
        <v>29</v>
      </c>
      <c r="G91" s="20" t="s">
        <v>2</v>
      </c>
      <c r="H91">
        <v>6</v>
      </c>
    </row>
    <row r="92" spans="1:8" x14ac:dyDescent="0.2">
      <c r="A92" s="20" t="s">
        <v>27</v>
      </c>
      <c r="B92" s="20" t="s">
        <v>5</v>
      </c>
      <c r="C92" s="20" t="s">
        <v>28</v>
      </c>
      <c r="D92" s="20">
        <v>91</v>
      </c>
      <c r="E92" s="20" t="s">
        <v>210</v>
      </c>
      <c r="F92" s="20" t="s">
        <v>29</v>
      </c>
      <c r="G92" s="20" t="s">
        <v>2</v>
      </c>
      <c r="H92">
        <v>0</v>
      </c>
    </row>
    <row r="93" spans="1:8" x14ac:dyDescent="0.2">
      <c r="A93" s="20" t="s">
        <v>27</v>
      </c>
      <c r="B93" s="20" t="s">
        <v>5</v>
      </c>
      <c r="C93" s="20" t="s">
        <v>28</v>
      </c>
      <c r="D93" s="20">
        <v>92</v>
      </c>
      <c r="E93" s="20" t="s">
        <v>214</v>
      </c>
      <c r="F93" s="20" t="s">
        <v>29</v>
      </c>
      <c r="G93" s="20" t="s">
        <v>2</v>
      </c>
      <c r="H93">
        <v>0</v>
      </c>
    </row>
    <row r="94" spans="1:8" x14ac:dyDescent="0.2">
      <c r="A94" s="20" t="s">
        <v>27</v>
      </c>
      <c r="B94" s="20" t="s">
        <v>5</v>
      </c>
      <c r="C94" s="20" t="s">
        <v>28</v>
      </c>
      <c r="D94" s="20">
        <v>93</v>
      </c>
      <c r="E94" s="20" t="s">
        <v>215</v>
      </c>
      <c r="F94" s="20" t="s">
        <v>29</v>
      </c>
      <c r="G94" s="20" t="s">
        <v>2</v>
      </c>
      <c r="H94">
        <v>4.2</v>
      </c>
    </row>
    <row r="95" spans="1:8" x14ac:dyDescent="0.2">
      <c r="A95" s="20" t="s">
        <v>27</v>
      </c>
      <c r="B95" s="20" t="s">
        <v>5</v>
      </c>
      <c r="C95" s="20" t="s">
        <v>28</v>
      </c>
      <c r="D95" s="20">
        <v>94</v>
      </c>
      <c r="E95" s="20" t="s">
        <v>216</v>
      </c>
      <c r="F95" s="20" t="s">
        <v>29</v>
      </c>
      <c r="G95" s="20" t="s">
        <v>2</v>
      </c>
      <c r="H95">
        <v>0</v>
      </c>
    </row>
    <row r="96" spans="1:8" x14ac:dyDescent="0.2">
      <c r="A96" s="20" t="s">
        <v>27</v>
      </c>
      <c r="B96" s="20" t="s">
        <v>5</v>
      </c>
      <c r="C96" s="20" t="s">
        <v>28</v>
      </c>
      <c r="D96" s="20">
        <v>95</v>
      </c>
      <c r="E96" s="20" t="s">
        <v>32</v>
      </c>
      <c r="F96" s="20" t="s">
        <v>29</v>
      </c>
      <c r="G96" s="20" t="s">
        <v>2</v>
      </c>
      <c r="H96">
        <v>5.9</v>
      </c>
    </row>
    <row r="97" spans="1:8" x14ac:dyDescent="0.2">
      <c r="A97" s="20" t="s">
        <v>27</v>
      </c>
      <c r="B97" s="20" t="s">
        <v>5</v>
      </c>
      <c r="C97" s="20" t="s">
        <v>28</v>
      </c>
      <c r="D97" s="20">
        <v>96</v>
      </c>
      <c r="E97" s="20" t="s">
        <v>217</v>
      </c>
      <c r="F97" s="20" t="s">
        <v>29</v>
      </c>
      <c r="G97" s="20" t="s">
        <v>2</v>
      </c>
      <c r="H97">
        <v>5.9</v>
      </c>
    </row>
    <row r="98" spans="1:8" x14ac:dyDescent="0.2">
      <c r="A98" s="20" t="s">
        <v>27</v>
      </c>
      <c r="B98" s="20" t="s">
        <v>5</v>
      </c>
      <c r="C98" s="20" t="s">
        <v>28</v>
      </c>
      <c r="D98" s="20">
        <v>97</v>
      </c>
      <c r="E98" s="20" t="s">
        <v>218</v>
      </c>
      <c r="F98" s="20" t="s">
        <v>29</v>
      </c>
      <c r="G98" s="20" t="s">
        <v>2</v>
      </c>
      <c r="H98">
        <v>3.7</v>
      </c>
    </row>
    <row r="99" spans="1:8" x14ac:dyDescent="0.2">
      <c r="A99" s="20" t="s">
        <v>27</v>
      </c>
      <c r="B99" s="20" t="s">
        <v>5</v>
      </c>
      <c r="C99" s="20" t="s">
        <v>28</v>
      </c>
      <c r="D99" s="20">
        <v>98</v>
      </c>
      <c r="E99" s="20" t="s">
        <v>219</v>
      </c>
      <c r="F99" s="20" t="s">
        <v>29</v>
      </c>
      <c r="G99" s="20" t="s">
        <v>2</v>
      </c>
      <c r="H99">
        <v>5</v>
      </c>
    </row>
    <row r="100" spans="1:8" x14ac:dyDescent="0.2">
      <c r="A100" s="20" t="s">
        <v>27</v>
      </c>
      <c r="B100" s="20" t="s">
        <v>5</v>
      </c>
      <c r="C100" s="20" t="s">
        <v>28</v>
      </c>
      <c r="D100" s="20">
        <v>99</v>
      </c>
      <c r="E100" s="20" t="s">
        <v>220</v>
      </c>
      <c r="F100" s="20" t="s">
        <v>29</v>
      </c>
      <c r="G100" s="20" t="s">
        <v>2</v>
      </c>
      <c r="H100">
        <v>3.7</v>
      </c>
    </row>
    <row r="101" spans="1:8" x14ac:dyDescent="0.2">
      <c r="A101" s="20" t="s">
        <v>27</v>
      </c>
      <c r="B101" s="20" t="s">
        <v>5</v>
      </c>
      <c r="C101" s="20" t="s">
        <v>28</v>
      </c>
      <c r="D101" s="20">
        <v>100</v>
      </c>
      <c r="E101" s="20" t="s">
        <v>209</v>
      </c>
      <c r="F101" s="20" t="s">
        <v>29</v>
      </c>
      <c r="G101" s="20" t="s">
        <v>2</v>
      </c>
      <c r="H101">
        <v>1</v>
      </c>
    </row>
    <row r="102" spans="1:8" x14ac:dyDescent="0.2">
      <c r="A102" s="20" t="s">
        <v>27</v>
      </c>
      <c r="B102" s="20" t="s">
        <v>5</v>
      </c>
      <c r="C102" s="20" t="s">
        <v>28</v>
      </c>
      <c r="D102" s="20">
        <v>101</v>
      </c>
      <c r="E102" s="20" t="s">
        <v>221</v>
      </c>
      <c r="F102" s="20" t="s">
        <v>31</v>
      </c>
      <c r="G102" s="20" t="s">
        <v>4</v>
      </c>
      <c r="H102">
        <v>0</v>
      </c>
    </row>
    <row r="103" spans="1:8" x14ac:dyDescent="0.2">
      <c r="A103" s="20" t="s">
        <v>27</v>
      </c>
      <c r="B103" s="20" t="s">
        <v>5</v>
      </c>
      <c r="C103" s="20" t="s">
        <v>28</v>
      </c>
      <c r="D103" s="20">
        <v>102</v>
      </c>
      <c r="E103" s="20" t="s">
        <v>222</v>
      </c>
      <c r="F103" s="20" t="s">
        <v>31</v>
      </c>
      <c r="G103" s="20" t="s">
        <v>4</v>
      </c>
      <c r="H103">
        <v>4.9000000000000004</v>
      </c>
    </row>
    <row r="104" spans="1:8" x14ac:dyDescent="0.2">
      <c r="A104" s="20" t="s">
        <v>27</v>
      </c>
      <c r="B104" s="20" t="s">
        <v>5</v>
      </c>
      <c r="C104" s="20" t="s">
        <v>28</v>
      </c>
      <c r="D104" s="20">
        <v>103</v>
      </c>
      <c r="E104" s="20" t="s">
        <v>223</v>
      </c>
      <c r="F104" s="20" t="s">
        <v>31</v>
      </c>
      <c r="G104" s="20" t="s">
        <v>4</v>
      </c>
      <c r="H104">
        <v>4.5999999999999996</v>
      </c>
    </row>
    <row r="105" spans="1:8" x14ac:dyDescent="0.2">
      <c r="A105" s="20" t="s">
        <v>27</v>
      </c>
      <c r="B105" s="20" t="s">
        <v>5</v>
      </c>
      <c r="C105" s="20" t="s">
        <v>28</v>
      </c>
      <c r="D105" s="20">
        <v>104</v>
      </c>
      <c r="E105" s="20" t="s">
        <v>224</v>
      </c>
      <c r="F105" s="20" t="s">
        <v>31</v>
      </c>
      <c r="G105" s="20" t="s">
        <v>4</v>
      </c>
      <c r="H105">
        <v>5.9</v>
      </c>
    </row>
    <row r="106" spans="1:8" x14ac:dyDescent="0.2">
      <c r="A106" s="20" t="s">
        <v>27</v>
      </c>
      <c r="B106" s="20" t="s">
        <v>5</v>
      </c>
      <c r="C106" s="20" t="s">
        <v>28</v>
      </c>
      <c r="D106" s="20">
        <v>105</v>
      </c>
      <c r="E106" s="20" t="s">
        <v>225</v>
      </c>
      <c r="F106" s="20" t="s">
        <v>31</v>
      </c>
      <c r="G106" s="20" t="s">
        <v>4</v>
      </c>
      <c r="H106">
        <v>2.2999999999999998</v>
      </c>
    </row>
    <row r="107" spans="1:8" x14ac:dyDescent="0.2">
      <c r="A107" s="20" t="s">
        <v>27</v>
      </c>
      <c r="B107" s="20" t="s">
        <v>5</v>
      </c>
      <c r="C107" s="20" t="s">
        <v>28</v>
      </c>
      <c r="D107" s="20">
        <v>106</v>
      </c>
      <c r="E107" s="20" t="s">
        <v>33</v>
      </c>
      <c r="F107" s="20" t="s">
        <v>31</v>
      </c>
      <c r="G107" s="20" t="s">
        <v>4</v>
      </c>
      <c r="H107">
        <v>0</v>
      </c>
    </row>
    <row r="108" spans="1:8" x14ac:dyDescent="0.2">
      <c r="A108" s="20" t="s">
        <v>27</v>
      </c>
      <c r="B108" s="20" t="s">
        <v>5</v>
      </c>
      <c r="C108" s="20" t="s">
        <v>28</v>
      </c>
      <c r="D108" s="20">
        <v>107</v>
      </c>
      <c r="E108" s="20" t="s">
        <v>34</v>
      </c>
      <c r="F108" s="20" t="s">
        <v>31</v>
      </c>
      <c r="G108" s="20" t="s">
        <v>4</v>
      </c>
      <c r="H108">
        <v>4.5</v>
      </c>
    </row>
    <row r="109" spans="1:8" x14ac:dyDescent="0.2">
      <c r="A109" s="20" t="s">
        <v>27</v>
      </c>
      <c r="B109" s="20" t="s">
        <v>5</v>
      </c>
      <c r="C109" s="20" t="s">
        <v>28</v>
      </c>
      <c r="D109" s="20">
        <v>108</v>
      </c>
      <c r="E109" s="20" t="s">
        <v>35</v>
      </c>
      <c r="F109" s="20" t="s">
        <v>31</v>
      </c>
      <c r="G109" s="20" t="s">
        <v>4</v>
      </c>
      <c r="H109">
        <v>5.8</v>
      </c>
    </row>
    <row r="110" spans="1:8" x14ac:dyDescent="0.2">
      <c r="A110" s="20" t="s">
        <v>27</v>
      </c>
      <c r="B110" s="20" t="s">
        <v>5</v>
      </c>
      <c r="C110" s="20" t="s">
        <v>28</v>
      </c>
      <c r="D110" s="20">
        <v>109</v>
      </c>
      <c r="E110" s="20" t="s">
        <v>36</v>
      </c>
      <c r="F110" s="20" t="s">
        <v>31</v>
      </c>
      <c r="G110" s="20" t="s">
        <v>4</v>
      </c>
      <c r="H110">
        <v>6</v>
      </c>
    </row>
    <row r="111" spans="1:8" x14ac:dyDescent="0.2">
      <c r="A111" s="20" t="s">
        <v>27</v>
      </c>
      <c r="B111" s="20" t="s">
        <v>5</v>
      </c>
      <c r="C111" s="20" t="s">
        <v>28</v>
      </c>
      <c r="D111" s="20">
        <v>110</v>
      </c>
      <c r="E111" s="20" t="s">
        <v>226</v>
      </c>
      <c r="F111" s="20" t="s">
        <v>31</v>
      </c>
      <c r="G111" s="20" t="s">
        <v>4</v>
      </c>
      <c r="H111">
        <v>4.2</v>
      </c>
    </row>
    <row r="112" spans="1:8" x14ac:dyDescent="0.2">
      <c r="A112" s="20" t="s">
        <v>27</v>
      </c>
      <c r="B112" s="20" t="s">
        <v>5</v>
      </c>
      <c r="C112" s="20" t="s">
        <v>28</v>
      </c>
      <c r="D112" s="20">
        <v>111</v>
      </c>
      <c r="E112" s="20" t="s">
        <v>227</v>
      </c>
      <c r="F112" s="20" t="s">
        <v>31</v>
      </c>
      <c r="G112" s="20" t="s">
        <v>4</v>
      </c>
      <c r="H112">
        <v>0</v>
      </c>
    </row>
    <row r="113" spans="1:8" x14ac:dyDescent="0.2">
      <c r="A113" s="20" t="s">
        <v>37</v>
      </c>
      <c r="B113" s="20" t="s">
        <v>5</v>
      </c>
      <c r="C113" s="20" t="s">
        <v>39</v>
      </c>
      <c r="D113" s="20">
        <v>112</v>
      </c>
      <c r="E113" s="20" t="s">
        <v>40</v>
      </c>
      <c r="F113" s="20" t="s">
        <v>41</v>
      </c>
      <c r="G113" s="20" t="s">
        <v>4</v>
      </c>
      <c r="H113">
        <v>6</v>
      </c>
    </row>
    <row r="114" spans="1:8" x14ac:dyDescent="0.2">
      <c r="A114" s="20" t="s">
        <v>37</v>
      </c>
      <c r="B114" s="20" t="s">
        <v>5</v>
      </c>
      <c r="C114" s="20" t="s">
        <v>39</v>
      </c>
      <c r="D114" s="20">
        <v>113</v>
      </c>
      <c r="E114" s="20" t="s">
        <v>228</v>
      </c>
      <c r="F114" s="20" t="s">
        <v>41</v>
      </c>
      <c r="G114" s="20" t="s">
        <v>4</v>
      </c>
      <c r="H114">
        <v>6</v>
      </c>
    </row>
    <row r="115" spans="1:8" x14ac:dyDescent="0.2">
      <c r="A115" s="20" t="s">
        <v>37</v>
      </c>
      <c r="B115" s="20" t="s">
        <v>5</v>
      </c>
      <c r="C115" s="20" t="s">
        <v>39</v>
      </c>
      <c r="D115" s="20">
        <v>114</v>
      </c>
      <c r="E115" s="20" t="s">
        <v>42</v>
      </c>
      <c r="F115" s="20" t="s">
        <v>41</v>
      </c>
      <c r="G115" s="20" t="s">
        <v>2</v>
      </c>
      <c r="H115">
        <v>0</v>
      </c>
    </row>
    <row r="116" spans="1:8" x14ac:dyDescent="0.2">
      <c r="A116" s="20" t="s">
        <v>37</v>
      </c>
      <c r="B116" s="20" t="s">
        <v>5</v>
      </c>
      <c r="C116" s="20" t="s">
        <v>39</v>
      </c>
      <c r="D116" s="20">
        <v>115</v>
      </c>
      <c r="E116" s="20" t="s">
        <v>3</v>
      </c>
      <c r="F116" s="20" t="s">
        <v>41</v>
      </c>
      <c r="G116" s="20" t="s">
        <v>2</v>
      </c>
      <c r="H116">
        <v>0</v>
      </c>
    </row>
    <row r="117" spans="1:8" x14ac:dyDescent="0.2">
      <c r="A117" s="20" t="s">
        <v>37</v>
      </c>
      <c r="B117" s="20" t="s">
        <v>5</v>
      </c>
      <c r="C117" s="20" t="s">
        <v>39</v>
      </c>
      <c r="D117" s="20">
        <v>116</v>
      </c>
      <c r="E117" s="20" t="s">
        <v>229</v>
      </c>
      <c r="F117" s="20" t="s">
        <v>41</v>
      </c>
      <c r="G117" s="20" t="s">
        <v>4</v>
      </c>
      <c r="H117">
        <v>0</v>
      </c>
    </row>
    <row r="118" spans="1:8" x14ac:dyDescent="0.2">
      <c r="A118" s="20" t="s">
        <v>37</v>
      </c>
      <c r="B118" s="20" t="s">
        <v>5</v>
      </c>
      <c r="C118" s="20" t="s">
        <v>39</v>
      </c>
      <c r="D118" s="20">
        <v>117</v>
      </c>
      <c r="E118" s="20" t="s">
        <v>43</v>
      </c>
      <c r="F118" s="20" t="s">
        <v>41</v>
      </c>
      <c r="G118" s="20" t="s">
        <v>4</v>
      </c>
      <c r="H118">
        <v>0</v>
      </c>
    </row>
    <row r="119" spans="1:8" x14ac:dyDescent="0.2">
      <c r="A119" s="20" t="s">
        <v>37</v>
      </c>
      <c r="B119" s="20" t="s">
        <v>5</v>
      </c>
      <c r="C119" s="20" t="s">
        <v>39</v>
      </c>
      <c r="D119" s="20">
        <v>118</v>
      </c>
      <c r="E119" s="20" t="s">
        <v>44</v>
      </c>
      <c r="F119" s="20" t="s">
        <v>41</v>
      </c>
      <c r="G119" s="20" t="s">
        <v>4</v>
      </c>
      <c r="H119">
        <v>0</v>
      </c>
    </row>
    <row r="120" spans="1:8" x14ac:dyDescent="0.2">
      <c r="A120" s="20" t="s">
        <v>37</v>
      </c>
      <c r="B120" s="20" t="s">
        <v>5</v>
      </c>
      <c r="C120" s="20" t="s">
        <v>39</v>
      </c>
      <c r="D120" s="20">
        <v>119</v>
      </c>
      <c r="E120" s="20" t="s">
        <v>45</v>
      </c>
      <c r="F120" s="20" t="s">
        <v>41</v>
      </c>
      <c r="G120" s="20" t="s">
        <v>4</v>
      </c>
      <c r="H120">
        <v>0</v>
      </c>
    </row>
    <row r="121" spans="1:8" x14ac:dyDescent="0.2">
      <c r="A121" s="20" t="s">
        <v>37</v>
      </c>
      <c r="B121" s="20" t="s">
        <v>5</v>
      </c>
      <c r="C121" s="20" t="s">
        <v>39</v>
      </c>
      <c r="D121" s="20">
        <v>120</v>
      </c>
      <c r="E121" s="20" t="s">
        <v>46</v>
      </c>
      <c r="F121" s="20" t="s">
        <v>41</v>
      </c>
      <c r="G121" s="20" t="s">
        <v>4</v>
      </c>
      <c r="H121">
        <v>0</v>
      </c>
    </row>
    <row r="122" spans="1:8" x14ac:dyDescent="0.2">
      <c r="A122" s="20" t="s">
        <v>37</v>
      </c>
      <c r="B122" s="20" t="s">
        <v>5</v>
      </c>
      <c r="C122" s="20" t="s">
        <v>39</v>
      </c>
      <c r="D122" s="20">
        <v>121</v>
      </c>
      <c r="E122" s="20" t="s">
        <v>47</v>
      </c>
      <c r="F122" s="20" t="s">
        <v>41</v>
      </c>
      <c r="G122" s="20" t="s">
        <v>4</v>
      </c>
      <c r="H122">
        <v>5.9</v>
      </c>
    </row>
    <row r="123" spans="1:8" x14ac:dyDescent="0.2">
      <c r="A123" s="20" t="s">
        <v>37</v>
      </c>
      <c r="B123" s="20" t="s">
        <v>5</v>
      </c>
      <c r="C123" s="20" t="s">
        <v>39</v>
      </c>
      <c r="D123" s="20">
        <v>122</v>
      </c>
      <c r="E123" s="20" t="s">
        <v>48</v>
      </c>
      <c r="F123" s="20" t="s">
        <v>49</v>
      </c>
      <c r="G123" s="20" t="s">
        <v>4</v>
      </c>
      <c r="H123">
        <v>5.9</v>
      </c>
    </row>
    <row r="124" spans="1:8" x14ac:dyDescent="0.2">
      <c r="A124" s="20" t="s">
        <v>37</v>
      </c>
      <c r="B124" s="20" t="s">
        <v>5</v>
      </c>
      <c r="C124" s="20" t="s">
        <v>39</v>
      </c>
      <c r="D124" s="20">
        <v>123</v>
      </c>
      <c r="E124" s="20" t="s">
        <v>50</v>
      </c>
      <c r="F124" s="20" t="s">
        <v>41</v>
      </c>
      <c r="G124" s="20" t="s">
        <v>4</v>
      </c>
      <c r="H124">
        <v>5.9</v>
      </c>
    </row>
    <row r="125" spans="1:8" x14ac:dyDescent="0.2">
      <c r="A125" s="20" t="s">
        <v>37</v>
      </c>
      <c r="B125" s="20" t="s">
        <v>5</v>
      </c>
      <c r="C125" s="20" t="s">
        <v>39</v>
      </c>
      <c r="D125" s="20">
        <v>124</v>
      </c>
      <c r="E125" s="20" t="s">
        <v>51</v>
      </c>
      <c r="F125" s="20" t="s">
        <v>41</v>
      </c>
      <c r="G125" s="20" t="s">
        <v>4</v>
      </c>
      <c r="H125">
        <v>5.8</v>
      </c>
    </row>
    <row r="126" spans="1:8" x14ac:dyDescent="0.2">
      <c r="A126" s="20" t="s">
        <v>37</v>
      </c>
      <c r="B126" s="20" t="s">
        <v>5</v>
      </c>
      <c r="C126" s="20" t="s">
        <v>39</v>
      </c>
      <c r="D126" s="20">
        <v>125</v>
      </c>
      <c r="E126" s="20" t="s">
        <v>230</v>
      </c>
      <c r="F126" s="20" t="s">
        <v>41</v>
      </c>
      <c r="G126" s="20" t="s">
        <v>4</v>
      </c>
      <c r="H126">
        <v>5.4</v>
      </c>
    </row>
    <row r="127" spans="1:8" x14ac:dyDescent="0.2">
      <c r="A127" s="20" t="s">
        <v>37</v>
      </c>
      <c r="B127" s="20" t="s">
        <v>5</v>
      </c>
      <c r="C127" s="20" t="s">
        <v>39</v>
      </c>
      <c r="D127" s="20">
        <v>126</v>
      </c>
      <c r="E127" s="20" t="s">
        <v>231</v>
      </c>
      <c r="F127" s="20" t="s">
        <v>41</v>
      </c>
      <c r="G127" s="20" t="s">
        <v>4</v>
      </c>
      <c r="H127">
        <v>0</v>
      </c>
    </row>
    <row r="128" spans="1:8" x14ac:dyDescent="0.2">
      <c r="A128" s="20" t="s">
        <v>37</v>
      </c>
      <c r="B128" s="20" t="s">
        <v>5</v>
      </c>
      <c r="C128" s="20" t="s">
        <v>39</v>
      </c>
      <c r="D128" s="20">
        <v>127</v>
      </c>
      <c r="E128" s="20" t="s">
        <v>52</v>
      </c>
      <c r="F128" s="20" t="s">
        <v>41</v>
      </c>
      <c r="G128" s="20" t="s">
        <v>4</v>
      </c>
      <c r="H128">
        <v>5.3</v>
      </c>
    </row>
    <row r="129" spans="1:8" x14ac:dyDescent="0.2">
      <c r="A129" s="20" t="s">
        <v>37</v>
      </c>
      <c r="B129" s="20" t="s">
        <v>5</v>
      </c>
      <c r="C129" s="20" t="s">
        <v>39</v>
      </c>
      <c r="D129" s="20">
        <v>128</v>
      </c>
      <c r="E129" s="20" t="s">
        <v>232</v>
      </c>
      <c r="F129" s="20" t="s">
        <v>41</v>
      </c>
      <c r="G129" s="20" t="s">
        <v>2</v>
      </c>
      <c r="H129">
        <v>0</v>
      </c>
    </row>
    <row r="130" spans="1:8" x14ac:dyDescent="0.2">
      <c r="A130" s="20" t="s">
        <v>37</v>
      </c>
      <c r="B130" s="20" t="s">
        <v>5</v>
      </c>
      <c r="C130" s="20" t="s">
        <v>39</v>
      </c>
      <c r="D130" s="20">
        <v>129</v>
      </c>
      <c r="E130" s="20" t="s">
        <v>233</v>
      </c>
      <c r="F130" s="20" t="s">
        <v>41</v>
      </c>
      <c r="G130" s="20" t="s">
        <v>4</v>
      </c>
      <c r="H130">
        <v>6</v>
      </c>
    </row>
    <row r="131" spans="1:8" x14ac:dyDescent="0.2">
      <c r="A131" s="20" t="s">
        <v>37</v>
      </c>
      <c r="B131" s="20" t="s">
        <v>5</v>
      </c>
      <c r="C131" s="20" t="s">
        <v>39</v>
      </c>
      <c r="D131" s="20">
        <v>130</v>
      </c>
      <c r="E131" s="20" t="s">
        <v>53</v>
      </c>
      <c r="F131" s="20" t="s">
        <v>49</v>
      </c>
      <c r="G131" s="20" t="s">
        <v>4</v>
      </c>
      <c r="H131">
        <v>6</v>
      </c>
    </row>
    <row r="132" spans="1:8" x14ac:dyDescent="0.2">
      <c r="A132" s="20" t="s">
        <v>37</v>
      </c>
      <c r="B132" s="20" t="s">
        <v>5</v>
      </c>
      <c r="C132" s="20" t="s">
        <v>39</v>
      </c>
      <c r="D132" s="20">
        <v>131</v>
      </c>
      <c r="E132" s="20" t="s">
        <v>234</v>
      </c>
      <c r="F132" s="20" t="s">
        <v>41</v>
      </c>
      <c r="G132" s="20" t="s">
        <v>4</v>
      </c>
      <c r="H132">
        <v>5.9</v>
      </c>
    </row>
    <row r="133" spans="1:8" x14ac:dyDescent="0.2">
      <c r="A133" s="20" t="s">
        <v>37</v>
      </c>
      <c r="B133" s="20" t="s">
        <v>5</v>
      </c>
      <c r="C133" s="20" t="s">
        <v>39</v>
      </c>
      <c r="D133" s="20">
        <v>132</v>
      </c>
      <c r="E133" s="20" t="s">
        <v>54</v>
      </c>
      <c r="F133" s="20" t="s">
        <v>41</v>
      </c>
      <c r="G133" s="20" t="s">
        <v>4</v>
      </c>
      <c r="H133">
        <v>5.9</v>
      </c>
    </row>
    <row r="134" spans="1:8" x14ac:dyDescent="0.2">
      <c r="A134" s="20" t="s">
        <v>37</v>
      </c>
      <c r="B134" s="20" t="s">
        <v>5</v>
      </c>
      <c r="C134" s="20" t="s">
        <v>39</v>
      </c>
      <c r="D134" s="20">
        <v>133</v>
      </c>
      <c r="E134" s="20" t="s">
        <v>235</v>
      </c>
      <c r="F134" s="20" t="s">
        <v>41</v>
      </c>
      <c r="G134" s="20" t="s">
        <v>4</v>
      </c>
      <c r="H134">
        <v>5.9</v>
      </c>
    </row>
    <row r="135" spans="1:8" x14ac:dyDescent="0.2">
      <c r="A135" s="20" t="s">
        <v>37</v>
      </c>
      <c r="B135" s="20" t="s">
        <v>5</v>
      </c>
      <c r="C135" s="20" t="s">
        <v>39</v>
      </c>
      <c r="D135" s="20">
        <v>134</v>
      </c>
      <c r="E135" s="20" t="s">
        <v>236</v>
      </c>
      <c r="F135" s="20" t="s">
        <v>41</v>
      </c>
      <c r="G135" s="20" t="s">
        <v>4</v>
      </c>
      <c r="H135">
        <v>3.9</v>
      </c>
    </row>
    <row r="136" spans="1:8" x14ac:dyDescent="0.2">
      <c r="A136" s="20" t="s">
        <v>37</v>
      </c>
      <c r="B136" s="20" t="s">
        <v>5</v>
      </c>
      <c r="C136" s="20" t="s">
        <v>39</v>
      </c>
      <c r="D136" s="20">
        <v>135</v>
      </c>
      <c r="E136" s="20" t="s">
        <v>237</v>
      </c>
      <c r="F136" s="20" t="s">
        <v>41</v>
      </c>
      <c r="G136" s="20" t="s">
        <v>2</v>
      </c>
      <c r="H136">
        <v>0</v>
      </c>
    </row>
    <row r="137" spans="1:8" x14ac:dyDescent="0.2">
      <c r="A137" s="20" t="s">
        <v>37</v>
      </c>
      <c r="B137" s="20" t="s">
        <v>5</v>
      </c>
      <c r="C137" s="20" t="s">
        <v>39</v>
      </c>
      <c r="D137" s="20">
        <v>136</v>
      </c>
      <c r="E137" s="20" t="s">
        <v>238</v>
      </c>
      <c r="F137" s="20" t="s">
        <v>41</v>
      </c>
      <c r="G137" s="20" t="s">
        <v>4</v>
      </c>
      <c r="H137">
        <v>0</v>
      </c>
    </row>
    <row r="138" spans="1:8" x14ac:dyDescent="0.2">
      <c r="A138" s="20" t="s">
        <v>37</v>
      </c>
      <c r="B138" s="20" t="s">
        <v>5</v>
      </c>
      <c r="C138" s="20" t="s">
        <v>39</v>
      </c>
      <c r="D138" s="20">
        <v>137</v>
      </c>
      <c r="E138" s="20" t="s">
        <v>239</v>
      </c>
      <c r="F138" s="20" t="s">
        <v>41</v>
      </c>
      <c r="G138" s="20" t="s">
        <v>4</v>
      </c>
      <c r="H138">
        <v>5.8</v>
      </c>
    </row>
    <row r="139" spans="1:8" x14ac:dyDescent="0.2">
      <c r="A139" s="20" t="s">
        <v>37</v>
      </c>
      <c r="B139" s="20" t="s">
        <v>5</v>
      </c>
      <c r="C139" s="20" t="s">
        <v>39</v>
      </c>
      <c r="D139" s="20">
        <v>138</v>
      </c>
      <c r="E139" s="20" t="s">
        <v>240</v>
      </c>
      <c r="F139" s="20" t="s">
        <v>41</v>
      </c>
      <c r="G139" s="20" t="s">
        <v>4</v>
      </c>
      <c r="H139">
        <v>0</v>
      </c>
    </row>
    <row r="140" spans="1:8" x14ac:dyDescent="0.2">
      <c r="A140" s="20" t="s">
        <v>37</v>
      </c>
      <c r="B140" s="20" t="s">
        <v>5</v>
      </c>
      <c r="C140" s="20" t="s">
        <v>39</v>
      </c>
      <c r="D140" s="20">
        <v>139</v>
      </c>
      <c r="E140" s="20" t="s">
        <v>55</v>
      </c>
      <c r="F140" s="20" t="s">
        <v>41</v>
      </c>
      <c r="G140" s="20" t="s">
        <v>4</v>
      </c>
      <c r="H140">
        <v>3.9</v>
      </c>
    </row>
    <row r="141" spans="1:8" x14ac:dyDescent="0.2">
      <c r="A141" s="20" t="s">
        <v>37</v>
      </c>
      <c r="B141" s="20" t="s">
        <v>5</v>
      </c>
      <c r="C141" s="20" t="s">
        <v>39</v>
      </c>
      <c r="D141" s="20">
        <v>140</v>
      </c>
      <c r="E141" s="20" t="s">
        <v>56</v>
      </c>
      <c r="F141" s="20" t="s">
        <v>41</v>
      </c>
      <c r="G141" s="20" t="s">
        <v>4</v>
      </c>
      <c r="H141">
        <v>5.9</v>
      </c>
    </row>
    <row r="142" spans="1:8" x14ac:dyDescent="0.2">
      <c r="A142" s="20" t="s">
        <v>37</v>
      </c>
      <c r="B142" s="20" t="s">
        <v>5</v>
      </c>
      <c r="C142" s="20" t="s">
        <v>39</v>
      </c>
      <c r="D142" s="20">
        <v>141</v>
      </c>
      <c r="E142" s="20" t="s">
        <v>57</v>
      </c>
      <c r="F142" s="20" t="s">
        <v>41</v>
      </c>
      <c r="G142" s="20" t="s">
        <v>4</v>
      </c>
      <c r="H142">
        <v>3.6</v>
      </c>
    </row>
    <row r="143" spans="1:8" x14ac:dyDescent="0.2">
      <c r="A143" s="20" t="s">
        <v>37</v>
      </c>
      <c r="B143" s="20" t="s">
        <v>5</v>
      </c>
      <c r="C143" s="20" t="s">
        <v>39</v>
      </c>
      <c r="D143" s="20">
        <v>142</v>
      </c>
      <c r="E143" s="20" t="s">
        <v>490</v>
      </c>
      <c r="F143" s="20" t="s">
        <v>41</v>
      </c>
      <c r="G143" s="20" t="s">
        <v>4</v>
      </c>
      <c r="H143">
        <v>5.9</v>
      </c>
    </row>
    <row r="144" spans="1:8" x14ac:dyDescent="0.2">
      <c r="A144" s="20" t="s">
        <v>37</v>
      </c>
      <c r="B144" s="20" t="s">
        <v>5</v>
      </c>
      <c r="C144" s="20" t="s">
        <v>39</v>
      </c>
      <c r="D144" s="20">
        <v>143</v>
      </c>
      <c r="E144" s="20" t="s">
        <v>58</v>
      </c>
      <c r="F144" s="20" t="s">
        <v>41</v>
      </c>
      <c r="G144" s="20" t="s">
        <v>4</v>
      </c>
      <c r="H144">
        <v>3.9</v>
      </c>
    </row>
    <row r="145" spans="1:8" x14ac:dyDescent="0.2">
      <c r="A145" s="20" t="s">
        <v>37</v>
      </c>
      <c r="B145" s="20" t="s">
        <v>5</v>
      </c>
      <c r="C145" s="20" t="s">
        <v>39</v>
      </c>
      <c r="D145" s="20">
        <v>144</v>
      </c>
      <c r="E145" s="20" t="s">
        <v>59</v>
      </c>
      <c r="F145" s="20" t="s">
        <v>41</v>
      </c>
      <c r="G145" s="20" t="s">
        <v>2</v>
      </c>
      <c r="H145">
        <v>5.9</v>
      </c>
    </row>
    <row r="146" spans="1:8" x14ac:dyDescent="0.2">
      <c r="A146" s="20" t="s">
        <v>37</v>
      </c>
      <c r="B146" s="20" t="s">
        <v>5</v>
      </c>
      <c r="C146" s="20" t="s">
        <v>39</v>
      </c>
      <c r="D146" s="20">
        <v>145</v>
      </c>
      <c r="E146" s="20" t="s">
        <v>60</v>
      </c>
      <c r="F146" s="20" t="s">
        <v>41</v>
      </c>
      <c r="G146" s="20" t="s">
        <v>4</v>
      </c>
      <c r="H146">
        <v>4.4000000000000004</v>
      </c>
    </row>
    <row r="147" spans="1:8" x14ac:dyDescent="0.2">
      <c r="A147" s="20" t="s">
        <v>37</v>
      </c>
      <c r="B147" s="20" t="s">
        <v>5</v>
      </c>
      <c r="C147" s="20" t="s">
        <v>39</v>
      </c>
      <c r="D147" s="20">
        <v>146</v>
      </c>
      <c r="E147" s="20" t="s">
        <v>61</v>
      </c>
      <c r="F147" s="20" t="s">
        <v>41</v>
      </c>
      <c r="G147" s="20" t="s">
        <v>4</v>
      </c>
      <c r="H147">
        <v>0</v>
      </c>
    </row>
    <row r="148" spans="1:8" x14ac:dyDescent="0.2">
      <c r="A148" s="20" t="s">
        <v>37</v>
      </c>
      <c r="B148" s="20" t="s">
        <v>5</v>
      </c>
      <c r="C148" s="20" t="s">
        <v>39</v>
      </c>
      <c r="D148" s="20">
        <v>147</v>
      </c>
      <c r="E148" s="20" t="s">
        <v>3</v>
      </c>
      <c r="F148" s="20" t="s">
        <v>41</v>
      </c>
      <c r="G148" s="20" t="s">
        <v>4</v>
      </c>
      <c r="H148">
        <v>0</v>
      </c>
    </row>
    <row r="149" spans="1:8" x14ac:dyDescent="0.2">
      <c r="A149" s="20" t="s">
        <v>37</v>
      </c>
      <c r="B149" s="20" t="s">
        <v>5</v>
      </c>
      <c r="C149" s="20" t="s">
        <v>39</v>
      </c>
      <c r="D149" s="20">
        <v>148</v>
      </c>
      <c r="E149" s="20" t="s">
        <v>3</v>
      </c>
      <c r="F149" s="20" t="s">
        <v>41</v>
      </c>
      <c r="G149" s="20" t="s">
        <v>4</v>
      </c>
      <c r="H149">
        <v>0</v>
      </c>
    </row>
    <row r="150" spans="1:8" x14ac:dyDescent="0.2">
      <c r="A150" s="20" t="s">
        <v>37</v>
      </c>
      <c r="B150" s="20" t="s">
        <v>5</v>
      </c>
      <c r="C150" s="20" t="s">
        <v>39</v>
      </c>
      <c r="D150" s="20">
        <v>149</v>
      </c>
      <c r="E150" s="20" t="s">
        <v>3</v>
      </c>
      <c r="F150" s="20" t="s">
        <v>41</v>
      </c>
      <c r="G150" s="20" t="s">
        <v>4</v>
      </c>
      <c r="H150">
        <v>0</v>
      </c>
    </row>
    <row r="151" spans="1:8" x14ac:dyDescent="0.2">
      <c r="A151" s="20" t="s">
        <v>37</v>
      </c>
      <c r="B151" s="20" t="s">
        <v>5</v>
      </c>
      <c r="C151" s="20" t="s">
        <v>39</v>
      </c>
      <c r="D151" s="20">
        <v>150</v>
      </c>
      <c r="E151" s="20" t="s">
        <v>3</v>
      </c>
      <c r="F151" s="20" t="s">
        <v>41</v>
      </c>
      <c r="G151" s="20" t="s">
        <v>4</v>
      </c>
      <c r="H151">
        <v>6</v>
      </c>
    </row>
    <row r="152" spans="1:8" x14ac:dyDescent="0.2">
      <c r="A152" s="20" t="s">
        <v>37</v>
      </c>
      <c r="B152" s="20" t="s">
        <v>5</v>
      </c>
      <c r="C152" s="20" t="s">
        <v>39</v>
      </c>
      <c r="D152" s="20">
        <v>151</v>
      </c>
      <c r="E152" s="20" t="s">
        <v>3</v>
      </c>
      <c r="F152" s="20" t="s">
        <v>41</v>
      </c>
      <c r="G152" s="20" t="s">
        <v>4</v>
      </c>
      <c r="H152">
        <v>4.2</v>
      </c>
    </row>
    <row r="153" spans="1:8" x14ac:dyDescent="0.2">
      <c r="A153" s="20" t="s">
        <v>37</v>
      </c>
      <c r="B153" s="20" t="s">
        <v>5</v>
      </c>
      <c r="C153" s="20" t="s">
        <v>39</v>
      </c>
      <c r="D153" s="20">
        <v>152</v>
      </c>
      <c r="E153" s="20" t="s">
        <v>241</v>
      </c>
      <c r="F153" s="20" t="s">
        <v>41</v>
      </c>
      <c r="G153" s="20" t="s">
        <v>4</v>
      </c>
      <c r="H153">
        <v>6</v>
      </c>
    </row>
    <row r="154" spans="1:8" x14ac:dyDescent="0.2">
      <c r="A154" s="20" t="s">
        <v>37</v>
      </c>
      <c r="B154" s="20" t="s">
        <v>5</v>
      </c>
      <c r="C154" s="20" t="s">
        <v>39</v>
      </c>
      <c r="D154" s="20">
        <v>153</v>
      </c>
      <c r="E154" s="20" t="s">
        <v>62</v>
      </c>
      <c r="F154" s="20" t="s">
        <v>41</v>
      </c>
      <c r="G154" s="20" t="s">
        <v>4</v>
      </c>
      <c r="H154">
        <v>3.7</v>
      </c>
    </row>
    <row r="155" spans="1:8" x14ac:dyDescent="0.2">
      <c r="A155" s="20" t="s">
        <v>37</v>
      </c>
      <c r="B155" s="20" t="s">
        <v>5</v>
      </c>
      <c r="C155" s="20" t="s">
        <v>39</v>
      </c>
      <c r="D155" s="20">
        <v>154</v>
      </c>
      <c r="E155" s="20" t="s">
        <v>63</v>
      </c>
      <c r="F155" s="20" t="s">
        <v>64</v>
      </c>
      <c r="G155" s="20" t="s">
        <v>2</v>
      </c>
      <c r="H155">
        <v>0</v>
      </c>
    </row>
    <row r="156" spans="1:8" x14ac:dyDescent="0.2">
      <c r="A156" s="20" t="s">
        <v>37</v>
      </c>
      <c r="B156" s="20" t="s">
        <v>5</v>
      </c>
      <c r="C156" s="20" t="s">
        <v>39</v>
      </c>
      <c r="D156" s="20">
        <v>155</v>
      </c>
      <c r="E156" s="20" t="s">
        <v>242</v>
      </c>
      <c r="F156" s="20" t="s">
        <v>64</v>
      </c>
      <c r="G156" s="20" t="s">
        <v>4</v>
      </c>
      <c r="H156">
        <v>4.9000000000000004</v>
      </c>
    </row>
    <row r="157" spans="1:8" x14ac:dyDescent="0.2">
      <c r="A157" s="20" t="s">
        <v>37</v>
      </c>
      <c r="B157" s="20" t="s">
        <v>5</v>
      </c>
      <c r="C157" s="20" t="s">
        <v>39</v>
      </c>
      <c r="D157" s="20">
        <v>156</v>
      </c>
      <c r="E157" s="20" t="s">
        <v>3</v>
      </c>
      <c r="F157" s="20" t="s">
        <v>64</v>
      </c>
      <c r="G157" s="20" t="s">
        <v>4</v>
      </c>
      <c r="H157">
        <v>0</v>
      </c>
    </row>
    <row r="158" spans="1:8" x14ac:dyDescent="0.2">
      <c r="A158" s="20" t="s">
        <v>37</v>
      </c>
      <c r="B158" s="20" t="s">
        <v>5</v>
      </c>
      <c r="C158" s="20" t="s">
        <v>39</v>
      </c>
      <c r="D158" s="20">
        <v>157</v>
      </c>
      <c r="E158" s="20" t="s">
        <v>65</v>
      </c>
      <c r="F158" s="20" t="s">
        <v>64</v>
      </c>
      <c r="G158" s="20" t="s">
        <v>4</v>
      </c>
      <c r="H158">
        <v>5.9</v>
      </c>
    </row>
    <row r="159" spans="1:8" x14ac:dyDescent="0.2">
      <c r="A159" s="20" t="s">
        <v>37</v>
      </c>
      <c r="B159" s="20" t="s">
        <v>5</v>
      </c>
      <c r="C159" s="20" t="s">
        <v>39</v>
      </c>
      <c r="D159" s="20">
        <v>158</v>
      </c>
      <c r="E159" s="20" t="s">
        <v>66</v>
      </c>
      <c r="F159" s="20" t="s">
        <v>64</v>
      </c>
      <c r="G159" s="20" t="s">
        <v>4</v>
      </c>
      <c r="H159">
        <v>0</v>
      </c>
    </row>
    <row r="160" spans="1:8" x14ac:dyDescent="0.2">
      <c r="A160" s="20" t="s">
        <v>37</v>
      </c>
      <c r="B160" s="20" t="s">
        <v>5</v>
      </c>
      <c r="C160" s="20" t="s">
        <v>39</v>
      </c>
      <c r="D160" s="20">
        <v>159</v>
      </c>
      <c r="E160" s="20" t="s">
        <v>67</v>
      </c>
      <c r="F160" s="20" t="s">
        <v>64</v>
      </c>
      <c r="G160" s="20" t="s">
        <v>4</v>
      </c>
      <c r="H160">
        <v>5.2</v>
      </c>
    </row>
    <row r="161" spans="1:8" x14ac:dyDescent="0.2">
      <c r="A161" s="20" t="s">
        <v>37</v>
      </c>
      <c r="B161" s="20" t="s">
        <v>5</v>
      </c>
      <c r="C161" s="20" t="s">
        <v>39</v>
      </c>
      <c r="D161" s="20">
        <v>160</v>
      </c>
      <c r="E161" s="20" t="s">
        <v>243</v>
      </c>
      <c r="F161" s="20" t="s">
        <v>64</v>
      </c>
      <c r="G161" s="20" t="s">
        <v>4</v>
      </c>
      <c r="H161">
        <v>4.5</v>
      </c>
    </row>
    <row r="162" spans="1:8" x14ac:dyDescent="0.2">
      <c r="A162" s="20" t="s">
        <v>37</v>
      </c>
      <c r="B162" s="20" t="s">
        <v>5</v>
      </c>
      <c r="C162" s="20" t="s">
        <v>39</v>
      </c>
      <c r="D162" s="20">
        <v>161</v>
      </c>
      <c r="E162" s="20" t="s">
        <v>68</v>
      </c>
      <c r="F162" s="20" t="s">
        <v>64</v>
      </c>
      <c r="G162" s="20" t="s">
        <v>4</v>
      </c>
      <c r="H162">
        <v>0</v>
      </c>
    </row>
    <row r="163" spans="1:8" x14ac:dyDescent="0.2">
      <c r="A163" s="20" t="s">
        <v>37</v>
      </c>
      <c r="B163" s="20" t="s">
        <v>5</v>
      </c>
      <c r="C163" s="20" t="s">
        <v>39</v>
      </c>
      <c r="D163" s="20">
        <v>162</v>
      </c>
      <c r="E163" s="20" t="s">
        <v>244</v>
      </c>
      <c r="F163" s="20" t="s">
        <v>64</v>
      </c>
      <c r="G163" s="20" t="s">
        <v>4</v>
      </c>
      <c r="H163">
        <v>0</v>
      </c>
    </row>
    <row r="164" spans="1:8" x14ac:dyDescent="0.2">
      <c r="A164" s="20" t="s">
        <v>37</v>
      </c>
      <c r="B164" s="20" t="s">
        <v>5</v>
      </c>
      <c r="C164" s="20" t="s">
        <v>39</v>
      </c>
      <c r="D164" s="20">
        <v>163</v>
      </c>
      <c r="E164" s="20" t="s">
        <v>245</v>
      </c>
      <c r="F164" s="20" t="s">
        <v>64</v>
      </c>
      <c r="G164" s="20" t="s">
        <v>4</v>
      </c>
      <c r="H164">
        <v>0</v>
      </c>
    </row>
    <row r="165" spans="1:8" x14ac:dyDescent="0.2">
      <c r="A165" s="20" t="s">
        <v>37</v>
      </c>
      <c r="B165" s="20" t="s">
        <v>5</v>
      </c>
      <c r="C165" s="20" t="s">
        <v>39</v>
      </c>
      <c r="D165" s="20">
        <v>164</v>
      </c>
      <c r="E165" s="20" t="s">
        <v>69</v>
      </c>
      <c r="F165" s="20" t="s">
        <v>64</v>
      </c>
      <c r="G165" s="20" t="s">
        <v>4</v>
      </c>
      <c r="H165">
        <v>4.2</v>
      </c>
    </row>
    <row r="166" spans="1:8" x14ac:dyDescent="0.2">
      <c r="A166" s="20" t="s">
        <v>37</v>
      </c>
      <c r="B166" s="20" t="s">
        <v>5</v>
      </c>
      <c r="C166" s="20" t="s">
        <v>39</v>
      </c>
      <c r="D166" s="20">
        <v>165</v>
      </c>
      <c r="E166" s="20" t="s">
        <v>246</v>
      </c>
      <c r="F166" s="20" t="s">
        <v>49</v>
      </c>
      <c r="G166" s="20" t="s">
        <v>4</v>
      </c>
      <c r="H166">
        <v>3.2</v>
      </c>
    </row>
    <row r="167" spans="1:8" x14ac:dyDescent="0.2">
      <c r="A167" s="20" t="s">
        <v>37</v>
      </c>
      <c r="B167" s="20" t="s">
        <v>5</v>
      </c>
      <c r="C167" s="20" t="s">
        <v>39</v>
      </c>
      <c r="D167" s="20">
        <v>166</v>
      </c>
      <c r="E167" s="20" t="s">
        <v>247</v>
      </c>
      <c r="F167" s="20" t="s">
        <v>64</v>
      </c>
      <c r="G167" s="20" t="s">
        <v>4</v>
      </c>
      <c r="H167">
        <v>0</v>
      </c>
    </row>
    <row r="168" spans="1:8" x14ac:dyDescent="0.2">
      <c r="A168" s="20" t="s">
        <v>37</v>
      </c>
      <c r="B168" s="20" t="s">
        <v>5</v>
      </c>
      <c r="C168" s="20" t="s">
        <v>39</v>
      </c>
      <c r="D168" s="20">
        <v>167</v>
      </c>
      <c r="E168" s="20" t="s">
        <v>63</v>
      </c>
      <c r="F168" s="20" t="s">
        <v>64</v>
      </c>
      <c r="G168" s="20" t="s">
        <v>4</v>
      </c>
      <c r="H168">
        <v>6</v>
      </c>
    </row>
    <row r="169" spans="1:8" x14ac:dyDescent="0.2">
      <c r="A169" s="20" t="s">
        <v>37</v>
      </c>
      <c r="B169" s="20" t="s">
        <v>5</v>
      </c>
      <c r="C169" s="20" t="s">
        <v>39</v>
      </c>
      <c r="D169" s="20">
        <v>168</v>
      </c>
      <c r="E169" s="20" t="s">
        <v>70</v>
      </c>
      <c r="F169" s="20" t="s">
        <v>64</v>
      </c>
      <c r="G169" s="20" t="s">
        <v>4</v>
      </c>
      <c r="H169">
        <v>5.4</v>
      </c>
    </row>
    <row r="170" spans="1:8" x14ac:dyDescent="0.2">
      <c r="A170" s="20" t="s">
        <v>37</v>
      </c>
      <c r="B170" s="20" t="s">
        <v>5</v>
      </c>
      <c r="C170" s="20" t="s">
        <v>39</v>
      </c>
      <c r="D170" s="20">
        <v>169</v>
      </c>
      <c r="E170" s="20" t="s">
        <v>71</v>
      </c>
      <c r="F170" s="20" t="s">
        <v>64</v>
      </c>
      <c r="G170" s="20" t="s">
        <v>4</v>
      </c>
      <c r="H170">
        <v>4.9000000000000004</v>
      </c>
    </row>
    <row r="171" spans="1:8" x14ac:dyDescent="0.2">
      <c r="A171" s="20" t="s">
        <v>37</v>
      </c>
      <c r="B171" s="20" t="s">
        <v>5</v>
      </c>
      <c r="C171" s="20" t="s">
        <v>39</v>
      </c>
      <c r="D171" s="20">
        <v>170</v>
      </c>
      <c r="E171" s="20" t="s">
        <v>72</v>
      </c>
      <c r="F171" s="20" t="s">
        <v>64</v>
      </c>
      <c r="G171" s="20" t="s">
        <v>4</v>
      </c>
      <c r="H171">
        <v>6</v>
      </c>
    </row>
    <row r="172" spans="1:8" x14ac:dyDescent="0.2">
      <c r="A172" s="20" t="s">
        <v>37</v>
      </c>
      <c r="B172" s="20" t="s">
        <v>5</v>
      </c>
      <c r="C172" s="20" t="s">
        <v>39</v>
      </c>
      <c r="D172" s="20">
        <v>171</v>
      </c>
      <c r="E172" s="20" t="s">
        <v>248</v>
      </c>
      <c r="F172" s="20" t="s">
        <v>64</v>
      </c>
      <c r="G172" s="20" t="s">
        <v>4</v>
      </c>
      <c r="H172">
        <v>5.6</v>
      </c>
    </row>
    <row r="173" spans="1:8" x14ac:dyDescent="0.2">
      <c r="A173" s="20" t="s">
        <v>37</v>
      </c>
      <c r="B173" s="20" t="s">
        <v>5</v>
      </c>
      <c r="C173" s="20" t="s">
        <v>39</v>
      </c>
      <c r="D173" s="20">
        <v>172</v>
      </c>
      <c r="E173" s="20" t="s">
        <v>249</v>
      </c>
      <c r="F173" s="20" t="s">
        <v>64</v>
      </c>
      <c r="G173" s="20" t="s">
        <v>4</v>
      </c>
      <c r="H173">
        <v>0</v>
      </c>
    </row>
    <row r="174" spans="1:8" x14ac:dyDescent="0.2">
      <c r="A174" s="20" t="s">
        <v>37</v>
      </c>
      <c r="B174" s="20" t="s">
        <v>5</v>
      </c>
      <c r="C174" s="20" t="s">
        <v>39</v>
      </c>
      <c r="D174" s="20">
        <v>173</v>
      </c>
      <c r="E174" s="20" t="s">
        <v>73</v>
      </c>
      <c r="F174" s="20" t="s">
        <v>41</v>
      </c>
      <c r="G174" s="20" t="s">
        <v>4</v>
      </c>
      <c r="H174">
        <v>4.8</v>
      </c>
    </row>
    <row r="175" spans="1:8" x14ac:dyDescent="0.2">
      <c r="A175" s="20" t="s">
        <v>37</v>
      </c>
      <c r="B175" s="20" t="s">
        <v>5</v>
      </c>
      <c r="C175" s="20" t="s">
        <v>39</v>
      </c>
      <c r="D175" s="20">
        <v>174</v>
      </c>
      <c r="E175" s="20" t="s">
        <v>250</v>
      </c>
      <c r="F175" s="20" t="s">
        <v>64</v>
      </c>
      <c r="G175" s="20" t="s">
        <v>4</v>
      </c>
      <c r="H175">
        <v>5.9</v>
      </c>
    </row>
    <row r="176" spans="1:8" x14ac:dyDescent="0.2">
      <c r="A176" s="20" t="s">
        <v>37</v>
      </c>
      <c r="B176" s="20" t="s">
        <v>5</v>
      </c>
      <c r="C176" s="20" t="s">
        <v>39</v>
      </c>
      <c r="D176" s="20">
        <v>175</v>
      </c>
      <c r="E176" s="20" t="s">
        <v>251</v>
      </c>
      <c r="F176" s="20" t="s">
        <v>64</v>
      </c>
      <c r="G176" s="20" t="s">
        <v>4</v>
      </c>
      <c r="H176">
        <v>5.9</v>
      </c>
    </row>
    <row r="177" spans="1:8" x14ac:dyDescent="0.2">
      <c r="A177" s="20" t="s">
        <v>37</v>
      </c>
      <c r="B177" s="20" t="s">
        <v>5</v>
      </c>
      <c r="C177" s="20" t="s">
        <v>39</v>
      </c>
      <c r="D177" s="20">
        <v>176</v>
      </c>
      <c r="E177" s="20" t="s">
        <v>74</v>
      </c>
      <c r="F177" s="20" t="s">
        <v>64</v>
      </c>
      <c r="G177" s="20" t="s">
        <v>4</v>
      </c>
      <c r="H177">
        <v>5.9</v>
      </c>
    </row>
    <row r="178" spans="1:8" x14ac:dyDescent="0.2">
      <c r="A178" s="20" t="s">
        <v>37</v>
      </c>
      <c r="B178" s="20" t="s">
        <v>5</v>
      </c>
      <c r="C178" s="20" t="s">
        <v>39</v>
      </c>
      <c r="D178" s="20">
        <v>177</v>
      </c>
      <c r="E178" s="20" t="s">
        <v>252</v>
      </c>
      <c r="F178" s="20" t="s">
        <v>49</v>
      </c>
      <c r="G178" s="20" t="s">
        <v>4</v>
      </c>
      <c r="H178">
        <v>5.8</v>
      </c>
    </row>
    <row r="179" spans="1:8" x14ac:dyDescent="0.2">
      <c r="A179" s="20" t="s">
        <v>37</v>
      </c>
      <c r="B179" s="20" t="s">
        <v>5</v>
      </c>
      <c r="C179" s="20" t="s">
        <v>39</v>
      </c>
      <c r="D179" s="20">
        <v>178</v>
      </c>
      <c r="E179" s="20" t="s">
        <v>253</v>
      </c>
      <c r="F179" s="20" t="s">
        <v>49</v>
      </c>
      <c r="G179" s="20" t="s">
        <v>4</v>
      </c>
      <c r="H179">
        <v>5.4</v>
      </c>
    </row>
    <row r="180" spans="1:8" x14ac:dyDescent="0.2">
      <c r="A180" s="20" t="s">
        <v>37</v>
      </c>
      <c r="B180" s="20" t="s">
        <v>5</v>
      </c>
      <c r="C180" s="20" t="s">
        <v>39</v>
      </c>
      <c r="D180" s="20">
        <v>179</v>
      </c>
      <c r="E180" s="20" t="s">
        <v>254</v>
      </c>
      <c r="F180" s="20" t="s">
        <v>41</v>
      </c>
      <c r="G180" s="20" t="s">
        <v>2</v>
      </c>
      <c r="H180">
        <v>3.5</v>
      </c>
    </row>
    <row r="181" spans="1:8" x14ac:dyDescent="0.2">
      <c r="A181" s="20" t="s">
        <v>37</v>
      </c>
      <c r="B181" s="20" t="s">
        <v>5</v>
      </c>
      <c r="C181" s="20" t="s">
        <v>39</v>
      </c>
      <c r="D181" s="20">
        <v>180</v>
      </c>
      <c r="E181" s="20" t="s">
        <v>255</v>
      </c>
      <c r="F181" s="20" t="s">
        <v>49</v>
      </c>
      <c r="G181" s="20" t="s">
        <v>4</v>
      </c>
      <c r="H181">
        <v>2.6</v>
      </c>
    </row>
    <row r="182" spans="1:8" x14ac:dyDescent="0.2">
      <c r="A182" s="20" t="s">
        <v>37</v>
      </c>
      <c r="B182" s="20" t="s">
        <v>5</v>
      </c>
      <c r="C182" s="20" t="s">
        <v>39</v>
      </c>
      <c r="D182" s="20">
        <v>181</v>
      </c>
      <c r="E182" s="20" t="s">
        <v>256</v>
      </c>
      <c r="F182" s="20" t="s">
        <v>49</v>
      </c>
      <c r="G182" s="20" t="s">
        <v>2</v>
      </c>
      <c r="H182">
        <v>5.7</v>
      </c>
    </row>
    <row r="183" spans="1:8" x14ac:dyDescent="0.2">
      <c r="A183" s="20" t="s">
        <v>37</v>
      </c>
      <c r="B183" s="20" t="s">
        <v>5</v>
      </c>
      <c r="C183" s="20" t="s">
        <v>39</v>
      </c>
      <c r="D183" s="20">
        <v>182</v>
      </c>
      <c r="E183" s="20" t="s">
        <v>257</v>
      </c>
      <c r="F183" s="20" t="s">
        <v>49</v>
      </c>
      <c r="G183" s="20" t="s">
        <v>4</v>
      </c>
      <c r="H183">
        <v>5.6</v>
      </c>
    </row>
    <row r="184" spans="1:8" x14ac:dyDescent="0.2">
      <c r="A184" s="20" t="s">
        <v>37</v>
      </c>
      <c r="B184" s="20" t="s">
        <v>5</v>
      </c>
      <c r="C184" s="20" t="s">
        <v>39</v>
      </c>
      <c r="D184" s="20">
        <v>183</v>
      </c>
      <c r="E184" s="20" t="s">
        <v>75</v>
      </c>
      <c r="F184" s="20" t="s">
        <v>49</v>
      </c>
      <c r="G184" s="20" t="s">
        <v>4</v>
      </c>
      <c r="H184">
        <v>5.2</v>
      </c>
    </row>
    <row r="185" spans="1:8" x14ac:dyDescent="0.2">
      <c r="A185" s="20" t="s">
        <v>37</v>
      </c>
      <c r="B185" s="20" t="s">
        <v>5</v>
      </c>
      <c r="C185" s="20" t="s">
        <v>39</v>
      </c>
      <c r="D185" s="20">
        <v>184</v>
      </c>
      <c r="E185" s="20" t="s">
        <v>258</v>
      </c>
      <c r="F185" s="20" t="s">
        <v>49</v>
      </c>
      <c r="G185" s="20" t="s">
        <v>4</v>
      </c>
      <c r="H185">
        <v>4.5</v>
      </c>
    </row>
    <row r="186" spans="1:8" x14ac:dyDescent="0.2">
      <c r="A186" s="20" t="s">
        <v>37</v>
      </c>
      <c r="B186" s="20" t="s">
        <v>5</v>
      </c>
      <c r="C186" s="20" t="s">
        <v>39</v>
      </c>
      <c r="D186" s="20">
        <v>185</v>
      </c>
      <c r="E186" s="20" t="s">
        <v>259</v>
      </c>
      <c r="F186" s="20" t="s">
        <v>49</v>
      </c>
      <c r="G186" s="20" t="s">
        <v>4</v>
      </c>
      <c r="H186">
        <v>5.9</v>
      </c>
    </row>
    <row r="187" spans="1:8" x14ac:dyDescent="0.2">
      <c r="A187" s="20" t="s">
        <v>37</v>
      </c>
      <c r="B187" s="20" t="s">
        <v>5</v>
      </c>
      <c r="C187" s="20" t="s">
        <v>39</v>
      </c>
      <c r="D187" s="20">
        <v>186</v>
      </c>
      <c r="E187" s="20" t="s">
        <v>260</v>
      </c>
      <c r="F187" s="20" t="s">
        <v>49</v>
      </c>
      <c r="G187" s="20" t="s">
        <v>4</v>
      </c>
      <c r="H187">
        <v>5.8</v>
      </c>
    </row>
    <row r="188" spans="1:8" x14ac:dyDescent="0.2">
      <c r="A188" s="20" t="s">
        <v>37</v>
      </c>
      <c r="B188" s="20" t="s">
        <v>5</v>
      </c>
      <c r="C188" s="20" t="s">
        <v>39</v>
      </c>
      <c r="D188" s="20">
        <v>187</v>
      </c>
      <c r="E188" s="20" t="s">
        <v>261</v>
      </c>
      <c r="F188" s="20" t="s">
        <v>49</v>
      </c>
      <c r="G188" s="20" t="s">
        <v>4</v>
      </c>
      <c r="H188">
        <v>5.9</v>
      </c>
    </row>
    <row r="189" spans="1:8" x14ac:dyDescent="0.2">
      <c r="A189" s="20" t="s">
        <v>37</v>
      </c>
      <c r="B189" s="20" t="s">
        <v>5</v>
      </c>
      <c r="C189" s="20" t="s">
        <v>39</v>
      </c>
      <c r="D189" s="20">
        <v>188</v>
      </c>
      <c r="E189" s="20" t="s">
        <v>262</v>
      </c>
      <c r="F189" s="20" t="s">
        <v>41</v>
      </c>
      <c r="G189" s="20" t="s">
        <v>4</v>
      </c>
      <c r="H189">
        <v>5.6</v>
      </c>
    </row>
    <row r="190" spans="1:8" x14ac:dyDescent="0.2">
      <c r="A190" s="20" t="s">
        <v>37</v>
      </c>
      <c r="B190" s="20" t="s">
        <v>5</v>
      </c>
      <c r="C190" s="20" t="s">
        <v>39</v>
      </c>
      <c r="D190" s="20">
        <v>189</v>
      </c>
      <c r="E190" s="20" t="s">
        <v>263</v>
      </c>
      <c r="F190" s="20" t="s">
        <v>49</v>
      </c>
      <c r="G190" s="20" t="s">
        <v>4</v>
      </c>
      <c r="H190">
        <v>5.7</v>
      </c>
    </row>
    <row r="191" spans="1:8" x14ac:dyDescent="0.2">
      <c r="A191" s="20" t="s">
        <v>37</v>
      </c>
      <c r="B191" s="20" t="s">
        <v>5</v>
      </c>
      <c r="C191" s="20" t="s">
        <v>39</v>
      </c>
      <c r="D191" s="20">
        <v>190</v>
      </c>
      <c r="E191" s="20" t="s">
        <v>76</v>
      </c>
      <c r="F191" s="20" t="s">
        <v>49</v>
      </c>
      <c r="G191" s="20" t="s">
        <v>4</v>
      </c>
      <c r="H191">
        <v>5.9</v>
      </c>
    </row>
    <row r="192" spans="1:8" x14ac:dyDescent="0.2">
      <c r="A192" s="20" t="s">
        <v>37</v>
      </c>
      <c r="B192" s="20" t="s">
        <v>5</v>
      </c>
      <c r="C192" s="20" t="s">
        <v>39</v>
      </c>
      <c r="D192" s="20">
        <v>191</v>
      </c>
      <c r="E192" s="20" t="s">
        <v>77</v>
      </c>
      <c r="F192" s="20" t="s">
        <v>49</v>
      </c>
      <c r="G192" s="20" t="s">
        <v>4</v>
      </c>
      <c r="H192">
        <v>1.6</v>
      </c>
    </row>
    <row r="193" spans="1:8" x14ac:dyDescent="0.2">
      <c r="A193" s="20" t="s">
        <v>37</v>
      </c>
      <c r="B193" s="20" t="s">
        <v>5</v>
      </c>
      <c r="C193" s="20" t="s">
        <v>39</v>
      </c>
      <c r="D193" s="20">
        <v>192</v>
      </c>
      <c r="E193" s="20" t="s">
        <v>78</v>
      </c>
      <c r="F193" s="20" t="s">
        <v>49</v>
      </c>
      <c r="G193" s="20" t="s">
        <v>4</v>
      </c>
      <c r="H193">
        <v>2.5</v>
      </c>
    </row>
    <row r="194" spans="1:8" x14ac:dyDescent="0.2">
      <c r="A194" s="20" t="s">
        <v>37</v>
      </c>
      <c r="B194" s="20" t="s">
        <v>5</v>
      </c>
      <c r="C194" s="20" t="s">
        <v>39</v>
      </c>
      <c r="D194" s="20">
        <v>193</v>
      </c>
      <c r="E194" s="20" t="s">
        <v>3</v>
      </c>
      <c r="F194" s="20" t="s">
        <v>49</v>
      </c>
      <c r="G194" s="20" t="s">
        <v>4</v>
      </c>
      <c r="H194">
        <v>0</v>
      </c>
    </row>
    <row r="195" spans="1:8" x14ac:dyDescent="0.2">
      <c r="A195" s="20" t="s">
        <v>37</v>
      </c>
      <c r="B195" s="20" t="s">
        <v>5</v>
      </c>
      <c r="C195" s="20" t="s">
        <v>39</v>
      </c>
      <c r="D195" s="20">
        <v>194</v>
      </c>
      <c r="E195" s="20" t="s">
        <v>3</v>
      </c>
      <c r="F195" s="20" t="s">
        <v>49</v>
      </c>
      <c r="G195" s="20" t="s">
        <v>4</v>
      </c>
      <c r="H195">
        <v>0</v>
      </c>
    </row>
    <row r="196" spans="1:8" x14ac:dyDescent="0.2">
      <c r="A196" s="20" t="s">
        <v>37</v>
      </c>
      <c r="B196" s="20" t="s">
        <v>5</v>
      </c>
      <c r="C196" s="20" t="s">
        <v>39</v>
      </c>
      <c r="D196" s="20">
        <v>195</v>
      </c>
      <c r="E196" s="20" t="s">
        <v>264</v>
      </c>
      <c r="F196" s="20" t="s">
        <v>49</v>
      </c>
      <c r="G196" s="20" t="s">
        <v>4</v>
      </c>
      <c r="H196">
        <v>5.9</v>
      </c>
    </row>
    <row r="197" spans="1:8" x14ac:dyDescent="0.2">
      <c r="A197" s="20" t="s">
        <v>37</v>
      </c>
      <c r="B197" s="20" t="s">
        <v>5</v>
      </c>
      <c r="C197" s="20" t="s">
        <v>39</v>
      </c>
      <c r="D197" s="20">
        <v>196</v>
      </c>
      <c r="E197" s="20" t="s">
        <v>265</v>
      </c>
      <c r="F197" s="20" t="s">
        <v>41</v>
      </c>
      <c r="G197" s="20" t="s">
        <v>2</v>
      </c>
      <c r="H197">
        <v>0</v>
      </c>
    </row>
    <row r="198" spans="1:8" x14ac:dyDescent="0.2">
      <c r="A198" s="20" t="s">
        <v>37</v>
      </c>
      <c r="B198" s="20" t="s">
        <v>5</v>
      </c>
      <c r="C198" s="20" t="s">
        <v>39</v>
      </c>
      <c r="D198" s="20">
        <v>197</v>
      </c>
      <c r="E198" s="20" t="s">
        <v>79</v>
      </c>
      <c r="F198" s="20" t="s">
        <v>41</v>
      </c>
      <c r="G198" s="20" t="s">
        <v>4</v>
      </c>
      <c r="H198">
        <v>0</v>
      </c>
    </row>
    <row r="199" spans="1:8" x14ac:dyDescent="0.2">
      <c r="A199" s="20" t="s">
        <v>37</v>
      </c>
      <c r="B199" s="20" t="s">
        <v>5</v>
      </c>
      <c r="C199" s="20" t="s">
        <v>39</v>
      </c>
      <c r="D199" s="20">
        <v>198</v>
      </c>
      <c r="E199" s="20" t="s">
        <v>80</v>
      </c>
      <c r="F199" s="20" t="s">
        <v>41</v>
      </c>
      <c r="G199" s="20" t="s">
        <v>4</v>
      </c>
      <c r="H199">
        <v>4.5</v>
      </c>
    </row>
    <row r="200" spans="1:8" x14ac:dyDescent="0.2">
      <c r="A200" s="20" t="s">
        <v>37</v>
      </c>
      <c r="B200" s="20" t="s">
        <v>5</v>
      </c>
      <c r="C200" s="20" t="s">
        <v>39</v>
      </c>
      <c r="D200" s="20">
        <v>199</v>
      </c>
      <c r="E200" s="20" t="s">
        <v>81</v>
      </c>
      <c r="F200" s="20" t="s">
        <v>41</v>
      </c>
      <c r="G200" s="20" t="s">
        <v>4</v>
      </c>
      <c r="H200">
        <v>5.8</v>
      </c>
    </row>
    <row r="201" spans="1:8" x14ac:dyDescent="0.2">
      <c r="A201" s="20" t="s">
        <v>37</v>
      </c>
      <c r="B201" s="20" t="s">
        <v>5</v>
      </c>
      <c r="C201" s="20" t="s">
        <v>39</v>
      </c>
      <c r="D201" s="20">
        <v>200</v>
      </c>
      <c r="E201" s="20" t="s">
        <v>82</v>
      </c>
      <c r="F201" s="20" t="s">
        <v>41</v>
      </c>
      <c r="G201" s="20" t="s">
        <v>4</v>
      </c>
      <c r="H201">
        <v>0</v>
      </c>
    </row>
    <row r="202" spans="1:8" x14ac:dyDescent="0.2">
      <c r="A202" s="20" t="s">
        <v>37</v>
      </c>
      <c r="B202" s="20" t="s">
        <v>5</v>
      </c>
      <c r="C202" s="20" t="s">
        <v>39</v>
      </c>
      <c r="D202" s="20">
        <v>201</v>
      </c>
      <c r="E202" s="20" t="s">
        <v>266</v>
      </c>
      <c r="F202" s="20" t="s">
        <v>41</v>
      </c>
      <c r="G202" s="20" t="s">
        <v>4</v>
      </c>
      <c r="H202">
        <v>6</v>
      </c>
    </row>
    <row r="203" spans="1:8" x14ac:dyDescent="0.2">
      <c r="A203" s="20" t="s">
        <v>37</v>
      </c>
      <c r="B203" s="20" t="s">
        <v>5</v>
      </c>
      <c r="C203" s="20" t="s">
        <v>39</v>
      </c>
      <c r="D203" s="20">
        <v>202</v>
      </c>
      <c r="E203" s="20" t="s">
        <v>267</v>
      </c>
      <c r="F203" s="20" t="s">
        <v>41</v>
      </c>
      <c r="G203" s="20" t="s">
        <v>4</v>
      </c>
      <c r="H203">
        <v>4.2</v>
      </c>
    </row>
    <row r="204" spans="1:8" x14ac:dyDescent="0.2">
      <c r="A204" s="20" t="s">
        <v>37</v>
      </c>
      <c r="B204" s="20" t="s">
        <v>5</v>
      </c>
      <c r="C204" s="20" t="s">
        <v>39</v>
      </c>
      <c r="D204" s="20">
        <v>203</v>
      </c>
      <c r="E204" s="20" t="s">
        <v>268</v>
      </c>
      <c r="F204" s="20" t="s">
        <v>64</v>
      </c>
      <c r="G204" s="20" t="s">
        <v>4</v>
      </c>
      <c r="H204">
        <v>3.2</v>
      </c>
    </row>
    <row r="205" spans="1:8" x14ac:dyDescent="0.2">
      <c r="A205" s="20" t="s">
        <v>37</v>
      </c>
      <c r="B205" s="20" t="s">
        <v>5</v>
      </c>
      <c r="C205" s="20" t="s">
        <v>39</v>
      </c>
      <c r="D205" s="20">
        <v>204</v>
      </c>
      <c r="E205" s="20" t="s">
        <v>269</v>
      </c>
      <c r="F205" s="20" t="s">
        <v>41</v>
      </c>
      <c r="G205" s="20" t="s">
        <v>4</v>
      </c>
      <c r="H205">
        <v>6</v>
      </c>
    </row>
    <row r="206" spans="1:8" x14ac:dyDescent="0.2">
      <c r="A206" s="20" t="s">
        <v>37</v>
      </c>
      <c r="B206" s="20" t="s">
        <v>5</v>
      </c>
      <c r="C206" s="20" t="s">
        <v>39</v>
      </c>
      <c r="D206" s="20">
        <v>205</v>
      </c>
      <c r="E206" s="20" t="s">
        <v>270</v>
      </c>
      <c r="F206" s="20" t="s">
        <v>41</v>
      </c>
      <c r="G206" s="20" t="s">
        <v>4</v>
      </c>
      <c r="H206">
        <v>6</v>
      </c>
    </row>
    <row r="207" spans="1:8" x14ac:dyDescent="0.2">
      <c r="A207" s="20" t="s">
        <v>37</v>
      </c>
      <c r="B207" s="20" t="s">
        <v>5</v>
      </c>
      <c r="C207" s="20" t="s">
        <v>39</v>
      </c>
      <c r="D207" s="20">
        <v>206</v>
      </c>
      <c r="E207" s="20" t="s">
        <v>83</v>
      </c>
      <c r="F207" s="20" t="s">
        <v>41</v>
      </c>
      <c r="G207" s="20" t="s">
        <v>4</v>
      </c>
      <c r="H207">
        <v>5.4</v>
      </c>
    </row>
    <row r="208" spans="1:8" x14ac:dyDescent="0.2">
      <c r="A208" s="20" t="s">
        <v>37</v>
      </c>
      <c r="B208" s="20" t="s">
        <v>5</v>
      </c>
      <c r="C208" s="20" t="s">
        <v>39</v>
      </c>
      <c r="D208" s="20">
        <v>207</v>
      </c>
      <c r="E208" s="20" t="s">
        <v>271</v>
      </c>
      <c r="F208" s="20" t="s">
        <v>41</v>
      </c>
      <c r="G208" s="20" t="s">
        <v>4</v>
      </c>
      <c r="H208">
        <v>4.9000000000000004</v>
      </c>
    </row>
    <row r="209" spans="1:8" x14ac:dyDescent="0.2">
      <c r="A209" s="20" t="s">
        <v>37</v>
      </c>
      <c r="B209" s="20" t="s">
        <v>5</v>
      </c>
      <c r="C209" s="20" t="s">
        <v>39</v>
      </c>
      <c r="D209" s="20">
        <v>208</v>
      </c>
      <c r="E209" s="20" t="s">
        <v>272</v>
      </c>
      <c r="F209" s="20" t="s">
        <v>49</v>
      </c>
      <c r="G209" s="20" t="s">
        <v>4</v>
      </c>
      <c r="H209">
        <v>6</v>
      </c>
    </row>
    <row r="210" spans="1:8" x14ac:dyDescent="0.2">
      <c r="A210" s="20" t="s">
        <v>37</v>
      </c>
      <c r="B210" s="20" t="s">
        <v>5</v>
      </c>
      <c r="C210" s="20" t="s">
        <v>39</v>
      </c>
      <c r="D210" s="20">
        <v>209</v>
      </c>
      <c r="E210" s="20" t="s">
        <v>84</v>
      </c>
      <c r="F210" s="20" t="s">
        <v>49</v>
      </c>
      <c r="G210" s="20" t="s">
        <v>4</v>
      </c>
      <c r="H210">
        <v>5.6</v>
      </c>
    </row>
    <row r="211" spans="1:8" x14ac:dyDescent="0.2">
      <c r="A211" s="20" t="s">
        <v>37</v>
      </c>
      <c r="B211" s="20" t="s">
        <v>5</v>
      </c>
      <c r="C211" s="20" t="s">
        <v>39</v>
      </c>
      <c r="D211" s="20">
        <v>210</v>
      </c>
      <c r="E211" s="20" t="s">
        <v>85</v>
      </c>
      <c r="F211" s="20" t="s">
        <v>41</v>
      </c>
      <c r="G211" s="20" t="s">
        <v>4</v>
      </c>
      <c r="H211">
        <v>0</v>
      </c>
    </row>
    <row r="212" spans="1:8" x14ac:dyDescent="0.2">
      <c r="A212" s="20" t="s">
        <v>37</v>
      </c>
      <c r="B212" s="20" t="s">
        <v>5</v>
      </c>
      <c r="C212" s="20" t="s">
        <v>39</v>
      </c>
      <c r="D212" s="20">
        <v>211</v>
      </c>
      <c r="E212" s="20" t="s">
        <v>273</v>
      </c>
      <c r="F212" s="20" t="s">
        <v>41</v>
      </c>
      <c r="G212" s="20" t="s">
        <v>4</v>
      </c>
      <c r="H212">
        <v>4.8</v>
      </c>
    </row>
    <row r="213" spans="1:8" x14ac:dyDescent="0.2">
      <c r="A213" s="20" t="s">
        <v>37</v>
      </c>
      <c r="B213" s="20" t="s">
        <v>5</v>
      </c>
      <c r="C213" s="20" t="s">
        <v>39</v>
      </c>
      <c r="D213" s="20">
        <v>212</v>
      </c>
      <c r="E213" s="20" t="s">
        <v>3</v>
      </c>
      <c r="F213" s="20" t="s">
        <v>1</v>
      </c>
      <c r="G213" s="20" t="s">
        <v>2</v>
      </c>
      <c r="H213">
        <v>0</v>
      </c>
    </row>
    <row r="214" spans="1:8" x14ac:dyDescent="0.2">
      <c r="A214" s="20" t="s">
        <v>37</v>
      </c>
      <c r="B214" s="20" t="s">
        <v>5</v>
      </c>
      <c r="C214" s="20" t="s">
        <v>39</v>
      </c>
      <c r="D214" s="20">
        <v>213</v>
      </c>
      <c r="E214" s="20" t="s">
        <v>3</v>
      </c>
      <c r="F214" s="20" t="s">
        <v>64</v>
      </c>
      <c r="G214" s="20" t="s">
        <v>4</v>
      </c>
      <c r="H214">
        <v>0</v>
      </c>
    </row>
    <row r="215" spans="1:8" x14ac:dyDescent="0.2">
      <c r="A215" s="20" t="s">
        <v>37</v>
      </c>
      <c r="B215" s="20" t="s">
        <v>5</v>
      </c>
      <c r="C215" s="20" t="s">
        <v>39</v>
      </c>
      <c r="D215" s="20">
        <v>214</v>
      </c>
      <c r="E215" s="20" t="s">
        <v>3</v>
      </c>
      <c r="F215" s="20" t="s">
        <v>41</v>
      </c>
      <c r="G215" s="20" t="s">
        <v>4</v>
      </c>
      <c r="H215">
        <v>5.9</v>
      </c>
    </row>
    <row r="216" spans="1:8" x14ac:dyDescent="0.2">
      <c r="A216" s="20" t="s">
        <v>37</v>
      </c>
      <c r="B216" s="20" t="s">
        <v>5</v>
      </c>
      <c r="C216" s="20" t="s">
        <v>39</v>
      </c>
      <c r="D216" s="20">
        <v>215</v>
      </c>
      <c r="E216" s="20" t="s">
        <v>3</v>
      </c>
      <c r="F216" s="20" t="s">
        <v>41</v>
      </c>
      <c r="G216" s="20" t="s">
        <v>4</v>
      </c>
      <c r="H216">
        <v>5.9</v>
      </c>
    </row>
    <row r="217" spans="1:8" x14ac:dyDescent="0.2">
      <c r="A217" s="20" t="s">
        <v>37</v>
      </c>
      <c r="B217" s="20" t="s">
        <v>5</v>
      </c>
      <c r="C217" s="20" t="s">
        <v>39</v>
      </c>
      <c r="D217" s="20">
        <v>216</v>
      </c>
      <c r="E217" s="20" t="s">
        <v>3</v>
      </c>
      <c r="F217" s="20" t="s">
        <v>41</v>
      </c>
      <c r="G217" s="20" t="s">
        <v>4</v>
      </c>
      <c r="H217">
        <v>5.8</v>
      </c>
    </row>
    <row r="218" spans="1:8" x14ac:dyDescent="0.2">
      <c r="A218" s="20" t="s">
        <v>37</v>
      </c>
      <c r="B218" s="20" t="s">
        <v>5</v>
      </c>
      <c r="C218" s="20" t="s">
        <v>39</v>
      </c>
      <c r="D218" s="20">
        <v>217</v>
      </c>
      <c r="E218" s="20" t="s">
        <v>3</v>
      </c>
      <c r="F218" s="20" t="s">
        <v>41</v>
      </c>
      <c r="G218" s="20" t="s">
        <v>4</v>
      </c>
      <c r="H218">
        <v>5.4</v>
      </c>
    </row>
    <row r="219" spans="1:8" x14ac:dyDescent="0.2">
      <c r="A219" s="20" t="s">
        <v>37</v>
      </c>
      <c r="B219" s="20" t="s">
        <v>5</v>
      </c>
      <c r="C219" s="20" t="s">
        <v>39</v>
      </c>
      <c r="D219" s="20">
        <v>218</v>
      </c>
      <c r="E219" s="20" t="s">
        <v>3</v>
      </c>
      <c r="F219" s="20" t="s">
        <v>41</v>
      </c>
      <c r="G219" s="20" t="s">
        <v>4</v>
      </c>
      <c r="H219">
        <v>5.9</v>
      </c>
    </row>
    <row r="220" spans="1:8" x14ac:dyDescent="0.2">
      <c r="A220" s="20" t="s">
        <v>37</v>
      </c>
      <c r="B220" s="20" t="s">
        <v>5</v>
      </c>
      <c r="C220" s="20" t="s">
        <v>39</v>
      </c>
      <c r="D220" s="20">
        <v>219</v>
      </c>
      <c r="E220" s="20" t="s">
        <v>3</v>
      </c>
      <c r="F220" s="20" t="s">
        <v>41</v>
      </c>
      <c r="G220" s="20" t="s">
        <v>4</v>
      </c>
      <c r="H220">
        <v>0</v>
      </c>
    </row>
    <row r="221" spans="1:8" x14ac:dyDescent="0.2">
      <c r="A221" s="20" t="s">
        <v>37</v>
      </c>
      <c r="B221" s="20" t="s">
        <v>5</v>
      </c>
      <c r="C221" s="20" t="s">
        <v>39</v>
      </c>
      <c r="D221" s="20">
        <v>220</v>
      </c>
      <c r="E221" s="20" t="s">
        <v>86</v>
      </c>
      <c r="F221" s="20" t="s">
        <v>41</v>
      </c>
      <c r="G221" s="20" t="s">
        <v>4</v>
      </c>
      <c r="H221">
        <v>0</v>
      </c>
    </row>
    <row r="222" spans="1:8" x14ac:dyDescent="0.2">
      <c r="A222" s="20" t="s">
        <v>37</v>
      </c>
      <c r="B222" s="20" t="s">
        <v>5</v>
      </c>
      <c r="C222" s="20" t="s">
        <v>39</v>
      </c>
      <c r="D222" s="20">
        <v>221</v>
      </c>
      <c r="E222" s="20" t="s">
        <v>274</v>
      </c>
      <c r="F222" s="20" t="s">
        <v>41</v>
      </c>
      <c r="G222" s="20" t="s">
        <v>2</v>
      </c>
      <c r="H222">
        <v>0</v>
      </c>
    </row>
    <row r="223" spans="1:8" x14ac:dyDescent="0.2">
      <c r="A223" s="20" t="s">
        <v>37</v>
      </c>
      <c r="B223" s="20" t="s">
        <v>5</v>
      </c>
      <c r="C223" s="20" t="s">
        <v>39</v>
      </c>
      <c r="D223" s="20">
        <v>222</v>
      </c>
      <c r="E223" s="20" t="s">
        <v>275</v>
      </c>
      <c r="F223" s="20" t="s">
        <v>41</v>
      </c>
      <c r="G223" s="20" t="s">
        <v>4</v>
      </c>
      <c r="H223">
        <v>6</v>
      </c>
    </row>
    <row r="224" spans="1:8" x14ac:dyDescent="0.2">
      <c r="A224" s="20" t="s">
        <v>37</v>
      </c>
      <c r="B224" s="20" t="s">
        <v>5</v>
      </c>
      <c r="C224" s="20" t="s">
        <v>39</v>
      </c>
      <c r="D224" s="20">
        <v>223</v>
      </c>
      <c r="E224" s="20" t="s">
        <v>276</v>
      </c>
      <c r="F224" s="20" t="s">
        <v>41</v>
      </c>
      <c r="G224" s="20" t="s">
        <v>4</v>
      </c>
      <c r="H224">
        <v>0</v>
      </c>
    </row>
    <row r="225" spans="1:8" x14ac:dyDescent="0.2">
      <c r="A225" s="20" t="s">
        <v>37</v>
      </c>
      <c r="B225" s="20" t="s">
        <v>5</v>
      </c>
      <c r="C225" s="20" t="s">
        <v>39</v>
      </c>
      <c r="D225" s="20">
        <v>224</v>
      </c>
      <c r="E225" s="20" t="s">
        <v>87</v>
      </c>
      <c r="F225" s="20" t="s">
        <v>41</v>
      </c>
      <c r="G225" s="20" t="s">
        <v>4</v>
      </c>
      <c r="H225">
        <v>0</v>
      </c>
    </row>
    <row r="226" spans="1:8" x14ac:dyDescent="0.2">
      <c r="A226" s="20" t="s">
        <v>37</v>
      </c>
      <c r="B226" s="20" t="s">
        <v>5</v>
      </c>
      <c r="C226" s="20" t="s">
        <v>39</v>
      </c>
      <c r="D226" s="20">
        <v>225</v>
      </c>
      <c r="E226" s="20" t="s">
        <v>277</v>
      </c>
      <c r="F226" s="20" t="s">
        <v>41</v>
      </c>
      <c r="G226" s="20" t="s">
        <v>4</v>
      </c>
      <c r="H226">
        <v>0</v>
      </c>
    </row>
    <row r="227" spans="1:8" x14ac:dyDescent="0.2">
      <c r="A227" s="20" t="s">
        <v>37</v>
      </c>
      <c r="B227" s="20" t="s">
        <v>5</v>
      </c>
      <c r="C227" s="20" t="s">
        <v>39</v>
      </c>
      <c r="D227" s="20">
        <v>226</v>
      </c>
      <c r="E227" s="20" t="s">
        <v>278</v>
      </c>
      <c r="F227" s="20" t="s">
        <v>41</v>
      </c>
      <c r="G227" s="20" t="s">
        <v>4</v>
      </c>
      <c r="H227">
        <v>0</v>
      </c>
    </row>
    <row r="228" spans="1:8" x14ac:dyDescent="0.2">
      <c r="A228" s="20" t="s">
        <v>37</v>
      </c>
      <c r="B228" s="20" t="s">
        <v>5</v>
      </c>
      <c r="C228" s="20" t="s">
        <v>39</v>
      </c>
      <c r="D228" s="20">
        <v>227</v>
      </c>
      <c r="E228" s="20" t="s">
        <v>88</v>
      </c>
      <c r="F228" s="20" t="s">
        <v>41</v>
      </c>
      <c r="G228" s="20" t="s">
        <v>4</v>
      </c>
      <c r="H228">
        <v>5.6</v>
      </c>
    </row>
    <row r="229" spans="1:8" x14ac:dyDescent="0.2">
      <c r="A229" s="20" t="s">
        <v>37</v>
      </c>
      <c r="B229" s="20" t="s">
        <v>5</v>
      </c>
      <c r="C229" s="20" t="s">
        <v>39</v>
      </c>
      <c r="D229" s="20">
        <v>228</v>
      </c>
      <c r="E229" s="20" t="s">
        <v>89</v>
      </c>
      <c r="F229" s="20" t="s">
        <v>41</v>
      </c>
      <c r="G229" s="20" t="s">
        <v>4</v>
      </c>
      <c r="H229">
        <v>3.9</v>
      </c>
    </row>
    <row r="230" spans="1:8" x14ac:dyDescent="0.2">
      <c r="A230" s="20" t="s">
        <v>37</v>
      </c>
      <c r="B230" s="20" t="s">
        <v>5</v>
      </c>
      <c r="C230" s="20" t="s">
        <v>39</v>
      </c>
      <c r="D230" s="20">
        <v>229</v>
      </c>
      <c r="E230" s="20" t="s">
        <v>279</v>
      </c>
      <c r="F230" s="20" t="s">
        <v>41</v>
      </c>
      <c r="G230" s="20" t="s">
        <v>4</v>
      </c>
      <c r="H230">
        <v>5.9</v>
      </c>
    </row>
    <row r="231" spans="1:8" x14ac:dyDescent="0.2">
      <c r="A231" s="20" t="s">
        <v>37</v>
      </c>
      <c r="B231" s="20" t="s">
        <v>5</v>
      </c>
      <c r="C231" s="20" t="s">
        <v>39</v>
      </c>
      <c r="D231" s="20">
        <v>230</v>
      </c>
      <c r="E231" s="20" t="s">
        <v>90</v>
      </c>
      <c r="F231" s="20" t="s">
        <v>64</v>
      </c>
      <c r="G231" s="20" t="s">
        <v>4</v>
      </c>
      <c r="H231">
        <v>0</v>
      </c>
    </row>
    <row r="232" spans="1:8" x14ac:dyDescent="0.2">
      <c r="A232" s="20" t="s">
        <v>37</v>
      </c>
      <c r="B232" s="20" t="s">
        <v>5</v>
      </c>
      <c r="C232" s="20" t="s">
        <v>39</v>
      </c>
      <c r="D232" s="20">
        <v>231</v>
      </c>
      <c r="E232" s="20" t="s">
        <v>91</v>
      </c>
      <c r="F232" s="20" t="s">
        <v>41</v>
      </c>
      <c r="G232" s="20" t="s">
        <v>4</v>
      </c>
      <c r="H232">
        <v>0</v>
      </c>
    </row>
    <row r="233" spans="1:8" x14ac:dyDescent="0.2">
      <c r="A233" s="20" t="s">
        <v>37</v>
      </c>
      <c r="B233" s="20" t="s">
        <v>5</v>
      </c>
      <c r="C233" s="20" t="s">
        <v>39</v>
      </c>
      <c r="D233" s="20">
        <v>232</v>
      </c>
      <c r="E233" s="20" t="s">
        <v>280</v>
      </c>
      <c r="F233" s="20" t="s">
        <v>64</v>
      </c>
      <c r="G233" s="20" t="s">
        <v>2</v>
      </c>
      <c r="H233">
        <v>0</v>
      </c>
    </row>
    <row r="234" spans="1:8" x14ac:dyDescent="0.2">
      <c r="A234" s="20" t="s">
        <v>37</v>
      </c>
      <c r="B234" s="20" t="s">
        <v>5</v>
      </c>
      <c r="C234" s="20" t="s">
        <v>39</v>
      </c>
      <c r="D234" s="20">
        <v>233</v>
      </c>
      <c r="E234" s="20" t="s">
        <v>281</v>
      </c>
      <c r="F234" s="20" t="s">
        <v>64</v>
      </c>
      <c r="G234" s="20" t="s">
        <v>4</v>
      </c>
      <c r="H234">
        <v>0</v>
      </c>
    </row>
    <row r="235" spans="1:8" x14ac:dyDescent="0.2">
      <c r="A235" s="20" t="s">
        <v>37</v>
      </c>
      <c r="B235" s="20" t="s">
        <v>5</v>
      </c>
      <c r="C235" s="20" t="s">
        <v>39</v>
      </c>
      <c r="D235" s="20">
        <v>234</v>
      </c>
      <c r="E235" s="20" t="s">
        <v>92</v>
      </c>
      <c r="F235" s="20" t="s">
        <v>64</v>
      </c>
      <c r="G235" s="20" t="s">
        <v>2</v>
      </c>
      <c r="H235">
        <v>0</v>
      </c>
    </row>
    <row r="236" spans="1:8" x14ac:dyDescent="0.2">
      <c r="A236" s="20" t="s">
        <v>37</v>
      </c>
      <c r="B236" s="20" t="s">
        <v>5</v>
      </c>
      <c r="C236" s="20" t="s">
        <v>39</v>
      </c>
      <c r="D236" s="20">
        <v>235</v>
      </c>
      <c r="E236" s="20" t="s">
        <v>282</v>
      </c>
      <c r="F236" s="20" t="s">
        <v>64</v>
      </c>
      <c r="G236" s="20" t="s">
        <v>4</v>
      </c>
      <c r="H236">
        <v>4.2</v>
      </c>
    </row>
    <row r="237" spans="1:8" x14ac:dyDescent="0.2">
      <c r="A237" s="20" t="s">
        <v>37</v>
      </c>
      <c r="B237" s="20" t="s">
        <v>5</v>
      </c>
      <c r="C237" s="20" t="s">
        <v>39</v>
      </c>
      <c r="D237" s="20">
        <v>236</v>
      </c>
      <c r="E237" s="20" t="s">
        <v>93</v>
      </c>
      <c r="F237" s="20" t="s">
        <v>64</v>
      </c>
      <c r="G237" s="20" t="s">
        <v>4</v>
      </c>
      <c r="H237">
        <v>2</v>
      </c>
    </row>
    <row r="238" spans="1:8" x14ac:dyDescent="0.2">
      <c r="A238" s="20" t="s">
        <v>37</v>
      </c>
      <c r="B238" s="20" t="s">
        <v>5</v>
      </c>
      <c r="C238" s="20" t="s">
        <v>39</v>
      </c>
      <c r="D238" s="20">
        <v>237</v>
      </c>
      <c r="E238" s="20" t="s">
        <v>94</v>
      </c>
      <c r="F238" s="20" t="s">
        <v>64</v>
      </c>
      <c r="G238" s="20" t="s">
        <v>4</v>
      </c>
      <c r="H238">
        <v>5.9</v>
      </c>
    </row>
    <row r="239" spans="1:8" x14ac:dyDescent="0.2">
      <c r="A239" s="20" t="s">
        <v>37</v>
      </c>
      <c r="B239" s="20" t="s">
        <v>5</v>
      </c>
      <c r="C239" s="20" t="s">
        <v>39</v>
      </c>
      <c r="D239" s="20">
        <v>238</v>
      </c>
      <c r="E239" s="20" t="s">
        <v>283</v>
      </c>
      <c r="F239" s="20" t="s">
        <v>64</v>
      </c>
      <c r="G239" s="20" t="s">
        <v>4</v>
      </c>
      <c r="H239">
        <v>0</v>
      </c>
    </row>
    <row r="240" spans="1:8" x14ac:dyDescent="0.2">
      <c r="A240" s="20" t="s">
        <v>37</v>
      </c>
      <c r="B240" s="20" t="s">
        <v>5</v>
      </c>
      <c r="C240" s="20" t="s">
        <v>39</v>
      </c>
      <c r="D240" s="20">
        <v>239</v>
      </c>
      <c r="E240" s="20" t="s">
        <v>284</v>
      </c>
      <c r="F240" s="20" t="s">
        <v>64</v>
      </c>
      <c r="G240" s="20" t="s">
        <v>4</v>
      </c>
      <c r="H240">
        <v>5.9</v>
      </c>
    </row>
    <row r="241" spans="1:8" x14ac:dyDescent="0.2">
      <c r="A241" s="20" t="s">
        <v>37</v>
      </c>
      <c r="B241" s="20" t="s">
        <v>5</v>
      </c>
      <c r="C241" s="20" t="s">
        <v>39</v>
      </c>
      <c r="D241" s="20">
        <v>240</v>
      </c>
      <c r="E241" s="20" t="s">
        <v>285</v>
      </c>
      <c r="F241" s="20" t="s">
        <v>64</v>
      </c>
      <c r="G241" s="20" t="s">
        <v>4</v>
      </c>
      <c r="H241">
        <v>0</v>
      </c>
    </row>
    <row r="242" spans="1:8" x14ac:dyDescent="0.2">
      <c r="A242" s="20" t="s">
        <v>37</v>
      </c>
      <c r="B242" s="20" t="s">
        <v>5</v>
      </c>
      <c r="C242" s="20" t="s">
        <v>39</v>
      </c>
      <c r="D242" s="20">
        <v>241</v>
      </c>
      <c r="E242" s="20" t="s">
        <v>95</v>
      </c>
      <c r="F242" s="20" t="s">
        <v>64</v>
      </c>
      <c r="G242" s="20" t="s">
        <v>2</v>
      </c>
      <c r="H242">
        <v>0</v>
      </c>
    </row>
    <row r="243" spans="1:8" x14ac:dyDescent="0.2">
      <c r="A243" s="20" t="s">
        <v>37</v>
      </c>
      <c r="B243" s="20" t="s">
        <v>5</v>
      </c>
      <c r="C243" s="20" t="s">
        <v>39</v>
      </c>
      <c r="D243" s="20">
        <v>242</v>
      </c>
      <c r="E243" s="20" t="s">
        <v>96</v>
      </c>
      <c r="F243" s="20" t="s">
        <v>64</v>
      </c>
      <c r="G243" s="20" t="s">
        <v>2</v>
      </c>
      <c r="H243">
        <v>0</v>
      </c>
    </row>
    <row r="244" spans="1:8" x14ac:dyDescent="0.2">
      <c r="A244" s="20" t="s">
        <v>37</v>
      </c>
      <c r="B244" s="20" t="s">
        <v>5</v>
      </c>
      <c r="C244" s="20" t="s">
        <v>39</v>
      </c>
      <c r="D244" s="20">
        <v>243</v>
      </c>
      <c r="E244" s="20" t="s">
        <v>286</v>
      </c>
      <c r="F244" s="20" t="s">
        <v>64</v>
      </c>
      <c r="G244" s="20" t="s">
        <v>4</v>
      </c>
      <c r="H244">
        <v>3.7</v>
      </c>
    </row>
    <row r="245" spans="1:8" x14ac:dyDescent="0.2">
      <c r="A245" s="20" t="s">
        <v>37</v>
      </c>
      <c r="B245" s="20" t="s">
        <v>5</v>
      </c>
      <c r="C245" s="20" t="s">
        <v>39</v>
      </c>
      <c r="D245" s="20">
        <v>244</v>
      </c>
      <c r="E245" s="20" t="s">
        <v>97</v>
      </c>
      <c r="F245" s="20" t="s">
        <v>49</v>
      </c>
      <c r="G245" s="20" t="s">
        <v>4</v>
      </c>
      <c r="H245">
        <v>1</v>
      </c>
    </row>
    <row r="246" spans="1:8" x14ac:dyDescent="0.2">
      <c r="A246" s="20" t="s">
        <v>37</v>
      </c>
      <c r="B246" s="20" t="s">
        <v>5</v>
      </c>
      <c r="C246" s="20" t="s">
        <v>39</v>
      </c>
      <c r="D246" s="20">
        <v>245</v>
      </c>
      <c r="E246" s="20" t="s">
        <v>98</v>
      </c>
      <c r="F246" s="20" t="s">
        <v>64</v>
      </c>
      <c r="G246" s="20" t="s">
        <v>2</v>
      </c>
      <c r="H246">
        <v>0</v>
      </c>
    </row>
    <row r="247" spans="1:8" x14ac:dyDescent="0.2">
      <c r="A247" s="20" t="s">
        <v>37</v>
      </c>
      <c r="B247" s="20" t="s">
        <v>5</v>
      </c>
      <c r="C247" s="20" t="s">
        <v>39</v>
      </c>
      <c r="D247" s="20">
        <v>246</v>
      </c>
      <c r="E247" s="20" t="s">
        <v>287</v>
      </c>
      <c r="F247" s="20" t="s">
        <v>49</v>
      </c>
      <c r="G247" s="20" t="s">
        <v>2</v>
      </c>
      <c r="H247">
        <v>4.5999999999999996</v>
      </c>
    </row>
    <row r="248" spans="1:8" x14ac:dyDescent="0.2">
      <c r="A248" s="20" t="s">
        <v>37</v>
      </c>
      <c r="B248" s="20" t="s">
        <v>5</v>
      </c>
      <c r="C248" s="20" t="s">
        <v>39</v>
      </c>
      <c r="D248" s="20">
        <v>247</v>
      </c>
      <c r="E248" s="20" t="s">
        <v>99</v>
      </c>
      <c r="F248" s="20" t="s">
        <v>64</v>
      </c>
      <c r="G248" s="20" t="s">
        <v>2</v>
      </c>
      <c r="H248">
        <v>5.9</v>
      </c>
    </row>
    <row r="249" spans="1:8" x14ac:dyDescent="0.2">
      <c r="A249" s="20" t="s">
        <v>37</v>
      </c>
      <c r="B249" s="20" t="s">
        <v>5</v>
      </c>
      <c r="C249" s="20" t="s">
        <v>39</v>
      </c>
      <c r="D249" s="20">
        <v>248</v>
      </c>
      <c r="E249" s="20" t="s">
        <v>100</v>
      </c>
      <c r="F249" s="20" t="s">
        <v>64</v>
      </c>
      <c r="G249" s="20" t="s">
        <v>4</v>
      </c>
      <c r="H249">
        <v>0</v>
      </c>
    </row>
    <row r="250" spans="1:8" x14ac:dyDescent="0.2">
      <c r="A250" s="20" t="s">
        <v>37</v>
      </c>
      <c r="B250" s="20" t="s">
        <v>5</v>
      </c>
      <c r="C250" s="20" t="s">
        <v>39</v>
      </c>
      <c r="D250" s="20">
        <v>249</v>
      </c>
      <c r="E250" s="20" t="s">
        <v>288</v>
      </c>
      <c r="F250" s="20" t="s">
        <v>49</v>
      </c>
      <c r="G250" s="20" t="s">
        <v>4</v>
      </c>
      <c r="H250">
        <v>5.2</v>
      </c>
    </row>
    <row r="251" spans="1:8" x14ac:dyDescent="0.2">
      <c r="A251" s="20" t="s">
        <v>37</v>
      </c>
      <c r="B251" s="20" t="s">
        <v>5</v>
      </c>
      <c r="C251" s="20" t="s">
        <v>39</v>
      </c>
      <c r="D251" s="20">
        <v>250</v>
      </c>
      <c r="E251" s="20" t="s">
        <v>101</v>
      </c>
      <c r="F251" s="20" t="s">
        <v>49</v>
      </c>
      <c r="G251" s="20" t="s">
        <v>2</v>
      </c>
      <c r="H251">
        <v>4.5</v>
      </c>
    </row>
    <row r="252" spans="1:8" x14ac:dyDescent="0.2">
      <c r="A252" s="20" t="s">
        <v>37</v>
      </c>
      <c r="B252" s="20" t="s">
        <v>5</v>
      </c>
      <c r="C252" s="20" t="s">
        <v>39</v>
      </c>
      <c r="D252" s="20">
        <v>251</v>
      </c>
      <c r="E252" s="20" t="s">
        <v>289</v>
      </c>
      <c r="F252" s="20" t="s">
        <v>41</v>
      </c>
      <c r="G252" s="20" t="s">
        <v>2</v>
      </c>
      <c r="H252">
        <v>0</v>
      </c>
    </row>
    <row r="253" spans="1:8" x14ac:dyDescent="0.2">
      <c r="A253" s="20" t="s">
        <v>37</v>
      </c>
      <c r="B253" s="20" t="s">
        <v>5</v>
      </c>
      <c r="C253" s="20" t="s">
        <v>39</v>
      </c>
      <c r="D253" s="20">
        <v>252</v>
      </c>
      <c r="E253" s="20" t="s">
        <v>290</v>
      </c>
      <c r="F253" s="20" t="s">
        <v>1</v>
      </c>
      <c r="G253" s="20" t="s">
        <v>4</v>
      </c>
      <c r="H253">
        <v>3.2</v>
      </c>
    </row>
    <row r="254" spans="1:8" x14ac:dyDescent="0.2">
      <c r="A254" s="20" t="s">
        <v>102</v>
      </c>
      <c r="B254" s="20" t="s">
        <v>5</v>
      </c>
      <c r="C254" s="20" t="s">
        <v>103</v>
      </c>
      <c r="D254" s="20">
        <v>253</v>
      </c>
      <c r="E254" s="20" t="s">
        <v>104</v>
      </c>
      <c r="F254" s="20" t="s">
        <v>105</v>
      </c>
      <c r="G254" s="20" t="s">
        <v>4</v>
      </c>
      <c r="H254">
        <v>6</v>
      </c>
    </row>
    <row r="255" spans="1:8" x14ac:dyDescent="0.2">
      <c r="A255" s="20" t="s">
        <v>102</v>
      </c>
      <c r="B255" s="20" t="s">
        <v>5</v>
      </c>
      <c r="C255" s="20" t="s">
        <v>103</v>
      </c>
      <c r="D255" s="20">
        <v>254</v>
      </c>
      <c r="E255" s="20" t="s">
        <v>291</v>
      </c>
      <c r="F255" s="20" t="s">
        <v>106</v>
      </c>
      <c r="G255" s="20" t="s">
        <v>4</v>
      </c>
      <c r="H255">
        <v>6</v>
      </c>
    </row>
    <row r="256" spans="1:8" x14ac:dyDescent="0.2">
      <c r="A256" s="20" t="s">
        <v>102</v>
      </c>
      <c r="B256" s="20" t="s">
        <v>5</v>
      </c>
      <c r="C256" s="20" t="s">
        <v>103</v>
      </c>
      <c r="D256" s="20">
        <v>255</v>
      </c>
      <c r="E256" s="20" t="s">
        <v>292</v>
      </c>
      <c r="F256" s="20" t="s">
        <v>107</v>
      </c>
      <c r="G256" s="20" t="s">
        <v>4</v>
      </c>
      <c r="H256">
        <v>5.4</v>
      </c>
    </row>
    <row r="257" spans="1:8" x14ac:dyDescent="0.2">
      <c r="A257" s="20" t="s">
        <v>102</v>
      </c>
      <c r="B257" s="20" t="s">
        <v>5</v>
      </c>
      <c r="C257" s="20" t="s">
        <v>103</v>
      </c>
      <c r="D257" s="20">
        <v>256</v>
      </c>
      <c r="E257" s="20" t="s">
        <v>293</v>
      </c>
      <c r="F257" s="20" t="s">
        <v>105</v>
      </c>
      <c r="G257" s="20" t="s">
        <v>4</v>
      </c>
      <c r="H257">
        <v>4.9000000000000004</v>
      </c>
    </row>
    <row r="258" spans="1:8" x14ac:dyDescent="0.2">
      <c r="A258" s="20" t="s">
        <v>102</v>
      </c>
      <c r="B258" s="20" t="s">
        <v>5</v>
      </c>
      <c r="C258" s="20" t="s">
        <v>103</v>
      </c>
      <c r="D258" s="20">
        <v>257</v>
      </c>
      <c r="E258" s="20" t="s">
        <v>294</v>
      </c>
      <c r="F258" s="20" t="s">
        <v>106</v>
      </c>
      <c r="G258" s="20" t="s">
        <v>4</v>
      </c>
      <c r="H258">
        <v>6</v>
      </c>
    </row>
    <row r="259" spans="1:8" x14ac:dyDescent="0.2">
      <c r="A259" s="20" t="s">
        <v>102</v>
      </c>
      <c r="B259" s="20" t="s">
        <v>5</v>
      </c>
      <c r="C259" s="20" t="s">
        <v>103</v>
      </c>
      <c r="D259" s="20">
        <v>258</v>
      </c>
      <c r="E259" s="20" t="s">
        <v>295</v>
      </c>
      <c r="F259" s="20" t="s">
        <v>106</v>
      </c>
      <c r="G259" s="20" t="s">
        <v>4</v>
      </c>
      <c r="H259">
        <v>0</v>
      </c>
    </row>
    <row r="260" spans="1:8" x14ac:dyDescent="0.2">
      <c r="A260" s="20" t="s">
        <v>102</v>
      </c>
      <c r="B260" s="20" t="s">
        <v>5</v>
      </c>
      <c r="C260" s="20" t="s">
        <v>103</v>
      </c>
      <c r="D260" s="20">
        <v>259</v>
      </c>
      <c r="E260" s="20" t="s">
        <v>296</v>
      </c>
      <c r="F260" s="20" t="s">
        <v>105</v>
      </c>
      <c r="G260" s="20" t="s">
        <v>4</v>
      </c>
      <c r="H260">
        <v>4.9000000000000004</v>
      </c>
    </row>
    <row r="261" spans="1:8" x14ac:dyDescent="0.2">
      <c r="A261" s="20" t="s">
        <v>102</v>
      </c>
      <c r="B261" s="20" t="s">
        <v>5</v>
      </c>
      <c r="C261" s="20" t="s">
        <v>103</v>
      </c>
      <c r="D261" s="20">
        <v>260</v>
      </c>
      <c r="E261" s="20" t="s">
        <v>108</v>
      </c>
      <c r="F261" s="20" t="s">
        <v>107</v>
      </c>
      <c r="G261" s="20" t="s">
        <v>4</v>
      </c>
      <c r="H261">
        <v>4.8</v>
      </c>
    </row>
    <row r="262" spans="1:8" x14ac:dyDescent="0.2">
      <c r="A262" s="20" t="s">
        <v>102</v>
      </c>
      <c r="B262" s="20" t="s">
        <v>5</v>
      </c>
      <c r="C262" s="20" t="s">
        <v>103</v>
      </c>
      <c r="D262" s="20">
        <v>261</v>
      </c>
      <c r="E262" s="20" t="s">
        <v>109</v>
      </c>
      <c r="F262" s="20" t="s">
        <v>106</v>
      </c>
      <c r="G262" s="20" t="s">
        <v>4</v>
      </c>
      <c r="H262">
        <v>5.9</v>
      </c>
    </row>
    <row r="263" spans="1:8" x14ac:dyDescent="0.2">
      <c r="A263" s="20" t="s">
        <v>102</v>
      </c>
      <c r="B263" s="20" t="s">
        <v>5</v>
      </c>
      <c r="C263" s="20" t="s">
        <v>103</v>
      </c>
      <c r="D263" s="20">
        <v>262</v>
      </c>
      <c r="E263" s="20" t="s">
        <v>110</v>
      </c>
      <c r="F263" s="20" t="s">
        <v>105</v>
      </c>
      <c r="G263" s="20" t="s">
        <v>4</v>
      </c>
      <c r="H263">
        <v>5.9</v>
      </c>
    </row>
    <row r="264" spans="1:8" x14ac:dyDescent="0.2">
      <c r="A264" s="20" t="s">
        <v>102</v>
      </c>
      <c r="B264" s="20" t="s">
        <v>5</v>
      </c>
      <c r="C264" s="20" t="s">
        <v>103</v>
      </c>
      <c r="D264" s="20">
        <v>263</v>
      </c>
      <c r="E264" s="20" t="s">
        <v>297</v>
      </c>
      <c r="F264" s="20" t="s">
        <v>106</v>
      </c>
      <c r="G264" s="20" t="s">
        <v>4</v>
      </c>
      <c r="H264">
        <v>5.9</v>
      </c>
    </row>
    <row r="265" spans="1:8" x14ac:dyDescent="0.2">
      <c r="A265" s="20" t="s">
        <v>102</v>
      </c>
      <c r="B265" s="20" t="s">
        <v>5</v>
      </c>
      <c r="C265" s="20" t="s">
        <v>103</v>
      </c>
      <c r="D265" s="20">
        <v>264</v>
      </c>
      <c r="E265" s="20" t="s">
        <v>298</v>
      </c>
      <c r="F265" s="20" t="s">
        <v>106</v>
      </c>
      <c r="G265" s="20" t="s">
        <v>4</v>
      </c>
      <c r="H265">
        <v>5.8</v>
      </c>
    </row>
    <row r="266" spans="1:8" x14ac:dyDescent="0.2">
      <c r="A266" s="20" t="s">
        <v>102</v>
      </c>
      <c r="B266" s="20" t="s">
        <v>5</v>
      </c>
      <c r="C266" s="20" t="s">
        <v>103</v>
      </c>
      <c r="D266" s="20">
        <v>265</v>
      </c>
      <c r="E266" s="20" t="s">
        <v>299</v>
      </c>
      <c r="F266" s="20" t="s">
        <v>107</v>
      </c>
      <c r="G266" s="20" t="s">
        <v>4</v>
      </c>
      <c r="H266">
        <v>5.4</v>
      </c>
    </row>
    <row r="267" spans="1:8" x14ac:dyDescent="0.2">
      <c r="A267" s="20" t="s">
        <v>102</v>
      </c>
      <c r="B267" s="20" t="s">
        <v>5</v>
      </c>
      <c r="C267" s="20" t="s">
        <v>103</v>
      </c>
      <c r="D267" s="20">
        <v>266</v>
      </c>
      <c r="E267" s="20" t="s">
        <v>294</v>
      </c>
      <c r="F267" s="20" t="s">
        <v>106</v>
      </c>
      <c r="G267" s="20" t="s">
        <v>4</v>
      </c>
      <c r="H267">
        <v>5.3</v>
      </c>
    </row>
    <row r="268" spans="1:8" x14ac:dyDescent="0.2">
      <c r="A268" s="20" t="s">
        <v>102</v>
      </c>
      <c r="B268" s="20" t="s">
        <v>5</v>
      </c>
      <c r="C268" s="20" t="s">
        <v>103</v>
      </c>
      <c r="D268" s="20">
        <v>267</v>
      </c>
      <c r="E268" s="20" t="s">
        <v>111</v>
      </c>
      <c r="F268" s="20" t="s">
        <v>105</v>
      </c>
      <c r="G268" s="20" t="s">
        <v>4</v>
      </c>
      <c r="H268">
        <v>6</v>
      </c>
    </row>
    <row r="269" spans="1:8" x14ac:dyDescent="0.2">
      <c r="A269" s="20" t="s">
        <v>102</v>
      </c>
      <c r="B269" s="20" t="s">
        <v>5</v>
      </c>
      <c r="C269" s="20" t="s">
        <v>103</v>
      </c>
      <c r="D269" s="20">
        <v>268</v>
      </c>
      <c r="E269" s="20" t="s">
        <v>300</v>
      </c>
      <c r="F269" s="20" t="s">
        <v>107</v>
      </c>
      <c r="G269" s="20" t="s">
        <v>2</v>
      </c>
      <c r="H269">
        <v>6</v>
      </c>
    </row>
    <row r="270" spans="1:8" x14ac:dyDescent="0.2">
      <c r="A270" s="20" t="s">
        <v>102</v>
      </c>
      <c r="B270" s="20" t="s">
        <v>5</v>
      </c>
      <c r="C270" s="20" t="s">
        <v>103</v>
      </c>
      <c r="D270" s="20">
        <v>269</v>
      </c>
      <c r="E270" s="20" t="s">
        <v>301</v>
      </c>
      <c r="F270" s="20" t="s">
        <v>107</v>
      </c>
      <c r="G270" s="20" t="s">
        <v>4</v>
      </c>
      <c r="H270">
        <v>0</v>
      </c>
    </row>
    <row r="271" spans="1:8" x14ac:dyDescent="0.2">
      <c r="A271" s="20" t="s">
        <v>102</v>
      </c>
      <c r="B271" s="20" t="s">
        <v>5</v>
      </c>
      <c r="C271" s="20" t="s">
        <v>103</v>
      </c>
      <c r="D271" s="20">
        <v>270</v>
      </c>
      <c r="E271" s="20" t="s">
        <v>302</v>
      </c>
      <c r="F271" s="20" t="s">
        <v>107</v>
      </c>
      <c r="G271" s="20" t="s">
        <v>2</v>
      </c>
      <c r="H271">
        <v>0</v>
      </c>
    </row>
    <row r="272" spans="1:8" x14ac:dyDescent="0.2">
      <c r="A272" s="20" t="s">
        <v>102</v>
      </c>
      <c r="B272" s="20" t="s">
        <v>5</v>
      </c>
      <c r="C272" s="20" t="s">
        <v>103</v>
      </c>
      <c r="D272" s="20">
        <v>271</v>
      </c>
      <c r="E272" s="20" t="s">
        <v>303</v>
      </c>
      <c r="F272" s="20" t="s">
        <v>107</v>
      </c>
      <c r="G272" s="20" t="s">
        <v>4</v>
      </c>
      <c r="H272">
        <v>5.9</v>
      </c>
    </row>
    <row r="273" spans="1:8" x14ac:dyDescent="0.2">
      <c r="A273" s="20" t="s">
        <v>102</v>
      </c>
      <c r="B273" s="20" t="s">
        <v>5</v>
      </c>
      <c r="C273" s="20" t="s">
        <v>103</v>
      </c>
      <c r="D273" s="20">
        <v>272</v>
      </c>
      <c r="E273" s="20" t="s">
        <v>304</v>
      </c>
      <c r="F273" s="20" t="s">
        <v>107</v>
      </c>
      <c r="G273" s="20" t="s">
        <v>4</v>
      </c>
      <c r="H273">
        <v>0</v>
      </c>
    </row>
    <row r="274" spans="1:8" x14ac:dyDescent="0.2">
      <c r="A274" s="20" t="s">
        <v>102</v>
      </c>
      <c r="B274" s="20" t="s">
        <v>5</v>
      </c>
      <c r="C274" s="20" t="s">
        <v>103</v>
      </c>
      <c r="D274" s="20">
        <v>273</v>
      </c>
      <c r="E274" s="20" t="s">
        <v>305</v>
      </c>
      <c r="F274" s="20" t="s">
        <v>107</v>
      </c>
      <c r="G274" s="20" t="s">
        <v>4</v>
      </c>
      <c r="H274">
        <v>5.6</v>
      </c>
    </row>
    <row r="275" spans="1:8" x14ac:dyDescent="0.2">
      <c r="A275" s="20" t="s">
        <v>102</v>
      </c>
      <c r="B275" s="20" t="s">
        <v>5</v>
      </c>
      <c r="C275" s="20" t="s">
        <v>103</v>
      </c>
      <c r="D275" s="20">
        <v>274</v>
      </c>
      <c r="E275" s="20" t="s">
        <v>306</v>
      </c>
      <c r="F275" s="20" t="s">
        <v>107</v>
      </c>
      <c r="G275" s="20" t="s">
        <v>4</v>
      </c>
      <c r="H275">
        <v>5.8</v>
      </c>
    </row>
    <row r="276" spans="1:8" x14ac:dyDescent="0.2">
      <c r="A276" s="20" t="s">
        <v>102</v>
      </c>
      <c r="B276" s="20" t="s">
        <v>5</v>
      </c>
      <c r="C276" s="20" t="s">
        <v>103</v>
      </c>
      <c r="D276" s="20">
        <v>275</v>
      </c>
      <c r="E276" s="20" t="s">
        <v>307</v>
      </c>
      <c r="F276" s="20" t="s">
        <v>106</v>
      </c>
      <c r="G276" s="20" t="s">
        <v>4</v>
      </c>
      <c r="H276">
        <v>5.9</v>
      </c>
    </row>
    <row r="277" spans="1:8" x14ac:dyDescent="0.2">
      <c r="A277" s="20" t="s">
        <v>102</v>
      </c>
      <c r="B277" s="20" t="s">
        <v>5</v>
      </c>
      <c r="C277" s="20" t="s">
        <v>103</v>
      </c>
      <c r="D277" s="20">
        <v>276</v>
      </c>
      <c r="E277" s="20" t="s">
        <v>304</v>
      </c>
      <c r="F277" s="20" t="s">
        <v>107</v>
      </c>
      <c r="G277" s="20" t="s">
        <v>4</v>
      </c>
      <c r="H277">
        <v>0</v>
      </c>
    </row>
    <row r="278" spans="1:8" x14ac:dyDescent="0.2">
      <c r="A278" s="20" t="s">
        <v>102</v>
      </c>
      <c r="B278" s="20" t="s">
        <v>5</v>
      </c>
      <c r="C278" s="20" t="s">
        <v>103</v>
      </c>
      <c r="D278" s="20">
        <v>277</v>
      </c>
      <c r="E278" s="20" t="s">
        <v>308</v>
      </c>
      <c r="F278" s="20" t="s">
        <v>105</v>
      </c>
      <c r="G278" s="20" t="s">
        <v>4</v>
      </c>
      <c r="H278">
        <v>5.9</v>
      </c>
    </row>
    <row r="279" spans="1:8" x14ac:dyDescent="0.2">
      <c r="A279" s="20" t="s">
        <v>102</v>
      </c>
      <c r="B279" s="20" t="s">
        <v>5</v>
      </c>
      <c r="C279" s="20" t="s">
        <v>103</v>
      </c>
      <c r="D279" s="20">
        <v>278</v>
      </c>
      <c r="E279" s="20" t="s">
        <v>309</v>
      </c>
      <c r="F279" s="20" t="s">
        <v>106</v>
      </c>
      <c r="G279" s="20" t="s">
        <v>4</v>
      </c>
      <c r="H279">
        <v>3.6</v>
      </c>
    </row>
    <row r="280" spans="1:8" x14ac:dyDescent="0.2">
      <c r="A280" s="20" t="s">
        <v>102</v>
      </c>
      <c r="B280" s="20" t="s">
        <v>5</v>
      </c>
      <c r="C280" s="20" t="s">
        <v>103</v>
      </c>
      <c r="D280" s="20">
        <v>279</v>
      </c>
      <c r="E280" s="20" t="s">
        <v>310</v>
      </c>
      <c r="F280" s="20" t="s">
        <v>107</v>
      </c>
      <c r="G280" s="20" t="s">
        <v>4</v>
      </c>
      <c r="H280">
        <v>5.9</v>
      </c>
    </row>
    <row r="281" spans="1:8" x14ac:dyDescent="0.2">
      <c r="A281" s="20" t="s">
        <v>102</v>
      </c>
      <c r="B281" s="20" t="s">
        <v>5</v>
      </c>
      <c r="C281" s="20" t="s">
        <v>103</v>
      </c>
      <c r="D281" s="20">
        <v>280</v>
      </c>
      <c r="E281" s="20" t="s">
        <v>311</v>
      </c>
      <c r="F281" s="20" t="s">
        <v>105</v>
      </c>
      <c r="G281" s="20" t="s">
        <v>4</v>
      </c>
      <c r="H281">
        <v>0</v>
      </c>
    </row>
    <row r="282" spans="1:8" x14ac:dyDescent="0.2">
      <c r="A282" s="20" t="s">
        <v>102</v>
      </c>
      <c r="B282" s="20" t="s">
        <v>5</v>
      </c>
      <c r="C282" s="20" t="s">
        <v>103</v>
      </c>
      <c r="D282" s="20">
        <v>281</v>
      </c>
      <c r="E282" s="20" t="s">
        <v>312</v>
      </c>
      <c r="F282" s="20" t="s">
        <v>106</v>
      </c>
      <c r="G282" s="20" t="s">
        <v>4</v>
      </c>
      <c r="H282">
        <v>5.9</v>
      </c>
    </row>
    <row r="283" spans="1:8" x14ac:dyDescent="0.2">
      <c r="A283" s="20" t="s">
        <v>102</v>
      </c>
      <c r="B283" s="20" t="s">
        <v>5</v>
      </c>
      <c r="C283" s="20" t="s">
        <v>103</v>
      </c>
      <c r="D283" s="20">
        <v>282</v>
      </c>
      <c r="E283" s="21" t="s">
        <v>313</v>
      </c>
      <c r="F283" s="21" t="s">
        <v>106</v>
      </c>
      <c r="G283" s="21" t="s">
        <v>4</v>
      </c>
      <c r="H283">
        <v>4.4000000000000004</v>
      </c>
    </row>
    <row r="284" spans="1:8" x14ac:dyDescent="0.2">
      <c r="A284" s="20" t="s">
        <v>102</v>
      </c>
      <c r="B284" s="20" t="s">
        <v>5</v>
      </c>
      <c r="C284" s="20" t="s">
        <v>103</v>
      </c>
      <c r="D284" s="20">
        <v>283</v>
      </c>
      <c r="E284" s="21" t="s">
        <v>313</v>
      </c>
      <c r="F284" s="21" t="s">
        <v>105</v>
      </c>
      <c r="G284" s="21" t="s">
        <v>4</v>
      </c>
      <c r="H284">
        <v>5.4</v>
      </c>
    </row>
    <row r="285" spans="1:8" x14ac:dyDescent="0.2">
      <c r="A285" s="20" t="s">
        <v>102</v>
      </c>
      <c r="B285" s="20" t="s">
        <v>5</v>
      </c>
      <c r="C285" s="20" t="s">
        <v>103</v>
      </c>
      <c r="D285" s="20">
        <v>284</v>
      </c>
      <c r="E285" s="21" t="s">
        <v>314</v>
      </c>
      <c r="F285" s="21" t="s">
        <v>106</v>
      </c>
      <c r="G285" s="21" t="s">
        <v>4</v>
      </c>
      <c r="H285">
        <v>4.8</v>
      </c>
    </row>
    <row r="286" spans="1:8" x14ac:dyDescent="0.2">
      <c r="A286" s="20" t="s">
        <v>102</v>
      </c>
      <c r="B286" s="20" t="s">
        <v>5</v>
      </c>
      <c r="C286" s="20" t="s">
        <v>103</v>
      </c>
      <c r="D286" s="20">
        <v>285</v>
      </c>
      <c r="E286" s="21" t="s">
        <v>315</v>
      </c>
      <c r="F286" s="21" t="s">
        <v>107</v>
      </c>
      <c r="G286" s="21" t="s">
        <v>4</v>
      </c>
      <c r="H286">
        <v>6</v>
      </c>
    </row>
    <row r="287" spans="1:8" x14ac:dyDescent="0.2">
      <c r="A287" s="20" t="s">
        <v>102</v>
      </c>
      <c r="B287" s="20" t="s">
        <v>5</v>
      </c>
      <c r="C287" s="20" t="s">
        <v>103</v>
      </c>
      <c r="D287" s="20">
        <v>286</v>
      </c>
      <c r="E287" s="20" t="s">
        <v>316</v>
      </c>
      <c r="F287" s="20" t="s">
        <v>105</v>
      </c>
      <c r="G287" s="20" t="s">
        <v>4</v>
      </c>
      <c r="H287">
        <v>4.2</v>
      </c>
    </row>
    <row r="288" spans="1:8" x14ac:dyDescent="0.2">
      <c r="A288" s="20" t="s">
        <v>102</v>
      </c>
      <c r="B288" s="20" t="s">
        <v>5</v>
      </c>
      <c r="C288" s="20" t="s">
        <v>103</v>
      </c>
      <c r="D288" s="20">
        <v>287</v>
      </c>
      <c r="E288" s="20" t="s">
        <v>317</v>
      </c>
      <c r="F288" s="20" t="s">
        <v>106</v>
      </c>
      <c r="G288" s="20" t="s">
        <v>4</v>
      </c>
      <c r="H288">
        <v>6</v>
      </c>
    </row>
    <row r="289" spans="1:8" x14ac:dyDescent="0.2">
      <c r="A289" s="20" t="s">
        <v>102</v>
      </c>
      <c r="B289" s="20" t="s">
        <v>5</v>
      </c>
      <c r="C289" s="20" t="s">
        <v>103</v>
      </c>
      <c r="D289" s="20">
        <v>288</v>
      </c>
      <c r="E289" s="20" t="s">
        <v>112</v>
      </c>
      <c r="F289" s="20" t="s">
        <v>105</v>
      </c>
      <c r="G289" s="20" t="s">
        <v>4</v>
      </c>
      <c r="H289">
        <v>3.7</v>
      </c>
    </row>
    <row r="290" spans="1:8" x14ac:dyDescent="0.2">
      <c r="A290" s="20" t="s">
        <v>102</v>
      </c>
      <c r="B290" s="20" t="s">
        <v>5</v>
      </c>
      <c r="C290" s="20" t="s">
        <v>103</v>
      </c>
      <c r="D290" s="20">
        <v>289</v>
      </c>
      <c r="E290" s="20" t="s">
        <v>318</v>
      </c>
      <c r="F290" s="20" t="s">
        <v>107</v>
      </c>
      <c r="G290" s="20" t="s">
        <v>4</v>
      </c>
      <c r="H290">
        <v>0</v>
      </c>
    </row>
    <row r="291" spans="1:8" x14ac:dyDescent="0.2">
      <c r="A291" s="20" t="s">
        <v>102</v>
      </c>
      <c r="B291" s="20" t="s">
        <v>5</v>
      </c>
      <c r="C291" s="20" t="s">
        <v>103</v>
      </c>
      <c r="D291" s="20">
        <v>290</v>
      </c>
      <c r="E291" s="20" t="s">
        <v>319</v>
      </c>
      <c r="F291" s="20" t="s">
        <v>105</v>
      </c>
      <c r="G291" s="20" t="s">
        <v>4</v>
      </c>
      <c r="H291">
        <v>5.9</v>
      </c>
    </row>
    <row r="292" spans="1:8" x14ac:dyDescent="0.2">
      <c r="A292" s="20" t="s">
        <v>102</v>
      </c>
      <c r="B292" s="20" t="s">
        <v>5</v>
      </c>
      <c r="C292" s="20" t="s">
        <v>103</v>
      </c>
      <c r="D292" s="20">
        <v>291</v>
      </c>
      <c r="E292" s="20" t="s">
        <v>320</v>
      </c>
      <c r="F292" s="20" t="s">
        <v>106</v>
      </c>
      <c r="G292" s="20" t="s">
        <v>4</v>
      </c>
      <c r="H292">
        <v>5.2</v>
      </c>
    </row>
    <row r="293" spans="1:8" x14ac:dyDescent="0.2">
      <c r="A293" s="20" t="s">
        <v>102</v>
      </c>
      <c r="B293" s="20" t="s">
        <v>5</v>
      </c>
      <c r="C293" s="20" t="s">
        <v>103</v>
      </c>
      <c r="D293" s="20">
        <v>292</v>
      </c>
      <c r="E293" s="20" t="s">
        <v>321</v>
      </c>
      <c r="F293" s="20" t="s">
        <v>107</v>
      </c>
      <c r="G293" s="20" t="s">
        <v>4</v>
      </c>
      <c r="H293">
        <v>5.8</v>
      </c>
    </row>
    <row r="294" spans="1:8" x14ac:dyDescent="0.2">
      <c r="A294" s="20" t="s">
        <v>102</v>
      </c>
      <c r="B294" s="20" t="s">
        <v>5</v>
      </c>
      <c r="C294" s="20" t="s">
        <v>103</v>
      </c>
      <c r="D294" s="20">
        <v>293</v>
      </c>
      <c r="E294" s="20" t="s">
        <v>322</v>
      </c>
      <c r="F294" s="20" t="s">
        <v>105</v>
      </c>
      <c r="G294" s="20" t="s">
        <v>4</v>
      </c>
      <c r="H294">
        <v>5.3</v>
      </c>
    </row>
    <row r="295" spans="1:8" x14ac:dyDescent="0.2">
      <c r="A295" s="20" t="s">
        <v>102</v>
      </c>
      <c r="B295" s="20" t="s">
        <v>5</v>
      </c>
      <c r="C295" s="20" t="s">
        <v>103</v>
      </c>
      <c r="D295" s="20">
        <v>294</v>
      </c>
      <c r="E295" s="20" t="s">
        <v>323</v>
      </c>
      <c r="F295" s="20" t="s">
        <v>107</v>
      </c>
      <c r="G295" s="20" t="s">
        <v>4</v>
      </c>
      <c r="H295">
        <v>0</v>
      </c>
    </row>
    <row r="296" spans="1:8" x14ac:dyDescent="0.2">
      <c r="A296" s="20" t="s">
        <v>102</v>
      </c>
      <c r="B296" s="20" t="s">
        <v>5</v>
      </c>
      <c r="C296" s="20" t="s">
        <v>103</v>
      </c>
      <c r="D296" s="20">
        <v>295</v>
      </c>
      <c r="E296" s="20" t="s">
        <v>324</v>
      </c>
      <c r="F296" s="20" t="s">
        <v>105</v>
      </c>
      <c r="G296" s="20" t="s">
        <v>4</v>
      </c>
      <c r="H296">
        <v>3.2</v>
      </c>
    </row>
    <row r="297" spans="1:8" x14ac:dyDescent="0.2">
      <c r="A297" s="20" t="s">
        <v>102</v>
      </c>
      <c r="B297" s="20" t="s">
        <v>5</v>
      </c>
      <c r="C297" s="20" t="s">
        <v>103</v>
      </c>
      <c r="D297" s="20">
        <v>296</v>
      </c>
      <c r="E297" s="20" t="s">
        <v>325</v>
      </c>
      <c r="F297" s="20" t="s">
        <v>106</v>
      </c>
      <c r="G297" s="20" t="s">
        <v>4</v>
      </c>
      <c r="H297">
        <v>6</v>
      </c>
    </row>
    <row r="298" spans="1:8" x14ac:dyDescent="0.2">
      <c r="A298" s="20" t="s">
        <v>102</v>
      </c>
      <c r="B298" s="20" t="s">
        <v>5</v>
      </c>
      <c r="C298" s="20" t="s">
        <v>103</v>
      </c>
      <c r="D298" s="20">
        <v>297</v>
      </c>
      <c r="E298" s="20" t="s">
        <v>326</v>
      </c>
      <c r="F298" s="20" t="s">
        <v>107</v>
      </c>
      <c r="G298" s="20" t="s">
        <v>4</v>
      </c>
      <c r="H298">
        <v>5.4</v>
      </c>
    </row>
    <row r="299" spans="1:8" x14ac:dyDescent="0.2">
      <c r="A299" s="20" t="s">
        <v>102</v>
      </c>
      <c r="B299" s="20" t="s">
        <v>5</v>
      </c>
      <c r="C299" s="20" t="s">
        <v>103</v>
      </c>
      <c r="D299" s="20">
        <v>298</v>
      </c>
      <c r="E299" s="20" t="s">
        <v>327</v>
      </c>
      <c r="F299" s="20" t="s">
        <v>106</v>
      </c>
      <c r="G299" s="20" t="s">
        <v>4</v>
      </c>
      <c r="H299">
        <v>4.9000000000000004</v>
      </c>
    </row>
    <row r="300" spans="1:8" x14ac:dyDescent="0.2">
      <c r="A300" s="20" t="s">
        <v>102</v>
      </c>
      <c r="B300" s="20" t="s">
        <v>5</v>
      </c>
      <c r="C300" s="20" t="s">
        <v>103</v>
      </c>
      <c r="D300" s="20">
        <v>299</v>
      </c>
      <c r="E300" s="20" t="s">
        <v>328</v>
      </c>
      <c r="F300" s="20" t="s">
        <v>107</v>
      </c>
      <c r="G300" s="20" t="s">
        <v>4</v>
      </c>
      <c r="H300">
        <v>6</v>
      </c>
    </row>
    <row r="301" spans="1:8" x14ac:dyDescent="0.2">
      <c r="A301" s="20" t="s">
        <v>102</v>
      </c>
      <c r="B301" s="20" t="s">
        <v>5</v>
      </c>
      <c r="C301" s="20" t="s">
        <v>103</v>
      </c>
      <c r="D301" s="20">
        <v>300</v>
      </c>
      <c r="E301" s="20" t="s">
        <v>329</v>
      </c>
      <c r="F301" s="20" t="s">
        <v>106</v>
      </c>
      <c r="G301" s="20" t="s">
        <v>4</v>
      </c>
      <c r="H301">
        <v>5.6</v>
      </c>
    </row>
    <row r="302" spans="1:8" x14ac:dyDescent="0.2">
      <c r="A302" s="20" t="s">
        <v>102</v>
      </c>
      <c r="B302" s="20" t="s">
        <v>5</v>
      </c>
      <c r="C302" s="20" t="s">
        <v>103</v>
      </c>
      <c r="D302" s="20">
        <v>301</v>
      </c>
      <c r="E302" s="20" t="s">
        <v>330</v>
      </c>
      <c r="F302" s="20" t="s">
        <v>107</v>
      </c>
      <c r="G302" s="20" t="s">
        <v>4</v>
      </c>
      <c r="H302">
        <v>4.9000000000000004</v>
      </c>
    </row>
    <row r="303" spans="1:8" x14ac:dyDescent="0.2">
      <c r="A303" s="20" t="s">
        <v>102</v>
      </c>
      <c r="B303" s="20" t="s">
        <v>5</v>
      </c>
      <c r="C303" s="20" t="s">
        <v>103</v>
      </c>
      <c r="D303" s="20">
        <v>302</v>
      </c>
      <c r="E303" s="20" t="s">
        <v>331</v>
      </c>
      <c r="F303" s="20" t="s">
        <v>105</v>
      </c>
      <c r="G303" s="20" t="s">
        <v>4</v>
      </c>
      <c r="H303">
        <v>4.8</v>
      </c>
    </row>
    <row r="304" spans="1:8" x14ac:dyDescent="0.2">
      <c r="A304" s="20" t="s">
        <v>102</v>
      </c>
      <c r="B304" s="20" t="s">
        <v>5</v>
      </c>
      <c r="C304" s="20" t="s">
        <v>103</v>
      </c>
      <c r="D304" s="20">
        <v>303</v>
      </c>
      <c r="E304" s="20" t="s">
        <v>332</v>
      </c>
      <c r="F304" s="20" t="s">
        <v>106</v>
      </c>
      <c r="G304" s="20" t="s">
        <v>4</v>
      </c>
      <c r="H304">
        <v>5.9</v>
      </c>
    </row>
    <row r="305" spans="1:8" x14ac:dyDescent="0.2">
      <c r="A305" s="20" t="s">
        <v>102</v>
      </c>
      <c r="B305" s="20" t="s">
        <v>5</v>
      </c>
      <c r="C305" s="20" t="s">
        <v>103</v>
      </c>
      <c r="D305" s="20">
        <v>304</v>
      </c>
      <c r="E305" s="20" t="s">
        <v>333</v>
      </c>
      <c r="F305" s="20" t="s">
        <v>106</v>
      </c>
      <c r="G305" s="20" t="s">
        <v>4</v>
      </c>
      <c r="H305">
        <v>5.9</v>
      </c>
    </row>
    <row r="306" spans="1:8" x14ac:dyDescent="0.2">
      <c r="A306" s="20" t="s">
        <v>102</v>
      </c>
      <c r="B306" s="20" t="s">
        <v>5</v>
      </c>
      <c r="C306" s="20" t="s">
        <v>103</v>
      </c>
      <c r="D306" s="20">
        <v>305</v>
      </c>
      <c r="E306" s="20" t="s">
        <v>334</v>
      </c>
      <c r="F306" s="20" t="s">
        <v>107</v>
      </c>
      <c r="G306" s="20" t="s">
        <v>4</v>
      </c>
      <c r="H306">
        <v>5.9</v>
      </c>
    </row>
    <row r="307" spans="1:8" x14ac:dyDescent="0.2">
      <c r="A307" s="20" t="s">
        <v>102</v>
      </c>
      <c r="B307" s="20" t="s">
        <v>5</v>
      </c>
      <c r="C307" s="20" t="s">
        <v>103</v>
      </c>
      <c r="D307" s="20">
        <v>306</v>
      </c>
      <c r="E307" s="20" t="s">
        <v>335</v>
      </c>
      <c r="F307" s="20" t="s">
        <v>107</v>
      </c>
      <c r="G307" s="20" t="s">
        <v>4</v>
      </c>
      <c r="H307">
        <v>5.8</v>
      </c>
    </row>
    <row r="308" spans="1:8" x14ac:dyDescent="0.2">
      <c r="A308" s="20" t="s">
        <v>102</v>
      </c>
      <c r="B308" s="20" t="s">
        <v>5</v>
      </c>
      <c r="C308" s="20" t="s">
        <v>103</v>
      </c>
      <c r="D308" s="20">
        <v>307</v>
      </c>
      <c r="E308" s="20" t="s">
        <v>336</v>
      </c>
      <c r="F308" s="20" t="s">
        <v>107</v>
      </c>
      <c r="G308" s="20" t="s">
        <v>4</v>
      </c>
      <c r="H308">
        <v>3.5</v>
      </c>
    </row>
    <row r="309" spans="1:8" x14ac:dyDescent="0.2">
      <c r="A309" s="20" t="s">
        <v>102</v>
      </c>
      <c r="B309" s="20" t="s">
        <v>5</v>
      </c>
      <c r="C309" s="20" t="s">
        <v>103</v>
      </c>
      <c r="D309" s="20">
        <v>308</v>
      </c>
      <c r="E309" s="20" t="s">
        <v>337</v>
      </c>
      <c r="F309" s="20" t="s">
        <v>107</v>
      </c>
      <c r="G309" s="20" t="s">
        <v>4</v>
      </c>
      <c r="H309">
        <v>0</v>
      </c>
    </row>
    <row r="310" spans="1:8" x14ac:dyDescent="0.2">
      <c r="A310" s="20" t="s">
        <v>102</v>
      </c>
      <c r="B310" s="20" t="s">
        <v>5</v>
      </c>
      <c r="C310" s="20" t="s">
        <v>103</v>
      </c>
      <c r="D310" s="20">
        <v>309</v>
      </c>
      <c r="E310" s="20" t="s">
        <v>338</v>
      </c>
      <c r="F310" s="20" t="s">
        <v>107</v>
      </c>
      <c r="G310" s="20" t="s">
        <v>4</v>
      </c>
      <c r="H310">
        <v>5.7</v>
      </c>
    </row>
    <row r="311" spans="1:8" x14ac:dyDescent="0.2">
      <c r="A311" s="20" t="s">
        <v>102</v>
      </c>
      <c r="B311" s="20" t="s">
        <v>5</v>
      </c>
      <c r="C311" s="20" t="s">
        <v>103</v>
      </c>
      <c r="D311" s="20">
        <v>310</v>
      </c>
      <c r="E311" s="20" t="s">
        <v>339</v>
      </c>
      <c r="F311" s="20" t="s">
        <v>107</v>
      </c>
      <c r="G311" s="20" t="s">
        <v>4</v>
      </c>
      <c r="H311">
        <v>5.6</v>
      </c>
    </row>
    <row r="312" spans="1:8" x14ac:dyDescent="0.2">
      <c r="A312" s="20" t="s">
        <v>102</v>
      </c>
      <c r="B312" s="20" t="s">
        <v>5</v>
      </c>
      <c r="C312" s="20" t="s">
        <v>103</v>
      </c>
      <c r="D312" s="20">
        <v>311</v>
      </c>
      <c r="E312" s="20" t="s">
        <v>340</v>
      </c>
      <c r="F312" s="20" t="s">
        <v>107</v>
      </c>
      <c r="G312" s="20" t="s">
        <v>4</v>
      </c>
      <c r="H312">
        <v>5.2</v>
      </c>
    </row>
    <row r="313" spans="1:8" x14ac:dyDescent="0.2">
      <c r="A313" s="20" t="s">
        <v>102</v>
      </c>
      <c r="B313" s="20" t="s">
        <v>5</v>
      </c>
      <c r="C313" s="20" t="s">
        <v>103</v>
      </c>
      <c r="D313" s="20">
        <v>312</v>
      </c>
      <c r="E313" s="20" t="s">
        <v>341</v>
      </c>
      <c r="F313" s="20" t="s">
        <v>107</v>
      </c>
      <c r="G313" s="20" t="s">
        <v>4</v>
      </c>
      <c r="H313">
        <v>4.5</v>
      </c>
    </row>
    <row r="314" spans="1:8" x14ac:dyDescent="0.2">
      <c r="A314" s="20" t="s">
        <v>102</v>
      </c>
      <c r="B314" s="20" t="s">
        <v>5</v>
      </c>
      <c r="C314" s="20" t="s">
        <v>103</v>
      </c>
      <c r="D314" s="20">
        <v>313</v>
      </c>
      <c r="E314" s="20" t="s">
        <v>342</v>
      </c>
      <c r="F314" s="20" t="s">
        <v>107</v>
      </c>
      <c r="G314" s="20" t="s">
        <v>4</v>
      </c>
      <c r="H314">
        <v>5.9</v>
      </c>
    </row>
    <row r="315" spans="1:8" x14ac:dyDescent="0.2">
      <c r="A315" s="20" t="s">
        <v>102</v>
      </c>
      <c r="B315" s="20" t="s">
        <v>5</v>
      </c>
      <c r="C315" s="20" t="s">
        <v>103</v>
      </c>
      <c r="D315" s="20">
        <v>314</v>
      </c>
      <c r="E315" s="20" t="s">
        <v>343</v>
      </c>
      <c r="F315" s="20" t="s">
        <v>105</v>
      </c>
      <c r="G315" s="20" t="s">
        <v>4</v>
      </c>
      <c r="H315">
        <v>5.9</v>
      </c>
    </row>
    <row r="316" spans="1:8" x14ac:dyDescent="0.2">
      <c r="A316" s="20" t="s">
        <v>102</v>
      </c>
      <c r="B316" s="20" t="s">
        <v>5</v>
      </c>
      <c r="C316" s="20" t="s">
        <v>103</v>
      </c>
      <c r="D316" s="20">
        <v>315</v>
      </c>
      <c r="E316" s="20" t="s">
        <v>344</v>
      </c>
      <c r="F316" s="20" t="s">
        <v>107</v>
      </c>
      <c r="G316" s="20" t="s">
        <v>4</v>
      </c>
      <c r="H316">
        <v>5.6</v>
      </c>
    </row>
    <row r="317" spans="1:8" x14ac:dyDescent="0.2">
      <c r="A317" s="20" t="s">
        <v>102</v>
      </c>
      <c r="B317" s="20" t="s">
        <v>5</v>
      </c>
      <c r="C317" s="20" t="s">
        <v>103</v>
      </c>
      <c r="D317" s="20">
        <v>316</v>
      </c>
      <c r="E317" s="20" t="s">
        <v>345</v>
      </c>
      <c r="F317" s="20" t="s">
        <v>107</v>
      </c>
      <c r="G317" s="20" t="s">
        <v>4</v>
      </c>
      <c r="H317">
        <v>5.9</v>
      </c>
    </row>
    <row r="318" spans="1:8" x14ac:dyDescent="0.2">
      <c r="A318" s="20" t="s">
        <v>102</v>
      </c>
      <c r="B318" s="20" t="s">
        <v>5</v>
      </c>
      <c r="C318" s="20" t="s">
        <v>103</v>
      </c>
      <c r="D318" s="20">
        <v>317</v>
      </c>
      <c r="E318" s="20" t="s">
        <v>346</v>
      </c>
      <c r="F318" s="20" t="s">
        <v>107</v>
      </c>
      <c r="G318" s="20" t="s">
        <v>4</v>
      </c>
      <c r="H318">
        <v>1.6</v>
      </c>
    </row>
    <row r="319" spans="1:8" x14ac:dyDescent="0.2">
      <c r="A319" s="20" t="s">
        <v>102</v>
      </c>
      <c r="B319" s="20" t="s">
        <v>5</v>
      </c>
      <c r="C319" s="20" t="s">
        <v>103</v>
      </c>
      <c r="D319" s="20">
        <v>318</v>
      </c>
      <c r="E319" s="20" t="s">
        <v>347</v>
      </c>
      <c r="F319" s="20" t="s">
        <v>105</v>
      </c>
      <c r="G319" s="20" t="s">
        <v>4</v>
      </c>
      <c r="H319">
        <v>2.5</v>
      </c>
    </row>
    <row r="320" spans="1:8" x14ac:dyDescent="0.2">
      <c r="A320" s="20" t="s">
        <v>102</v>
      </c>
      <c r="B320" s="20" t="s">
        <v>5</v>
      </c>
      <c r="C320" s="20" t="s">
        <v>103</v>
      </c>
      <c r="D320" s="20">
        <v>319</v>
      </c>
      <c r="E320" s="20" t="s">
        <v>348</v>
      </c>
      <c r="F320" s="20" t="s">
        <v>106</v>
      </c>
      <c r="G320" s="20" t="s">
        <v>4</v>
      </c>
      <c r="H320">
        <v>4.5999999999999996</v>
      </c>
    </row>
    <row r="321" spans="1:8" x14ac:dyDescent="0.2">
      <c r="A321" s="20" t="s">
        <v>102</v>
      </c>
      <c r="B321" s="20" t="s">
        <v>5</v>
      </c>
      <c r="C321" s="20" t="s">
        <v>103</v>
      </c>
      <c r="D321" s="20">
        <v>320</v>
      </c>
      <c r="E321" s="20" t="s">
        <v>349</v>
      </c>
      <c r="F321" s="20" t="s">
        <v>105</v>
      </c>
      <c r="G321" s="20" t="s">
        <v>4</v>
      </c>
      <c r="H321">
        <v>5.9</v>
      </c>
    </row>
    <row r="322" spans="1:8" x14ac:dyDescent="0.2">
      <c r="A322" s="20" t="s">
        <v>102</v>
      </c>
      <c r="B322" s="20" t="s">
        <v>5</v>
      </c>
      <c r="C322" s="20" t="s">
        <v>103</v>
      </c>
      <c r="D322" s="20">
        <v>321</v>
      </c>
      <c r="E322" s="20" t="s">
        <v>350</v>
      </c>
      <c r="F322" s="20" t="s">
        <v>106</v>
      </c>
      <c r="G322" s="20" t="s">
        <v>4</v>
      </c>
      <c r="H322">
        <v>4.5</v>
      </c>
    </row>
    <row r="323" spans="1:8" x14ac:dyDescent="0.2">
      <c r="A323" s="20" t="s">
        <v>102</v>
      </c>
      <c r="B323" s="20" t="s">
        <v>5</v>
      </c>
      <c r="C323" s="20" t="s">
        <v>103</v>
      </c>
      <c r="D323" s="20">
        <v>322</v>
      </c>
      <c r="E323" s="20" t="s">
        <v>113</v>
      </c>
      <c r="F323" s="20" t="s">
        <v>107</v>
      </c>
      <c r="G323" s="20" t="s">
        <v>4</v>
      </c>
      <c r="H323">
        <v>5.8</v>
      </c>
    </row>
    <row r="324" spans="1:8" x14ac:dyDescent="0.2">
      <c r="A324" s="20" t="s">
        <v>102</v>
      </c>
      <c r="B324" s="20" t="s">
        <v>5</v>
      </c>
      <c r="C324" s="20" t="s">
        <v>103</v>
      </c>
      <c r="D324" s="20">
        <v>323</v>
      </c>
      <c r="E324" s="20" t="s">
        <v>351</v>
      </c>
      <c r="F324" s="20" t="s">
        <v>107</v>
      </c>
      <c r="G324" s="20" t="s">
        <v>4</v>
      </c>
      <c r="H324">
        <v>0</v>
      </c>
    </row>
    <row r="325" spans="1:8" x14ac:dyDescent="0.2">
      <c r="A325" s="20" t="s">
        <v>102</v>
      </c>
      <c r="B325" s="20" t="s">
        <v>5</v>
      </c>
      <c r="C325" s="20" t="s">
        <v>103</v>
      </c>
      <c r="D325" s="20">
        <v>324</v>
      </c>
      <c r="E325" s="20" t="s">
        <v>352</v>
      </c>
      <c r="F325" s="20" t="s">
        <v>106</v>
      </c>
      <c r="G325" s="20" t="s">
        <v>4</v>
      </c>
      <c r="H325">
        <v>4.2</v>
      </c>
    </row>
    <row r="326" spans="1:8" x14ac:dyDescent="0.2">
      <c r="A326" s="20" t="s">
        <v>102</v>
      </c>
      <c r="B326" s="20" t="s">
        <v>5</v>
      </c>
      <c r="C326" s="20" t="s">
        <v>103</v>
      </c>
      <c r="D326" s="20">
        <v>325</v>
      </c>
      <c r="E326" s="20" t="s">
        <v>353</v>
      </c>
      <c r="F326" s="20" t="s">
        <v>107</v>
      </c>
      <c r="G326" s="20" t="s">
        <v>4</v>
      </c>
      <c r="H326">
        <v>3.2</v>
      </c>
    </row>
    <row r="327" spans="1:8" x14ac:dyDescent="0.2">
      <c r="A327" s="20" t="s">
        <v>102</v>
      </c>
      <c r="B327" s="20" t="s">
        <v>5</v>
      </c>
      <c r="C327" s="20" t="s">
        <v>103</v>
      </c>
      <c r="D327" s="20">
        <v>326</v>
      </c>
      <c r="E327" s="20" t="s">
        <v>354</v>
      </c>
      <c r="F327" s="20" t="s">
        <v>107</v>
      </c>
      <c r="G327" s="20" t="s">
        <v>4</v>
      </c>
      <c r="H327">
        <v>6</v>
      </c>
    </row>
    <row r="328" spans="1:8" x14ac:dyDescent="0.2">
      <c r="A328" s="20" t="s">
        <v>102</v>
      </c>
      <c r="B328" s="20" t="s">
        <v>5</v>
      </c>
      <c r="C328" s="20" t="s">
        <v>103</v>
      </c>
      <c r="D328" s="20">
        <v>327</v>
      </c>
      <c r="E328" s="20" t="s">
        <v>355</v>
      </c>
      <c r="F328" s="20" t="s">
        <v>107</v>
      </c>
      <c r="G328" s="20" t="s">
        <v>4</v>
      </c>
      <c r="H328">
        <v>6</v>
      </c>
    </row>
    <row r="329" spans="1:8" x14ac:dyDescent="0.2">
      <c r="A329" s="20" t="s">
        <v>102</v>
      </c>
      <c r="B329" s="20" t="s">
        <v>5</v>
      </c>
      <c r="C329" s="20" t="s">
        <v>103</v>
      </c>
      <c r="D329" s="20">
        <v>328</v>
      </c>
      <c r="E329" s="20" t="s">
        <v>356</v>
      </c>
      <c r="F329" s="20" t="s">
        <v>107</v>
      </c>
      <c r="G329" s="20" t="s">
        <v>4</v>
      </c>
      <c r="H329">
        <v>0</v>
      </c>
    </row>
    <row r="330" spans="1:8" x14ac:dyDescent="0.2">
      <c r="A330" s="20" t="s">
        <v>102</v>
      </c>
      <c r="B330" s="20" t="s">
        <v>5</v>
      </c>
      <c r="C330" s="20" t="s">
        <v>103</v>
      </c>
      <c r="D330" s="20">
        <v>329</v>
      </c>
      <c r="E330" s="20" t="s">
        <v>357</v>
      </c>
      <c r="F330" s="20" t="s">
        <v>106</v>
      </c>
      <c r="G330" s="20" t="s">
        <v>4</v>
      </c>
      <c r="H330">
        <v>4.9000000000000004</v>
      </c>
    </row>
    <row r="331" spans="1:8" x14ac:dyDescent="0.2">
      <c r="A331" s="20" t="s">
        <v>102</v>
      </c>
      <c r="B331" s="20" t="s">
        <v>5</v>
      </c>
      <c r="C331" s="20" t="s">
        <v>103</v>
      </c>
      <c r="D331" s="20">
        <v>330</v>
      </c>
      <c r="E331" s="20" t="s">
        <v>358</v>
      </c>
      <c r="F331" s="20" t="s">
        <v>107</v>
      </c>
      <c r="G331" s="20" t="s">
        <v>4</v>
      </c>
      <c r="H331">
        <v>6</v>
      </c>
    </row>
    <row r="332" spans="1:8" x14ac:dyDescent="0.2">
      <c r="A332" s="20" t="s">
        <v>102</v>
      </c>
      <c r="B332" s="20" t="s">
        <v>5</v>
      </c>
      <c r="C332" s="20" t="s">
        <v>103</v>
      </c>
      <c r="D332" s="20">
        <v>331</v>
      </c>
      <c r="E332" s="20" t="s">
        <v>359</v>
      </c>
      <c r="F332" s="20" t="s">
        <v>107</v>
      </c>
      <c r="G332" s="20" t="s">
        <v>4</v>
      </c>
      <c r="H332">
        <v>5.6</v>
      </c>
    </row>
    <row r="333" spans="1:8" x14ac:dyDescent="0.2">
      <c r="A333" s="20" t="s">
        <v>102</v>
      </c>
      <c r="B333" s="20" t="s">
        <v>5</v>
      </c>
      <c r="C333" s="20" t="s">
        <v>103</v>
      </c>
      <c r="D333" s="20">
        <v>332</v>
      </c>
      <c r="E333" s="20" t="s">
        <v>360</v>
      </c>
      <c r="F333" s="20" t="s">
        <v>107</v>
      </c>
      <c r="G333" s="20" t="s">
        <v>4</v>
      </c>
      <c r="H333">
        <v>5.9</v>
      </c>
    </row>
    <row r="334" spans="1:8" x14ac:dyDescent="0.2">
      <c r="A334" s="20" t="s">
        <v>102</v>
      </c>
      <c r="B334" s="20" t="s">
        <v>5</v>
      </c>
      <c r="C334" s="20" t="s">
        <v>103</v>
      </c>
      <c r="D334" s="20">
        <v>333</v>
      </c>
      <c r="E334" s="20" t="s">
        <v>361</v>
      </c>
      <c r="F334" s="20" t="s">
        <v>106</v>
      </c>
      <c r="G334" s="20" t="s">
        <v>4</v>
      </c>
      <c r="H334">
        <v>0</v>
      </c>
    </row>
    <row r="335" spans="1:8" x14ac:dyDescent="0.2">
      <c r="A335" s="20" t="s">
        <v>102</v>
      </c>
      <c r="B335" s="20" t="s">
        <v>5</v>
      </c>
      <c r="C335" s="20" t="s">
        <v>103</v>
      </c>
      <c r="D335" s="20">
        <v>334</v>
      </c>
      <c r="E335" s="20" t="s">
        <v>362</v>
      </c>
      <c r="F335" s="20" t="s">
        <v>107</v>
      </c>
      <c r="G335" s="20" t="s">
        <v>4</v>
      </c>
      <c r="H335">
        <v>0</v>
      </c>
    </row>
    <row r="336" spans="1:8" x14ac:dyDescent="0.2">
      <c r="A336" s="20" t="s">
        <v>102</v>
      </c>
      <c r="B336" s="20" t="s">
        <v>5</v>
      </c>
      <c r="C336" s="20" t="s">
        <v>103</v>
      </c>
      <c r="D336" s="20">
        <v>335</v>
      </c>
      <c r="E336" s="20" t="s">
        <v>363</v>
      </c>
      <c r="F336" s="20" t="s">
        <v>106</v>
      </c>
      <c r="G336" s="20" t="s">
        <v>4</v>
      </c>
      <c r="H336">
        <v>3.6</v>
      </c>
    </row>
    <row r="337" spans="1:8" x14ac:dyDescent="0.2">
      <c r="A337" s="20" t="s">
        <v>102</v>
      </c>
      <c r="B337" s="20" t="s">
        <v>5</v>
      </c>
      <c r="C337" s="20" t="s">
        <v>103</v>
      </c>
      <c r="D337" s="20">
        <v>336</v>
      </c>
      <c r="E337" s="20" t="s">
        <v>364</v>
      </c>
      <c r="F337" s="20" t="s">
        <v>105</v>
      </c>
      <c r="G337" s="20" t="s">
        <v>4</v>
      </c>
      <c r="H337">
        <v>0</v>
      </c>
    </row>
    <row r="338" spans="1:8" x14ac:dyDescent="0.2">
      <c r="A338" s="20" t="s">
        <v>102</v>
      </c>
      <c r="B338" s="20" t="s">
        <v>5</v>
      </c>
      <c r="C338" s="20" t="s">
        <v>103</v>
      </c>
      <c r="D338" s="20">
        <v>337</v>
      </c>
      <c r="E338" s="20" t="s">
        <v>365</v>
      </c>
      <c r="F338" s="20" t="s">
        <v>105</v>
      </c>
      <c r="G338" s="20" t="s">
        <v>4</v>
      </c>
      <c r="H338">
        <v>0</v>
      </c>
    </row>
    <row r="339" spans="1:8" x14ac:dyDescent="0.2">
      <c r="A339" s="20" t="s">
        <v>102</v>
      </c>
      <c r="B339" s="20" t="s">
        <v>5</v>
      </c>
      <c r="C339" s="20" t="s">
        <v>103</v>
      </c>
      <c r="D339" s="20">
        <v>338</v>
      </c>
      <c r="E339" s="20" t="s">
        <v>3</v>
      </c>
      <c r="F339" s="20" t="s">
        <v>107</v>
      </c>
      <c r="G339" s="20" t="s">
        <v>4</v>
      </c>
      <c r="H339">
        <v>4.4000000000000004</v>
      </c>
    </row>
    <row r="340" spans="1:8" x14ac:dyDescent="0.2">
      <c r="A340" s="20" t="s">
        <v>102</v>
      </c>
      <c r="B340" s="20" t="s">
        <v>5</v>
      </c>
      <c r="C340" s="20" t="s">
        <v>103</v>
      </c>
      <c r="D340" s="20">
        <v>339</v>
      </c>
      <c r="E340" s="20" t="s">
        <v>366</v>
      </c>
      <c r="F340" s="20" t="s">
        <v>107</v>
      </c>
      <c r="G340" s="20" t="s">
        <v>4</v>
      </c>
      <c r="H340">
        <v>5.4</v>
      </c>
    </row>
    <row r="341" spans="1:8" x14ac:dyDescent="0.2">
      <c r="A341" s="20" t="s">
        <v>102</v>
      </c>
      <c r="B341" s="20" t="s">
        <v>5</v>
      </c>
      <c r="C341" s="20" t="s">
        <v>103</v>
      </c>
      <c r="D341" s="20">
        <v>340</v>
      </c>
      <c r="E341" s="20" t="s">
        <v>367</v>
      </c>
      <c r="F341" s="20" t="s">
        <v>107</v>
      </c>
      <c r="G341" s="20" t="s">
        <v>2</v>
      </c>
      <c r="H341">
        <v>4.8</v>
      </c>
    </row>
    <row r="342" spans="1:8" x14ac:dyDescent="0.2">
      <c r="A342" s="20" t="s">
        <v>102</v>
      </c>
      <c r="B342" s="20" t="s">
        <v>5</v>
      </c>
      <c r="C342" s="20" t="s">
        <v>103</v>
      </c>
      <c r="D342" s="20">
        <v>341</v>
      </c>
      <c r="E342" s="20" t="s">
        <v>368</v>
      </c>
      <c r="F342" s="20" t="s">
        <v>106</v>
      </c>
      <c r="G342" s="20" t="s">
        <v>4</v>
      </c>
      <c r="H342">
        <v>6</v>
      </c>
    </row>
    <row r="343" spans="1:8" x14ac:dyDescent="0.2">
      <c r="A343" s="20" t="s">
        <v>102</v>
      </c>
      <c r="B343" s="20" t="s">
        <v>5</v>
      </c>
      <c r="C343" s="20" t="s">
        <v>103</v>
      </c>
      <c r="D343" s="20">
        <v>342</v>
      </c>
      <c r="E343" s="20" t="s">
        <v>369</v>
      </c>
      <c r="F343" s="20" t="s">
        <v>106</v>
      </c>
      <c r="G343" s="20" t="s">
        <v>4</v>
      </c>
      <c r="H343">
        <v>4.2</v>
      </c>
    </row>
    <row r="344" spans="1:8" x14ac:dyDescent="0.2">
      <c r="A344" s="20" t="s">
        <v>102</v>
      </c>
      <c r="B344" s="20" t="s">
        <v>5</v>
      </c>
      <c r="C344" s="20" t="s">
        <v>103</v>
      </c>
      <c r="D344" s="20">
        <v>343</v>
      </c>
      <c r="E344" s="20" t="s">
        <v>370</v>
      </c>
      <c r="F344" s="20" t="s">
        <v>107</v>
      </c>
      <c r="G344" s="20" t="s">
        <v>4</v>
      </c>
      <c r="H344">
        <v>6</v>
      </c>
    </row>
    <row r="345" spans="1:8" x14ac:dyDescent="0.2">
      <c r="A345" s="20" t="s">
        <v>102</v>
      </c>
      <c r="B345" s="20" t="s">
        <v>5</v>
      </c>
      <c r="C345" s="20" t="s">
        <v>103</v>
      </c>
      <c r="D345" s="20">
        <v>344</v>
      </c>
      <c r="E345" s="20" t="s">
        <v>371</v>
      </c>
      <c r="F345" s="20" t="s">
        <v>107</v>
      </c>
      <c r="G345" s="20" t="s">
        <v>4</v>
      </c>
      <c r="H345">
        <v>0</v>
      </c>
    </row>
    <row r="346" spans="1:8" x14ac:dyDescent="0.2">
      <c r="A346" s="20" t="s">
        <v>102</v>
      </c>
      <c r="B346" s="20" t="s">
        <v>5</v>
      </c>
      <c r="C346" s="20" t="s">
        <v>103</v>
      </c>
      <c r="D346" s="20">
        <v>345</v>
      </c>
      <c r="E346" s="20" t="s">
        <v>372</v>
      </c>
      <c r="F346" s="20" t="s">
        <v>106</v>
      </c>
      <c r="G346" s="20" t="s">
        <v>4</v>
      </c>
      <c r="H346">
        <v>0</v>
      </c>
    </row>
    <row r="347" spans="1:8" x14ac:dyDescent="0.2">
      <c r="A347" s="20" t="s">
        <v>102</v>
      </c>
      <c r="B347" s="20" t="s">
        <v>5</v>
      </c>
      <c r="C347" s="20" t="s">
        <v>103</v>
      </c>
      <c r="D347" s="20">
        <v>346</v>
      </c>
      <c r="E347" s="20" t="s">
        <v>373</v>
      </c>
      <c r="F347" s="20" t="s">
        <v>106</v>
      </c>
      <c r="G347" s="20" t="s">
        <v>4</v>
      </c>
      <c r="H347">
        <v>5.2</v>
      </c>
    </row>
    <row r="348" spans="1:8" x14ac:dyDescent="0.2">
      <c r="A348" s="20" t="s">
        <v>102</v>
      </c>
      <c r="B348" s="20" t="s">
        <v>5</v>
      </c>
      <c r="C348" s="20" t="s">
        <v>103</v>
      </c>
      <c r="D348" s="20">
        <v>347</v>
      </c>
      <c r="E348" s="20" t="s">
        <v>374</v>
      </c>
      <c r="F348" s="20" t="s">
        <v>107</v>
      </c>
      <c r="G348" s="20" t="s">
        <v>4</v>
      </c>
      <c r="H348">
        <v>5.8</v>
      </c>
    </row>
    <row r="349" spans="1:8" x14ac:dyDescent="0.2">
      <c r="A349" s="20" t="s">
        <v>102</v>
      </c>
      <c r="B349" s="20" t="s">
        <v>5</v>
      </c>
      <c r="C349" s="20" t="s">
        <v>103</v>
      </c>
      <c r="D349" s="20">
        <v>348</v>
      </c>
      <c r="E349" s="20" t="s">
        <v>375</v>
      </c>
      <c r="F349" s="20" t="s">
        <v>107</v>
      </c>
      <c r="G349" s="20" t="s">
        <v>4</v>
      </c>
      <c r="H349">
        <v>5.3</v>
      </c>
    </row>
    <row r="350" spans="1:8" x14ac:dyDescent="0.2">
      <c r="A350" s="20" t="s">
        <v>102</v>
      </c>
      <c r="B350" s="20" t="s">
        <v>5</v>
      </c>
      <c r="C350" s="20" t="s">
        <v>103</v>
      </c>
      <c r="D350" s="20">
        <v>349</v>
      </c>
      <c r="E350" s="20" t="s">
        <v>376</v>
      </c>
      <c r="F350" s="20" t="s">
        <v>107</v>
      </c>
      <c r="G350" s="20" t="s">
        <v>4</v>
      </c>
      <c r="H350">
        <v>3.2</v>
      </c>
    </row>
    <row r="351" spans="1:8" x14ac:dyDescent="0.2">
      <c r="A351" s="20" t="s">
        <v>102</v>
      </c>
      <c r="B351" s="20" t="s">
        <v>5</v>
      </c>
      <c r="C351" s="20" t="s">
        <v>103</v>
      </c>
      <c r="D351" s="20">
        <v>350</v>
      </c>
      <c r="E351" s="20" t="s">
        <v>377</v>
      </c>
      <c r="F351" s="20" t="s">
        <v>107</v>
      </c>
      <c r="G351" s="20" t="s">
        <v>4</v>
      </c>
      <c r="H351">
        <v>6</v>
      </c>
    </row>
    <row r="352" spans="1:8" x14ac:dyDescent="0.2">
      <c r="A352" s="20" t="s">
        <v>102</v>
      </c>
      <c r="B352" s="20" t="s">
        <v>5</v>
      </c>
      <c r="C352" s="20" t="s">
        <v>103</v>
      </c>
      <c r="D352" s="20">
        <v>351</v>
      </c>
      <c r="E352" s="20" t="s">
        <v>378</v>
      </c>
      <c r="F352" s="20" t="s">
        <v>107</v>
      </c>
      <c r="G352" s="20" t="s">
        <v>4</v>
      </c>
      <c r="H352">
        <v>5.4</v>
      </c>
    </row>
    <row r="353" spans="1:8" x14ac:dyDescent="0.2">
      <c r="A353" s="20" t="s">
        <v>102</v>
      </c>
      <c r="B353" s="20" t="s">
        <v>5</v>
      </c>
      <c r="C353" s="20" t="s">
        <v>103</v>
      </c>
      <c r="D353" s="20">
        <v>352</v>
      </c>
      <c r="E353" s="20" t="s">
        <v>379</v>
      </c>
      <c r="F353" s="20" t="s">
        <v>107</v>
      </c>
      <c r="G353" s="20" t="s">
        <v>4</v>
      </c>
      <c r="H353">
        <v>4.9000000000000004</v>
      </c>
    </row>
    <row r="354" spans="1:8" x14ac:dyDescent="0.2">
      <c r="A354" s="20" t="s">
        <v>102</v>
      </c>
      <c r="B354" s="20" t="s">
        <v>5</v>
      </c>
      <c r="C354" s="20" t="s">
        <v>103</v>
      </c>
      <c r="D354" s="20">
        <v>353</v>
      </c>
      <c r="E354" s="20" t="s">
        <v>380</v>
      </c>
      <c r="F354" s="20" t="s">
        <v>107</v>
      </c>
      <c r="G354" s="20" t="s">
        <v>4</v>
      </c>
      <c r="H354">
        <v>6</v>
      </c>
    </row>
    <row r="355" spans="1:8" x14ac:dyDescent="0.2">
      <c r="A355" s="20" t="s">
        <v>102</v>
      </c>
      <c r="B355" s="20" t="s">
        <v>5</v>
      </c>
      <c r="C355" s="20" t="s">
        <v>103</v>
      </c>
      <c r="D355" s="20">
        <v>354</v>
      </c>
      <c r="E355" s="20" t="s">
        <v>381</v>
      </c>
      <c r="F355" s="20" t="s">
        <v>107</v>
      </c>
      <c r="G355" s="20" t="s">
        <v>2</v>
      </c>
      <c r="H355">
        <v>5.6</v>
      </c>
    </row>
    <row r="356" spans="1:8" x14ac:dyDescent="0.2">
      <c r="A356" s="20" t="s">
        <v>102</v>
      </c>
      <c r="B356" s="20" t="s">
        <v>5</v>
      </c>
      <c r="C356" s="20" t="s">
        <v>103</v>
      </c>
      <c r="D356" s="20">
        <v>355</v>
      </c>
      <c r="E356" s="20" t="s">
        <v>382</v>
      </c>
      <c r="F356" s="20" t="s">
        <v>107</v>
      </c>
      <c r="G356" s="20" t="s">
        <v>4</v>
      </c>
      <c r="H356">
        <v>4.9000000000000004</v>
      </c>
    </row>
    <row r="357" spans="1:8" x14ac:dyDescent="0.2">
      <c r="A357" s="20" t="s">
        <v>102</v>
      </c>
      <c r="B357" s="20" t="s">
        <v>5</v>
      </c>
      <c r="C357" s="20" t="s">
        <v>103</v>
      </c>
      <c r="D357" s="20">
        <v>356</v>
      </c>
      <c r="E357" s="20" t="s">
        <v>383</v>
      </c>
      <c r="F357" s="20" t="s">
        <v>107</v>
      </c>
      <c r="G357" s="20" t="s">
        <v>4</v>
      </c>
      <c r="H357">
        <v>4.8</v>
      </c>
    </row>
    <row r="358" spans="1:8" x14ac:dyDescent="0.2">
      <c r="A358" s="20" t="s">
        <v>102</v>
      </c>
      <c r="B358" s="20" t="s">
        <v>5</v>
      </c>
      <c r="C358" s="20" t="s">
        <v>103</v>
      </c>
      <c r="D358" s="20">
        <v>357</v>
      </c>
      <c r="E358" s="20" t="s">
        <v>384</v>
      </c>
      <c r="F358" s="20" t="s">
        <v>105</v>
      </c>
      <c r="G358" s="20" t="s">
        <v>4</v>
      </c>
      <c r="H358">
        <v>5.9</v>
      </c>
    </row>
    <row r="359" spans="1:8" x14ac:dyDescent="0.2">
      <c r="A359" s="20" t="s">
        <v>102</v>
      </c>
      <c r="B359" s="20" t="s">
        <v>5</v>
      </c>
      <c r="C359" s="20" t="s">
        <v>103</v>
      </c>
      <c r="D359" s="20">
        <v>358</v>
      </c>
      <c r="E359" s="20" t="s">
        <v>385</v>
      </c>
      <c r="F359" s="20" t="s">
        <v>106</v>
      </c>
      <c r="G359" s="20" t="s">
        <v>4</v>
      </c>
      <c r="H359">
        <v>5.9</v>
      </c>
    </row>
    <row r="360" spans="1:8" x14ac:dyDescent="0.2">
      <c r="A360" s="20" t="s">
        <v>102</v>
      </c>
      <c r="B360" s="20" t="s">
        <v>5</v>
      </c>
      <c r="C360" s="20" t="s">
        <v>103</v>
      </c>
      <c r="D360" s="20">
        <v>359</v>
      </c>
      <c r="E360" s="20" t="s">
        <v>386</v>
      </c>
      <c r="F360" s="20" t="s">
        <v>106</v>
      </c>
      <c r="G360" s="20" t="s">
        <v>4</v>
      </c>
      <c r="H360">
        <v>5.9</v>
      </c>
    </row>
    <row r="361" spans="1:8" x14ac:dyDescent="0.2">
      <c r="A361" s="20" t="s">
        <v>102</v>
      </c>
      <c r="B361" s="20" t="s">
        <v>5</v>
      </c>
      <c r="C361" s="20" t="s">
        <v>103</v>
      </c>
      <c r="D361" s="20">
        <v>360</v>
      </c>
      <c r="E361" s="20" t="s">
        <v>387</v>
      </c>
      <c r="F361" s="20" t="s">
        <v>105</v>
      </c>
      <c r="G361" s="20" t="s">
        <v>4</v>
      </c>
      <c r="H361">
        <v>0</v>
      </c>
    </row>
    <row r="362" spans="1:8" x14ac:dyDescent="0.2">
      <c r="A362" s="20" t="s">
        <v>102</v>
      </c>
      <c r="B362" s="20" t="s">
        <v>5</v>
      </c>
      <c r="C362" s="20" t="s">
        <v>103</v>
      </c>
      <c r="D362" s="20">
        <v>361</v>
      </c>
      <c r="E362" s="20" t="s">
        <v>388</v>
      </c>
      <c r="F362" s="20" t="s">
        <v>107</v>
      </c>
      <c r="G362" s="20" t="s">
        <v>4</v>
      </c>
      <c r="H362">
        <v>0</v>
      </c>
    </row>
    <row r="363" spans="1:8" x14ac:dyDescent="0.2">
      <c r="A363" s="20" t="s">
        <v>102</v>
      </c>
      <c r="B363" s="20" t="s">
        <v>5</v>
      </c>
      <c r="C363" s="20" t="s">
        <v>103</v>
      </c>
      <c r="D363" s="20">
        <v>362</v>
      </c>
      <c r="E363" s="20" t="s">
        <v>389</v>
      </c>
      <c r="F363" s="20" t="s">
        <v>105</v>
      </c>
      <c r="G363" s="20" t="s">
        <v>4</v>
      </c>
      <c r="H363">
        <v>0</v>
      </c>
    </row>
    <row r="364" spans="1:8" x14ac:dyDescent="0.2">
      <c r="A364" s="20" t="s">
        <v>102</v>
      </c>
      <c r="B364" s="20" t="s">
        <v>5</v>
      </c>
      <c r="C364" s="20" t="s">
        <v>103</v>
      </c>
      <c r="D364" s="20">
        <v>363</v>
      </c>
      <c r="E364" s="20" t="s">
        <v>390</v>
      </c>
      <c r="F364" s="20" t="s">
        <v>106</v>
      </c>
      <c r="G364" s="20" t="s">
        <v>4</v>
      </c>
      <c r="H364">
        <v>0</v>
      </c>
    </row>
    <row r="365" spans="1:8" x14ac:dyDescent="0.2">
      <c r="A365" s="20" t="s">
        <v>102</v>
      </c>
      <c r="B365" s="20" t="s">
        <v>5</v>
      </c>
      <c r="C365" s="20" t="s">
        <v>103</v>
      </c>
      <c r="D365" s="20">
        <v>364</v>
      </c>
      <c r="E365" s="20" t="s">
        <v>391</v>
      </c>
      <c r="F365" s="20" t="s">
        <v>107</v>
      </c>
      <c r="G365" s="20" t="s">
        <v>4</v>
      </c>
      <c r="H365">
        <v>0</v>
      </c>
    </row>
    <row r="366" spans="1:8" x14ac:dyDescent="0.2">
      <c r="A366" s="20" t="s">
        <v>102</v>
      </c>
      <c r="B366" s="20" t="s">
        <v>5</v>
      </c>
      <c r="C366" s="20" t="s">
        <v>103</v>
      </c>
      <c r="D366" s="20">
        <v>365</v>
      </c>
      <c r="E366" s="20" t="s">
        <v>392</v>
      </c>
      <c r="F366" s="20" t="s">
        <v>106</v>
      </c>
      <c r="G366" s="20" t="s">
        <v>4</v>
      </c>
      <c r="H366">
        <v>0</v>
      </c>
    </row>
    <row r="367" spans="1:8" x14ac:dyDescent="0.2">
      <c r="A367" s="20" t="s">
        <v>102</v>
      </c>
      <c r="B367" s="20" t="s">
        <v>5</v>
      </c>
      <c r="C367" s="20" t="s">
        <v>103</v>
      </c>
      <c r="D367" s="20">
        <v>366</v>
      </c>
      <c r="E367" s="20" t="s">
        <v>393</v>
      </c>
      <c r="F367" s="20" t="s">
        <v>106</v>
      </c>
      <c r="G367" s="20" t="s">
        <v>4</v>
      </c>
      <c r="H367">
        <v>0</v>
      </c>
    </row>
    <row r="368" spans="1:8" x14ac:dyDescent="0.2">
      <c r="A368" s="20" t="s">
        <v>102</v>
      </c>
      <c r="B368" s="20" t="s">
        <v>5</v>
      </c>
      <c r="C368" s="20" t="s">
        <v>103</v>
      </c>
      <c r="D368" s="20">
        <v>367</v>
      </c>
      <c r="E368" s="20" t="s">
        <v>114</v>
      </c>
      <c r="F368" s="20" t="s">
        <v>107</v>
      </c>
      <c r="G368" s="20" t="s">
        <v>4</v>
      </c>
      <c r="H368">
        <v>0</v>
      </c>
    </row>
    <row r="369" spans="1:8" x14ac:dyDescent="0.2">
      <c r="A369" s="20" t="s">
        <v>102</v>
      </c>
      <c r="B369" s="20" t="s">
        <v>5</v>
      </c>
      <c r="C369" s="20" t="s">
        <v>103</v>
      </c>
      <c r="D369" s="20">
        <v>368</v>
      </c>
      <c r="E369" s="20" t="s">
        <v>115</v>
      </c>
      <c r="F369" s="20" t="s">
        <v>106</v>
      </c>
      <c r="G369" s="20" t="s">
        <v>4</v>
      </c>
      <c r="H369">
        <v>0</v>
      </c>
    </row>
    <row r="370" spans="1:8" x14ac:dyDescent="0.2">
      <c r="A370" s="20" t="s">
        <v>102</v>
      </c>
      <c r="B370" s="20" t="s">
        <v>5</v>
      </c>
      <c r="C370" s="20" t="s">
        <v>103</v>
      </c>
      <c r="D370" s="20">
        <v>369</v>
      </c>
      <c r="E370" s="20" t="s">
        <v>116</v>
      </c>
      <c r="F370" s="20" t="s">
        <v>107</v>
      </c>
      <c r="G370" s="20" t="s">
        <v>4</v>
      </c>
      <c r="H370">
        <v>0</v>
      </c>
    </row>
    <row r="371" spans="1:8" x14ac:dyDescent="0.2">
      <c r="A371" s="20" t="s">
        <v>102</v>
      </c>
      <c r="B371" s="20" t="s">
        <v>5</v>
      </c>
      <c r="C371" s="20" t="s">
        <v>103</v>
      </c>
      <c r="D371" s="20">
        <v>370</v>
      </c>
      <c r="E371" s="20" t="s">
        <v>117</v>
      </c>
      <c r="F371" s="20" t="s">
        <v>107</v>
      </c>
      <c r="G371" s="20" t="s">
        <v>4</v>
      </c>
      <c r="H371">
        <v>0</v>
      </c>
    </row>
    <row r="372" spans="1:8" x14ac:dyDescent="0.2">
      <c r="A372" s="20" t="s">
        <v>102</v>
      </c>
      <c r="B372" s="20" t="s">
        <v>5</v>
      </c>
      <c r="C372" s="20" t="s">
        <v>103</v>
      </c>
      <c r="D372" s="20">
        <v>371</v>
      </c>
      <c r="E372" s="20" t="s">
        <v>394</v>
      </c>
      <c r="F372" s="20" t="s">
        <v>106</v>
      </c>
      <c r="G372" s="20" t="s">
        <v>4</v>
      </c>
      <c r="H372">
        <v>0</v>
      </c>
    </row>
    <row r="373" spans="1:8" x14ac:dyDescent="0.2">
      <c r="A373" s="20" t="s">
        <v>102</v>
      </c>
      <c r="B373" s="20" t="s">
        <v>5</v>
      </c>
      <c r="C373" s="20" t="s">
        <v>103</v>
      </c>
      <c r="D373" s="20">
        <v>372</v>
      </c>
      <c r="E373" s="20" t="s">
        <v>395</v>
      </c>
      <c r="F373" s="20" t="s">
        <v>105</v>
      </c>
      <c r="G373" s="20" t="s">
        <v>4</v>
      </c>
      <c r="H373">
        <v>0</v>
      </c>
    </row>
    <row r="374" spans="1:8" x14ac:dyDescent="0.2">
      <c r="A374" s="20" t="s">
        <v>102</v>
      </c>
      <c r="B374" s="20" t="s">
        <v>5</v>
      </c>
      <c r="C374" s="20" t="s">
        <v>103</v>
      </c>
      <c r="D374" s="20">
        <v>373</v>
      </c>
      <c r="E374" s="20" t="s">
        <v>396</v>
      </c>
      <c r="F374" s="20" t="s">
        <v>107</v>
      </c>
      <c r="G374" s="20" t="s">
        <v>4</v>
      </c>
      <c r="H374">
        <v>0</v>
      </c>
    </row>
    <row r="375" spans="1:8" x14ac:dyDescent="0.2">
      <c r="A375" s="20" t="s">
        <v>102</v>
      </c>
      <c r="B375" s="20" t="s">
        <v>5</v>
      </c>
      <c r="C375" s="20" t="s">
        <v>103</v>
      </c>
      <c r="D375" s="20">
        <v>374</v>
      </c>
      <c r="E375" s="20" t="s">
        <v>397</v>
      </c>
      <c r="F375" s="20" t="s">
        <v>106</v>
      </c>
      <c r="G375" s="20" t="s">
        <v>4</v>
      </c>
      <c r="H375">
        <v>2</v>
      </c>
    </row>
    <row r="376" spans="1:8" x14ac:dyDescent="0.2">
      <c r="A376" s="20" t="s">
        <v>102</v>
      </c>
      <c r="B376" s="20" t="s">
        <v>5</v>
      </c>
      <c r="C376" s="20" t="s">
        <v>103</v>
      </c>
      <c r="D376" s="20">
        <v>375</v>
      </c>
      <c r="E376" s="20" t="s">
        <v>398</v>
      </c>
      <c r="F376" s="20" t="s">
        <v>105</v>
      </c>
      <c r="G376" s="20" t="s">
        <v>4</v>
      </c>
      <c r="H376">
        <v>5.9</v>
      </c>
    </row>
    <row r="377" spans="1:8" x14ac:dyDescent="0.2">
      <c r="A377" s="20" t="s">
        <v>102</v>
      </c>
      <c r="B377" s="20" t="s">
        <v>5</v>
      </c>
      <c r="C377" s="20" t="s">
        <v>103</v>
      </c>
      <c r="D377" s="20">
        <v>376</v>
      </c>
      <c r="E377" s="20" t="s">
        <v>399</v>
      </c>
      <c r="F377" s="20" t="s">
        <v>107</v>
      </c>
      <c r="G377" s="20" t="s">
        <v>4</v>
      </c>
      <c r="H377">
        <v>3.7</v>
      </c>
    </row>
    <row r="378" spans="1:8" x14ac:dyDescent="0.2">
      <c r="A378" s="20" t="s">
        <v>102</v>
      </c>
      <c r="B378" s="20" t="s">
        <v>5</v>
      </c>
      <c r="C378" s="20" t="s">
        <v>103</v>
      </c>
      <c r="D378" s="20">
        <v>377</v>
      </c>
      <c r="E378" s="20" t="s">
        <v>400</v>
      </c>
      <c r="F378" s="20" t="s">
        <v>107</v>
      </c>
      <c r="G378" s="20" t="s">
        <v>4</v>
      </c>
      <c r="H378">
        <v>4.5999999999999996</v>
      </c>
    </row>
    <row r="379" spans="1:8" x14ac:dyDescent="0.2">
      <c r="A379" s="20" t="s">
        <v>102</v>
      </c>
      <c r="B379" s="20" t="s">
        <v>5</v>
      </c>
      <c r="C379" s="20" t="s">
        <v>103</v>
      </c>
      <c r="D379" s="20">
        <v>378</v>
      </c>
      <c r="E379" s="20" t="s">
        <v>401</v>
      </c>
      <c r="F379" s="20" t="s">
        <v>107</v>
      </c>
      <c r="G379" s="20" t="s">
        <v>4</v>
      </c>
      <c r="H379">
        <v>5.2</v>
      </c>
    </row>
    <row r="380" spans="1:8" x14ac:dyDescent="0.2">
      <c r="A380" s="20" t="s">
        <v>102</v>
      </c>
      <c r="B380" s="20" t="s">
        <v>5</v>
      </c>
      <c r="C380" s="20" t="s">
        <v>103</v>
      </c>
      <c r="D380" s="20">
        <v>379</v>
      </c>
      <c r="E380" s="20" t="s">
        <v>118</v>
      </c>
      <c r="F380" s="20" t="s">
        <v>107</v>
      </c>
      <c r="G380" s="20" t="s">
        <v>4</v>
      </c>
      <c r="H380">
        <v>0</v>
      </c>
    </row>
    <row r="381" spans="1:8" x14ac:dyDescent="0.2">
      <c r="A381" s="20" t="s">
        <v>102</v>
      </c>
      <c r="B381" s="20" t="s">
        <v>5</v>
      </c>
      <c r="C381" s="20" t="s">
        <v>103</v>
      </c>
      <c r="D381" s="20">
        <v>380</v>
      </c>
      <c r="E381" s="20" t="s">
        <v>402</v>
      </c>
      <c r="F381" s="20" t="s">
        <v>107</v>
      </c>
      <c r="G381" s="20" t="s">
        <v>4</v>
      </c>
      <c r="H381">
        <v>0</v>
      </c>
    </row>
    <row r="382" spans="1:8" x14ac:dyDescent="0.2">
      <c r="A382" s="20" t="s">
        <v>102</v>
      </c>
      <c r="B382" s="20" t="s">
        <v>5</v>
      </c>
      <c r="C382" s="20" t="s">
        <v>103</v>
      </c>
      <c r="D382" s="20">
        <v>381</v>
      </c>
      <c r="E382" s="20" t="s">
        <v>403</v>
      </c>
      <c r="F382" s="20" t="s">
        <v>107</v>
      </c>
      <c r="G382" s="20" t="s">
        <v>4</v>
      </c>
      <c r="H382">
        <v>5.3</v>
      </c>
    </row>
    <row r="383" spans="1:8" x14ac:dyDescent="0.2">
      <c r="A383" s="20" t="s">
        <v>102</v>
      </c>
      <c r="B383" s="20" t="s">
        <v>5</v>
      </c>
      <c r="C383" s="20" t="s">
        <v>103</v>
      </c>
      <c r="D383" s="20">
        <v>382</v>
      </c>
      <c r="E383" s="20" t="s">
        <v>119</v>
      </c>
      <c r="F383" s="20" t="s">
        <v>106</v>
      </c>
      <c r="G383" s="20" t="s">
        <v>4</v>
      </c>
      <c r="H383">
        <v>6</v>
      </c>
    </row>
    <row r="384" spans="1:8" x14ac:dyDescent="0.2">
      <c r="A384" s="20" t="s">
        <v>102</v>
      </c>
      <c r="B384" s="20" t="s">
        <v>5</v>
      </c>
      <c r="C384" s="20" t="s">
        <v>103</v>
      </c>
      <c r="D384" s="20">
        <v>383</v>
      </c>
      <c r="E384" s="20" t="s">
        <v>404</v>
      </c>
      <c r="F384" s="20" t="s">
        <v>107</v>
      </c>
      <c r="G384" s="20" t="s">
        <v>4</v>
      </c>
      <c r="H384">
        <v>3.2</v>
      </c>
    </row>
    <row r="385" spans="1:8" x14ac:dyDescent="0.2">
      <c r="A385" s="20" t="s">
        <v>102</v>
      </c>
      <c r="B385" s="20" t="s">
        <v>5</v>
      </c>
      <c r="C385" s="20" t="s">
        <v>103</v>
      </c>
      <c r="D385" s="20">
        <v>384</v>
      </c>
      <c r="E385" s="20" t="s">
        <v>405</v>
      </c>
      <c r="F385" s="20" t="s">
        <v>106</v>
      </c>
      <c r="G385" s="20" t="s">
        <v>4</v>
      </c>
      <c r="H385">
        <v>0</v>
      </c>
    </row>
    <row r="386" spans="1:8" x14ac:dyDescent="0.2">
      <c r="A386" s="20" t="s">
        <v>102</v>
      </c>
      <c r="B386" s="20" t="s">
        <v>5</v>
      </c>
      <c r="C386" s="20" t="s">
        <v>103</v>
      </c>
      <c r="D386" s="20">
        <v>385</v>
      </c>
      <c r="E386" s="20" t="s">
        <v>406</v>
      </c>
      <c r="F386" s="20" t="s">
        <v>107</v>
      </c>
      <c r="G386" s="20" t="s">
        <v>4</v>
      </c>
      <c r="H386">
        <v>0</v>
      </c>
    </row>
    <row r="387" spans="1:8" x14ac:dyDescent="0.2">
      <c r="A387" s="20" t="s">
        <v>102</v>
      </c>
      <c r="B387" s="20" t="s">
        <v>5</v>
      </c>
      <c r="C387" s="20" t="s">
        <v>103</v>
      </c>
      <c r="D387" s="20">
        <v>386</v>
      </c>
      <c r="E387" s="20" t="s">
        <v>407</v>
      </c>
      <c r="F387" s="20" t="s">
        <v>107</v>
      </c>
      <c r="G387" s="20" t="s">
        <v>4</v>
      </c>
      <c r="H387">
        <v>5.9</v>
      </c>
    </row>
    <row r="388" spans="1:8" x14ac:dyDescent="0.2">
      <c r="A388" s="20" t="s">
        <v>102</v>
      </c>
      <c r="B388" s="20" t="s">
        <v>5</v>
      </c>
      <c r="C388" s="20" t="s">
        <v>103</v>
      </c>
      <c r="D388" s="20">
        <v>387</v>
      </c>
      <c r="E388" s="20" t="s">
        <v>408</v>
      </c>
      <c r="F388" s="20" t="s">
        <v>107</v>
      </c>
      <c r="G388" s="20" t="s">
        <v>4</v>
      </c>
      <c r="H388">
        <v>5.9</v>
      </c>
    </row>
    <row r="389" spans="1:8" x14ac:dyDescent="0.2">
      <c r="A389" s="20" t="s">
        <v>102</v>
      </c>
      <c r="B389" s="20" t="s">
        <v>5</v>
      </c>
      <c r="C389" s="20" t="s">
        <v>103</v>
      </c>
      <c r="D389" s="20">
        <v>388</v>
      </c>
      <c r="E389" s="20" t="s">
        <v>120</v>
      </c>
      <c r="F389" s="20" t="s">
        <v>107</v>
      </c>
      <c r="G389" s="20" t="s">
        <v>4</v>
      </c>
      <c r="H389">
        <v>5.9</v>
      </c>
    </row>
    <row r="390" spans="1:8" x14ac:dyDescent="0.2">
      <c r="A390" s="20" t="s">
        <v>102</v>
      </c>
      <c r="B390" s="20" t="s">
        <v>5</v>
      </c>
      <c r="C390" s="20" t="s">
        <v>103</v>
      </c>
      <c r="D390" s="20">
        <v>389</v>
      </c>
      <c r="E390" s="20" t="s">
        <v>409</v>
      </c>
      <c r="F390" s="20" t="s">
        <v>105</v>
      </c>
      <c r="G390" s="20" t="s">
        <v>2</v>
      </c>
      <c r="H390">
        <v>5.8</v>
      </c>
    </row>
    <row r="391" spans="1:8" x14ac:dyDescent="0.2">
      <c r="A391" s="20" t="s">
        <v>121</v>
      </c>
      <c r="B391" s="20" t="s">
        <v>5</v>
      </c>
      <c r="C391" s="20" t="s">
        <v>122</v>
      </c>
      <c r="D391" s="20">
        <v>390</v>
      </c>
      <c r="E391" s="20" t="s">
        <v>410</v>
      </c>
      <c r="F391" s="20" t="s">
        <v>123</v>
      </c>
      <c r="G391" s="20" t="s">
        <v>2</v>
      </c>
      <c r="H391">
        <v>5.9</v>
      </c>
    </row>
    <row r="392" spans="1:8" x14ac:dyDescent="0.2">
      <c r="A392" s="20" t="s">
        <v>121</v>
      </c>
      <c r="B392" s="20" t="s">
        <v>5</v>
      </c>
      <c r="C392" s="20" t="s">
        <v>122</v>
      </c>
      <c r="D392" s="20">
        <v>391</v>
      </c>
      <c r="E392" s="20" t="s">
        <v>411</v>
      </c>
      <c r="F392" s="20" t="s">
        <v>130</v>
      </c>
      <c r="G392" s="20" t="s">
        <v>4</v>
      </c>
      <c r="H392">
        <v>3.6</v>
      </c>
    </row>
    <row r="393" spans="1:8" x14ac:dyDescent="0.2">
      <c r="A393" s="20" t="s">
        <v>121</v>
      </c>
      <c r="B393" s="20" t="s">
        <v>5</v>
      </c>
      <c r="C393" s="20" t="s">
        <v>122</v>
      </c>
      <c r="D393" s="20">
        <v>392</v>
      </c>
      <c r="E393" s="20" t="s">
        <v>412</v>
      </c>
      <c r="F393" s="20" t="s">
        <v>123</v>
      </c>
      <c r="G393" s="20" t="s">
        <v>4</v>
      </c>
      <c r="H393">
        <v>5.9</v>
      </c>
    </row>
    <row r="394" spans="1:8" x14ac:dyDescent="0.2">
      <c r="A394" s="20" t="s">
        <v>121</v>
      </c>
      <c r="B394" s="20" t="s">
        <v>5</v>
      </c>
      <c r="C394" s="20" t="s">
        <v>122</v>
      </c>
      <c r="D394" s="20">
        <v>393</v>
      </c>
      <c r="E394" s="20" t="s">
        <v>413</v>
      </c>
      <c r="F394" s="20" t="s">
        <v>123</v>
      </c>
      <c r="G394" s="20" t="s">
        <v>4</v>
      </c>
      <c r="H394">
        <v>0</v>
      </c>
    </row>
    <row r="395" spans="1:8" x14ac:dyDescent="0.2">
      <c r="A395" s="20" t="s">
        <v>121</v>
      </c>
      <c r="B395" s="20" t="s">
        <v>5</v>
      </c>
      <c r="C395" s="20" t="s">
        <v>122</v>
      </c>
      <c r="D395" s="20">
        <v>394</v>
      </c>
      <c r="E395" s="20" t="s">
        <v>414</v>
      </c>
      <c r="F395" s="20" t="s">
        <v>130</v>
      </c>
      <c r="G395" s="20" t="s">
        <v>4</v>
      </c>
      <c r="H395">
        <v>4.4000000000000004</v>
      </c>
    </row>
    <row r="396" spans="1:8" x14ac:dyDescent="0.2">
      <c r="A396" s="20" t="s">
        <v>121</v>
      </c>
      <c r="B396" s="20" t="s">
        <v>5</v>
      </c>
      <c r="C396" s="20" t="s">
        <v>122</v>
      </c>
      <c r="D396" s="20">
        <v>395</v>
      </c>
      <c r="E396" s="20" t="s">
        <v>415</v>
      </c>
      <c r="F396" s="20" t="s">
        <v>123</v>
      </c>
      <c r="G396" s="20" t="s">
        <v>4</v>
      </c>
      <c r="H396">
        <v>5.4</v>
      </c>
    </row>
    <row r="397" spans="1:8" x14ac:dyDescent="0.2">
      <c r="A397" s="20" t="s">
        <v>121</v>
      </c>
      <c r="B397" s="20" t="s">
        <v>5</v>
      </c>
      <c r="C397" s="20" t="s">
        <v>122</v>
      </c>
      <c r="D397" s="20">
        <v>396</v>
      </c>
      <c r="E397" s="20" t="s">
        <v>414</v>
      </c>
      <c r="F397" s="20" t="s">
        <v>130</v>
      </c>
      <c r="G397" s="20" t="s">
        <v>4</v>
      </c>
      <c r="H397">
        <v>0</v>
      </c>
    </row>
    <row r="398" spans="1:8" x14ac:dyDescent="0.2">
      <c r="A398" s="20" t="s">
        <v>121</v>
      </c>
      <c r="B398" s="20" t="s">
        <v>5</v>
      </c>
      <c r="C398" s="20" t="s">
        <v>122</v>
      </c>
      <c r="D398" s="20">
        <v>397</v>
      </c>
      <c r="E398" s="20" t="s">
        <v>416</v>
      </c>
      <c r="F398" s="20" t="s">
        <v>123</v>
      </c>
      <c r="G398" s="20" t="s">
        <v>4</v>
      </c>
      <c r="H398">
        <v>6</v>
      </c>
    </row>
    <row r="399" spans="1:8" x14ac:dyDescent="0.2">
      <c r="A399" s="20" t="s">
        <v>121</v>
      </c>
      <c r="B399" s="20" t="s">
        <v>5</v>
      </c>
      <c r="C399" s="20" t="s">
        <v>122</v>
      </c>
      <c r="D399" s="20">
        <v>398</v>
      </c>
      <c r="E399" s="20" t="s">
        <v>417</v>
      </c>
      <c r="F399" s="20" t="s">
        <v>130</v>
      </c>
      <c r="G399" s="20" t="s">
        <v>4</v>
      </c>
      <c r="H399">
        <v>4.2</v>
      </c>
    </row>
    <row r="400" spans="1:8" x14ac:dyDescent="0.2">
      <c r="A400" s="20" t="s">
        <v>121</v>
      </c>
      <c r="B400" s="20" t="s">
        <v>5</v>
      </c>
      <c r="C400" s="20" t="s">
        <v>122</v>
      </c>
      <c r="D400" s="20">
        <v>399</v>
      </c>
      <c r="E400" s="20" t="s">
        <v>124</v>
      </c>
      <c r="F400" s="20" t="s">
        <v>123</v>
      </c>
      <c r="G400" s="20" t="s">
        <v>4</v>
      </c>
      <c r="H400">
        <v>6</v>
      </c>
    </row>
    <row r="401" spans="1:8" x14ac:dyDescent="0.2">
      <c r="A401" s="20" t="s">
        <v>121</v>
      </c>
      <c r="B401" s="20" t="s">
        <v>5</v>
      </c>
      <c r="C401" s="20" t="s">
        <v>122</v>
      </c>
      <c r="D401" s="20">
        <v>400</v>
      </c>
      <c r="E401" s="20" t="s">
        <v>418</v>
      </c>
      <c r="F401" s="20" t="s">
        <v>130</v>
      </c>
      <c r="G401" s="20" t="s">
        <v>4</v>
      </c>
      <c r="H401">
        <v>3.7</v>
      </c>
    </row>
    <row r="402" spans="1:8" x14ac:dyDescent="0.2">
      <c r="A402" s="20" t="s">
        <v>121</v>
      </c>
      <c r="B402" s="20" t="s">
        <v>5</v>
      </c>
      <c r="C402" s="20" t="s">
        <v>122</v>
      </c>
      <c r="D402" s="20">
        <v>401</v>
      </c>
      <c r="E402" s="20" t="s">
        <v>419</v>
      </c>
      <c r="F402" s="20" t="s">
        <v>123</v>
      </c>
      <c r="G402" s="20" t="s">
        <v>4</v>
      </c>
      <c r="H402">
        <v>0</v>
      </c>
    </row>
    <row r="403" spans="1:8" x14ac:dyDescent="0.2">
      <c r="A403" s="20" t="s">
        <v>121</v>
      </c>
      <c r="B403" s="20" t="s">
        <v>5</v>
      </c>
      <c r="C403" s="20" t="s">
        <v>122</v>
      </c>
      <c r="D403" s="20">
        <v>402</v>
      </c>
      <c r="E403" s="20" t="s">
        <v>125</v>
      </c>
      <c r="F403" s="20" t="s">
        <v>130</v>
      </c>
      <c r="G403" s="20" t="s">
        <v>4</v>
      </c>
      <c r="H403">
        <v>5.2</v>
      </c>
    </row>
    <row r="404" spans="1:8" x14ac:dyDescent="0.2">
      <c r="A404" s="20" t="s">
        <v>121</v>
      </c>
      <c r="B404" s="20" t="s">
        <v>5</v>
      </c>
      <c r="C404" s="20" t="s">
        <v>122</v>
      </c>
      <c r="D404" s="20">
        <v>403</v>
      </c>
      <c r="E404" s="20" t="s">
        <v>420</v>
      </c>
      <c r="F404" s="20" t="s">
        <v>123</v>
      </c>
      <c r="G404" s="20" t="s">
        <v>4</v>
      </c>
      <c r="H404">
        <v>0</v>
      </c>
    </row>
    <row r="405" spans="1:8" x14ac:dyDescent="0.2">
      <c r="A405" s="20" t="s">
        <v>121</v>
      </c>
      <c r="B405" s="20" t="s">
        <v>5</v>
      </c>
      <c r="C405" s="20" t="s">
        <v>122</v>
      </c>
      <c r="D405" s="20">
        <v>404</v>
      </c>
      <c r="E405" s="20" t="s">
        <v>126</v>
      </c>
      <c r="F405" s="20" t="s">
        <v>123</v>
      </c>
      <c r="G405" s="20" t="s">
        <v>4</v>
      </c>
      <c r="H405">
        <v>0</v>
      </c>
    </row>
    <row r="406" spans="1:8" x14ac:dyDescent="0.2">
      <c r="A406" s="20" t="s">
        <v>121</v>
      </c>
      <c r="B406" s="20" t="s">
        <v>5</v>
      </c>
      <c r="C406" s="20" t="s">
        <v>122</v>
      </c>
      <c r="D406" s="20">
        <v>405</v>
      </c>
      <c r="E406" s="20" t="s">
        <v>421</v>
      </c>
      <c r="F406" s="20" t="s">
        <v>123</v>
      </c>
      <c r="G406" s="20" t="s">
        <v>2</v>
      </c>
      <c r="H406">
        <v>3.2</v>
      </c>
    </row>
    <row r="407" spans="1:8" x14ac:dyDescent="0.2">
      <c r="A407" s="20" t="s">
        <v>121</v>
      </c>
      <c r="B407" s="20" t="s">
        <v>5</v>
      </c>
      <c r="C407" s="20" t="s">
        <v>122</v>
      </c>
      <c r="D407" s="20">
        <v>406</v>
      </c>
      <c r="E407" s="20" t="s">
        <v>422</v>
      </c>
      <c r="F407" s="20" t="s">
        <v>130</v>
      </c>
      <c r="G407" s="20" t="s">
        <v>4</v>
      </c>
      <c r="H407">
        <v>6</v>
      </c>
    </row>
    <row r="408" spans="1:8" x14ac:dyDescent="0.2">
      <c r="A408" s="20" t="s">
        <v>121</v>
      </c>
      <c r="B408" s="20" t="s">
        <v>5</v>
      </c>
      <c r="C408" s="20" t="s">
        <v>122</v>
      </c>
      <c r="D408" s="20">
        <v>407</v>
      </c>
      <c r="E408" s="20" t="s">
        <v>423</v>
      </c>
      <c r="F408" s="20" t="s">
        <v>130</v>
      </c>
      <c r="G408" s="20" t="s">
        <v>4</v>
      </c>
      <c r="H408">
        <v>5.4</v>
      </c>
    </row>
    <row r="409" spans="1:8" x14ac:dyDescent="0.2">
      <c r="A409" s="20" t="s">
        <v>121</v>
      </c>
      <c r="B409" s="20" t="s">
        <v>5</v>
      </c>
      <c r="C409" s="20" t="s">
        <v>122</v>
      </c>
      <c r="D409" s="20">
        <v>408</v>
      </c>
      <c r="E409" s="20" t="s">
        <v>424</v>
      </c>
      <c r="F409" s="20" t="s">
        <v>130</v>
      </c>
      <c r="G409" s="20" t="s">
        <v>4</v>
      </c>
      <c r="H409">
        <v>0</v>
      </c>
    </row>
    <row r="410" spans="1:8" x14ac:dyDescent="0.2">
      <c r="A410" s="20" t="s">
        <v>121</v>
      </c>
      <c r="B410" s="20" t="s">
        <v>5</v>
      </c>
      <c r="C410" s="20" t="s">
        <v>122</v>
      </c>
      <c r="D410" s="20">
        <v>409</v>
      </c>
      <c r="E410" s="20" t="s">
        <v>425</v>
      </c>
      <c r="F410" s="20" t="s">
        <v>123</v>
      </c>
      <c r="G410" s="20" t="s">
        <v>4</v>
      </c>
      <c r="H410">
        <v>6</v>
      </c>
    </row>
    <row r="411" spans="1:8" x14ac:dyDescent="0.2">
      <c r="A411" s="20" t="s">
        <v>121</v>
      </c>
      <c r="B411" s="20" t="s">
        <v>5</v>
      </c>
      <c r="C411" s="20" t="s">
        <v>122</v>
      </c>
      <c r="D411" s="20">
        <v>410</v>
      </c>
      <c r="E411" s="20" t="s">
        <v>127</v>
      </c>
      <c r="F411" s="20" t="s">
        <v>123</v>
      </c>
      <c r="G411" s="20" t="s">
        <v>4</v>
      </c>
      <c r="H411">
        <v>5.6</v>
      </c>
    </row>
    <row r="412" spans="1:8" x14ac:dyDescent="0.2">
      <c r="A412" s="20" t="s">
        <v>121</v>
      </c>
      <c r="B412" s="20" t="s">
        <v>5</v>
      </c>
      <c r="C412" s="20" t="s">
        <v>122</v>
      </c>
      <c r="D412" s="20">
        <v>411</v>
      </c>
      <c r="E412" s="20" t="s">
        <v>128</v>
      </c>
      <c r="F412" s="20" t="s">
        <v>123</v>
      </c>
      <c r="G412" s="20" t="s">
        <v>4</v>
      </c>
      <c r="H412">
        <v>0</v>
      </c>
    </row>
    <row r="413" spans="1:8" x14ac:dyDescent="0.2">
      <c r="A413" s="20" t="s">
        <v>121</v>
      </c>
      <c r="B413" s="20" t="s">
        <v>5</v>
      </c>
      <c r="C413" s="20" t="s">
        <v>122</v>
      </c>
      <c r="D413" s="20">
        <v>412</v>
      </c>
      <c r="E413" s="20" t="s">
        <v>426</v>
      </c>
      <c r="F413" s="20" t="s">
        <v>123</v>
      </c>
      <c r="G413" s="20" t="s">
        <v>4</v>
      </c>
      <c r="H413">
        <v>4.8</v>
      </c>
    </row>
    <row r="414" spans="1:8" x14ac:dyDescent="0.2">
      <c r="A414" s="20" t="s">
        <v>121</v>
      </c>
      <c r="B414" s="20" t="s">
        <v>5</v>
      </c>
      <c r="C414" s="20" t="s">
        <v>122</v>
      </c>
      <c r="D414" s="20">
        <v>413</v>
      </c>
      <c r="E414" s="20" t="s">
        <v>427</v>
      </c>
      <c r="F414" s="20" t="s">
        <v>130</v>
      </c>
      <c r="G414" s="20" t="s">
        <v>4</v>
      </c>
      <c r="H414">
        <v>0</v>
      </c>
    </row>
    <row r="415" spans="1:8" x14ac:dyDescent="0.2">
      <c r="A415" s="20" t="s">
        <v>121</v>
      </c>
      <c r="B415" s="20" t="s">
        <v>5</v>
      </c>
      <c r="C415" s="20" t="s">
        <v>122</v>
      </c>
      <c r="D415" s="20">
        <v>414</v>
      </c>
      <c r="E415" s="20" t="s">
        <v>129</v>
      </c>
      <c r="F415" s="20" t="s">
        <v>123</v>
      </c>
      <c r="G415" s="20" t="s">
        <v>4</v>
      </c>
      <c r="H415">
        <v>0</v>
      </c>
    </row>
    <row r="416" spans="1:8" x14ac:dyDescent="0.2">
      <c r="A416" s="20" t="s">
        <v>121</v>
      </c>
      <c r="B416" s="20" t="s">
        <v>5</v>
      </c>
      <c r="C416" s="20" t="s">
        <v>122</v>
      </c>
      <c r="D416" s="20">
        <v>415</v>
      </c>
      <c r="E416" s="20" t="s">
        <v>428</v>
      </c>
      <c r="F416" s="20" t="s">
        <v>123</v>
      </c>
      <c r="G416" s="20" t="s">
        <v>4</v>
      </c>
      <c r="H416">
        <v>5.9</v>
      </c>
    </row>
    <row r="417" spans="1:8" x14ac:dyDescent="0.2">
      <c r="A417" s="20" t="s">
        <v>121</v>
      </c>
      <c r="B417" s="20" t="s">
        <v>5</v>
      </c>
      <c r="C417" s="20" t="s">
        <v>122</v>
      </c>
      <c r="D417" s="20">
        <v>416</v>
      </c>
      <c r="E417" s="20" t="s">
        <v>429</v>
      </c>
      <c r="F417" s="20" t="s">
        <v>123</v>
      </c>
      <c r="G417" s="20" t="s">
        <v>4</v>
      </c>
      <c r="H417">
        <v>5.8</v>
      </c>
    </row>
    <row r="418" spans="1:8" x14ac:dyDescent="0.2">
      <c r="A418" s="20" t="s">
        <v>121</v>
      </c>
      <c r="B418" s="20" t="s">
        <v>5</v>
      </c>
      <c r="C418" s="20" t="s">
        <v>122</v>
      </c>
      <c r="D418" s="20">
        <v>417</v>
      </c>
      <c r="E418" s="20" t="s">
        <v>430</v>
      </c>
      <c r="F418" s="20" t="s">
        <v>130</v>
      </c>
      <c r="G418" s="20" t="s">
        <v>4</v>
      </c>
      <c r="H418">
        <v>5.7</v>
      </c>
    </row>
    <row r="419" spans="1:8" x14ac:dyDescent="0.2">
      <c r="A419" s="20" t="s">
        <v>121</v>
      </c>
      <c r="B419" s="20" t="s">
        <v>5</v>
      </c>
      <c r="C419" s="20" t="s">
        <v>122</v>
      </c>
      <c r="D419" s="20">
        <v>418</v>
      </c>
      <c r="E419" s="20" t="s">
        <v>431</v>
      </c>
      <c r="F419" s="20" t="s">
        <v>130</v>
      </c>
      <c r="G419" s="20" t="s">
        <v>4</v>
      </c>
      <c r="H419">
        <v>5.6</v>
      </c>
    </row>
    <row r="420" spans="1:8" x14ac:dyDescent="0.2">
      <c r="A420" s="20" t="s">
        <v>121</v>
      </c>
      <c r="B420" s="20" t="s">
        <v>5</v>
      </c>
      <c r="C420" s="20" t="s">
        <v>122</v>
      </c>
      <c r="D420" s="20">
        <v>419</v>
      </c>
      <c r="E420" s="20" t="s">
        <v>432</v>
      </c>
      <c r="F420" s="20" t="s">
        <v>130</v>
      </c>
      <c r="G420" s="20" t="s">
        <v>4</v>
      </c>
      <c r="H420">
        <v>5.2</v>
      </c>
    </row>
    <row r="421" spans="1:8" x14ac:dyDescent="0.2">
      <c r="A421" s="20" t="s">
        <v>121</v>
      </c>
      <c r="B421" s="20" t="s">
        <v>5</v>
      </c>
      <c r="C421" s="20" t="s">
        <v>122</v>
      </c>
      <c r="D421" s="20">
        <v>420</v>
      </c>
      <c r="E421" s="20" t="s">
        <v>433</v>
      </c>
      <c r="F421" s="20" t="s">
        <v>123</v>
      </c>
      <c r="G421" s="20" t="s">
        <v>4</v>
      </c>
      <c r="H421">
        <v>4.8</v>
      </c>
    </row>
    <row r="422" spans="1:8" x14ac:dyDescent="0.2">
      <c r="A422" s="20" t="s">
        <v>121</v>
      </c>
      <c r="B422" s="20" t="s">
        <v>5</v>
      </c>
      <c r="C422" s="20" t="s">
        <v>122</v>
      </c>
      <c r="D422" s="20">
        <v>421</v>
      </c>
      <c r="E422" s="20" t="s">
        <v>434</v>
      </c>
      <c r="F422" s="20" t="s">
        <v>123</v>
      </c>
      <c r="G422" s="20" t="s">
        <v>4</v>
      </c>
      <c r="H422">
        <v>5.9</v>
      </c>
    </row>
    <row r="423" spans="1:8" x14ac:dyDescent="0.2">
      <c r="A423" s="20" t="s">
        <v>121</v>
      </c>
      <c r="B423" s="20" t="s">
        <v>5</v>
      </c>
      <c r="C423" s="20" t="s">
        <v>122</v>
      </c>
      <c r="D423" s="20">
        <v>422</v>
      </c>
      <c r="E423" s="20" t="s">
        <v>435</v>
      </c>
      <c r="F423" s="20" t="s">
        <v>130</v>
      </c>
      <c r="G423" s="20" t="s">
        <v>4</v>
      </c>
      <c r="H423">
        <v>5.8</v>
      </c>
    </row>
    <row r="424" spans="1:8" x14ac:dyDescent="0.2">
      <c r="A424" s="20" t="s">
        <v>121</v>
      </c>
      <c r="B424" s="20" t="s">
        <v>5</v>
      </c>
      <c r="C424" s="20" t="s">
        <v>122</v>
      </c>
      <c r="D424" s="20">
        <v>423</v>
      </c>
      <c r="E424" s="20" t="s">
        <v>436</v>
      </c>
      <c r="F424" s="20" t="s">
        <v>123</v>
      </c>
      <c r="G424" s="20" t="s">
        <v>4</v>
      </c>
      <c r="H424">
        <v>5.7</v>
      </c>
    </row>
    <row r="425" spans="1:8" x14ac:dyDescent="0.2">
      <c r="A425" s="20" t="s">
        <v>121</v>
      </c>
      <c r="B425" s="20" t="s">
        <v>5</v>
      </c>
      <c r="C425" s="20" t="s">
        <v>122</v>
      </c>
      <c r="D425" s="20">
        <v>424</v>
      </c>
      <c r="E425" s="20" t="s">
        <v>437</v>
      </c>
      <c r="F425" s="20" t="s">
        <v>123</v>
      </c>
      <c r="G425" s="20" t="s">
        <v>4</v>
      </c>
      <c r="H425">
        <v>5.6</v>
      </c>
    </row>
    <row r="426" spans="1:8" x14ac:dyDescent="0.2">
      <c r="A426" s="20" t="s">
        <v>121</v>
      </c>
      <c r="B426" s="20" t="s">
        <v>5</v>
      </c>
      <c r="C426" s="20" t="s">
        <v>122</v>
      </c>
      <c r="D426" s="20">
        <v>425</v>
      </c>
      <c r="E426" s="20" t="s">
        <v>438</v>
      </c>
      <c r="F426" s="20" t="s">
        <v>130</v>
      </c>
      <c r="G426" s="20" t="s">
        <v>4</v>
      </c>
      <c r="H426">
        <v>0</v>
      </c>
    </row>
    <row r="427" spans="1:8" x14ac:dyDescent="0.2">
      <c r="A427" s="20" t="s">
        <v>121</v>
      </c>
      <c r="B427" s="20" t="s">
        <v>5</v>
      </c>
      <c r="C427" s="20" t="s">
        <v>122</v>
      </c>
      <c r="D427" s="20">
        <v>426</v>
      </c>
      <c r="E427" s="20" t="s">
        <v>439</v>
      </c>
      <c r="F427" s="20" t="s">
        <v>123</v>
      </c>
      <c r="G427" s="20" t="s">
        <v>4</v>
      </c>
      <c r="H427">
        <v>5.9</v>
      </c>
    </row>
    <row r="428" spans="1:8" x14ac:dyDescent="0.2">
      <c r="A428" s="20" t="s">
        <v>121</v>
      </c>
      <c r="B428" s="20" t="s">
        <v>5</v>
      </c>
      <c r="C428" s="20" t="s">
        <v>122</v>
      </c>
      <c r="D428" s="20">
        <v>427</v>
      </c>
      <c r="E428" s="20" t="s">
        <v>132</v>
      </c>
      <c r="F428" s="20" t="s">
        <v>123</v>
      </c>
      <c r="G428" s="20" t="s">
        <v>4</v>
      </c>
      <c r="H428">
        <v>5.6</v>
      </c>
    </row>
    <row r="429" spans="1:8" x14ac:dyDescent="0.2">
      <c r="A429" s="20" t="s">
        <v>121</v>
      </c>
      <c r="B429" s="20" t="s">
        <v>5</v>
      </c>
      <c r="C429" s="20" t="s">
        <v>122</v>
      </c>
      <c r="D429" s="20">
        <v>428</v>
      </c>
      <c r="E429" s="20" t="s">
        <v>440</v>
      </c>
      <c r="F429" s="20" t="s">
        <v>123</v>
      </c>
      <c r="G429" s="20" t="s">
        <v>4</v>
      </c>
      <c r="H429">
        <v>5.9</v>
      </c>
    </row>
    <row r="430" spans="1:8" x14ac:dyDescent="0.2">
      <c r="A430" s="20" t="s">
        <v>121</v>
      </c>
      <c r="B430" s="20" t="s">
        <v>5</v>
      </c>
      <c r="C430" s="20" t="s">
        <v>122</v>
      </c>
      <c r="D430" s="20">
        <v>429</v>
      </c>
      <c r="E430" s="20" t="s">
        <v>441</v>
      </c>
      <c r="F430" s="20" t="s">
        <v>130</v>
      </c>
      <c r="G430" s="20" t="s">
        <v>4</v>
      </c>
      <c r="H430">
        <v>1.6</v>
      </c>
    </row>
    <row r="431" spans="1:8" x14ac:dyDescent="0.2">
      <c r="A431" s="20" t="s">
        <v>121</v>
      </c>
      <c r="B431" s="20" t="s">
        <v>5</v>
      </c>
      <c r="C431" s="20" t="s">
        <v>122</v>
      </c>
      <c r="D431" s="20">
        <v>430</v>
      </c>
      <c r="E431" s="20" t="s">
        <v>442</v>
      </c>
      <c r="F431" s="20" t="s">
        <v>130</v>
      </c>
      <c r="G431" s="20" t="s">
        <v>4</v>
      </c>
      <c r="H431">
        <v>2.5</v>
      </c>
    </row>
    <row r="432" spans="1:8" x14ac:dyDescent="0.2">
      <c r="A432" s="20" t="s">
        <v>121</v>
      </c>
      <c r="B432" s="20" t="s">
        <v>5</v>
      </c>
      <c r="C432" s="20" t="s">
        <v>122</v>
      </c>
      <c r="D432" s="20">
        <v>431</v>
      </c>
      <c r="E432" s="20" t="s">
        <v>443</v>
      </c>
      <c r="F432" s="20" t="s">
        <v>130</v>
      </c>
      <c r="G432" s="20" t="s">
        <v>4</v>
      </c>
      <c r="H432">
        <v>5.3</v>
      </c>
    </row>
    <row r="433" spans="1:8" x14ac:dyDescent="0.2">
      <c r="A433" s="20" t="s">
        <v>121</v>
      </c>
      <c r="B433" s="20" t="s">
        <v>5</v>
      </c>
      <c r="C433" s="20" t="s">
        <v>122</v>
      </c>
      <c r="D433" s="20">
        <v>432</v>
      </c>
      <c r="E433" s="20" t="s">
        <v>444</v>
      </c>
      <c r="F433" s="20" t="s">
        <v>130</v>
      </c>
      <c r="G433" s="20" t="s">
        <v>4</v>
      </c>
      <c r="H433">
        <v>6</v>
      </c>
    </row>
    <row r="434" spans="1:8" x14ac:dyDescent="0.2">
      <c r="A434" s="20" t="s">
        <v>121</v>
      </c>
      <c r="B434" s="20" t="s">
        <v>5</v>
      </c>
      <c r="C434" s="20" t="s">
        <v>122</v>
      </c>
      <c r="D434" s="20">
        <v>433</v>
      </c>
      <c r="E434" s="20" t="s">
        <v>445</v>
      </c>
      <c r="F434" s="20" t="s">
        <v>130</v>
      </c>
      <c r="G434" s="20" t="s">
        <v>4</v>
      </c>
      <c r="H434">
        <v>3.2</v>
      </c>
    </row>
    <row r="435" spans="1:8" x14ac:dyDescent="0.2">
      <c r="A435" s="20" t="s">
        <v>121</v>
      </c>
      <c r="B435" s="20" t="s">
        <v>5</v>
      </c>
      <c r="C435" s="20" t="s">
        <v>122</v>
      </c>
      <c r="D435" s="20">
        <v>434</v>
      </c>
      <c r="E435" s="20" t="s">
        <v>446</v>
      </c>
      <c r="F435" s="20" t="s">
        <v>130</v>
      </c>
      <c r="G435" s="20" t="s">
        <v>4</v>
      </c>
      <c r="H435">
        <v>6</v>
      </c>
    </row>
    <row r="436" spans="1:8" x14ac:dyDescent="0.2">
      <c r="A436" s="20" t="s">
        <v>121</v>
      </c>
      <c r="B436" s="20" t="s">
        <v>5</v>
      </c>
      <c r="C436" s="20" t="s">
        <v>122</v>
      </c>
      <c r="D436" s="20">
        <v>435</v>
      </c>
      <c r="E436" s="20" t="s">
        <v>447</v>
      </c>
      <c r="F436" s="20" t="s">
        <v>123</v>
      </c>
      <c r="G436" s="20" t="s">
        <v>4</v>
      </c>
      <c r="H436">
        <v>5.9</v>
      </c>
    </row>
    <row r="437" spans="1:8" x14ac:dyDescent="0.2">
      <c r="A437" s="20" t="s">
        <v>121</v>
      </c>
      <c r="B437" s="20" t="s">
        <v>5</v>
      </c>
      <c r="C437" s="20" t="s">
        <v>122</v>
      </c>
      <c r="D437" s="20">
        <v>436</v>
      </c>
      <c r="E437" s="20" t="s">
        <v>448</v>
      </c>
      <c r="F437" s="20" t="s">
        <v>130</v>
      </c>
      <c r="G437" s="20" t="s">
        <v>4</v>
      </c>
      <c r="H437">
        <v>5.3</v>
      </c>
    </row>
    <row r="438" spans="1:8" x14ac:dyDescent="0.2">
      <c r="A438" s="20" t="s">
        <v>121</v>
      </c>
      <c r="B438" s="20" t="s">
        <v>5</v>
      </c>
      <c r="C438" s="20" t="s">
        <v>122</v>
      </c>
      <c r="D438" s="20">
        <v>437</v>
      </c>
      <c r="E438" s="20" t="s">
        <v>449</v>
      </c>
      <c r="F438" s="20" t="s">
        <v>130</v>
      </c>
      <c r="G438" s="20" t="s">
        <v>4</v>
      </c>
      <c r="H438">
        <v>6</v>
      </c>
    </row>
    <row r="439" spans="1:8" x14ac:dyDescent="0.2">
      <c r="A439" s="20" t="s">
        <v>121</v>
      </c>
      <c r="B439" s="20" t="s">
        <v>5</v>
      </c>
      <c r="C439" s="20" t="s">
        <v>122</v>
      </c>
      <c r="D439" s="20">
        <v>438</v>
      </c>
      <c r="E439" s="20" t="s">
        <v>133</v>
      </c>
      <c r="F439" s="20" t="s">
        <v>130</v>
      </c>
      <c r="G439" s="20" t="s">
        <v>4</v>
      </c>
      <c r="H439">
        <v>5.9</v>
      </c>
    </row>
    <row r="440" spans="1:8" x14ac:dyDescent="0.2">
      <c r="A440" s="20" t="s">
        <v>121</v>
      </c>
      <c r="B440" s="20" t="s">
        <v>5</v>
      </c>
      <c r="C440" s="20" t="s">
        <v>122</v>
      </c>
      <c r="D440" s="20">
        <v>439</v>
      </c>
      <c r="E440" s="20" t="s">
        <v>450</v>
      </c>
      <c r="F440" s="20" t="s">
        <v>130</v>
      </c>
      <c r="G440" s="20" t="s">
        <v>4</v>
      </c>
      <c r="H440">
        <v>3.6</v>
      </c>
    </row>
    <row r="441" spans="1:8" x14ac:dyDescent="0.2">
      <c r="A441" s="20" t="s">
        <v>121</v>
      </c>
      <c r="B441" s="20" t="s">
        <v>5</v>
      </c>
      <c r="C441" s="20" t="s">
        <v>122</v>
      </c>
      <c r="D441" s="20">
        <v>440</v>
      </c>
      <c r="E441" s="20" t="s">
        <v>451</v>
      </c>
      <c r="F441" s="20" t="s">
        <v>130</v>
      </c>
      <c r="G441" s="20" t="s">
        <v>4</v>
      </c>
      <c r="H441">
        <v>5.9</v>
      </c>
    </row>
    <row r="442" spans="1:8" x14ac:dyDescent="0.2">
      <c r="A442" s="20" t="s">
        <v>121</v>
      </c>
      <c r="B442" s="20" t="s">
        <v>5</v>
      </c>
      <c r="C442" s="20" t="s">
        <v>122</v>
      </c>
      <c r="D442" s="20">
        <v>441</v>
      </c>
      <c r="E442" s="20" t="s">
        <v>452</v>
      </c>
      <c r="F442" s="20" t="s">
        <v>130</v>
      </c>
      <c r="G442" s="20" t="s">
        <v>4</v>
      </c>
      <c r="H442">
        <v>5.6</v>
      </c>
    </row>
    <row r="443" spans="1:8" x14ac:dyDescent="0.2">
      <c r="A443" s="20" t="s">
        <v>121</v>
      </c>
      <c r="B443" s="20" t="s">
        <v>5</v>
      </c>
      <c r="C443" s="20" t="s">
        <v>122</v>
      </c>
      <c r="D443" s="20">
        <v>442</v>
      </c>
      <c r="E443" s="20" t="s">
        <v>453</v>
      </c>
      <c r="F443" s="20" t="s">
        <v>130</v>
      </c>
      <c r="G443" s="20" t="s">
        <v>4</v>
      </c>
      <c r="H443">
        <v>4.8</v>
      </c>
    </row>
    <row r="444" spans="1:8" x14ac:dyDescent="0.2">
      <c r="A444" s="20" t="s">
        <v>121</v>
      </c>
      <c r="B444" s="20" t="s">
        <v>5</v>
      </c>
      <c r="C444" s="20" t="s">
        <v>122</v>
      </c>
      <c r="D444" s="20">
        <v>443</v>
      </c>
      <c r="E444" s="20" t="s">
        <v>454</v>
      </c>
      <c r="F444" s="20" t="s">
        <v>130</v>
      </c>
      <c r="G444" s="20" t="s">
        <v>4</v>
      </c>
      <c r="H444">
        <v>5.9</v>
      </c>
    </row>
    <row r="445" spans="1:8" x14ac:dyDescent="0.2">
      <c r="A445" s="20" t="s">
        <v>121</v>
      </c>
      <c r="B445" s="20" t="s">
        <v>5</v>
      </c>
      <c r="C445" s="20" t="s">
        <v>122</v>
      </c>
      <c r="D445" s="20">
        <v>444</v>
      </c>
      <c r="E445" s="20" t="s">
        <v>455</v>
      </c>
      <c r="F445" s="20" t="s">
        <v>130</v>
      </c>
      <c r="G445" s="20" t="s">
        <v>4</v>
      </c>
      <c r="H445">
        <v>6</v>
      </c>
    </row>
    <row r="446" spans="1:8" x14ac:dyDescent="0.2">
      <c r="A446" s="20" t="s">
        <v>121</v>
      </c>
      <c r="B446" s="20" t="s">
        <v>5</v>
      </c>
      <c r="C446" s="20" t="s">
        <v>122</v>
      </c>
      <c r="D446" s="20">
        <v>445</v>
      </c>
      <c r="E446" s="20" t="s">
        <v>134</v>
      </c>
      <c r="F446" s="20" t="s">
        <v>123</v>
      </c>
      <c r="G446" s="20" t="s">
        <v>2</v>
      </c>
      <c r="H446">
        <v>5.6</v>
      </c>
    </row>
    <row r="447" spans="1:8" x14ac:dyDescent="0.2">
      <c r="A447" s="20" t="s">
        <v>121</v>
      </c>
      <c r="B447" s="20" t="s">
        <v>5</v>
      </c>
      <c r="C447" s="20" t="s">
        <v>131</v>
      </c>
      <c r="D447" s="20">
        <v>446</v>
      </c>
      <c r="E447" s="20" t="s">
        <v>456</v>
      </c>
      <c r="F447" s="20" t="s">
        <v>1</v>
      </c>
      <c r="G447" s="20" t="s">
        <v>2</v>
      </c>
      <c r="H447">
        <v>0</v>
      </c>
    </row>
    <row r="448" spans="1:8" x14ac:dyDescent="0.2">
      <c r="A448" s="20" t="s">
        <v>121</v>
      </c>
      <c r="B448" s="20" t="s">
        <v>5</v>
      </c>
      <c r="C448" s="20" t="s">
        <v>131</v>
      </c>
      <c r="D448" s="20">
        <v>447</v>
      </c>
      <c r="E448" s="20" t="s">
        <v>457</v>
      </c>
      <c r="F448" s="20" t="s">
        <v>1</v>
      </c>
      <c r="G448" s="20" t="s">
        <v>2</v>
      </c>
      <c r="H448">
        <v>0</v>
      </c>
    </row>
    <row r="449" spans="1:8" x14ac:dyDescent="0.2">
      <c r="A449" s="20" t="s">
        <v>121</v>
      </c>
      <c r="B449" s="20" t="s">
        <v>5</v>
      </c>
      <c r="C449" s="20" t="s">
        <v>122</v>
      </c>
      <c r="D449" s="20">
        <v>448</v>
      </c>
      <c r="E449" s="20" t="s">
        <v>458</v>
      </c>
      <c r="F449" s="20" t="s">
        <v>130</v>
      </c>
      <c r="G449" s="20" t="s">
        <v>4</v>
      </c>
      <c r="H449">
        <v>5.9</v>
      </c>
    </row>
    <row r="450" spans="1:8" x14ac:dyDescent="0.2">
      <c r="A450" s="20" t="s">
        <v>121</v>
      </c>
      <c r="B450" s="20" t="s">
        <v>5</v>
      </c>
      <c r="C450" s="20" t="s">
        <v>122</v>
      </c>
      <c r="D450" s="20">
        <v>449</v>
      </c>
      <c r="E450" s="20" t="s">
        <v>459</v>
      </c>
      <c r="F450" s="20" t="s">
        <v>123</v>
      </c>
      <c r="G450" s="20" t="s">
        <v>4</v>
      </c>
      <c r="H450">
        <v>0</v>
      </c>
    </row>
    <row r="451" spans="1:8" x14ac:dyDescent="0.2">
      <c r="A451" s="20" t="s">
        <v>121</v>
      </c>
      <c r="B451" s="20" t="s">
        <v>5</v>
      </c>
      <c r="C451" s="20" t="s">
        <v>122</v>
      </c>
      <c r="D451" s="20">
        <v>450</v>
      </c>
      <c r="E451" s="20" t="s">
        <v>135</v>
      </c>
      <c r="F451" s="20" t="s">
        <v>130</v>
      </c>
      <c r="G451" s="20" t="s">
        <v>4</v>
      </c>
      <c r="H451">
        <v>5.8</v>
      </c>
    </row>
    <row r="452" spans="1:8" x14ac:dyDescent="0.2">
      <c r="A452" s="20" t="s">
        <v>121</v>
      </c>
      <c r="B452" s="20" t="s">
        <v>5</v>
      </c>
      <c r="C452" s="20" t="s">
        <v>122</v>
      </c>
      <c r="D452" s="20">
        <v>451</v>
      </c>
      <c r="E452" s="20" t="s">
        <v>460</v>
      </c>
      <c r="F452" s="20" t="s">
        <v>130</v>
      </c>
      <c r="G452" s="20" t="s">
        <v>4</v>
      </c>
      <c r="H452">
        <v>0</v>
      </c>
    </row>
    <row r="453" spans="1:8" x14ac:dyDescent="0.2">
      <c r="A453" s="20" t="s">
        <v>121</v>
      </c>
      <c r="B453" s="20" t="s">
        <v>5</v>
      </c>
      <c r="C453" s="20" t="s">
        <v>122</v>
      </c>
      <c r="D453" s="20">
        <v>452</v>
      </c>
      <c r="E453" s="20" t="s">
        <v>461</v>
      </c>
      <c r="F453" s="20" t="s">
        <v>130</v>
      </c>
      <c r="G453" s="20" t="s">
        <v>4</v>
      </c>
      <c r="H453">
        <v>5.2</v>
      </c>
    </row>
    <row r="454" spans="1:8" x14ac:dyDescent="0.2">
      <c r="A454" s="20" t="s">
        <v>121</v>
      </c>
      <c r="B454" s="20" t="s">
        <v>5</v>
      </c>
      <c r="C454" s="20" t="s">
        <v>122</v>
      </c>
      <c r="D454" s="20">
        <v>453</v>
      </c>
      <c r="E454" s="20" t="s">
        <v>462</v>
      </c>
      <c r="F454" s="20" t="s">
        <v>130</v>
      </c>
      <c r="G454" s="20" t="s">
        <v>4</v>
      </c>
      <c r="H454">
        <v>5.9</v>
      </c>
    </row>
    <row r="455" spans="1:8" x14ac:dyDescent="0.2">
      <c r="A455" s="20" t="s">
        <v>121</v>
      </c>
      <c r="B455" s="20" t="s">
        <v>5</v>
      </c>
      <c r="C455" s="20" t="s">
        <v>122</v>
      </c>
      <c r="D455" s="20">
        <v>454</v>
      </c>
      <c r="E455" s="20" t="s">
        <v>463</v>
      </c>
      <c r="F455" s="20" t="s">
        <v>130</v>
      </c>
      <c r="G455" s="20" t="s">
        <v>4</v>
      </c>
      <c r="H455">
        <v>5.6</v>
      </c>
    </row>
    <row r="456" spans="1:8" x14ac:dyDescent="0.2">
      <c r="A456" s="20" t="s">
        <v>121</v>
      </c>
      <c r="B456" s="20" t="s">
        <v>5</v>
      </c>
      <c r="C456" s="20" t="s">
        <v>122</v>
      </c>
      <c r="D456" s="20">
        <v>455</v>
      </c>
      <c r="E456" s="20" t="s">
        <v>464</v>
      </c>
      <c r="F456" s="20" t="s">
        <v>130</v>
      </c>
      <c r="G456" s="20" t="s">
        <v>4</v>
      </c>
      <c r="H456">
        <v>5.9</v>
      </c>
    </row>
    <row r="457" spans="1:8" x14ac:dyDescent="0.2">
      <c r="A457" s="20" t="s">
        <v>121</v>
      </c>
      <c r="B457" s="20" t="s">
        <v>5</v>
      </c>
      <c r="C457" s="20" t="s">
        <v>122</v>
      </c>
      <c r="D457" s="20">
        <v>456</v>
      </c>
      <c r="E457" s="20" t="s">
        <v>465</v>
      </c>
      <c r="F457" s="20" t="s">
        <v>123</v>
      </c>
      <c r="G457" s="20" t="s">
        <v>4</v>
      </c>
      <c r="H457">
        <v>1.6</v>
      </c>
    </row>
    <row r="458" spans="1:8" x14ac:dyDescent="0.2">
      <c r="A458" s="20" t="s">
        <v>121</v>
      </c>
      <c r="B458" s="20" t="s">
        <v>5</v>
      </c>
      <c r="C458" s="20" t="s">
        <v>122</v>
      </c>
      <c r="D458" s="20">
        <v>457</v>
      </c>
      <c r="E458" s="20" t="s">
        <v>466</v>
      </c>
      <c r="F458" s="20" t="s">
        <v>130</v>
      </c>
      <c r="G458" s="20" t="s">
        <v>4</v>
      </c>
      <c r="H458">
        <v>2.5</v>
      </c>
    </row>
    <row r="459" spans="1:8" x14ac:dyDescent="0.2">
      <c r="A459" s="20" t="s">
        <v>121</v>
      </c>
      <c r="B459" s="20" t="s">
        <v>5</v>
      </c>
      <c r="C459" s="20" t="s">
        <v>122</v>
      </c>
      <c r="D459" s="20">
        <v>458</v>
      </c>
      <c r="E459" s="20" t="s">
        <v>467</v>
      </c>
      <c r="F459" s="20" t="s">
        <v>130</v>
      </c>
      <c r="G459" s="20" t="s">
        <v>4</v>
      </c>
      <c r="H459">
        <v>4.5999999999999996</v>
      </c>
    </row>
    <row r="460" spans="1:8" x14ac:dyDescent="0.2">
      <c r="A460" s="20" t="s">
        <v>121</v>
      </c>
      <c r="B460" s="20" t="s">
        <v>5</v>
      </c>
      <c r="C460" s="20" t="s">
        <v>122</v>
      </c>
      <c r="D460" s="20">
        <v>459</v>
      </c>
      <c r="E460" s="20" t="s">
        <v>468</v>
      </c>
      <c r="F460" s="20" t="s">
        <v>130</v>
      </c>
      <c r="G460" s="20" t="s">
        <v>4</v>
      </c>
      <c r="H460">
        <v>0</v>
      </c>
    </row>
    <row r="461" spans="1:8" x14ac:dyDescent="0.2">
      <c r="A461" s="20" t="s">
        <v>121</v>
      </c>
      <c r="B461" s="20" t="s">
        <v>5</v>
      </c>
      <c r="C461" s="20" t="s">
        <v>122</v>
      </c>
      <c r="D461" s="20">
        <v>460</v>
      </c>
      <c r="E461" s="20" t="s">
        <v>469</v>
      </c>
      <c r="F461" s="20" t="s">
        <v>130</v>
      </c>
      <c r="G461" s="20" t="s">
        <v>4</v>
      </c>
      <c r="H461">
        <v>3.2</v>
      </c>
    </row>
    <row r="462" spans="1:8" x14ac:dyDescent="0.2">
      <c r="A462" s="20" t="s">
        <v>121</v>
      </c>
      <c r="B462" s="20" t="s">
        <v>5</v>
      </c>
      <c r="C462" s="20" t="s">
        <v>122</v>
      </c>
      <c r="D462" s="20">
        <v>461</v>
      </c>
      <c r="E462" s="20" t="s">
        <v>470</v>
      </c>
      <c r="F462" s="20" t="s">
        <v>130</v>
      </c>
      <c r="G462" s="20" t="s">
        <v>4</v>
      </c>
      <c r="H462">
        <v>6</v>
      </c>
    </row>
    <row r="463" spans="1:8" x14ac:dyDescent="0.2">
      <c r="A463" s="20" t="s">
        <v>121</v>
      </c>
      <c r="B463" s="20" t="s">
        <v>5</v>
      </c>
      <c r="C463" s="20" t="s">
        <v>122</v>
      </c>
      <c r="D463" s="20">
        <v>462</v>
      </c>
      <c r="E463" s="20" t="s">
        <v>471</v>
      </c>
      <c r="F463" s="20" t="s">
        <v>130</v>
      </c>
      <c r="G463" s="20" t="s">
        <v>4</v>
      </c>
      <c r="H463">
        <v>6</v>
      </c>
    </row>
    <row r="464" spans="1:8" x14ac:dyDescent="0.2">
      <c r="A464" s="20" t="s">
        <v>121</v>
      </c>
      <c r="B464" s="20" t="s">
        <v>5</v>
      </c>
      <c r="C464" s="20" t="s">
        <v>122</v>
      </c>
      <c r="D464" s="20">
        <v>463</v>
      </c>
      <c r="E464" s="20" t="s">
        <v>472</v>
      </c>
      <c r="F464" s="20" t="s">
        <v>130</v>
      </c>
      <c r="G464" s="20" t="s">
        <v>4</v>
      </c>
      <c r="H464">
        <v>5.6</v>
      </c>
    </row>
    <row r="465" spans="1:8" x14ac:dyDescent="0.2">
      <c r="A465" s="20" t="s">
        <v>121</v>
      </c>
      <c r="B465" s="20" t="s">
        <v>5</v>
      </c>
      <c r="C465" s="20" t="s">
        <v>122</v>
      </c>
      <c r="D465" s="20">
        <v>464</v>
      </c>
      <c r="E465" s="20" t="s">
        <v>473</v>
      </c>
      <c r="F465" s="20" t="s">
        <v>130</v>
      </c>
      <c r="G465" s="20" t="s">
        <v>4</v>
      </c>
      <c r="H465">
        <v>5.9</v>
      </c>
    </row>
    <row r="466" spans="1:8" x14ac:dyDescent="0.2">
      <c r="A466" s="20" t="s">
        <v>121</v>
      </c>
      <c r="B466" s="20" t="s">
        <v>5</v>
      </c>
      <c r="C466" s="20" t="s">
        <v>122</v>
      </c>
      <c r="D466" s="20">
        <v>465</v>
      </c>
      <c r="E466" s="20" t="s">
        <v>474</v>
      </c>
      <c r="F466" s="20" t="s">
        <v>130</v>
      </c>
      <c r="G466" s="20" t="s">
        <v>4</v>
      </c>
      <c r="H466">
        <v>3.6</v>
      </c>
    </row>
    <row r="467" spans="1:8" x14ac:dyDescent="0.2">
      <c r="A467" s="20" t="s">
        <v>121</v>
      </c>
      <c r="B467" s="20" t="s">
        <v>5</v>
      </c>
      <c r="C467" s="20" t="s">
        <v>122</v>
      </c>
      <c r="D467" s="20">
        <v>466</v>
      </c>
      <c r="E467" s="20" t="s">
        <v>475</v>
      </c>
      <c r="F467" s="20" t="s">
        <v>130</v>
      </c>
      <c r="G467" s="20" t="s">
        <v>4</v>
      </c>
      <c r="H467">
        <v>4.8</v>
      </c>
    </row>
    <row r="468" spans="1:8" x14ac:dyDescent="0.2">
      <c r="A468" s="20" t="s">
        <v>121</v>
      </c>
      <c r="B468" s="20" t="s">
        <v>5</v>
      </c>
      <c r="C468" s="20" t="s">
        <v>122</v>
      </c>
      <c r="D468" s="20">
        <v>467</v>
      </c>
      <c r="E468" s="20" t="s">
        <v>476</v>
      </c>
      <c r="F468" s="20" t="s">
        <v>130</v>
      </c>
      <c r="G468" s="20" t="s">
        <v>4</v>
      </c>
      <c r="H468">
        <v>6</v>
      </c>
    </row>
    <row r="469" spans="1:8" x14ac:dyDescent="0.2">
      <c r="A469" s="20" t="s">
        <v>121</v>
      </c>
      <c r="B469" s="20" t="s">
        <v>5</v>
      </c>
      <c r="C469" s="20" t="s">
        <v>122</v>
      </c>
      <c r="D469" s="20">
        <v>468</v>
      </c>
      <c r="E469" s="20" t="s">
        <v>477</v>
      </c>
      <c r="F469" s="20" t="s">
        <v>130</v>
      </c>
      <c r="G469" s="20" t="s">
        <v>4</v>
      </c>
      <c r="H469">
        <v>5.2</v>
      </c>
    </row>
    <row r="470" spans="1:8" x14ac:dyDescent="0.2">
      <c r="A470" s="20" t="s">
        <v>121</v>
      </c>
      <c r="B470" s="20" t="s">
        <v>5</v>
      </c>
      <c r="C470" s="20" t="s">
        <v>122</v>
      </c>
      <c r="D470" s="20">
        <v>469</v>
      </c>
      <c r="E470" s="20" t="s">
        <v>478</v>
      </c>
      <c r="F470" s="20" t="s">
        <v>130</v>
      </c>
      <c r="G470" s="20" t="s">
        <v>4</v>
      </c>
      <c r="H470">
        <v>5.3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17"/>
  <sheetViews>
    <sheetView topLeftCell="G597" workbookViewId="0">
      <selection activeCell="B617" sqref="B617"/>
    </sheetView>
  </sheetViews>
  <sheetFormatPr defaultRowHeight="12.75" x14ac:dyDescent="0.2"/>
  <cols>
    <col min="1" max="1" width="10" bestFit="1" customWidth="1"/>
    <col min="2" max="2" width="20.85546875" bestFit="1" customWidth="1"/>
    <col min="3" max="3" width="27" bestFit="1" customWidth="1"/>
    <col min="4" max="4" width="25.7109375" bestFit="1" customWidth="1"/>
    <col min="5" max="5" width="15.5703125" bestFit="1" customWidth="1"/>
    <col min="6" max="6" width="67.42578125" bestFit="1" customWidth="1"/>
    <col min="7" max="7" width="24.5703125" bestFit="1" customWidth="1"/>
    <col min="8" max="8" width="22.5703125" bestFit="1" customWidth="1"/>
    <col min="9" max="9" width="34.5703125" bestFit="1" customWidth="1"/>
    <col min="10" max="10" width="27.5703125" bestFit="1" customWidth="1"/>
    <col min="11" max="11" width="30.28515625" bestFit="1" customWidth="1"/>
    <col min="12" max="12" width="11.42578125" bestFit="1" customWidth="1"/>
    <col min="13" max="13" width="20.5703125" bestFit="1" customWidth="1"/>
    <col min="14" max="14" width="12.42578125" bestFit="1" customWidth="1"/>
  </cols>
  <sheetData>
    <row r="1" spans="1:14" x14ac:dyDescent="0.2">
      <c r="A1" t="s">
        <v>495</v>
      </c>
      <c r="B1" t="s">
        <v>138</v>
      </c>
      <c r="C1" t="s">
        <v>136</v>
      </c>
      <c r="D1" t="s">
        <v>137</v>
      </c>
      <c r="E1" t="s">
        <v>480</v>
      </c>
      <c r="F1" t="s">
        <v>139</v>
      </c>
      <c r="G1" t="s">
        <v>140</v>
      </c>
      <c r="H1" t="s">
        <v>488</v>
      </c>
      <c r="I1" t="s">
        <v>149</v>
      </c>
      <c r="J1" t="s">
        <v>489</v>
      </c>
      <c r="K1" t="s">
        <v>141</v>
      </c>
      <c r="L1" t="s">
        <v>142</v>
      </c>
      <c r="M1" t="s">
        <v>143</v>
      </c>
      <c r="N1" t="s">
        <v>493</v>
      </c>
    </row>
    <row r="2" spans="1:14" x14ac:dyDescent="0.2">
      <c r="A2">
        <v>1</v>
      </c>
      <c r="B2" s="20" t="s">
        <v>3</v>
      </c>
      <c r="C2" s="20" t="s">
        <v>0</v>
      </c>
      <c r="D2" s="20" t="s">
        <v>5</v>
      </c>
      <c r="E2" s="20" t="s">
        <v>6</v>
      </c>
      <c r="F2" s="20" t="s">
        <v>7</v>
      </c>
      <c r="G2" s="20" t="s">
        <v>4</v>
      </c>
      <c r="H2" s="19">
        <v>45383</v>
      </c>
      <c r="I2">
        <v>158</v>
      </c>
      <c r="J2" s="19">
        <v>45383</v>
      </c>
      <c r="K2">
        <v>140.26</v>
      </c>
      <c r="M2">
        <v>3.5</v>
      </c>
      <c r="N2" t="s">
        <v>491</v>
      </c>
    </row>
    <row r="3" spans="1:14" x14ac:dyDescent="0.2">
      <c r="A3">
        <v>2</v>
      </c>
      <c r="B3" s="20" t="s">
        <v>3</v>
      </c>
      <c r="C3" s="20" t="s">
        <v>0</v>
      </c>
      <c r="D3" s="20" t="s">
        <v>5</v>
      </c>
      <c r="E3" s="20" t="s">
        <v>6</v>
      </c>
      <c r="F3" s="20" t="s">
        <v>7</v>
      </c>
      <c r="G3" s="20" t="s">
        <v>4</v>
      </c>
      <c r="H3" s="19">
        <v>45386</v>
      </c>
      <c r="I3">
        <v>9</v>
      </c>
      <c r="J3" s="19">
        <v>45384</v>
      </c>
      <c r="K3">
        <v>3</v>
      </c>
      <c r="L3">
        <v>1</v>
      </c>
      <c r="N3" t="s">
        <v>492</v>
      </c>
    </row>
    <row r="4" spans="1:14" x14ac:dyDescent="0.2">
      <c r="A4">
        <v>3</v>
      </c>
      <c r="B4" s="20" t="s">
        <v>3</v>
      </c>
      <c r="C4" s="20" t="s">
        <v>0</v>
      </c>
      <c r="D4" s="20" t="s">
        <v>5</v>
      </c>
      <c r="E4" s="20" t="s">
        <v>6</v>
      </c>
      <c r="F4" s="20" t="s">
        <v>7</v>
      </c>
      <c r="G4" s="20" t="s">
        <v>4</v>
      </c>
      <c r="H4" s="19">
        <v>45390</v>
      </c>
      <c r="I4">
        <v>5</v>
      </c>
      <c r="J4" s="19">
        <v>45390</v>
      </c>
      <c r="K4">
        <v>5</v>
      </c>
      <c r="L4">
        <v>1</v>
      </c>
      <c r="N4" t="s">
        <v>492</v>
      </c>
    </row>
    <row r="5" spans="1:14" x14ac:dyDescent="0.2">
      <c r="A5">
        <v>4</v>
      </c>
      <c r="B5" s="20" t="s">
        <v>3</v>
      </c>
      <c r="C5" s="20" t="s">
        <v>0</v>
      </c>
      <c r="D5" s="20" t="s">
        <v>5</v>
      </c>
      <c r="E5" s="20" t="s">
        <v>6</v>
      </c>
      <c r="F5" s="20" t="s">
        <v>7</v>
      </c>
      <c r="G5" s="20" t="s">
        <v>4</v>
      </c>
      <c r="H5" s="19">
        <v>45391</v>
      </c>
      <c r="I5">
        <v>7</v>
      </c>
      <c r="J5" s="19">
        <v>45391</v>
      </c>
      <c r="K5">
        <v>7</v>
      </c>
      <c r="N5" t="s">
        <v>492</v>
      </c>
    </row>
    <row r="6" spans="1:14" x14ac:dyDescent="0.2">
      <c r="A6">
        <v>5</v>
      </c>
      <c r="B6" s="20" t="s">
        <v>3</v>
      </c>
      <c r="C6" s="20" t="s">
        <v>0</v>
      </c>
      <c r="D6" s="20" t="s">
        <v>5</v>
      </c>
      <c r="E6" s="20" t="s">
        <v>6</v>
      </c>
      <c r="F6" s="20" t="s">
        <v>7</v>
      </c>
      <c r="G6" s="20" t="s">
        <v>4</v>
      </c>
      <c r="H6" s="19">
        <v>45392</v>
      </c>
      <c r="I6">
        <v>12</v>
      </c>
      <c r="J6" s="19">
        <v>45392</v>
      </c>
      <c r="K6">
        <v>12</v>
      </c>
      <c r="L6">
        <v>2</v>
      </c>
      <c r="N6" t="s">
        <v>492</v>
      </c>
    </row>
    <row r="7" spans="1:14" x14ac:dyDescent="0.2">
      <c r="A7">
        <v>6</v>
      </c>
      <c r="B7" s="20" t="s">
        <v>3</v>
      </c>
      <c r="C7" s="20" t="s">
        <v>0</v>
      </c>
      <c r="D7" s="20" t="s">
        <v>5</v>
      </c>
      <c r="E7" s="20" t="s">
        <v>6</v>
      </c>
      <c r="F7" s="20" t="s">
        <v>7</v>
      </c>
      <c r="G7" s="20" t="s">
        <v>4</v>
      </c>
      <c r="H7" s="19">
        <v>45399</v>
      </c>
      <c r="I7">
        <v>5</v>
      </c>
      <c r="J7" s="19">
        <v>45399</v>
      </c>
      <c r="K7">
        <v>5</v>
      </c>
      <c r="N7" t="s">
        <v>492</v>
      </c>
    </row>
    <row r="8" spans="1:14" x14ac:dyDescent="0.2">
      <c r="A8">
        <v>7</v>
      </c>
      <c r="B8" s="20" t="s">
        <v>3</v>
      </c>
      <c r="C8" s="20" t="s">
        <v>0</v>
      </c>
      <c r="D8" s="20" t="s">
        <v>5</v>
      </c>
      <c r="E8" s="20" t="s">
        <v>6</v>
      </c>
      <c r="F8" s="20" t="s">
        <v>7</v>
      </c>
      <c r="G8" s="20" t="s">
        <v>4</v>
      </c>
      <c r="H8" s="19">
        <v>45400</v>
      </c>
      <c r="I8">
        <v>27</v>
      </c>
      <c r="J8" s="19">
        <v>45400</v>
      </c>
      <c r="K8">
        <v>27</v>
      </c>
      <c r="L8">
        <v>3</v>
      </c>
      <c r="N8" t="s">
        <v>492</v>
      </c>
    </row>
    <row r="9" spans="1:14" x14ac:dyDescent="0.2">
      <c r="A9">
        <v>8</v>
      </c>
      <c r="B9" s="20" t="s">
        <v>3</v>
      </c>
      <c r="C9" s="20" t="s">
        <v>0</v>
      </c>
      <c r="D9" s="20" t="s">
        <v>5</v>
      </c>
      <c r="E9" s="20" t="s">
        <v>6</v>
      </c>
      <c r="F9" s="20" t="s">
        <v>7</v>
      </c>
      <c r="G9" s="20" t="s">
        <v>4</v>
      </c>
      <c r="H9" s="19">
        <v>45401</v>
      </c>
      <c r="I9">
        <v>21</v>
      </c>
      <c r="J9" s="19">
        <v>45401</v>
      </c>
      <c r="K9">
        <v>21</v>
      </c>
      <c r="L9">
        <v>2</v>
      </c>
      <c r="N9" t="s">
        <v>492</v>
      </c>
    </row>
    <row r="10" spans="1:14" x14ac:dyDescent="0.2">
      <c r="A10">
        <v>9</v>
      </c>
      <c r="B10" s="20" t="s">
        <v>3</v>
      </c>
      <c r="C10" s="20" t="s">
        <v>0</v>
      </c>
      <c r="D10" s="20" t="s">
        <v>5</v>
      </c>
      <c r="E10" s="20" t="s">
        <v>6</v>
      </c>
      <c r="F10" s="20" t="s">
        <v>7</v>
      </c>
      <c r="G10" s="20" t="s">
        <v>4</v>
      </c>
      <c r="H10" s="19">
        <v>45402</v>
      </c>
      <c r="I10">
        <v>10</v>
      </c>
      <c r="J10" s="19">
        <v>45402</v>
      </c>
      <c r="K10">
        <v>10</v>
      </c>
      <c r="L10">
        <v>3</v>
      </c>
      <c r="N10" t="s">
        <v>492</v>
      </c>
    </row>
    <row r="11" spans="1:14" x14ac:dyDescent="0.2">
      <c r="A11">
        <v>10</v>
      </c>
      <c r="B11" s="20" t="s">
        <v>3</v>
      </c>
      <c r="C11" s="20" t="s">
        <v>0</v>
      </c>
      <c r="D11" s="20" t="s">
        <v>5</v>
      </c>
      <c r="E11" s="20" t="s">
        <v>6</v>
      </c>
      <c r="F11" s="20" t="s">
        <v>7</v>
      </c>
      <c r="G11" s="20" t="s">
        <v>4</v>
      </c>
      <c r="H11" s="19">
        <v>45407</v>
      </c>
      <c r="I11">
        <v>13</v>
      </c>
      <c r="J11" s="19">
        <v>45407</v>
      </c>
      <c r="K11">
        <v>13</v>
      </c>
      <c r="L11">
        <v>1</v>
      </c>
      <c r="N11" t="s">
        <v>492</v>
      </c>
    </row>
    <row r="12" spans="1:14" x14ac:dyDescent="0.2">
      <c r="A12">
        <v>11</v>
      </c>
      <c r="B12" s="20" t="s">
        <v>3</v>
      </c>
      <c r="C12" s="20" t="s">
        <v>0</v>
      </c>
      <c r="D12" s="20" t="s">
        <v>5</v>
      </c>
      <c r="E12" s="20" t="s">
        <v>6</v>
      </c>
      <c r="F12" s="20" t="s">
        <v>7</v>
      </c>
      <c r="G12" s="20" t="s">
        <v>4</v>
      </c>
      <c r="H12" s="19">
        <v>45408</v>
      </c>
      <c r="I12">
        <v>37</v>
      </c>
      <c r="J12" s="19">
        <v>45408</v>
      </c>
      <c r="K12">
        <v>27</v>
      </c>
      <c r="L12">
        <v>3</v>
      </c>
      <c r="N12" t="s">
        <v>492</v>
      </c>
    </row>
    <row r="13" spans="1:14" x14ac:dyDescent="0.2">
      <c r="A13">
        <v>12</v>
      </c>
      <c r="B13" s="20" t="s">
        <v>3</v>
      </c>
      <c r="C13" s="20" t="s">
        <v>0</v>
      </c>
      <c r="D13" s="20" t="s">
        <v>5</v>
      </c>
      <c r="E13" s="20" t="s">
        <v>6</v>
      </c>
      <c r="F13" s="20" t="s">
        <v>7</v>
      </c>
      <c r="G13" s="20" t="s">
        <v>4</v>
      </c>
      <c r="H13" s="19">
        <v>45409</v>
      </c>
      <c r="I13">
        <v>12</v>
      </c>
      <c r="J13" s="19">
        <v>45409</v>
      </c>
      <c r="K13">
        <v>10.26</v>
      </c>
      <c r="L13">
        <v>1</v>
      </c>
      <c r="N13" t="s">
        <v>492</v>
      </c>
    </row>
    <row r="14" spans="1:14" x14ac:dyDescent="0.2">
      <c r="A14">
        <v>13</v>
      </c>
      <c r="B14" s="20" t="s">
        <v>150</v>
      </c>
      <c r="C14" s="20" t="s">
        <v>0</v>
      </c>
      <c r="D14" s="20" t="s">
        <v>5</v>
      </c>
      <c r="E14" s="20" t="s">
        <v>6</v>
      </c>
      <c r="F14" s="20" t="s">
        <v>7</v>
      </c>
      <c r="G14" s="20" t="s">
        <v>4</v>
      </c>
      <c r="H14" s="19">
        <v>45383</v>
      </c>
      <c r="I14">
        <v>116</v>
      </c>
      <c r="J14" s="19">
        <v>45383</v>
      </c>
      <c r="K14">
        <v>116.08</v>
      </c>
      <c r="M14">
        <v>2.6</v>
      </c>
      <c r="N14" t="s">
        <v>491</v>
      </c>
    </row>
    <row r="15" spans="1:14" x14ac:dyDescent="0.2">
      <c r="A15">
        <v>14</v>
      </c>
      <c r="B15" s="20" t="s">
        <v>150</v>
      </c>
      <c r="C15" s="20" t="s">
        <v>0</v>
      </c>
      <c r="D15" s="20" t="s">
        <v>5</v>
      </c>
      <c r="E15" s="20" t="s">
        <v>6</v>
      </c>
      <c r="F15" s="20" t="s">
        <v>7</v>
      </c>
      <c r="G15" s="20" t="s">
        <v>4</v>
      </c>
      <c r="H15" s="19">
        <v>45386</v>
      </c>
      <c r="I15">
        <v>0</v>
      </c>
      <c r="J15" s="19">
        <v>45386</v>
      </c>
      <c r="K15">
        <v>9.08</v>
      </c>
      <c r="N15" t="s">
        <v>492</v>
      </c>
    </row>
    <row r="16" spans="1:14" x14ac:dyDescent="0.2">
      <c r="A16">
        <v>15</v>
      </c>
      <c r="B16" s="20" t="s">
        <v>150</v>
      </c>
      <c r="C16" s="20" t="s">
        <v>0</v>
      </c>
      <c r="D16" s="20" t="s">
        <v>5</v>
      </c>
      <c r="E16" s="20" t="s">
        <v>6</v>
      </c>
      <c r="F16" s="20" t="s">
        <v>7</v>
      </c>
      <c r="G16" s="20" t="s">
        <v>4</v>
      </c>
      <c r="H16" s="19">
        <v>45392</v>
      </c>
      <c r="I16">
        <v>50.2</v>
      </c>
      <c r="J16" s="19">
        <v>45392</v>
      </c>
      <c r="K16">
        <v>43.2</v>
      </c>
      <c r="L16">
        <v>2</v>
      </c>
      <c r="N16" t="s">
        <v>492</v>
      </c>
    </row>
    <row r="17" spans="1:14" x14ac:dyDescent="0.2">
      <c r="A17">
        <v>16</v>
      </c>
      <c r="B17" s="20" t="s">
        <v>150</v>
      </c>
      <c r="C17" s="20" t="s">
        <v>0</v>
      </c>
      <c r="D17" s="20" t="s">
        <v>5</v>
      </c>
      <c r="E17" s="20" t="s">
        <v>6</v>
      </c>
      <c r="F17" s="20" t="s">
        <v>7</v>
      </c>
      <c r="G17" s="20" t="s">
        <v>4</v>
      </c>
      <c r="H17" s="19">
        <v>45393</v>
      </c>
      <c r="I17">
        <v>50.2</v>
      </c>
      <c r="J17" s="19">
        <v>45393</v>
      </c>
      <c r="K17">
        <v>48.2</v>
      </c>
      <c r="L17">
        <v>4</v>
      </c>
      <c r="N17" t="s">
        <v>492</v>
      </c>
    </row>
    <row r="18" spans="1:14" x14ac:dyDescent="0.2">
      <c r="A18">
        <v>17</v>
      </c>
      <c r="B18" s="20" t="s">
        <v>150</v>
      </c>
      <c r="C18" s="20" t="s">
        <v>0</v>
      </c>
      <c r="D18" s="20" t="s">
        <v>5</v>
      </c>
      <c r="E18" s="20" t="s">
        <v>6</v>
      </c>
      <c r="F18" s="20" t="s">
        <v>7</v>
      </c>
      <c r="G18" s="20" t="s">
        <v>4</v>
      </c>
      <c r="H18" s="19">
        <v>45400</v>
      </c>
      <c r="I18">
        <v>2.2000000000000002</v>
      </c>
      <c r="J18" s="19">
        <v>45400</v>
      </c>
      <c r="K18">
        <v>2.2000000000000002</v>
      </c>
      <c r="N18" t="s">
        <v>492</v>
      </c>
    </row>
    <row r="19" spans="1:14" x14ac:dyDescent="0.2">
      <c r="A19">
        <v>18</v>
      </c>
      <c r="B19" s="20" t="s">
        <v>150</v>
      </c>
      <c r="C19" s="20" t="s">
        <v>0</v>
      </c>
      <c r="D19" s="20" t="s">
        <v>5</v>
      </c>
      <c r="E19" s="20" t="s">
        <v>6</v>
      </c>
      <c r="F19" s="20" t="s">
        <v>7</v>
      </c>
      <c r="G19" s="20" t="s">
        <v>4</v>
      </c>
      <c r="H19" s="19">
        <v>45407</v>
      </c>
      <c r="I19">
        <v>1</v>
      </c>
      <c r="J19" s="19">
        <v>45407</v>
      </c>
      <c r="K19">
        <v>1</v>
      </c>
      <c r="N19" t="s">
        <v>492</v>
      </c>
    </row>
    <row r="20" spans="1:14" x14ac:dyDescent="0.2">
      <c r="A20">
        <v>19</v>
      </c>
      <c r="B20" s="20" t="s">
        <v>150</v>
      </c>
      <c r="C20" s="20" t="s">
        <v>0</v>
      </c>
      <c r="D20" s="20" t="s">
        <v>5</v>
      </c>
      <c r="E20" s="20" t="s">
        <v>6</v>
      </c>
      <c r="F20" s="20" t="s">
        <v>7</v>
      </c>
      <c r="G20" s="20" t="s">
        <v>4</v>
      </c>
      <c r="H20" s="19">
        <v>45410</v>
      </c>
      <c r="I20">
        <v>12.4</v>
      </c>
      <c r="J20" s="19">
        <v>45410</v>
      </c>
      <c r="K20">
        <v>12.4</v>
      </c>
      <c r="L20">
        <v>1</v>
      </c>
      <c r="N20" t="s">
        <v>492</v>
      </c>
    </row>
    <row r="21" spans="1:14" x14ac:dyDescent="0.2">
      <c r="A21">
        <v>20</v>
      </c>
      <c r="B21" s="20" t="s">
        <v>151</v>
      </c>
      <c r="C21" s="20" t="s">
        <v>0</v>
      </c>
      <c r="D21" s="20" t="s">
        <v>5</v>
      </c>
      <c r="E21" s="20" t="s">
        <v>6</v>
      </c>
      <c r="F21" s="20" t="s">
        <v>8</v>
      </c>
      <c r="G21" s="20" t="s">
        <v>4</v>
      </c>
      <c r="H21" s="19">
        <v>45383</v>
      </c>
      <c r="I21">
        <v>0</v>
      </c>
      <c r="J21" s="19">
        <v>45383</v>
      </c>
      <c r="K21">
        <v>0</v>
      </c>
      <c r="M21">
        <v>0</v>
      </c>
      <c r="N21" t="s">
        <v>491</v>
      </c>
    </row>
    <row r="22" spans="1:14" x14ac:dyDescent="0.2">
      <c r="A22">
        <v>21</v>
      </c>
      <c r="B22" s="20" t="s">
        <v>152</v>
      </c>
      <c r="C22" s="20" t="s">
        <v>0</v>
      </c>
      <c r="D22" s="20" t="s">
        <v>5</v>
      </c>
      <c r="E22" s="20" t="s">
        <v>6</v>
      </c>
      <c r="F22" s="20" t="s">
        <v>8</v>
      </c>
      <c r="G22" s="20" t="s">
        <v>4</v>
      </c>
      <c r="H22" s="19">
        <v>45383</v>
      </c>
      <c r="I22">
        <v>90.2</v>
      </c>
      <c r="J22" s="19">
        <v>45383</v>
      </c>
      <c r="K22">
        <v>140.12</v>
      </c>
      <c r="M22">
        <v>5.7</v>
      </c>
      <c r="N22" t="s">
        <v>491</v>
      </c>
    </row>
    <row r="23" spans="1:14" x14ac:dyDescent="0.2">
      <c r="A23">
        <v>22</v>
      </c>
      <c r="B23" s="20" t="s">
        <v>152</v>
      </c>
      <c r="C23" s="20" t="s">
        <v>0</v>
      </c>
      <c r="D23" s="20" t="s">
        <v>5</v>
      </c>
      <c r="E23" s="20" t="s">
        <v>6</v>
      </c>
      <c r="F23" s="20" t="s">
        <v>8</v>
      </c>
      <c r="G23" s="20" t="s">
        <v>4</v>
      </c>
      <c r="H23" s="19">
        <v>45385</v>
      </c>
      <c r="I23">
        <v>2</v>
      </c>
      <c r="J23" s="19">
        <v>45385</v>
      </c>
      <c r="K23">
        <v>2</v>
      </c>
      <c r="N23" t="s">
        <v>492</v>
      </c>
    </row>
    <row r="24" spans="1:14" x14ac:dyDescent="0.2">
      <c r="A24">
        <v>23</v>
      </c>
      <c r="B24" s="20" t="s">
        <v>152</v>
      </c>
      <c r="C24" s="20" t="s">
        <v>0</v>
      </c>
      <c r="D24" s="20" t="s">
        <v>5</v>
      </c>
      <c r="E24" s="20" t="s">
        <v>6</v>
      </c>
      <c r="F24" s="20" t="s">
        <v>8</v>
      </c>
      <c r="G24" s="20" t="s">
        <v>4</v>
      </c>
      <c r="H24" s="19">
        <v>45391</v>
      </c>
      <c r="I24">
        <v>30.2</v>
      </c>
      <c r="J24" s="19">
        <v>45391</v>
      </c>
      <c r="K24">
        <v>30.2</v>
      </c>
      <c r="L24">
        <v>2</v>
      </c>
      <c r="N24" t="s">
        <v>492</v>
      </c>
    </row>
    <row r="25" spans="1:14" x14ac:dyDescent="0.2">
      <c r="A25">
        <v>24</v>
      </c>
      <c r="B25" s="20" t="s">
        <v>152</v>
      </c>
      <c r="C25" s="20" t="s">
        <v>0</v>
      </c>
      <c r="D25" s="20" t="s">
        <v>5</v>
      </c>
      <c r="E25" s="20" t="s">
        <v>6</v>
      </c>
      <c r="F25" s="20" t="s">
        <v>8</v>
      </c>
      <c r="G25" s="20" t="s">
        <v>4</v>
      </c>
      <c r="H25" s="19">
        <v>45395</v>
      </c>
      <c r="I25">
        <v>40.200000000000003</v>
      </c>
      <c r="J25" s="19">
        <v>45392</v>
      </c>
      <c r="K25">
        <v>10.119999999999999</v>
      </c>
      <c r="L25">
        <v>1</v>
      </c>
      <c r="N25" t="s">
        <v>492</v>
      </c>
    </row>
    <row r="26" spans="1:14" x14ac:dyDescent="0.2">
      <c r="A26">
        <v>25</v>
      </c>
      <c r="B26" s="20" t="s">
        <v>152</v>
      </c>
      <c r="C26" s="20" t="s">
        <v>0</v>
      </c>
      <c r="D26" s="20" t="s">
        <v>5</v>
      </c>
      <c r="E26" s="20" t="s">
        <v>6</v>
      </c>
      <c r="F26" s="20" t="s">
        <v>8</v>
      </c>
      <c r="G26" s="20" t="s">
        <v>4</v>
      </c>
      <c r="H26" s="19">
        <v>45403</v>
      </c>
      <c r="I26">
        <v>3.2</v>
      </c>
      <c r="J26" s="19">
        <v>45395</v>
      </c>
      <c r="K26">
        <v>40.200000000000003</v>
      </c>
      <c r="L26">
        <v>4</v>
      </c>
      <c r="N26" t="s">
        <v>492</v>
      </c>
    </row>
    <row r="27" spans="1:14" x14ac:dyDescent="0.2">
      <c r="A27">
        <v>26</v>
      </c>
      <c r="B27" s="20" t="s">
        <v>152</v>
      </c>
      <c r="C27" s="20" t="s">
        <v>0</v>
      </c>
      <c r="D27" s="20" t="s">
        <v>5</v>
      </c>
      <c r="E27" s="20" t="s">
        <v>6</v>
      </c>
      <c r="F27" s="20" t="s">
        <v>8</v>
      </c>
      <c r="G27" s="20" t="s">
        <v>4</v>
      </c>
      <c r="H27" s="19">
        <v>45407</v>
      </c>
      <c r="I27">
        <v>2</v>
      </c>
      <c r="J27" s="19">
        <v>45403</v>
      </c>
      <c r="K27">
        <v>3.2</v>
      </c>
      <c r="N27" t="s">
        <v>492</v>
      </c>
    </row>
    <row r="28" spans="1:14" x14ac:dyDescent="0.2">
      <c r="A28">
        <v>27</v>
      </c>
      <c r="B28" s="20" t="s">
        <v>152</v>
      </c>
      <c r="C28" s="20" t="s">
        <v>0</v>
      </c>
      <c r="D28" s="20" t="s">
        <v>5</v>
      </c>
      <c r="E28" s="20" t="s">
        <v>6</v>
      </c>
      <c r="F28" s="20" t="s">
        <v>8</v>
      </c>
      <c r="G28" s="20" t="s">
        <v>4</v>
      </c>
      <c r="H28" s="19">
        <v>45410</v>
      </c>
      <c r="I28">
        <v>12.6</v>
      </c>
      <c r="J28" s="19">
        <v>45405</v>
      </c>
      <c r="K28">
        <v>10.6</v>
      </c>
      <c r="L28">
        <v>2</v>
      </c>
      <c r="N28" t="s">
        <v>492</v>
      </c>
    </row>
    <row r="29" spans="1:14" x14ac:dyDescent="0.2">
      <c r="A29">
        <v>28</v>
      </c>
      <c r="B29" s="20" t="s">
        <v>152</v>
      </c>
      <c r="C29" s="20" t="s">
        <v>0</v>
      </c>
      <c r="D29" s="20" t="s">
        <v>5</v>
      </c>
      <c r="E29" s="20" t="s">
        <v>6</v>
      </c>
      <c r="F29" s="20" t="s">
        <v>8</v>
      </c>
      <c r="G29" s="20" t="s">
        <v>4</v>
      </c>
      <c r="H29" s="19"/>
      <c r="J29" s="19">
        <v>45407</v>
      </c>
      <c r="K29">
        <v>2</v>
      </c>
      <c r="N29" t="s">
        <v>492</v>
      </c>
    </row>
    <row r="30" spans="1:14" x14ac:dyDescent="0.2">
      <c r="A30">
        <v>29</v>
      </c>
      <c r="B30" s="20" t="s">
        <v>152</v>
      </c>
      <c r="C30" s="20" t="s">
        <v>0</v>
      </c>
      <c r="D30" s="20" t="s">
        <v>5</v>
      </c>
      <c r="E30" s="20" t="s">
        <v>6</v>
      </c>
      <c r="F30" s="20" t="s">
        <v>8</v>
      </c>
      <c r="G30" s="20" t="s">
        <v>4</v>
      </c>
      <c r="H30" s="19"/>
      <c r="J30" s="19">
        <v>45410</v>
      </c>
      <c r="K30">
        <v>12.6</v>
      </c>
      <c r="L30">
        <v>1</v>
      </c>
      <c r="N30" t="s">
        <v>492</v>
      </c>
    </row>
    <row r="31" spans="1:14" x14ac:dyDescent="0.2">
      <c r="A31">
        <v>30</v>
      </c>
      <c r="B31" s="20" t="s">
        <v>152</v>
      </c>
      <c r="C31" s="20" t="s">
        <v>0</v>
      </c>
      <c r="D31" s="20" t="s">
        <v>5</v>
      </c>
      <c r="E31" s="20" t="s">
        <v>6</v>
      </c>
      <c r="F31" s="20" t="s">
        <v>8</v>
      </c>
      <c r="G31" s="20" t="s">
        <v>4</v>
      </c>
      <c r="H31" s="19"/>
      <c r="J31" s="19">
        <v>45412</v>
      </c>
      <c r="K31">
        <v>29.2</v>
      </c>
      <c r="L31">
        <v>3</v>
      </c>
      <c r="N31" t="s">
        <v>492</v>
      </c>
    </row>
    <row r="32" spans="1:14" x14ac:dyDescent="0.2">
      <c r="A32">
        <v>31</v>
      </c>
      <c r="B32" s="20" t="s">
        <v>153</v>
      </c>
      <c r="C32" s="20" t="s">
        <v>0</v>
      </c>
      <c r="D32" s="20" t="s">
        <v>5</v>
      </c>
      <c r="E32" s="20" t="s">
        <v>6</v>
      </c>
      <c r="F32" s="20" t="s">
        <v>8</v>
      </c>
      <c r="G32" s="20" t="s">
        <v>4</v>
      </c>
      <c r="H32" s="19">
        <v>45383</v>
      </c>
      <c r="I32">
        <v>600</v>
      </c>
      <c r="J32" s="19">
        <v>45383</v>
      </c>
      <c r="K32">
        <v>589.99</v>
      </c>
      <c r="M32">
        <v>5.6</v>
      </c>
      <c r="N32" t="s">
        <v>491</v>
      </c>
    </row>
    <row r="33" spans="1:14" x14ac:dyDescent="0.2">
      <c r="A33">
        <v>32</v>
      </c>
      <c r="B33" s="20" t="s">
        <v>153</v>
      </c>
      <c r="C33" s="20" t="s">
        <v>0</v>
      </c>
      <c r="D33" s="20" t="s">
        <v>5</v>
      </c>
      <c r="E33" s="20" t="s">
        <v>6</v>
      </c>
      <c r="F33" s="20" t="s">
        <v>8</v>
      </c>
      <c r="G33" s="20" t="s">
        <v>4</v>
      </c>
      <c r="H33" s="19">
        <v>45383</v>
      </c>
      <c r="I33">
        <v>20</v>
      </c>
      <c r="J33" s="19">
        <v>45383</v>
      </c>
      <c r="K33">
        <v>20</v>
      </c>
      <c r="N33" t="s">
        <v>492</v>
      </c>
    </row>
    <row r="34" spans="1:14" x14ac:dyDescent="0.2">
      <c r="A34">
        <v>33</v>
      </c>
      <c r="B34" s="20" t="s">
        <v>153</v>
      </c>
      <c r="C34" s="20" t="s">
        <v>0</v>
      </c>
      <c r="D34" s="20" t="s">
        <v>5</v>
      </c>
      <c r="E34" s="20" t="s">
        <v>6</v>
      </c>
      <c r="F34" s="20" t="s">
        <v>8</v>
      </c>
      <c r="G34" s="20" t="s">
        <v>4</v>
      </c>
      <c r="H34" s="19">
        <v>45390</v>
      </c>
      <c r="I34">
        <v>37</v>
      </c>
      <c r="J34" s="19">
        <v>45390</v>
      </c>
      <c r="K34">
        <v>35</v>
      </c>
      <c r="N34" t="s">
        <v>492</v>
      </c>
    </row>
    <row r="35" spans="1:14" x14ac:dyDescent="0.2">
      <c r="A35">
        <v>34</v>
      </c>
      <c r="B35" s="20" t="s">
        <v>153</v>
      </c>
      <c r="C35" s="20" t="s">
        <v>0</v>
      </c>
      <c r="D35" s="20" t="s">
        <v>5</v>
      </c>
      <c r="E35" s="20" t="s">
        <v>6</v>
      </c>
      <c r="F35" s="20" t="s">
        <v>8</v>
      </c>
      <c r="G35" s="20" t="s">
        <v>4</v>
      </c>
      <c r="H35" s="19">
        <v>45393</v>
      </c>
      <c r="I35">
        <v>33</v>
      </c>
      <c r="J35" s="19">
        <v>45393</v>
      </c>
      <c r="K35">
        <v>33</v>
      </c>
      <c r="L35">
        <v>1</v>
      </c>
      <c r="N35" t="s">
        <v>492</v>
      </c>
    </row>
    <row r="36" spans="1:14" x14ac:dyDescent="0.2">
      <c r="A36">
        <v>35</v>
      </c>
      <c r="B36" s="20" t="s">
        <v>153</v>
      </c>
      <c r="C36" s="20" t="s">
        <v>0</v>
      </c>
      <c r="D36" s="20" t="s">
        <v>5</v>
      </c>
      <c r="E36" s="20" t="s">
        <v>6</v>
      </c>
      <c r="F36" s="20" t="s">
        <v>8</v>
      </c>
      <c r="G36" s="20" t="s">
        <v>4</v>
      </c>
      <c r="H36" s="19">
        <v>45394</v>
      </c>
      <c r="I36">
        <v>36</v>
      </c>
      <c r="J36" s="19">
        <v>45394</v>
      </c>
      <c r="K36">
        <v>36</v>
      </c>
      <c r="N36" t="s">
        <v>492</v>
      </c>
    </row>
    <row r="37" spans="1:14" x14ac:dyDescent="0.2">
      <c r="A37">
        <v>36</v>
      </c>
      <c r="B37" s="20" t="s">
        <v>153</v>
      </c>
      <c r="C37" s="20" t="s">
        <v>0</v>
      </c>
      <c r="D37" s="20" t="s">
        <v>5</v>
      </c>
      <c r="E37" s="20" t="s">
        <v>6</v>
      </c>
      <c r="F37" s="20" t="s">
        <v>8</v>
      </c>
      <c r="G37" s="20" t="s">
        <v>4</v>
      </c>
      <c r="H37" s="19">
        <v>45395</v>
      </c>
      <c r="I37">
        <v>13</v>
      </c>
      <c r="J37" s="19">
        <v>45395</v>
      </c>
      <c r="K37">
        <v>13</v>
      </c>
      <c r="N37" t="s">
        <v>492</v>
      </c>
    </row>
    <row r="38" spans="1:14" x14ac:dyDescent="0.2">
      <c r="A38">
        <v>37</v>
      </c>
      <c r="B38" s="20" t="s">
        <v>153</v>
      </c>
      <c r="C38" s="20" t="s">
        <v>0</v>
      </c>
      <c r="D38" s="20" t="s">
        <v>5</v>
      </c>
      <c r="E38" s="20" t="s">
        <v>6</v>
      </c>
      <c r="F38" s="20" t="s">
        <v>8</v>
      </c>
      <c r="G38" s="20" t="s">
        <v>4</v>
      </c>
      <c r="H38" s="19">
        <v>45398</v>
      </c>
      <c r="I38">
        <v>31</v>
      </c>
      <c r="J38" s="19">
        <v>45398</v>
      </c>
      <c r="K38">
        <v>31</v>
      </c>
      <c r="N38" t="s">
        <v>492</v>
      </c>
    </row>
    <row r="39" spans="1:14" x14ac:dyDescent="0.2">
      <c r="A39">
        <v>38</v>
      </c>
      <c r="B39" s="20" t="s">
        <v>153</v>
      </c>
      <c r="C39" s="20" t="s">
        <v>0</v>
      </c>
      <c r="D39" s="20" t="s">
        <v>5</v>
      </c>
      <c r="E39" s="20" t="s">
        <v>6</v>
      </c>
      <c r="F39" s="20" t="s">
        <v>8</v>
      </c>
      <c r="G39" s="20" t="s">
        <v>4</v>
      </c>
      <c r="H39" s="19">
        <v>45399</v>
      </c>
      <c r="I39">
        <v>15</v>
      </c>
      <c r="J39" s="19">
        <v>45399</v>
      </c>
      <c r="K39">
        <v>15</v>
      </c>
      <c r="N39" t="s">
        <v>492</v>
      </c>
    </row>
    <row r="40" spans="1:14" x14ac:dyDescent="0.2">
      <c r="A40">
        <v>39</v>
      </c>
      <c r="B40" s="20" t="s">
        <v>153</v>
      </c>
      <c r="C40" s="20" t="s">
        <v>0</v>
      </c>
      <c r="D40" s="20" t="s">
        <v>5</v>
      </c>
      <c r="E40" s="20" t="s">
        <v>6</v>
      </c>
      <c r="F40" s="20" t="s">
        <v>8</v>
      </c>
      <c r="G40" s="20" t="s">
        <v>4</v>
      </c>
      <c r="H40" s="19">
        <v>45400</v>
      </c>
      <c r="I40">
        <v>55</v>
      </c>
      <c r="J40" s="19">
        <v>45400</v>
      </c>
      <c r="K40">
        <v>55</v>
      </c>
      <c r="N40" t="s">
        <v>492</v>
      </c>
    </row>
    <row r="41" spans="1:14" x14ac:dyDescent="0.2">
      <c r="A41">
        <v>40</v>
      </c>
      <c r="B41" s="20" t="s">
        <v>153</v>
      </c>
      <c r="C41" s="20" t="s">
        <v>0</v>
      </c>
      <c r="D41" s="20" t="s">
        <v>5</v>
      </c>
      <c r="E41" s="20" t="s">
        <v>6</v>
      </c>
      <c r="F41" s="20" t="s">
        <v>8</v>
      </c>
      <c r="G41" s="20" t="s">
        <v>4</v>
      </c>
      <c r="H41" s="19">
        <v>45403</v>
      </c>
      <c r="I41">
        <v>66</v>
      </c>
      <c r="J41" s="19">
        <v>45403</v>
      </c>
      <c r="K41">
        <v>66</v>
      </c>
      <c r="L41">
        <v>1</v>
      </c>
      <c r="N41" t="s">
        <v>492</v>
      </c>
    </row>
    <row r="42" spans="1:14" x14ac:dyDescent="0.2">
      <c r="A42">
        <v>41</v>
      </c>
      <c r="B42" s="20" t="s">
        <v>153</v>
      </c>
      <c r="C42" s="20" t="s">
        <v>0</v>
      </c>
      <c r="D42" s="20" t="s">
        <v>5</v>
      </c>
      <c r="E42" s="20" t="s">
        <v>6</v>
      </c>
      <c r="F42" s="20" t="s">
        <v>8</v>
      </c>
      <c r="G42" s="20" t="s">
        <v>4</v>
      </c>
      <c r="H42" s="19">
        <v>45406</v>
      </c>
      <c r="I42">
        <v>71</v>
      </c>
      <c r="J42" s="19">
        <v>45406</v>
      </c>
      <c r="K42">
        <v>69</v>
      </c>
      <c r="N42" t="s">
        <v>492</v>
      </c>
    </row>
    <row r="43" spans="1:14" x14ac:dyDescent="0.2">
      <c r="A43">
        <v>42</v>
      </c>
      <c r="B43" s="20" t="s">
        <v>153</v>
      </c>
      <c r="C43" s="20" t="s">
        <v>0</v>
      </c>
      <c r="D43" s="20" t="s">
        <v>5</v>
      </c>
      <c r="E43" s="20" t="s">
        <v>6</v>
      </c>
      <c r="F43" s="20" t="s">
        <v>8</v>
      </c>
      <c r="G43" s="20" t="s">
        <v>4</v>
      </c>
      <c r="H43" s="19">
        <v>45407</v>
      </c>
      <c r="I43">
        <v>92</v>
      </c>
      <c r="J43" s="19">
        <v>45407</v>
      </c>
      <c r="K43">
        <v>92.16</v>
      </c>
      <c r="N43" t="s">
        <v>492</v>
      </c>
    </row>
    <row r="44" spans="1:14" x14ac:dyDescent="0.2">
      <c r="A44">
        <v>43</v>
      </c>
      <c r="B44" s="20" t="s">
        <v>153</v>
      </c>
      <c r="C44" s="20" t="s">
        <v>0</v>
      </c>
      <c r="D44" s="20" t="s">
        <v>5</v>
      </c>
      <c r="E44" s="20" t="s">
        <v>6</v>
      </c>
      <c r="F44" s="20" t="s">
        <v>8</v>
      </c>
      <c r="G44" s="20" t="s">
        <v>4</v>
      </c>
      <c r="H44" s="19">
        <v>45408</v>
      </c>
      <c r="I44">
        <v>131</v>
      </c>
      <c r="J44" s="19">
        <v>45408</v>
      </c>
      <c r="K44">
        <v>121</v>
      </c>
      <c r="L44">
        <v>1</v>
      </c>
      <c r="N44" t="s">
        <v>492</v>
      </c>
    </row>
    <row r="45" spans="1:14" x14ac:dyDescent="0.2">
      <c r="A45">
        <v>44</v>
      </c>
      <c r="B45" s="20" t="s">
        <v>153</v>
      </c>
      <c r="C45" s="20" t="s">
        <v>0</v>
      </c>
      <c r="D45" s="20" t="s">
        <v>5</v>
      </c>
      <c r="E45" s="20" t="s">
        <v>6</v>
      </c>
      <c r="F45" s="20" t="s">
        <v>8</v>
      </c>
      <c r="G45" s="20" t="s">
        <v>4</v>
      </c>
      <c r="H45" s="19">
        <v>45409</v>
      </c>
      <c r="I45">
        <v>0</v>
      </c>
      <c r="J45" s="19">
        <v>45409</v>
      </c>
      <c r="K45">
        <v>3.83</v>
      </c>
      <c r="N45" t="s">
        <v>492</v>
      </c>
    </row>
    <row r="46" spans="1:14" x14ac:dyDescent="0.2">
      <c r="A46">
        <v>45</v>
      </c>
      <c r="B46" s="20" t="s">
        <v>9</v>
      </c>
      <c r="C46" s="20" t="s">
        <v>0</v>
      </c>
      <c r="D46" s="20" t="s">
        <v>5</v>
      </c>
      <c r="E46" s="20" t="s">
        <v>6</v>
      </c>
      <c r="F46" s="20" t="s">
        <v>7</v>
      </c>
      <c r="G46" s="20" t="s">
        <v>2</v>
      </c>
      <c r="H46" s="19">
        <v>45383</v>
      </c>
      <c r="I46">
        <v>0</v>
      </c>
      <c r="J46" s="19">
        <v>45383</v>
      </c>
      <c r="K46">
        <v>0</v>
      </c>
      <c r="M46">
        <v>0</v>
      </c>
      <c r="N46" t="s">
        <v>491</v>
      </c>
    </row>
    <row r="47" spans="1:14" x14ac:dyDescent="0.2">
      <c r="A47">
        <v>46</v>
      </c>
      <c r="B47" s="20" t="s">
        <v>154</v>
      </c>
      <c r="C47" s="20" t="s">
        <v>0</v>
      </c>
      <c r="D47" s="20" t="s">
        <v>5</v>
      </c>
      <c r="E47" s="20" t="s">
        <v>6</v>
      </c>
      <c r="F47" s="20" t="s">
        <v>7</v>
      </c>
      <c r="G47" s="20" t="s">
        <v>4</v>
      </c>
      <c r="H47" s="19">
        <v>45383</v>
      </c>
      <c r="I47">
        <v>303</v>
      </c>
      <c r="J47" s="19">
        <v>45383</v>
      </c>
      <c r="K47">
        <v>305.27999999999997</v>
      </c>
      <c r="M47">
        <v>5.2</v>
      </c>
      <c r="N47" t="s">
        <v>491</v>
      </c>
    </row>
    <row r="48" spans="1:14" x14ac:dyDescent="0.2">
      <c r="A48">
        <v>47</v>
      </c>
      <c r="B48" s="20" t="s">
        <v>154</v>
      </c>
      <c r="C48" s="20" t="s">
        <v>0</v>
      </c>
      <c r="D48" s="20" t="s">
        <v>5</v>
      </c>
      <c r="E48" s="20" t="s">
        <v>6</v>
      </c>
      <c r="F48" s="20" t="s">
        <v>7</v>
      </c>
      <c r="G48" s="20" t="s">
        <v>4</v>
      </c>
      <c r="H48" s="19">
        <v>45383</v>
      </c>
      <c r="I48">
        <v>15</v>
      </c>
      <c r="J48" s="19">
        <v>45383</v>
      </c>
      <c r="K48">
        <v>15</v>
      </c>
      <c r="N48" t="s">
        <v>492</v>
      </c>
    </row>
    <row r="49" spans="1:14" x14ac:dyDescent="0.2">
      <c r="A49">
        <v>48</v>
      </c>
      <c r="B49" s="20" t="s">
        <v>154</v>
      </c>
      <c r="C49" s="20" t="s">
        <v>0</v>
      </c>
      <c r="D49" s="20" t="s">
        <v>5</v>
      </c>
      <c r="E49" s="20" t="s">
        <v>6</v>
      </c>
      <c r="F49" s="20" t="s">
        <v>7</v>
      </c>
      <c r="G49" s="20" t="s">
        <v>4</v>
      </c>
      <c r="H49" s="19">
        <v>45384</v>
      </c>
      <c r="I49">
        <v>6</v>
      </c>
      <c r="J49" s="19">
        <v>45384</v>
      </c>
      <c r="K49">
        <v>6</v>
      </c>
      <c r="N49" t="s">
        <v>492</v>
      </c>
    </row>
    <row r="50" spans="1:14" x14ac:dyDescent="0.2">
      <c r="A50">
        <v>49</v>
      </c>
      <c r="B50" s="20" t="s">
        <v>154</v>
      </c>
      <c r="C50" s="20" t="s">
        <v>0</v>
      </c>
      <c r="D50" s="20" t="s">
        <v>5</v>
      </c>
      <c r="E50" s="20" t="s">
        <v>6</v>
      </c>
      <c r="F50" s="20" t="s">
        <v>7</v>
      </c>
      <c r="G50" s="20" t="s">
        <v>4</v>
      </c>
      <c r="H50" s="19">
        <v>45385</v>
      </c>
      <c r="I50">
        <v>21</v>
      </c>
      <c r="J50" s="19">
        <v>45385</v>
      </c>
      <c r="K50">
        <v>21</v>
      </c>
      <c r="L50">
        <v>2</v>
      </c>
      <c r="N50" t="s">
        <v>492</v>
      </c>
    </row>
    <row r="51" spans="1:14" x14ac:dyDescent="0.2">
      <c r="A51">
        <v>50</v>
      </c>
      <c r="B51" s="20" t="s">
        <v>154</v>
      </c>
      <c r="C51" s="20" t="s">
        <v>0</v>
      </c>
      <c r="D51" s="20" t="s">
        <v>5</v>
      </c>
      <c r="E51" s="20" t="s">
        <v>6</v>
      </c>
      <c r="F51" s="20" t="s">
        <v>7</v>
      </c>
      <c r="G51" s="20" t="s">
        <v>4</v>
      </c>
      <c r="H51" s="19">
        <v>45386</v>
      </c>
      <c r="I51">
        <v>9</v>
      </c>
      <c r="J51" s="19">
        <v>45386</v>
      </c>
      <c r="K51">
        <v>9</v>
      </c>
      <c r="N51" t="s">
        <v>492</v>
      </c>
    </row>
    <row r="52" spans="1:14" x14ac:dyDescent="0.2">
      <c r="A52">
        <v>51</v>
      </c>
      <c r="B52" s="20" t="s">
        <v>154</v>
      </c>
      <c r="C52" s="20" t="s">
        <v>0</v>
      </c>
      <c r="D52" s="20" t="s">
        <v>5</v>
      </c>
      <c r="E52" s="20" t="s">
        <v>6</v>
      </c>
      <c r="F52" s="20" t="s">
        <v>7</v>
      </c>
      <c r="G52" s="20" t="s">
        <v>4</v>
      </c>
      <c r="H52" s="19">
        <v>45387</v>
      </c>
      <c r="I52">
        <v>12</v>
      </c>
      <c r="J52" s="19">
        <v>45387</v>
      </c>
      <c r="K52">
        <v>12</v>
      </c>
      <c r="N52" t="s">
        <v>492</v>
      </c>
    </row>
    <row r="53" spans="1:14" x14ac:dyDescent="0.2">
      <c r="A53">
        <v>52</v>
      </c>
      <c r="B53" s="20" t="s">
        <v>154</v>
      </c>
      <c r="C53" s="20" t="s">
        <v>0</v>
      </c>
      <c r="D53" s="20" t="s">
        <v>5</v>
      </c>
      <c r="E53" s="20" t="s">
        <v>6</v>
      </c>
      <c r="F53" s="20" t="s">
        <v>7</v>
      </c>
      <c r="G53" s="20" t="s">
        <v>4</v>
      </c>
      <c r="H53" s="19">
        <v>45389</v>
      </c>
      <c r="I53">
        <v>22</v>
      </c>
      <c r="J53" s="19">
        <v>45389</v>
      </c>
      <c r="K53">
        <v>22</v>
      </c>
      <c r="L53">
        <v>1</v>
      </c>
      <c r="N53" t="s">
        <v>492</v>
      </c>
    </row>
    <row r="54" spans="1:14" x14ac:dyDescent="0.2">
      <c r="A54">
        <v>53</v>
      </c>
      <c r="B54" s="20" t="s">
        <v>154</v>
      </c>
      <c r="C54" s="20" t="s">
        <v>0</v>
      </c>
      <c r="D54" s="20" t="s">
        <v>5</v>
      </c>
      <c r="E54" s="20" t="s">
        <v>6</v>
      </c>
      <c r="F54" s="20" t="s">
        <v>7</v>
      </c>
      <c r="G54" s="20" t="s">
        <v>4</v>
      </c>
      <c r="H54" s="19">
        <v>45390</v>
      </c>
      <c r="I54">
        <v>8</v>
      </c>
      <c r="J54" s="19">
        <v>45390</v>
      </c>
      <c r="K54">
        <v>8</v>
      </c>
      <c r="N54" t="s">
        <v>492</v>
      </c>
    </row>
    <row r="55" spans="1:14" x14ac:dyDescent="0.2">
      <c r="A55">
        <v>54</v>
      </c>
      <c r="B55" s="20" t="s">
        <v>154</v>
      </c>
      <c r="C55" s="20" t="s">
        <v>0</v>
      </c>
      <c r="D55" s="20" t="s">
        <v>5</v>
      </c>
      <c r="E55" s="20" t="s">
        <v>6</v>
      </c>
      <c r="F55" s="20" t="s">
        <v>7</v>
      </c>
      <c r="G55" s="20" t="s">
        <v>4</v>
      </c>
      <c r="H55" s="19">
        <v>45392</v>
      </c>
      <c r="I55">
        <v>55</v>
      </c>
      <c r="J55" s="19">
        <v>45392</v>
      </c>
      <c r="K55">
        <v>55</v>
      </c>
      <c r="L55">
        <v>3</v>
      </c>
      <c r="N55" t="s">
        <v>492</v>
      </c>
    </row>
    <row r="56" spans="1:14" x14ac:dyDescent="0.2">
      <c r="A56">
        <v>55</v>
      </c>
      <c r="B56" s="20" t="s">
        <v>154</v>
      </c>
      <c r="C56" s="20" t="s">
        <v>0</v>
      </c>
      <c r="D56" s="20" t="s">
        <v>5</v>
      </c>
      <c r="E56" s="20" t="s">
        <v>6</v>
      </c>
      <c r="F56" s="20" t="s">
        <v>7</v>
      </c>
      <c r="G56" s="20" t="s">
        <v>4</v>
      </c>
      <c r="H56" s="19">
        <v>45394</v>
      </c>
      <c r="I56">
        <v>13</v>
      </c>
      <c r="J56" s="19">
        <v>45394</v>
      </c>
      <c r="K56">
        <v>13</v>
      </c>
      <c r="N56" t="s">
        <v>492</v>
      </c>
    </row>
    <row r="57" spans="1:14" x14ac:dyDescent="0.2">
      <c r="A57">
        <v>56</v>
      </c>
      <c r="B57" s="20" t="s">
        <v>154</v>
      </c>
      <c r="C57" s="20" t="s">
        <v>0</v>
      </c>
      <c r="D57" s="20" t="s">
        <v>5</v>
      </c>
      <c r="E57" s="20" t="s">
        <v>6</v>
      </c>
      <c r="F57" s="20" t="s">
        <v>7</v>
      </c>
      <c r="G57" s="20" t="s">
        <v>4</v>
      </c>
      <c r="H57" s="19">
        <v>45395</v>
      </c>
      <c r="I57">
        <v>0</v>
      </c>
      <c r="J57" s="19">
        <v>45395</v>
      </c>
      <c r="K57">
        <v>3.18</v>
      </c>
      <c r="N57" t="s">
        <v>492</v>
      </c>
    </row>
    <row r="58" spans="1:14" x14ac:dyDescent="0.2">
      <c r="A58">
        <v>57</v>
      </c>
      <c r="B58" s="20" t="s">
        <v>154</v>
      </c>
      <c r="C58" s="20" t="s">
        <v>0</v>
      </c>
      <c r="D58" s="20" t="s">
        <v>5</v>
      </c>
      <c r="E58" s="20" t="s">
        <v>6</v>
      </c>
      <c r="F58" s="20" t="s">
        <v>7</v>
      </c>
      <c r="G58" s="20" t="s">
        <v>4</v>
      </c>
      <c r="H58" s="19">
        <v>45397</v>
      </c>
      <c r="I58">
        <v>2</v>
      </c>
      <c r="J58" s="19">
        <v>45397</v>
      </c>
      <c r="K58">
        <v>2</v>
      </c>
      <c r="N58" t="s">
        <v>492</v>
      </c>
    </row>
    <row r="59" spans="1:14" x14ac:dyDescent="0.2">
      <c r="A59">
        <v>58</v>
      </c>
      <c r="B59" s="20" t="s">
        <v>154</v>
      </c>
      <c r="C59" s="20" t="s">
        <v>0</v>
      </c>
      <c r="D59" s="20" t="s">
        <v>5</v>
      </c>
      <c r="E59" s="20" t="s">
        <v>6</v>
      </c>
      <c r="F59" s="20" t="s">
        <v>7</v>
      </c>
      <c r="G59" s="20" t="s">
        <v>4</v>
      </c>
      <c r="H59" s="19">
        <v>45398</v>
      </c>
      <c r="I59">
        <v>6</v>
      </c>
      <c r="J59" s="19">
        <v>45398</v>
      </c>
      <c r="K59">
        <v>6</v>
      </c>
      <c r="N59" t="s">
        <v>492</v>
      </c>
    </row>
    <row r="60" spans="1:14" x14ac:dyDescent="0.2">
      <c r="A60">
        <v>59</v>
      </c>
      <c r="B60" s="20" t="s">
        <v>154</v>
      </c>
      <c r="C60" s="20" t="s">
        <v>0</v>
      </c>
      <c r="D60" s="20" t="s">
        <v>5</v>
      </c>
      <c r="E60" s="20" t="s">
        <v>6</v>
      </c>
      <c r="F60" s="20" t="s">
        <v>7</v>
      </c>
      <c r="G60" s="20" t="s">
        <v>4</v>
      </c>
      <c r="H60" s="19">
        <v>45399</v>
      </c>
      <c r="I60">
        <v>13</v>
      </c>
      <c r="J60" s="19">
        <v>45399</v>
      </c>
      <c r="K60">
        <v>13</v>
      </c>
      <c r="N60" t="s">
        <v>492</v>
      </c>
    </row>
    <row r="61" spans="1:14" x14ac:dyDescent="0.2">
      <c r="A61">
        <v>60</v>
      </c>
      <c r="B61" s="20" t="s">
        <v>154</v>
      </c>
      <c r="C61" s="20" t="s">
        <v>0</v>
      </c>
      <c r="D61" s="20" t="s">
        <v>5</v>
      </c>
      <c r="E61" s="20" t="s">
        <v>6</v>
      </c>
      <c r="F61" s="20" t="s">
        <v>7</v>
      </c>
      <c r="G61" s="20" t="s">
        <v>4</v>
      </c>
      <c r="H61" s="19">
        <v>45401</v>
      </c>
      <c r="I61">
        <v>23</v>
      </c>
      <c r="J61" s="19">
        <v>45401</v>
      </c>
      <c r="K61">
        <v>23</v>
      </c>
      <c r="L61">
        <v>2</v>
      </c>
      <c r="N61" t="s">
        <v>492</v>
      </c>
    </row>
    <row r="62" spans="1:14" x14ac:dyDescent="0.2">
      <c r="A62">
        <v>61</v>
      </c>
      <c r="B62" s="20" t="s">
        <v>154</v>
      </c>
      <c r="C62" s="20" t="s">
        <v>0</v>
      </c>
      <c r="D62" s="20" t="s">
        <v>5</v>
      </c>
      <c r="E62" s="20" t="s">
        <v>6</v>
      </c>
      <c r="F62" s="20" t="s">
        <v>7</v>
      </c>
      <c r="G62" s="20" t="s">
        <v>4</v>
      </c>
      <c r="H62" s="19">
        <v>45402</v>
      </c>
      <c r="I62">
        <v>2</v>
      </c>
      <c r="J62" s="19">
        <v>45402</v>
      </c>
      <c r="K62">
        <v>2</v>
      </c>
      <c r="N62" t="s">
        <v>492</v>
      </c>
    </row>
    <row r="63" spans="1:14" x14ac:dyDescent="0.2">
      <c r="A63">
        <v>62</v>
      </c>
      <c r="B63" s="20" t="s">
        <v>154</v>
      </c>
      <c r="C63" s="20" t="s">
        <v>0</v>
      </c>
      <c r="D63" s="20" t="s">
        <v>5</v>
      </c>
      <c r="E63" s="20" t="s">
        <v>6</v>
      </c>
      <c r="F63" s="20" t="s">
        <v>7</v>
      </c>
      <c r="G63" s="20" t="s">
        <v>4</v>
      </c>
      <c r="H63" s="19">
        <v>45406</v>
      </c>
      <c r="I63">
        <v>17</v>
      </c>
      <c r="J63" s="19">
        <v>45406</v>
      </c>
      <c r="K63">
        <v>17</v>
      </c>
      <c r="N63" t="s">
        <v>492</v>
      </c>
    </row>
    <row r="64" spans="1:14" x14ac:dyDescent="0.2">
      <c r="A64">
        <v>63</v>
      </c>
      <c r="B64" s="20" t="s">
        <v>154</v>
      </c>
      <c r="C64" s="20" t="s">
        <v>0</v>
      </c>
      <c r="D64" s="20" t="s">
        <v>5</v>
      </c>
      <c r="E64" s="20" t="s">
        <v>6</v>
      </c>
      <c r="F64" s="20" t="s">
        <v>7</v>
      </c>
      <c r="G64" s="20" t="s">
        <v>4</v>
      </c>
      <c r="H64" s="19">
        <v>45407</v>
      </c>
      <c r="I64">
        <v>1</v>
      </c>
      <c r="J64" s="19">
        <v>45407</v>
      </c>
      <c r="K64">
        <v>1</v>
      </c>
      <c r="N64" t="s">
        <v>492</v>
      </c>
    </row>
    <row r="65" spans="1:14" x14ac:dyDescent="0.2">
      <c r="A65">
        <v>64</v>
      </c>
      <c r="B65" s="20" t="s">
        <v>154</v>
      </c>
      <c r="C65" s="20" t="s">
        <v>0</v>
      </c>
      <c r="D65" s="20" t="s">
        <v>5</v>
      </c>
      <c r="E65" s="20" t="s">
        <v>6</v>
      </c>
      <c r="F65" s="20" t="s">
        <v>7</v>
      </c>
      <c r="G65" s="20" t="s">
        <v>4</v>
      </c>
      <c r="H65" s="19">
        <v>45408</v>
      </c>
      <c r="I65">
        <v>31</v>
      </c>
      <c r="J65" s="19">
        <v>45408</v>
      </c>
      <c r="K65">
        <v>32.1</v>
      </c>
      <c r="N65" t="s">
        <v>492</v>
      </c>
    </row>
    <row r="66" spans="1:14" x14ac:dyDescent="0.2">
      <c r="A66">
        <v>65</v>
      </c>
      <c r="B66" s="20" t="s">
        <v>154</v>
      </c>
      <c r="C66" s="20" t="s">
        <v>0</v>
      </c>
      <c r="D66" s="20" t="s">
        <v>5</v>
      </c>
      <c r="E66" s="20" t="s">
        <v>6</v>
      </c>
      <c r="F66" s="20" t="s">
        <v>7</v>
      </c>
      <c r="G66" s="20" t="s">
        <v>4</v>
      </c>
      <c r="H66" s="19">
        <v>45409</v>
      </c>
      <c r="I66">
        <v>17</v>
      </c>
      <c r="J66" s="19">
        <v>45409</v>
      </c>
      <c r="K66">
        <v>17</v>
      </c>
      <c r="L66">
        <v>1</v>
      </c>
      <c r="N66" t="s">
        <v>492</v>
      </c>
    </row>
    <row r="67" spans="1:14" x14ac:dyDescent="0.2">
      <c r="A67">
        <v>66</v>
      </c>
      <c r="B67" s="20" t="s">
        <v>154</v>
      </c>
      <c r="C67" s="20" t="s">
        <v>0</v>
      </c>
      <c r="D67" s="20" t="s">
        <v>5</v>
      </c>
      <c r="E67" s="20" t="s">
        <v>6</v>
      </c>
      <c r="F67" s="20" t="s">
        <v>7</v>
      </c>
      <c r="G67" s="20" t="s">
        <v>4</v>
      </c>
      <c r="H67" s="19">
        <v>45410</v>
      </c>
      <c r="I67">
        <v>13.5</v>
      </c>
      <c r="J67" s="19">
        <v>45410</v>
      </c>
      <c r="K67">
        <v>13.5</v>
      </c>
      <c r="N67" t="s">
        <v>492</v>
      </c>
    </row>
    <row r="68" spans="1:14" x14ac:dyDescent="0.2">
      <c r="A68">
        <v>67</v>
      </c>
      <c r="B68" s="20" t="s">
        <v>154</v>
      </c>
      <c r="C68" s="20" t="s">
        <v>0</v>
      </c>
      <c r="D68" s="20" t="s">
        <v>5</v>
      </c>
      <c r="E68" s="20" t="s">
        <v>6</v>
      </c>
      <c r="F68" s="20" t="s">
        <v>7</v>
      </c>
      <c r="G68" s="20" t="s">
        <v>4</v>
      </c>
      <c r="H68" s="19">
        <v>45411</v>
      </c>
      <c r="I68">
        <v>16.5</v>
      </c>
      <c r="J68" s="19">
        <v>45411</v>
      </c>
      <c r="K68">
        <v>14.5</v>
      </c>
      <c r="N68" t="s">
        <v>492</v>
      </c>
    </row>
    <row r="69" spans="1:14" x14ac:dyDescent="0.2">
      <c r="A69">
        <v>68</v>
      </c>
      <c r="B69" s="20" t="s">
        <v>155</v>
      </c>
      <c r="C69" s="20" t="s">
        <v>0</v>
      </c>
      <c r="D69" s="20" t="s">
        <v>5</v>
      </c>
      <c r="E69" s="20" t="s">
        <v>6</v>
      </c>
      <c r="F69" s="20" t="s">
        <v>7</v>
      </c>
      <c r="G69" s="20" t="s">
        <v>4</v>
      </c>
      <c r="H69" s="19">
        <v>45383</v>
      </c>
      <c r="I69">
        <v>184</v>
      </c>
      <c r="J69" s="19">
        <v>45383</v>
      </c>
      <c r="K69">
        <v>205.36</v>
      </c>
      <c r="M69">
        <v>4.5</v>
      </c>
      <c r="N69" t="s">
        <v>491</v>
      </c>
    </row>
    <row r="70" spans="1:14" x14ac:dyDescent="0.2">
      <c r="A70">
        <v>69</v>
      </c>
      <c r="B70" s="20" t="s">
        <v>155</v>
      </c>
      <c r="C70" s="20" t="s">
        <v>0</v>
      </c>
      <c r="D70" s="20" t="s">
        <v>5</v>
      </c>
      <c r="E70" s="20" t="s">
        <v>6</v>
      </c>
      <c r="F70" s="20" t="s">
        <v>7</v>
      </c>
      <c r="G70" s="20" t="s">
        <v>4</v>
      </c>
      <c r="H70" s="19">
        <v>45384</v>
      </c>
      <c r="I70">
        <v>4</v>
      </c>
      <c r="J70" s="19">
        <v>45384</v>
      </c>
      <c r="K70">
        <v>14</v>
      </c>
      <c r="N70" t="s">
        <v>492</v>
      </c>
    </row>
    <row r="71" spans="1:14" x14ac:dyDescent="0.2">
      <c r="A71">
        <v>70</v>
      </c>
      <c r="B71" s="20" t="s">
        <v>155</v>
      </c>
      <c r="C71" s="20" t="s">
        <v>0</v>
      </c>
      <c r="D71" s="20" t="s">
        <v>5</v>
      </c>
      <c r="E71" s="20" t="s">
        <v>6</v>
      </c>
      <c r="F71" s="20" t="s">
        <v>7</v>
      </c>
      <c r="G71" s="20" t="s">
        <v>4</v>
      </c>
      <c r="H71" s="19">
        <v>45398</v>
      </c>
      <c r="I71">
        <v>3</v>
      </c>
      <c r="J71" s="19">
        <v>45392</v>
      </c>
      <c r="K71">
        <v>11</v>
      </c>
      <c r="L71">
        <v>1</v>
      </c>
      <c r="N71" t="s">
        <v>492</v>
      </c>
    </row>
    <row r="72" spans="1:14" x14ac:dyDescent="0.2">
      <c r="A72">
        <v>71</v>
      </c>
      <c r="B72" s="20" t="s">
        <v>155</v>
      </c>
      <c r="C72" s="20" t="s">
        <v>0</v>
      </c>
      <c r="D72" s="20" t="s">
        <v>5</v>
      </c>
      <c r="E72" s="20" t="s">
        <v>6</v>
      </c>
      <c r="F72" s="20" t="s">
        <v>7</v>
      </c>
      <c r="G72" s="20" t="s">
        <v>4</v>
      </c>
      <c r="H72" s="19">
        <v>45411</v>
      </c>
      <c r="I72">
        <v>177</v>
      </c>
      <c r="J72" s="19">
        <v>45398</v>
      </c>
      <c r="K72">
        <v>3.36</v>
      </c>
      <c r="N72" t="s">
        <v>492</v>
      </c>
    </row>
    <row r="73" spans="1:14" x14ac:dyDescent="0.2">
      <c r="A73">
        <v>72</v>
      </c>
      <c r="B73" s="20" t="s">
        <v>155</v>
      </c>
      <c r="C73" s="20" t="s">
        <v>0</v>
      </c>
      <c r="D73" s="20" t="s">
        <v>5</v>
      </c>
      <c r="E73" s="20" t="s">
        <v>6</v>
      </c>
      <c r="F73" s="20" t="s">
        <v>7</v>
      </c>
      <c r="G73" s="20" t="s">
        <v>4</v>
      </c>
      <c r="H73" s="19"/>
      <c r="J73" s="19">
        <v>45411</v>
      </c>
      <c r="K73">
        <v>177</v>
      </c>
      <c r="N73" t="s">
        <v>492</v>
      </c>
    </row>
    <row r="74" spans="1:14" x14ac:dyDescent="0.2">
      <c r="A74">
        <v>73</v>
      </c>
      <c r="B74" s="20" t="s">
        <v>156</v>
      </c>
      <c r="C74" s="20" t="s">
        <v>0</v>
      </c>
      <c r="D74" s="20" t="s">
        <v>5</v>
      </c>
      <c r="E74" s="20" t="s">
        <v>6</v>
      </c>
      <c r="F74" s="20" t="s">
        <v>7</v>
      </c>
      <c r="G74" s="20" t="s">
        <v>4</v>
      </c>
      <c r="H74" s="19">
        <v>45383</v>
      </c>
      <c r="I74">
        <v>14</v>
      </c>
      <c r="J74" s="19">
        <v>45383</v>
      </c>
      <c r="K74">
        <v>14.02</v>
      </c>
      <c r="M74">
        <v>5.9</v>
      </c>
      <c r="N74" t="s">
        <v>491</v>
      </c>
    </row>
    <row r="75" spans="1:14" x14ac:dyDescent="0.2">
      <c r="A75">
        <v>74</v>
      </c>
      <c r="B75" s="20" t="s">
        <v>156</v>
      </c>
      <c r="C75" s="20" t="s">
        <v>0</v>
      </c>
      <c r="D75" s="20" t="s">
        <v>5</v>
      </c>
      <c r="E75" s="20" t="s">
        <v>6</v>
      </c>
      <c r="F75" s="20" t="s">
        <v>7</v>
      </c>
      <c r="G75" s="20" t="s">
        <v>4</v>
      </c>
      <c r="H75" s="19">
        <v>45387</v>
      </c>
      <c r="I75">
        <v>4</v>
      </c>
      <c r="J75" s="19">
        <v>45387</v>
      </c>
      <c r="K75">
        <v>4</v>
      </c>
      <c r="N75" t="s">
        <v>492</v>
      </c>
    </row>
    <row r="76" spans="1:14" x14ac:dyDescent="0.2">
      <c r="A76">
        <v>75</v>
      </c>
      <c r="B76" s="20" t="s">
        <v>156</v>
      </c>
      <c r="C76" s="20" t="s">
        <v>0</v>
      </c>
      <c r="D76" s="20" t="s">
        <v>5</v>
      </c>
      <c r="E76" s="20" t="s">
        <v>6</v>
      </c>
      <c r="F76" s="20" t="s">
        <v>7</v>
      </c>
      <c r="G76" s="20" t="s">
        <v>4</v>
      </c>
      <c r="H76" s="19">
        <v>45389</v>
      </c>
      <c r="I76">
        <v>0</v>
      </c>
      <c r="J76" s="19">
        <v>45389</v>
      </c>
      <c r="K76">
        <v>0</v>
      </c>
      <c r="N76" t="s">
        <v>492</v>
      </c>
    </row>
    <row r="77" spans="1:14" x14ac:dyDescent="0.2">
      <c r="A77">
        <v>76</v>
      </c>
      <c r="B77" s="20" t="s">
        <v>156</v>
      </c>
      <c r="C77" s="20" t="s">
        <v>0</v>
      </c>
      <c r="D77" s="20" t="s">
        <v>5</v>
      </c>
      <c r="E77" s="20" t="s">
        <v>6</v>
      </c>
      <c r="F77" s="20" t="s">
        <v>7</v>
      </c>
      <c r="G77" s="20" t="s">
        <v>4</v>
      </c>
      <c r="H77" s="19">
        <v>45392</v>
      </c>
      <c r="I77">
        <v>1</v>
      </c>
      <c r="J77" s="19">
        <v>45392</v>
      </c>
      <c r="K77">
        <v>1</v>
      </c>
      <c r="N77" t="s">
        <v>492</v>
      </c>
    </row>
    <row r="78" spans="1:14" x14ac:dyDescent="0.2">
      <c r="A78">
        <v>77</v>
      </c>
      <c r="B78" s="20" t="s">
        <v>156</v>
      </c>
      <c r="C78" s="20" t="s">
        <v>0</v>
      </c>
      <c r="D78" s="20" t="s">
        <v>5</v>
      </c>
      <c r="E78" s="20" t="s">
        <v>6</v>
      </c>
      <c r="F78" s="20" t="s">
        <v>7</v>
      </c>
      <c r="G78" s="20" t="s">
        <v>4</v>
      </c>
      <c r="H78" s="19">
        <v>45396</v>
      </c>
      <c r="I78">
        <v>7</v>
      </c>
      <c r="J78" s="19">
        <v>45396</v>
      </c>
      <c r="K78">
        <v>7</v>
      </c>
      <c r="N78" t="s">
        <v>492</v>
      </c>
    </row>
    <row r="79" spans="1:14" x14ac:dyDescent="0.2">
      <c r="A79">
        <v>78</v>
      </c>
      <c r="B79" s="20" t="s">
        <v>156</v>
      </c>
      <c r="C79" s="20" t="s">
        <v>0</v>
      </c>
      <c r="D79" s="20" t="s">
        <v>5</v>
      </c>
      <c r="E79" s="20" t="s">
        <v>6</v>
      </c>
      <c r="F79" s="20" t="s">
        <v>7</v>
      </c>
      <c r="G79" s="20" t="s">
        <v>4</v>
      </c>
      <c r="H79" s="19">
        <v>45397</v>
      </c>
      <c r="I79">
        <v>2</v>
      </c>
      <c r="J79" s="19">
        <v>45397</v>
      </c>
      <c r="K79">
        <v>2</v>
      </c>
      <c r="N79" t="s">
        <v>492</v>
      </c>
    </row>
    <row r="80" spans="1:14" x14ac:dyDescent="0.2">
      <c r="A80">
        <v>79</v>
      </c>
      <c r="B80" s="20" t="s">
        <v>156</v>
      </c>
      <c r="C80" s="20" t="s">
        <v>0</v>
      </c>
      <c r="D80" s="20" t="s">
        <v>5</v>
      </c>
      <c r="E80" s="20" t="s">
        <v>6</v>
      </c>
      <c r="F80" s="20" t="s">
        <v>7</v>
      </c>
      <c r="G80" s="20" t="s">
        <v>4</v>
      </c>
      <c r="H80" s="19">
        <v>45403</v>
      </c>
      <c r="I80">
        <v>0</v>
      </c>
      <c r="J80" s="19">
        <v>45403</v>
      </c>
      <c r="K80">
        <v>0.02</v>
      </c>
      <c r="N80" t="s">
        <v>492</v>
      </c>
    </row>
    <row r="81" spans="1:14" x14ac:dyDescent="0.2">
      <c r="A81">
        <v>80</v>
      </c>
      <c r="B81" s="20" t="s">
        <v>10</v>
      </c>
      <c r="C81" s="20" t="s">
        <v>0</v>
      </c>
      <c r="D81" s="20" t="s">
        <v>5</v>
      </c>
      <c r="E81" s="20" t="s">
        <v>6</v>
      </c>
      <c r="F81" s="20" t="s">
        <v>8</v>
      </c>
      <c r="G81" s="20" t="s">
        <v>4</v>
      </c>
      <c r="H81" s="19">
        <v>45383</v>
      </c>
      <c r="I81">
        <v>0</v>
      </c>
      <c r="J81" s="19">
        <v>45383</v>
      </c>
      <c r="K81">
        <v>0</v>
      </c>
      <c r="M81">
        <v>0</v>
      </c>
      <c r="N81" t="s">
        <v>491</v>
      </c>
    </row>
    <row r="82" spans="1:14" x14ac:dyDescent="0.2">
      <c r="A82">
        <v>81</v>
      </c>
      <c r="B82" s="20" t="s">
        <v>157</v>
      </c>
      <c r="C82" s="20" t="s">
        <v>0</v>
      </c>
      <c r="D82" s="20" t="s">
        <v>5</v>
      </c>
      <c r="E82" s="20" t="s">
        <v>6</v>
      </c>
      <c r="F82" s="20" t="s">
        <v>7</v>
      </c>
      <c r="G82" s="20" t="s">
        <v>4</v>
      </c>
      <c r="H82" s="19">
        <v>45383</v>
      </c>
      <c r="I82">
        <v>163</v>
      </c>
      <c r="J82" s="19">
        <v>45383</v>
      </c>
      <c r="K82">
        <v>102.36</v>
      </c>
      <c r="M82">
        <v>5.8</v>
      </c>
      <c r="N82" t="s">
        <v>491</v>
      </c>
    </row>
    <row r="83" spans="1:14" x14ac:dyDescent="0.2">
      <c r="A83">
        <v>82</v>
      </c>
      <c r="B83" s="20" t="s">
        <v>157</v>
      </c>
      <c r="C83" s="20" t="s">
        <v>0</v>
      </c>
      <c r="D83" s="20" t="s">
        <v>5</v>
      </c>
      <c r="E83" s="20" t="s">
        <v>6</v>
      </c>
      <c r="F83" s="20" t="s">
        <v>7</v>
      </c>
      <c r="G83" s="20" t="s">
        <v>4</v>
      </c>
      <c r="H83" s="19">
        <v>45386</v>
      </c>
      <c r="I83">
        <v>23.56</v>
      </c>
      <c r="J83" s="19">
        <v>45386</v>
      </c>
      <c r="K83">
        <v>23.56</v>
      </c>
      <c r="L83">
        <v>3</v>
      </c>
      <c r="N83" t="s">
        <v>492</v>
      </c>
    </row>
    <row r="84" spans="1:14" x14ac:dyDescent="0.2">
      <c r="A84">
        <v>83</v>
      </c>
      <c r="B84" s="20" t="s">
        <v>157</v>
      </c>
      <c r="C84" s="20" t="s">
        <v>0</v>
      </c>
      <c r="D84" s="20" t="s">
        <v>5</v>
      </c>
      <c r="E84" s="20" t="s">
        <v>6</v>
      </c>
      <c r="F84" s="20" t="s">
        <v>7</v>
      </c>
      <c r="G84" s="20" t="s">
        <v>4</v>
      </c>
      <c r="H84" s="19">
        <v>45392</v>
      </c>
      <c r="I84">
        <v>50.2</v>
      </c>
      <c r="J84" s="19">
        <v>45392</v>
      </c>
      <c r="K84">
        <v>30.3</v>
      </c>
      <c r="N84" t="s">
        <v>492</v>
      </c>
    </row>
    <row r="85" spans="1:14" x14ac:dyDescent="0.2">
      <c r="A85">
        <v>84</v>
      </c>
      <c r="B85" s="20" t="s">
        <v>157</v>
      </c>
      <c r="C85" s="20" t="s">
        <v>0</v>
      </c>
      <c r="D85" s="20" t="s">
        <v>5</v>
      </c>
      <c r="E85" s="20" t="s">
        <v>6</v>
      </c>
      <c r="F85" s="20" t="s">
        <v>7</v>
      </c>
      <c r="G85" s="20" t="s">
        <v>4</v>
      </c>
      <c r="H85" s="19">
        <v>45393</v>
      </c>
      <c r="I85">
        <v>50.2</v>
      </c>
      <c r="J85" s="19">
        <v>45393</v>
      </c>
      <c r="K85">
        <v>17.2</v>
      </c>
      <c r="L85">
        <v>3</v>
      </c>
      <c r="N85" t="s">
        <v>492</v>
      </c>
    </row>
    <row r="86" spans="1:14" x14ac:dyDescent="0.2">
      <c r="A86">
        <v>85</v>
      </c>
      <c r="B86" s="20" t="s">
        <v>157</v>
      </c>
      <c r="C86" s="20" t="s">
        <v>0</v>
      </c>
      <c r="D86" s="20" t="s">
        <v>5</v>
      </c>
      <c r="E86" s="20" t="s">
        <v>6</v>
      </c>
      <c r="F86" s="20" t="s">
        <v>7</v>
      </c>
      <c r="G86" s="20" t="s">
        <v>4</v>
      </c>
      <c r="H86" s="19">
        <v>45400</v>
      </c>
      <c r="I86">
        <v>3.2</v>
      </c>
      <c r="J86" s="19">
        <v>45400</v>
      </c>
      <c r="K86">
        <v>3.2</v>
      </c>
      <c r="N86" t="s">
        <v>492</v>
      </c>
    </row>
    <row r="87" spans="1:14" x14ac:dyDescent="0.2">
      <c r="A87">
        <v>86</v>
      </c>
      <c r="B87" s="20" t="s">
        <v>157</v>
      </c>
      <c r="C87" s="20" t="s">
        <v>0</v>
      </c>
      <c r="D87" s="20" t="s">
        <v>5</v>
      </c>
      <c r="E87" s="20" t="s">
        <v>6</v>
      </c>
      <c r="F87" s="20" t="s">
        <v>7</v>
      </c>
      <c r="G87" s="20" t="s">
        <v>4</v>
      </c>
      <c r="H87" s="19">
        <v>45407</v>
      </c>
      <c r="I87">
        <v>1</v>
      </c>
      <c r="J87" s="19">
        <v>45407</v>
      </c>
      <c r="K87">
        <v>1</v>
      </c>
      <c r="N87" t="s">
        <v>492</v>
      </c>
    </row>
    <row r="88" spans="1:14" x14ac:dyDescent="0.2">
      <c r="A88">
        <v>87</v>
      </c>
      <c r="B88" s="20" t="s">
        <v>157</v>
      </c>
      <c r="C88" s="20" t="s">
        <v>0</v>
      </c>
      <c r="D88" s="20" t="s">
        <v>5</v>
      </c>
      <c r="E88" s="20" t="s">
        <v>6</v>
      </c>
      <c r="F88" s="20" t="s">
        <v>7</v>
      </c>
      <c r="G88" s="20" t="s">
        <v>4</v>
      </c>
      <c r="H88" s="19">
        <v>45409</v>
      </c>
      <c r="I88">
        <v>19.440000000000001</v>
      </c>
      <c r="J88" s="19">
        <v>45409</v>
      </c>
      <c r="K88">
        <v>11.7</v>
      </c>
      <c r="L88">
        <v>2</v>
      </c>
      <c r="N88" t="s">
        <v>492</v>
      </c>
    </row>
    <row r="89" spans="1:14" x14ac:dyDescent="0.2">
      <c r="A89">
        <v>88</v>
      </c>
      <c r="B89" s="20" t="s">
        <v>157</v>
      </c>
      <c r="C89" s="20" t="s">
        <v>0</v>
      </c>
      <c r="D89" s="20" t="s">
        <v>5</v>
      </c>
      <c r="E89" s="20" t="s">
        <v>6</v>
      </c>
      <c r="F89" s="20" t="s">
        <v>7</v>
      </c>
      <c r="G89" s="20" t="s">
        <v>4</v>
      </c>
      <c r="H89" s="19">
        <v>45411</v>
      </c>
      <c r="I89">
        <v>15.4</v>
      </c>
      <c r="J89" s="19">
        <v>45411</v>
      </c>
      <c r="K89">
        <v>15.4</v>
      </c>
      <c r="N89" t="s">
        <v>492</v>
      </c>
    </row>
    <row r="90" spans="1:14" x14ac:dyDescent="0.2">
      <c r="A90">
        <v>89</v>
      </c>
      <c r="B90" s="20" t="s">
        <v>158</v>
      </c>
      <c r="C90" s="20" t="s">
        <v>0</v>
      </c>
      <c r="D90" s="20" t="s">
        <v>5</v>
      </c>
      <c r="E90" s="20" t="s">
        <v>6</v>
      </c>
      <c r="F90" s="20" t="s">
        <v>7</v>
      </c>
      <c r="G90" s="20" t="s">
        <v>4</v>
      </c>
      <c r="H90" s="19">
        <v>45383</v>
      </c>
      <c r="I90">
        <v>0</v>
      </c>
      <c r="J90" s="19">
        <v>45383</v>
      </c>
      <c r="K90">
        <v>0</v>
      </c>
      <c r="M90">
        <v>0</v>
      </c>
      <c r="N90" t="s">
        <v>491</v>
      </c>
    </row>
    <row r="91" spans="1:14" x14ac:dyDescent="0.2">
      <c r="A91">
        <v>90</v>
      </c>
      <c r="B91" s="20" t="s">
        <v>11</v>
      </c>
      <c r="C91" s="20" t="s">
        <v>0</v>
      </c>
      <c r="D91" s="20" t="s">
        <v>5</v>
      </c>
      <c r="E91" s="20" t="s">
        <v>6</v>
      </c>
      <c r="F91" s="20" t="s">
        <v>8</v>
      </c>
      <c r="G91" s="20" t="s">
        <v>4</v>
      </c>
      <c r="H91" s="19">
        <v>45383</v>
      </c>
      <c r="I91">
        <v>95.4</v>
      </c>
      <c r="J91" s="19">
        <v>45383</v>
      </c>
      <c r="K91">
        <v>0</v>
      </c>
      <c r="M91">
        <v>5.9</v>
      </c>
      <c r="N91" t="s">
        <v>491</v>
      </c>
    </row>
    <row r="92" spans="1:14" x14ac:dyDescent="0.2">
      <c r="A92">
        <v>91</v>
      </c>
      <c r="B92" s="20" t="s">
        <v>11</v>
      </c>
      <c r="C92" s="20" t="s">
        <v>0</v>
      </c>
      <c r="D92" s="20" t="s">
        <v>5</v>
      </c>
      <c r="E92" s="20" t="s">
        <v>6</v>
      </c>
      <c r="F92" s="20" t="s">
        <v>8</v>
      </c>
      <c r="G92" s="20" t="s">
        <v>4</v>
      </c>
      <c r="H92" s="19">
        <v>45386</v>
      </c>
      <c r="I92">
        <v>3.8</v>
      </c>
      <c r="J92" s="19"/>
      <c r="N92" t="s">
        <v>492</v>
      </c>
    </row>
    <row r="93" spans="1:14" x14ac:dyDescent="0.2">
      <c r="A93">
        <v>92</v>
      </c>
      <c r="B93" s="20" t="s">
        <v>11</v>
      </c>
      <c r="C93" s="20" t="s">
        <v>0</v>
      </c>
      <c r="D93" s="20" t="s">
        <v>5</v>
      </c>
      <c r="E93" s="20" t="s">
        <v>6</v>
      </c>
      <c r="F93" s="20" t="s">
        <v>8</v>
      </c>
      <c r="G93" s="20" t="s">
        <v>4</v>
      </c>
      <c r="H93" s="19">
        <v>45392</v>
      </c>
      <c r="I93">
        <v>10.199999999999999</v>
      </c>
      <c r="J93" s="19"/>
      <c r="N93" t="s">
        <v>492</v>
      </c>
    </row>
    <row r="94" spans="1:14" x14ac:dyDescent="0.2">
      <c r="A94">
        <v>93</v>
      </c>
      <c r="B94" s="20" t="s">
        <v>11</v>
      </c>
      <c r="C94" s="20" t="s">
        <v>0</v>
      </c>
      <c r="D94" s="20" t="s">
        <v>5</v>
      </c>
      <c r="E94" s="20" t="s">
        <v>6</v>
      </c>
      <c r="F94" s="20" t="s">
        <v>8</v>
      </c>
      <c r="G94" s="20" t="s">
        <v>4</v>
      </c>
      <c r="H94" s="19">
        <v>45393</v>
      </c>
      <c r="I94">
        <v>60.2</v>
      </c>
      <c r="J94" s="19"/>
      <c r="N94" t="s">
        <v>492</v>
      </c>
    </row>
    <row r="95" spans="1:14" x14ac:dyDescent="0.2">
      <c r="A95">
        <v>94</v>
      </c>
      <c r="B95" s="20" t="s">
        <v>11</v>
      </c>
      <c r="C95" s="20" t="s">
        <v>0</v>
      </c>
      <c r="D95" s="20" t="s">
        <v>5</v>
      </c>
      <c r="E95" s="20" t="s">
        <v>6</v>
      </c>
      <c r="F95" s="20" t="s">
        <v>8</v>
      </c>
      <c r="G95" s="20" t="s">
        <v>4</v>
      </c>
      <c r="H95" s="19">
        <v>45398</v>
      </c>
      <c r="I95">
        <v>18</v>
      </c>
      <c r="J95" s="19"/>
      <c r="N95" t="s">
        <v>492</v>
      </c>
    </row>
    <row r="96" spans="1:14" x14ac:dyDescent="0.2">
      <c r="A96">
        <v>95</v>
      </c>
      <c r="B96" s="20" t="s">
        <v>11</v>
      </c>
      <c r="C96" s="20" t="s">
        <v>0</v>
      </c>
      <c r="D96" s="20" t="s">
        <v>5</v>
      </c>
      <c r="E96" s="20" t="s">
        <v>6</v>
      </c>
      <c r="F96" s="20" t="s">
        <v>8</v>
      </c>
      <c r="G96" s="20" t="s">
        <v>4</v>
      </c>
      <c r="H96" s="19">
        <v>45400</v>
      </c>
      <c r="I96">
        <v>2.2000000000000002</v>
      </c>
      <c r="J96" s="19"/>
      <c r="N96" t="s">
        <v>492</v>
      </c>
    </row>
    <row r="97" spans="1:14" x14ac:dyDescent="0.2">
      <c r="A97">
        <v>96</v>
      </c>
      <c r="B97" s="20" t="s">
        <v>11</v>
      </c>
      <c r="C97" s="20" t="s">
        <v>0</v>
      </c>
      <c r="D97" s="20" t="s">
        <v>5</v>
      </c>
      <c r="E97" s="20" t="s">
        <v>6</v>
      </c>
      <c r="F97" s="20" t="s">
        <v>8</v>
      </c>
      <c r="G97" s="20" t="s">
        <v>4</v>
      </c>
      <c r="H97" s="19">
        <v>45407</v>
      </c>
      <c r="I97">
        <v>1</v>
      </c>
      <c r="J97" s="19"/>
      <c r="N97" t="s">
        <v>492</v>
      </c>
    </row>
    <row r="98" spans="1:14" x14ac:dyDescent="0.2">
      <c r="A98">
        <v>97</v>
      </c>
      <c r="B98" s="20" t="s">
        <v>12</v>
      </c>
      <c r="C98" s="20" t="s">
        <v>0</v>
      </c>
      <c r="D98" s="20" t="s">
        <v>5</v>
      </c>
      <c r="E98" s="20" t="s">
        <v>6</v>
      </c>
      <c r="F98" s="20" t="s">
        <v>8</v>
      </c>
      <c r="G98" s="20" t="s">
        <v>4</v>
      </c>
      <c r="H98" s="19">
        <v>45383</v>
      </c>
      <c r="I98">
        <v>0</v>
      </c>
      <c r="J98" s="19">
        <v>45383</v>
      </c>
      <c r="K98">
        <v>0</v>
      </c>
      <c r="M98">
        <v>0</v>
      </c>
      <c r="N98" t="s">
        <v>491</v>
      </c>
    </row>
    <row r="99" spans="1:14" x14ac:dyDescent="0.2">
      <c r="A99">
        <v>98</v>
      </c>
      <c r="B99" s="20" t="s">
        <v>13</v>
      </c>
      <c r="C99" s="20" t="s">
        <v>0</v>
      </c>
      <c r="D99" s="20" t="s">
        <v>5</v>
      </c>
      <c r="E99" s="20" t="s">
        <v>6</v>
      </c>
      <c r="F99" s="20" t="s">
        <v>8</v>
      </c>
      <c r="G99" s="20" t="s">
        <v>2</v>
      </c>
      <c r="H99" s="19">
        <v>45383</v>
      </c>
      <c r="I99">
        <v>0</v>
      </c>
      <c r="J99" s="19">
        <v>45383</v>
      </c>
      <c r="K99">
        <v>0</v>
      </c>
      <c r="M99">
        <v>0</v>
      </c>
      <c r="N99" t="s">
        <v>491</v>
      </c>
    </row>
    <row r="100" spans="1:14" x14ac:dyDescent="0.2">
      <c r="A100">
        <v>99</v>
      </c>
      <c r="B100" s="20" t="s">
        <v>14</v>
      </c>
      <c r="C100" s="20" t="s">
        <v>0</v>
      </c>
      <c r="D100" s="20" t="s">
        <v>5</v>
      </c>
      <c r="E100" s="20" t="s">
        <v>6</v>
      </c>
      <c r="F100" s="20" t="s">
        <v>7</v>
      </c>
      <c r="G100" s="20" t="s">
        <v>4</v>
      </c>
      <c r="H100" s="19">
        <v>45383</v>
      </c>
      <c r="I100">
        <v>0</v>
      </c>
      <c r="J100" s="19">
        <v>45383</v>
      </c>
      <c r="K100">
        <v>0</v>
      </c>
      <c r="M100">
        <v>0</v>
      </c>
      <c r="N100" t="s">
        <v>491</v>
      </c>
    </row>
    <row r="101" spans="1:14" x14ac:dyDescent="0.2">
      <c r="A101">
        <v>100</v>
      </c>
      <c r="B101" s="20" t="s">
        <v>159</v>
      </c>
      <c r="C101" s="20" t="s">
        <v>0</v>
      </c>
      <c r="D101" s="20" t="s">
        <v>5</v>
      </c>
      <c r="E101" s="20" t="s">
        <v>6</v>
      </c>
      <c r="F101" s="20" t="s">
        <v>8</v>
      </c>
      <c r="G101" s="20" t="s">
        <v>4</v>
      </c>
      <c r="H101" s="19">
        <v>45383</v>
      </c>
      <c r="I101">
        <v>0</v>
      </c>
      <c r="J101" s="19">
        <v>45383</v>
      </c>
      <c r="K101">
        <v>0</v>
      </c>
      <c r="M101">
        <v>0</v>
      </c>
      <c r="N101" t="s">
        <v>491</v>
      </c>
    </row>
    <row r="102" spans="1:14" x14ac:dyDescent="0.2">
      <c r="A102">
        <v>101</v>
      </c>
      <c r="B102" s="20" t="s">
        <v>160</v>
      </c>
      <c r="C102" s="20" t="s">
        <v>0</v>
      </c>
      <c r="D102" s="20" t="s">
        <v>5</v>
      </c>
      <c r="E102" s="20" t="s">
        <v>6</v>
      </c>
      <c r="F102" s="20" t="s">
        <v>7</v>
      </c>
      <c r="G102" s="20" t="s">
        <v>4</v>
      </c>
      <c r="H102" s="19">
        <v>45383</v>
      </c>
      <c r="I102">
        <v>0</v>
      </c>
      <c r="J102" s="19">
        <v>45383</v>
      </c>
      <c r="K102">
        <v>0</v>
      </c>
      <c r="M102">
        <v>0</v>
      </c>
      <c r="N102" t="s">
        <v>491</v>
      </c>
    </row>
    <row r="103" spans="1:14" x14ac:dyDescent="0.2">
      <c r="A103">
        <v>102</v>
      </c>
      <c r="B103" s="20" t="s">
        <v>161</v>
      </c>
      <c r="C103" s="20" t="s">
        <v>0</v>
      </c>
      <c r="D103" s="20" t="s">
        <v>5</v>
      </c>
      <c r="E103" s="20" t="s">
        <v>6</v>
      </c>
      <c r="F103" s="20" t="s">
        <v>8</v>
      </c>
      <c r="G103" s="20" t="s">
        <v>4</v>
      </c>
      <c r="H103" s="19">
        <v>45383</v>
      </c>
      <c r="I103">
        <v>0</v>
      </c>
      <c r="J103" s="19">
        <v>45383</v>
      </c>
      <c r="K103">
        <v>0</v>
      </c>
      <c r="M103">
        <v>0</v>
      </c>
      <c r="N103" t="s">
        <v>491</v>
      </c>
    </row>
    <row r="104" spans="1:14" x14ac:dyDescent="0.2">
      <c r="A104">
        <v>103</v>
      </c>
      <c r="B104" s="20" t="s">
        <v>162</v>
      </c>
      <c r="C104" s="20" t="s">
        <v>0</v>
      </c>
      <c r="D104" s="20" t="s">
        <v>5</v>
      </c>
      <c r="E104" s="20" t="s">
        <v>6</v>
      </c>
      <c r="F104" s="20" t="s">
        <v>7</v>
      </c>
      <c r="G104" s="20" t="s">
        <v>4</v>
      </c>
      <c r="H104" s="19">
        <v>45383</v>
      </c>
      <c r="I104">
        <v>490.4</v>
      </c>
      <c r="J104" s="19">
        <v>45383</v>
      </c>
      <c r="K104">
        <v>506.14</v>
      </c>
      <c r="M104">
        <v>5.6</v>
      </c>
      <c r="N104" t="s">
        <v>491</v>
      </c>
    </row>
    <row r="105" spans="1:14" x14ac:dyDescent="0.2">
      <c r="A105">
        <v>104</v>
      </c>
      <c r="B105" s="20" t="s">
        <v>162</v>
      </c>
      <c r="C105" s="20" t="s">
        <v>0</v>
      </c>
      <c r="D105" s="20" t="s">
        <v>5</v>
      </c>
      <c r="E105" s="20" t="s">
        <v>6</v>
      </c>
      <c r="F105" s="20" t="s">
        <v>7</v>
      </c>
      <c r="G105" s="20" t="s">
        <v>4</v>
      </c>
      <c r="H105" s="19">
        <v>45383</v>
      </c>
      <c r="I105">
        <v>22</v>
      </c>
      <c r="J105" s="19">
        <v>45383</v>
      </c>
      <c r="K105">
        <v>22</v>
      </c>
      <c r="N105" t="s">
        <v>492</v>
      </c>
    </row>
    <row r="106" spans="1:14" x14ac:dyDescent="0.2">
      <c r="A106">
        <v>105</v>
      </c>
      <c r="B106" s="20" t="s">
        <v>162</v>
      </c>
      <c r="C106" s="20" t="s">
        <v>0</v>
      </c>
      <c r="D106" s="20" t="s">
        <v>5</v>
      </c>
      <c r="E106" s="20" t="s">
        <v>6</v>
      </c>
      <c r="F106" s="20" t="s">
        <v>7</v>
      </c>
      <c r="G106" s="20" t="s">
        <v>4</v>
      </c>
      <c r="H106" s="19">
        <v>45385</v>
      </c>
      <c r="I106">
        <v>19</v>
      </c>
      <c r="J106" s="19">
        <v>45385</v>
      </c>
      <c r="K106">
        <v>25</v>
      </c>
      <c r="L106">
        <v>1</v>
      </c>
      <c r="N106" t="s">
        <v>492</v>
      </c>
    </row>
    <row r="107" spans="1:14" x14ac:dyDescent="0.2">
      <c r="A107">
        <v>106</v>
      </c>
      <c r="B107" s="20" t="s">
        <v>162</v>
      </c>
      <c r="C107" s="20" t="s">
        <v>0</v>
      </c>
      <c r="D107" s="20" t="s">
        <v>5</v>
      </c>
      <c r="E107" s="20" t="s">
        <v>6</v>
      </c>
      <c r="F107" s="20" t="s">
        <v>7</v>
      </c>
      <c r="G107" s="20" t="s">
        <v>4</v>
      </c>
      <c r="H107" s="19">
        <v>45386</v>
      </c>
      <c r="I107">
        <v>5.4</v>
      </c>
      <c r="J107" s="19">
        <v>45386</v>
      </c>
      <c r="K107">
        <v>8.4</v>
      </c>
      <c r="N107" t="s">
        <v>492</v>
      </c>
    </row>
    <row r="108" spans="1:14" x14ac:dyDescent="0.2">
      <c r="A108">
        <v>107</v>
      </c>
      <c r="B108" s="20" t="s">
        <v>162</v>
      </c>
      <c r="C108" s="20" t="s">
        <v>0</v>
      </c>
      <c r="D108" s="20" t="s">
        <v>5</v>
      </c>
      <c r="E108" s="20" t="s">
        <v>6</v>
      </c>
      <c r="F108" s="20" t="s">
        <v>7</v>
      </c>
      <c r="G108" s="20" t="s">
        <v>4</v>
      </c>
      <c r="H108" s="19">
        <v>45393</v>
      </c>
      <c r="I108">
        <v>6</v>
      </c>
      <c r="J108" s="19">
        <v>45393</v>
      </c>
      <c r="K108">
        <v>6</v>
      </c>
      <c r="N108" t="s">
        <v>492</v>
      </c>
    </row>
    <row r="109" spans="1:14" x14ac:dyDescent="0.2">
      <c r="A109">
        <v>108</v>
      </c>
      <c r="B109" s="20" t="s">
        <v>162</v>
      </c>
      <c r="C109" s="20" t="s">
        <v>0</v>
      </c>
      <c r="D109" s="20" t="s">
        <v>5</v>
      </c>
      <c r="E109" s="20" t="s">
        <v>6</v>
      </c>
      <c r="F109" s="20" t="s">
        <v>7</v>
      </c>
      <c r="G109" s="20" t="s">
        <v>4</v>
      </c>
      <c r="H109" s="19">
        <v>45399</v>
      </c>
      <c r="I109">
        <v>13</v>
      </c>
      <c r="J109" s="19">
        <v>45399</v>
      </c>
      <c r="K109">
        <v>13</v>
      </c>
      <c r="N109" t="s">
        <v>492</v>
      </c>
    </row>
    <row r="110" spans="1:14" x14ac:dyDescent="0.2">
      <c r="A110">
        <v>109</v>
      </c>
      <c r="B110" s="20" t="s">
        <v>162</v>
      </c>
      <c r="C110" s="20" t="s">
        <v>0</v>
      </c>
      <c r="D110" s="20" t="s">
        <v>5</v>
      </c>
      <c r="E110" s="20" t="s">
        <v>6</v>
      </c>
      <c r="F110" s="20" t="s">
        <v>7</v>
      </c>
      <c r="G110" s="20" t="s">
        <v>4</v>
      </c>
      <c r="H110" s="19">
        <v>45400</v>
      </c>
      <c r="I110">
        <v>40</v>
      </c>
      <c r="J110" s="19">
        <v>45400</v>
      </c>
      <c r="K110">
        <v>40</v>
      </c>
      <c r="L110">
        <v>2</v>
      </c>
      <c r="N110" t="s">
        <v>492</v>
      </c>
    </row>
    <row r="111" spans="1:14" x14ac:dyDescent="0.2">
      <c r="A111">
        <v>110</v>
      </c>
      <c r="B111" s="20" t="s">
        <v>162</v>
      </c>
      <c r="C111" s="20" t="s">
        <v>0</v>
      </c>
      <c r="D111" s="20" t="s">
        <v>5</v>
      </c>
      <c r="E111" s="20" t="s">
        <v>6</v>
      </c>
      <c r="F111" s="20" t="s">
        <v>7</v>
      </c>
      <c r="G111" s="20" t="s">
        <v>4</v>
      </c>
      <c r="H111" s="19">
        <v>45401</v>
      </c>
      <c r="I111">
        <v>4</v>
      </c>
      <c r="J111" s="19">
        <v>45401</v>
      </c>
      <c r="K111">
        <v>6.62</v>
      </c>
      <c r="N111" t="s">
        <v>492</v>
      </c>
    </row>
    <row r="112" spans="1:14" x14ac:dyDescent="0.2">
      <c r="A112">
        <v>111</v>
      </c>
      <c r="B112" s="20" t="s">
        <v>162</v>
      </c>
      <c r="C112" s="20" t="s">
        <v>0</v>
      </c>
      <c r="D112" s="20" t="s">
        <v>5</v>
      </c>
      <c r="E112" s="20" t="s">
        <v>6</v>
      </c>
      <c r="F112" s="20" t="s">
        <v>7</v>
      </c>
      <c r="G112" s="20" t="s">
        <v>4</v>
      </c>
      <c r="H112" s="19">
        <v>45402</v>
      </c>
      <c r="I112">
        <v>2</v>
      </c>
      <c r="J112" s="19">
        <v>45402</v>
      </c>
      <c r="K112">
        <v>2</v>
      </c>
      <c r="N112" t="s">
        <v>492</v>
      </c>
    </row>
    <row r="113" spans="1:14" x14ac:dyDescent="0.2">
      <c r="A113">
        <v>112</v>
      </c>
      <c r="B113" s="20" t="s">
        <v>162</v>
      </c>
      <c r="C113" s="20" t="s">
        <v>0</v>
      </c>
      <c r="D113" s="20" t="s">
        <v>5</v>
      </c>
      <c r="E113" s="20" t="s">
        <v>6</v>
      </c>
      <c r="F113" s="20" t="s">
        <v>7</v>
      </c>
      <c r="G113" s="20" t="s">
        <v>4</v>
      </c>
      <c r="H113" s="19">
        <v>45403</v>
      </c>
      <c r="I113">
        <v>10</v>
      </c>
      <c r="J113" s="19">
        <v>45403</v>
      </c>
      <c r="K113">
        <v>13</v>
      </c>
      <c r="N113" t="s">
        <v>492</v>
      </c>
    </row>
    <row r="114" spans="1:14" x14ac:dyDescent="0.2">
      <c r="A114">
        <v>113</v>
      </c>
      <c r="B114" s="20" t="s">
        <v>162</v>
      </c>
      <c r="C114" s="20" t="s">
        <v>0</v>
      </c>
      <c r="D114" s="20" t="s">
        <v>5</v>
      </c>
      <c r="E114" s="20" t="s">
        <v>6</v>
      </c>
      <c r="F114" s="20" t="s">
        <v>7</v>
      </c>
      <c r="G114" s="20" t="s">
        <v>4</v>
      </c>
      <c r="H114" s="19">
        <v>45406</v>
      </c>
      <c r="I114">
        <v>369</v>
      </c>
      <c r="J114" s="19">
        <v>45406</v>
      </c>
      <c r="K114">
        <v>370.12</v>
      </c>
      <c r="N114" t="s">
        <v>492</v>
      </c>
    </row>
    <row r="115" spans="1:14" x14ac:dyDescent="0.2">
      <c r="A115">
        <v>114</v>
      </c>
      <c r="B115" s="20" t="s">
        <v>163</v>
      </c>
      <c r="C115" s="20" t="s">
        <v>0</v>
      </c>
      <c r="D115" s="20" t="s">
        <v>5</v>
      </c>
      <c r="E115" s="20" t="s">
        <v>6</v>
      </c>
      <c r="F115" s="20" t="s">
        <v>7</v>
      </c>
      <c r="G115" s="20" t="s">
        <v>4</v>
      </c>
      <c r="H115" s="19">
        <v>45383</v>
      </c>
      <c r="I115">
        <v>216.5</v>
      </c>
      <c r="J115" s="19">
        <v>45383</v>
      </c>
      <c r="K115">
        <v>65.12</v>
      </c>
      <c r="M115">
        <v>5.7</v>
      </c>
      <c r="N115" t="s">
        <v>491</v>
      </c>
    </row>
    <row r="116" spans="1:14" x14ac:dyDescent="0.2">
      <c r="A116">
        <v>115</v>
      </c>
      <c r="B116" s="20" t="s">
        <v>163</v>
      </c>
      <c r="C116" s="20" t="s">
        <v>0</v>
      </c>
      <c r="D116" s="20" t="s">
        <v>5</v>
      </c>
      <c r="E116" s="20" t="s">
        <v>6</v>
      </c>
      <c r="F116" s="20" t="s">
        <v>7</v>
      </c>
      <c r="G116" s="20" t="s">
        <v>4</v>
      </c>
      <c r="H116" s="19">
        <v>45383</v>
      </c>
      <c r="I116">
        <v>50.3</v>
      </c>
      <c r="J116" s="19"/>
      <c r="N116" t="s">
        <v>492</v>
      </c>
    </row>
    <row r="117" spans="1:14" x14ac:dyDescent="0.2">
      <c r="A117">
        <v>116</v>
      </c>
      <c r="B117" s="20" t="s">
        <v>163</v>
      </c>
      <c r="C117" s="20" t="s">
        <v>0</v>
      </c>
      <c r="D117" s="20" t="s">
        <v>5</v>
      </c>
      <c r="E117" s="20" t="s">
        <v>6</v>
      </c>
      <c r="F117" s="20" t="s">
        <v>7</v>
      </c>
      <c r="G117" s="20" t="s">
        <v>4</v>
      </c>
      <c r="H117" s="19">
        <v>45387</v>
      </c>
      <c r="I117">
        <v>27.69</v>
      </c>
      <c r="J117" s="19">
        <v>45387</v>
      </c>
      <c r="K117">
        <v>6.92</v>
      </c>
      <c r="N117" t="s">
        <v>492</v>
      </c>
    </row>
    <row r="118" spans="1:14" x14ac:dyDescent="0.2">
      <c r="A118">
        <v>117</v>
      </c>
      <c r="B118" s="20" t="s">
        <v>163</v>
      </c>
      <c r="C118" s="20" t="s">
        <v>0</v>
      </c>
      <c r="D118" s="20" t="s">
        <v>5</v>
      </c>
      <c r="E118" s="20" t="s">
        <v>6</v>
      </c>
      <c r="F118" s="20" t="s">
        <v>7</v>
      </c>
      <c r="G118" s="20" t="s">
        <v>4</v>
      </c>
      <c r="H118" s="19">
        <v>45390</v>
      </c>
      <c r="I118">
        <v>27.13</v>
      </c>
      <c r="J118" s="19">
        <v>45390</v>
      </c>
      <c r="K118">
        <v>3.13</v>
      </c>
      <c r="N118" t="s">
        <v>492</v>
      </c>
    </row>
    <row r="119" spans="1:14" x14ac:dyDescent="0.2">
      <c r="A119">
        <v>118</v>
      </c>
      <c r="B119" s="20" t="s">
        <v>163</v>
      </c>
      <c r="C119" s="20" t="s">
        <v>0</v>
      </c>
      <c r="D119" s="20" t="s">
        <v>5</v>
      </c>
      <c r="E119" s="20" t="s">
        <v>6</v>
      </c>
      <c r="F119" s="20" t="s">
        <v>7</v>
      </c>
      <c r="G119" s="20" t="s">
        <v>4</v>
      </c>
      <c r="H119" s="19">
        <v>45392</v>
      </c>
      <c r="I119">
        <v>51</v>
      </c>
      <c r="J119" s="19">
        <v>45392</v>
      </c>
      <c r="K119">
        <v>30</v>
      </c>
      <c r="N119" t="s">
        <v>492</v>
      </c>
    </row>
    <row r="120" spans="1:14" x14ac:dyDescent="0.2">
      <c r="A120">
        <v>119</v>
      </c>
      <c r="B120" s="20" t="s">
        <v>163</v>
      </c>
      <c r="C120" s="20" t="s">
        <v>0</v>
      </c>
      <c r="D120" s="20" t="s">
        <v>5</v>
      </c>
      <c r="E120" s="20" t="s">
        <v>6</v>
      </c>
      <c r="F120" s="20" t="s">
        <v>7</v>
      </c>
      <c r="G120" s="20" t="s">
        <v>4</v>
      </c>
      <c r="H120" s="19">
        <v>45398</v>
      </c>
      <c r="I120">
        <v>1</v>
      </c>
      <c r="J120" s="19">
        <v>45398</v>
      </c>
      <c r="K120">
        <v>1</v>
      </c>
      <c r="L120">
        <v>2</v>
      </c>
      <c r="N120" t="s">
        <v>492</v>
      </c>
    </row>
    <row r="121" spans="1:14" x14ac:dyDescent="0.2">
      <c r="A121">
        <v>120</v>
      </c>
      <c r="B121" s="20" t="s">
        <v>163</v>
      </c>
      <c r="C121" s="20" t="s">
        <v>0</v>
      </c>
      <c r="D121" s="20" t="s">
        <v>5</v>
      </c>
      <c r="E121" s="20" t="s">
        <v>6</v>
      </c>
      <c r="F121" s="20" t="s">
        <v>7</v>
      </c>
      <c r="G121" s="20" t="s">
        <v>4</v>
      </c>
      <c r="H121" s="19">
        <v>45402</v>
      </c>
      <c r="I121">
        <v>35.22</v>
      </c>
      <c r="J121" s="19">
        <v>45404</v>
      </c>
      <c r="K121">
        <v>3.41</v>
      </c>
      <c r="N121" t="s">
        <v>492</v>
      </c>
    </row>
    <row r="122" spans="1:14" x14ac:dyDescent="0.2">
      <c r="A122">
        <v>121</v>
      </c>
      <c r="B122" s="20" t="s">
        <v>163</v>
      </c>
      <c r="C122" s="20" t="s">
        <v>0</v>
      </c>
      <c r="D122" s="20" t="s">
        <v>5</v>
      </c>
      <c r="E122" s="20" t="s">
        <v>6</v>
      </c>
      <c r="F122" s="20" t="s">
        <v>7</v>
      </c>
      <c r="G122" s="20" t="s">
        <v>4</v>
      </c>
      <c r="H122" s="19">
        <v>45404</v>
      </c>
      <c r="I122">
        <v>3.5</v>
      </c>
      <c r="J122" s="19">
        <v>45411</v>
      </c>
      <c r="K122">
        <v>2.1</v>
      </c>
      <c r="N122" t="s">
        <v>492</v>
      </c>
    </row>
    <row r="123" spans="1:14" x14ac:dyDescent="0.2">
      <c r="A123">
        <v>122</v>
      </c>
      <c r="B123" s="20" t="s">
        <v>163</v>
      </c>
      <c r="C123" s="20" t="s">
        <v>0</v>
      </c>
      <c r="D123" s="20" t="s">
        <v>5</v>
      </c>
      <c r="E123" s="20" t="s">
        <v>6</v>
      </c>
      <c r="F123" s="20" t="s">
        <v>7</v>
      </c>
      <c r="G123" s="20" t="s">
        <v>4</v>
      </c>
      <c r="H123" s="19">
        <v>45411</v>
      </c>
      <c r="I123">
        <v>2.1</v>
      </c>
      <c r="J123" s="19">
        <v>45412</v>
      </c>
      <c r="K123">
        <v>18.559999999999999</v>
      </c>
      <c r="L123">
        <v>1</v>
      </c>
      <c r="N123" t="s">
        <v>492</v>
      </c>
    </row>
    <row r="124" spans="1:14" x14ac:dyDescent="0.2">
      <c r="A124">
        <v>123</v>
      </c>
      <c r="B124" s="20" t="s">
        <v>163</v>
      </c>
      <c r="C124" s="20" t="s">
        <v>0</v>
      </c>
      <c r="D124" s="20" t="s">
        <v>5</v>
      </c>
      <c r="E124" s="20" t="s">
        <v>6</v>
      </c>
      <c r="F124" s="20" t="s">
        <v>7</v>
      </c>
      <c r="G124" s="20" t="s">
        <v>4</v>
      </c>
      <c r="H124" s="19">
        <v>45412</v>
      </c>
      <c r="I124">
        <v>18.559999999999999</v>
      </c>
      <c r="J124" s="19"/>
      <c r="N124" t="s">
        <v>492</v>
      </c>
    </row>
    <row r="125" spans="1:14" x14ac:dyDescent="0.2">
      <c r="A125">
        <v>124</v>
      </c>
      <c r="B125" s="20" t="s">
        <v>164</v>
      </c>
      <c r="C125" s="20" t="s">
        <v>0</v>
      </c>
      <c r="D125" s="20" t="s">
        <v>5</v>
      </c>
      <c r="E125" s="20" t="s">
        <v>6</v>
      </c>
      <c r="F125" s="20" t="s">
        <v>7</v>
      </c>
      <c r="G125" s="20" t="s">
        <v>4</v>
      </c>
      <c r="H125" s="19"/>
      <c r="I125">
        <v>0</v>
      </c>
      <c r="J125" s="19"/>
      <c r="K125">
        <v>17.600000000000001</v>
      </c>
      <c r="M125">
        <v>5.9</v>
      </c>
      <c r="N125" t="s">
        <v>491</v>
      </c>
    </row>
    <row r="126" spans="1:14" x14ac:dyDescent="0.2">
      <c r="A126">
        <v>125</v>
      </c>
      <c r="B126" s="20" t="s">
        <v>164</v>
      </c>
      <c r="C126" s="20" t="s">
        <v>0</v>
      </c>
      <c r="D126" s="20" t="s">
        <v>5</v>
      </c>
      <c r="E126" s="20" t="s">
        <v>6</v>
      </c>
      <c r="F126" s="20" t="s">
        <v>7</v>
      </c>
      <c r="G126" s="20" t="s">
        <v>4</v>
      </c>
      <c r="H126" s="19"/>
      <c r="J126" s="19">
        <v>45390</v>
      </c>
      <c r="K126">
        <v>1.6</v>
      </c>
      <c r="N126" t="s">
        <v>492</v>
      </c>
    </row>
    <row r="127" spans="1:14" x14ac:dyDescent="0.2">
      <c r="A127">
        <v>126</v>
      </c>
      <c r="B127" s="20" t="s">
        <v>164</v>
      </c>
      <c r="C127" s="20" t="s">
        <v>0</v>
      </c>
      <c r="D127" s="20" t="s">
        <v>5</v>
      </c>
      <c r="E127" s="20" t="s">
        <v>6</v>
      </c>
      <c r="F127" s="20" t="s">
        <v>7</v>
      </c>
      <c r="G127" s="20" t="s">
        <v>4</v>
      </c>
      <c r="H127" s="19"/>
      <c r="J127" s="19">
        <v>45394</v>
      </c>
      <c r="K127">
        <v>11</v>
      </c>
      <c r="L127">
        <v>2</v>
      </c>
      <c r="N127" t="s">
        <v>492</v>
      </c>
    </row>
    <row r="128" spans="1:14" x14ac:dyDescent="0.2">
      <c r="A128">
        <v>127</v>
      </c>
      <c r="B128" s="20" t="s">
        <v>164</v>
      </c>
      <c r="C128" s="20" t="s">
        <v>0</v>
      </c>
      <c r="D128" s="20" t="s">
        <v>5</v>
      </c>
      <c r="E128" s="20" t="s">
        <v>6</v>
      </c>
      <c r="F128" s="20" t="s">
        <v>7</v>
      </c>
      <c r="G128" s="20" t="s">
        <v>4</v>
      </c>
      <c r="H128" s="19"/>
      <c r="J128" s="19">
        <v>45401</v>
      </c>
      <c r="K128">
        <v>4</v>
      </c>
      <c r="L128">
        <v>1</v>
      </c>
      <c r="N128" t="s">
        <v>492</v>
      </c>
    </row>
    <row r="129" spans="1:14" x14ac:dyDescent="0.2">
      <c r="A129">
        <v>128</v>
      </c>
      <c r="B129" s="20" t="s">
        <v>164</v>
      </c>
      <c r="C129" s="20" t="s">
        <v>0</v>
      </c>
      <c r="D129" s="20" t="s">
        <v>5</v>
      </c>
      <c r="E129" s="20" t="s">
        <v>6</v>
      </c>
      <c r="F129" s="20" t="s">
        <v>7</v>
      </c>
      <c r="G129" s="20" t="s">
        <v>4</v>
      </c>
      <c r="H129" s="19"/>
      <c r="J129" s="19">
        <v>45406</v>
      </c>
      <c r="K129">
        <v>1</v>
      </c>
      <c r="N129" t="s">
        <v>492</v>
      </c>
    </row>
    <row r="130" spans="1:14" x14ac:dyDescent="0.2">
      <c r="A130">
        <v>129</v>
      </c>
      <c r="B130" s="20" t="s">
        <v>165</v>
      </c>
      <c r="C130" s="20" t="s">
        <v>0</v>
      </c>
      <c r="D130" s="20" t="s">
        <v>5</v>
      </c>
      <c r="E130" s="20" t="s">
        <v>6</v>
      </c>
      <c r="F130" s="20" t="s">
        <v>7</v>
      </c>
      <c r="G130" s="20" t="s">
        <v>4</v>
      </c>
      <c r="H130" s="19"/>
      <c r="I130">
        <v>0</v>
      </c>
      <c r="J130" s="19"/>
      <c r="K130">
        <v>0</v>
      </c>
      <c r="M130">
        <v>0</v>
      </c>
      <c r="N130" t="s">
        <v>491</v>
      </c>
    </row>
    <row r="131" spans="1:14" x14ac:dyDescent="0.2">
      <c r="A131">
        <v>130</v>
      </c>
      <c r="B131" s="20" t="s">
        <v>166</v>
      </c>
      <c r="C131" s="20" t="s">
        <v>0</v>
      </c>
      <c r="D131" s="20" t="s">
        <v>5</v>
      </c>
      <c r="E131" s="20" t="s">
        <v>6</v>
      </c>
      <c r="F131" s="20" t="s">
        <v>8</v>
      </c>
      <c r="G131" s="20" t="s">
        <v>4</v>
      </c>
      <c r="H131" s="19"/>
      <c r="I131">
        <v>0</v>
      </c>
      <c r="J131" s="19"/>
      <c r="K131">
        <v>0</v>
      </c>
      <c r="M131">
        <v>0</v>
      </c>
      <c r="N131" t="s">
        <v>491</v>
      </c>
    </row>
    <row r="132" spans="1:14" x14ac:dyDescent="0.2">
      <c r="A132">
        <v>131</v>
      </c>
      <c r="B132" s="20" t="s">
        <v>167</v>
      </c>
      <c r="C132" s="20" t="s">
        <v>0</v>
      </c>
      <c r="D132" s="20" t="s">
        <v>5</v>
      </c>
      <c r="E132" s="20" t="s">
        <v>6</v>
      </c>
      <c r="F132" s="20" t="s">
        <v>7</v>
      </c>
      <c r="G132" s="20" t="s">
        <v>2</v>
      </c>
      <c r="H132" s="19"/>
      <c r="I132">
        <v>146</v>
      </c>
      <c r="J132" s="19"/>
      <c r="K132">
        <v>0</v>
      </c>
      <c r="M132">
        <v>1.6</v>
      </c>
      <c r="N132" t="s">
        <v>491</v>
      </c>
    </row>
    <row r="133" spans="1:14" x14ac:dyDescent="0.2">
      <c r="A133">
        <v>132</v>
      </c>
      <c r="B133" s="20" t="s">
        <v>167</v>
      </c>
      <c r="C133" s="20" t="s">
        <v>0</v>
      </c>
      <c r="D133" s="20" t="s">
        <v>5</v>
      </c>
      <c r="E133" s="20" t="s">
        <v>6</v>
      </c>
      <c r="F133" s="20" t="s">
        <v>7</v>
      </c>
      <c r="G133" s="20" t="s">
        <v>2</v>
      </c>
      <c r="H133" s="19">
        <v>45383</v>
      </c>
      <c r="I133">
        <v>12</v>
      </c>
      <c r="J133" s="19"/>
      <c r="N133" t="s">
        <v>492</v>
      </c>
    </row>
    <row r="134" spans="1:14" x14ac:dyDescent="0.2">
      <c r="A134">
        <v>133</v>
      </c>
      <c r="B134" s="20" t="s">
        <v>167</v>
      </c>
      <c r="C134" s="20" t="s">
        <v>0</v>
      </c>
      <c r="D134" s="20" t="s">
        <v>5</v>
      </c>
      <c r="E134" s="20" t="s">
        <v>6</v>
      </c>
      <c r="F134" s="20" t="s">
        <v>7</v>
      </c>
      <c r="G134" s="20" t="s">
        <v>2</v>
      </c>
      <c r="H134" s="19">
        <v>45385</v>
      </c>
      <c r="I134">
        <v>19</v>
      </c>
      <c r="J134" s="19"/>
      <c r="N134" t="s">
        <v>492</v>
      </c>
    </row>
    <row r="135" spans="1:14" x14ac:dyDescent="0.2">
      <c r="A135">
        <v>134</v>
      </c>
      <c r="B135" s="20" t="s">
        <v>167</v>
      </c>
      <c r="C135" s="20" t="s">
        <v>0</v>
      </c>
      <c r="D135" s="20" t="s">
        <v>5</v>
      </c>
      <c r="E135" s="20" t="s">
        <v>6</v>
      </c>
      <c r="F135" s="20" t="s">
        <v>7</v>
      </c>
      <c r="G135" s="20" t="s">
        <v>2</v>
      </c>
      <c r="H135" s="19">
        <v>45386</v>
      </c>
      <c r="I135">
        <v>4</v>
      </c>
      <c r="J135" s="19"/>
      <c r="N135" t="s">
        <v>492</v>
      </c>
    </row>
    <row r="136" spans="1:14" x14ac:dyDescent="0.2">
      <c r="A136">
        <v>135</v>
      </c>
      <c r="B136" s="20" t="s">
        <v>167</v>
      </c>
      <c r="C136" s="20" t="s">
        <v>0</v>
      </c>
      <c r="D136" s="20" t="s">
        <v>5</v>
      </c>
      <c r="E136" s="20" t="s">
        <v>6</v>
      </c>
      <c r="F136" s="20" t="s">
        <v>7</v>
      </c>
      <c r="G136" s="20" t="s">
        <v>2</v>
      </c>
      <c r="H136" s="19">
        <v>45393</v>
      </c>
      <c r="I136">
        <v>6</v>
      </c>
      <c r="J136" s="19"/>
      <c r="N136" t="s">
        <v>492</v>
      </c>
    </row>
    <row r="137" spans="1:14" x14ac:dyDescent="0.2">
      <c r="A137">
        <v>136</v>
      </c>
      <c r="B137" s="20" t="s">
        <v>167</v>
      </c>
      <c r="C137" s="20" t="s">
        <v>0</v>
      </c>
      <c r="D137" s="20" t="s">
        <v>5</v>
      </c>
      <c r="E137" s="20" t="s">
        <v>6</v>
      </c>
      <c r="F137" s="20" t="s">
        <v>7</v>
      </c>
      <c r="G137" s="20" t="s">
        <v>2</v>
      </c>
      <c r="H137" s="19">
        <v>45399</v>
      </c>
      <c r="I137">
        <v>13</v>
      </c>
      <c r="J137" s="19"/>
      <c r="N137" t="s">
        <v>492</v>
      </c>
    </row>
    <row r="138" spans="1:14" x14ac:dyDescent="0.2">
      <c r="A138">
        <v>137</v>
      </c>
      <c r="B138" s="20" t="s">
        <v>167</v>
      </c>
      <c r="C138" s="20" t="s">
        <v>0</v>
      </c>
      <c r="D138" s="20" t="s">
        <v>5</v>
      </c>
      <c r="E138" s="20" t="s">
        <v>6</v>
      </c>
      <c r="F138" s="20" t="s">
        <v>7</v>
      </c>
      <c r="G138" s="20" t="s">
        <v>2</v>
      </c>
      <c r="H138" s="19">
        <v>45400</v>
      </c>
      <c r="I138">
        <v>40</v>
      </c>
      <c r="J138" s="19"/>
      <c r="N138" t="s">
        <v>492</v>
      </c>
    </row>
    <row r="139" spans="1:14" x14ac:dyDescent="0.2">
      <c r="A139">
        <v>138</v>
      </c>
      <c r="B139" s="20" t="s">
        <v>167</v>
      </c>
      <c r="C139" s="20" t="s">
        <v>0</v>
      </c>
      <c r="D139" s="20" t="s">
        <v>5</v>
      </c>
      <c r="E139" s="20" t="s">
        <v>6</v>
      </c>
      <c r="F139" s="20" t="s">
        <v>7</v>
      </c>
      <c r="G139" s="20" t="s">
        <v>2</v>
      </c>
      <c r="H139" s="19">
        <v>45401</v>
      </c>
      <c r="I139">
        <v>4</v>
      </c>
      <c r="J139" s="19"/>
      <c r="N139" t="s">
        <v>492</v>
      </c>
    </row>
    <row r="140" spans="1:14" x14ac:dyDescent="0.2">
      <c r="A140">
        <v>139</v>
      </c>
      <c r="B140" s="20" t="s">
        <v>167</v>
      </c>
      <c r="C140" s="20" t="s">
        <v>0</v>
      </c>
      <c r="D140" s="20" t="s">
        <v>5</v>
      </c>
      <c r="E140" s="20" t="s">
        <v>6</v>
      </c>
      <c r="F140" s="20" t="s">
        <v>7</v>
      </c>
      <c r="G140" s="20" t="s">
        <v>2</v>
      </c>
      <c r="H140" s="19">
        <v>45402</v>
      </c>
      <c r="I140">
        <v>2</v>
      </c>
      <c r="J140" s="19"/>
      <c r="N140" t="s">
        <v>492</v>
      </c>
    </row>
    <row r="141" spans="1:14" x14ac:dyDescent="0.2">
      <c r="A141">
        <v>140</v>
      </c>
      <c r="B141" s="20" t="s">
        <v>167</v>
      </c>
      <c r="C141" s="20" t="s">
        <v>0</v>
      </c>
      <c r="D141" s="20" t="s">
        <v>5</v>
      </c>
      <c r="E141" s="20" t="s">
        <v>6</v>
      </c>
      <c r="F141" s="20" t="s">
        <v>7</v>
      </c>
      <c r="G141" s="20" t="s">
        <v>2</v>
      </c>
      <c r="H141" s="19">
        <v>45403</v>
      </c>
      <c r="I141">
        <v>10</v>
      </c>
      <c r="J141" s="19"/>
      <c r="N141" t="s">
        <v>492</v>
      </c>
    </row>
    <row r="142" spans="1:14" x14ac:dyDescent="0.2">
      <c r="A142">
        <v>141</v>
      </c>
      <c r="B142" s="20" t="s">
        <v>167</v>
      </c>
      <c r="C142" s="20" t="s">
        <v>0</v>
      </c>
      <c r="D142" s="20" t="s">
        <v>5</v>
      </c>
      <c r="E142" s="20" t="s">
        <v>6</v>
      </c>
      <c r="F142" s="20" t="s">
        <v>7</v>
      </c>
      <c r="G142" s="20" t="s">
        <v>2</v>
      </c>
      <c r="H142" s="19">
        <v>45406</v>
      </c>
      <c r="I142">
        <v>36</v>
      </c>
      <c r="J142" s="19"/>
      <c r="N142" t="s">
        <v>492</v>
      </c>
    </row>
    <row r="143" spans="1:14" x14ac:dyDescent="0.2">
      <c r="A143">
        <v>142</v>
      </c>
      <c r="B143" s="20" t="s">
        <v>168</v>
      </c>
      <c r="C143" s="20" t="s">
        <v>0</v>
      </c>
      <c r="D143" s="20" t="s">
        <v>5</v>
      </c>
      <c r="E143" s="20" t="s">
        <v>6</v>
      </c>
      <c r="F143" s="20" t="s">
        <v>8</v>
      </c>
      <c r="G143" s="20" t="s">
        <v>4</v>
      </c>
      <c r="H143" s="19"/>
      <c r="I143">
        <v>8</v>
      </c>
      <c r="J143" s="19"/>
      <c r="K143">
        <v>350.16</v>
      </c>
      <c r="M143">
        <v>2.5</v>
      </c>
      <c r="N143" t="s">
        <v>491</v>
      </c>
    </row>
    <row r="144" spans="1:14" x14ac:dyDescent="0.2">
      <c r="A144">
        <v>143</v>
      </c>
      <c r="B144" s="20" t="s">
        <v>168</v>
      </c>
      <c r="C144" s="20" t="s">
        <v>0</v>
      </c>
      <c r="D144" s="20" t="s">
        <v>5</v>
      </c>
      <c r="E144" s="20" t="s">
        <v>6</v>
      </c>
      <c r="F144" s="20" t="s">
        <v>8</v>
      </c>
      <c r="G144" s="20" t="s">
        <v>4</v>
      </c>
      <c r="H144" s="19">
        <v>45386</v>
      </c>
      <c r="I144">
        <v>8</v>
      </c>
      <c r="J144" s="19">
        <v>45386</v>
      </c>
      <c r="K144">
        <v>9</v>
      </c>
      <c r="N144" t="s">
        <v>492</v>
      </c>
    </row>
    <row r="145" spans="1:14" x14ac:dyDescent="0.2">
      <c r="A145">
        <v>144</v>
      </c>
      <c r="B145" s="20" t="s">
        <v>168</v>
      </c>
      <c r="C145" s="20" t="s">
        <v>0</v>
      </c>
      <c r="D145" s="20" t="s">
        <v>5</v>
      </c>
      <c r="E145" s="20" t="s">
        <v>6</v>
      </c>
      <c r="F145" s="20" t="s">
        <v>8</v>
      </c>
      <c r="G145" s="20" t="s">
        <v>4</v>
      </c>
      <c r="H145" s="19"/>
      <c r="J145" s="19">
        <v>45390</v>
      </c>
      <c r="K145">
        <v>23</v>
      </c>
      <c r="N145" t="s">
        <v>492</v>
      </c>
    </row>
    <row r="146" spans="1:14" x14ac:dyDescent="0.2">
      <c r="A146">
        <v>145</v>
      </c>
      <c r="B146" s="20" t="s">
        <v>168</v>
      </c>
      <c r="C146" s="20" t="s">
        <v>0</v>
      </c>
      <c r="D146" s="20" t="s">
        <v>5</v>
      </c>
      <c r="E146" s="20" t="s">
        <v>6</v>
      </c>
      <c r="F146" s="20" t="s">
        <v>8</v>
      </c>
      <c r="G146" s="20" t="s">
        <v>4</v>
      </c>
      <c r="H146" s="19"/>
      <c r="J146" s="19">
        <v>45391</v>
      </c>
      <c r="K146">
        <v>42</v>
      </c>
      <c r="L146">
        <v>2</v>
      </c>
      <c r="N146" t="s">
        <v>492</v>
      </c>
    </row>
    <row r="147" spans="1:14" x14ac:dyDescent="0.2">
      <c r="A147">
        <v>146</v>
      </c>
      <c r="B147" s="20" t="s">
        <v>168</v>
      </c>
      <c r="C147" s="20" t="s">
        <v>0</v>
      </c>
      <c r="D147" s="20" t="s">
        <v>5</v>
      </c>
      <c r="E147" s="20" t="s">
        <v>6</v>
      </c>
      <c r="F147" s="20" t="s">
        <v>8</v>
      </c>
      <c r="G147" s="20" t="s">
        <v>4</v>
      </c>
      <c r="H147" s="19"/>
      <c r="J147" s="19">
        <v>45392</v>
      </c>
      <c r="K147">
        <v>32</v>
      </c>
      <c r="L147">
        <v>1</v>
      </c>
      <c r="N147" t="s">
        <v>492</v>
      </c>
    </row>
    <row r="148" spans="1:14" x14ac:dyDescent="0.2">
      <c r="A148">
        <v>147</v>
      </c>
      <c r="B148" s="20" t="s">
        <v>168</v>
      </c>
      <c r="C148" s="20" t="s">
        <v>0</v>
      </c>
      <c r="D148" s="20" t="s">
        <v>5</v>
      </c>
      <c r="E148" s="20" t="s">
        <v>6</v>
      </c>
      <c r="F148" s="20" t="s">
        <v>8</v>
      </c>
      <c r="G148" s="20" t="s">
        <v>4</v>
      </c>
      <c r="H148" s="19"/>
      <c r="J148" s="19">
        <v>45399</v>
      </c>
      <c r="K148">
        <v>31</v>
      </c>
      <c r="N148" t="s">
        <v>492</v>
      </c>
    </row>
    <row r="149" spans="1:14" x14ac:dyDescent="0.2">
      <c r="A149">
        <v>148</v>
      </c>
      <c r="B149" s="20" t="s">
        <v>168</v>
      </c>
      <c r="C149" s="20" t="s">
        <v>0</v>
      </c>
      <c r="D149" s="20" t="s">
        <v>5</v>
      </c>
      <c r="E149" s="20" t="s">
        <v>6</v>
      </c>
      <c r="F149" s="20" t="s">
        <v>8</v>
      </c>
      <c r="G149" s="20" t="s">
        <v>4</v>
      </c>
      <c r="H149" s="19"/>
      <c r="J149" s="19">
        <v>45400</v>
      </c>
      <c r="K149">
        <v>27</v>
      </c>
      <c r="L149">
        <v>3</v>
      </c>
      <c r="N149" t="s">
        <v>492</v>
      </c>
    </row>
    <row r="150" spans="1:14" x14ac:dyDescent="0.2">
      <c r="A150">
        <v>149</v>
      </c>
      <c r="B150" s="20" t="s">
        <v>168</v>
      </c>
      <c r="C150" s="20" t="s">
        <v>0</v>
      </c>
      <c r="D150" s="20" t="s">
        <v>5</v>
      </c>
      <c r="E150" s="20" t="s">
        <v>6</v>
      </c>
      <c r="F150" s="20" t="s">
        <v>8</v>
      </c>
      <c r="G150" s="20" t="s">
        <v>4</v>
      </c>
      <c r="H150" s="19"/>
      <c r="J150" s="19">
        <v>45401</v>
      </c>
      <c r="K150">
        <v>14</v>
      </c>
      <c r="L150">
        <v>1</v>
      </c>
      <c r="N150" t="s">
        <v>492</v>
      </c>
    </row>
    <row r="151" spans="1:14" x14ac:dyDescent="0.2">
      <c r="A151">
        <v>150</v>
      </c>
      <c r="B151" s="20" t="s">
        <v>168</v>
      </c>
      <c r="C151" s="20" t="s">
        <v>0</v>
      </c>
      <c r="D151" s="20" t="s">
        <v>5</v>
      </c>
      <c r="E151" s="20" t="s">
        <v>6</v>
      </c>
      <c r="F151" s="20" t="s">
        <v>8</v>
      </c>
      <c r="G151" s="20" t="s">
        <v>4</v>
      </c>
      <c r="H151" s="19"/>
      <c r="J151" s="19">
        <v>45402</v>
      </c>
      <c r="K151">
        <v>10.16</v>
      </c>
      <c r="N151" t="s">
        <v>492</v>
      </c>
    </row>
    <row r="152" spans="1:14" x14ac:dyDescent="0.2">
      <c r="A152">
        <v>151</v>
      </c>
      <c r="B152" s="20" t="s">
        <v>168</v>
      </c>
      <c r="C152" s="20" t="s">
        <v>0</v>
      </c>
      <c r="D152" s="20" t="s">
        <v>5</v>
      </c>
      <c r="E152" s="20" t="s">
        <v>6</v>
      </c>
      <c r="F152" s="20" t="s">
        <v>8</v>
      </c>
      <c r="G152" s="20" t="s">
        <v>4</v>
      </c>
      <c r="H152" s="19"/>
      <c r="J152" s="19">
        <v>45407</v>
      </c>
      <c r="K152">
        <v>13</v>
      </c>
      <c r="L152">
        <v>2</v>
      </c>
      <c r="N152" t="s">
        <v>492</v>
      </c>
    </row>
    <row r="153" spans="1:14" x14ac:dyDescent="0.2">
      <c r="A153">
        <v>152</v>
      </c>
      <c r="B153" s="20" t="s">
        <v>168</v>
      </c>
      <c r="C153" s="20" t="s">
        <v>0</v>
      </c>
      <c r="D153" s="20" t="s">
        <v>5</v>
      </c>
      <c r="E153" s="20" t="s">
        <v>6</v>
      </c>
      <c r="F153" s="20" t="s">
        <v>8</v>
      </c>
      <c r="G153" s="20" t="s">
        <v>4</v>
      </c>
      <c r="H153" s="19"/>
      <c r="J153" s="19">
        <v>45408</v>
      </c>
      <c r="K153">
        <v>37</v>
      </c>
      <c r="L153">
        <v>1</v>
      </c>
      <c r="N153" t="s">
        <v>492</v>
      </c>
    </row>
    <row r="154" spans="1:14" x14ac:dyDescent="0.2">
      <c r="A154">
        <v>153</v>
      </c>
      <c r="B154" s="20" t="s">
        <v>168</v>
      </c>
      <c r="C154" s="20" t="s">
        <v>0</v>
      </c>
      <c r="D154" s="20" t="s">
        <v>5</v>
      </c>
      <c r="E154" s="20" t="s">
        <v>6</v>
      </c>
      <c r="F154" s="20" t="s">
        <v>8</v>
      </c>
      <c r="G154" s="20" t="s">
        <v>4</v>
      </c>
      <c r="H154" s="19"/>
      <c r="J154" s="19">
        <v>45409</v>
      </c>
      <c r="K154">
        <v>112</v>
      </c>
      <c r="L154">
        <v>4</v>
      </c>
      <c r="N154" t="s">
        <v>492</v>
      </c>
    </row>
    <row r="155" spans="1:14" x14ac:dyDescent="0.2">
      <c r="A155">
        <v>154</v>
      </c>
      <c r="B155" s="20" t="s">
        <v>169</v>
      </c>
      <c r="C155" s="20" t="s">
        <v>0</v>
      </c>
      <c r="D155" s="20" t="s">
        <v>5</v>
      </c>
      <c r="E155" s="20" t="s">
        <v>6</v>
      </c>
      <c r="F155" s="20" t="s">
        <v>8</v>
      </c>
      <c r="G155" s="20" t="s">
        <v>4</v>
      </c>
      <c r="H155" s="19"/>
      <c r="I155">
        <v>145</v>
      </c>
      <c r="J155" s="19"/>
      <c r="K155">
        <v>140.56</v>
      </c>
      <c r="M155">
        <v>5.8</v>
      </c>
      <c r="N155" t="s">
        <v>491</v>
      </c>
    </row>
    <row r="156" spans="1:14" x14ac:dyDescent="0.2">
      <c r="A156">
        <v>155</v>
      </c>
      <c r="B156" s="20" t="s">
        <v>169</v>
      </c>
      <c r="C156" s="20" t="s">
        <v>0</v>
      </c>
      <c r="D156" s="20" t="s">
        <v>5</v>
      </c>
      <c r="E156" s="20" t="s">
        <v>6</v>
      </c>
      <c r="F156" s="20" t="s">
        <v>8</v>
      </c>
      <c r="G156" s="20" t="s">
        <v>4</v>
      </c>
      <c r="H156" s="19">
        <v>45387</v>
      </c>
      <c r="I156">
        <v>6</v>
      </c>
      <c r="J156" s="19">
        <v>45387</v>
      </c>
      <c r="K156">
        <v>6</v>
      </c>
      <c r="N156" t="s">
        <v>492</v>
      </c>
    </row>
    <row r="157" spans="1:14" x14ac:dyDescent="0.2">
      <c r="A157">
        <v>156</v>
      </c>
      <c r="B157" s="20" t="s">
        <v>169</v>
      </c>
      <c r="C157" s="20" t="s">
        <v>0</v>
      </c>
      <c r="D157" s="20" t="s">
        <v>5</v>
      </c>
      <c r="E157" s="20" t="s">
        <v>6</v>
      </c>
      <c r="F157" s="20" t="s">
        <v>8</v>
      </c>
      <c r="G157" s="20" t="s">
        <v>4</v>
      </c>
      <c r="H157" s="19">
        <v>45389</v>
      </c>
      <c r="I157">
        <v>18.149999999999999</v>
      </c>
      <c r="J157" s="19">
        <v>45389</v>
      </c>
      <c r="K157">
        <v>18.149999999999999</v>
      </c>
      <c r="N157" t="s">
        <v>492</v>
      </c>
    </row>
    <row r="158" spans="1:14" x14ac:dyDescent="0.2">
      <c r="A158">
        <v>157</v>
      </c>
      <c r="B158" s="20" t="s">
        <v>169</v>
      </c>
      <c r="C158" s="20" t="s">
        <v>0</v>
      </c>
      <c r="D158" s="20" t="s">
        <v>5</v>
      </c>
      <c r="E158" s="20" t="s">
        <v>6</v>
      </c>
      <c r="F158" s="20" t="s">
        <v>8</v>
      </c>
      <c r="G158" s="20" t="s">
        <v>4</v>
      </c>
      <c r="H158" s="19">
        <v>45392</v>
      </c>
      <c r="I158">
        <v>27.75</v>
      </c>
      <c r="J158" s="19">
        <v>45392</v>
      </c>
      <c r="K158">
        <v>27.75</v>
      </c>
      <c r="N158" t="s">
        <v>492</v>
      </c>
    </row>
    <row r="159" spans="1:14" x14ac:dyDescent="0.2">
      <c r="A159">
        <v>158</v>
      </c>
      <c r="B159" s="20" t="s">
        <v>169</v>
      </c>
      <c r="C159" s="20" t="s">
        <v>0</v>
      </c>
      <c r="D159" s="20" t="s">
        <v>5</v>
      </c>
      <c r="E159" s="20" t="s">
        <v>6</v>
      </c>
      <c r="F159" s="20" t="s">
        <v>8</v>
      </c>
      <c r="G159" s="20" t="s">
        <v>4</v>
      </c>
      <c r="H159" s="19">
        <v>45396</v>
      </c>
      <c r="I159">
        <v>10</v>
      </c>
      <c r="J159" s="19">
        <v>45396</v>
      </c>
      <c r="K159">
        <v>10</v>
      </c>
      <c r="N159" t="s">
        <v>492</v>
      </c>
    </row>
    <row r="160" spans="1:14" x14ac:dyDescent="0.2">
      <c r="A160">
        <v>159</v>
      </c>
      <c r="B160" s="20" t="s">
        <v>169</v>
      </c>
      <c r="C160" s="20" t="s">
        <v>0</v>
      </c>
      <c r="D160" s="20" t="s">
        <v>5</v>
      </c>
      <c r="E160" s="20" t="s">
        <v>6</v>
      </c>
      <c r="F160" s="20" t="s">
        <v>8</v>
      </c>
      <c r="G160" s="20" t="s">
        <v>4</v>
      </c>
      <c r="H160" s="19">
        <v>45397</v>
      </c>
      <c r="I160">
        <v>32</v>
      </c>
      <c r="J160" s="19">
        <v>45397</v>
      </c>
      <c r="K160">
        <v>32</v>
      </c>
      <c r="N160" t="s">
        <v>492</v>
      </c>
    </row>
    <row r="161" spans="1:14" x14ac:dyDescent="0.2">
      <c r="A161">
        <v>160</v>
      </c>
      <c r="B161" s="20" t="s">
        <v>169</v>
      </c>
      <c r="C161" s="20" t="s">
        <v>0</v>
      </c>
      <c r="D161" s="20" t="s">
        <v>5</v>
      </c>
      <c r="E161" s="20" t="s">
        <v>6</v>
      </c>
      <c r="F161" s="20" t="s">
        <v>8</v>
      </c>
      <c r="G161" s="20" t="s">
        <v>4</v>
      </c>
      <c r="H161" s="19">
        <v>45403</v>
      </c>
      <c r="I161">
        <v>45</v>
      </c>
      <c r="J161" s="19">
        <v>45403</v>
      </c>
      <c r="K161">
        <v>40.56</v>
      </c>
      <c r="N161" t="s">
        <v>492</v>
      </c>
    </row>
    <row r="162" spans="1:14" x14ac:dyDescent="0.2">
      <c r="A162">
        <v>161</v>
      </c>
      <c r="B162" s="20" t="s">
        <v>169</v>
      </c>
      <c r="C162" s="20" t="s">
        <v>0</v>
      </c>
      <c r="D162" s="20" t="s">
        <v>5</v>
      </c>
      <c r="E162" s="20" t="s">
        <v>6</v>
      </c>
      <c r="F162" s="20" t="s">
        <v>8</v>
      </c>
      <c r="G162" s="20" t="s">
        <v>4</v>
      </c>
      <c r="H162" s="19">
        <v>45406</v>
      </c>
      <c r="I162">
        <v>6.1</v>
      </c>
      <c r="J162" s="19">
        <v>45406</v>
      </c>
      <c r="K162">
        <v>6.1</v>
      </c>
      <c r="N162" t="s">
        <v>492</v>
      </c>
    </row>
    <row r="163" spans="1:14" x14ac:dyDescent="0.2">
      <c r="A163">
        <v>162</v>
      </c>
      <c r="B163" s="20" t="s">
        <v>170</v>
      </c>
      <c r="C163" s="20" t="s">
        <v>0</v>
      </c>
      <c r="D163" s="20" t="s">
        <v>5</v>
      </c>
      <c r="E163" s="20" t="s">
        <v>6</v>
      </c>
      <c r="F163" s="20" t="s">
        <v>7</v>
      </c>
      <c r="G163" s="20" t="s">
        <v>4</v>
      </c>
      <c r="H163" s="19"/>
      <c r="I163">
        <v>69.5</v>
      </c>
      <c r="J163" s="19"/>
      <c r="K163">
        <v>75.349999999999994</v>
      </c>
      <c r="M163">
        <v>4.9000000000000004</v>
      </c>
      <c r="N163" t="s">
        <v>491</v>
      </c>
    </row>
    <row r="164" spans="1:14" x14ac:dyDescent="0.2">
      <c r="A164">
        <v>163</v>
      </c>
      <c r="B164" s="20" t="s">
        <v>170</v>
      </c>
      <c r="C164" s="20" t="s">
        <v>0</v>
      </c>
      <c r="D164" s="20" t="s">
        <v>5</v>
      </c>
      <c r="E164" s="20" t="s">
        <v>6</v>
      </c>
      <c r="F164" s="20" t="s">
        <v>7</v>
      </c>
      <c r="G164" s="20" t="s">
        <v>4</v>
      </c>
      <c r="H164" s="19">
        <v>45383</v>
      </c>
      <c r="I164">
        <v>6.92</v>
      </c>
      <c r="J164" s="19">
        <v>45383</v>
      </c>
      <c r="K164">
        <v>6.42</v>
      </c>
      <c r="N164" t="s">
        <v>492</v>
      </c>
    </row>
    <row r="165" spans="1:14" x14ac:dyDescent="0.2">
      <c r="A165">
        <v>164</v>
      </c>
      <c r="B165" s="20" t="s">
        <v>170</v>
      </c>
      <c r="C165" s="20" t="s">
        <v>0</v>
      </c>
      <c r="D165" s="20" t="s">
        <v>5</v>
      </c>
      <c r="E165" s="20" t="s">
        <v>6</v>
      </c>
      <c r="F165" s="20" t="s">
        <v>7</v>
      </c>
      <c r="G165" s="20" t="s">
        <v>4</v>
      </c>
      <c r="H165" s="19">
        <v>45387</v>
      </c>
      <c r="I165">
        <v>3.13</v>
      </c>
      <c r="J165" s="19">
        <v>45387</v>
      </c>
      <c r="K165">
        <v>9.48</v>
      </c>
      <c r="L165">
        <v>1</v>
      </c>
      <c r="N165" t="s">
        <v>492</v>
      </c>
    </row>
    <row r="166" spans="1:14" x14ac:dyDescent="0.2">
      <c r="A166">
        <v>165</v>
      </c>
      <c r="B166" s="20" t="s">
        <v>170</v>
      </c>
      <c r="C166" s="20" t="s">
        <v>0</v>
      </c>
      <c r="D166" s="20" t="s">
        <v>5</v>
      </c>
      <c r="E166" s="20" t="s">
        <v>6</v>
      </c>
      <c r="F166" s="20" t="s">
        <v>7</v>
      </c>
      <c r="G166" s="20" t="s">
        <v>4</v>
      </c>
      <c r="H166" s="19">
        <v>45395</v>
      </c>
      <c r="I166">
        <v>30</v>
      </c>
      <c r="J166" s="19">
        <v>45395</v>
      </c>
      <c r="K166">
        <v>30</v>
      </c>
      <c r="L166">
        <v>2</v>
      </c>
      <c r="N166" t="s">
        <v>492</v>
      </c>
    </row>
    <row r="167" spans="1:14" x14ac:dyDescent="0.2">
      <c r="A167">
        <v>166</v>
      </c>
      <c r="B167" s="20" t="s">
        <v>170</v>
      </c>
      <c r="C167" s="20" t="s">
        <v>0</v>
      </c>
      <c r="D167" s="20" t="s">
        <v>5</v>
      </c>
      <c r="E167" s="20" t="s">
        <v>6</v>
      </c>
      <c r="F167" s="20" t="s">
        <v>7</v>
      </c>
      <c r="G167" s="20" t="s">
        <v>4</v>
      </c>
      <c r="H167" s="19">
        <v>45403</v>
      </c>
      <c r="I167">
        <v>9.0500000000000007</v>
      </c>
      <c r="J167" s="19">
        <v>45403</v>
      </c>
      <c r="K167">
        <v>9.0500000000000007</v>
      </c>
      <c r="L167">
        <v>1</v>
      </c>
      <c r="N167" t="s">
        <v>492</v>
      </c>
    </row>
    <row r="168" spans="1:14" x14ac:dyDescent="0.2">
      <c r="A168">
        <v>167</v>
      </c>
      <c r="B168" s="20" t="s">
        <v>170</v>
      </c>
      <c r="C168" s="20" t="s">
        <v>0</v>
      </c>
      <c r="D168" s="20" t="s">
        <v>5</v>
      </c>
      <c r="E168" s="20" t="s">
        <v>6</v>
      </c>
      <c r="F168" s="20" t="s">
        <v>7</v>
      </c>
      <c r="G168" s="20" t="s">
        <v>4</v>
      </c>
      <c r="H168" s="19">
        <v>45410</v>
      </c>
      <c r="I168">
        <v>20.399999999999999</v>
      </c>
      <c r="J168" s="19">
        <v>45410</v>
      </c>
      <c r="K168">
        <v>20.399999999999999</v>
      </c>
      <c r="L168">
        <v>1</v>
      </c>
      <c r="N168" t="s">
        <v>492</v>
      </c>
    </row>
    <row r="169" spans="1:14" x14ac:dyDescent="0.2">
      <c r="A169">
        <v>168</v>
      </c>
      <c r="B169" s="20" t="s">
        <v>171</v>
      </c>
      <c r="C169" s="20" t="s">
        <v>0</v>
      </c>
      <c r="D169" s="20" t="s">
        <v>5</v>
      </c>
      <c r="E169" s="20" t="s">
        <v>6</v>
      </c>
      <c r="F169" s="20" t="s">
        <v>7</v>
      </c>
      <c r="G169" s="20" t="s">
        <v>4</v>
      </c>
      <c r="H169" s="19"/>
      <c r="I169">
        <v>571</v>
      </c>
      <c r="J169" s="19"/>
      <c r="K169">
        <v>620.25</v>
      </c>
      <c r="M169">
        <v>4.5999999999999996</v>
      </c>
      <c r="N169" t="s">
        <v>491</v>
      </c>
    </row>
    <row r="170" spans="1:14" x14ac:dyDescent="0.2">
      <c r="A170">
        <v>169</v>
      </c>
      <c r="B170" s="20" t="s">
        <v>171</v>
      </c>
      <c r="C170" s="20" t="s">
        <v>0</v>
      </c>
      <c r="D170" s="20" t="s">
        <v>5</v>
      </c>
      <c r="E170" s="20" t="s">
        <v>6</v>
      </c>
      <c r="F170" s="20" t="s">
        <v>7</v>
      </c>
      <c r="G170" s="20" t="s">
        <v>4</v>
      </c>
      <c r="H170" s="19">
        <v>45383</v>
      </c>
      <c r="I170">
        <v>30.65</v>
      </c>
      <c r="J170" s="19">
        <v>45383</v>
      </c>
      <c r="K170">
        <v>30.65</v>
      </c>
      <c r="N170" t="s">
        <v>492</v>
      </c>
    </row>
    <row r="171" spans="1:14" x14ac:dyDescent="0.2">
      <c r="A171">
        <v>170</v>
      </c>
      <c r="B171" s="20" t="s">
        <v>171</v>
      </c>
      <c r="C171" s="20" t="s">
        <v>0</v>
      </c>
      <c r="D171" s="20" t="s">
        <v>5</v>
      </c>
      <c r="E171" s="20" t="s">
        <v>6</v>
      </c>
      <c r="F171" s="20" t="s">
        <v>7</v>
      </c>
      <c r="G171" s="20" t="s">
        <v>4</v>
      </c>
      <c r="H171" s="19">
        <v>45385</v>
      </c>
      <c r="I171">
        <v>9.81</v>
      </c>
      <c r="J171" s="19">
        <v>45385</v>
      </c>
      <c r="K171">
        <v>9.81</v>
      </c>
      <c r="N171" t="s">
        <v>492</v>
      </c>
    </row>
    <row r="172" spans="1:14" x14ac:dyDescent="0.2">
      <c r="A172">
        <v>171</v>
      </c>
      <c r="B172" s="20" t="s">
        <v>171</v>
      </c>
      <c r="C172" s="20" t="s">
        <v>0</v>
      </c>
      <c r="D172" s="20" t="s">
        <v>5</v>
      </c>
      <c r="E172" s="20" t="s">
        <v>6</v>
      </c>
      <c r="F172" s="20" t="s">
        <v>7</v>
      </c>
      <c r="G172" s="20" t="s">
        <v>4</v>
      </c>
      <c r="H172" s="19">
        <v>45386</v>
      </c>
      <c r="I172">
        <v>19.41</v>
      </c>
      <c r="J172" s="19">
        <v>45386</v>
      </c>
      <c r="K172">
        <v>19.41</v>
      </c>
      <c r="L172">
        <v>1</v>
      </c>
      <c r="N172" t="s">
        <v>492</v>
      </c>
    </row>
    <row r="173" spans="1:14" x14ac:dyDescent="0.2">
      <c r="A173">
        <v>172</v>
      </c>
      <c r="B173" s="20" t="s">
        <v>171</v>
      </c>
      <c r="C173" s="20" t="s">
        <v>0</v>
      </c>
      <c r="D173" s="20" t="s">
        <v>5</v>
      </c>
      <c r="E173" s="20" t="s">
        <v>6</v>
      </c>
      <c r="F173" s="20" t="s">
        <v>7</v>
      </c>
      <c r="G173" s="20" t="s">
        <v>4</v>
      </c>
      <c r="H173" s="19">
        <v>45387</v>
      </c>
      <c r="I173">
        <v>9</v>
      </c>
      <c r="J173" s="19">
        <v>45387</v>
      </c>
      <c r="K173">
        <v>9</v>
      </c>
      <c r="N173" t="s">
        <v>492</v>
      </c>
    </row>
    <row r="174" spans="1:14" x14ac:dyDescent="0.2">
      <c r="A174">
        <v>173</v>
      </c>
      <c r="B174" s="20" t="s">
        <v>171</v>
      </c>
      <c r="C174" s="20" t="s">
        <v>0</v>
      </c>
      <c r="D174" s="20" t="s">
        <v>5</v>
      </c>
      <c r="E174" s="20" t="s">
        <v>6</v>
      </c>
      <c r="F174" s="20" t="s">
        <v>7</v>
      </c>
      <c r="G174" s="20" t="s">
        <v>4</v>
      </c>
      <c r="H174" s="19">
        <v>45390</v>
      </c>
      <c r="I174">
        <v>164</v>
      </c>
      <c r="J174" s="19">
        <v>45390</v>
      </c>
      <c r="K174">
        <v>164</v>
      </c>
      <c r="L174">
        <v>1</v>
      </c>
      <c r="N174" t="s">
        <v>492</v>
      </c>
    </row>
    <row r="175" spans="1:14" x14ac:dyDescent="0.2">
      <c r="A175">
        <v>174</v>
      </c>
      <c r="B175" s="20" t="s">
        <v>171</v>
      </c>
      <c r="C175" s="20" t="s">
        <v>0</v>
      </c>
      <c r="D175" s="20" t="s">
        <v>5</v>
      </c>
      <c r="E175" s="20" t="s">
        <v>6</v>
      </c>
      <c r="F175" s="20" t="s">
        <v>7</v>
      </c>
      <c r="G175" s="20" t="s">
        <v>4</v>
      </c>
      <c r="H175" s="19">
        <v>45391</v>
      </c>
      <c r="I175">
        <v>159</v>
      </c>
      <c r="J175" s="19">
        <v>45391</v>
      </c>
      <c r="K175">
        <v>159</v>
      </c>
      <c r="L175">
        <v>2</v>
      </c>
      <c r="N175" t="s">
        <v>492</v>
      </c>
    </row>
    <row r="176" spans="1:14" x14ac:dyDescent="0.2">
      <c r="A176">
        <v>175</v>
      </c>
      <c r="B176" s="20" t="s">
        <v>171</v>
      </c>
      <c r="C176" s="20" t="s">
        <v>0</v>
      </c>
      <c r="D176" s="20" t="s">
        <v>5</v>
      </c>
      <c r="E176" s="20" t="s">
        <v>6</v>
      </c>
      <c r="F176" s="20" t="s">
        <v>7</v>
      </c>
      <c r="G176" s="20" t="s">
        <v>4</v>
      </c>
      <c r="H176" s="19">
        <v>45393</v>
      </c>
      <c r="I176">
        <v>0</v>
      </c>
      <c r="J176" s="19">
        <v>45393</v>
      </c>
      <c r="K176">
        <v>0</v>
      </c>
      <c r="N176" t="s">
        <v>492</v>
      </c>
    </row>
    <row r="177" spans="1:14" x14ac:dyDescent="0.2">
      <c r="A177">
        <v>176</v>
      </c>
      <c r="B177" s="20" t="s">
        <v>171</v>
      </c>
      <c r="C177" s="20" t="s">
        <v>0</v>
      </c>
      <c r="D177" s="20" t="s">
        <v>5</v>
      </c>
      <c r="E177" s="20" t="s">
        <v>6</v>
      </c>
      <c r="F177" s="20" t="s">
        <v>7</v>
      </c>
      <c r="G177" s="20" t="s">
        <v>4</v>
      </c>
      <c r="H177" s="19">
        <v>45394</v>
      </c>
      <c r="I177">
        <v>10</v>
      </c>
      <c r="J177" s="19">
        <v>45394</v>
      </c>
      <c r="K177">
        <v>10</v>
      </c>
      <c r="N177" t="s">
        <v>492</v>
      </c>
    </row>
    <row r="178" spans="1:14" x14ac:dyDescent="0.2">
      <c r="A178">
        <v>177</v>
      </c>
      <c r="B178" s="20" t="s">
        <v>171</v>
      </c>
      <c r="C178" s="20" t="s">
        <v>0</v>
      </c>
      <c r="D178" s="20" t="s">
        <v>5</v>
      </c>
      <c r="E178" s="20" t="s">
        <v>6</v>
      </c>
      <c r="F178" s="20" t="s">
        <v>7</v>
      </c>
      <c r="G178" s="20" t="s">
        <v>4</v>
      </c>
      <c r="H178" s="19">
        <v>45396</v>
      </c>
      <c r="I178">
        <v>38</v>
      </c>
      <c r="J178" s="19">
        <v>45396</v>
      </c>
      <c r="K178">
        <v>38</v>
      </c>
      <c r="N178" t="s">
        <v>492</v>
      </c>
    </row>
    <row r="179" spans="1:14" x14ac:dyDescent="0.2">
      <c r="A179">
        <v>178</v>
      </c>
      <c r="B179" s="20" t="s">
        <v>171</v>
      </c>
      <c r="C179" s="20" t="s">
        <v>0</v>
      </c>
      <c r="D179" s="20" t="s">
        <v>5</v>
      </c>
      <c r="E179" s="20" t="s">
        <v>6</v>
      </c>
      <c r="F179" s="20" t="s">
        <v>7</v>
      </c>
      <c r="G179" s="20" t="s">
        <v>4</v>
      </c>
      <c r="H179" s="19">
        <v>45397</v>
      </c>
      <c r="I179">
        <v>9</v>
      </c>
      <c r="J179" s="19">
        <v>45397</v>
      </c>
      <c r="K179">
        <v>9</v>
      </c>
      <c r="N179" t="s">
        <v>492</v>
      </c>
    </row>
    <row r="180" spans="1:14" x14ac:dyDescent="0.2">
      <c r="A180">
        <v>179</v>
      </c>
      <c r="B180" s="20" t="s">
        <v>171</v>
      </c>
      <c r="C180" s="20" t="s">
        <v>0</v>
      </c>
      <c r="D180" s="20" t="s">
        <v>5</v>
      </c>
      <c r="E180" s="20" t="s">
        <v>6</v>
      </c>
      <c r="F180" s="20" t="s">
        <v>7</v>
      </c>
      <c r="G180" s="20" t="s">
        <v>4</v>
      </c>
      <c r="H180" s="19">
        <v>45400</v>
      </c>
      <c r="I180">
        <v>0</v>
      </c>
      <c r="J180" s="19">
        <v>45400</v>
      </c>
      <c r="K180">
        <v>39.159999999999997</v>
      </c>
      <c r="L180">
        <v>1</v>
      </c>
      <c r="N180" t="s">
        <v>492</v>
      </c>
    </row>
    <row r="181" spans="1:14" x14ac:dyDescent="0.2">
      <c r="A181">
        <v>180</v>
      </c>
      <c r="B181" s="20" t="s">
        <v>171</v>
      </c>
      <c r="C181" s="20" t="s">
        <v>0</v>
      </c>
      <c r="D181" s="20" t="s">
        <v>5</v>
      </c>
      <c r="E181" s="20" t="s">
        <v>6</v>
      </c>
      <c r="F181" s="20" t="s">
        <v>7</v>
      </c>
      <c r="G181" s="20" t="s">
        <v>4</v>
      </c>
      <c r="H181" s="19">
        <v>45401</v>
      </c>
      <c r="I181">
        <v>10</v>
      </c>
      <c r="J181" s="19">
        <v>45401</v>
      </c>
      <c r="K181">
        <v>10</v>
      </c>
      <c r="N181" t="s">
        <v>492</v>
      </c>
    </row>
    <row r="182" spans="1:14" x14ac:dyDescent="0.2">
      <c r="A182">
        <v>181</v>
      </c>
      <c r="B182" s="20" t="s">
        <v>171</v>
      </c>
      <c r="C182" s="20" t="s">
        <v>0</v>
      </c>
      <c r="D182" s="20" t="s">
        <v>5</v>
      </c>
      <c r="E182" s="20" t="s">
        <v>6</v>
      </c>
      <c r="F182" s="20" t="s">
        <v>7</v>
      </c>
      <c r="G182" s="20" t="s">
        <v>4</v>
      </c>
      <c r="H182" s="19">
        <v>45403</v>
      </c>
      <c r="I182">
        <v>50.42</v>
      </c>
      <c r="J182" s="19">
        <v>45403</v>
      </c>
      <c r="K182">
        <v>50.42</v>
      </c>
      <c r="N182" t="s">
        <v>492</v>
      </c>
    </row>
    <row r="183" spans="1:14" x14ac:dyDescent="0.2">
      <c r="A183">
        <v>182</v>
      </c>
      <c r="B183" s="20" t="s">
        <v>171</v>
      </c>
      <c r="C183" s="20" t="s">
        <v>0</v>
      </c>
      <c r="D183" s="20" t="s">
        <v>5</v>
      </c>
      <c r="E183" s="20" t="s">
        <v>6</v>
      </c>
      <c r="F183" s="20" t="s">
        <v>7</v>
      </c>
      <c r="G183" s="20" t="s">
        <v>4</v>
      </c>
      <c r="H183" s="19">
        <v>45405</v>
      </c>
      <c r="I183">
        <v>30.52</v>
      </c>
      <c r="J183" s="19">
        <v>45405</v>
      </c>
      <c r="K183">
        <v>30.52</v>
      </c>
      <c r="L183">
        <v>1</v>
      </c>
      <c r="N183" t="s">
        <v>492</v>
      </c>
    </row>
    <row r="184" spans="1:14" x14ac:dyDescent="0.2">
      <c r="A184">
        <v>183</v>
      </c>
      <c r="B184" s="20" t="s">
        <v>171</v>
      </c>
      <c r="C184" s="20" t="s">
        <v>0</v>
      </c>
      <c r="D184" s="20" t="s">
        <v>5</v>
      </c>
      <c r="E184" s="20" t="s">
        <v>6</v>
      </c>
      <c r="F184" s="20" t="s">
        <v>7</v>
      </c>
      <c r="G184" s="20" t="s">
        <v>4</v>
      </c>
      <c r="H184" s="19">
        <v>45407</v>
      </c>
      <c r="I184">
        <v>22.19</v>
      </c>
      <c r="J184" s="19">
        <v>45407</v>
      </c>
      <c r="K184">
        <v>22.19</v>
      </c>
      <c r="N184" t="s">
        <v>492</v>
      </c>
    </row>
    <row r="185" spans="1:14" x14ac:dyDescent="0.2">
      <c r="A185">
        <v>184</v>
      </c>
      <c r="B185" s="20" t="s">
        <v>171</v>
      </c>
      <c r="C185" s="20" t="s">
        <v>0</v>
      </c>
      <c r="D185" s="20" t="s">
        <v>5</v>
      </c>
      <c r="E185" s="20" t="s">
        <v>6</v>
      </c>
      <c r="F185" s="20" t="s">
        <v>7</v>
      </c>
      <c r="G185" s="20" t="s">
        <v>4</v>
      </c>
      <c r="H185" s="19">
        <v>45408</v>
      </c>
      <c r="I185">
        <v>9</v>
      </c>
      <c r="J185" s="19">
        <v>45408</v>
      </c>
      <c r="K185">
        <v>9</v>
      </c>
      <c r="N185" t="s">
        <v>492</v>
      </c>
    </row>
    <row r="186" spans="1:14" x14ac:dyDescent="0.2">
      <c r="A186">
        <v>185</v>
      </c>
      <c r="B186" s="20" t="s">
        <v>171</v>
      </c>
      <c r="C186" s="20" t="s">
        <v>0</v>
      </c>
      <c r="D186" s="20" t="s">
        <v>5</v>
      </c>
      <c r="E186" s="20" t="s">
        <v>6</v>
      </c>
      <c r="F186" s="20" t="s">
        <v>7</v>
      </c>
      <c r="G186" s="20" t="s">
        <v>4</v>
      </c>
      <c r="H186" s="19"/>
      <c r="J186" s="19">
        <v>45410</v>
      </c>
      <c r="K186">
        <v>10.09</v>
      </c>
      <c r="N186" t="s">
        <v>492</v>
      </c>
    </row>
    <row r="187" spans="1:14" x14ac:dyDescent="0.2">
      <c r="A187">
        <v>186</v>
      </c>
      <c r="B187" s="20" t="s">
        <v>172</v>
      </c>
      <c r="C187" s="20" t="s">
        <v>0</v>
      </c>
      <c r="D187" s="20" t="s">
        <v>5</v>
      </c>
      <c r="E187" s="20" t="s">
        <v>6</v>
      </c>
      <c r="F187" s="20" t="s">
        <v>8</v>
      </c>
      <c r="G187" s="20" t="s">
        <v>4</v>
      </c>
      <c r="H187" s="19"/>
      <c r="I187">
        <v>0</v>
      </c>
      <c r="J187" s="19"/>
      <c r="K187">
        <v>2503.13</v>
      </c>
      <c r="M187">
        <v>5.9</v>
      </c>
      <c r="N187" t="s">
        <v>491</v>
      </c>
    </row>
    <row r="188" spans="1:14" x14ac:dyDescent="0.2">
      <c r="A188">
        <v>187</v>
      </c>
      <c r="B188" s="20" t="s">
        <v>172</v>
      </c>
      <c r="C188" s="20" t="s">
        <v>0</v>
      </c>
      <c r="D188" s="20" t="s">
        <v>5</v>
      </c>
      <c r="E188" s="20" t="s">
        <v>6</v>
      </c>
      <c r="F188" s="20" t="s">
        <v>8</v>
      </c>
      <c r="G188" s="20" t="s">
        <v>4</v>
      </c>
      <c r="H188" s="19"/>
      <c r="J188" s="19">
        <v>45383</v>
      </c>
      <c r="K188">
        <v>92</v>
      </c>
      <c r="N188" t="s">
        <v>492</v>
      </c>
    </row>
    <row r="189" spans="1:14" x14ac:dyDescent="0.2">
      <c r="A189">
        <v>188</v>
      </c>
      <c r="B189" s="20" t="s">
        <v>172</v>
      </c>
      <c r="C189" s="20" t="s">
        <v>0</v>
      </c>
      <c r="D189" s="20" t="s">
        <v>5</v>
      </c>
      <c r="E189" s="20" t="s">
        <v>6</v>
      </c>
      <c r="F189" s="20" t="s">
        <v>8</v>
      </c>
      <c r="G189" s="20" t="s">
        <v>4</v>
      </c>
      <c r="H189" s="19"/>
      <c r="J189" s="19">
        <v>45384</v>
      </c>
      <c r="K189">
        <v>69</v>
      </c>
      <c r="N189" t="s">
        <v>492</v>
      </c>
    </row>
    <row r="190" spans="1:14" x14ac:dyDescent="0.2">
      <c r="A190">
        <v>189</v>
      </c>
      <c r="B190" s="20" t="s">
        <v>172</v>
      </c>
      <c r="C190" s="20" t="s">
        <v>0</v>
      </c>
      <c r="D190" s="20" t="s">
        <v>5</v>
      </c>
      <c r="E190" s="20" t="s">
        <v>6</v>
      </c>
      <c r="F190" s="20" t="s">
        <v>8</v>
      </c>
      <c r="G190" s="20" t="s">
        <v>4</v>
      </c>
      <c r="H190" s="19"/>
      <c r="J190" s="19">
        <v>45385</v>
      </c>
      <c r="K190">
        <v>1136</v>
      </c>
      <c r="L190">
        <v>4</v>
      </c>
      <c r="N190" t="s">
        <v>492</v>
      </c>
    </row>
    <row r="191" spans="1:14" x14ac:dyDescent="0.2">
      <c r="A191">
        <v>190</v>
      </c>
      <c r="B191" s="20" t="s">
        <v>172</v>
      </c>
      <c r="C191" s="20" t="s">
        <v>0</v>
      </c>
      <c r="D191" s="20" t="s">
        <v>5</v>
      </c>
      <c r="E191" s="20" t="s">
        <v>6</v>
      </c>
      <c r="F191" s="20" t="s">
        <v>8</v>
      </c>
      <c r="G191" s="20" t="s">
        <v>4</v>
      </c>
      <c r="H191" s="19"/>
      <c r="J191" s="19">
        <v>45386</v>
      </c>
      <c r="K191">
        <v>105</v>
      </c>
      <c r="N191" t="s">
        <v>492</v>
      </c>
    </row>
    <row r="192" spans="1:14" x14ac:dyDescent="0.2">
      <c r="A192">
        <v>191</v>
      </c>
      <c r="B192" s="20" t="s">
        <v>172</v>
      </c>
      <c r="C192" s="20" t="s">
        <v>0</v>
      </c>
      <c r="D192" s="20" t="s">
        <v>5</v>
      </c>
      <c r="E192" s="20" t="s">
        <v>6</v>
      </c>
      <c r="F192" s="20" t="s">
        <v>8</v>
      </c>
      <c r="G192" s="20" t="s">
        <v>4</v>
      </c>
      <c r="H192" s="19"/>
      <c r="J192" s="19">
        <v>45387</v>
      </c>
      <c r="K192">
        <v>65</v>
      </c>
      <c r="N192" t="s">
        <v>492</v>
      </c>
    </row>
    <row r="193" spans="1:14" x14ac:dyDescent="0.2">
      <c r="A193">
        <v>192</v>
      </c>
      <c r="B193" s="20" t="s">
        <v>172</v>
      </c>
      <c r="C193" s="20" t="s">
        <v>0</v>
      </c>
      <c r="D193" s="20" t="s">
        <v>5</v>
      </c>
      <c r="E193" s="20" t="s">
        <v>6</v>
      </c>
      <c r="F193" s="20" t="s">
        <v>8</v>
      </c>
      <c r="G193" s="20" t="s">
        <v>4</v>
      </c>
      <c r="H193" s="19"/>
      <c r="J193" s="19">
        <v>45392</v>
      </c>
      <c r="K193">
        <v>98.42</v>
      </c>
      <c r="N193" t="s">
        <v>492</v>
      </c>
    </row>
    <row r="194" spans="1:14" x14ac:dyDescent="0.2">
      <c r="A194">
        <v>193</v>
      </c>
      <c r="B194" s="20" t="s">
        <v>172</v>
      </c>
      <c r="C194" s="20" t="s">
        <v>0</v>
      </c>
      <c r="D194" s="20" t="s">
        <v>5</v>
      </c>
      <c r="E194" s="20" t="s">
        <v>6</v>
      </c>
      <c r="F194" s="20" t="s">
        <v>8</v>
      </c>
      <c r="G194" s="20" t="s">
        <v>4</v>
      </c>
      <c r="H194" s="19"/>
      <c r="J194" s="19">
        <v>45394</v>
      </c>
      <c r="K194">
        <v>76</v>
      </c>
      <c r="L194">
        <v>1</v>
      </c>
      <c r="N194" t="s">
        <v>492</v>
      </c>
    </row>
    <row r="195" spans="1:14" x14ac:dyDescent="0.2">
      <c r="A195">
        <v>194</v>
      </c>
      <c r="B195" s="20" t="s">
        <v>172</v>
      </c>
      <c r="C195" s="20" t="s">
        <v>0</v>
      </c>
      <c r="D195" s="20" t="s">
        <v>5</v>
      </c>
      <c r="E195" s="20" t="s">
        <v>6</v>
      </c>
      <c r="F195" s="20" t="s">
        <v>8</v>
      </c>
      <c r="G195" s="20" t="s">
        <v>4</v>
      </c>
      <c r="H195" s="19"/>
      <c r="J195" s="19">
        <v>45397</v>
      </c>
      <c r="K195">
        <v>103.61</v>
      </c>
      <c r="N195" t="s">
        <v>492</v>
      </c>
    </row>
    <row r="196" spans="1:14" x14ac:dyDescent="0.2">
      <c r="A196">
        <v>195</v>
      </c>
      <c r="B196" s="20" t="s">
        <v>172</v>
      </c>
      <c r="C196" s="20" t="s">
        <v>0</v>
      </c>
      <c r="D196" s="20" t="s">
        <v>5</v>
      </c>
      <c r="E196" s="20" t="s">
        <v>6</v>
      </c>
      <c r="F196" s="20" t="s">
        <v>8</v>
      </c>
      <c r="G196" s="20" t="s">
        <v>4</v>
      </c>
      <c r="H196" s="19"/>
      <c r="J196" s="19">
        <v>45402</v>
      </c>
      <c r="K196">
        <v>85.64</v>
      </c>
      <c r="N196" t="s">
        <v>492</v>
      </c>
    </row>
    <row r="197" spans="1:14" x14ac:dyDescent="0.2">
      <c r="A197">
        <v>196</v>
      </c>
      <c r="B197" s="20" t="s">
        <v>172</v>
      </c>
      <c r="C197" s="20" t="s">
        <v>0</v>
      </c>
      <c r="D197" s="20" t="s">
        <v>5</v>
      </c>
      <c r="E197" s="20" t="s">
        <v>6</v>
      </c>
      <c r="F197" s="20" t="s">
        <v>8</v>
      </c>
      <c r="G197" s="20" t="s">
        <v>4</v>
      </c>
      <c r="H197" s="19"/>
      <c r="J197" s="19">
        <v>45405</v>
      </c>
      <c r="K197">
        <v>7.46</v>
      </c>
      <c r="N197" t="s">
        <v>492</v>
      </c>
    </row>
    <row r="198" spans="1:14" x14ac:dyDescent="0.2">
      <c r="A198">
        <v>197</v>
      </c>
      <c r="B198" s="20" t="s">
        <v>172</v>
      </c>
      <c r="C198" s="20" t="s">
        <v>0</v>
      </c>
      <c r="D198" s="20" t="s">
        <v>5</v>
      </c>
      <c r="E198" s="20" t="s">
        <v>6</v>
      </c>
      <c r="F198" s="20" t="s">
        <v>8</v>
      </c>
      <c r="G198" s="20" t="s">
        <v>4</v>
      </c>
      <c r="H198" s="19"/>
      <c r="J198" s="19">
        <v>45408</v>
      </c>
      <c r="K198">
        <v>97</v>
      </c>
      <c r="N198" t="s">
        <v>492</v>
      </c>
    </row>
    <row r="199" spans="1:14" x14ac:dyDescent="0.2">
      <c r="A199">
        <v>198</v>
      </c>
      <c r="B199" s="20" t="s">
        <v>172</v>
      </c>
      <c r="C199" s="20" t="s">
        <v>0</v>
      </c>
      <c r="D199" s="20" t="s">
        <v>5</v>
      </c>
      <c r="E199" s="20" t="s">
        <v>6</v>
      </c>
      <c r="F199" s="20" t="s">
        <v>8</v>
      </c>
      <c r="G199" s="20" t="s">
        <v>4</v>
      </c>
      <c r="H199" s="19"/>
      <c r="J199" s="19">
        <v>45409</v>
      </c>
      <c r="K199">
        <v>93</v>
      </c>
      <c r="N199" t="s">
        <v>492</v>
      </c>
    </row>
    <row r="200" spans="1:14" x14ac:dyDescent="0.2">
      <c r="A200">
        <v>199</v>
      </c>
      <c r="B200" s="20" t="s">
        <v>172</v>
      </c>
      <c r="C200" s="20" t="s">
        <v>0</v>
      </c>
      <c r="D200" s="20" t="s">
        <v>5</v>
      </c>
      <c r="E200" s="20" t="s">
        <v>6</v>
      </c>
      <c r="F200" s="20" t="s">
        <v>8</v>
      </c>
      <c r="G200" s="20" t="s">
        <v>4</v>
      </c>
      <c r="H200" s="19"/>
      <c r="J200" s="19">
        <v>45410</v>
      </c>
      <c r="K200">
        <v>52</v>
      </c>
      <c r="N200" t="s">
        <v>492</v>
      </c>
    </row>
    <row r="201" spans="1:14" x14ac:dyDescent="0.2">
      <c r="A201">
        <v>200</v>
      </c>
      <c r="B201" s="20" t="s">
        <v>172</v>
      </c>
      <c r="C201" s="20" t="s">
        <v>0</v>
      </c>
      <c r="D201" s="20" t="s">
        <v>5</v>
      </c>
      <c r="E201" s="20" t="s">
        <v>6</v>
      </c>
      <c r="F201" s="20" t="s">
        <v>8</v>
      </c>
      <c r="G201" s="20" t="s">
        <v>4</v>
      </c>
      <c r="H201" s="19"/>
      <c r="J201" s="19">
        <v>45411</v>
      </c>
      <c r="K201">
        <v>423</v>
      </c>
      <c r="N201" t="s">
        <v>492</v>
      </c>
    </row>
    <row r="202" spans="1:14" x14ac:dyDescent="0.2">
      <c r="A202">
        <v>201</v>
      </c>
      <c r="B202" s="20" t="s">
        <v>173</v>
      </c>
      <c r="C202" s="20" t="s">
        <v>0</v>
      </c>
      <c r="D202" s="20" t="s">
        <v>5</v>
      </c>
      <c r="E202" s="20" t="s">
        <v>6</v>
      </c>
      <c r="F202" s="20" t="s">
        <v>8</v>
      </c>
      <c r="G202" s="20" t="s">
        <v>4</v>
      </c>
      <c r="H202" s="19"/>
      <c r="I202">
        <v>149</v>
      </c>
      <c r="J202" s="19"/>
      <c r="K202">
        <v>149</v>
      </c>
      <c r="M202">
        <v>2.2999999999999998</v>
      </c>
      <c r="N202" t="s">
        <v>491</v>
      </c>
    </row>
    <row r="203" spans="1:14" x14ac:dyDescent="0.2">
      <c r="A203">
        <v>202</v>
      </c>
      <c r="B203" s="20" t="s">
        <v>173</v>
      </c>
      <c r="C203" s="20" t="s">
        <v>0</v>
      </c>
      <c r="D203" s="20" t="s">
        <v>5</v>
      </c>
      <c r="E203" s="20" t="s">
        <v>6</v>
      </c>
      <c r="F203" s="20" t="s">
        <v>8</v>
      </c>
      <c r="G203" s="20" t="s">
        <v>4</v>
      </c>
      <c r="H203" s="19">
        <v>45383</v>
      </c>
      <c r="I203">
        <v>8</v>
      </c>
      <c r="J203" s="19">
        <v>45383</v>
      </c>
      <c r="K203">
        <v>8</v>
      </c>
      <c r="N203" t="s">
        <v>492</v>
      </c>
    </row>
    <row r="204" spans="1:14" x14ac:dyDescent="0.2">
      <c r="A204">
        <v>203</v>
      </c>
      <c r="B204" s="20" t="s">
        <v>173</v>
      </c>
      <c r="C204" s="20" t="s">
        <v>0</v>
      </c>
      <c r="D204" s="20" t="s">
        <v>5</v>
      </c>
      <c r="E204" s="20" t="s">
        <v>6</v>
      </c>
      <c r="F204" s="20" t="s">
        <v>8</v>
      </c>
      <c r="G204" s="20" t="s">
        <v>4</v>
      </c>
      <c r="H204" s="19">
        <v>45387</v>
      </c>
      <c r="I204">
        <v>18.149999999999999</v>
      </c>
      <c r="J204" s="19">
        <v>45387</v>
      </c>
      <c r="K204">
        <v>18.149999999999999</v>
      </c>
      <c r="L204">
        <v>1</v>
      </c>
      <c r="N204" t="s">
        <v>492</v>
      </c>
    </row>
    <row r="205" spans="1:14" x14ac:dyDescent="0.2">
      <c r="A205">
        <v>204</v>
      </c>
      <c r="B205" s="20" t="s">
        <v>173</v>
      </c>
      <c r="C205" s="20" t="s">
        <v>0</v>
      </c>
      <c r="D205" s="20" t="s">
        <v>5</v>
      </c>
      <c r="E205" s="20" t="s">
        <v>6</v>
      </c>
      <c r="F205" s="20" t="s">
        <v>8</v>
      </c>
      <c r="G205" s="20" t="s">
        <v>4</v>
      </c>
      <c r="H205" s="19">
        <v>45392</v>
      </c>
      <c r="I205">
        <v>29.75</v>
      </c>
      <c r="J205" s="19">
        <v>45392</v>
      </c>
      <c r="K205">
        <v>29.75</v>
      </c>
      <c r="L205">
        <v>2</v>
      </c>
      <c r="N205" t="s">
        <v>492</v>
      </c>
    </row>
    <row r="206" spans="1:14" x14ac:dyDescent="0.2">
      <c r="A206">
        <v>205</v>
      </c>
      <c r="B206" s="20" t="s">
        <v>173</v>
      </c>
      <c r="C206" s="20" t="s">
        <v>0</v>
      </c>
      <c r="D206" s="20" t="s">
        <v>5</v>
      </c>
      <c r="E206" s="20" t="s">
        <v>6</v>
      </c>
      <c r="F206" s="20" t="s">
        <v>8</v>
      </c>
      <c r="G206" s="20" t="s">
        <v>4</v>
      </c>
      <c r="H206" s="19">
        <v>45400</v>
      </c>
      <c r="I206">
        <v>10</v>
      </c>
      <c r="J206" s="19">
        <v>45400</v>
      </c>
      <c r="K206">
        <v>10</v>
      </c>
      <c r="N206" t="s">
        <v>492</v>
      </c>
    </row>
    <row r="207" spans="1:14" x14ac:dyDescent="0.2">
      <c r="A207">
        <v>206</v>
      </c>
      <c r="B207" s="20" t="s">
        <v>173</v>
      </c>
      <c r="C207" s="20" t="s">
        <v>0</v>
      </c>
      <c r="D207" s="20" t="s">
        <v>5</v>
      </c>
      <c r="E207" s="20" t="s">
        <v>6</v>
      </c>
      <c r="F207" s="20" t="s">
        <v>8</v>
      </c>
      <c r="G207" s="20" t="s">
        <v>4</v>
      </c>
      <c r="H207" s="19">
        <v>45402</v>
      </c>
      <c r="I207">
        <v>32</v>
      </c>
      <c r="J207" s="19">
        <v>45402</v>
      </c>
      <c r="K207">
        <v>32</v>
      </c>
      <c r="N207" t="s">
        <v>492</v>
      </c>
    </row>
    <row r="208" spans="1:14" x14ac:dyDescent="0.2">
      <c r="A208">
        <v>207</v>
      </c>
      <c r="B208" s="20" t="s">
        <v>173</v>
      </c>
      <c r="C208" s="20" t="s">
        <v>0</v>
      </c>
      <c r="D208" s="20" t="s">
        <v>5</v>
      </c>
      <c r="E208" s="20" t="s">
        <v>6</v>
      </c>
      <c r="F208" s="20" t="s">
        <v>8</v>
      </c>
      <c r="G208" s="20" t="s">
        <v>4</v>
      </c>
      <c r="H208" s="19">
        <v>45407</v>
      </c>
      <c r="I208">
        <v>45</v>
      </c>
      <c r="J208" s="19">
        <v>45407</v>
      </c>
      <c r="K208">
        <v>45</v>
      </c>
      <c r="L208">
        <v>4</v>
      </c>
      <c r="N208" t="s">
        <v>492</v>
      </c>
    </row>
    <row r="209" spans="1:14" x14ac:dyDescent="0.2">
      <c r="A209">
        <v>208</v>
      </c>
      <c r="B209" s="20" t="s">
        <v>173</v>
      </c>
      <c r="C209" s="20" t="s">
        <v>0</v>
      </c>
      <c r="D209" s="20" t="s">
        <v>5</v>
      </c>
      <c r="E209" s="20" t="s">
        <v>6</v>
      </c>
      <c r="F209" s="20" t="s">
        <v>8</v>
      </c>
      <c r="G209" s="20" t="s">
        <v>4</v>
      </c>
      <c r="H209" s="19">
        <v>45412</v>
      </c>
      <c r="I209">
        <v>6.1</v>
      </c>
      <c r="J209" s="19">
        <v>45412</v>
      </c>
      <c r="K209">
        <v>6.1</v>
      </c>
      <c r="N209" t="s">
        <v>492</v>
      </c>
    </row>
    <row r="210" spans="1:14" x14ac:dyDescent="0.2">
      <c r="A210">
        <v>209</v>
      </c>
      <c r="B210" s="20" t="s">
        <v>174</v>
      </c>
      <c r="C210" s="20" t="s">
        <v>0</v>
      </c>
      <c r="D210" s="20" t="s">
        <v>5</v>
      </c>
      <c r="E210" s="20" t="s">
        <v>6</v>
      </c>
      <c r="F210" s="20" t="s">
        <v>8</v>
      </c>
      <c r="G210" s="20" t="s">
        <v>4</v>
      </c>
      <c r="H210" s="19"/>
      <c r="I210">
        <v>0</v>
      </c>
      <c r="J210" s="19"/>
      <c r="K210">
        <v>0</v>
      </c>
      <c r="M210">
        <v>0</v>
      </c>
      <c r="N210" t="s">
        <v>491</v>
      </c>
    </row>
    <row r="211" spans="1:14" x14ac:dyDescent="0.2">
      <c r="A211">
        <v>210</v>
      </c>
      <c r="B211" s="20" t="s">
        <v>175</v>
      </c>
      <c r="C211" s="20" t="s">
        <v>0</v>
      </c>
      <c r="D211" s="20" t="s">
        <v>5</v>
      </c>
      <c r="E211" s="20" t="s">
        <v>6</v>
      </c>
      <c r="F211" s="20" t="s">
        <v>7</v>
      </c>
      <c r="G211" s="20" t="s">
        <v>4</v>
      </c>
      <c r="H211" s="19"/>
      <c r="I211">
        <v>0</v>
      </c>
      <c r="J211" s="19"/>
      <c r="K211">
        <v>0</v>
      </c>
      <c r="M211">
        <v>0</v>
      </c>
      <c r="N211" t="s">
        <v>491</v>
      </c>
    </row>
    <row r="212" spans="1:14" x14ac:dyDescent="0.2">
      <c r="A212">
        <v>211</v>
      </c>
      <c r="B212" s="20" t="s">
        <v>15</v>
      </c>
      <c r="C212" s="20" t="s">
        <v>0</v>
      </c>
      <c r="D212" s="20" t="s">
        <v>5</v>
      </c>
      <c r="E212" s="20" t="s">
        <v>6</v>
      </c>
      <c r="F212" s="20" t="s">
        <v>7</v>
      </c>
      <c r="G212" s="20" t="s">
        <v>4</v>
      </c>
      <c r="H212" s="19"/>
      <c r="I212">
        <v>138</v>
      </c>
      <c r="J212" s="19"/>
      <c r="K212">
        <v>299.5</v>
      </c>
      <c r="M212">
        <v>5.2</v>
      </c>
      <c r="N212" t="s">
        <v>491</v>
      </c>
    </row>
    <row r="213" spans="1:14" x14ac:dyDescent="0.2">
      <c r="A213">
        <v>212</v>
      </c>
      <c r="B213" s="20" t="s">
        <v>15</v>
      </c>
      <c r="C213" s="20" t="s">
        <v>0</v>
      </c>
      <c r="D213" s="20" t="s">
        <v>5</v>
      </c>
      <c r="E213" s="20" t="s">
        <v>6</v>
      </c>
      <c r="F213" s="20" t="s">
        <v>7</v>
      </c>
      <c r="G213" s="20" t="s">
        <v>4</v>
      </c>
      <c r="H213" s="19">
        <v>45388</v>
      </c>
      <c r="I213">
        <v>3</v>
      </c>
      <c r="J213" s="19">
        <v>45388</v>
      </c>
      <c r="K213">
        <v>103.28</v>
      </c>
      <c r="L213">
        <v>1</v>
      </c>
      <c r="N213" t="s">
        <v>492</v>
      </c>
    </row>
    <row r="214" spans="1:14" x14ac:dyDescent="0.2">
      <c r="A214">
        <v>213</v>
      </c>
      <c r="B214" s="20" t="s">
        <v>15</v>
      </c>
      <c r="C214" s="20" t="s">
        <v>0</v>
      </c>
      <c r="D214" s="20" t="s">
        <v>5</v>
      </c>
      <c r="E214" s="20" t="s">
        <v>6</v>
      </c>
      <c r="F214" s="20" t="s">
        <v>7</v>
      </c>
      <c r="G214" s="20" t="s">
        <v>4</v>
      </c>
      <c r="H214" s="19">
        <v>45390</v>
      </c>
      <c r="I214">
        <v>18.149999999999999</v>
      </c>
      <c r="J214" s="19">
        <v>45390</v>
      </c>
      <c r="K214">
        <v>18.2</v>
      </c>
      <c r="N214" t="s">
        <v>492</v>
      </c>
    </row>
    <row r="215" spans="1:14" x14ac:dyDescent="0.2">
      <c r="A215">
        <v>214</v>
      </c>
      <c r="B215" s="20" t="s">
        <v>15</v>
      </c>
      <c r="C215" s="20" t="s">
        <v>0</v>
      </c>
      <c r="D215" s="20" t="s">
        <v>5</v>
      </c>
      <c r="E215" s="20" t="s">
        <v>6</v>
      </c>
      <c r="F215" s="20" t="s">
        <v>7</v>
      </c>
      <c r="G215" s="20" t="s">
        <v>4</v>
      </c>
      <c r="H215" s="19">
        <v>45394</v>
      </c>
      <c r="I215">
        <v>19.41</v>
      </c>
      <c r="J215" s="19">
        <v>45394</v>
      </c>
      <c r="K215">
        <v>19.41</v>
      </c>
      <c r="N215" t="s">
        <v>492</v>
      </c>
    </row>
    <row r="216" spans="1:14" x14ac:dyDescent="0.2">
      <c r="A216">
        <v>215</v>
      </c>
      <c r="B216" s="20" t="s">
        <v>15</v>
      </c>
      <c r="C216" s="20" t="s">
        <v>0</v>
      </c>
      <c r="D216" s="20" t="s">
        <v>5</v>
      </c>
      <c r="E216" s="20" t="s">
        <v>6</v>
      </c>
      <c r="F216" s="20" t="s">
        <v>7</v>
      </c>
      <c r="G216" s="20" t="s">
        <v>4</v>
      </c>
      <c r="H216" s="19">
        <v>45401</v>
      </c>
      <c r="I216">
        <v>10.34</v>
      </c>
      <c r="J216" s="19">
        <v>45401</v>
      </c>
      <c r="K216">
        <v>10.34</v>
      </c>
      <c r="L216">
        <v>1</v>
      </c>
      <c r="N216" t="s">
        <v>492</v>
      </c>
    </row>
    <row r="217" spans="1:14" x14ac:dyDescent="0.2">
      <c r="A217">
        <v>216</v>
      </c>
      <c r="B217" s="20" t="s">
        <v>15</v>
      </c>
      <c r="C217" s="20" t="s">
        <v>0</v>
      </c>
      <c r="D217" s="20" t="s">
        <v>5</v>
      </c>
      <c r="E217" s="20" t="s">
        <v>6</v>
      </c>
      <c r="F217" s="20" t="s">
        <v>7</v>
      </c>
      <c r="G217" s="20" t="s">
        <v>4</v>
      </c>
      <c r="H217" s="19">
        <v>45407</v>
      </c>
      <c r="I217">
        <v>32</v>
      </c>
      <c r="J217" s="19">
        <v>45407</v>
      </c>
      <c r="K217">
        <v>32</v>
      </c>
      <c r="N217" t="s">
        <v>492</v>
      </c>
    </row>
    <row r="218" spans="1:14" x14ac:dyDescent="0.2">
      <c r="A218">
        <v>217</v>
      </c>
      <c r="B218" s="20" t="s">
        <v>15</v>
      </c>
      <c r="C218" s="20" t="s">
        <v>0</v>
      </c>
      <c r="D218" s="20" t="s">
        <v>5</v>
      </c>
      <c r="E218" s="20" t="s">
        <v>6</v>
      </c>
      <c r="F218" s="20" t="s">
        <v>7</v>
      </c>
      <c r="G218" s="20" t="s">
        <v>4</v>
      </c>
      <c r="H218" s="19">
        <v>45408</v>
      </c>
      <c r="I218">
        <v>47</v>
      </c>
      <c r="J218" s="19">
        <v>45408</v>
      </c>
      <c r="K218">
        <v>78.959999999999994</v>
      </c>
      <c r="L218">
        <v>1</v>
      </c>
      <c r="N218" t="s">
        <v>492</v>
      </c>
    </row>
    <row r="219" spans="1:14" x14ac:dyDescent="0.2">
      <c r="A219">
        <v>218</v>
      </c>
      <c r="B219" s="20" t="s">
        <v>15</v>
      </c>
      <c r="C219" s="20" t="s">
        <v>0</v>
      </c>
      <c r="D219" s="20" t="s">
        <v>5</v>
      </c>
      <c r="E219" s="20" t="s">
        <v>6</v>
      </c>
      <c r="F219" s="20" t="s">
        <v>7</v>
      </c>
      <c r="G219" s="20" t="s">
        <v>4</v>
      </c>
      <c r="H219" s="19">
        <v>45412</v>
      </c>
      <c r="I219">
        <v>8.1</v>
      </c>
      <c r="J219" s="19">
        <v>45412</v>
      </c>
      <c r="K219">
        <v>37.31</v>
      </c>
      <c r="L219">
        <v>1</v>
      </c>
      <c r="N219" t="s">
        <v>492</v>
      </c>
    </row>
    <row r="220" spans="1:14" x14ac:dyDescent="0.2">
      <c r="A220">
        <v>219</v>
      </c>
      <c r="B220" s="20" t="s">
        <v>176</v>
      </c>
      <c r="C220" s="20" t="s">
        <v>0</v>
      </c>
      <c r="D220" s="20" t="s">
        <v>5</v>
      </c>
      <c r="E220" s="20" t="s">
        <v>6</v>
      </c>
      <c r="F220" s="20" t="s">
        <v>7</v>
      </c>
      <c r="G220" s="20" t="s">
        <v>4</v>
      </c>
      <c r="H220" s="19"/>
      <c r="I220">
        <v>23</v>
      </c>
      <c r="J220" s="19"/>
      <c r="K220">
        <v>513.15</v>
      </c>
      <c r="M220">
        <v>4.5</v>
      </c>
      <c r="N220" t="s">
        <v>491</v>
      </c>
    </row>
    <row r="221" spans="1:14" x14ac:dyDescent="0.2">
      <c r="A221">
        <v>220</v>
      </c>
      <c r="B221" s="20" t="s">
        <v>176</v>
      </c>
      <c r="C221" s="20" t="s">
        <v>0</v>
      </c>
      <c r="D221" s="20" t="s">
        <v>5</v>
      </c>
      <c r="E221" s="20" t="s">
        <v>6</v>
      </c>
      <c r="F221" s="20" t="s">
        <v>7</v>
      </c>
      <c r="G221" s="20" t="s">
        <v>4</v>
      </c>
      <c r="H221" s="19">
        <v>45383</v>
      </c>
      <c r="I221">
        <v>7</v>
      </c>
      <c r="J221" s="19">
        <v>45383</v>
      </c>
      <c r="K221">
        <v>10</v>
      </c>
      <c r="N221" t="s">
        <v>492</v>
      </c>
    </row>
    <row r="222" spans="1:14" x14ac:dyDescent="0.2">
      <c r="A222">
        <v>221</v>
      </c>
      <c r="B222" s="20" t="s">
        <v>176</v>
      </c>
      <c r="C222" s="20" t="s">
        <v>0</v>
      </c>
      <c r="D222" s="20" t="s">
        <v>5</v>
      </c>
      <c r="E222" s="20" t="s">
        <v>6</v>
      </c>
      <c r="F222" s="20" t="s">
        <v>7</v>
      </c>
      <c r="G222" s="20" t="s">
        <v>4</v>
      </c>
      <c r="H222" s="19">
        <v>45395</v>
      </c>
      <c r="I222">
        <v>3.15</v>
      </c>
      <c r="J222" s="19">
        <v>45390</v>
      </c>
      <c r="K222">
        <v>17</v>
      </c>
      <c r="N222" t="s">
        <v>492</v>
      </c>
    </row>
    <row r="223" spans="1:14" x14ac:dyDescent="0.2">
      <c r="A223">
        <v>222</v>
      </c>
      <c r="B223" s="20" t="s">
        <v>176</v>
      </c>
      <c r="C223" s="20" t="s">
        <v>0</v>
      </c>
      <c r="D223" s="20" t="s">
        <v>5</v>
      </c>
      <c r="E223" s="20" t="s">
        <v>6</v>
      </c>
      <c r="F223" s="20" t="s">
        <v>7</v>
      </c>
      <c r="G223" s="20" t="s">
        <v>4</v>
      </c>
      <c r="H223" s="19">
        <v>45399</v>
      </c>
      <c r="I223">
        <v>12.85</v>
      </c>
      <c r="J223" s="19">
        <v>45393</v>
      </c>
      <c r="K223">
        <v>32</v>
      </c>
      <c r="L223">
        <v>1</v>
      </c>
      <c r="N223" t="s">
        <v>492</v>
      </c>
    </row>
    <row r="224" spans="1:14" x14ac:dyDescent="0.2">
      <c r="A224">
        <v>223</v>
      </c>
      <c r="B224" s="20" t="s">
        <v>176</v>
      </c>
      <c r="C224" s="20" t="s">
        <v>0</v>
      </c>
      <c r="D224" s="20" t="s">
        <v>5</v>
      </c>
      <c r="E224" s="20" t="s">
        <v>6</v>
      </c>
      <c r="F224" s="20" t="s">
        <v>7</v>
      </c>
      <c r="G224" s="20" t="s">
        <v>4</v>
      </c>
      <c r="H224" s="19"/>
      <c r="J224" s="19">
        <v>45394</v>
      </c>
      <c r="K224">
        <v>6</v>
      </c>
      <c r="N224" t="s">
        <v>492</v>
      </c>
    </row>
    <row r="225" spans="1:14" x14ac:dyDescent="0.2">
      <c r="A225">
        <v>224</v>
      </c>
      <c r="B225" s="20" t="s">
        <v>176</v>
      </c>
      <c r="C225" s="20" t="s">
        <v>0</v>
      </c>
      <c r="D225" s="20" t="s">
        <v>5</v>
      </c>
      <c r="E225" s="20" t="s">
        <v>6</v>
      </c>
      <c r="F225" s="20" t="s">
        <v>7</v>
      </c>
      <c r="G225" s="20" t="s">
        <v>4</v>
      </c>
      <c r="H225" s="19"/>
      <c r="J225" s="19">
        <v>45395</v>
      </c>
      <c r="K225">
        <v>3.15</v>
      </c>
      <c r="N225" t="s">
        <v>492</v>
      </c>
    </row>
    <row r="226" spans="1:14" x14ac:dyDescent="0.2">
      <c r="A226">
        <v>225</v>
      </c>
      <c r="B226" s="20" t="s">
        <v>176</v>
      </c>
      <c r="C226" s="20" t="s">
        <v>0</v>
      </c>
      <c r="D226" s="20" t="s">
        <v>5</v>
      </c>
      <c r="E226" s="20" t="s">
        <v>6</v>
      </c>
      <c r="F226" s="20" t="s">
        <v>7</v>
      </c>
      <c r="G226" s="20" t="s">
        <v>4</v>
      </c>
      <c r="H226" s="19"/>
      <c r="J226" s="19">
        <v>45398</v>
      </c>
      <c r="K226">
        <v>31</v>
      </c>
      <c r="N226" t="s">
        <v>492</v>
      </c>
    </row>
    <row r="227" spans="1:14" x14ac:dyDescent="0.2">
      <c r="A227">
        <v>226</v>
      </c>
      <c r="B227" s="20" t="s">
        <v>176</v>
      </c>
      <c r="C227" s="20" t="s">
        <v>0</v>
      </c>
      <c r="D227" s="20" t="s">
        <v>5</v>
      </c>
      <c r="E227" s="20" t="s">
        <v>6</v>
      </c>
      <c r="F227" s="20" t="s">
        <v>7</v>
      </c>
      <c r="G227" s="20" t="s">
        <v>4</v>
      </c>
      <c r="H227" s="19"/>
      <c r="J227" s="19">
        <v>45399</v>
      </c>
      <c r="K227">
        <v>15</v>
      </c>
      <c r="N227" t="s">
        <v>492</v>
      </c>
    </row>
    <row r="228" spans="1:14" x14ac:dyDescent="0.2">
      <c r="A228">
        <v>227</v>
      </c>
      <c r="B228" s="20" t="s">
        <v>176</v>
      </c>
      <c r="C228" s="20" t="s">
        <v>0</v>
      </c>
      <c r="D228" s="20" t="s">
        <v>5</v>
      </c>
      <c r="E228" s="20" t="s">
        <v>6</v>
      </c>
      <c r="F228" s="20" t="s">
        <v>7</v>
      </c>
      <c r="G228" s="20" t="s">
        <v>4</v>
      </c>
      <c r="H228" s="19"/>
      <c r="J228" s="19">
        <v>45400</v>
      </c>
      <c r="K228">
        <v>55</v>
      </c>
      <c r="L228">
        <v>1</v>
      </c>
      <c r="N228" t="s">
        <v>492</v>
      </c>
    </row>
    <row r="229" spans="1:14" x14ac:dyDescent="0.2">
      <c r="A229">
        <v>228</v>
      </c>
      <c r="B229" s="20" t="s">
        <v>176</v>
      </c>
      <c r="C229" s="20" t="s">
        <v>0</v>
      </c>
      <c r="D229" s="20" t="s">
        <v>5</v>
      </c>
      <c r="E229" s="20" t="s">
        <v>6</v>
      </c>
      <c r="F229" s="20" t="s">
        <v>7</v>
      </c>
      <c r="G229" s="20" t="s">
        <v>4</v>
      </c>
      <c r="H229" s="19"/>
      <c r="J229" s="19">
        <v>45403</v>
      </c>
      <c r="K229">
        <v>60</v>
      </c>
      <c r="N229" t="s">
        <v>492</v>
      </c>
    </row>
    <row r="230" spans="1:14" x14ac:dyDescent="0.2">
      <c r="A230">
        <v>229</v>
      </c>
      <c r="B230" s="20" t="s">
        <v>176</v>
      </c>
      <c r="C230" s="20" t="s">
        <v>0</v>
      </c>
      <c r="D230" s="20" t="s">
        <v>5</v>
      </c>
      <c r="E230" s="20" t="s">
        <v>6</v>
      </c>
      <c r="F230" s="20" t="s">
        <v>7</v>
      </c>
      <c r="G230" s="20" t="s">
        <v>4</v>
      </c>
      <c r="H230" s="19"/>
      <c r="J230" s="19">
        <v>45406</v>
      </c>
      <c r="K230">
        <v>71</v>
      </c>
      <c r="L230">
        <v>1</v>
      </c>
      <c r="N230" t="s">
        <v>492</v>
      </c>
    </row>
    <row r="231" spans="1:14" x14ac:dyDescent="0.2">
      <c r="A231">
        <v>230</v>
      </c>
      <c r="B231" s="20" t="s">
        <v>176</v>
      </c>
      <c r="C231" s="20" t="s">
        <v>0</v>
      </c>
      <c r="D231" s="20" t="s">
        <v>5</v>
      </c>
      <c r="E231" s="20" t="s">
        <v>6</v>
      </c>
      <c r="F231" s="20" t="s">
        <v>7</v>
      </c>
      <c r="G231" s="20" t="s">
        <v>4</v>
      </c>
      <c r="H231" s="19"/>
      <c r="J231" s="19">
        <v>45407</v>
      </c>
      <c r="K231">
        <v>82</v>
      </c>
      <c r="L231">
        <v>2</v>
      </c>
      <c r="N231" t="s">
        <v>492</v>
      </c>
    </row>
    <row r="232" spans="1:14" x14ac:dyDescent="0.2">
      <c r="A232">
        <v>231</v>
      </c>
      <c r="B232" s="20" t="s">
        <v>176</v>
      </c>
      <c r="C232" s="20" t="s">
        <v>0</v>
      </c>
      <c r="D232" s="20" t="s">
        <v>5</v>
      </c>
      <c r="E232" s="20" t="s">
        <v>6</v>
      </c>
      <c r="F232" s="20" t="s">
        <v>7</v>
      </c>
      <c r="G232" s="20" t="s">
        <v>4</v>
      </c>
      <c r="H232" s="19"/>
      <c r="J232" s="19">
        <v>45408</v>
      </c>
      <c r="K232">
        <v>131</v>
      </c>
      <c r="L232">
        <v>3</v>
      </c>
      <c r="N232" t="s">
        <v>492</v>
      </c>
    </row>
    <row r="233" spans="1:14" x14ac:dyDescent="0.2">
      <c r="A233">
        <v>232</v>
      </c>
      <c r="B233" s="20" t="s">
        <v>176</v>
      </c>
      <c r="C233" s="20" t="s">
        <v>0</v>
      </c>
      <c r="D233" s="20" t="s">
        <v>5</v>
      </c>
      <c r="E233" s="20" t="s">
        <v>6</v>
      </c>
      <c r="F233" s="20" t="s">
        <v>7</v>
      </c>
      <c r="G233" s="20" t="s">
        <v>4</v>
      </c>
      <c r="H233" s="19"/>
      <c r="J233" s="19">
        <v>45409</v>
      </c>
      <c r="K233">
        <v>0</v>
      </c>
      <c r="N233" t="s">
        <v>492</v>
      </c>
    </row>
    <row r="234" spans="1:14" x14ac:dyDescent="0.2">
      <c r="A234">
        <v>233</v>
      </c>
      <c r="B234" s="20" t="s">
        <v>3</v>
      </c>
      <c r="C234" s="20" t="s">
        <v>0</v>
      </c>
      <c r="D234" s="20" t="s">
        <v>5</v>
      </c>
      <c r="E234" s="20" t="s">
        <v>6</v>
      </c>
      <c r="F234" s="20" t="s">
        <v>7</v>
      </c>
      <c r="G234" s="20" t="s">
        <v>4</v>
      </c>
      <c r="H234" s="19"/>
      <c r="I234">
        <v>0</v>
      </c>
      <c r="J234" s="19"/>
      <c r="K234">
        <v>0</v>
      </c>
      <c r="M234">
        <v>0</v>
      </c>
      <c r="N234" t="s">
        <v>491</v>
      </c>
    </row>
    <row r="235" spans="1:14" x14ac:dyDescent="0.2">
      <c r="A235">
        <v>234</v>
      </c>
      <c r="B235" s="20" t="s">
        <v>177</v>
      </c>
      <c r="C235" s="20" t="s">
        <v>0</v>
      </c>
      <c r="D235" s="20" t="s">
        <v>5</v>
      </c>
      <c r="E235" s="20" t="s">
        <v>6</v>
      </c>
      <c r="F235" s="20" t="s">
        <v>7</v>
      </c>
      <c r="G235" s="20" t="s">
        <v>4</v>
      </c>
      <c r="H235" s="19"/>
      <c r="I235">
        <v>350</v>
      </c>
      <c r="J235" s="19"/>
      <c r="K235">
        <v>326.20999999999998</v>
      </c>
      <c r="M235">
        <v>5.8</v>
      </c>
      <c r="N235" t="s">
        <v>491</v>
      </c>
    </row>
    <row r="236" spans="1:14" x14ac:dyDescent="0.2">
      <c r="A236">
        <v>235</v>
      </c>
      <c r="B236" s="20" t="s">
        <v>177</v>
      </c>
      <c r="C236" s="20" t="s">
        <v>0</v>
      </c>
      <c r="D236" s="20" t="s">
        <v>5</v>
      </c>
      <c r="E236" s="20" t="s">
        <v>6</v>
      </c>
      <c r="F236" s="20" t="s">
        <v>7</v>
      </c>
      <c r="G236" s="20" t="s">
        <v>4</v>
      </c>
      <c r="H236" s="19">
        <v>45383</v>
      </c>
      <c r="I236">
        <v>31.25</v>
      </c>
      <c r="J236" s="19">
        <v>45383</v>
      </c>
      <c r="K236">
        <v>31.25</v>
      </c>
      <c r="N236" t="s">
        <v>492</v>
      </c>
    </row>
    <row r="237" spans="1:14" x14ac:dyDescent="0.2">
      <c r="A237">
        <v>236</v>
      </c>
      <c r="B237" s="20" t="s">
        <v>177</v>
      </c>
      <c r="C237" s="20" t="s">
        <v>0</v>
      </c>
      <c r="D237" s="20" t="s">
        <v>5</v>
      </c>
      <c r="E237" s="20" t="s">
        <v>6</v>
      </c>
      <c r="F237" s="20" t="s">
        <v>7</v>
      </c>
      <c r="G237" s="20" t="s">
        <v>4</v>
      </c>
      <c r="H237" s="19">
        <v>45383</v>
      </c>
      <c r="I237">
        <v>101</v>
      </c>
      <c r="J237" s="19">
        <v>45383</v>
      </c>
      <c r="K237">
        <v>98.15</v>
      </c>
      <c r="L237">
        <v>2</v>
      </c>
      <c r="N237" t="s">
        <v>492</v>
      </c>
    </row>
    <row r="238" spans="1:14" x14ac:dyDescent="0.2">
      <c r="A238">
        <v>237</v>
      </c>
      <c r="B238" s="20" t="s">
        <v>177</v>
      </c>
      <c r="C238" s="20" t="s">
        <v>0</v>
      </c>
      <c r="D238" s="20" t="s">
        <v>5</v>
      </c>
      <c r="E238" s="20" t="s">
        <v>6</v>
      </c>
      <c r="F238" s="20" t="s">
        <v>7</v>
      </c>
      <c r="G238" s="20" t="s">
        <v>4</v>
      </c>
      <c r="H238" s="19">
        <v>45385</v>
      </c>
      <c r="I238">
        <v>102</v>
      </c>
      <c r="J238" s="19">
        <v>45385</v>
      </c>
      <c r="K238">
        <v>95.63</v>
      </c>
      <c r="L238">
        <v>3</v>
      </c>
      <c r="N238" t="s">
        <v>492</v>
      </c>
    </row>
    <row r="239" spans="1:14" x14ac:dyDescent="0.2">
      <c r="A239">
        <v>238</v>
      </c>
      <c r="B239" s="20" t="s">
        <v>177</v>
      </c>
      <c r="C239" s="20" t="s">
        <v>0</v>
      </c>
      <c r="D239" s="20" t="s">
        <v>5</v>
      </c>
      <c r="E239" s="20" t="s">
        <v>6</v>
      </c>
      <c r="F239" s="20" t="s">
        <v>7</v>
      </c>
      <c r="G239" s="20" t="s">
        <v>4</v>
      </c>
      <c r="H239" s="19">
        <v>45392</v>
      </c>
      <c r="I239">
        <v>17.86</v>
      </c>
      <c r="J239" s="19">
        <v>45392</v>
      </c>
      <c r="K239">
        <v>2.36</v>
      </c>
      <c r="N239" t="s">
        <v>492</v>
      </c>
    </row>
    <row r="240" spans="1:14" x14ac:dyDescent="0.2">
      <c r="A240">
        <v>239</v>
      </c>
      <c r="B240" s="20" t="s">
        <v>177</v>
      </c>
      <c r="C240" s="20" t="s">
        <v>0</v>
      </c>
      <c r="D240" s="20" t="s">
        <v>5</v>
      </c>
      <c r="E240" s="20" t="s">
        <v>6</v>
      </c>
      <c r="F240" s="20" t="s">
        <v>7</v>
      </c>
      <c r="G240" s="20" t="s">
        <v>4</v>
      </c>
      <c r="H240" s="19">
        <v>45400</v>
      </c>
      <c r="I240">
        <v>7</v>
      </c>
      <c r="J240" s="19">
        <v>45400</v>
      </c>
      <c r="K240">
        <v>7</v>
      </c>
      <c r="N240" t="s">
        <v>492</v>
      </c>
    </row>
    <row r="241" spans="1:14" x14ac:dyDescent="0.2">
      <c r="A241">
        <v>240</v>
      </c>
      <c r="B241" s="20" t="s">
        <v>177</v>
      </c>
      <c r="C241" s="20" t="s">
        <v>0</v>
      </c>
      <c r="D241" s="20" t="s">
        <v>5</v>
      </c>
      <c r="E241" s="20" t="s">
        <v>6</v>
      </c>
      <c r="F241" s="20" t="s">
        <v>7</v>
      </c>
      <c r="G241" s="20" t="s">
        <v>4</v>
      </c>
      <c r="H241" s="19">
        <v>45408</v>
      </c>
      <c r="I241">
        <v>8</v>
      </c>
      <c r="J241" s="19">
        <v>45408</v>
      </c>
      <c r="K241">
        <v>8</v>
      </c>
      <c r="N241" t="s">
        <v>492</v>
      </c>
    </row>
    <row r="242" spans="1:14" x14ac:dyDescent="0.2">
      <c r="A242">
        <v>241</v>
      </c>
      <c r="B242" s="20" t="s">
        <v>177</v>
      </c>
      <c r="C242" s="20" t="s">
        <v>0</v>
      </c>
      <c r="D242" s="20" t="s">
        <v>5</v>
      </c>
      <c r="E242" s="20" t="s">
        <v>6</v>
      </c>
      <c r="F242" s="20" t="s">
        <v>7</v>
      </c>
      <c r="G242" s="20" t="s">
        <v>4</v>
      </c>
      <c r="H242" s="19">
        <v>45410</v>
      </c>
      <c r="I242">
        <v>55.56</v>
      </c>
      <c r="J242" s="19">
        <v>45410</v>
      </c>
      <c r="K242">
        <v>56.51</v>
      </c>
      <c r="L242">
        <v>1</v>
      </c>
      <c r="N242" t="s">
        <v>492</v>
      </c>
    </row>
    <row r="243" spans="1:14" x14ac:dyDescent="0.2">
      <c r="A243">
        <v>242</v>
      </c>
      <c r="B243" s="20" t="s">
        <v>177</v>
      </c>
      <c r="C243" s="20" t="s">
        <v>0</v>
      </c>
      <c r="D243" s="20" t="s">
        <v>5</v>
      </c>
      <c r="E243" s="20" t="s">
        <v>6</v>
      </c>
      <c r="F243" s="20" t="s">
        <v>7</v>
      </c>
      <c r="G243" s="20" t="s">
        <v>4</v>
      </c>
      <c r="H243" s="19">
        <v>45411</v>
      </c>
      <c r="I243">
        <v>15.58</v>
      </c>
      <c r="J243" s="19">
        <v>45411</v>
      </c>
      <c r="K243">
        <v>15.56</v>
      </c>
      <c r="L243">
        <v>1</v>
      </c>
      <c r="N243" t="s">
        <v>492</v>
      </c>
    </row>
    <row r="244" spans="1:14" x14ac:dyDescent="0.2">
      <c r="A244">
        <v>243</v>
      </c>
      <c r="B244" s="20" t="s">
        <v>177</v>
      </c>
      <c r="C244" s="20" t="s">
        <v>0</v>
      </c>
      <c r="D244" s="20" t="s">
        <v>5</v>
      </c>
      <c r="E244" s="20" t="s">
        <v>6</v>
      </c>
      <c r="F244" s="20" t="s">
        <v>7</v>
      </c>
      <c r="G244" s="20" t="s">
        <v>4</v>
      </c>
      <c r="H244" s="19">
        <v>45412</v>
      </c>
      <c r="I244">
        <v>11.75</v>
      </c>
      <c r="J244" s="19">
        <v>45412</v>
      </c>
      <c r="K244">
        <v>11.75</v>
      </c>
      <c r="N244" t="s">
        <v>492</v>
      </c>
    </row>
    <row r="245" spans="1:14" x14ac:dyDescent="0.2">
      <c r="A245">
        <v>244</v>
      </c>
      <c r="B245" s="20" t="s">
        <v>16</v>
      </c>
      <c r="C245" s="20" t="s">
        <v>0</v>
      </c>
      <c r="D245" s="20" t="s">
        <v>5</v>
      </c>
      <c r="E245" s="20" t="s">
        <v>6</v>
      </c>
      <c r="F245" s="20" t="s">
        <v>8</v>
      </c>
      <c r="G245" s="20" t="s">
        <v>4</v>
      </c>
      <c r="H245" s="19"/>
      <c r="I245">
        <v>451.3</v>
      </c>
      <c r="J245" s="19"/>
      <c r="K245">
        <v>1181.69</v>
      </c>
      <c r="M245">
        <v>5.3</v>
      </c>
      <c r="N245" t="s">
        <v>491</v>
      </c>
    </row>
    <row r="246" spans="1:14" x14ac:dyDescent="0.2">
      <c r="A246">
        <v>245</v>
      </c>
      <c r="B246" s="20" t="s">
        <v>16</v>
      </c>
      <c r="C246" s="20" t="s">
        <v>0</v>
      </c>
      <c r="D246" s="20" t="s">
        <v>5</v>
      </c>
      <c r="E246" s="20" t="s">
        <v>6</v>
      </c>
      <c r="F246" s="20" t="s">
        <v>8</v>
      </c>
      <c r="G246" s="20" t="s">
        <v>4</v>
      </c>
      <c r="H246" s="19">
        <v>45383</v>
      </c>
      <c r="I246">
        <v>65.36</v>
      </c>
      <c r="J246" s="19">
        <v>45383</v>
      </c>
      <c r="K246">
        <v>286</v>
      </c>
      <c r="L246">
        <v>4</v>
      </c>
      <c r="N246" t="s">
        <v>492</v>
      </c>
    </row>
    <row r="247" spans="1:14" x14ac:dyDescent="0.2">
      <c r="A247">
        <v>246</v>
      </c>
      <c r="B247" s="20" t="s">
        <v>16</v>
      </c>
      <c r="C247" s="20" t="s">
        <v>0</v>
      </c>
      <c r="D247" s="20" t="s">
        <v>5</v>
      </c>
      <c r="E247" s="20" t="s">
        <v>6</v>
      </c>
      <c r="F247" s="20" t="s">
        <v>8</v>
      </c>
      <c r="G247" s="20" t="s">
        <v>4</v>
      </c>
      <c r="H247" s="19">
        <v>45393</v>
      </c>
      <c r="I247">
        <v>49</v>
      </c>
      <c r="J247" s="19">
        <v>45393</v>
      </c>
      <c r="K247">
        <v>49</v>
      </c>
      <c r="N247" t="s">
        <v>492</v>
      </c>
    </row>
    <row r="248" spans="1:14" x14ac:dyDescent="0.2">
      <c r="A248">
        <v>247</v>
      </c>
      <c r="B248" s="20" t="s">
        <v>16</v>
      </c>
      <c r="C248" s="20" t="s">
        <v>0</v>
      </c>
      <c r="D248" s="20" t="s">
        <v>5</v>
      </c>
      <c r="E248" s="20" t="s">
        <v>6</v>
      </c>
      <c r="F248" s="20" t="s">
        <v>8</v>
      </c>
      <c r="G248" s="20" t="s">
        <v>4</v>
      </c>
      <c r="H248" s="19">
        <v>45394</v>
      </c>
      <c r="I248">
        <v>6</v>
      </c>
      <c r="J248" s="19">
        <v>45394</v>
      </c>
      <c r="K248">
        <v>6</v>
      </c>
      <c r="N248" t="s">
        <v>492</v>
      </c>
    </row>
    <row r="249" spans="1:14" x14ac:dyDescent="0.2">
      <c r="A249">
        <v>248</v>
      </c>
      <c r="B249" s="20" t="s">
        <v>16</v>
      </c>
      <c r="C249" s="20" t="s">
        <v>0</v>
      </c>
      <c r="D249" s="20" t="s">
        <v>5</v>
      </c>
      <c r="E249" s="20" t="s">
        <v>6</v>
      </c>
      <c r="F249" s="20" t="s">
        <v>8</v>
      </c>
      <c r="G249" s="20" t="s">
        <v>4</v>
      </c>
      <c r="H249" s="19">
        <v>45397</v>
      </c>
      <c r="I249">
        <v>5</v>
      </c>
      <c r="J249" s="19">
        <v>45397</v>
      </c>
      <c r="K249">
        <v>5</v>
      </c>
      <c r="N249" t="s">
        <v>492</v>
      </c>
    </row>
    <row r="250" spans="1:14" x14ac:dyDescent="0.2">
      <c r="A250">
        <v>249</v>
      </c>
      <c r="B250" s="20" t="s">
        <v>16</v>
      </c>
      <c r="C250" s="20" t="s">
        <v>0</v>
      </c>
      <c r="D250" s="20" t="s">
        <v>5</v>
      </c>
      <c r="E250" s="20" t="s">
        <v>6</v>
      </c>
      <c r="F250" s="20" t="s">
        <v>8</v>
      </c>
      <c r="G250" s="20" t="s">
        <v>4</v>
      </c>
      <c r="H250" s="19">
        <v>45400</v>
      </c>
      <c r="I250">
        <v>28</v>
      </c>
      <c r="J250" s="19">
        <v>45400</v>
      </c>
      <c r="K250">
        <v>28</v>
      </c>
      <c r="N250" t="s">
        <v>492</v>
      </c>
    </row>
    <row r="251" spans="1:14" x14ac:dyDescent="0.2">
      <c r="A251">
        <v>250</v>
      </c>
      <c r="B251" s="20" t="s">
        <v>16</v>
      </c>
      <c r="C251" s="20" t="s">
        <v>0</v>
      </c>
      <c r="D251" s="20" t="s">
        <v>5</v>
      </c>
      <c r="E251" s="20" t="s">
        <v>6</v>
      </c>
      <c r="F251" s="20" t="s">
        <v>8</v>
      </c>
      <c r="G251" s="20" t="s">
        <v>4</v>
      </c>
      <c r="H251" s="19">
        <v>45401</v>
      </c>
      <c r="I251">
        <v>139.25</v>
      </c>
      <c r="J251" s="19">
        <v>45401</v>
      </c>
      <c r="K251">
        <v>268</v>
      </c>
      <c r="L251">
        <v>1</v>
      </c>
      <c r="N251" t="s">
        <v>492</v>
      </c>
    </row>
    <row r="252" spans="1:14" x14ac:dyDescent="0.2">
      <c r="A252">
        <v>251</v>
      </c>
      <c r="B252" s="20" t="s">
        <v>16</v>
      </c>
      <c r="C252" s="20" t="s">
        <v>0</v>
      </c>
      <c r="D252" s="20" t="s">
        <v>5</v>
      </c>
      <c r="E252" s="20" t="s">
        <v>6</v>
      </c>
      <c r="F252" s="20" t="s">
        <v>8</v>
      </c>
      <c r="G252" s="20" t="s">
        <v>4</v>
      </c>
      <c r="H252" s="19">
        <v>45402</v>
      </c>
      <c r="I252">
        <v>7</v>
      </c>
      <c r="J252" s="19">
        <v>45402</v>
      </c>
      <c r="K252">
        <v>7</v>
      </c>
      <c r="N252" t="s">
        <v>492</v>
      </c>
    </row>
    <row r="253" spans="1:14" x14ac:dyDescent="0.2">
      <c r="A253">
        <v>252</v>
      </c>
      <c r="B253" s="20" t="s">
        <v>16</v>
      </c>
      <c r="C253" s="20" t="s">
        <v>0</v>
      </c>
      <c r="D253" s="20" t="s">
        <v>5</v>
      </c>
      <c r="E253" s="20" t="s">
        <v>6</v>
      </c>
      <c r="F253" s="20" t="s">
        <v>8</v>
      </c>
      <c r="G253" s="20" t="s">
        <v>4</v>
      </c>
      <c r="H253" s="19">
        <v>45405</v>
      </c>
      <c r="I253">
        <v>54</v>
      </c>
      <c r="J253" s="19">
        <v>45405</v>
      </c>
      <c r="K253">
        <v>54</v>
      </c>
      <c r="N253" t="s">
        <v>492</v>
      </c>
    </row>
    <row r="254" spans="1:14" x14ac:dyDescent="0.2">
      <c r="A254">
        <v>253</v>
      </c>
      <c r="B254" s="20" t="s">
        <v>16</v>
      </c>
      <c r="C254" s="20" t="s">
        <v>0</v>
      </c>
      <c r="D254" s="20" t="s">
        <v>5</v>
      </c>
      <c r="E254" s="20" t="s">
        <v>6</v>
      </c>
      <c r="F254" s="20" t="s">
        <v>8</v>
      </c>
      <c r="G254" s="20" t="s">
        <v>4</v>
      </c>
      <c r="H254" s="19">
        <v>45406</v>
      </c>
      <c r="I254">
        <v>14</v>
      </c>
      <c r="J254" s="19">
        <v>45406</v>
      </c>
      <c r="K254">
        <v>14</v>
      </c>
      <c r="N254" t="s">
        <v>492</v>
      </c>
    </row>
    <row r="255" spans="1:14" x14ac:dyDescent="0.2">
      <c r="A255">
        <v>254</v>
      </c>
      <c r="B255" s="20" t="s">
        <v>16</v>
      </c>
      <c r="C255" s="20" t="s">
        <v>0</v>
      </c>
      <c r="D255" s="20" t="s">
        <v>5</v>
      </c>
      <c r="E255" s="20" t="s">
        <v>6</v>
      </c>
      <c r="F255" s="20" t="s">
        <v>8</v>
      </c>
      <c r="G255" s="20" t="s">
        <v>4</v>
      </c>
      <c r="H255" s="19">
        <v>45407</v>
      </c>
      <c r="I255">
        <v>22</v>
      </c>
      <c r="J255" s="19">
        <v>45407</v>
      </c>
      <c r="K255">
        <v>22</v>
      </c>
      <c r="N255" t="s">
        <v>492</v>
      </c>
    </row>
    <row r="256" spans="1:14" x14ac:dyDescent="0.2">
      <c r="A256">
        <v>255</v>
      </c>
      <c r="B256" s="20" t="s">
        <v>16</v>
      </c>
      <c r="C256" s="20" t="s">
        <v>0</v>
      </c>
      <c r="D256" s="20" t="s">
        <v>5</v>
      </c>
      <c r="E256" s="20" t="s">
        <v>6</v>
      </c>
      <c r="F256" s="20" t="s">
        <v>8</v>
      </c>
      <c r="G256" s="20" t="s">
        <v>4</v>
      </c>
      <c r="H256" s="19">
        <v>45410</v>
      </c>
      <c r="I256">
        <v>15.69</v>
      </c>
      <c r="J256" s="19">
        <v>45408</v>
      </c>
      <c r="K256">
        <v>355</v>
      </c>
      <c r="L256">
        <v>3</v>
      </c>
      <c r="N256" t="s">
        <v>492</v>
      </c>
    </row>
    <row r="257" spans="1:14" x14ac:dyDescent="0.2">
      <c r="A257">
        <v>256</v>
      </c>
      <c r="B257" s="20" t="s">
        <v>16</v>
      </c>
      <c r="C257" s="20" t="s">
        <v>0</v>
      </c>
      <c r="D257" s="20" t="s">
        <v>5</v>
      </c>
      <c r="E257" s="20" t="s">
        <v>6</v>
      </c>
      <c r="F257" s="20" t="s">
        <v>8</v>
      </c>
      <c r="G257" s="20" t="s">
        <v>4</v>
      </c>
      <c r="H257" s="19">
        <v>45412</v>
      </c>
      <c r="I257">
        <v>46</v>
      </c>
      <c r="J257" s="19">
        <v>45409</v>
      </c>
      <c r="K257">
        <v>26</v>
      </c>
      <c r="N257" t="s">
        <v>492</v>
      </c>
    </row>
    <row r="258" spans="1:14" x14ac:dyDescent="0.2">
      <c r="A258">
        <v>257</v>
      </c>
      <c r="B258" s="20" t="s">
        <v>16</v>
      </c>
      <c r="C258" s="20" t="s">
        <v>0</v>
      </c>
      <c r="D258" s="20" t="s">
        <v>5</v>
      </c>
      <c r="E258" s="20" t="s">
        <v>6</v>
      </c>
      <c r="F258" s="20" t="s">
        <v>8</v>
      </c>
      <c r="G258" s="20" t="s">
        <v>4</v>
      </c>
      <c r="H258" s="19"/>
      <c r="J258" s="19">
        <v>45410</v>
      </c>
      <c r="K258">
        <v>15.69</v>
      </c>
      <c r="N258" t="s">
        <v>492</v>
      </c>
    </row>
    <row r="259" spans="1:14" x14ac:dyDescent="0.2">
      <c r="A259">
        <v>258</v>
      </c>
      <c r="B259" s="20" t="s">
        <v>16</v>
      </c>
      <c r="C259" s="20" t="s">
        <v>0</v>
      </c>
      <c r="D259" s="20" t="s">
        <v>5</v>
      </c>
      <c r="E259" s="20" t="s">
        <v>6</v>
      </c>
      <c r="F259" s="20" t="s">
        <v>8</v>
      </c>
      <c r="G259" s="20" t="s">
        <v>4</v>
      </c>
      <c r="H259" s="19"/>
      <c r="J259" s="19">
        <v>45412</v>
      </c>
      <c r="K259">
        <v>46</v>
      </c>
      <c r="L259">
        <v>2</v>
      </c>
      <c r="N259" t="s">
        <v>492</v>
      </c>
    </row>
    <row r="260" spans="1:14" x14ac:dyDescent="0.2">
      <c r="A260">
        <v>259</v>
      </c>
      <c r="B260" s="20" t="s">
        <v>164</v>
      </c>
      <c r="C260" s="20" t="s">
        <v>0</v>
      </c>
      <c r="D260" s="20" t="s">
        <v>5</v>
      </c>
      <c r="E260" s="20" t="s">
        <v>6</v>
      </c>
      <c r="F260" s="20" t="s">
        <v>7</v>
      </c>
      <c r="G260" s="20" t="s">
        <v>4</v>
      </c>
      <c r="H260" s="19"/>
      <c r="I260">
        <v>110</v>
      </c>
      <c r="J260" s="19"/>
      <c r="K260">
        <v>813.26</v>
      </c>
      <c r="M260">
        <v>6</v>
      </c>
      <c r="N260" t="s">
        <v>491</v>
      </c>
    </row>
    <row r="261" spans="1:14" x14ac:dyDescent="0.2">
      <c r="A261">
        <v>260</v>
      </c>
      <c r="B261" s="20" t="s">
        <v>164</v>
      </c>
      <c r="C261" s="20" t="s">
        <v>0</v>
      </c>
      <c r="D261" s="20" t="s">
        <v>5</v>
      </c>
      <c r="E261" s="20" t="s">
        <v>6</v>
      </c>
      <c r="F261" s="20" t="s">
        <v>7</v>
      </c>
      <c r="G261" s="20" t="s">
        <v>4</v>
      </c>
      <c r="H261" s="19">
        <v>45397</v>
      </c>
      <c r="I261">
        <v>9</v>
      </c>
      <c r="J261" s="19">
        <v>45383</v>
      </c>
      <c r="K261">
        <v>291</v>
      </c>
      <c r="L261">
        <v>2</v>
      </c>
      <c r="N261" t="s">
        <v>492</v>
      </c>
    </row>
    <row r="262" spans="1:14" x14ac:dyDescent="0.2">
      <c r="A262">
        <v>261</v>
      </c>
      <c r="B262" s="20" t="s">
        <v>164</v>
      </c>
      <c r="C262" s="20" t="s">
        <v>0</v>
      </c>
      <c r="D262" s="20" t="s">
        <v>5</v>
      </c>
      <c r="E262" s="20" t="s">
        <v>6</v>
      </c>
      <c r="F262" s="20" t="s">
        <v>7</v>
      </c>
      <c r="G262" s="20" t="s">
        <v>4</v>
      </c>
      <c r="H262" s="19">
        <v>45404</v>
      </c>
      <c r="I262">
        <v>3</v>
      </c>
      <c r="J262" s="19">
        <v>45396</v>
      </c>
      <c r="K262">
        <v>412.26</v>
      </c>
      <c r="N262" t="s">
        <v>492</v>
      </c>
    </row>
    <row r="263" spans="1:14" x14ac:dyDescent="0.2">
      <c r="A263">
        <v>262</v>
      </c>
      <c r="B263" s="20" t="s">
        <v>164</v>
      </c>
      <c r="C263" s="20" t="s">
        <v>0</v>
      </c>
      <c r="D263" s="20" t="s">
        <v>5</v>
      </c>
      <c r="E263" s="20" t="s">
        <v>6</v>
      </c>
      <c r="F263" s="20" t="s">
        <v>7</v>
      </c>
      <c r="G263" s="20" t="s">
        <v>4</v>
      </c>
      <c r="H263" s="19">
        <v>45407</v>
      </c>
      <c r="I263">
        <v>22</v>
      </c>
      <c r="J263" s="19">
        <v>45397</v>
      </c>
      <c r="K263">
        <v>9</v>
      </c>
      <c r="N263" t="s">
        <v>492</v>
      </c>
    </row>
    <row r="264" spans="1:14" x14ac:dyDescent="0.2">
      <c r="A264">
        <v>263</v>
      </c>
      <c r="B264" s="20" t="s">
        <v>164</v>
      </c>
      <c r="C264" s="20" t="s">
        <v>0</v>
      </c>
      <c r="D264" s="20" t="s">
        <v>5</v>
      </c>
      <c r="E264" s="20" t="s">
        <v>6</v>
      </c>
      <c r="F264" s="20" t="s">
        <v>7</v>
      </c>
      <c r="G264" s="20" t="s">
        <v>4</v>
      </c>
      <c r="H264" s="19">
        <v>45409</v>
      </c>
      <c r="I264">
        <v>33</v>
      </c>
      <c r="J264" s="19">
        <v>45404</v>
      </c>
      <c r="K264">
        <v>3</v>
      </c>
      <c r="N264" t="s">
        <v>492</v>
      </c>
    </row>
    <row r="265" spans="1:14" x14ac:dyDescent="0.2">
      <c r="A265">
        <v>264</v>
      </c>
      <c r="B265" s="20" t="s">
        <v>164</v>
      </c>
      <c r="C265" s="20" t="s">
        <v>0</v>
      </c>
      <c r="D265" s="20" t="s">
        <v>5</v>
      </c>
      <c r="E265" s="20" t="s">
        <v>6</v>
      </c>
      <c r="F265" s="20" t="s">
        <v>7</v>
      </c>
      <c r="G265" s="20" t="s">
        <v>4</v>
      </c>
      <c r="H265" s="19">
        <v>45411</v>
      </c>
      <c r="I265">
        <v>43</v>
      </c>
      <c r="J265" s="19">
        <v>45407</v>
      </c>
      <c r="K265">
        <v>22</v>
      </c>
      <c r="N265" t="s">
        <v>492</v>
      </c>
    </row>
    <row r="266" spans="1:14" x14ac:dyDescent="0.2">
      <c r="A266">
        <v>265</v>
      </c>
      <c r="B266" s="20" t="s">
        <v>164</v>
      </c>
      <c r="C266" s="20" t="s">
        <v>0</v>
      </c>
      <c r="D266" s="20" t="s">
        <v>5</v>
      </c>
      <c r="E266" s="20" t="s">
        <v>6</v>
      </c>
      <c r="F266" s="20" t="s">
        <v>7</v>
      </c>
      <c r="G266" s="20" t="s">
        <v>4</v>
      </c>
      <c r="H266" s="19"/>
      <c r="J266" s="19">
        <v>45409</v>
      </c>
      <c r="K266">
        <v>33</v>
      </c>
      <c r="N266" t="s">
        <v>492</v>
      </c>
    </row>
    <row r="267" spans="1:14" x14ac:dyDescent="0.2">
      <c r="A267">
        <v>266</v>
      </c>
      <c r="B267" s="20" t="s">
        <v>164</v>
      </c>
      <c r="C267" s="20" t="s">
        <v>0</v>
      </c>
      <c r="D267" s="20" t="s">
        <v>5</v>
      </c>
      <c r="E267" s="20" t="s">
        <v>6</v>
      </c>
      <c r="F267" s="20" t="s">
        <v>7</v>
      </c>
      <c r="G267" s="20" t="s">
        <v>4</v>
      </c>
      <c r="H267" s="19"/>
      <c r="J267" s="19">
        <v>45411</v>
      </c>
      <c r="K267">
        <v>43</v>
      </c>
      <c r="N267" t="s">
        <v>492</v>
      </c>
    </row>
    <row r="268" spans="1:14" x14ac:dyDescent="0.2">
      <c r="A268">
        <v>267</v>
      </c>
      <c r="B268" s="20" t="s">
        <v>164</v>
      </c>
      <c r="C268" s="20" t="s">
        <v>0</v>
      </c>
      <c r="D268" s="20" t="s">
        <v>5</v>
      </c>
      <c r="E268" s="20" t="s">
        <v>6</v>
      </c>
      <c r="F268" s="20" t="s">
        <v>7</v>
      </c>
      <c r="G268" s="20" t="s">
        <v>4</v>
      </c>
      <c r="H268" s="19"/>
      <c r="J268" s="19"/>
      <c r="N268" t="s">
        <v>492</v>
      </c>
    </row>
    <row r="269" spans="1:14" x14ac:dyDescent="0.2">
      <c r="A269">
        <v>268</v>
      </c>
      <c r="B269" s="20" t="s">
        <v>164</v>
      </c>
      <c r="C269" s="20" t="s">
        <v>0</v>
      </c>
      <c r="D269" s="20" t="s">
        <v>5</v>
      </c>
      <c r="E269" s="20" t="s">
        <v>6</v>
      </c>
      <c r="F269" s="20" t="s">
        <v>7</v>
      </c>
      <c r="G269" s="20" t="s">
        <v>4</v>
      </c>
      <c r="H269" s="19"/>
      <c r="J269" s="19"/>
      <c r="N269" t="s">
        <v>492</v>
      </c>
    </row>
    <row r="270" spans="1:14" x14ac:dyDescent="0.2">
      <c r="A270">
        <v>269</v>
      </c>
      <c r="B270" s="20" t="s">
        <v>164</v>
      </c>
      <c r="C270" s="20" t="s">
        <v>0</v>
      </c>
      <c r="D270" s="20" t="s">
        <v>5</v>
      </c>
      <c r="E270" s="20" t="s">
        <v>6</v>
      </c>
      <c r="F270" s="20" t="s">
        <v>7</v>
      </c>
      <c r="G270" s="20" t="s">
        <v>4</v>
      </c>
      <c r="H270" s="19"/>
      <c r="J270" s="19"/>
      <c r="N270" t="s">
        <v>492</v>
      </c>
    </row>
    <row r="271" spans="1:14" x14ac:dyDescent="0.2">
      <c r="A271">
        <v>270</v>
      </c>
      <c r="B271" s="20" t="s">
        <v>164</v>
      </c>
      <c r="C271" s="20" t="s">
        <v>0</v>
      </c>
      <c r="D271" s="20" t="s">
        <v>5</v>
      </c>
      <c r="E271" s="20" t="s">
        <v>6</v>
      </c>
      <c r="F271" s="20" t="s">
        <v>7</v>
      </c>
      <c r="G271" s="20" t="s">
        <v>4</v>
      </c>
      <c r="H271" s="19"/>
      <c r="J271" s="19"/>
      <c r="N271" t="s">
        <v>492</v>
      </c>
    </row>
    <row r="272" spans="1:14" x14ac:dyDescent="0.2">
      <c r="A272">
        <v>271</v>
      </c>
      <c r="B272" s="20" t="s">
        <v>17</v>
      </c>
      <c r="C272" s="20" t="s">
        <v>0</v>
      </c>
      <c r="D272" s="20" t="s">
        <v>5</v>
      </c>
      <c r="E272" s="20" t="s">
        <v>6</v>
      </c>
      <c r="F272" s="20" t="s">
        <v>8</v>
      </c>
      <c r="G272" s="20" t="s">
        <v>4</v>
      </c>
      <c r="H272" s="19"/>
      <c r="I272">
        <v>522</v>
      </c>
      <c r="J272" s="19"/>
      <c r="K272">
        <v>948.68</v>
      </c>
      <c r="M272">
        <v>4.2</v>
      </c>
      <c r="N272" t="s">
        <v>491</v>
      </c>
    </row>
    <row r="273" spans="1:14" x14ac:dyDescent="0.2">
      <c r="A273">
        <v>272</v>
      </c>
      <c r="B273" s="20" t="s">
        <v>17</v>
      </c>
      <c r="C273" s="20" t="s">
        <v>0</v>
      </c>
      <c r="D273" s="20" t="s">
        <v>5</v>
      </c>
      <c r="E273" s="20" t="s">
        <v>6</v>
      </c>
      <c r="F273" s="20" t="s">
        <v>8</v>
      </c>
      <c r="G273" s="20" t="s">
        <v>4</v>
      </c>
      <c r="H273" s="19">
        <v>45383</v>
      </c>
      <c r="I273">
        <v>30.53</v>
      </c>
      <c r="J273" s="19">
        <v>45383</v>
      </c>
      <c r="K273">
        <v>30.53</v>
      </c>
      <c r="L273">
        <v>2</v>
      </c>
      <c r="N273" t="s">
        <v>492</v>
      </c>
    </row>
    <row r="274" spans="1:14" x14ac:dyDescent="0.2">
      <c r="A274">
        <v>273</v>
      </c>
      <c r="B274" s="20" t="s">
        <v>17</v>
      </c>
      <c r="C274" s="20" t="s">
        <v>0</v>
      </c>
      <c r="D274" s="20" t="s">
        <v>5</v>
      </c>
      <c r="E274" s="20" t="s">
        <v>6</v>
      </c>
      <c r="F274" s="20" t="s">
        <v>8</v>
      </c>
      <c r="G274" s="20" t="s">
        <v>4</v>
      </c>
      <c r="H274" s="19">
        <v>45385</v>
      </c>
      <c r="I274">
        <v>8</v>
      </c>
      <c r="J274" s="19">
        <v>45385</v>
      </c>
      <c r="K274">
        <v>8</v>
      </c>
      <c r="N274" t="s">
        <v>492</v>
      </c>
    </row>
    <row r="275" spans="1:14" x14ac:dyDescent="0.2">
      <c r="A275">
        <v>274</v>
      </c>
      <c r="B275" s="20" t="s">
        <v>17</v>
      </c>
      <c r="C275" s="20" t="s">
        <v>0</v>
      </c>
      <c r="D275" s="20" t="s">
        <v>5</v>
      </c>
      <c r="E275" s="20" t="s">
        <v>6</v>
      </c>
      <c r="F275" s="20" t="s">
        <v>8</v>
      </c>
      <c r="G275" s="20" t="s">
        <v>4</v>
      </c>
      <c r="H275" s="19">
        <v>45386</v>
      </c>
      <c r="I275">
        <v>19.41</v>
      </c>
      <c r="J275" s="19">
        <v>45386</v>
      </c>
      <c r="K275">
        <v>19.41</v>
      </c>
      <c r="L275">
        <v>1</v>
      </c>
      <c r="N275" t="s">
        <v>492</v>
      </c>
    </row>
    <row r="276" spans="1:14" x14ac:dyDescent="0.2">
      <c r="A276">
        <v>275</v>
      </c>
      <c r="B276" s="20" t="s">
        <v>17</v>
      </c>
      <c r="C276" s="20" t="s">
        <v>0</v>
      </c>
      <c r="D276" s="20" t="s">
        <v>5</v>
      </c>
      <c r="E276" s="20" t="s">
        <v>6</v>
      </c>
      <c r="F276" s="20" t="s">
        <v>8</v>
      </c>
      <c r="G276" s="20" t="s">
        <v>4</v>
      </c>
      <c r="H276" s="19">
        <v>45387</v>
      </c>
      <c r="I276">
        <v>9</v>
      </c>
      <c r="J276" s="19">
        <v>45387</v>
      </c>
      <c r="K276">
        <v>9</v>
      </c>
      <c r="N276" t="s">
        <v>492</v>
      </c>
    </row>
    <row r="277" spans="1:14" x14ac:dyDescent="0.2">
      <c r="A277">
        <v>276</v>
      </c>
      <c r="B277" s="20" t="s">
        <v>17</v>
      </c>
      <c r="C277" s="20" t="s">
        <v>0</v>
      </c>
      <c r="D277" s="20" t="s">
        <v>5</v>
      </c>
      <c r="E277" s="20" t="s">
        <v>6</v>
      </c>
      <c r="F277" s="20" t="s">
        <v>8</v>
      </c>
      <c r="G277" s="20" t="s">
        <v>4</v>
      </c>
      <c r="H277" s="19">
        <v>45390</v>
      </c>
      <c r="I277">
        <v>164</v>
      </c>
      <c r="J277" s="19">
        <v>45390</v>
      </c>
      <c r="K277">
        <v>164</v>
      </c>
      <c r="L277">
        <v>1</v>
      </c>
      <c r="N277" t="s">
        <v>492</v>
      </c>
    </row>
    <row r="278" spans="1:14" x14ac:dyDescent="0.2">
      <c r="A278">
        <v>277</v>
      </c>
      <c r="B278" s="20" t="s">
        <v>17</v>
      </c>
      <c r="C278" s="20" t="s">
        <v>0</v>
      </c>
      <c r="D278" s="20" t="s">
        <v>5</v>
      </c>
      <c r="E278" s="20" t="s">
        <v>6</v>
      </c>
      <c r="F278" s="20" t="s">
        <v>8</v>
      </c>
      <c r="G278" s="20" t="s">
        <v>4</v>
      </c>
      <c r="H278" s="19">
        <v>45391</v>
      </c>
      <c r="I278">
        <v>159</v>
      </c>
      <c r="J278" s="19">
        <v>45391</v>
      </c>
      <c r="K278">
        <v>159</v>
      </c>
      <c r="L278">
        <v>3</v>
      </c>
      <c r="N278" t="s">
        <v>492</v>
      </c>
    </row>
    <row r="279" spans="1:14" x14ac:dyDescent="0.2">
      <c r="A279">
        <v>278</v>
      </c>
      <c r="B279" s="20" t="s">
        <v>17</v>
      </c>
      <c r="C279" s="20" t="s">
        <v>0</v>
      </c>
      <c r="D279" s="20" t="s">
        <v>5</v>
      </c>
      <c r="E279" s="20" t="s">
        <v>6</v>
      </c>
      <c r="F279" s="20" t="s">
        <v>8</v>
      </c>
      <c r="G279" s="20" t="s">
        <v>4</v>
      </c>
      <c r="H279" s="19">
        <v>45393</v>
      </c>
      <c r="I279">
        <v>0</v>
      </c>
      <c r="J279" s="19">
        <v>45393</v>
      </c>
      <c r="K279">
        <v>0.51</v>
      </c>
      <c r="N279" t="s">
        <v>492</v>
      </c>
    </row>
    <row r="280" spans="1:14" x14ac:dyDescent="0.2">
      <c r="A280">
        <v>279</v>
      </c>
      <c r="B280" s="20" t="s">
        <v>17</v>
      </c>
      <c r="C280" s="20" t="s">
        <v>0</v>
      </c>
      <c r="D280" s="20" t="s">
        <v>5</v>
      </c>
      <c r="E280" s="20" t="s">
        <v>6</v>
      </c>
      <c r="F280" s="20" t="s">
        <v>8</v>
      </c>
      <c r="G280" s="20" t="s">
        <v>4</v>
      </c>
      <c r="H280" s="19">
        <v>45394</v>
      </c>
      <c r="I280">
        <v>10</v>
      </c>
      <c r="J280" s="19">
        <v>45394</v>
      </c>
      <c r="K280">
        <v>10</v>
      </c>
      <c r="N280" t="s">
        <v>492</v>
      </c>
    </row>
    <row r="281" spans="1:14" x14ac:dyDescent="0.2">
      <c r="A281">
        <v>280</v>
      </c>
      <c r="B281" s="20" t="s">
        <v>17</v>
      </c>
      <c r="C281" s="20" t="s">
        <v>0</v>
      </c>
      <c r="D281" s="20" t="s">
        <v>5</v>
      </c>
      <c r="E281" s="20" t="s">
        <v>6</v>
      </c>
      <c r="F281" s="20" t="s">
        <v>8</v>
      </c>
      <c r="G281" s="20" t="s">
        <v>4</v>
      </c>
      <c r="H281" s="19">
        <v>45396</v>
      </c>
      <c r="I281">
        <v>38</v>
      </c>
      <c r="J281" s="19">
        <v>45396</v>
      </c>
      <c r="K281">
        <v>38</v>
      </c>
      <c r="N281" t="s">
        <v>492</v>
      </c>
    </row>
    <row r="282" spans="1:14" x14ac:dyDescent="0.2">
      <c r="A282">
        <v>281</v>
      </c>
      <c r="B282" s="20" t="s">
        <v>17</v>
      </c>
      <c r="C282" s="20" t="s">
        <v>0</v>
      </c>
      <c r="D282" s="20" t="s">
        <v>5</v>
      </c>
      <c r="E282" s="20" t="s">
        <v>6</v>
      </c>
      <c r="F282" s="20" t="s">
        <v>8</v>
      </c>
      <c r="G282" s="20" t="s">
        <v>4</v>
      </c>
      <c r="H282" s="19">
        <v>45397</v>
      </c>
      <c r="I282">
        <v>9</v>
      </c>
      <c r="J282" s="19">
        <v>45397</v>
      </c>
      <c r="K282">
        <v>9</v>
      </c>
      <c r="N282" t="s">
        <v>492</v>
      </c>
    </row>
    <row r="283" spans="1:14" x14ac:dyDescent="0.2">
      <c r="A283">
        <v>282</v>
      </c>
      <c r="B283" s="20" t="s">
        <v>17</v>
      </c>
      <c r="C283" s="20" t="s">
        <v>0</v>
      </c>
      <c r="D283" s="20" t="s">
        <v>5</v>
      </c>
      <c r="E283" s="20" t="s">
        <v>6</v>
      </c>
      <c r="F283" s="20" t="s">
        <v>8</v>
      </c>
      <c r="G283" s="20" t="s">
        <v>4</v>
      </c>
      <c r="H283" s="19">
        <v>45400</v>
      </c>
      <c r="I283">
        <v>0</v>
      </c>
      <c r="J283" s="19">
        <v>45400</v>
      </c>
      <c r="K283">
        <v>125.41</v>
      </c>
      <c r="L283">
        <v>1</v>
      </c>
      <c r="N283" t="s">
        <v>492</v>
      </c>
    </row>
    <row r="284" spans="1:14" x14ac:dyDescent="0.2">
      <c r="A284">
        <v>283</v>
      </c>
      <c r="B284" s="20" t="s">
        <v>17</v>
      </c>
      <c r="C284" s="20" t="s">
        <v>0</v>
      </c>
      <c r="D284" s="20" t="s">
        <v>5</v>
      </c>
      <c r="E284" s="20" t="s">
        <v>6</v>
      </c>
      <c r="F284" s="20" t="s">
        <v>8</v>
      </c>
      <c r="G284" s="20" t="s">
        <v>4</v>
      </c>
      <c r="H284" s="19">
        <v>45401</v>
      </c>
      <c r="I284">
        <v>10</v>
      </c>
      <c r="J284" s="19">
        <v>45401</v>
      </c>
      <c r="K284">
        <v>10</v>
      </c>
      <c r="N284" t="s">
        <v>492</v>
      </c>
    </row>
    <row r="285" spans="1:14" x14ac:dyDescent="0.2">
      <c r="A285">
        <v>284</v>
      </c>
      <c r="B285" s="20" t="s">
        <v>17</v>
      </c>
      <c r="C285" s="20" t="s">
        <v>0</v>
      </c>
      <c r="D285" s="20" t="s">
        <v>5</v>
      </c>
      <c r="E285" s="20" t="s">
        <v>6</v>
      </c>
      <c r="F285" s="20" t="s">
        <v>8</v>
      </c>
      <c r="G285" s="20" t="s">
        <v>4</v>
      </c>
      <c r="H285" s="19">
        <v>45403</v>
      </c>
      <c r="I285">
        <v>20</v>
      </c>
      <c r="J285" s="19">
        <v>45403</v>
      </c>
      <c r="K285">
        <v>20</v>
      </c>
      <c r="N285" t="s">
        <v>492</v>
      </c>
    </row>
    <row r="286" spans="1:14" x14ac:dyDescent="0.2">
      <c r="A286">
        <v>285</v>
      </c>
      <c r="B286" s="20" t="s">
        <v>17</v>
      </c>
      <c r="C286" s="20" t="s">
        <v>0</v>
      </c>
      <c r="D286" s="20" t="s">
        <v>5</v>
      </c>
      <c r="E286" s="20" t="s">
        <v>6</v>
      </c>
      <c r="F286" s="20" t="s">
        <v>8</v>
      </c>
      <c r="G286" s="20" t="s">
        <v>4</v>
      </c>
      <c r="H286" s="19">
        <v>45405</v>
      </c>
      <c r="I286">
        <v>30.52</v>
      </c>
      <c r="J286" s="19">
        <v>45404</v>
      </c>
      <c r="K286">
        <v>203.85</v>
      </c>
      <c r="L286">
        <v>3</v>
      </c>
      <c r="N286" t="s">
        <v>492</v>
      </c>
    </row>
    <row r="287" spans="1:14" x14ac:dyDescent="0.2">
      <c r="A287">
        <v>286</v>
      </c>
      <c r="B287" s="20" t="s">
        <v>17</v>
      </c>
      <c r="C287" s="20" t="s">
        <v>0</v>
      </c>
      <c r="D287" s="20" t="s">
        <v>5</v>
      </c>
      <c r="E287" s="20" t="s">
        <v>6</v>
      </c>
      <c r="F287" s="20" t="s">
        <v>8</v>
      </c>
      <c r="G287" s="20" t="s">
        <v>4</v>
      </c>
      <c r="H287" s="19">
        <v>45409</v>
      </c>
      <c r="I287">
        <v>12.54</v>
      </c>
      <c r="J287" s="19">
        <v>45405</v>
      </c>
      <c r="K287">
        <v>30.52</v>
      </c>
      <c r="N287" t="s">
        <v>492</v>
      </c>
    </row>
    <row r="288" spans="1:14" x14ac:dyDescent="0.2">
      <c r="A288">
        <v>287</v>
      </c>
      <c r="B288" s="20" t="s">
        <v>17</v>
      </c>
      <c r="C288" s="20" t="s">
        <v>0</v>
      </c>
      <c r="D288" s="20" t="s">
        <v>5</v>
      </c>
      <c r="E288" s="20" t="s">
        <v>6</v>
      </c>
      <c r="F288" s="20" t="s">
        <v>8</v>
      </c>
      <c r="G288" s="20" t="s">
        <v>4</v>
      </c>
      <c r="H288" s="19"/>
      <c r="J288" s="19">
        <v>45407</v>
      </c>
      <c r="K288">
        <v>68.959999999999994</v>
      </c>
      <c r="L288">
        <v>2</v>
      </c>
      <c r="N288" t="s">
        <v>492</v>
      </c>
    </row>
    <row r="289" spans="1:14" x14ac:dyDescent="0.2">
      <c r="A289">
        <v>288</v>
      </c>
      <c r="B289" s="20" t="s">
        <v>17</v>
      </c>
      <c r="C289" s="20" t="s">
        <v>0</v>
      </c>
      <c r="D289" s="20" t="s">
        <v>5</v>
      </c>
      <c r="E289" s="20" t="s">
        <v>6</v>
      </c>
      <c r="F289" s="20" t="s">
        <v>8</v>
      </c>
      <c r="G289" s="20" t="s">
        <v>4</v>
      </c>
      <c r="H289" s="19"/>
      <c r="J289" s="19">
        <v>45409</v>
      </c>
      <c r="K289">
        <v>12.54</v>
      </c>
      <c r="N289" t="s">
        <v>492</v>
      </c>
    </row>
    <row r="290" spans="1:14" x14ac:dyDescent="0.2">
      <c r="A290">
        <v>289</v>
      </c>
      <c r="B290" s="20" t="s">
        <v>17</v>
      </c>
      <c r="C290" s="20" t="s">
        <v>0</v>
      </c>
      <c r="D290" s="20" t="s">
        <v>5</v>
      </c>
      <c r="E290" s="20" t="s">
        <v>6</v>
      </c>
      <c r="F290" s="20" t="s">
        <v>8</v>
      </c>
      <c r="G290" s="20" t="s">
        <v>4</v>
      </c>
      <c r="H290" s="19"/>
      <c r="J290" s="19">
        <v>45412</v>
      </c>
      <c r="K290">
        <v>29.95</v>
      </c>
      <c r="L290">
        <v>1</v>
      </c>
      <c r="N290" t="s">
        <v>492</v>
      </c>
    </row>
    <row r="291" spans="1:14" x14ac:dyDescent="0.2">
      <c r="A291">
        <v>290</v>
      </c>
      <c r="B291" s="20" t="s">
        <v>18</v>
      </c>
      <c r="C291" s="20" t="s">
        <v>0</v>
      </c>
      <c r="D291" s="20" t="s">
        <v>5</v>
      </c>
      <c r="E291" s="20" t="s">
        <v>6</v>
      </c>
      <c r="F291" s="20" t="s">
        <v>7</v>
      </c>
      <c r="G291" s="20" t="s">
        <v>4</v>
      </c>
      <c r="H291" s="19"/>
      <c r="I291">
        <v>362</v>
      </c>
      <c r="J291" s="19"/>
      <c r="K291">
        <v>98.01</v>
      </c>
      <c r="M291">
        <v>3.2</v>
      </c>
      <c r="N291" t="s">
        <v>491</v>
      </c>
    </row>
    <row r="292" spans="1:14" x14ac:dyDescent="0.2">
      <c r="A292">
        <v>291</v>
      </c>
      <c r="B292" s="20" t="s">
        <v>18</v>
      </c>
      <c r="C292" s="20" t="s">
        <v>0</v>
      </c>
      <c r="D292" s="20" t="s">
        <v>5</v>
      </c>
      <c r="E292" s="20" t="s">
        <v>6</v>
      </c>
      <c r="F292" s="20" t="s">
        <v>7</v>
      </c>
      <c r="G292" s="20" t="s">
        <v>4</v>
      </c>
      <c r="H292" s="19">
        <v>45383</v>
      </c>
      <c r="I292">
        <v>41.15</v>
      </c>
      <c r="J292" s="19">
        <v>45388</v>
      </c>
      <c r="K292">
        <v>15.58</v>
      </c>
      <c r="N292" t="s">
        <v>492</v>
      </c>
    </row>
    <row r="293" spans="1:14" x14ac:dyDescent="0.2">
      <c r="A293">
        <v>292</v>
      </c>
      <c r="B293" s="20" t="s">
        <v>18</v>
      </c>
      <c r="C293" s="20" t="s">
        <v>0</v>
      </c>
      <c r="D293" s="20" t="s">
        <v>5</v>
      </c>
      <c r="E293" s="20" t="s">
        <v>6</v>
      </c>
      <c r="F293" s="20" t="s">
        <v>7</v>
      </c>
      <c r="G293" s="20" t="s">
        <v>4</v>
      </c>
      <c r="H293" s="19">
        <v>45385</v>
      </c>
      <c r="I293">
        <v>24.36</v>
      </c>
      <c r="J293" s="19">
        <v>45393</v>
      </c>
      <c r="K293">
        <v>18</v>
      </c>
      <c r="N293" t="s">
        <v>492</v>
      </c>
    </row>
    <row r="294" spans="1:14" x14ac:dyDescent="0.2">
      <c r="A294">
        <v>293</v>
      </c>
      <c r="B294" s="20" t="s">
        <v>18</v>
      </c>
      <c r="C294" s="20" t="s">
        <v>0</v>
      </c>
      <c r="D294" s="20" t="s">
        <v>5</v>
      </c>
      <c r="E294" s="20" t="s">
        <v>6</v>
      </c>
      <c r="F294" s="20" t="s">
        <v>7</v>
      </c>
      <c r="G294" s="20" t="s">
        <v>4</v>
      </c>
      <c r="H294" s="19">
        <v>45388</v>
      </c>
      <c r="I294">
        <v>15.58</v>
      </c>
      <c r="J294" s="19">
        <v>45396</v>
      </c>
      <c r="K294">
        <v>30</v>
      </c>
      <c r="L294">
        <v>1</v>
      </c>
      <c r="N294" t="s">
        <v>492</v>
      </c>
    </row>
    <row r="295" spans="1:14" x14ac:dyDescent="0.2">
      <c r="A295">
        <v>294</v>
      </c>
      <c r="B295" s="20" t="s">
        <v>18</v>
      </c>
      <c r="C295" s="20" t="s">
        <v>0</v>
      </c>
      <c r="D295" s="20" t="s">
        <v>5</v>
      </c>
      <c r="E295" s="20" t="s">
        <v>6</v>
      </c>
      <c r="F295" s="20" t="s">
        <v>7</v>
      </c>
      <c r="G295" s="20" t="s">
        <v>4</v>
      </c>
      <c r="H295" s="19">
        <v>45393</v>
      </c>
      <c r="I295">
        <v>18</v>
      </c>
      <c r="J295" s="19">
        <v>45405</v>
      </c>
      <c r="K295">
        <v>21</v>
      </c>
      <c r="N295" t="s">
        <v>492</v>
      </c>
    </row>
    <row r="296" spans="1:14" x14ac:dyDescent="0.2">
      <c r="A296">
        <v>295</v>
      </c>
      <c r="B296" s="20" t="s">
        <v>18</v>
      </c>
      <c r="C296" s="20" t="s">
        <v>0</v>
      </c>
      <c r="D296" s="20" t="s">
        <v>5</v>
      </c>
      <c r="E296" s="20" t="s">
        <v>6</v>
      </c>
      <c r="F296" s="20" t="s">
        <v>7</v>
      </c>
      <c r="G296" s="20" t="s">
        <v>4</v>
      </c>
      <c r="H296" s="19">
        <v>45396</v>
      </c>
      <c r="I296">
        <v>30</v>
      </c>
      <c r="J296" s="19">
        <v>45408</v>
      </c>
      <c r="K296">
        <v>13.43</v>
      </c>
      <c r="N296" t="s">
        <v>492</v>
      </c>
    </row>
    <row r="297" spans="1:14" x14ac:dyDescent="0.2">
      <c r="A297">
        <v>296</v>
      </c>
      <c r="B297" s="20" t="s">
        <v>18</v>
      </c>
      <c r="C297" s="20" t="s">
        <v>0</v>
      </c>
      <c r="D297" s="20" t="s">
        <v>5</v>
      </c>
      <c r="E297" s="20" t="s">
        <v>6</v>
      </c>
      <c r="F297" s="20" t="s">
        <v>7</v>
      </c>
      <c r="G297" s="20" t="s">
        <v>4</v>
      </c>
      <c r="H297" s="19">
        <v>45400</v>
      </c>
      <c r="I297">
        <v>51.46</v>
      </c>
      <c r="J297" s="19"/>
      <c r="N297" t="s">
        <v>492</v>
      </c>
    </row>
    <row r="298" spans="1:14" x14ac:dyDescent="0.2">
      <c r="A298">
        <v>297</v>
      </c>
      <c r="B298" s="20" t="s">
        <v>18</v>
      </c>
      <c r="C298" s="20" t="s">
        <v>0</v>
      </c>
      <c r="D298" s="20" t="s">
        <v>5</v>
      </c>
      <c r="E298" s="20" t="s">
        <v>6</v>
      </c>
      <c r="F298" s="20" t="s">
        <v>7</v>
      </c>
      <c r="G298" s="20" t="s">
        <v>4</v>
      </c>
      <c r="H298" s="19">
        <v>45402</v>
      </c>
      <c r="I298">
        <v>85.8</v>
      </c>
      <c r="J298" s="19"/>
      <c r="N298" t="s">
        <v>492</v>
      </c>
    </row>
    <row r="299" spans="1:14" x14ac:dyDescent="0.2">
      <c r="A299">
        <v>298</v>
      </c>
      <c r="B299" s="20" t="s">
        <v>18</v>
      </c>
      <c r="C299" s="20" t="s">
        <v>0</v>
      </c>
      <c r="D299" s="20" t="s">
        <v>5</v>
      </c>
      <c r="E299" s="20" t="s">
        <v>6</v>
      </c>
      <c r="F299" s="20" t="s">
        <v>7</v>
      </c>
      <c r="G299" s="20" t="s">
        <v>4</v>
      </c>
      <c r="H299" s="19">
        <v>45405</v>
      </c>
      <c r="I299">
        <v>21</v>
      </c>
      <c r="J299" s="19"/>
      <c r="N299" t="s">
        <v>492</v>
      </c>
    </row>
    <row r="300" spans="1:14" x14ac:dyDescent="0.2">
      <c r="A300">
        <v>299</v>
      </c>
      <c r="B300" s="20" t="s">
        <v>18</v>
      </c>
      <c r="C300" s="20" t="s">
        <v>0</v>
      </c>
      <c r="D300" s="20" t="s">
        <v>5</v>
      </c>
      <c r="E300" s="20" t="s">
        <v>6</v>
      </c>
      <c r="F300" s="20" t="s">
        <v>7</v>
      </c>
      <c r="G300" s="20" t="s">
        <v>4</v>
      </c>
      <c r="H300" s="19">
        <v>45408</v>
      </c>
      <c r="I300">
        <v>13.4</v>
      </c>
      <c r="J300" s="19"/>
      <c r="N300" t="s">
        <v>492</v>
      </c>
    </row>
    <row r="301" spans="1:14" x14ac:dyDescent="0.2">
      <c r="A301">
        <v>300</v>
      </c>
      <c r="B301" s="20" t="s">
        <v>18</v>
      </c>
      <c r="C301" s="20" t="s">
        <v>0</v>
      </c>
      <c r="D301" s="20" t="s">
        <v>5</v>
      </c>
      <c r="E301" s="20" t="s">
        <v>6</v>
      </c>
      <c r="F301" s="20" t="s">
        <v>7</v>
      </c>
      <c r="G301" s="20" t="s">
        <v>4</v>
      </c>
      <c r="H301" s="19">
        <v>45410</v>
      </c>
      <c r="I301">
        <v>45.63</v>
      </c>
      <c r="J301" s="19"/>
      <c r="N301" t="s">
        <v>492</v>
      </c>
    </row>
    <row r="302" spans="1:14" x14ac:dyDescent="0.2">
      <c r="A302">
        <v>301</v>
      </c>
      <c r="B302" s="20" t="s">
        <v>18</v>
      </c>
      <c r="C302" s="20" t="s">
        <v>0</v>
      </c>
      <c r="D302" s="20" t="s">
        <v>5</v>
      </c>
      <c r="E302" s="20" t="s">
        <v>6</v>
      </c>
      <c r="F302" s="20" t="s">
        <v>7</v>
      </c>
      <c r="G302" s="20" t="s">
        <v>4</v>
      </c>
      <c r="H302" s="19">
        <v>45412</v>
      </c>
      <c r="I302">
        <v>15.62</v>
      </c>
      <c r="J302" s="19"/>
      <c r="N302" t="s">
        <v>492</v>
      </c>
    </row>
    <row r="303" spans="1:14" x14ac:dyDescent="0.2">
      <c r="A303">
        <v>302</v>
      </c>
      <c r="B303" s="20" t="s">
        <v>178</v>
      </c>
      <c r="C303" s="20" t="s">
        <v>0</v>
      </c>
      <c r="D303" s="20" t="s">
        <v>5</v>
      </c>
      <c r="E303" s="20" t="s">
        <v>6</v>
      </c>
      <c r="F303" s="20" t="s">
        <v>7</v>
      </c>
      <c r="G303" s="20" t="s">
        <v>4</v>
      </c>
      <c r="H303" s="19"/>
      <c r="I303">
        <v>0</v>
      </c>
      <c r="J303" s="19"/>
      <c r="K303">
        <v>125.36</v>
      </c>
      <c r="M303">
        <v>6</v>
      </c>
      <c r="N303" t="s">
        <v>491</v>
      </c>
    </row>
    <row r="304" spans="1:14" x14ac:dyDescent="0.2">
      <c r="A304">
        <v>303</v>
      </c>
      <c r="B304" s="20" t="s">
        <v>178</v>
      </c>
      <c r="C304" s="20" t="s">
        <v>0</v>
      </c>
      <c r="D304" s="20" t="s">
        <v>5</v>
      </c>
      <c r="E304" s="20" t="s">
        <v>6</v>
      </c>
      <c r="F304" s="20" t="s">
        <v>7</v>
      </c>
      <c r="G304" s="20" t="s">
        <v>4</v>
      </c>
      <c r="H304" s="19"/>
      <c r="J304" s="19">
        <v>45384</v>
      </c>
      <c r="K304">
        <v>29.58</v>
      </c>
      <c r="N304" t="s">
        <v>492</v>
      </c>
    </row>
    <row r="305" spans="1:14" x14ac:dyDescent="0.2">
      <c r="A305">
        <v>304</v>
      </c>
      <c r="B305" s="20" t="s">
        <v>178</v>
      </c>
      <c r="C305" s="20" t="s">
        <v>0</v>
      </c>
      <c r="D305" s="20" t="s">
        <v>5</v>
      </c>
      <c r="E305" s="20" t="s">
        <v>6</v>
      </c>
      <c r="F305" s="20" t="s">
        <v>7</v>
      </c>
      <c r="G305" s="20" t="s">
        <v>4</v>
      </c>
      <c r="H305" s="19"/>
      <c r="J305" s="19">
        <v>45392</v>
      </c>
      <c r="K305">
        <v>24.36</v>
      </c>
      <c r="N305" t="s">
        <v>492</v>
      </c>
    </row>
    <row r="306" spans="1:14" x14ac:dyDescent="0.2">
      <c r="A306">
        <v>305</v>
      </c>
      <c r="B306" s="20" t="s">
        <v>178</v>
      </c>
      <c r="C306" s="20" t="s">
        <v>0</v>
      </c>
      <c r="D306" s="20" t="s">
        <v>5</v>
      </c>
      <c r="E306" s="20" t="s">
        <v>6</v>
      </c>
      <c r="F306" s="20" t="s">
        <v>7</v>
      </c>
      <c r="G306" s="20" t="s">
        <v>4</v>
      </c>
      <c r="H306" s="19"/>
      <c r="J306" s="19">
        <v>45400</v>
      </c>
      <c r="K306">
        <v>30</v>
      </c>
      <c r="N306" t="s">
        <v>492</v>
      </c>
    </row>
    <row r="307" spans="1:14" x14ac:dyDescent="0.2">
      <c r="A307">
        <v>306</v>
      </c>
      <c r="B307" s="20" t="s">
        <v>178</v>
      </c>
      <c r="C307" s="20" t="s">
        <v>0</v>
      </c>
      <c r="D307" s="20" t="s">
        <v>5</v>
      </c>
      <c r="E307" s="20" t="s">
        <v>6</v>
      </c>
      <c r="F307" s="20" t="s">
        <v>7</v>
      </c>
      <c r="G307" s="20" t="s">
        <v>4</v>
      </c>
      <c r="H307" s="19"/>
      <c r="J307" s="19">
        <v>45405</v>
      </c>
      <c r="K307">
        <v>26</v>
      </c>
      <c r="L307">
        <v>1</v>
      </c>
      <c r="N307" t="s">
        <v>492</v>
      </c>
    </row>
    <row r="308" spans="1:14" x14ac:dyDescent="0.2">
      <c r="A308">
        <v>307</v>
      </c>
      <c r="B308" s="20" t="s">
        <v>178</v>
      </c>
      <c r="C308" s="20" t="s">
        <v>0</v>
      </c>
      <c r="D308" s="20" t="s">
        <v>5</v>
      </c>
      <c r="E308" s="20" t="s">
        <v>6</v>
      </c>
      <c r="F308" s="20" t="s">
        <v>7</v>
      </c>
      <c r="G308" s="20" t="s">
        <v>4</v>
      </c>
      <c r="H308" s="19"/>
      <c r="J308" s="19">
        <v>45408</v>
      </c>
      <c r="K308">
        <v>15.42</v>
      </c>
      <c r="N308" t="s">
        <v>492</v>
      </c>
    </row>
    <row r="309" spans="1:14" x14ac:dyDescent="0.2">
      <c r="A309">
        <v>308</v>
      </c>
      <c r="B309" s="20" t="s">
        <v>19</v>
      </c>
      <c r="C309" s="20" t="s">
        <v>0</v>
      </c>
      <c r="D309" s="20" t="s">
        <v>5</v>
      </c>
      <c r="E309" s="20" t="s">
        <v>6</v>
      </c>
      <c r="F309" s="20" t="s">
        <v>8</v>
      </c>
      <c r="G309" s="20" t="s">
        <v>2</v>
      </c>
      <c r="H309" s="19"/>
      <c r="I309">
        <v>0</v>
      </c>
      <c r="J309" s="19"/>
      <c r="K309">
        <v>0</v>
      </c>
      <c r="M309">
        <v>0</v>
      </c>
      <c r="N309" t="s">
        <v>491</v>
      </c>
    </row>
    <row r="310" spans="1:14" x14ac:dyDescent="0.2">
      <c r="A310">
        <v>309</v>
      </c>
      <c r="B310" s="20" t="s">
        <v>179</v>
      </c>
      <c r="C310" s="20" t="s">
        <v>0</v>
      </c>
      <c r="D310" s="20" t="s">
        <v>5</v>
      </c>
      <c r="E310" s="20" t="s">
        <v>6</v>
      </c>
      <c r="F310" s="20" t="s">
        <v>7</v>
      </c>
      <c r="G310" s="20" t="s">
        <v>4</v>
      </c>
      <c r="H310" s="19"/>
      <c r="I310">
        <v>9315.5</v>
      </c>
      <c r="J310" s="19"/>
      <c r="K310">
        <v>9300.1299999999992</v>
      </c>
      <c r="M310">
        <v>6</v>
      </c>
      <c r="N310" t="s">
        <v>491</v>
      </c>
    </row>
    <row r="311" spans="1:14" x14ac:dyDescent="0.2">
      <c r="A311">
        <v>310</v>
      </c>
      <c r="B311" s="20" t="s">
        <v>179</v>
      </c>
      <c r="C311" s="20" t="s">
        <v>0</v>
      </c>
      <c r="D311" s="20" t="s">
        <v>5</v>
      </c>
      <c r="E311" s="20" t="s">
        <v>6</v>
      </c>
      <c r="F311" s="20" t="s">
        <v>7</v>
      </c>
      <c r="G311" s="20" t="s">
        <v>4</v>
      </c>
      <c r="H311" s="19">
        <v>45383</v>
      </c>
      <c r="I311">
        <v>400</v>
      </c>
      <c r="J311" s="19">
        <v>45383</v>
      </c>
      <c r="K311">
        <v>400.13</v>
      </c>
      <c r="L311">
        <v>4</v>
      </c>
      <c r="N311" t="s">
        <v>492</v>
      </c>
    </row>
    <row r="312" spans="1:14" x14ac:dyDescent="0.2">
      <c r="A312">
        <v>311</v>
      </c>
      <c r="B312" s="20" t="s">
        <v>179</v>
      </c>
      <c r="C312" s="20" t="s">
        <v>0</v>
      </c>
      <c r="D312" s="20" t="s">
        <v>5</v>
      </c>
      <c r="E312" s="20" t="s">
        <v>6</v>
      </c>
      <c r="F312" s="20" t="s">
        <v>7</v>
      </c>
      <c r="G312" s="20" t="s">
        <v>4</v>
      </c>
      <c r="H312" s="19">
        <v>45384</v>
      </c>
      <c r="I312">
        <v>947</v>
      </c>
      <c r="J312" s="19">
        <v>45384</v>
      </c>
      <c r="K312">
        <v>934</v>
      </c>
      <c r="N312" t="s">
        <v>492</v>
      </c>
    </row>
    <row r="313" spans="1:14" x14ac:dyDescent="0.2">
      <c r="A313">
        <v>312</v>
      </c>
      <c r="B313" s="20" t="s">
        <v>179</v>
      </c>
      <c r="C313" s="20" t="s">
        <v>0</v>
      </c>
      <c r="D313" s="20" t="s">
        <v>5</v>
      </c>
      <c r="E313" s="20" t="s">
        <v>6</v>
      </c>
      <c r="F313" s="20" t="s">
        <v>7</v>
      </c>
      <c r="G313" s="20" t="s">
        <v>4</v>
      </c>
      <c r="H313" s="19">
        <v>45385</v>
      </c>
      <c r="I313">
        <v>279</v>
      </c>
      <c r="J313" s="19">
        <v>45385</v>
      </c>
      <c r="K313">
        <v>276.5</v>
      </c>
      <c r="N313" t="s">
        <v>492</v>
      </c>
    </row>
    <row r="314" spans="1:14" x14ac:dyDescent="0.2">
      <c r="A314">
        <v>313</v>
      </c>
      <c r="B314" s="20" t="s">
        <v>179</v>
      </c>
      <c r="C314" s="20" t="s">
        <v>0</v>
      </c>
      <c r="D314" s="20" t="s">
        <v>5</v>
      </c>
      <c r="E314" s="20" t="s">
        <v>6</v>
      </c>
      <c r="F314" s="20" t="s">
        <v>7</v>
      </c>
      <c r="G314" s="20" t="s">
        <v>4</v>
      </c>
      <c r="H314" s="19">
        <v>45386</v>
      </c>
      <c r="I314">
        <v>241</v>
      </c>
      <c r="J314" s="19">
        <v>45386</v>
      </c>
      <c r="K314">
        <v>241</v>
      </c>
      <c r="L314">
        <v>3</v>
      </c>
      <c r="N314" t="s">
        <v>492</v>
      </c>
    </row>
    <row r="315" spans="1:14" x14ac:dyDescent="0.2">
      <c r="A315">
        <v>314</v>
      </c>
      <c r="B315" s="20" t="s">
        <v>179</v>
      </c>
      <c r="C315" s="20" t="s">
        <v>0</v>
      </c>
      <c r="D315" s="20" t="s">
        <v>5</v>
      </c>
      <c r="E315" s="20" t="s">
        <v>6</v>
      </c>
      <c r="F315" s="20" t="s">
        <v>7</v>
      </c>
      <c r="G315" s="20" t="s">
        <v>4</v>
      </c>
      <c r="H315" s="19">
        <v>45387</v>
      </c>
      <c r="I315">
        <v>367</v>
      </c>
      <c r="J315" s="19">
        <v>45387</v>
      </c>
      <c r="K315">
        <v>367</v>
      </c>
      <c r="N315" t="s">
        <v>492</v>
      </c>
    </row>
    <row r="316" spans="1:14" x14ac:dyDescent="0.2">
      <c r="A316">
        <v>315</v>
      </c>
      <c r="B316" s="20" t="s">
        <v>179</v>
      </c>
      <c r="C316" s="20" t="s">
        <v>0</v>
      </c>
      <c r="D316" s="20" t="s">
        <v>5</v>
      </c>
      <c r="E316" s="20" t="s">
        <v>6</v>
      </c>
      <c r="F316" s="20" t="s">
        <v>7</v>
      </c>
      <c r="G316" s="20" t="s">
        <v>4</v>
      </c>
      <c r="H316" s="19">
        <v>45388</v>
      </c>
      <c r="I316">
        <v>201.1</v>
      </c>
      <c r="J316" s="19">
        <v>45388</v>
      </c>
      <c r="K316">
        <v>201.1</v>
      </c>
      <c r="N316" t="s">
        <v>492</v>
      </c>
    </row>
    <row r="317" spans="1:14" x14ac:dyDescent="0.2">
      <c r="A317">
        <v>316</v>
      </c>
      <c r="B317" s="20" t="s">
        <v>179</v>
      </c>
      <c r="C317" s="20" t="s">
        <v>0</v>
      </c>
      <c r="D317" s="20" t="s">
        <v>5</v>
      </c>
      <c r="E317" s="20" t="s">
        <v>6</v>
      </c>
      <c r="F317" s="20" t="s">
        <v>7</v>
      </c>
      <c r="G317" s="20" t="s">
        <v>4</v>
      </c>
      <c r="H317" s="19">
        <v>45389</v>
      </c>
      <c r="I317">
        <v>351.16</v>
      </c>
      <c r="J317" s="19">
        <v>45389</v>
      </c>
      <c r="K317">
        <v>351.16</v>
      </c>
      <c r="L317">
        <v>1</v>
      </c>
      <c r="N317" t="s">
        <v>492</v>
      </c>
    </row>
    <row r="318" spans="1:14" x14ac:dyDescent="0.2">
      <c r="A318">
        <v>317</v>
      </c>
      <c r="B318" s="20" t="s">
        <v>179</v>
      </c>
      <c r="C318" s="20" t="s">
        <v>0</v>
      </c>
      <c r="D318" s="20" t="s">
        <v>5</v>
      </c>
      <c r="E318" s="20" t="s">
        <v>6</v>
      </c>
      <c r="F318" s="20" t="s">
        <v>7</v>
      </c>
      <c r="G318" s="20" t="s">
        <v>4</v>
      </c>
      <c r="H318" s="19">
        <v>45390</v>
      </c>
      <c r="I318">
        <v>401</v>
      </c>
      <c r="J318" s="19">
        <v>45390</v>
      </c>
      <c r="K318">
        <v>401</v>
      </c>
      <c r="N318" t="s">
        <v>492</v>
      </c>
    </row>
    <row r="319" spans="1:14" x14ac:dyDescent="0.2">
      <c r="A319">
        <v>318</v>
      </c>
      <c r="B319" s="20" t="s">
        <v>179</v>
      </c>
      <c r="C319" s="20" t="s">
        <v>0</v>
      </c>
      <c r="D319" s="20" t="s">
        <v>5</v>
      </c>
      <c r="E319" s="20" t="s">
        <v>6</v>
      </c>
      <c r="F319" s="20" t="s">
        <v>7</v>
      </c>
      <c r="G319" s="20" t="s">
        <v>4</v>
      </c>
      <c r="H319" s="19">
        <v>45391</v>
      </c>
      <c r="I319">
        <v>365.12</v>
      </c>
      <c r="J319" s="19">
        <v>45391</v>
      </c>
      <c r="K319">
        <v>365.12</v>
      </c>
      <c r="N319" t="s">
        <v>492</v>
      </c>
    </row>
    <row r="320" spans="1:14" x14ac:dyDescent="0.2">
      <c r="A320">
        <v>319</v>
      </c>
      <c r="B320" s="20" t="s">
        <v>179</v>
      </c>
      <c r="C320" s="20" t="s">
        <v>0</v>
      </c>
      <c r="D320" s="20" t="s">
        <v>5</v>
      </c>
      <c r="E320" s="20" t="s">
        <v>6</v>
      </c>
      <c r="F320" s="20" t="s">
        <v>7</v>
      </c>
      <c r="G320" s="20" t="s">
        <v>4</v>
      </c>
      <c r="H320" s="19">
        <v>45392</v>
      </c>
      <c r="I320">
        <v>269</v>
      </c>
      <c r="J320" s="19">
        <v>45392</v>
      </c>
      <c r="K320">
        <v>269</v>
      </c>
      <c r="N320" t="s">
        <v>492</v>
      </c>
    </row>
    <row r="321" spans="1:14" x14ac:dyDescent="0.2">
      <c r="A321">
        <v>320</v>
      </c>
      <c r="B321" s="20" t="s">
        <v>179</v>
      </c>
      <c r="C321" s="20" t="s">
        <v>0</v>
      </c>
      <c r="D321" s="20" t="s">
        <v>5</v>
      </c>
      <c r="E321" s="20" t="s">
        <v>6</v>
      </c>
      <c r="F321" s="20" t="s">
        <v>7</v>
      </c>
      <c r="G321" s="20" t="s">
        <v>4</v>
      </c>
      <c r="H321" s="19">
        <v>45393</v>
      </c>
      <c r="I321">
        <v>453</v>
      </c>
      <c r="J321" s="19">
        <v>45393</v>
      </c>
      <c r="K321">
        <v>453</v>
      </c>
      <c r="N321" t="s">
        <v>492</v>
      </c>
    </row>
    <row r="322" spans="1:14" x14ac:dyDescent="0.2">
      <c r="A322">
        <v>321</v>
      </c>
      <c r="B322" s="20" t="s">
        <v>179</v>
      </c>
      <c r="C322" s="20" t="s">
        <v>0</v>
      </c>
      <c r="D322" s="20" t="s">
        <v>5</v>
      </c>
      <c r="E322" s="20" t="s">
        <v>6</v>
      </c>
      <c r="F322" s="20" t="s">
        <v>7</v>
      </c>
      <c r="G322" s="20" t="s">
        <v>4</v>
      </c>
      <c r="H322" s="19">
        <v>45394</v>
      </c>
      <c r="I322">
        <v>198</v>
      </c>
      <c r="J322" s="19">
        <v>45394</v>
      </c>
      <c r="K322">
        <v>198</v>
      </c>
      <c r="N322" t="s">
        <v>492</v>
      </c>
    </row>
    <row r="323" spans="1:14" x14ac:dyDescent="0.2">
      <c r="A323">
        <v>322</v>
      </c>
      <c r="B323" s="20" t="s">
        <v>179</v>
      </c>
      <c r="C323" s="20" t="s">
        <v>0</v>
      </c>
      <c r="D323" s="20" t="s">
        <v>5</v>
      </c>
      <c r="E323" s="20" t="s">
        <v>6</v>
      </c>
      <c r="F323" s="20" t="s">
        <v>7</v>
      </c>
      <c r="G323" s="20" t="s">
        <v>4</v>
      </c>
      <c r="H323" s="19">
        <v>45395</v>
      </c>
      <c r="I323">
        <v>204.62</v>
      </c>
      <c r="J323" s="19">
        <v>45395</v>
      </c>
      <c r="K323">
        <v>204.62</v>
      </c>
      <c r="N323" t="s">
        <v>492</v>
      </c>
    </row>
    <row r="324" spans="1:14" x14ac:dyDescent="0.2">
      <c r="A324">
        <v>323</v>
      </c>
      <c r="B324" s="20" t="s">
        <v>179</v>
      </c>
      <c r="C324" s="20" t="s">
        <v>0</v>
      </c>
      <c r="D324" s="20" t="s">
        <v>5</v>
      </c>
      <c r="E324" s="20" t="s">
        <v>6</v>
      </c>
      <c r="F324" s="20" t="s">
        <v>7</v>
      </c>
      <c r="G324" s="20" t="s">
        <v>4</v>
      </c>
      <c r="H324" s="19">
        <v>45397</v>
      </c>
      <c r="I324">
        <v>357.12</v>
      </c>
      <c r="J324" s="19">
        <v>45397</v>
      </c>
      <c r="K324">
        <v>357.12</v>
      </c>
      <c r="N324" t="s">
        <v>492</v>
      </c>
    </row>
    <row r="325" spans="1:14" x14ac:dyDescent="0.2">
      <c r="A325">
        <v>324</v>
      </c>
      <c r="B325" s="20" t="s">
        <v>179</v>
      </c>
      <c r="C325" s="20" t="s">
        <v>0</v>
      </c>
      <c r="D325" s="20" t="s">
        <v>5</v>
      </c>
      <c r="E325" s="20" t="s">
        <v>6</v>
      </c>
      <c r="F325" s="20" t="s">
        <v>7</v>
      </c>
      <c r="G325" s="20" t="s">
        <v>4</v>
      </c>
      <c r="H325" s="19">
        <v>45398</v>
      </c>
      <c r="I325">
        <v>412.02</v>
      </c>
      <c r="J325" s="19">
        <v>45398</v>
      </c>
      <c r="K325">
        <v>412.02</v>
      </c>
      <c r="N325" t="s">
        <v>492</v>
      </c>
    </row>
    <row r="326" spans="1:14" x14ac:dyDescent="0.2">
      <c r="A326">
        <v>325</v>
      </c>
      <c r="B326" s="20" t="s">
        <v>179</v>
      </c>
      <c r="C326" s="20" t="s">
        <v>0</v>
      </c>
      <c r="D326" s="20" t="s">
        <v>5</v>
      </c>
      <c r="E326" s="20" t="s">
        <v>6</v>
      </c>
      <c r="F326" s="20" t="s">
        <v>7</v>
      </c>
      <c r="G326" s="20" t="s">
        <v>4</v>
      </c>
      <c r="H326" s="19">
        <v>45399</v>
      </c>
      <c r="I326">
        <v>193.36</v>
      </c>
      <c r="J326" s="19">
        <v>45399</v>
      </c>
      <c r="K326">
        <v>193.36</v>
      </c>
      <c r="N326" t="s">
        <v>492</v>
      </c>
    </row>
    <row r="327" spans="1:14" x14ac:dyDescent="0.2">
      <c r="A327">
        <v>326</v>
      </c>
      <c r="B327" s="20" t="s">
        <v>179</v>
      </c>
      <c r="C327" s="20" t="s">
        <v>0</v>
      </c>
      <c r="D327" s="20" t="s">
        <v>5</v>
      </c>
      <c r="E327" s="20" t="s">
        <v>6</v>
      </c>
      <c r="F327" s="20" t="s">
        <v>7</v>
      </c>
      <c r="G327" s="20" t="s">
        <v>4</v>
      </c>
      <c r="H327" s="19">
        <v>45400</v>
      </c>
      <c r="I327">
        <v>254.96</v>
      </c>
      <c r="J327" s="19">
        <v>45400</v>
      </c>
      <c r="K327">
        <v>254.96</v>
      </c>
      <c r="N327" t="s">
        <v>492</v>
      </c>
    </row>
    <row r="328" spans="1:14" x14ac:dyDescent="0.2">
      <c r="A328">
        <v>327</v>
      </c>
      <c r="B328" s="20" t="s">
        <v>179</v>
      </c>
      <c r="C328" s="20" t="s">
        <v>0</v>
      </c>
      <c r="D328" s="20" t="s">
        <v>5</v>
      </c>
      <c r="E328" s="20" t="s">
        <v>6</v>
      </c>
      <c r="F328" s="20" t="s">
        <v>7</v>
      </c>
      <c r="G328" s="20" t="s">
        <v>4</v>
      </c>
      <c r="H328" s="19">
        <v>45401</v>
      </c>
      <c r="I328">
        <v>369.16</v>
      </c>
      <c r="J328" s="19">
        <v>45401</v>
      </c>
      <c r="K328">
        <v>369.16</v>
      </c>
      <c r="L328">
        <v>5</v>
      </c>
      <c r="N328" t="s">
        <v>492</v>
      </c>
    </row>
    <row r="329" spans="1:14" x14ac:dyDescent="0.2">
      <c r="A329">
        <v>328</v>
      </c>
      <c r="B329" s="20" t="s">
        <v>179</v>
      </c>
      <c r="C329" s="20" t="s">
        <v>0</v>
      </c>
      <c r="D329" s="20" t="s">
        <v>5</v>
      </c>
      <c r="E329" s="20" t="s">
        <v>6</v>
      </c>
      <c r="F329" s="20" t="s">
        <v>7</v>
      </c>
      <c r="G329" s="20" t="s">
        <v>4</v>
      </c>
      <c r="H329" s="19">
        <v>45402</v>
      </c>
      <c r="I329">
        <v>296</v>
      </c>
      <c r="J329" s="19">
        <v>45402</v>
      </c>
      <c r="K329">
        <v>296</v>
      </c>
      <c r="N329" t="s">
        <v>492</v>
      </c>
    </row>
    <row r="330" spans="1:14" x14ac:dyDescent="0.2">
      <c r="A330">
        <v>329</v>
      </c>
      <c r="B330" s="20" t="s">
        <v>179</v>
      </c>
      <c r="C330" s="20" t="s">
        <v>0</v>
      </c>
      <c r="D330" s="20" t="s">
        <v>5</v>
      </c>
      <c r="E330" s="20" t="s">
        <v>6</v>
      </c>
      <c r="F330" s="20" t="s">
        <v>7</v>
      </c>
      <c r="G330" s="20" t="s">
        <v>4</v>
      </c>
      <c r="H330" s="19">
        <v>45403</v>
      </c>
      <c r="I330">
        <v>254</v>
      </c>
      <c r="J330" s="19">
        <v>45403</v>
      </c>
      <c r="K330">
        <v>254</v>
      </c>
      <c r="L330">
        <v>2</v>
      </c>
      <c r="N330" t="s">
        <v>492</v>
      </c>
    </row>
    <row r="331" spans="1:14" x14ac:dyDescent="0.2">
      <c r="A331">
        <v>330</v>
      </c>
      <c r="B331" s="20" t="s">
        <v>179</v>
      </c>
      <c r="C331" s="20" t="s">
        <v>0</v>
      </c>
      <c r="D331" s="20" t="s">
        <v>5</v>
      </c>
      <c r="E331" s="20" t="s">
        <v>6</v>
      </c>
      <c r="F331" s="20" t="s">
        <v>7</v>
      </c>
      <c r="G331" s="20" t="s">
        <v>4</v>
      </c>
      <c r="H331" s="19">
        <v>45404</v>
      </c>
      <c r="I331">
        <v>184.37</v>
      </c>
      <c r="J331" s="19">
        <v>45404</v>
      </c>
      <c r="K331">
        <v>184.37</v>
      </c>
      <c r="N331" t="s">
        <v>492</v>
      </c>
    </row>
    <row r="332" spans="1:14" x14ac:dyDescent="0.2">
      <c r="A332">
        <v>331</v>
      </c>
      <c r="B332" s="20" t="s">
        <v>179</v>
      </c>
      <c r="C332" s="20" t="s">
        <v>0</v>
      </c>
      <c r="D332" s="20" t="s">
        <v>5</v>
      </c>
      <c r="E332" s="20" t="s">
        <v>6</v>
      </c>
      <c r="F332" s="20" t="s">
        <v>7</v>
      </c>
      <c r="G332" s="20" t="s">
        <v>4</v>
      </c>
      <c r="H332" s="19">
        <v>45405</v>
      </c>
      <c r="I332">
        <v>284.36</v>
      </c>
      <c r="J332" s="19">
        <v>45405</v>
      </c>
      <c r="K332">
        <v>284.36</v>
      </c>
      <c r="N332" t="s">
        <v>492</v>
      </c>
    </row>
    <row r="333" spans="1:14" x14ac:dyDescent="0.2">
      <c r="A333">
        <v>332</v>
      </c>
      <c r="B333" s="20" t="s">
        <v>179</v>
      </c>
      <c r="C333" s="20" t="s">
        <v>0</v>
      </c>
      <c r="D333" s="20" t="s">
        <v>5</v>
      </c>
      <c r="E333" s="20" t="s">
        <v>6</v>
      </c>
      <c r="F333" s="20" t="s">
        <v>7</v>
      </c>
      <c r="G333" s="20" t="s">
        <v>4</v>
      </c>
      <c r="H333" s="19">
        <v>45406</v>
      </c>
      <c r="I333">
        <v>155</v>
      </c>
      <c r="J333" s="19">
        <v>45406</v>
      </c>
      <c r="K333">
        <v>155</v>
      </c>
      <c r="L333">
        <v>3</v>
      </c>
      <c r="N333" t="s">
        <v>492</v>
      </c>
    </row>
    <row r="334" spans="1:14" x14ac:dyDescent="0.2">
      <c r="A334">
        <v>333</v>
      </c>
      <c r="B334" s="20" t="s">
        <v>179</v>
      </c>
      <c r="C334" s="20" t="s">
        <v>0</v>
      </c>
      <c r="D334" s="20" t="s">
        <v>5</v>
      </c>
      <c r="E334" s="20" t="s">
        <v>6</v>
      </c>
      <c r="F334" s="20" t="s">
        <v>7</v>
      </c>
      <c r="G334" s="20" t="s">
        <v>4</v>
      </c>
      <c r="H334" s="19">
        <v>45407</v>
      </c>
      <c r="I334">
        <v>369.15</v>
      </c>
      <c r="J334" s="19">
        <v>45407</v>
      </c>
      <c r="K334">
        <v>369.15</v>
      </c>
      <c r="N334" t="s">
        <v>492</v>
      </c>
    </row>
    <row r="335" spans="1:14" x14ac:dyDescent="0.2">
      <c r="A335">
        <v>334</v>
      </c>
      <c r="B335" s="20" t="s">
        <v>179</v>
      </c>
      <c r="C335" s="20" t="s">
        <v>0</v>
      </c>
      <c r="D335" s="20" t="s">
        <v>5</v>
      </c>
      <c r="E335" s="20" t="s">
        <v>6</v>
      </c>
      <c r="F335" s="20" t="s">
        <v>7</v>
      </c>
      <c r="G335" s="20" t="s">
        <v>4</v>
      </c>
      <c r="H335" s="19">
        <v>45408</v>
      </c>
      <c r="I335">
        <v>261</v>
      </c>
      <c r="J335" s="19">
        <v>45408</v>
      </c>
      <c r="K335">
        <v>261</v>
      </c>
      <c r="N335" t="s">
        <v>492</v>
      </c>
    </row>
    <row r="336" spans="1:14" x14ac:dyDescent="0.2">
      <c r="A336">
        <v>335</v>
      </c>
      <c r="B336" s="20" t="s">
        <v>179</v>
      </c>
      <c r="C336" s="20" t="s">
        <v>0</v>
      </c>
      <c r="D336" s="20" t="s">
        <v>5</v>
      </c>
      <c r="E336" s="20" t="s">
        <v>6</v>
      </c>
      <c r="F336" s="20" t="s">
        <v>7</v>
      </c>
      <c r="G336" s="20" t="s">
        <v>4</v>
      </c>
      <c r="H336" s="19">
        <v>45409</v>
      </c>
      <c r="I336">
        <v>320</v>
      </c>
      <c r="J336" s="19">
        <v>45409</v>
      </c>
      <c r="K336">
        <v>320</v>
      </c>
      <c r="L336">
        <v>2</v>
      </c>
      <c r="N336" t="s">
        <v>492</v>
      </c>
    </row>
    <row r="337" spans="1:14" x14ac:dyDescent="0.2">
      <c r="A337">
        <v>336</v>
      </c>
      <c r="B337" s="20" t="s">
        <v>179</v>
      </c>
      <c r="C337" s="20" t="s">
        <v>0</v>
      </c>
      <c r="D337" s="20" t="s">
        <v>5</v>
      </c>
      <c r="E337" s="20" t="s">
        <v>6</v>
      </c>
      <c r="F337" s="20" t="s">
        <v>7</v>
      </c>
      <c r="G337" s="20" t="s">
        <v>4</v>
      </c>
      <c r="H337" s="19">
        <v>45410</v>
      </c>
      <c r="I337">
        <v>386</v>
      </c>
      <c r="J337" s="19">
        <v>45410</v>
      </c>
      <c r="K337">
        <v>386</v>
      </c>
      <c r="N337" t="s">
        <v>492</v>
      </c>
    </row>
    <row r="338" spans="1:14" x14ac:dyDescent="0.2">
      <c r="A338">
        <v>337</v>
      </c>
      <c r="B338" s="20" t="s">
        <v>179</v>
      </c>
      <c r="C338" s="20" t="s">
        <v>0</v>
      </c>
      <c r="D338" s="20" t="s">
        <v>5</v>
      </c>
      <c r="E338" s="20" t="s">
        <v>6</v>
      </c>
      <c r="F338" s="20" t="s">
        <v>7</v>
      </c>
      <c r="G338" s="20" t="s">
        <v>4</v>
      </c>
      <c r="H338" s="19">
        <v>45411</v>
      </c>
      <c r="I338">
        <v>248</v>
      </c>
      <c r="J338" s="19">
        <v>45411</v>
      </c>
      <c r="K338">
        <v>248</v>
      </c>
      <c r="L338">
        <v>1</v>
      </c>
      <c r="N338" t="s">
        <v>492</v>
      </c>
    </row>
    <row r="339" spans="1:14" x14ac:dyDescent="0.2">
      <c r="A339">
        <v>338</v>
      </c>
      <c r="B339" s="20" t="s">
        <v>179</v>
      </c>
      <c r="C339" s="20" t="s">
        <v>0</v>
      </c>
      <c r="D339" s="20" t="s">
        <v>5</v>
      </c>
      <c r="E339" s="20" t="s">
        <v>6</v>
      </c>
      <c r="F339" s="20" t="s">
        <v>7</v>
      </c>
      <c r="G339" s="20" t="s">
        <v>4</v>
      </c>
      <c r="H339" s="19">
        <v>45412</v>
      </c>
      <c r="I339">
        <v>294</v>
      </c>
      <c r="J339" s="19">
        <v>45412</v>
      </c>
      <c r="K339">
        <v>294</v>
      </c>
      <c r="N339" t="s">
        <v>492</v>
      </c>
    </row>
    <row r="340" spans="1:14" x14ac:dyDescent="0.2">
      <c r="A340">
        <v>339</v>
      </c>
      <c r="B340" s="20" t="s">
        <v>180</v>
      </c>
      <c r="C340" s="20" t="s">
        <v>0</v>
      </c>
      <c r="D340" s="20" t="s">
        <v>5</v>
      </c>
      <c r="E340" s="20" t="s">
        <v>6</v>
      </c>
      <c r="F340" s="20" t="s">
        <v>7</v>
      </c>
      <c r="G340" s="20" t="s">
        <v>4</v>
      </c>
      <c r="H340" s="19"/>
      <c r="I340">
        <v>1023.13</v>
      </c>
      <c r="J340" s="19"/>
      <c r="K340">
        <v>969.36</v>
      </c>
      <c r="M340">
        <v>5.4</v>
      </c>
      <c r="N340" t="s">
        <v>491</v>
      </c>
    </row>
    <row r="341" spans="1:14" x14ac:dyDescent="0.2">
      <c r="A341">
        <v>340</v>
      </c>
      <c r="B341" s="20" t="s">
        <v>180</v>
      </c>
      <c r="C341" s="20" t="s">
        <v>0</v>
      </c>
      <c r="D341" s="20" t="s">
        <v>5</v>
      </c>
      <c r="E341" s="20" t="s">
        <v>6</v>
      </c>
      <c r="F341" s="20" t="s">
        <v>7</v>
      </c>
      <c r="G341" s="20" t="s">
        <v>4</v>
      </c>
      <c r="H341" s="19">
        <v>45404</v>
      </c>
      <c r="I341">
        <v>251.01</v>
      </c>
      <c r="J341" s="19">
        <v>45404</v>
      </c>
      <c r="K341">
        <v>251.01</v>
      </c>
      <c r="N341" t="s">
        <v>492</v>
      </c>
    </row>
    <row r="342" spans="1:14" x14ac:dyDescent="0.2">
      <c r="A342">
        <v>341</v>
      </c>
      <c r="B342" s="20" t="s">
        <v>180</v>
      </c>
      <c r="C342" s="20" t="s">
        <v>0</v>
      </c>
      <c r="D342" s="20" t="s">
        <v>5</v>
      </c>
      <c r="E342" s="20" t="s">
        <v>6</v>
      </c>
      <c r="F342" s="20" t="s">
        <v>7</v>
      </c>
      <c r="G342" s="20" t="s">
        <v>4</v>
      </c>
      <c r="H342" s="19">
        <v>45405</v>
      </c>
      <c r="I342">
        <v>512.12</v>
      </c>
      <c r="J342" s="19">
        <v>45405</v>
      </c>
      <c r="K342">
        <v>458.35</v>
      </c>
      <c r="L342">
        <v>1</v>
      </c>
      <c r="N342" t="s">
        <v>492</v>
      </c>
    </row>
    <row r="343" spans="1:14" x14ac:dyDescent="0.2">
      <c r="A343">
        <v>342</v>
      </c>
      <c r="B343" s="20" t="s">
        <v>180</v>
      </c>
      <c r="C343" s="20" t="s">
        <v>0</v>
      </c>
      <c r="D343" s="20" t="s">
        <v>5</v>
      </c>
      <c r="E343" s="20" t="s">
        <v>6</v>
      </c>
      <c r="F343" s="20" t="s">
        <v>7</v>
      </c>
      <c r="G343" s="20" t="s">
        <v>4</v>
      </c>
      <c r="H343" s="19">
        <v>45406</v>
      </c>
      <c r="I343">
        <v>260</v>
      </c>
      <c r="J343" s="19">
        <v>45406</v>
      </c>
      <c r="K343">
        <v>260</v>
      </c>
      <c r="N343" t="s">
        <v>492</v>
      </c>
    </row>
    <row r="344" spans="1:14" x14ac:dyDescent="0.2">
      <c r="A344">
        <v>343</v>
      </c>
      <c r="B344" s="20" t="s">
        <v>181</v>
      </c>
      <c r="C344" s="20" t="s">
        <v>0</v>
      </c>
      <c r="D344" s="20" t="s">
        <v>5</v>
      </c>
      <c r="E344" s="20" t="s">
        <v>6</v>
      </c>
      <c r="F344" s="20" t="s">
        <v>7</v>
      </c>
      <c r="G344" s="20" t="s">
        <v>4</v>
      </c>
      <c r="H344" s="19"/>
      <c r="I344">
        <v>0</v>
      </c>
      <c r="J344" s="19"/>
      <c r="K344">
        <v>304.01</v>
      </c>
      <c r="M344">
        <v>4.9000000000000004</v>
      </c>
      <c r="N344" t="s">
        <v>491</v>
      </c>
    </row>
    <row r="345" spans="1:14" x14ac:dyDescent="0.2">
      <c r="A345">
        <v>344</v>
      </c>
      <c r="B345" s="20" t="s">
        <v>181</v>
      </c>
      <c r="C345" s="20" t="s">
        <v>0</v>
      </c>
      <c r="D345" s="20" t="s">
        <v>5</v>
      </c>
      <c r="E345" s="20" t="s">
        <v>6</v>
      </c>
      <c r="F345" s="20" t="s">
        <v>7</v>
      </c>
      <c r="G345" s="20" t="s">
        <v>4</v>
      </c>
      <c r="H345" s="19"/>
      <c r="J345" s="19">
        <v>45383</v>
      </c>
      <c r="K345">
        <v>20</v>
      </c>
      <c r="L345">
        <v>2</v>
      </c>
      <c r="N345" t="s">
        <v>492</v>
      </c>
    </row>
    <row r="346" spans="1:14" x14ac:dyDescent="0.2">
      <c r="A346">
        <v>345</v>
      </c>
      <c r="B346" s="20" t="s">
        <v>181</v>
      </c>
      <c r="C346" s="20" t="s">
        <v>0</v>
      </c>
      <c r="D346" s="20" t="s">
        <v>5</v>
      </c>
      <c r="E346" s="20" t="s">
        <v>6</v>
      </c>
      <c r="F346" s="20" t="s">
        <v>7</v>
      </c>
      <c r="G346" s="20" t="s">
        <v>4</v>
      </c>
      <c r="H346" s="19"/>
      <c r="J346" s="19">
        <v>45384</v>
      </c>
      <c r="K346">
        <v>18.899999999999999</v>
      </c>
      <c r="N346" t="s">
        <v>492</v>
      </c>
    </row>
    <row r="347" spans="1:14" x14ac:dyDescent="0.2">
      <c r="A347">
        <v>346</v>
      </c>
      <c r="B347" s="20" t="s">
        <v>181</v>
      </c>
      <c r="C347" s="20" t="s">
        <v>0</v>
      </c>
      <c r="D347" s="20" t="s">
        <v>5</v>
      </c>
      <c r="E347" s="20" t="s">
        <v>6</v>
      </c>
      <c r="F347" s="20" t="s">
        <v>7</v>
      </c>
      <c r="G347" s="20" t="s">
        <v>4</v>
      </c>
      <c r="H347" s="19"/>
      <c r="J347" s="19">
        <v>45385</v>
      </c>
      <c r="K347">
        <v>21</v>
      </c>
      <c r="L347">
        <v>1</v>
      </c>
      <c r="N347" t="s">
        <v>492</v>
      </c>
    </row>
    <row r="348" spans="1:14" x14ac:dyDescent="0.2">
      <c r="A348">
        <v>347</v>
      </c>
      <c r="B348" s="20" t="s">
        <v>181</v>
      </c>
      <c r="C348" s="20" t="s">
        <v>0</v>
      </c>
      <c r="D348" s="20" t="s">
        <v>5</v>
      </c>
      <c r="E348" s="20" t="s">
        <v>6</v>
      </c>
      <c r="F348" s="20" t="s">
        <v>7</v>
      </c>
      <c r="G348" s="20" t="s">
        <v>4</v>
      </c>
      <c r="H348" s="19"/>
      <c r="J348" s="19">
        <v>45386</v>
      </c>
      <c r="K348">
        <v>26.19</v>
      </c>
      <c r="N348" t="s">
        <v>492</v>
      </c>
    </row>
    <row r="349" spans="1:14" x14ac:dyDescent="0.2">
      <c r="A349">
        <v>348</v>
      </c>
      <c r="B349" s="20" t="s">
        <v>181</v>
      </c>
      <c r="C349" s="20" t="s">
        <v>0</v>
      </c>
      <c r="D349" s="20" t="s">
        <v>5</v>
      </c>
      <c r="E349" s="20" t="s">
        <v>6</v>
      </c>
      <c r="F349" s="20" t="s">
        <v>7</v>
      </c>
      <c r="G349" s="20" t="s">
        <v>4</v>
      </c>
      <c r="H349" s="19"/>
      <c r="J349" s="19">
        <v>45392</v>
      </c>
      <c r="K349">
        <v>15</v>
      </c>
      <c r="L349">
        <v>1</v>
      </c>
      <c r="N349" t="s">
        <v>492</v>
      </c>
    </row>
    <row r="350" spans="1:14" x14ac:dyDescent="0.2">
      <c r="A350">
        <v>349</v>
      </c>
      <c r="B350" s="20" t="s">
        <v>181</v>
      </c>
      <c r="C350" s="20" t="s">
        <v>0</v>
      </c>
      <c r="D350" s="20" t="s">
        <v>5</v>
      </c>
      <c r="E350" s="20" t="s">
        <v>6</v>
      </c>
      <c r="F350" s="20" t="s">
        <v>7</v>
      </c>
      <c r="G350" s="20" t="s">
        <v>4</v>
      </c>
      <c r="H350" s="19"/>
      <c r="J350" s="19">
        <v>45395</v>
      </c>
      <c r="K350">
        <v>22</v>
      </c>
      <c r="N350" t="s">
        <v>492</v>
      </c>
    </row>
    <row r="351" spans="1:14" x14ac:dyDescent="0.2">
      <c r="A351">
        <v>350</v>
      </c>
      <c r="B351" s="20" t="s">
        <v>181</v>
      </c>
      <c r="C351" s="20" t="s">
        <v>0</v>
      </c>
      <c r="D351" s="20" t="s">
        <v>5</v>
      </c>
      <c r="E351" s="20" t="s">
        <v>6</v>
      </c>
      <c r="F351" s="20" t="s">
        <v>7</v>
      </c>
      <c r="G351" s="20" t="s">
        <v>4</v>
      </c>
      <c r="H351" s="19"/>
      <c r="J351" s="19">
        <v>45400</v>
      </c>
      <c r="K351">
        <v>56.36</v>
      </c>
      <c r="L351">
        <v>2</v>
      </c>
      <c r="N351" t="s">
        <v>492</v>
      </c>
    </row>
    <row r="352" spans="1:14" x14ac:dyDescent="0.2">
      <c r="A352">
        <v>351</v>
      </c>
      <c r="B352" s="20" t="s">
        <v>181</v>
      </c>
      <c r="C352" s="20" t="s">
        <v>0</v>
      </c>
      <c r="D352" s="20" t="s">
        <v>5</v>
      </c>
      <c r="E352" s="20" t="s">
        <v>6</v>
      </c>
      <c r="F352" s="20" t="s">
        <v>7</v>
      </c>
      <c r="G352" s="20" t="s">
        <v>4</v>
      </c>
      <c r="H352" s="19"/>
      <c r="J352" s="19">
        <v>45407</v>
      </c>
      <c r="K352">
        <v>55</v>
      </c>
      <c r="N352" t="s">
        <v>492</v>
      </c>
    </row>
    <row r="353" spans="1:14" x14ac:dyDescent="0.2">
      <c r="A353">
        <v>352</v>
      </c>
      <c r="B353" s="20" t="s">
        <v>181</v>
      </c>
      <c r="C353" s="20" t="s">
        <v>0</v>
      </c>
      <c r="D353" s="20" t="s">
        <v>5</v>
      </c>
      <c r="E353" s="20" t="s">
        <v>6</v>
      </c>
      <c r="F353" s="20" t="s">
        <v>7</v>
      </c>
      <c r="G353" s="20" t="s">
        <v>4</v>
      </c>
      <c r="H353" s="19"/>
      <c r="J353" s="19">
        <v>45410</v>
      </c>
      <c r="K353">
        <v>13</v>
      </c>
      <c r="L353">
        <v>1</v>
      </c>
      <c r="N353" t="s">
        <v>492</v>
      </c>
    </row>
    <row r="354" spans="1:14" x14ac:dyDescent="0.2">
      <c r="A354">
        <v>353</v>
      </c>
      <c r="B354" s="20" t="s">
        <v>181</v>
      </c>
      <c r="C354" s="20" t="s">
        <v>0</v>
      </c>
      <c r="D354" s="20" t="s">
        <v>5</v>
      </c>
      <c r="E354" s="20" t="s">
        <v>6</v>
      </c>
      <c r="F354" s="20" t="s">
        <v>7</v>
      </c>
      <c r="G354" s="20" t="s">
        <v>4</v>
      </c>
      <c r="H354" s="19"/>
      <c r="J354" s="19">
        <v>45411</v>
      </c>
      <c r="K354">
        <v>24</v>
      </c>
      <c r="N354" t="s">
        <v>492</v>
      </c>
    </row>
    <row r="355" spans="1:14" x14ac:dyDescent="0.2">
      <c r="A355">
        <v>354</v>
      </c>
      <c r="B355" s="20" t="s">
        <v>181</v>
      </c>
      <c r="C355" s="20" t="s">
        <v>0</v>
      </c>
      <c r="D355" s="20" t="s">
        <v>5</v>
      </c>
      <c r="E355" s="20" t="s">
        <v>6</v>
      </c>
      <c r="F355" s="20" t="s">
        <v>7</v>
      </c>
      <c r="G355" s="20" t="s">
        <v>4</v>
      </c>
      <c r="H355" s="19"/>
      <c r="J355" s="19">
        <v>45412</v>
      </c>
      <c r="K355">
        <v>32.56</v>
      </c>
      <c r="L355">
        <v>3</v>
      </c>
      <c r="N355" t="s">
        <v>492</v>
      </c>
    </row>
    <row r="356" spans="1:14" x14ac:dyDescent="0.2">
      <c r="A356">
        <v>355</v>
      </c>
      <c r="B356" s="20" t="s">
        <v>182</v>
      </c>
      <c r="C356" s="20" t="s">
        <v>0</v>
      </c>
      <c r="D356" s="20" t="s">
        <v>5</v>
      </c>
      <c r="E356" s="20" t="s">
        <v>6</v>
      </c>
      <c r="F356" s="20" t="s">
        <v>8</v>
      </c>
      <c r="G356" s="20" t="s">
        <v>4</v>
      </c>
      <c r="H356" s="19"/>
      <c r="I356">
        <v>0</v>
      </c>
      <c r="J356" s="19"/>
      <c r="K356">
        <v>0</v>
      </c>
      <c r="M356">
        <v>0</v>
      </c>
      <c r="N356" t="s">
        <v>491</v>
      </c>
    </row>
    <row r="357" spans="1:14" x14ac:dyDescent="0.2">
      <c r="A357">
        <v>356</v>
      </c>
      <c r="B357" s="20" t="s">
        <v>183</v>
      </c>
      <c r="C357" s="20" t="s">
        <v>0</v>
      </c>
      <c r="D357" s="20" t="s">
        <v>5</v>
      </c>
      <c r="E357" s="20" t="s">
        <v>6</v>
      </c>
      <c r="F357" s="20" t="s">
        <v>7</v>
      </c>
      <c r="G357" s="20" t="s">
        <v>2</v>
      </c>
      <c r="H357" s="19"/>
      <c r="I357">
        <v>0</v>
      </c>
      <c r="J357" s="19"/>
      <c r="K357">
        <v>190</v>
      </c>
      <c r="M357">
        <v>6</v>
      </c>
      <c r="N357" t="s">
        <v>491</v>
      </c>
    </row>
    <row r="358" spans="1:14" x14ac:dyDescent="0.2">
      <c r="A358">
        <v>357</v>
      </c>
      <c r="B358" s="20" t="s">
        <v>183</v>
      </c>
      <c r="C358" s="20" t="s">
        <v>0</v>
      </c>
      <c r="D358" s="20" t="s">
        <v>5</v>
      </c>
      <c r="E358" s="20" t="s">
        <v>6</v>
      </c>
      <c r="F358" s="20" t="s">
        <v>7</v>
      </c>
      <c r="G358" s="20" t="s">
        <v>2</v>
      </c>
      <c r="H358" s="19"/>
      <c r="J358" s="19">
        <v>45383</v>
      </c>
      <c r="K358">
        <v>15.04</v>
      </c>
      <c r="L358">
        <v>1</v>
      </c>
      <c r="N358" t="s">
        <v>492</v>
      </c>
    </row>
    <row r="359" spans="1:14" x14ac:dyDescent="0.2">
      <c r="A359">
        <v>358</v>
      </c>
      <c r="B359" s="20" t="s">
        <v>183</v>
      </c>
      <c r="C359" s="20" t="s">
        <v>0</v>
      </c>
      <c r="D359" s="20" t="s">
        <v>5</v>
      </c>
      <c r="E359" s="20" t="s">
        <v>6</v>
      </c>
      <c r="F359" s="20" t="s">
        <v>7</v>
      </c>
      <c r="G359" s="20" t="s">
        <v>2</v>
      </c>
      <c r="H359" s="19"/>
      <c r="J359" s="19">
        <v>45386</v>
      </c>
      <c r="K359">
        <v>18.96</v>
      </c>
      <c r="N359" t="s">
        <v>492</v>
      </c>
    </row>
    <row r="360" spans="1:14" x14ac:dyDescent="0.2">
      <c r="A360">
        <v>359</v>
      </c>
      <c r="B360" s="20" t="s">
        <v>183</v>
      </c>
      <c r="C360" s="20" t="s">
        <v>0</v>
      </c>
      <c r="D360" s="20" t="s">
        <v>5</v>
      </c>
      <c r="E360" s="20" t="s">
        <v>6</v>
      </c>
      <c r="F360" s="20" t="s">
        <v>7</v>
      </c>
      <c r="G360" s="20" t="s">
        <v>2</v>
      </c>
      <c r="H360" s="19"/>
      <c r="J360" s="19">
        <v>45388</v>
      </c>
      <c r="K360">
        <v>23</v>
      </c>
      <c r="N360" t="s">
        <v>492</v>
      </c>
    </row>
    <row r="361" spans="1:14" x14ac:dyDescent="0.2">
      <c r="A361">
        <v>360</v>
      </c>
      <c r="B361" s="20" t="s">
        <v>183</v>
      </c>
      <c r="C361" s="20" t="s">
        <v>0</v>
      </c>
      <c r="D361" s="20" t="s">
        <v>5</v>
      </c>
      <c r="E361" s="20" t="s">
        <v>6</v>
      </c>
      <c r="F361" s="20" t="s">
        <v>7</v>
      </c>
      <c r="G361" s="20" t="s">
        <v>2</v>
      </c>
      <c r="H361" s="19"/>
      <c r="J361" s="19">
        <v>45390</v>
      </c>
      <c r="K361">
        <v>18.149999999999999</v>
      </c>
      <c r="L361">
        <v>1</v>
      </c>
      <c r="N361" t="s">
        <v>492</v>
      </c>
    </row>
    <row r="362" spans="1:14" x14ac:dyDescent="0.2">
      <c r="A362">
        <v>361</v>
      </c>
      <c r="B362" s="20" t="s">
        <v>183</v>
      </c>
      <c r="C362" s="20" t="s">
        <v>0</v>
      </c>
      <c r="D362" s="20" t="s">
        <v>5</v>
      </c>
      <c r="E362" s="20" t="s">
        <v>6</v>
      </c>
      <c r="F362" s="20" t="s">
        <v>7</v>
      </c>
      <c r="G362" s="20" t="s">
        <v>2</v>
      </c>
      <c r="H362" s="19"/>
      <c r="J362" s="19">
        <v>45394</v>
      </c>
      <c r="K362">
        <v>17.41</v>
      </c>
      <c r="N362" t="s">
        <v>492</v>
      </c>
    </row>
    <row r="363" spans="1:14" x14ac:dyDescent="0.2">
      <c r="A363">
        <v>362</v>
      </c>
      <c r="B363" s="20" t="s">
        <v>183</v>
      </c>
      <c r="C363" s="20" t="s">
        <v>0</v>
      </c>
      <c r="D363" s="20" t="s">
        <v>5</v>
      </c>
      <c r="E363" s="20" t="s">
        <v>6</v>
      </c>
      <c r="F363" s="20" t="s">
        <v>7</v>
      </c>
      <c r="G363" s="20" t="s">
        <v>2</v>
      </c>
      <c r="H363" s="19"/>
      <c r="J363" s="19">
        <v>45401</v>
      </c>
      <c r="K363">
        <v>10.34</v>
      </c>
      <c r="N363" t="s">
        <v>492</v>
      </c>
    </row>
    <row r="364" spans="1:14" x14ac:dyDescent="0.2">
      <c r="A364">
        <v>363</v>
      </c>
      <c r="B364" s="20" t="s">
        <v>183</v>
      </c>
      <c r="C364" s="20" t="s">
        <v>0</v>
      </c>
      <c r="D364" s="20" t="s">
        <v>5</v>
      </c>
      <c r="E364" s="20" t="s">
        <v>6</v>
      </c>
      <c r="F364" s="20" t="s">
        <v>7</v>
      </c>
      <c r="G364" s="20" t="s">
        <v>2</v>
      </c>
      <c r="H364" s="19"/>
      <c r="J364" s="19">
        <v>45407</v>
      </c>
      <c r="K364">
        <v>32</v>
      </c>
      <c r="L364">
        <v>1</v>
      </c>
      <c r="N364" t="s">
        <v>492</v>
      </c>
    </row>
    <row r="365" spans="1:14" x14ac:dyDescent="0.2">
      <c r="A365">
        <v>364</v>
      </c>
      <c r="B365" s="20" t="s">
        <v>183</v>
      </c>
      <c r="C365" s="20" t="s">
        <v>0</v>
      </c>
      <c r="D365" s="20" t="s">
        <v>5</v>
      </c>
      <c r="E365" s="20" t="s">
        <v>6</v>
      </c>
      <c r="F365" s="20" t="s">
        <v>7</v>
      </c>
      <c r="G365" s="20" t="s">
        <v>2</v>
      </c>
      <c r="H365" s="19"/>
      <c r="J365" s="19">
        <v>45408</v>
      </c>
      <c r="K365">
        <v>47</v>
      </c>
      <c r="L365">
        <v>1</v>
      </c>
      <c r="N365" t="s">
        <v>492</v>
      </c>
    </row>
    <row r="366" spans="1:14" x14ac:dyDescent="0.2">
      <c r="A366">
        <v>365</v>
      </c>
      <c r="B366" s="20" t="s">
        <v>183</v>
      </c>
      <c r="C366" s="20" t="s">
        <v>0</v>
      </c>
      <c r="D366" s="20" t="s">
        <v>5</v>
      </c>
      <c r="E366" s="20" t="s">
        <v>6</v>
      </c>
      <c r="F366" s="20" t="s">
        <v>7</v>
      </c>
      <c r="G366" s="20" t="s">
        <v>2</v>
      </c>
      <c r="H366" s="19"/>
      <c r="J366" s="19">
        <v>45412</v>
      </c>
      <c r="K366">
        <v>8.1</v>
      </c>
      <c r="N366" t="s">
        <v>492</v>
      </c>
    </row>
    <row r="367" spans="1:14" x14ac:dyDescent="0.2">
      <c r="A367">
        <v>366</v>
      </c>
      <c r="B367" s="20" t="s">
        <v>184</v>
      </c>
      <c r="C367" s="20" t="s">
        <v>0</v>
      </c>
      <c r="D367" s="20" t="s">
        <v>5</v>
      </c>
      <c r="E367" s="20" t="s">
        <v>6</v>
      </c>
      <c r="F367" s="20" t="s">
        <v>7</v>
      </c>
      <c r="G367" s="20" t="s">
        <v>4</v>
      </c>
      <c r="H367" s="19"/>
      <c r="I367">
        <v>1746</v>
      </c>
      <c r="J367" s="19"/>
      <c r="K367">
        <v>0</v>
      </c>
      <c r="M367">
        <v>5.6</v>
      </c>
      <c r="N367" t="s">
        <v>491</v>
      </c>
    </row>
    <row r="368" spans="1:14" x14ac:dyDescent="0.2">
      <c r="A368">
        <v>367</v>
      </c>
      <c r="B368" s="20" t="s">
        <v>184</v>
      </c>
      <c r="C368" s="20" t="s">
        <v>0</v>
      </c>
      <c r="D368" s="20" t="s">
        <v>5</v>
      </c>
      <c r="E368" s="20" t="s">
        <v>6</v>
      </c>
      <c r="F368" s="20" t="s">
        <v>7</v>
      </c>
      <c r="G368" s="20" t="s">
        <v>4</v>
      </c>
      <c r="H368" s="19">
        <v>45384</v>
      </c>
      <c r="I368">
        <v>104.3</v>
      </c>
      <c r="J368" s="19"/>
      <c r="N368" t="s">
        <v>492</v>
      </c>
    </row>
    <row r="369" spans="1:14" x14ac:dyDescent="0.2">
      <c r="A369">
        <v>368</v>
      </c>
      <c r="B369" s="20" t="s">
        <v>184</v>
      </c>
      <c r="C369" s="20" t="s">
        <v>0</v>
      </c>
      <c r="D369" s="20" t="s">
        <v>5</v>
      </c>
      <c r="E369" s="20" t="s">
        <v>6</v>
      </c>
      <c r="F369" s="20" t="s">
        <v>7</v>
      </c>
      <c r="G369" s="20" t="s">
        <v>4</v>
      </c>
      <c r="H369" s="19">
        <v>45387</v>
      </c>
      <c r="I369">
        <v>248.14</v>
      </c>
      <c r="J369" s="19"/>
      <c r="N369" t="s">
        <v>492</v>
      </c>
    </row>
    <row r="370" spans="1:14" x14ac:dyDescent="0.2">
      <c r="A370">
        <v>369</v>
      </c>
      <c r="B370" s="20" t="s">
        <v>184</v>
      </c>
      <c r="C370" s="20" t="s">
        <v>0</v>
      </c>
      <c r="D370" s="20" t="s">
        <v>5</v>
      </c>
      <c r="E370" s="20" t="s">
        <v>6</v>
      </c>
      <c r="F370" s="20" t="s">
        <v>7</v>
      </c>
      <c r="G370" s="20" t="s">
        <v>4</v>
      </c>
      <c r="H370" s="19">
        <v>45389</v>
      </c>
      <c r="I370">
        <v>8</v>
      </c>
      <c r="J370" s="19"/>
      <c r="N370" t="s">
        <v>492</v>
      </c>
    </row>
    <row r="371" spans="1:14" x14ac:dyDescent="0.2">
      <c r="A371">
        <v>370</v>
      </c>
      <c r="B371" s="20" t="s">
        <v>184</v>
      </c>
      <c r="C371" s="20" t="s">
        <v>0</v>
      </c>
      <c r="D371" s="20" t="s">
        <v>5</v>
      </c>
      <c r="E371" s="20" t="s">
        <v>6</v>
      </c>
      <c r="F371" s="20" t="s">
        <v>7</v>
      </c>
      <c r="G371" s="20" t="s">
        <v>4</v>
      </c>
      <c r="H371" s="19">
        <v>45392</v>
      </c>
      <c r="I371">
        <v>288</v>
      </c>
      <c r="J371" s="19"/>
      <c r="N371" t="s">
        <v>492</v>
      </c>
    </row>
    <row r="372" spans="1:14" x14ac:dyDescent="0.2">
      <c r="A372">
        <v>371</v>
      </c>
      <c r="B372" s="20" t="s">
        <v>184</v>
      </c>
      <c r="C372" s="20" t="s">
        <v>0</v>
      </c>
      <c r="D372" s="20" t="s">
        <v>5</v>
      </c>
      <c r="E372" s="20" t="s">
        <v>6</v>
      </c>
      <c r="F372" s="20" t="s">
        <v>7</v>
      </c>
      <c r="G372" s="20" t="s">
        <v>4</v>
      </c>
      <c r="H372" s="19">
        <v>45396</v>
      </c>
      <c r="I372">
        <v>2</v>
      </c>
      <c r="J372" s="19"/>
      <c r="N372" t="s">
        <v>492</v>
      </c>
    </row>
    <row r="373" spans="1:14" x14ac:dyDescent="0.2">
      <c r="A373">
        <v>372</v>
      </c>
      <c r="B373" s="20" t="s">
        <v>184</v>
      </c>
      <c r="C373" s="20" t="s">
        <v>0</v>
      </c>
      <c r="D373" s="20" t="s">
        <v>5</v>
      </c>
      <c r="E373" s="20" t="s">
        <v>6</v>
      </c>
      <c r="F373" s="20" t="s">
        <v>7</v>
      </c>
      <c r="G373" s="20" t="s">
        <v>4</v>
      </c>
      <c r="H373" s="19">
        <v>45398</v>
      </c>
      <c r="I373">
        <v>68.36</v>
      </c>
      <c r="J373" s="19"/>
      <c r="N373" t="s">
        <v>492</v>
      </c>
    </row>
    <row r="374" spans="1:14" x14ac:dyDescent="0.2">
      <c r="A374">
        <v>373</v>
      </c>
      <c r="B374" s="20" t="s">
        <v>184</v>
      </c>
      <c r="C374" s="20" t="s">
        <v>0</v>
      </c>
      <c r="D374" s="20" t="s">
        <v>5</v>
      </c>
      <c r="E374" s="20" t="s">
        <v>6</v>
      </c>
      <c r="F374" s="20" t="s">
        <v>7</v>
      </c>
      <c r="G374" s="20" t="s">
        <v>4</v>
      </c>
      <c r="H374" s="19">
        <v>45402</v>
      </c>
      <c r="I374">
        <v>230.2</v>
      </c>
      <c r="J374" s="19"/>
      <c r="N374" t="s">
        <v>492</v>
      </c>
    </row>
    <row r="375" spans="1:14" x14ac:dyDescent="0.2">
      <c r="A375">
        <v>374</v>
      </c>
      <c r="B375" s="20" t="s">
        <v>184</v>
      </c>
      <c r="C375" s="20" t="s">
        <v>0</v>
      </c>
      <c r="D375" s="20" t="s">
        <v>5</v>
      </c>
      <c r="E375" s="20" t="s">
        <v>6</v>
      </c>
      <c r="F375" s="20" t="s">
        <v>7</v>
      </c>
      <c r="G375" s="20" t="s">
        <v>4</v>
      </c>
      <c r="H375" s="19">
        <v>45407</v>
      </c>
      <c r="I375">
        <v>404</v>
      </c>
      <c r="J375" s="19"/>
      <c r="N375" t="s">
        <v>492</v>
      </c>
    </row>
    <row r="376" spans="1:14" x14ac:dyDescent="0.2">
      <c r="A376">
        <v>375</v>
      </c>
      <c r="B376" s="20" t="s">
        <v>184</v>
      </c>
      <c r="C376" s="20" t="s">
        <v>0</v>
      </c>
      <c r="D376" s="20" t="s">
        <v>5</v>
      </c>
      <c r="E376" s="20" t="s">
        <v>6</v>
      </c>
      <c r="F376" s="20" t="s">
        <v>7</v>
      </c>
      <c r="G376" s="20" t="s">
        <v>4</v>
      </c>
      <c r="H376" s="19">
        <v>45408</v>
      </c>
      <c r="I376">
        <v>355</v>
      </c>
      <c r="J376" s="19"/>
      <c r="N376" t="s">
        <v>492</v>
      </c>
    </row>
    <row r="377" spans="1:14" x14ac:dyDescent="0.2">
      <c r="A377">
        <v>376</v>
      </c>
      <c r="B377" s="20" t="s">
        <v>184</v>
      </c>
      <c r="C377" s="20" t="s">
        <v>0</v>
      </c>
      <c r="D377" s="20" t="s">
        <v>5</v>
      </c>
      <c r="E377" s="20" t="s">
        <v>6</v>
      </c>
      <c r="F377" s="20" t="s">
        <v>7</v>
      </c>
      <c r="G377" s="20" t="s">
        <v>4</v>
      </c>
      <c r="H377" s="19">
        <v>45412</v>
      </c>
      <c r="I377">
        <v>38</v>
      </c>
      <c r="J377" s="19"/>
      <c r="N377" t="s">
        <v>492</v>
      </c>
    </row>
    <row r="378" spans="1:14" x14ac:dyDescent="0.2">
      <c r="A378">
        <v>377</v>
      </c>
      <c r="B378" s="20" t="s">
        <v>185</v>
      </c>
      <c r="C378" s="20" t="s">
        <v>0</v>
      </c>
      <c r="D378" s="20" t="s">
        <v>5</v>
      </c>
      <c r="E378" s="20" t="s">
        <v>6</v>
      </c>
      <c r="F378" s="20" t="s">
        <v>7</v>
      </c>
      <c r="G378" s="20" t="s">
        <v>4</v>
      </c>
      <c r="H378" s="19"/>
      <c r="I378">
        <v>383</v>
      </c>
      <c r="J378" s="19"/>
      <c r="K378">
        <v>0</v>
      </c>
      <c r="M378">
        <v>4.9000000000000004</v>
      </c>
      <c r="N378" t="s">
        <v>491</v>
      </c>
    </row>
    <row r="379" spans="1:14" x14ac:dyDescent="0.2">
      <c r="A379">
        <v>378</v>
      </c>
      <c r="B379" s="20" t="s">
        <v>185</v>
      </c>
      <c r="C379" s="20" t="s">
        <v>0</v>
      </c>
      <c r="D379" s="20" t="s">
        <v>5</v>
      </c>
      <c r="E379" s="20" t="s">
        <v>6</v>
      </c>
      <c r="F379" s="20" t="s">
        <v>7</v>
      </c>
      <c r="G379" s="20" t="s">
        <v>4</v>
      </c>
      <c r="H379" s="19">
        <v>45389</v>
      </c>
      <c r="I379">
        <v>29.36</v>
      </c>
      <c r="J379" s="19"/>
      <c r="N379" t="s">
        <v>492</v>
      </c>
    </row>
    <row r="380" spans="1:14" x14ac:dyDescent="0.2">
      <c r="A380">
        <v>379</v>
      </c>
      <c r="B380" s="20" t="s">
        <v>185</v>
      </c>
      <c r="C380" s="20" t="s">
        <v>0</v>
      </c>
      <c r="D380" s="20" t="s">
        <v>5</v>
      </c>
      <c r="E380" s="20" t="s">
        <v>6</v>
      </c>
      <c r="F380" s="20" t="s">
        <v>7</v>
      </c>
      <c r="G380" s="20" t="s">
        <v>4</v>
      </c>
      <c r="H380" s="19">
        <v>45392</v>
      </c>
      <c r="I380">
        <v>215.35</v>
      </c>
      <c r="J380" s="19"/>
      <c r="N380" t="s">
        <v>492</v>
      </c>
    </row>
    <row r="381" spans="1:14" x14ac:dyDescent="0.2">
      <c r="A381">
        <v>380</v>
      </c>
      <c r="B381" s="20" t="s">
        <v>185</v>
      </c>
      <c r="C381" s="20" t="s">
        <v>0</v>
      </c>
      <c r="D381" s="20" t="s">
        <v>5</v>
      </c>
      <c r="E381" s="20" t="s">
        <v>6</v>
      </c>
      <c r="F381" s="20" t="s">
        <v>7</v>
      </c>
      <c r="G381" s="20" t="s">
        <v>4</v>
      </c>
      <c r="H381" s="19">
        <v>45396</v>
      </c>
      <c r="I381">
        <v>85.69</v>
      </c>
      <c r="J381" s="19"/>
      <c r="N381" t="s">
        <v>492</v>
      </c>
    </row>
    <row r="382" spans="1:14" x14ac:dyDescent="0.2">
      <c r="A382">
        <v>381</v>
      </c>
      <c r="B382" s="20" t="s">
        <v>185</v>
      </c>
      <c r="C382" s="20" t="s">
        <v>0</v>
      </c>
      <c r="D382" s="20" t="s">
        <v>5</v>
      </c>
      <c r="E382" s="20" t="s">
        <v>6</v>
      </c>
      <c r="F382" s="20" t="s">
        <v>7</v>
      </c>
      <c r="G382" s="20" t="s">
        <v>4</v>
      </c>
      <c r="H382" s="19">
        <v>45408</v>
      </c>
      <c r="I382">
        <v>52.6</v>
      </c>
      <c r="J382" s="19"/>
      <c r="N382" t="s">
        <v>492</v>
      </c>
    </row>
    <row r="383" spans="1:14" x14ac:dyDescent="0.2">
      <c r="A383">
        <v>382</v>
      </c>
      <c r="B383" s="20" t="s">
        <v>20</v>
      </c>
      <c r="C383" s="20" t="s">
        <v>0</v>
      </c>
      <c r="D383" s="20" t="s">
        <v>5</v>
      </c>
      <c r="E383" s="20" t="s">
        <v>6</v>
      </c>
      <c r="F383" s="20" t="s">
        <v>8</v>
      </c>
      <c r="G383" s="20" t="s">
        <v>4</v>
      </c>
      <c r="H383" s="19"/>
      <c r="I383">
        <v>0</v>
      </c>
      <c r="J383" s="19"/>
      <c r="K383">
        <v>0</v>
      </c>
      <c r="M383">
        <v>0</v>
      </c>
      <c r="N383" t="s">
        <v>491</v>
      </c>
    </row>
    <row r="384" spans="1:14" x14ac:dyDescent="0.2">
      <c r="A384">
        <v>383</v>
      </c>
      <c r="B384" s="20" t="s">
        <v>186</v>
      </c>
      <c r="C384" s="20" t="s">
        <v>0</v>
      </c>
      <c r="D384" s="20" t="s">
        <v>5</v>
      </c>
      <c r="E384" s="20" t="s">
        <v>6</v>
      </c>
      <c r="F384" s="20" t="s">
        <v>7</v>
      </c>
      <c r="G384" s="20" t="s">
        <v>4</v>
      </c>
      <c r="H384" s="19"/>
      <c r="I384">
        <v>0</v>
      </c>
      <c r="J384" s="19"/>
      <c r="K384">
        <v>0</v>
      </c>
      <c r="M384">
        <v>0</v>
      </c>
      <c r="N384" t="s">
        <v>491</v>
      </c>
    </row>
    <row r="385" spans="1:14" x14ac:dyDescent="0.2">
      <c r="A385">
        <v>384</v>
      </c>
      <c r="B385" s="20" t="s">
        <v>21</v>
      </c>
      <c r="C385" s="20" t="s">
        <v>0</v>
      </c>
      <c r="D385" s="20" t="s">
        <v>5</v>
      </c>
      <c r="E385" s="20" t="s">
        <v>6</v>
      </c>
      <c r="F385" s="20" t="s">
        <v>7</v>
      </c>
      <c r="G385" s="20" t="s">
        <v>4</v>
      </c>
      <c r="H385" s="19"/>
      <c r="I385">
        <v>0</v>
      </c>
      <c r="J385" s="19"/>
      <c r="K385">
        <v>0</v>
      </c>
      <c r="M385">
        <v>0</v>
      </c>
      <c r="N385" t="s">
        <v>491</v>
      </c>
    </row>
    <row r="386" spans="1:14" x14ac:dyDescent="0.2">
      <c r="A386">
        <v>385</v>
      </c>
      <c r="B386" s="20" t="s">
        <v>187</v>
      </c>
      <c r="C386" s="20" t="s">
        <v>0</v>
      </c>
      <c r="D386" s="20" t="s">
        <v>5</v>
      </c>
      <c r="E386" s="20" t="s">
        <v>6</v>
      </c>
      <c r="F386" s="20" t="s">
        <v>7</v>
      </c>
      <c r="G386" s="20" t="s">
        <v>4</v>
      </c>
      <c r="H386" s="19"/>
      <c r="I386">
        <v>71</v>
      </c>
      <c r="J386" s="19"/>
      <c r="K386">
        <v>0</v>
      </c>
      <c r="M386">
        <v>4.8</v>
      </c>
      <c r="N386" t="s">
        <v>491</v>
      </c>
    </row>
    <row r="387" spans="1:14" x14ac:dyDescent="0.2">
      <c r="A387">
        <v>386</v>
      </c>
      <c r="B387" s="20" t="s">
        <v>187</v>
      </c>
      <c r="C387" s="20" t="s">
        <v>0</v>
      </c>
      <c r="D387" s="20" t="s">
        <v>5</v>
      </c>
      <c r="E387" s="20" t="s">
        <v>6</v>
      </c>
      <c r="F387" s="20" t="s">
        <v>7</v>
      </c>
      <c r="G387" s="20" t="s">
        <v>4</v>
      </c>
      <c r="H387" s="19">
        <v>45384</v>
      </c>
      <c r="I387">
        <v>5</v>
      </c>
      <c r="J387" s="19"/>
      <c r="N387" t="s">
        <v>492</v>
      </c>
    </row>
    <row r="388" spans="1:14" x14ac:dyDescent="0.2">
      <c r="A388">
        <v>387</v>
      </c>
      <c r="B388" s="20" t="s">
        <v>187</v>
      </c>
      <c r="C388" s="20" t="s">
        <v>0</v>
      </c>
      <c r="D388" s="20" t="s">
        <v>5</v>
      </c>
      <c r="E388" s="20" t="s">
        <v>6</v>
      </c>
      <c r="F388" s="20" t="s">
        <v>7</v>
      </c>
      <c r="G388" s="20" t="s">
        <v>4</v>
      </c>
      <c r="H388" s="19">
        <v>45408</v>
      </c>
      <c r="I388">
        <v>25</v>
      </c>
      <c r="J388" s="19"/>
      <c r="N388" t="s">
        <v>492</v>
      </c>
    </row>
    <row r="389" spans="1:14" x14ac:dyDescent="0.2">
      <c r="A389">
        <v>388</v>
      </c>
      <c r="B389" s="20" t="s">
        <v>187</v>
      </c>
      <c r="C389" s="20" t="s">
        <v>0</v>
      </c>
      <c r="D389" s="20" t="s">
        <v>5</v>
      </c>
      <c r="E389" s="20" t="s">
        <v>6</v>
      </c>
      <c r="F389" s="20" t="s">
        <v>7</v>
      </c>
      <c r="G389" s="20" t="s">
        <v>4</v>
      </c>
      <c r="H389" s="19">
        <v>45409</v>
      </c>
      <c r="I389">
        <v>41</v>
      </c>
      <c r="J389" s="19"/>
      <c r="N389" t="s">
        <v>492</v>
      </c>
    </row>
    <row r="390" spans="1:14" x14ac:dyDescent="0.2">
      <c r="A390">
        <v>389</v>
      </c>
      <c r="B390" s="20" t="s">
        <v>188</v>
      </c>
      <c r="C390" s="20" t="s">
        <v>0</v>
      </c>
      <c r="D390" s="20" t="s">
        <v>5</v>
      </c>
      <c r="E390" s="20" t="s">
        <v>6</v>
      </c>
      <c r="F390" s="20" t="s">
        <v>7</v>
      </c>
      <c r="G390" s="20" t="s">
        <v>4</v>
      </c>
      <c r="H390" s="19"/>
      <c r="I390">
        <v>1128</v>
      </c>
      <c r="J390" s="19"/>
      <c r="K390">
        <v>1802.05</v>
      </c>
      <c r="M390">
        <v>3.8</v>
      </c>
      <c r="N390" t="s">
        <v>491</v>
      </c>
    </row>
    <row r="391" spans="1:14" x14ac:dyDescent="0.2">
      <c r="A391">
        <v>390</v>
      </c>
      <c r="B391" s="20" t="s">
        <v>188</v>
      </c>
      <c r="C391" s="20" t="s">
        <v>0</v>
      </c>
      <c r="D391" s="20" t="s">
        <v>5</v>
      </c>
      <c r="E391" s="20" t="s">
        <v>6</v>
      </c>
      <c r="F391" s="20" t="s">
        <v>7</v>
      </c>
      <c r="G391" s="20" t="s">
        <v>4</v>
      </c>
      <c r="H391" s="19">
        <v>45383</v>
      </c>
      <c r="I391">
        <v>256</v>
      </c>
      <c r="J391" s="19">
        <v>45383</v>
      </c>
      <c r="K391">
        <v>256</v>
      </c>
      <c r="N391" t="s">
        <v>492</v>
      </c>
    </row>
    <row r="392" spans="1:14" x14ac:dyDescent="0.2">
      <c r="A392">
        <v>391</v>
      </c>
      <c r="B392" s="20" t="s">
        <v>188</v>
      </c>
      <c r="C392" s="20" t="s">
        <v>0</v>
      </c>
      <c r="D392" s="20" t="s">
        <v>5</v>
      </c>
      <c r="E392" s="20" t="s">
        <v>6</v>
      </c>
      <c r="F392" s="20" t="s">
        <v>7</v>
      </c>
      <c r="G392" s="20" t="s">
        <v>4</v>
      </c>
      <c r="H392" s="19">
        <v>45393</v>
      </c>
      <c r="I392">
        <v>49</v>
      </c>
      <c r="J392" s="19">
        <v>45387</v>
      </c>
      <c r="K392">
        <v>236.63</v>
      </c>
      <c r="L392">
        <v>3</v>
      </c>
      <c r="N392" t="s">
        <v>492</v>
      </c>
    </row>
    <row r="393" spans="1:14" x14ac:dyDescent="0.2">
      <c r="A393">
        <v>392</v>
      </c>
      <c r="B393" s="20" t="s">
        <v>188</v>
      </c>
      <c r="C393" s="20" t="s">
        <v>0</v>
      </c>
      <c r="D393" s="20" t="s">
        <v>5</v>
      </c>
      <c r="E393" s="20" t="s">
        <v>6</v>
      </c>
      <c r="F393" s="20" t="s">
        <v>7</v>
      </c>
      <c r="G393" s="20" t="s">
        <v>4</v>
      </c>
      <c r="H393" s="19">
        <v>45394</v>
      </c>
      <c r="I393">
        <v>98.6</v>
      </c>
      <c r="J393" s="19">
        <v>45391</v>
      </c>
      <c r="K393">
        <v>284.12</v>
      </c>
      <c r="N393" t="s">
        <v>492</v>
      </c>
    </row>
    <row r="394" spans="1:14" x14ac:dyDescent="0.2">
      <c r="A394">
        <v>393</v>
      </c>
      <c r="B394" s="20" t="s">
        <v>188</v>
      </c>
      <c r="C394" s="20" t="s">
        <v>0</v>
      </c>
      <c r="D394" s="20" t="s">
        <v>5</v>
      </c>
      <c r="E394" s="20" t="s">
        <v>6</v>
      </c>
      <c r="F394" s="20" t="s">
        <v>7</v>
      </c>
      <c r="G394" s="20" t="s">
        <v>4</v>
      </c>
      <c r="H394" s="19">
        <v>45397</v>
      </c>
      <c r="I394">
        <v>5</v>
      </c>
      <c r="J394" s="19">
        <v>45393</v>
      </c>
      <c r="K394">
        <v>39</v>
      </c>
      <c r="N394" t="s">
        <v>492</v>
      </c>
    </row>
    <row r="395" spans="1:14" x14ac:dyDescent="0.2">
      <c r="A395">
        <v>394</v>
      </c>
      <c r="B395" s="20" t="s">
        <v>188</v>
      </c>
      <c r="C395" s="20" t="s">
        <v>0</v>
      </c>
      <c r="D395" s="20" t="s">
        <v>5</v>
      </c>
      <c r="E395" s="20" t="s">
        <v>6</v>
      </c>
      <c r="F395" s="20" t="s">
        <v>7</v>
      </c>
      <c r="G395" s="20" t="s">
        <v>4</v>
      </c>
      <c r="H395" s="19">
        <v>45400</v>
      </c>
      <c r="I395">
        <v>28</v>
      </c>
      <c r="J395" s="19">
        <v>45394</v>
      </c>
      <c r="K395">
        <v>98.6</v>
      </c>
      <c r="L395">
        <v>1</v>
      </c>
      <c r="N395" t="s">
        <v>492</v>
      </c>
    </row>
    <row r="396" spans="1:14" x14ac:dyDescent="0.2">
      <c r="A396">
        <v>395</v>
      </c>
      <c r="B396" s="20" t="s">
        <v>188</v>
      </c>
      <c r="C396" s="20" t="s">
        <v>0</v>
      </c>
      <c r="D396" s="20" t="s">
        <v>5</v>
      </c>
      <c r="E396" s="20" t="s">
        <v>6</v>
      </c>
      <c r="F396" s="20" t="s">
        <v>7</v>
      </c>
      <c r="G396" s="20" t="s">
        <v>4</v>
      </c>
      <c r="H396" s="19">
        <v>45401</v>
      </c>
      <c r="I396">
        <v>202</v>
      </c>
      <c r="J396" s="19">
        <v>45395</v>
      </c>
      <c r="K396">
        <v>48.26</v>
      </c>
      <c r="L396">
        <v>1</v>
      </c>
      <c r="N396" t="s">
        <v>492</v>
      </c>
    </row>
    <row r="397" spans="1:14" x14ac:dyDescent="0.2">
      <c r="A397">
        <v>396</v>
      </c>
      <c r="B397" s="20" t="s">
        <v>188</v>
      </c>
      <c r="C397" s="20" t="s">
        <v>0</v>
      </c>
      <c r="D397" s="20" t="s">
        <v>5</v>
      </c>
      <c r="E397" s="20" t="s">
        <v>6</v>
      </c>
      <c r="F397" s="20" t="s">
        <v>7</v>
      </c>
      <c r="G397" s="20" t="s">
        <v>4</v>
      </c>
      <c r="H397" s="19">
        <v>45402</v>
      </c>
      <c r="I397">
        <v>49.3</v>
      </c>
      <c r="J397" s="19">
        <v>45397</v>
      </c>
      <c r="K397">
        <v>68.959999999999994</v>
      </c>
      <c r="L397">
        <v>1</v>
      </c>
      <c r="N397" t="s">
        <v>492</v>
      </c>
    </row>
    <row r="398" spans="1:14" x14ac:dyDescent="0.2">
      <c r="A398">
        <v>397</v>
      </c>
      <c r="B398" s="20" t="s">
        <v>188</v>
      </c>
      <c r="C398" s="20" t="s">
        <v>0</v>
      </c>
      <c r="D398" s="20" t="s">
        <v>5</v>
      </c>
      <c r="E398" s="20" t="s">
        <v>6</v>
      </c>
      <c r="F398" s="20" t="s">
        <v>7</v>
      </c>
      <c r="G398" s="20" t="s">
        <v>4</v>
      </c>
      <c r="H398" s="19">
        <v>45405</v>
      </c>
      <c r="I398">
        <v>54</v>
      </c>
      <c r="J398" s="19">
        <v>45399</v>
      </c>
      <c r="K398">
        <v>26.96</v>
      </c>
      <c r="L398">
        <v>1</v>
      </c>
      <c r="N398" t="s">
        <v>492</v>
      </c>
    </row>
    <row r="399" spans="1:14" x14ac:dyDescent="0.2">
      <c r="A399">
        <v>398</v>
      </c>
      <c r="B399" s="20" t="s">
        <v>188</v>
      </c>
      <c r="C399" s="20" t="s">
        <v>0</v>
      </c>
      <c r="D399" s="20" t="s">
        <v>5</v>
      </c>
      <c r="E399" s="20" t="s">
        <v>6</v>
      </c>
      <c r="F399" s="20" t="s">
        <v>7</v>
      </c>
      <c r="G399" s="20" t="s">
        <v>4</v>
      </c>
      <c r="H399" s="19">
        <v>45406</v>
      </c>
      <c r="I399">
        <v>19.2</v>
      </c>
      <c r="J399" s="19">
        <v>45400</v>
      </c>
      <c r="K399">
        <v>28</v>
      </c>
      <c r="N399" t="s">
        <v>492</v>
      </c>
    </row>
    <row r="400" spans="1:14" x14ac:dyDescent="0.2">
      <c r="A400">
        <v>399</v>
      </c>
      <c r="B400" s="20" t="s">
        <v>188</v>
      </c>
      <c r="C400" s="20" t="s">
        <v>0</v>
      </c>
      <c r="D400" s="20" t="s">
        <v>5</v>
      </c>
      <c r="E400" s="20" t="s">
        <v>6</v>
      </c>
      <c r="F400" s="20" t="s">
        <v>7</v>
      </c>
      <c r="G400" s="20" t="s">
        <v>4</v>
      </c>
      <c r="H400" s="19">
        <v>45407</v>
      </c>
      <c r="I400">
        <v>22</v>
      </c>
      <c r="J400" s="19">
        <v>45401</v>
      </c>
      <c r="K400">
        <v>202</v>
      </c>
      <c r="L400">
        <v>2</v>
      </c>
      <c r="N400" t="s">
        <v>492</v>
      </c>
    </row>
    <row r="401" spans="1:14" x14ac:dyDescent="0.2">
      <c r="A401">
        <v>400</v>
      </c>
      <c r="B401" s="20" t="s">
        <v>188</v>
      </c>
      <c r="C401" s="20" t="s">
        <v>0</v>
      </c>
      <c r="D401" s="20" t="s">
        <v>5</v>
      </c>
      <c r="E401" s="20" t="s">
        <v>6</v>
      </c>
      <c r="F401" s="20" t="s">
        <v>7</v>
      </c>
      <c r="G401" s="20" t="s">
        <v>4</v>
      </c>
      <c r="H401" s="19">
        <v>45408</v>
      </c>
      <c r="I401">
        <v>236</v>
      </c>
      <c r="J401" s="19">
        <v>45402</v>
      </c>
      <c r="K401">
        <v>49.3</v>
      </c>
      <c r="N401" t="s">
        <v>492</v>
      </c>
    </row>
    <row r="402" spans="1:14" x14ac:dyDescent="0.2">
      <c r="A402">
        <v>401</v>
      </c>
      <c r="B402" s="20" t="s">
        <v>188</v>
      </c>
      <c r="C402" s="20" t="s">
        <v>0</v>
      </c>
      <c r="D402" s="20" t="s">
        <v>5</v>
      </c>
      <c r="E402" s="20" t="s">
        <v>6</v>
      </c>
      <c r="F402" s="20" t="s">
        <v>7</v>
      </c>
      <c r="G402" s="20" t="s">
        <v>4</v>
      </c>
      <c r="H402" s="19">
        <v>45409</v>
      </c>
      <c r="I402">
        <v>26</v>
      </c>
      <c r="J402" s="19">
        <v>45405</v>
      </c>
      <c r="K402">
        <v>54</v>
      </c>
      <c r="N402" t="s">
        <v>492</v>
      </c>
    </row>
    <row r="403" spans="1:14" x14ac:dyDescent="0.2">
      <c r="A403">
        <v>402</v>
      </c>
      <c r="B403" s="20" t="s">
        <v>188</v>
      </c>
      <c r="C403" s="20" t="s">
        <v>0</v>
      </c>
      <c r="D403" s="20" t="s">
        <v>5</v>
      </c>
      <c r="E403" s="20" t="s">
        <v>6</v>
      </c>
      <c r="F403" s="20" t="s">
        <v>7</v>
      </c>
      <c r="G403" s="20" t="s">
        <v>4</v>
      </c>
      <c r="H403" s="19">
        <v>45410</v>
      </c>
      <c r="I403">
        <v>36.9</v>
      </c>
      <c r="J403" s="19">
        <v>45406</v>
      </c>
      <c r="K403">
        <v>19.2</v>
      </c>
      <c r="N403" t="s">
        <v>492</v>
      </c>
    </row>
    <row r="404" spans="1:14" x14ac:dyDescent="0.2">
      <c r="A404">
        <v>403</v>
      </c>
      <c r="B404" s="20" t="s">
        <v>188</v>
      </c>
      <c r="C404" s="20" t="s">
        <v>0</v>
      </c>
      <c r="D404" s="20" t="s">
        <v>5</v>
      </c>
      <c r="E404" s="20" t="s">
        <v>6</v>
      </c>
      <c r="F404" s="20" t="s">
        <v>7</v>
      </c>
      <c r="G404" s="20" t="s">
        <v>4</v>
      </c>
      <c r="H404" s="19">
        <v>45412</v>
      </c>
      <c r="I404">
        <v>46</v>
      </c>
      <c r="J404" s="19">
        <v>45407</v>
      </c>
      <c r="K404">
        <v>46.12</v>
      </c>
      <c r="N404" t="s">
        <v>492</v>
      </c>
    </row>
    <row r="405" spans="1:14" x14ac:dyDescent="0.2">
      <c r="A405">
        <v>404</v>
      </c>
      <c r="B405" s="20" t="s">
        <v>188</v>
      </c>
      <c r="C405" s="20" t="s">
        <v>0</v>
      </c>
      <c r="D405" s="20" t="s">
        <v>5</v>
      </c>
      <c r="E405" s="20" t="s">
        <v>6</v>
      </c>
      <c r="F405" s="20" t="s">
        <v>7</v>
      </c>
      <c r="G405" s="20" t="s">
        <v>4</v>
      </c>
      <c r="H405" s="19"/>
      <c r="J405" s="19">
        <v>45408</v>
      </c>
      <c r="K405">
        <v>236</v>
      </c>
      <c r="L405">
        <v>3</v>
      </c>
      <c r="N405" t="s">
        <v>492</v>
      </c>
    </row>
    <row r="406" spans="1:14" x14ac:dyDescent="0.2">
      <c r="A406">
        <v>405</v>
      </c>
      <c r="B406" s="20" t="s">
        <v>188</v>
      </c>
      <c r="C406" s="20" t="s">
        <v>0</v>
      </c>
      <c r="D406" s="20" t="s">
        <v>5</v>
      </c>
      <c r="E406" s="20" t="s">
        <v>6</v>
      </c>
      <c r="F406" s="20" t="s">
        <v>7</v>
      </c>
      <c r="G406" s="20" t="s">
        <v>4</v>
      </c>
      <c r="H406" s="19"/>
      <c r="J406" s="19">
        <v>45409</v>
      </c>
      <c r="K406">
        <v>26</v>
      </c>
      <c r="N406" t="s">
        <v>492</v>
      </c>
    </row>
    <row r="407" spans="1:14" x14ac:dyDescent="0.2">
      <c r="A407">
        <v>406</v>
      </c>
      <c r="B407" s="20" t="s">
        <v>188</v>
      </c>
      <c r="C407" s="20" t="s">
        <v>0</v>
      </c>
      <c r="D407" s="20" t="s">
        <v>5</v>
      </c>
      <c r="E407" s="20" t="s">
        <v>6</v>
      </c>
      <c r="F407" s="20" t="s">
        <v>7</v>
      </c>
      <c r="G407" s="20" t="s">
        <v>4</v>
      </c>
      <c r="H407" s="19"/>
      <c r="J407" s="19">
        <v>45410</v>
      </c>
      <c r="K407">
        <v>36.9</v>
      </c>
      <c r="N407" t="s">
        <v>492</v>
      </c>
    </row>
    <row r="408" spans="1:14" x14ac:dyDescent="0.2">
      <c r="A408">
        <v>407</v>
      </c>
      <c r="B408" s="20" t="s">
        <v>188</v>
      </c>
      <c r="C408" s="20" t="s">
        <v>0</v>
      </c>
      <c r="D408" s="20" t="s">
        <v>5</v>
      </c>
      <c r="E408" s="20" t="s">
        <v>6</v>
      </c>
      <c r="F408" s="20" t="s">
        <v>7</v>
      </c>
      <c r="G408" s="20" t="s">
        <v>4</v>
      </c>
      <c r="H408" s="19"/>
      <c r="J408" s="19">
        <v>45412</v>
      </c>
      <c r="K408">
        <v>46</v>
      </c>
      <c r="L408">
        <v>4</v>
      </c>
      <c r="N408" t="s">
        <v>492</v>
      </c>
    </row>
    <row r="409" spans="1:14" x14ac:dyDescent="0.2">
      <c r="A409">
        <v>408</v>
      </c>
      <c r="B409" s="20" t="s">
        <v>189</v>
      </c>
      <c r="C409" s="20" t="s">
        <v>0</v>
      </c>
      <c r="D409" s="20" t="s">
        <v>5</v>
      </c>
      <c r="E409" s="20" t="s">
        <v>6</v>
      </c>
      <c r="F409" s="20" t="s">
        <v>7</v>
      </c>
      <c r="G409" s="20" t="s">
        <v>4</v>
      </c>
      <c r="H409" s="19"/>
      <c r="I409">
        <v>302</v>
      </c>
      <c r="J409" s="19"/>
      <c r="K409">
        <v>302.14999999999998</v>
      </c>
      <c r="M409">
        <v>5.9</v>
      </c>
      <c r="N409" t="s">
        <v>491</v>
      </c>
    </row>
    <row r="410" spans="1:14" x14ac:dyDescent="0.2">
      <c r="A410">
        <v>409</v>
      </c>
      <c r="B410" s="20" t="s">
        <v>189</v>
      </c>
      <c r="C410" s="20" t="s">
        <v>0</v>
      </c>
      <c r="D410" s="20" t="s">
        <v>5</v>
      </c>
      <c r="E410" s="20" t="s">
        <v>6</v>
      </c>
      <c r="F410" s="20" t="s">
        <v>7</v>
      </c>
      <c r="G410" s="20" t="s">
        <v>4</v>
      </c>
      <c r="H410" s="19">
        <v>45383</v>
      </c>
      <c r="I410">
        <v>22</v>
      </c>
      <c r="J410" s="19">
        <v>45383</v>
      </c>
      <c r="K410">
        <v>22</v>
      </c>
      <c r="L410">
        <v>2</v>
      </c>
      <c r="N410" t="s">
        <v>492</v>
      </c>
    </row>
    <row r="411" spans="1:14" x14ac:dyDescent="0.2">
      <c r="A411">
        <v>410</v>
      </c>
      <c r="B411" s="20" t="s">
        <v>189</v>
      </c>
      <c r="C411" s="20" t="s">
        <v>0</v>
      </c>
      <c r="D411" s="20" t="s">
        <v>5</v>
      </c>
      <c r="E411" s="20" t="s">
        <v>6</v>
      </c>
      <c r="F411" s="20" t="s">
        <v>7</v>
      </c>
      <c r="G411" s="20" t="s">
        <v>4</v>
      </c>
      <c r="H411" s="19">
        <v>45384</v>
      </c>
      <c r="I411">
        <v>51</v>
      </c>
      <c r="J411" s="19">
        <v>45384</v>
      </c>
      <c r="K411">
        <v>51</v>
      </c>
      <c r="L411">
        <v>1</v>
      </c>
      <c r="N411" t="s">
        <v>492</v>
      </c>
    </row>
    <row r="412" spans="1:14" x14ac:dyDescent="0.2">
      <c r="A412">
        <v>411</v>
      </c>
      <c r="B412" s="20" t="s">
        <v>189</v>
      </c>
      <c r="C412" s="20" t="s">
        <v>0</v>
      </c>
      <c r="D412" s="20" t="s">
        <v>5</v>
      </c>
      <c r="E412" s="20" t="s">
        <v>6</v>
      </c>
      <c r="F412" s="20" t="s">
        <v>7</v>
      </c>
      <c r="G412" s="20" t="s">
        <v>4</v>
      </c>
      <c r="H412" s="19">
        <v>45387</v>
      </c>
      <c r="I412">
        <v>36</v>
      </c>
      <c r="J412" s="19">
        <v>45387</v>
      </c>
      <c r="K412">
        <v>36</v>
      </c>
      <c r="N412" t="s">
        <v>492</v>
      </c>
    </row>
    <row r="413" spans="1:14" x14ac:dyDescent="0.2">
      <c r="A413">
        <v>412</v>
      </c>
      <c r="B413" s="20" t="s">
        <v>189</v>
      </c>
      <c r="C413" s="20" t="s">
        <v>0</v>
      </c>
      <c r="D413" s="20" t="s">
        <v>5</v>
      </c>
      <c r="E413" s="20" t="s">
        <v>6</v>
      </c>
      <c r="F413" s="20" t="s">
        <v>7</v>
      </c>
      <c r="G413" s="20" t="s">
        <v>4</v>
      </c>
      <c r="H413" s="19">
        <v>45389</v>
      </c>
      <c r="I413">
        <v>10</v>
      </c>
      <c r="J413" s="19">
        <v>45389</v>
      </c>
      <c r="K413">
        <v>10</v>
      </c>
      <c r="N413" t="s">
        <v>492</v>
      </c>
    </row>
    <row r="414" spans="1:14" x14ac:dyDescent="0.2">
      <c r="A414">
        <v>413</v>
      </c>
      <c r="B414" s="20" t="s">
        <v>189</v>
      </c>
      <c r="C414" s="20" t="s">
        <v>0</v>
      </c>
      <c r="D414" s="20" t="s">
        <v>5</v>
      </c>
      <c r="E414" s="20" t="s">
        <v>6</v>
      </c>
      <c r="F414" s="20" t="s">
        <v>7</v>
      </c>
      <c r="G414" s="20" t="s">
        <v>4</v>
      </c>
      <c r="H414" s="19">
        <v>45390</v>
      </c>
      <c r="I414">
        <v>4</v>
      </c>
      <c r="J414" s="19">
        <v>45390</v>
      </c>
      <c r="K414">
        <v>4</v>
      </c>
      <c r="N414" t="s">
        <v>492</v>
      </c>
    </row>
    <row r="415" spans="1:14" x14ac:dyDescent="0.2">
      <c r="A415">
        <v>414</v>
      </c>
      <c r="B415" s="20" t="s">
        <v>189</v>
      </c>
      <c r="C415" s="20" t="s">
        <v>0</v>
      </c>
      <c r="D415" s="20" t="s">
        <v>5</v>
      </c>
      <c r="E415" s="20" t="s">
        <v>6</v>
      </c>
      <c r="F415" s="20" t="s">
        <v>7</v>
      </c>
      <c r="G415" s="20" t="s">
        <v>4</v>
      </c>
      <c r="H415" s="19">
        <v>45391</v>
      </c>
      <c r="I415">
        <v>17</v>
      </c>
      <c r="J415" s="19">
        <v>45391</v>
      </c>
      <c r="K415">
        <v>17</v>
      </c>
      <c r="N415" t="s">
        <v>492</v>
      </c>
    </row>
    <row r="416" spans="1:14" x14ac:dyDescent="0.2">
      <c r="A416">
        <v>415</v>
      </c>
      <c r="B416" s="20" t="s">
        <v>189</v>
      </c>
      <c r="C416" s="20" t="s">
        <v>0</v>
      </c>
      <c r="D416" s="20" t="s">
        <v>5</v>
      </c>
      <c r="E416" s="20" t="s">
        <v>6</v>
      </c>
      <c r="F416" s="20" t="s">
        <v>7</v>
      </c>
      <c r="G416" s="20" t="s">
        <v>4</v>
      </c>
      <c r="H416" s="19">
        <v>45392</v>
      </c>
      <c r="I416">
        <v>42</v>
      </c>
      <c r="J416" s="19">
        <v>45392</v>
      </c>
      <c r="K416">
        <v>42</v>
      </c>
      <c r="L416">
        <v>1</v>
      </c>
      <c r="N416" t="s">
        <v>492</v>
      </c>
    </row>
    <row r="417" spans="1:14" x14ac:dyDescent="0.2">
      <c r="A417">
        <v>416</v>
      </c>
      <c r="B417" s="20" t="s">
        <v>189</v>
      </c>
      <c r="C417" s="20" t="s">
        <v>0</v>
      </c>
      <c r="D417" s="20" t="s">
        <v>5</v>
      </c>
      <c r="E417" s="20" t="s">
        <v>6</v>
      </c>
      <c r="F417" s="20" t="s">
        <v>7</v>
      </c>
      <c r="G417" s="20" t="s">
        <v>4</v>
      </c>
      <c r="H417" s="19">
        <v>45394</v>
      </c>
      <c r="I417">
        <v>41</v>
      </c>
      <c r="J417" s="19">
        <v>45394</v>
      </c>
      <c r="K417">
        <v>41</v>
      </c>
      <c r="N417" t="s">
        <v>492</v>
      </c>
    </row>
    <row r="418" spans="1:14" x14ac:dyDescent="0.2">
      <c r="A418">
        <v>417</v>
      </c>
      <c r="B418" s="20" t="s">
        <v>189</v>
      </c>
      <c r="C418" s="20" t="s">
        <v>0</v>
      </c>
      <c r="D418" s="20" t="s">
        <v>5</v>
      </c>
      <c r="E418" s="20" t="s">
        <v>6</v>
      </c>
      <c r="F418" s="20" t="s">
        <v>7</v>
      </c>
      <c r="G418" s="20" t="s">
        <v>4</v>
      </c>
      <c r="H418" s="19">
        <v>45395</v>
      </c>
      <c r="I418">
        <v>10</v>
      </c>
      <c r="J418" s="19">
        <v>45395</v>
      </c>
      <c r="K418">
        <v>10</v>
      </c>
      <c r="L418">
        <v>1</v>
      </c>
      <c r="N418" t="s">
        <v>492</v>
      </c>
    </row>
    <row r="419" spans="1:14" x14ac:dyDescent="0.2">
      <c r="A419">
        <v>418</v>
      </c>
      <c r="B419" s="20" t="s">
        <v>189</v>
      </c>
      <c r="C419" s="20" t="s">
        <v>0</v>
      </c>
      <c r="D419" s="20" t="s">
        <v>5</v>
      </c>
      <c r="E419" s="20" t="s">
        <v>6</v>
      </c>
      <c r="F419" s="20" t="s">
        <v>7</v>
      </c>
      <c r="G419" s="20" t="s">
        <v>4</v>
      </c>
      <c r="H419" s="19">
        <v>45396</v>
      </c>
      <c r="I419">
        <v>6</v>
      </c>
      <c r="J419" s="19">
        <v>45396</v>
      </c>
      <c r="K419">
        <v>6</v>
      </c>
      <c r="N419" t="s">
        <v>492</v>
      </c>
    </row>
    <row r="420" spans="1:14" x14ac:dyDescent="0.2">
      <c r="A420">
        <v>419</v>
      </c>
      <c r="B420" s="20" t="s">
        <v>189</v>
      </c>
      <c r="C420" s="20" t="s">
        <v>0</v>
      </c>
      <c r="D420" s="20" t="s">
        <v>5</v>
      </c>
      <c r="E420" s="20" t="s">
        <v>6</v>
      </c>
      <c r="F420" s="20" t="s">
        <v>7</v>
      </c>
      <c r="G420" s="20" t="s">
        <v>4</v>
      </c>
      <c r="H420" s="19">
        <v>45399</v>
      </c>
      <c r="I420">
        <v>26</v>
      </c>
      <c r="J420" s="19">
        <v>45399</v>
      </c>
      <c r="K420">
        <v>26</v>
      </c>
      <c r="L420">
        <v>1</v>
      </c>
      <c r="N420" t="s">
        <v>492</v>
      </c>
    </row>
    <row r="421" spans="1:14" x14ac:dyDescent="0.2">
      <c r="A421">
        <v>420</v>
      </c>
      <c r="B421" s="20" t="s">
        <v>189</v>
      </c>
      <c r="C421" s="20" t="s">
        <v>0</v>
      </c>
      <c r="D421" s="20" t="s">
        <v>5</v>
      </c>
      <c r="E421" s="20" t="s">
        <v>6</v>
      </c>
      <c r="F421" s="20" t="s">
        <v>7</v>
      </c>
      <c r="G421" s="20" t="s">
        <v>4</v>
      </c>
      <c r="H421" s="19">
        <v>45401</v>
      </c>
      <c r="I421">
        <v>1</v>
      </c>
      <c r="J421" s="19">
        <v>45401</v>
      </c>
      <c r="K421">
        <v>1.1499999999999999</v>
      </c>
      <c r="N421" t="s">
        <v>492</v>
      </c>
    </row>
    <row r="422" spans="1:14" x14ac:dyDescent="0.2">
      <c r="A422">
        <v>421</v>
      </c>
      <c r="B422" s="20" t="s">
        <v>189</v>
      </c>
      <c r="C422" s="20" t="s">
        <v>0</v>
      </c>
      <c r="D422" s="20" t="s">
        <v>5</v>
      </c>
      <c r="E422" s="20" t="s">
        <v>6</v>
      </c>
      <c r="F422" s="20" t="s">
        <v>7</v>
      </c>
      <c r="G422" s="20" t="s">
        <v>4</v>
      </c>
      <c r="H422" s="19">
        <v>45403</v>
      </c>
      <c r="I422">
        <v>13</v>
      </c>
      <c r="J422" s="19">
        <v>45403</v>
      </c>
      <c r="K422">
        <v>13</v>
      </c>
      <c r="L422">
        <v>2</v>
      </c>
      <c r="N422" t="s">
        <v>492</v>
      </c>
    </row>
    <row r="423" spans="1:14" x14ac:dyDescent="0.2">
      <c r="A423">
        <v>422</v>
      </c>
      <c r="B423" s="20" t="s">
        <v>189</v>
      </c>
      <c r="C423" s="20" t="s">
        <v>0</v>
      </c>
      <c r="D423" s="20" t="s">
        <v>5</v>
      </c>
      <c r="E423" s="20" t="s">
        <v>6</v>
      </c>
      <c r="F423" s="20" t="s">
        <v>7</v>
      </c>
      <c r="G423" s="20" t="s">
        <v>4</v>
      </c>
      <c r="H423" s="19">
        <v>45407</v>
      </c>
      <c r="I423">
        <v>17</v>
      </c>
      <c r="J423" s="19">
        <v>45407</v>
      </c>
      <c r="K423">
        <v>17</v>
      </c>
      <c r="N423" t="s">
        <v>492</v>
      </c>
    </row>
    <row r="424" spans="1:14" x14ac:dyDescent="0.2">
      <c r="A424">
        <v>423</v>
      </c>
      <c r="B424" s="20" t="s">
        <v>189</v>
      </c>
      <c r="C424" s="20" t="s">
        <v>0</v>
      </c>
      <c r="D424" s="20" t="s">
        <v>5</v>
      </c>
      <c r="E424" s="20" t="s">
        <v>6</v>
      </c>
      <c r="F424" s="20" t="s">
        <v>7</v>
      </c>
      <c r="G424" s="20" t="s">
        <v>4</v>
      </c>
      <c r="H424" s="19">
        <v>45410</v>
      </c>
      <c r="I424">
        <v>6</v>
      </c>
      <c r="J424" s="19">
        <v>45410</v>
      </c>
      <c r="K424">
        <v>6</v>
      </c>
      <c r="L424">
        <v>1</v>
      </c>
      <c r="N424" t="s">
        <v>492</v>
      </c>
    </row>
    <row r="425" spans="1:14" x14ac:dyDescent="0.2">
      <c r="A425">
        <v>424</v>
      </c>
      <c r="B425" s="20" t="s">
        <v>190</v>
      </c>
      <c r="C425" s="20" t="s">
        <v>0</v>
      </c>
      <c r="D425" s="20" t="s">
        <v>5</v>
      </c>
      <c r="E425" s="20" t="s">
        <v>6</v>
      </c>
      <c r="F425" s="20" t="s">
        <v>7</v>
      </c>
      <c r="G425" s="20" t="s">
        <v>4</v>
      </c>
      <c r="H425" s="19"/>
      <c r="I425">
        <v>118</v>
      </c>
      <c r="J425" s="19"/>
      <c r="K425">
        <v>118.03</v>
      </c>
      <c r="M425">
        <v>5.9</v>
      </c>
      <c r="N425" t="s">
        <v>491</v>
      </c>
    </row>
    <row r="426" spans="1:14" x14ac:dyDescent="0.2">
      <c r="A426">
        <v>425</v>
      </c>
      <c r="B426" s="20" t="s">
        <v>190</v>
      </c>
      <c r="C426" s="20" t="s">
        <v>0</v>
      </c>
      <c r="D426" s="20" t="s">
        <v>5</v>
      </c>
      <c r="E426" s="20" t="s">
        <v>6</v>
      </c>
      <c r="F426" s="20" t="s">
        <v>7</v>
      </c>
      <c r="G426" s="20" t="s">
        <v>4</v>
      </c>
      <c r="H426" s="19">
        <v>45384</v>
      </c>
      <c r="I426">
        <v>14</v>
      </c>
      <c r="J426" s="19">
        <v>45384</v>
      </c>
      <c r="K426">
        <v>14</v>
      </c>
      <c r="L426">
        <v>1</v>
      </c>
      <c r="N426" t="s">
        <v>492</v>
      </c>
    </row>
    <row r="427" spans="1:14" x14ac:dyDescent="0.2">
      <c r="A427">
        <v>426</v>
      </c>
      <c r="B427" s="20" t="s">
        <v>190</v>
      </c>
      <c r="C427" s="20" t="s">
        <v>0</v>
      </c>
      <c r="D427" s="20" t="s">
        <v>5</v>
      </c>
      <c r="E427" s="20" t="s">
        <v>6</v>
      </c>
      <c r="F427" s="20" t="s">
        <v>7</v>
      </c>
      <c r="G427" s="20" t="s">
        <v>4</v>
      </c>
      <c r="H427" s="19">
        <v>45392</v>
      </c>
      <c r="I427">
        <v>24</v>
      </c>
      <c r="J427" s="19">
        <v>45392</v>
      </c>
      <c r="K427">
        <v>24</v>
      </c>
      <c r="N427" t="s">
        <v>492</v>
      </c>
    </row>
    <row r="428" spans="1:14" x14ac:dyDescent="0.2">
      <c r="A428">
        <v>427</v>
      </c>
      <c r="B428" s="20" t="s">
        <v>190</v>
      </c>
      <c r="C428" s="20" t="s">
        <v>0</v>
      </c>
      <c r="D428" s="20" t="s">
        <v>5</v>
      </c>
      <c r="E428" s="20" t="s">
        <v>6</v>
      </c>
      <c r="F428" s="20" t="s">
        <v>7</v>
      </c>
      <c r="G428" s="20" t="s">
        <v>4</v>
      </c>
      <c r="H428" s="19">
        <v>45400</v>
      </c>
      <c r="I428">
        <v>16</v>
      </c>
      <c r="J428" s="19">
        <v>45400</v>
      </c>
      <c r="K428">
        <v>16</v>
      </c>
      <c r="N428" t="s">
        <v>492</v>
      </c>
    </row>
    <row r="429" spans="1:14" x14ac:dyDescent="0.2">
      <c r="A429">
        <v>428</v>
      </c>
      <c r="B429" s="20" t="s">
        <v>190</v>
      </c>
      <c r="C429" s="20" t="s">
        <v>0</v>
      </c>
      <c r="D429" s="20" t="s">
        <v>5</v>
      </c>
      <c r="E429" s="20" t="s">
        <v>6</v>
      </c>
      <c r="F429" s="20" t="s">
        <v>7</v>
      </c>
      <c r="G429" s="20" t="s">
        <v>4</v>
      </c>
      <c r="H429" s="19">
        <v>45408</v>
      </c>
      <c r="I429">
        <v>26</v>
      </c>
      <c r="J429" s="19">
        <v>45408</v>
      </c>
      <c r="K429">
        <v>26</v>
      </c>
      <c r="N429" t="s">
        <v>492</v>
      </c>
    </row>
    <row r="430" spans="1:14" x14ac:dyDescent="0.2">
      <c r="A430">
        <v>429</v>
      </c>
      <c r="B430" s="20" t="s">
        <v>190</v>
      </c>
      <c r="C430" s="20" t="s">
        <v>0</v>
      </c>
      <c r="D430" s="20" t="s">
        <v>5</v>
      </c>
      <c r="E430" s="20" t="s">
        <v>6</v>
      </c>
      <c r="F430" s="20" t="s">
        <v>7</v>
      </c>
      <c r="G430" s="20" t="s">
        <v>4</v>
      </c>
      <c r="H430" s="19">
        <v>45409</v>
      </c>
      <c r="I430">
        <v>38</v>
      </c>
      <c r="J430" s="19">
        <v>45409</v>
      </c>
      <c r="K430">
        <v>38.03</v>
      </c>
      <c r="L430">
        <v>2</v>
      </c>
      <c r="N430" t="s">
        <v>492</v>
      </c>
    </row>
    <row r="431" spans="1:14" x14ac:dyDescent="0.2">
      <c r="A431">
        <v>430</v>
      </c>
      <c r="B431" s="20" t="s">
        <v>191</v>
      </c>
      <c r="C431" s="20" t="s">
        <v>0</v>
      </c>
      <c r="D431" s="20" t="s">
        <v>5</v>
      </c>
      <c r="E431" s="20" t="s">
        <v>6</v>
      </c>
      <c r="F431" s="20" t="s">
        <v>7</v>
      </c>
      <c r="G431" s="20" t="s">
        <v>4</v>
      </c>
      <c r="H431" s="19"/>
      <c r="I431">
        <v>300</v>
      </c>
      <c r="J431" s="19"/>
      <c r="K431">
        <v>0</v>
      </c>
      <c r="M431">
        <v>5.9</v>
      </c>
      <c r="N431" t="s">
        <v>491</v>
      </c>
    </row>
    <row r="432" spans="1:14" x14ac:dyDescent="0.2">
      <c r="A432">
        <v>431</v>
      </c>
      <c r="B432" s="20" t="s">
        <v>191</v>
      </c>
      <c r="C432" s="20" t="s">
        <v>0</v>
      </c>
      <c r="D432" s="20" t="s">
        <v>5</v>
      </c>
      <c r="E432" s="20" t="s">
        <v>6</v>
      </c>
      <c r="F432" s="20" t="s">
        <v>7</v>
      </c>
      <c r="G432" s="20" t="s">
        <v>4</v>
      </c>
      <c r="H432" s="19">
        <v>45383</v>
      </c>
      <c r="I432">
        <v>21</v>
      </c>
      <c r="J432" s="19"/>
      <c r="N432" t="s">
        <v>492</v>
      </c>
    </row>
    <row r="433" spans="1:14" x14ac:dyDescent="0.2">
      <c r="A433">
        <v>432</v>
      </c>
      <c r="B433" s="20" t="s">
        <v>191</v>
      </c>
      <c r="C433" s="20" t="s">
        <v>0</v>
      </c>
      <c r="D433" s="20" t="s">
        <v>5</v>
      </c>
      <c r="E433" s="20" t="s">
        <v>6</v>
      </c>
      <c r="F433" s="20" t="s">
        <v>7</v>
      </c>
      <c r="G433" s="20" t="s">
        <v>4</v>
      </c>
      <c r="H433" s="19">
        <v>45384</v>
      </c>
      <c r="I433">
        <v>9</v>
      </c>
      <c r="J433" s="19"/>
      <c r="N433" t="s">
        <v>492</v>
      </c>
    </row>
    <row r="434" spans="1:14" x14ac:dyDescent="0.2">
      <c r="A434">
        <v>433</v>
      </c>
      <c r="B434" s="20" t="s">
        <v>191</v>
      </c>
      <c r="C434" s="20" t="s">
        <v>0</v>
      </c>
      <c r="D434" s="20" t="s">
        <v>5</v>
      </c>
      <c r="E434" s="20" t="s">
        <v>6</v>
      </c>
      <c r="F434" s="20" t="s">
        <v>7</v>
      </c>
      <c r="G434" s="20" t="s">
        <v>4</v>
      </c>
      <c r="H434" s="19">
        <v>45387</v>
      </c>
      <c r="I434">
        <v>31</v>
      </c>
      <c r="J434" s="19"/>
      <c r="N434" t="s">
        <v>492</v>
      </c>
    </row>
    <row r="435" spans="1:14" x14ac:dyDescent="0.2">
      <c r="A435">
        <v>434</v>
      </c>
      <c r="B435" s="20" t="s">
        <v>191</v>
      </c>
      <c r="C435" s="20" t="s">
        <v>0</v>
      </c>
      <c r="D435" s="20" t="s">
        <v>5</v>
      </c>
      <c r="E435" s="20" t="s">
        <v>6</v>
      </c>
      <c r="F435" s="20" t="s">
        <v>7</v>
      </c>
      <c r="G435" s="20" t="s">
        <v>4</v>
      </c>
      <c r="H435" s="19">
        <v>45389</v>
      </c>
      <c r="I435">
        <v>10</v>
      </c>
      <c r="J435" s="19"/>
      <c r="N435" t="s">
        <v>492</v>
      </c>
    </row>
    <row r="436" spans="1:14" x14ac:dyDescent="0.2">
      <c r="A436">
        <v>435</v>
      </c>
      <c r="B436" s="20" t="s">
        <v>191</v>
      </c>
      <c r="C436" s="20" t="s">
        <v>0</v>
      </c>
      <c r="D436" s="20" t="s">
        <v>5</v>
      </c>
      <c r="E436" s="20" t="s">
        <v>6</v>
      </c>
      <c r="F436" s="20" t="s">
        <v>7</v>
      </c>
      <c r="G436" s="20" t="s">
        <v>4</v>
      </c>
      <c r="H436" s="19">
        <v>45390</v>
      </c>
      <c r="I436">
        <v>4</v>
      </c>
      <c r="J436" s="19"/>
      <c r="N436" t="s">
        <v>492</v>
      </c>
    </row>
    <row r="437" spans="1:14" x14ac:dyDescent="0.2">
      <c r="A437">
        <v>436</v>
      </c>
      <c r="B437" s="20" t="s">
        <v>191</v>
      </c>
      <c r="C437" s="20" t="s">
        <v>0</v>
      </c>
      <c r="D437" s="20" t="s">
        <v>5</v>
      </c>
      <c r="E437" s="20" t="s">
        <v>6</v>
      </c>
      <c r="F437" s="20" t="s">
        <v>7</v>
      </c>
      <c r="G437" s="20" t="s">
        <v>4</v>
      </c>
      <c r="H437" s="19">
        <v>45391</v>
      </c>
      <c r="I437">
        <v>15</v>
      </c>
      <c r="J437" s="19"/>
      <c r="N437" t="s">
        <v>492</v>
      </c>
    </row>
    <row r="438" spans="1:14" x14ac:dyDescent="0.2">
      <c r="A438">
        <v>437</v>
      </c>
      <c r="B438" s="20" t="s">
        <v>191</v>
      </c>
      <c r="C438" s="20" t="s">
        <v>0</v>
      </c>
      <c r="D438" s="20" t="s">
        <v>5</v>
      </c>
      <c r="E438" s="20" t="s">
        <v>6</v>
      </c>
      <c r="F438" s="20" t="s">
        <v>7</v>
      </c>
      <c r="G438" s="20" t="s">
        <v>4</v>
      </c>
      <c r="H438" s="19">
        <v>45392</v>
      </c>
      <c r="I438">
        <v>42</v>
      </c>
      <c r="J438" s="19"/>
      <c r="N438" t="s">
        <v>492</v>
      </c>
    </row>
    <row r="439" spans="1:14" x14ac:dyDescent="0.2">
      <c r="A439">
        <v>438</v>
      </c>
      <c r="B439" s="20" t="s">
        <v>191</v>
      </c>
      <c r="C439" s="20" t="s">
        <v>0</v>
      </c>
      <c r="D439" s="20" t="s">
        <v>5</v>
      </c>
      <c r="E439" s="20" t="s">
        <v>6</v>
      </c>
      <c r="F439" s="20" t="s">
        <v>7</v>
      </c>
      <c r="G439" s="20" t="s">
        <v>4</v>
      </c>
      <c r="H439" s="19">
        <v>45394</v>
      </c>
      <c r="I439">
        <v>41</v>
      </c>
      <c r="J439" s="19"/>
      <c r="N439" t="s">
        <v>492</v>
      </c>
    </row>
    <row r="440" spans="1:14" x14ac:dyDescent="0.2">
      <c r="A440">
        <v>439</v>
      </c>
      <c r="B440" s="20" t="s">
        <v>191</v>
      </c>
      <c r="C440" s="20" t="s">
        <v>0</v>
      </c>
      <c r="D440" s="20" t="s">
        <v>5</v>
      </c>
      <c r="E440" s="20" t="s">
        <v>6</v>
      </c>
      <c r="F440" s="20" t="s">
        <v>7</v>
      </c>
      <c r="G440" s="20" t="s">
        <v>4</v>
      </c>
      <c r="H440" s="19">
        <v>45395</v>
      </c>
      <c r="I440">
        <v>10</v>
      </c>
      <c r="J440" s="19"/>
      <c r="N440" t="s">
        <v>492</v>
      </c>
    </row>
    <row r="441" spans="1:14" x14ac:dyDescent="0.2">
      <c r="A441">
        <v>440</v>
      </c>
      <c r="B441" s="20" t="s">
        <v>191</v>
      </c>
      <c r="C441" s="20" t="s">
        <v>0</v>
      </c>
      <c r="D441" s="20" t="s">
        <v>5</v>
      </c>
      <c r="E441" s="20" t="s">
        <v>6</v>
      </c>
      <c r="F441" s="20" t="s">
        <v>7</v>
      </c>
      <c r="G441" s="20" t="s">
        <v>4</v>
      </c>
      <c r="H441" s="19">
        <v>45396</v>
      </c>
      <c r="I441">
        <v>6</v>
      </c>
      <c r="J441" s="19"/>
      <c r="N441" t="s">
        <v>492</v>
      </c>
    </row>
    <row r="442" spans="1:14" x14ac:dyDescent="0.2">
      <c r="A442">
        <v>441</v>
      </c>
      <c r="B442" s="20" t="s">
        <v>191</v>
      </c>
      <c r="C442" s="20" t="s">
        <v>0</v>
      </c>
      <c r="D442" s="20" t="s">
        <v>5</v>
      </c>
      <c r="E442" s="20" t="s">
        <v>6</v>
      </c>
      <c r="F442" s="20" t="s">
        <v>7</v>
      </c>
      <c r="G442" s="20" t="s">
        <v>4</v>
      </c>
      <c r="H442" s="19">
        <v>45399</v>
      </c>
      <c r="I442">
        <v>46</v>
      </c>
      <c r="J442" s="19"/>
      <c r="N442" t="s">
        <v>492</v>
      </c>
    </row>
    <row r="443" spans="1:14" x14ac:dyDescent="0.2">
      <c r="A443">
        <v>442</v>
      </c>
      <c r="B443" s="20" t="s">
        <v>191</v>
      </c>
      <c r="C443" s="20" t="s">
        <v>0</v>
      </c>
      <c r="D443" s="20" t="s">
        <v>5</v>
      </c>
      <c r="E443" s="20" t="s">
        <v>6</v>
      </c>
      <c r="F443" s="20" t="s">
        <v>7</v>
      </c>
      <c r="G443" s="20" t="s">
        <v>4</v>
      </c>
      <c r="H443" s="19">
        <v>45401</v>
      </c>
      <c r="I443">
        <v>28</v>
      </c>
      <c r="J443" s="19"/>
      <c r="N443" t="s">
        <v>492</v>
      </c>
    </row>
    <row r="444" spans="1:14" x14ac:dyDescent="0.2">
      <c r="A444">
        <v>443</v>
      </c>
      <c r="B444" s="20" t="s">
        <v>191</v>
      </c>
      <c r="C444" s="20" t="s">
        <v>0</v>
      </c>
      <c r="D444" s="20" t="s">
        <v>5</v>
      </c>
      <c r="E444" s="20" t="s">
        <v>6</v>
      </c>
      <c r="F444" s="20" t="s">
        <v>7</v>
      </c>
      <c r="G444" s="20" t="s">
        <v>4</v>
      </c>
      <c r="H444" s="19">
        <v>45403</v>
      </c>
      <c r="I444">
        <v>13</v>
      </c>
      <c r="J444" s="19"/>
      <c r="N444" t="s">
        <v>492</v>
      </c>
    </row>
    <row r="445" spans="1:14" x14ac:dyDescent="0.2">
      <c r="A445">
        <v>444</v>
      </c>
      <c r="B445" s="20" t="s">
        <v>191</v>
      </c>
      <c r="C445" s="20" t="s">
        <v>0</v>
      </c>
      <c r="D445" s="20" t="s">
        <v>5</v>
      </c>
      <c r="E445" s="20" t="s">
        <v>6</v>
      </c>
      <c r="F445" s="20" t="s">
        <v>7</v>
      </c>
      <c r="G445" s="20" t="s">
        <v>4</v>
      </c>
      <c r="H445" s="19">
        <v>45407</v>
      </c>
      <c r="I445">
        <v>17</v>
      </c>
      <c r="J445" s="19"/>
      <c r="N445" t="s">
        <v>492</v>
      </c>
    </row>
    <row r="446" spans="1:14" x14ac:dyDescent="0.2">
      <c r="A446">
        <v>445</v>
      </c>
      <c r="B446" s="20" t="s">
        <v>191</v>
      </c>
      <c r="C446" s="20" t="s">
        <v>0</v>
      </c>
      <c r="D446" s="20" t="s">
        <v>5</v>
      </c>
      <c r="E446" s="20" t="s">
        <v>6</v>
      </c>
      <c r="F446" s="20" t="s">
        <v>7</v>
      </c>
      <c r="G446" s="20" t="s">
        <v>4</v>
      </c>
      <c r="H446" s="19">
        <v>45410</v>
      </c>
      <c r="I446">
        <v>7</v>
      </c>
      <c r="J446" s="19"/>
      <c r="N446" t="s">
        <v>492</v>
      </c>
    </row>
    <row r="447" spans="1:14" x14ac:dyDescent="0.2">
      <c r="A447">
        <v>446</v>
      </c>
      <c r="B447" s="20" t="s">
        <v>192</v>
      </c>
      <c r="C447" s="20" t="s">
        <v>0</v>
      </c>
      <c r="D447" s="20" t="s">
        <v>5</v>
      </c>
      <c r="E447" s="20" t="s">
        <v>6</v>
      </c>
      <c r="F447" s="20" t="s">
        <v>7</v>
      </c>
      <c r="G447" s="20" t="s">
        <v>4</v>
      </c>
      <c r="H447" s="19"/>
      <c r="I447">
        <v>310</v>
      </c>
      <c r="J447" s="19"/>
      <c r="K447">
        <v>0</v>
      </c>
      <c r="M447">
        <v>5.8</v>
      </c>
      <c r="N447" t="s">
        <v>491</v>
      </c>
    </row>
    <row r="448" spans="1:14" x14ac:dyDescent="0.2">
      <c r="A448">
        <v>447</v>
      </c>
      <c r="B448" s="20" t="s">
        <v>192</v>
      </c>
      <c r="C448" s="20" t="s">
        <v>0</v>
      </c>
      <c r="D448" s="20" t="s">
        <v>5</v>
      </c>
      <c r="E448" s="20" t="s">
        <v>6</v>
      </c>
      <c r="F448" s="20" t="s">
        <v>7</v>
      </c>
      <c r="G448" s="20" t="s">
        <v>4</v>
      </c>
      <c r="H448" s="19">
        <v>45384</v>
      </c>
      <c r="I448">
        <v>56.16</v>
      </c>
      <c r="J448" s="19"/>
      <c r="N448" t="s">
        <v>492</v>
      </c>
    </row>
    <row r="449" spans="1:14" x14ac:dyDescent="0.2">
      <c r="A449">
        <v>448</v>
      </c>
      <c r="B449" s="20" t="s">
        <v>192</v>
      </c>
      <c r="C449" s="20" t="s">
        <v>0</v>
      </c>
      <c r="D449" s="20" t="s">
        <v>5</v>
      </c>
      <c r="E449" s="20" t="s">
        <v>6</v>
      </c>
      <c r="F449" s="20" t="s">
        <v>7</v>
      </c>
      <c r="G449" s="20" t="s">
        <v>4</v>
      </c>
      <c r="H449" s="19">
        <v>45395</v>
      </c>
      <c r="I449">
        <v>32.68</v>
      </c>
      <c r="J449" s="19"/>
      <c r="N449" t="s">
        <v>492</v>
      </c>
    </row>
    <row r="450" spans="1:14" x14ac:dyDescent="0.2">
      <c r="A450">
        <v>449</v>
      </c>
      <c r="B450" s="20" t="s">
        <v>192</v>
      </c>
      <c r="C450" s="20" t="s">
        <v>0</v>
      </c>
      <c r="D450" s="20" t="s">
        <v>5</v>
      </c>
      <c r="E450" s="20" t="s">
        <v>6</v>
      </c>
      <c r="F450" s="20" t="s">
        <v>7</v>
      </c>
      <c r="G450" s="20" t="s">
        <v>4</v>
      </c>
      <c r="H450" s="19">
        <v>45397</v>
      </c>
      <c r="I450">
        <v>63.34</v>
      </c>
      <c r="J450" s="19"/>
      <c r="N450" t="s">
        <v>492</v>
      </c>
    </row>
    <row r="451" spans="1:14" x14ac:dyDescent="0.2">
      <c r="A451">
        <v>450</v>
      </c>
      <c r="B451" s="20" t="s">
        <v>192</v>
      </c>
      <c r="C451" s="20" t="s">
        <v>0</v>
      </c>
      <c r="D451" s="20" t="s">
        <v>5</v>
      </c>
      <c r="E451" s="20" t="s">
        <v>6</v>
      </c>
      <c r="F451" s="20" t="s">
        <v>7</v>
      </c>
      <c r="G451" s="20" t="s">
        <v>4</v>
      </c>
      <c r="H451" s="19">
        <v>45399</v>
      </c>
      <c r="I451">
        <v>6.86</v>
      </c>
      <c r="J451" s="19"/>
      <c r="N451" t="s">
        <v>492</v>
      </c>
    </row>
    <row r="452" spans="1:14" x14ac:dyDescent="0.2">
      <c r="A452">
        <v>451</v>
      </c>
      <c r="B452" s="20" t="s">
        <v>192</v>
      </c>
      <c r="C452" s="20" t="s">
        <v>0</v>
      </c>
      <c r="D452" s="20" t="s">
        <v>5</v>
      </c>
      <c r="E452" s="20" t="s">
        <v>6</v>
      </c>
      <c r="F452" s="20" t="s">
        <v>7</v>
      </c>
      <c r="G452" s="20" t="s">
        <v>4</v>
      </c>
      <c r="H452" s="19">
        <v>45400</v>
      </c>
      <c r="I452">
        <v>86.96</v>
      </c>
      <c r="J452" s="19"/>
      <c r="N452" t="s">
        <v>492</v>
      </c>
    </row>
    <row r="453" spans="1:14" x14ac:dyDescent="0.2">
      <c r="A453">
        <v>452</v>
      </c>
      <c r="B453" s="20" t="s">
        <v>192</v>
      </c>
      <c r="C453" s="20" t="s">
        <v>0</v>
      </c>
      <c r="D453" s="20" t="s">
        <v>5</v>
      </c>
      <c r="E453" s="20" t="s">
        <v>6</v>
      </c>
      <c r="F453" s="20" t="s">
        <v>7</v>
      </c>
      <c r="G453" s="20" t="s">
        <v>4</v>
      </c>
      <c r="H453" s="19">
        <v>45408</v>
      </c>
      <c r="I453">
        <v>26</v>
      </c>
      <c r="J453" s="19"/>
      <c r="N453" t="s">
        <v>492</v>
      </c>
    </row>
    <row r="454" spans="1:14" x14ac:dyDescent="0.2">
      <c r="A454">
        <v>453</v>
      </c>
      <c r="B454" s="20" t="s">
        <v>192</v>
      </c>
      <c r="C454" s="20" t="s">
        <v>0</v>
      </c>
      <c r="D454" s="20" t="s">
        <v>5</v>
      </c>
      <c r="E454" s="20" t="s">
        <v>6</v>
      </c>
      <c r="F454" s="20" t="s">
        <v>7</v>
      </c>
      <c r="G454" s="20" t="s">
        <v>4</v>
      </c>
      <c r="H454" s="19">
        <v>45409</v>
      </c>
      <c r="I454">
        <v>38</v>
      </c>
      <c r="J454" s="19"/>
      <c r="N454" t="s">
        <v>492</v>
      </c>
    </row>
    <row r="455" spans="1:14" x14ac:dyDescent="0.2">
      <c r="A455">
        <v>454</v>
      </c>
      <c r="B455" s="20" t="s">
        <v>193</v>
      </c>
      <c r="C455" s="20" t="s">
        <v>0</v>
      </c>
      <c r="D455" s="20" t="s">
        <v>5</v>
      </c>
      <c r="E455" s="20" t="s">
        <v>6</v>
      </c>
      <c r="F455" s="20" t="s">
        <v>8</v>
      </c>
      <c r="G455" s="20" t="s">
        <v>4</v>
      </c>
      <c r="H455" s="19"/>
      <c r="I455">
        <v>0</v>
      </c>
      <c r="J455" s="19"/>
      <c r="K455">
        <v>0</v>
      </c>
      <c r="M455">
        <v>0</v>
      </c>
      <c r="N455" t="s">
        <v>491</v>
      </c>
    </row>
    <row r="456" spans="1:14" x14ac:dyDescent="0.2">
      <c r="A456">
        <v>455</v>
      </c>
      <c r="B456" s="20" t="s">
        <v>22</v>
      </c>
      <c r="C456" s="20" t="s">
        <v>0</v>
      </c>
      <c r="D456" s="20" t="s">
        <v>5</v>
      </c>
      <c r="E456" s="20" t="s">
        <v>6</v>
      </c>
      <c r="F456" s="20" t="s">
        <v>8</v>
      </c>
      <c r="G456" s="20" t="s">
        <v>4</v>
      </c>
      <c r="H456" s="19"/>
      <c r="I456">
        <v>445.88</v>
      </c>
      <c r="J456" s="19"/>
      <c r="K456">
        <v>503.36</v>
      </c>
      <c r="M456">
        <v>5.4</v>
      </c>
      <c r="N456" t="s">
        <v>491</v>
      </c>
    </row>
    <row r="457" spans="1:14" x14ac:dyDescent="0.2">
      <c r="A457">
        <v>456</v>
      </c>
      <c r="B457" s="20" t="s">
        <v>22</v>
      </c>
      <c r="C457" s="20" t="s">
        <v>0</v>
      </c>
      <c r="D457" s="20" t="s">
        <v>5</v>
      </c>
      <c r="E457" s="20" t="s">
        <v>6</v>
      </c>
      <c r="F457" s="20" t="s">
        <v>8</v>
      </c>
      <c r="G457" s="20" t="s">
        <v>4</v>
      </c>
      <c r="H457" s="19">
        <v>45383</v>
      </c>
      <c r="I457">
        <v>30.53</v>
      </c>
      <c r="J457" s="19">
        <v>45383</v>
      </c>
      <c r="K457">
        <v>30.53</v>
      </c>
      <c r="N457" t="s">
        <v>492</v>
      </c>
    </row>
    <row r="458" spans="1:14" x14ac:dyDescent="0.2">
      <c r="A458">
        <v>457</v>
      </c>
      <c r="B458" s="20" t="s">
        <v>22</v>
      </c>
      <c r="C458" s="20" t="s">
        <v>0</v>
      </c>
      <c r="D458" s="20" t="s">
        <v>5</v>
      </c>
      <c r="E458" s="20" t="s">
        <v>6</v>
      </c>
      <c r="F458" s="20" t="s">
        <v>8</v>
      </c>
      <c r="G458" s="20" t="s">
        <v>4</v>
      </c>
      <c r="H458" s="19">
        <v>45385</v>
      </c>
      <c r="I458">
        <v>8</v>
      </c>
      <c r="J458" s="19">
        <v>45385</v>
      </c>
      <c r="K458">
        <v>8</v>
      </c>
      <c r="N458" t="s">
        <v>492</v>
      </c>
    </row>
    <row r="459" spans="1:14" x14ac:dyDescent="0.2">
      <c r="A459">
        <v>458</v>
      </c>
      <c r="B459" s="20" t="s">
        <v>22</v>
      </c>
      <c r="C459" s="20" t="s">
        <v>0</v>
      </c>
      <c r="D459" s="20" t="s">
        <v>5</v>
      </c>
      <c r="E459" s="20" t="s">
        <v>6</v>
      </c>
      <c r="F459" s="20" t="s">
        <v>8</v>
      </c>
      <c r="G459" s="20" t="s">
        <v>4</v>
      </c>
      <c r="H459" s="19">
        <v>45386</v>
      </c>
      <c r="I459">
        <v>19.41</v>
      </c>
      <c r="J459" s="19">
        <v>45386</v>
      </c>
      <c r="K459">
        <v>19.41</v>
      </c>
      <c r="N459" t="s">
        <v>492</v>
      </c>
    </row>
    <row r="460" spans="1:14" x14ac:dyDescent="0.2">
      <c r="A460">
        <v>459</v>
      </c>
      <c r="B460" s="20" t="s">
        <v>22</v>
      </c>
      <c r="C460" s="20" t="s">
        <v>0</v>
      </c>
      <c r="D460" s="20" t="s">
        <v>5</v>
      </c>
      <c r="E460" s="20" t="s">
        <v>6</v>
      </c>
      <c r="F460" s="20" t="s">
        <v>8</v>
      </c>
      <c r="G460" s="20" t="s">
        <v>4</v>
      </c>
      <c r="H460" s="19">
        <v>45387</v>
      </c>
      <c r="I460">
        <v>9.8000000000000007</v>
      </c>
      <c r="J460" s="19">
        <v>45387</v>
      </c>
      <c r="K460">
        <v>9.8000000000000007</v>
      </c>
      <c r="N460" t="s">
        <v>492</v>
      </c>
    </row>
    <row r="461" spans="1:14" x14ac:dyDescent="0.2">
      <c r="A461">
        <v>460</v>
      </c>
      <c r="B461" s="20" t="s">
        <v>22</v>
      </c>
      <c r="C461" s="20" t="s">
        <v>0</v>
      </c>
      <c r="D461" s="20" t="s">
        <v>5</v>
      </c>
      <c r="E461" s="20" t="s">
        <v>6</v>
      </c>
      <c r="F461" s="20" t="s">
        <v>8</v>
      </c>
      <c r="G461" s="20" t="s">
        <v>4</v>
      </c>
      <c r="H461" s="19">
        <v>45390</v>
      </c>
      <c r="I461">
        <v>113.36</v>
      </c>
      <c r="J461" s="19">
        <v>45390</v>
      </c>
      <c r="K461">
        <v>113.36</v>
      </c>
      <c r="L461">
        <v>2</v>
      </c>
      <c r="N461" t="s">
        <v>492</v>
      </c>
    </row>
    <row r="462" spans="1:14" x14ac:dyDescent="0.2">
      <c r="A462">
        <v>461</v>
      </c>
      <c r="B462" s="20" t="s">
        <v>22</v>
      </c>
      <c r="C462" s="20" t="s">
        <v>0</v>
      </c>
      <c r="D462" s="20" t="s">
        <v>5</v>
      </c>
      <c r="E462" s="20" t="s">
        <v>6</v>
      </c>
      <c r="F462" s="20" t="s">
        <v>8</v>
      </c>
      <c r="G462" s="20" t="s">
        <v>4</v>
      </c>
      <c r="H462" s="19">
        <v>45391</v>
      </c>
      <c r="I462">
        <v>98.6</v>
      </c>
      <c r="J462" s="19">
        <v>45391</v>
      </c>
      <c r="K462">
        <v>98.6</v>
      </c>
      <c r="N462" t="s">
        <v>492</v>
      </c>
    </row>
    <row r="463" spans="1:14" x14ac:dyDescent="0.2">
      <c r="A463">
        <v>462</v>
      </c>
      <c r="B463" s="20" t="s">
        <v>22</v>
      </c>
      <c r="C463" s="20" t="s">
        <v>0</v>
      </c>
      <c r="D463" s="20" t="s">
        <v>5</v>
      </c>
      <c r="E463" s="20" t="s">
        <v>6</v>
      </c>
      <c r="F463" s="20" t="s">
        <v>8</v>
      </c>
      <c r="G463" s="20" t="s">
        <v>4</v>
      </c>
      <c r="H463" s="19">
        <v>45393</v>
      </c>
      <c r="I463">
        <v>0</v>
      </c>
      <c r="J463" s="19">
        <v>45393</v>
      </c>
      <c r="K463">
        <v>0</v>
      </c>
      <c r="N463" t="s">
        <v>492</v>
      </c>
    </row>
    <row r="464" spans="1:14" x14ac:dyDescent="0.2">
      <c r="A464">
        <v>463</v>
      </c>
      <c r="B464" s="20" t="s">
        <v>22</v>
      </c>
      <c r="C464" s="20" t="s">
        <v>0</v>
      </c>
      <c r="D464" s="20" t="s">
        <v>5</v>
      </c>
      <c r="E464" s="20" t="s">
        <v>6</v>
      </c>
      <c r="F464" s="20" t="s">
        <v>8</v>
      </c>
      <c r="G464" s="20" t="s">
        <v>4</v>
      </c>
      <c r="H464" s="19">
        <v>45394</v>
      </c>
      <c r="I464">
        <v>10</v>
      </c>
      <c r="J464" s="19">
        <v>45394</v>
      </c>
      <c r="K464">
        <v>10</v>
      </c>
      <c r="N464" t="s">
        <v>492</v>
      </c>
    </row>
    <row r="465" spans="1:14" x14ac:dyDescent="0.2">
      <c r="A465">
        <v>464</v>
      </c>
      <c r="B465" s="20" t="s">
        <v>22</v>
      </c>
      <c r="C465" s="20" t="s">
        <v>0</v>
      </c>
      <c r="D465" s="20" t="s">
        <v>5</v>
      </c>
      <c r="E465" s="20" t="s">
        <v>6</v>
      </c>
      <c r="F465" s="20" t="s">
        <v>8</v>
      </c>
      <c r="G465" s="20" t="s">
        <v>4</v>
      </c>
      <c r="H465" s="19">
        <v>45396</v>
      </c>
      <c r="I465">
        <v>38</v>
      </c>
      <c r="J465" s="19">
        <v>45395</v>
      </c>
      <c r="K465">
        <v>11.04</v>
      </c>
      <c r="N465" t="s">
        <v>492</v>
      </c>
    </row>
    <row r="466" spans="1:14" x14ac:dyDescent="0.2">
      <c r="A466">
        <v>465</v>
      </c>
      <c r="B466" s="20" t="s">
        <v>22</v>
      </c>
      <c r="C466" s="20" t="s">
        <v>0</v>
      </c>
      <c r="D466" s="20" t="s">
        <v>5</v>
      </c>
      <c r="E466" s="20" t="s">
        <v>6</v>
      </c>
      <c r="F466" s="20" t="s">
        <v>8</v>
      </c>
      <c r="G466" s="20" t="s">
        <v>4</v>
      </c>
      <c r="H466" s="19">
        <v>45397</v>
      </c>
      <c r="I466">
        <v>9</v>
      </c>
      <c r="J466" s="19">
        <v>45396</v>
      </c>
      <c r="K466">
        <v>38.08</v>
      </c>
      <c r="N466" t="s">
        <v>492</v>
      </c>
    </row>
    <row r="467" spans="1:14" x14ac:dyDescent="0.2">
      <c r="A467">
        <v>466</v>
      </c>
      <c r="B467" s="20" t="s">
        <v>22</v>
      </c>
      <c r="C467" s="20" t="s">
        <v>0</v>
      </c>
      <c r="D467" s="20" t="s">
        <v>5</v>
      </c>
      <c r="E467" s="20" t="s">
        <v>6</v>
      </c>
      <c r="F467" s="20" t="s">
        <v>8</v>
      </c>
      <c r="G467" s="20" t="s">
        <v>4</v>
      </c>
      <c r="H467" s="19">
        <v>45400</v>
      </c>
      <c r="I467">
        <v>36.119999999999997</v>
      </c>
      <c r="J467" s="19">
        <v>45397</v>
      </c>
      <c r="K467">
        <v>9</v>
      </c>
      <c r="N467" t="s">
        <v>492</v>
      </c>
    </row>
    <row r="468" spans="1:14" x14ac:dyDescent="0.2">
      <c r="A468">
        <v>467</v>
      </c>
      <c r="B468" s="20" t="s">
        <v>22</v>
      </c>
      <c r="C468" s="20" t="s">
        <v>0</v>
      </c>
      <c r="D468" s="20" t="s">
        <v>5</v>
      </c>
      <c r="E468" s="20" t="s">
        <v>6</v>
      </c>
      <c r="F468" s="20" t="s">
        <v>8</v>
      </c>
      <c r="G468" s="20" t="s">
        <v>4</v>
      </c>
      <c r="H468" s="19">
        <v>45401</v>
      </c>
      <c r="I468">
        <v>10</v>
      </c>
      <c r="J468" s="19">
        <v>45400</v>
      </c>
      <c r="K468">
        <v>36.119999999999997</v>
      </c>
      <c r="N468" t="s">
        <v>492</v>
      </c>
    </row>
    <row r="469" spans="1:14" x14ac:dyDescent="0.2">
      <c r="A469">
        <v>468</v>
      </c>
      <c r="B469" s="20" t="s">
        <v>22</v>
      </c>
      <c r="C469" s="20" t="s">
        <v>0</v>
      </c>
      <c r="D469" s="20" t="s">
        <v>5</v>
      </c>
      <c r="E469" s="20" t="s">
        <v>6</v>
      </c>
      <c r="F469" s="20" t="s">
        <v>8</v>
      </c>
      <c r="G469" s="20" t="s">
        <v>4</v>
      </c>
      <c r="H469" s="19">
        <v>45403</v>
      </c>
      <c r="I469">
        <v>20</v>
      </c>
      <c r="J469" s="19">
        <v>45401</v>
      </c>
      <c r="K469">
        <v>10</v>
      </c>
      <c r="N469" t="s">
        <v>492</v>
      </c>
    </row>
    <row r="470" spans="1:14" x14ac:dyDescent="0.2">
      <c r="A470">
        <v>469</v>
      </c>
      <c r="B470" s="20" t="s">
        <v>22</v>
      </c>
      <c r="C470" s="20" t="s">
        <v>0</v>
      </c>
      <c r="D470" s="20" t="s">
        <v>5</v>
      </c>
      <c r="E470" s="20" t="s">
        <v>6</v>
      </c>
      <c r="F470" s="20" t="s">
        <v>8</v>
      </c>
      <c r="G470" s="20" t="s">
        <v>4</v>
      </c>
      <c r="H470" s="19">
        <v>45405</v>
      </c>
      <c r="I470">
        <v>30.52</v>
      </c>
      <c r="J470" s="19">
        <v>45403</v>
      </c>
      <c r="K470">
        <v>20</v>
      </c>
      <c r="N470" t="s">
        <v>492</v>
      </c>
    </row>
    <row r="471" spans="1:14" x14ac:dyDescent="0.2">
      <c r="A471">
        <v>470</v>
      </c>
      <c r="B471" s="20" t="s">
        <v>22</v>
      </c>
      <c r="C471" s="20" t="s">
        <v>0</v>
      </c>
      <c r="D471" s="20" t="s">
        <v>5</v>
      </c>
      <c r="E471" s="20" t="s">
        <v>6</v>
      </c>
      <c r="F471" s="20" t="s">
        <v>8</v>
      </c>
      <c r="G471" s="20" t="s">
        <v>4</v>
      </c>
      <c r="H471" s="19">
        <v>45409</v>
      </c>
      <c r="I471">
        <v>12.54</v>
      </c>
      <c r="J471" s="19">
        <v>45405</v>
      </c>
      <c r="K471">
        <v>30.52</v>
      </c>
      <c r="N471" t="s">
        <v>492</v>
      </c>
    </row>
    <row r="472" spans="1:14" x14ac:dyDescent="0.2">
      <c r="A472">
        <v>471</v>
      </c>
      <c r="B472" s="20" t="s">
        <v>22</v>
      </c>
      <c r="C472" s="20" t="s">
        <v>0</v>
      </c>
      <c r="D472" s="20" t="s">
        <v>5</v>
      </c>
      <c r="E472" s="20" t="s">
        <v>6</v>
      </c>
      <c r="F472" s="20" t="s">
        <v>8</v>
      </c>
      <c r="G472" s="20" t="s">
        <v>4</v>
      </c>
      <c r="H472" s="19"/>
      <c r="J472" s="19">
        <v>45407</v>
      </c>
      <c r="K472">
        <v>46.36</v>
      </c>
      <c r="N472" t="s">
        <v>492</v>
      </c>
    </row>
    <row r="473" spans="1:14" x14ac:dyDescent="0.2">
      <c r="A473">
        <v>472</v>
      </c>
      <c r="B473" s="20" t="s">
        <v>22</v>
      </c>
      <c r="C473" s="20" t="s">
        <v>0</v>
      </c>
      <c r="D473" s="20" t="s">
        <v>5</v>
      </c>
      <c r="E473" s="20" t="s">
        <v>6</v>
      </c>
      <c r="F473" s="20" t="s">
        <v>8</v>
      </c>
      <c r="G473" s="20" t="s">
        <v>4</v>
      </c>
      <c r="H473" s="19"/>
      <c r="J473" s="19">
        <v>45409</v>
      </c>
      <c r="K473">
        <v>12.54</v>
      </c>
      <c r="N473" t="s">
        <v>492</v>
      </c>
    </row>
    <row r="474" spans="1:14" x14ac:dyDescent="0.2">
      <c r="A474">
        <v>473</v>
      </c>
      <c r="B474" s="20" t="s">
        <v>23</v>
      </c>
      <c r="C474" s="20" t="s">
        <v>0</v>
      </c>
      <c r="D474" s="20" t="s">
        <v>5</v>
      </c>
      <c r="E474" s="20" t="s">
        <v>6</v>
      </c>
      <c r="F474" s="20" t="s">
        <v>7</v>
      </c>
      <c r="G474" s="20" t="s">
        <v>4</v>
      </c>
      <c r="H474" s="19"/>
      <c r="I474">
        <v>509</v>
      </c>
      <c r="J474" s="19"/>
      <c r="K474">
        <v>996.07</v>
      </c>
      <c r="M474">
        <v>5.9</v>
      </c>
      <c r="N474" t="s">
        <v>491</v>
      </c>
    </row>
    <row r="475" spans="1:14" x14ac:dyDescent="0.2">
      <c r="A475">
        <v>474</v>
      </c>
      <c r="B475" s="20" t="s">
        <v>23</v>
      </c>
      <c r="C475" s="20" t="s">
        <v>0</v>
      </c>
      <c r="D475" s="20" t="s">
        <v>5</v>
      </c>
      <c r="E475" s="20" t="s">
        <v>6</v>
      </c>
      <c r="F475" s="20" t="s">
        <v>7</v>
      </c>
      <c r="G475" s="20" t="s">
        <v>4</v>
      </c>
      <c r="H475" s="19">
        <v>45383</v>
      </c>
      <c r="I475">
        <v>30.53</v>
      </c>
      <c r="J475" s="19">
        <v>45383</v>
      </c>
      <c r="K475">
        <v>30.53</v>
      </c>
      <c r="N475" t="s">
        <v>492</v>
      </c>
    </row>
    <row r="476" spans="1:14" x14ac:dyDescent="0.2">
      <c r="A476">
        <v>475</v>
      </c>
      <c r="B476" s="20" t="s">
        <v>23</v>
      </c>
      <c r="C476" s="20" t="s">
        <v>0</v>
      </c>
      <c r="D476" s="20" t="s">
        <v>5</v>
      </c>
      <c r="E476" s="20" t="s">
        <v>6</v>
      </c>
      <c r="F476" s="20" t="s">
        <v>7</v>
      </c>
      <c r="G476" s="20" t="s">
        <v>4</v>
      </c>
      <c r="H476" s="19">
        <v>45385</v>
      </c>
      <c r="I476">
        <v>28.14</v>
      </c>
      <c r="J476" s="19">
        <v>45385</v>
      </c>
      <c r="K476">
        <v>10.36</v>
      </c>
      <c r="N476" t="s">
        <v>492</v>
      </c>
    </row>
    <row r="477" spans="1:14" x14ac:dyDescent="0.2">
      <c r="A477">
        <v>476</v>
      </c>
      <c r="B477" s="20" t="s">
        <v>23</v>
      </c>
      <c r="C477" s="20" t="s">
        <v>0</v>
      </c>
      <c r="D477" s="20" t="s">
        <v>5</v>
      </c>
      <c r="E477" s="20" t="s">
        <v>6</v>
      </c>
      <c r="F477" s="20" t="s">
        <v>7</v>
      </c>
      <c r="G477" s="20" t="s">
        <v>4</v>
      </c>
      <c r="H477" s="19">
        <v>45386</v>
      </c>
      <c r="I477">
        <v>19.41</v>
      </c>
      <c r="J477" s="19">
        <v>45386</v>
      </c>
      <c r="K477">
        <v>19.41</v>
      </c>
      <c r="N477" t="s">
        <v>492</v>
      </c>
    </row>
    <row r="478" spans="1:14" x14ac:dyDescent="0.2">
      <c r="A478">
        <v>477</v>
      </c>
      <c r="B478" s="20" t="s">
        <v>23</v>
      </c>
      <c r="C478" s="20" t="s">
        <v>0</v>
      </c>
      <c r="D478" s="20" t="s">
        <v>5</v>
      </c>
      <c r="E478" s="20" t="s">
        <v>6</v>
      </c>
      <c r="F478" s="20" t="s">
        <v>7</v>
      </c>
      <c r="G478" s="20" t="s">
        <v>4</v>
      </c>
      <c r="H478" s="19">
        <v>45387</v>
      </c>
      <c r="I478">
        <v>9.07</v>
      </c>
      <c r="J478" s="19">
        <v>45387</v>
      </c>
      <c r="K478">
        <v>9.07</v>
      </c>
      <c r="N478" t="s">
        <v>492</v>
      </c>
    </row>
    <row r="479" spans="1:14" x14ac:dyDescent="0.2">
      <c r="A479">
        <v>478</v>
      </c>
      <c r="B479" s="20" t="s">
        <v>23</v>
      </c>
      <c r="C479" s="20" t="s">
        <v>0</v>
      </c>
      <c r="D479" s="20" t="s">
        <v>5</v>
      </c>
      <c r="E479" s="20" t="s">
        <v>6</v>
      </c>
      <c r="F479" s="20" t="s">
        <v>7</v>
      </c>
      <c r="G479" s="20" t="s">
        <v>4</v>
      </c>
      <c r="H479" s="19">
        <v>45391</v>
      </c>
      <c r="I479">
        <v>98.3</v>
      </c>
      <c r="J479" s="19">
        <v>45390</v>
      </c>
      <c r="K479">
        <v>189</v>
      </c>
      <c r="N479" t="s">
        <v>492</v>
      </c>
    </row>
    <row r="480" spans="1:14" x14ac:dyDescent="0.2">
      <c r="A480">
        <v>479</v>
      </c>
      <c r="B480" s="20" t="s">
        <v>23</v>
      </c>
      <c r="C480" s="20" t="s">
        <v>0</v>
      </c>
      <c r="D480" s="20" t="s">
        <v>5</v>
      </c>
      <c r="E480" s="20" t="s">
        <v>6</v>
      </c>
      <c r="F480" s="20" t="s">
        <v>7</v>
      </c>
      <c r="G480" s="20" t="s">
        <v>4</v>
      </c>
      <c r="H480" s="19">
        <v>45393</v>
      </c>
      <c r="I480">
        <v>36.299999999999997</v>
      </c>
      <c r="J480" s="19">
        <v>45391</v>
      </c>
      <c r="K480">
        <v>98.3</v>
      </c>
      <c r="N480" t="s">
        <v>492</v>
      </c>
    </row>
    <row r="481" spans="1:14" x14ac:dyDescent="0.2">
      <c r="A481">
        <v>480</v>
      </c>
      <c r="B481" s="20" t="s">
        <v>23</v>
      </c>
      <c r="C481" s="20" t="s">
        <v>0</v>
      </c>
      <c r="D481" s="20" t="s">
        <v>5</v>
      </c>
      <c r="E481" s="20" t="s">
        <v>6</v>
      </c>
      <c r="F481" s="20" t="s">
        <v>7</v>
      </c>
      <c r="G481" s="20" t="s">
        <v>4</v>
      </c>
      <c r="H481" s="19">
        <v>45394</v>
      </c>
      <c r="I481">
        <v>10</v>
      </c>
      <c r="J481" s="19">
        <v>45393</v>
      </c>
      <c r="K481">
        <v>36.299999999999997</v>
      </c>
      <c r="N481" t="s">
        <v>492</v>
      </c>
    </row>
    <row r="482" spans="1:14" x14ac:dyDescent="0.2">
      <c r="A482">
        <v>481</v>
      </c>
      <c r="B482" s="20" t="s">
        <v>23</v>
      </c>
      <c r="C482" s="20" t="s">
        <v>0</v>
      </c>
      <c r="D482" s="20" t="s">
        <v>5</v>
      </c>
      <c r="E482" s="20" t="s">
        <v>6</v>
      </c>
      <c r="F482" s="20" t="s">
        <v>7</v>
      </c>
      <c r="G482" s="20" t="s">
        <v>4</v>
      </c>
      <c r="H482" s="19">
        <v>45396</v>
      </c>
      <c r="I482">
        <v>38</v>
      </c>
      <c r="J482" s="19">
        <v>45394</v>
      </c>
      <c r="K482">
        <v>10</v>
      </c>
      <c r="N482" t="s">
        <v>492</v>
      </c>
    </row>
    <row r="483" spans="1:14" x14ac:dyDescent="0.2">
      <c r="A483">
        <v>482</v>
      </c>
      <c r="B483" s="20" t="s">
        <v>23</v>
      </c>
      <c r="C483" s="20" t="s">
        <v>0</v>
      </c>
      <c r="D483" s="20" t="s">
        <v>5</v>
      </c>
      <c r="E483" s="20" t="s">
        <v>6</v>
      </c>
      <c r="F483" s="20" t="s">
        <v>7</v>
      </c>
      <c r="G483" s="20" t="s">
        <v>4</v>
      </c>
      <c r="H483" s="19">
        <v>45397</v>
      </c>
      <c r="I483">
        <v>16.11</v>
      </c>
      <c r="J483" s="19">
        <v>45396</v>
      </c>
      <c r="K483">
        <v>38</v>
      </c>
      <c r="N483" t="s">
        <v>492</v>
      </c>
    </row>
    <row r="484" spans="1:14" x14ac:dyDescent="0.2">
      <c r="A484">
        <v>483</v>
      </c>
      <c r="B484" s="20" t="s">
        <v>23</v>
      </c>
      <c r="C484" s="20" t="s">
        <v>0</v>
      </c>
      <c r="D484" s="20" t="s">
        <v>5</v>
      </c>
      <c r="E484" s="20" t="s">
        <v>6</v>
      </c>
      <c r="F484" s="20" t="s">
        <v>7</v>
      </c>
      <c r="G484" s="20" t="s">
        <v>4</v>
      </c>
      <c r="H484" s="19">
        <v>45401</v>
      </c>
      <c r="I484">
        <v>16.3</v>
      </c>
      <c r="J484" s="19">
        <v>45397</v>
      </c>
      <c r="K484">
        <v>9</v>
      </c>
      <c r="N484" t="s">
        <v>492</v>
      </c>
    </row>
    <row r="485" spans="1:14" x14ac:dyDescent="0.2">
      <c r="A485">
        <v>484</v>
      </c>
      <c r="B485" s="20" t="s">
        <v>23</v>
      </c>
      <c r="C485" s="20" t="s">
        <v>0</v>
      </c>
      <c r="D485" s="20" t="s">
        <v>5</v>
      </c>
      <c r="E485" s="20" t="s">
        <v>6</v>
      </c>
      <c r="F485" s="20" t="s">
        <v>7</v>
      </c>
      <c r="G485" s="20" t="s">
        <v>4</v>
      </c>
      <c r="H485" s="19">
        <v>45403</v>
      </c>
      <c r="I485">
        <v>20</v>
      </c>
      <c r="J485" s="19">
        <v>45400</v>
      </c>
      <c r="K485">
        <v>125.41</v>
      </c>
      <c r="N485" t="s">
        <v>492</v>
      </c>
    </row>
    <row r="486" spans="1:14" x14ac:dyDescent="0.2">
      <c r="A486">
        <v>485</v>
      </c>
      <c r="B486" s="20" t="s">
        <v>23</v>
      </c>
      <c r="C486" s="20" t="s">
        <v>0</v>
      </c>
      <c r="D486" s="20" t="s">
        <v>5</v>
      </c>
      <c r="E486" s="20" t="s">
        <v>6</v>
      </c>
      <c r="F486" s="20" t="s">
        <v>7</v>
      </c>
      <c r="G486" s="20" t="s">
        <v>4</v>
      </c>
      <c r="H486" s="19">
        <v>45405</v>
      </c>
      <c r="I486">
        <v>30.52</v>
      </c>
      <c r="J486" s="19">
        <v>45401</v>
      </c>
      <c r="K486">
        <v>10</v>
      </c>
      <c r="N486" t="s">
        <v>492</v>
      </c>
    </row>
    <row r="487" spans="1:14" x14ac:dyDescent="0.2">
      <c r="A487">
        <v>486</v>
      </c>
      <c r="B487" s="20" t="s">
        <v>23</v>
      </c>
      <c r="C487" s="20" t="s">
        <v>0</v>
      </c>
      <c r="D487" s="20" t="s">
        <v>5</v>
      </c>
      <c r="E487" s="20" t="s">
        <v>6</v>
      </c>
      <c r="F487" s="20" t="s">
        <v>7</v>
      </c>
      <c r="G487" s="20" t="s">
        <v>4</v>
      </c>
      <c r="H487" s="19">
        <v>45407</v>
      </c>
      <c r="I487">
        <v>68.069999999999993</v>
      </c>
      <c r="J487" s="19">
        <v>45403</v>
      </c>
      <c r="K487">
        <v>20</v>
      </c>
      <c r="N487" t="s">
        <v>492</v>
      </c>
    </row>
    <row r="488" spans="1:14" x14ac:dyDescent="0.2">
      <c r="A488">
        <v>487</v>
      </c>
      <c r="B488" s="20" t="s">
        <v>23</v>
      </c>
      <c r="C488" s="20" t="s">
        <v>0</v>
      </c>
      <c r="D488" s="20" t="s">
        <v>5</v>
      </c>
      <c r="E488" s="20" t="s">
        <v>6</v>
      </c>
      <c r="F488" s="20" t="s">
        <v>7</v>
      </c>
      <c r="G488" s="20" t="s">
        <v>4</v>
      </c>
      <c r="H488" s="19">
        <v>45409</v>
      </c>
      <c r="I488">
        <v>58.3</v>
      </c>
      <c r="J488" s="19">
        <v>45404</v>
      </c>
      <c r="K488">
        <v>203.85</v>
      </c>
      <c r="N488" t="s">
        <v>492</v>
      </c>
    </row>
    <row r="489" spans="1:14" x14ac:dyDescent="0.2">
      <c r="A489">
        <v>488</v>
      </c>
      <c r="B489" s="20" t="s">
        <v>23</v>
      </c>
      <c r="C489" s="20" t="s">
        <v>0</v>
      </c>
      <c r="D489" s="20" t="s">
        <v>5</v>
      </c>
      <c r="E489" s="20" t="s">
        <v>6</v>
      </c>
      <c r="F489" s="20" t="s">
        <v>7</v>
      </c>
      <c r="G489" s="20" t="s">
        <v>4</v>
      </c>
      <c r="H489" s="19">
        <v>45412</v>
      </c>
      <c r="I489">
        <v>29.95</v>
      </c>
      <c r="J489" s="19">
        <v>45405</v>
      </c>
      <c r="K489">
        <v>30.52</v>
      </c>
      <c r="N489" t="s">
        <v>492</v>
      </c>
    </row>
    <row r="490" spans="1:14" x14ac:dyDescent="0.2">
      <c r="A490">
        <v>489</v>
      </c>
      <c r="B490" s="20" t="s">
        <v>23</v>
      </c>
      <c r="C490" s="20" t="s">
        <v>0</v>
      </c>
      <c r="D490" s="20" t="s">
        <v>5</v>
      </c>
      <c r="E490" s="20" t="s">
        <v>6</v>
      </c>
      <c r="F490" s="20" t="s">
        <v>7</v>
      </c>
      <c r="G490" s="20" t="s">
        <v>4</v>
      </c>
      <c r="H490" s="19"/>
      <c r="J490" s="19">
        <v>45407</v>
      </c>
      <c r="K490">
        <v>68.069999999999993</v>
      </c>
      <c r="N490" t="s">
        <v>492</v>
      </c>
    </row>
    <row r="491" spans="1:14" x14ac:dyDescent="0.2">
      <c r="A491">
        <v>490</v>
      </c>
      <c r="B491" s="20" t="s">
        <v>23</v>
      </c>
      <c r="C491" s="20" t="s">
        <v>0</v>
      </c>
      <c r="D491" s="20" t="s">
        <v>5</v>
      </c>
      <c r="E491" s="20" t="s">
        <v>6</v>
      </c>
      <c r="F491" s="20" t="s">
        <v>7</v>
      </c>
      <c r="G491" s="20" t="s">
        <v>4</v>
      </c>
      <c r="H491" s="19"/>
      <c r="J491" s="19">
        <v>45409</v>
      </c>
      <c r="K491">
        <v>58.3</v>
      </c>
      <c r="N491" t="s">
        <v>492</v>
      </c>
    </row>
    <row r="492" spans="1:14" x14ac:dyDescent="0.2">
      <c r="A492">
        <v>491</v>
      </c>
      <c r="B492" s="20" t="s">
        <v>23</v>
      </c>
      <c r="C492" s="20" t="s">
        <v>0</v>
      </c>
      <c r="D492" s="20" t="s">
        <v>5</v>
      </c>
      <c r="E492" s="20" t="s">
        <v>6</v>
      </c>
      <c r="F492" s="20" t="s">
        <v>7</v>
      </c>
      <c r="G492" s="20" t="s">
        <v>4</v>
      </c>
      <c r="H492" s="19"/>
      <c r="J492" s="19">
        <v>45412</v>
      </c>
      <c r="K492">
        <v>29.95</v>
      </c>
      <c r="N492" t="s">
        <v>492</v>
      </c>
    </row>
    <row r="493" spans="1:14" x14ac:dyDescent="0.2">
      <c r="A493">
        <v>492</v>
      </c>
      <c r="B493" s="20" t="s">
        <v>194</v>
      </c>
      <c r="C493" s="20" t="s">
        <v>0</v>
      </c>
      <c r="D493" s="20" t="s">
        <v>5</v>
      </c>
      <c r="E493" s="20" t="s">
        <v>6</v>
      </c>
      <c r="F493" s="20" t="s">
        <v>7</v>
      </c>
      <c r="G493" s="20" t="s">
        <v>4</v>
      </c>
      <c r="H493" s="19"/>
      <c r="I493">
        <v>0</v>
      </c>
      <c r="J493" s="19"/>
      <c r="K493">
        <v>0</v>
      </c>
      <c r="M493">
        <v>0</v>
      </c>
      <c r="N493" t="s">
        <v>491</v>
      </c>
    </row>
    <row r="494" spans="1:14" x14ac:dyDescent="0.2">
      <c r="A494">
        <v>493</v>
      </c>
      <c r="B494" s="20" t="s">
        <v>24</v>
      </c>
      <c r="C494" s="20" t="s">
        <v>0</v>
      </c>
      <c r="D494" s="20" t="s">
        <v>5</v>
      </c>
      <c r="E494" s="20" t="s">
        <v>6</v>
      </c>
      <c r="F494" s="20" t="s">
        <v>8</v>
      </c>
      <c r="G494" s="20" t="s">
        <v>2</v>
      </c>
      <c r="H494" s="19"/>
      <c r="I494">
        <v>2834.98</v>
      </c>
      <c r="J494" s="19"/>
      <c r="K494">
        <v>2854.35</v>
      </c>
      <c r="M494">
        <v>5.3</v>
      </c>
      <c r="N494" t="s">
        <v>491</v>
      </c>
    </row>
    <row r="495" spans="1:14" x14ac:dyDescent="0.2">
      <c r="A495">
        <v>494</v>
      </c>
      <c r="B495" s="20" t="s">
        <v>24</v>
      </c>
      <c r="C495" s="20" t="s">
        <v>0</v>
      </c>
      <c r="D495" s="20" t="s">
        <v>5</v>
      </c>
      <c r="E495" s="20" t="s">
        <v>6</v>
      </c>
      <c r="F495" s="20" t="s">
        <v>8</v>
      </c>
      <c r="G495" s="20" t="s">
        <v>2</v>
      </c>
      <c r="H495" s="19">
        <v>45386</v>
      </c>
      <c r="I495">
        <v>71</v>
      </c>
      <c r="J495" s="19">
        <v>45384</v>
      </c>
      <c r="K495">
        <v>15.36</v>
      </c>
      <c r="N495" t="s">
        <v>492</v>
      </c>
    </row>
    <row r="496" spans="1:14" x14ac:dyDescent="0.2">
      <c r="A496">
        <v>495</v>
      </c>
      <c r="B496" s="20" t="s">
        <v>24</v>
      </c>
      <c r="C496" s="20" t="s">
        <v>0</v>
      </c>
      <c r="D496" s="20" t="s">
        <v>5</v>
      </c>
      <c r="E496" s="20" t="s">
        <v>6</v>
      </c>
      <c r="F496" s="20" t="s">
        <v>8</v>
      </c>
      <c r="G496" s="20" t="s">
        <v>2</v>
      </c>
      <c r="H496" s="19">
        <v>45388</v>
      </c>
      <c r="I496">
        <v>202</v>
      </c>
      <c r="J496" s="19">
        <v>45386</v>
      </c>
      <c r="K496">
        <v>71</v>
      </c>
      <c r="L496">
        <v>2</v>
      </c>
      <c r="N496" t="s">
        <v>492</v>
      </c>
    </row>
    <row r="497" spans="1:14" x14ac:dyDescent="0.2">
      <c r="A497">
        <v>496</v>
      </c>
      <c r="B497" s="20" t="s">
        <v>24</v>
      </c>
      <c r="C497" s="20" t="s">
        <v>0</v>
      </c>
      <c r="D497" s="20" t="s">
        <v>5</v>
      </c>
      <c r="E497" s="20" t="s">
        <v>6</v>
      </c>
      <c r="F497" s="20" t="s">
        <v>8</v>
      </c>
      <c r="G497" s="20" t="s">
        <v>2</v>
      </c>
      <c r="H497" s="19">
        <v>45389</v>
      </c>
      <c r="I497">
        <v>267</v>
      </c>
      <c r="J497" s="19">
        <v>45388</v>
      </c>
      <c r="K497">
        <v>202</v>
      </c>
      <c r="N497" t="s">
        <v>492</v>
      </c>
    </row>
    <row r="498" spans="1:14" x14ac:dyDescent="0.2">
      <c r="A498">
        <v>497</v>
      </c>
      <c r="B498" s="20" t="s">
        <v>24</v>
      </c>
      <c r="C498" s="20" t="s">
        <v>0</v>
      </c>
      <c r="D498" s="20" t="s">
        <v>5</v>
      </c>
      <c r="E498" s="20" t="s">
        <v>6</v>
      </c>
      <c r="F498" s="20" t="s">
        <v>8</v>
      </c>
      <c r="G498" s="20" t="s">
        <v>2</v>
      </c>
      <c r="H498" s="19">
        <v>45390</v>
      </c>
      <c r="I498">
        <v>362</v>
      </c>
      <c r="J498" s="19">
        <v>45389</v>
      </c>
      <c r="K498">
        <v>267</v>
      </c>
      <c r="L498">
        <v>2</v>
      </c>
      <c r="N498" t="s">
        <v>492</v>
      </c>
    </row>
    <row r="499" spans="1:14" x14ac:dyDescent="0.2">
      <c r="A499">
        <v>498</v>
      </c>
      <c r="B499" s="20" t="s">
        <v>24</v>
      </c>
      <c r="C499" s="20" t="s">
        <v>0</v>
      </c>
      <c r="D499" s="20" t="s">
        <v>5</v>
      </c>
      <c r="E499" s="20" t="s">
        <v>6</v>
      </c>
      <c r="F499" s="20" t="s">
        <v>8</v>
      </c>
      <c r="G499" s="20" t="s">
        <v>2</v>
      </c>
      <c r="H499" s="19">
        <v>45391</v>
      </c>
      <c r="I499">
        <v>279</v>
      </c>
      <c r="J499" s="19">
        <v>45390</v>
      </c>
      <c r="K499">
        <v>362</v>
      </c>
      <c r="L499">
        <v>3</v>
      </c>
      <c r="N499" t="s">
        <v>492</v>
      </c>
    </row>
    <row r="500" spans="1:14" x14ac:dyDescent="0.2">
      <c r="A500">
        <v>499</v>
      </c>
      <c r="B500" s="20" t="s">
        <v>24</v>
      </c>
      <c r="C500" s="20" t="s">
        <v>0</v>
      </c>
      <c r="D500" s="20" t="s">
        <v>5</v>
      </c>
      <c r="E500" s="20" t="s">
        <v>6</v>
      </c>
      <c r="F500" s="20" t="s">
        <v>8</v>
      </c>
      <c r="G500" s="20" t="s">
        <v>2</v>
      </c>
      <c r="H500" s="19">
        <v>45392</v>
      </c>
      <c r="I500">
        <v>79</v>
      </c>
      <c r="J500" s="19">
        <v>45391</v>
      </c>
      <c r="K500">
        <v>279</v>
      </c>
      <c r="N500" t="s">
        <v>492</v>
      </c>
    </row>
    <row r="501" spans="1:14" x14ac:dyDescent="0.2">
      <c r="A501">
        <v>500</v>
      </c>
      <c r="B501" s="20" t="s">
        <v>24</v>
      </c>
      <c r="C501" s="20" t="s">
        <v>0</v>
      </c>
      <c r="D501" s="20" t="s">
        <v>5</v>
      </c>
      <c r="E501" s="20" t="s">
        <v>6</v>
      </c>
      <c r="F501" s="20" t="s">
        <v>8</v>
      </c>
      <c r="G501" s="20" t="s">
        <v>2</v>
      </c>
      <c r="H501" s="19">
        <v>45394</v>
      </c>
      <c r="I501">
        <v>15</v>
      </c>
      <c r="J501" s="19">
        <v>45392</v>
      </c>
      <c r="K501">
        <v>79</v>
      </c>
      <c r="L501">
        <v>1</v>
      </c>
      <c r="N501" t="s">
        <v>492</v>
      </c>
    </row>
    <row r="502" spans="1:14" x14ac:dyDescent="0.2">
      <c r="A502">
        <v>501</v>
      </c>
      <c r="B502" s="20" t="s">
        <v>24</v>
      </c>
      <c r="C502" s="20" t="s">
        <v>0</v>
      </c>
      <c r="D502" s="20" t="s">
        <v>5</v>
      </c>
      <c r="E502" s="20" t="s">
        <v>6</v>
      </c>
      <c r="F502" s="20" t="s">
        <v>8</v>
      </c>
      <c r="G502" s="20" t="s">
        <v>2</v>
      </c>
      <c r="H502" s="19">
        <v>45401</v>
      </c>
      <c r="I502">
        <v>5.98</v>
      </c>
      <c r="J502" s="19">
        <v>45394</v>
      </c>
      <c r="K502">
        <v>15</v>
      </c>
      <c r="N502" t="s">
        <v>492</v>
      </c>
    </row>
    <row r="503" spans="1:14" x14ac:dyDescent="0.2">
      <c r="A503">
        <v>502</v>
      </c>
      <c r="B503" s="20" t="s">
        <v>24</v>
      </c>
      <c r="C503" s="20" t="s">
        <v>0</v>
      </c>
      <c r="D503" s="20" t="s">
        <v>5</v>
      </c>
      <c r="E503" s="20" t="s">
        <v>6</v>
      </c>
      <c r="F503" s="20" t="s">
        <v>8</v>
      </c>
      <c r="G503" s="20" t="s">
        <v>2</v>
      </c>
      <c r="H503" s="19">
        <v>45408</v>
      </c>
      <c r="I503">
        <v>60</v>
      </c>
      <c r="J503" s="19">
        <v>45401</v>
      </c>
      <c r="K503">
        <v>5.98</v>
      </c>
      <c r="L503">
        <v>1</v>
      </c>
      <c r="N503" t="s">
        <v>492</v>
      </c>
    </row>
    <row r="504" spans="1:14" x14ac:dyDescent="0.2">
      <c r="A504">
        <v>503</v>
      </c>
      <c r="B504" s="20" t="s">
        <v>24</v>
      </c>
      <c r="C504" s="20" t="s">
        <v>0</v>
      </c>
      <c r="D504" s="20" t="s">
        <v>5</v>
      </c>
      <c r="E504" s="20" t="s">
        <v>6</v>
      </c>
      <c r="F504" s="20" t="s">
        <v>8</v>
      </c>
      <c r="G504" s="20" t="s">
        <v>2</v>
      </c>
      <c r="H504" s="19">
        <v>45410</v>
      </c>
      <c r="I504">
        <v>705</v>
      </c>
      <c r="J504" s="19">
        <v>45405</v>
      </c>
      <c r="K504">
        <v>4.01</v>
      </c>
      <c r="N504" t="s">
        <v>492</v>
      </c>
    </row>
    <row r="505" spans="1:14" x14ac:dyDescent="0.2">
      <c r="A505">
        <v>504</v>
      </c>
      <c r="B505" s="20" t="s">
        <v>24</v>
      </c>
      <c r="C505" s="20" t="s">
        <v>0</v>
      </c>
      <c r="D505" s="20" t="s">
        <v>5</v>
      </c>
      <c r="E505" s="20" t="s">
        <v>6</v>
      </c>
      <c r="F505" s="20" t="s">
        <v>8</v>
      </c>
      <c r="G505" s="20" t="s">
        <v>2</v>
      </c>
      <c r="H505" s="19">
        <v>45412</v>
      </c>
      <c r="I505">
        <v>789</v>
      </c>
      <c r="J505" s="19">
        <v>45408</v>
      </c>
      <c r="K505">
        <v>60</v>
      </c>
      <c r="L505">
        <v>1</v>
      </c>
      <c r="N505" t="s">
        <v>492</v>
      </c>
    </row>
    <row r="506" spans="1:14" x14ac:dyDescent="0.2">
      <c r="A506">
        <v>505</v>
      </c>
      <c r="B506" s="20" t="s">
        <v>24</v>
      </c>
      <c r="C506" s="20" t="s">
        <v>0</v>
      </c>
      <c r="D506" s="20" t="s">
        <v>5</v>
      </c>
      <c r="E506" s="20" t="s">
        <v>6</v>
      </c>
      <c r="F506" s="20" t="s">
        <v>8</v>
      </c>
      <c r="G506" s="20" t="s">
        <v>2</v>
      </c>
      <c r="H506" s="19"/>
      <c r="J506" s="19">
        <v>45410</v>
      </c>
      <c r="K506">
        <v>705</v>
      </c>
      <c r="L506">
        <v>4</v>
      </c>
      <c r="N506" t="s">
        <v>492</v>
      </c>
    </row>
    <row r="507" spans="1:14" x14ac:dyDescent="0.2">
      <c r="A507">
        <v>506</v>
      </c>
      <c r="B507" s="20" t="s">
        <v>24</v>
      </c>
      <c r="C507" s="20" t="s">
        <v>0</v>
      </c>
      <c r="D507" s="20" t="s">
        <v>5</v>
      </c>
      <c r="E507" s="20" t="s">
        <v>6</v>
      </c>
      <c r="F507" s="20" t="s">
        <v>8</v>
      </c>
      <c r="G507" s="20" t="s">
        <v>2</v>
      </c>
      <c r="H507" s="19"/>
      <c r="J507" s="19">
        <v>45412</v>
      </c>
      <c r="K507">
        <v>789</v>
      </c>
      <c r="L507">
        <v>4</v>
      </c>
      <c r="N507" t="s">
        <v>492</v>
      </c>
    </row>
    <row r="508" spans="1:14" x14ac:dyDescent="0.2">
      <c r="A508">
        <v>507</v>
      </c>
      <c r="B508" s="20" t="s">
        <v>38</v>
      </c>
      <c r="C508" s="20" t="s">
        <v>0</v>
      </c>
      <c r="D508" s="20" t="s">
        <v>5</v>
      </c>
      <c r="E508" s="20" t="s">
        <v>6</v>
      </c>
      <c r="F508" s="20" t="s">
        <v>7</v>
      </c>
      <c r="G508" s="20" t="s">
        <v>4</v>
      </c>
      <c r="H508" s="19"/>
      <c r="I508">
        <v>382</v>
      </c>
      <c r="J508" s="19"/>
      <c r="K508">
        <v>0</v>
      </c>
      <c r="M508">
        <v>5.9</v>
      </c>
      <c r="N508" t="s">
        <v>491</v>
      </c>
    </row>
    <row r="509" spans="1:14" x14ac:dyDescent="0.2">
      <c r="A509">
        <v>508</v>
      </c>
      <c r="B509" s="20" t="s">
        <v>38</v>
      </c>
      <c r="C509" s="20" t="s">
        <v>0</v>
      </c>
      <c r="D509" s="20" t="s">
        <v>5</v>
      </c>
      <c r="E509" s="20" t="s">
        <v>6</v>
      </c>
      <c r="F509" s="20" t="s">
        <v>7</v>
      </c>
      <c r="G509" s="20" t="s">
        <v>4</v>
      </c>
      <c r="H509" s="19">
        <v>45384</v>
      </c>
      <c r="I509">
        <v>80.599999999999994</v>
      </c>
      <c r="J509" s="19"/>
      <c r="N509" t="s">
        <v>492</v>
      </c>
    </row>
    <row r="510" spans="1:14" x14ac:dyDescent="0.2">
      <c r="A510">
        <v>509</v>
      </c>
      <c r="B510" s="20" t="s">
        <v>38</v>
      </c>
      <c r="C510" s="20" t="s">
        <v>0</v>
      </c>
      <c r="D510" s="20" t="s">
        <v>5</v>
      </c>
      <c r="E510" s="20" t="s">
        <v>6</v>
      </c>
      <c r="F510" s="20" t="s">
        <v>7</v>
      </c>
      <c r="G510" s="20" t="s">
        <v>4</v>
      </c>
      <c r="H510" s="19">
        <v>45392</v>
      </c>
      <c r="I510">
        <v>92.4</v>
      </c>
      <c r="J510" s="19"/>
      <c r="N510" t="s">
        <v>492</v>
      </c>
    </row>
    <row r="511" spans="1:14" x14ac:dyDescent="0.2">
      <c r="A511">
        <v>510</v>
      </c>
      <c r="B511" s="20" t="s">
        <v>38</v>
      </c>
      <c r="C511" s="20" t="s">
        <v>0</v>
      </c>
      <c r="D511" s="20" t="s">
        <v>5</v>
      </c>
      <c r="E511" s="20" t="s">
        <v>6</v>
      </c>
      <c r="F511" s="20" t="s">
        <v>7</v>
      </c>
      <c r="G511" s="20" t="s">
        <v>4</v>
      </c>
      <c r="H511" s="19">
        <v>45400</v>
      </c>
      <c r="I511">
        <v>145</v>
      </c>
      <c r="J511" s="19"/>
      <c r="N511" t="s">
        <v>492</v>
      </c>
    </row>
    <row r="512" spans="1:14" x14ac:dyDescent="0.2">
      <c r="A512">
        <v>511</v>
      </c>
      <c r="B512" s="20" t="s">
        <v>38</v>
      </c>
      <c r="C512" s="20" t="s">
        <v>0</v>
      </c>
      <c r="D512" s="20" t="s">
        <v>5</v>
      </c>
      <c r="E512" s="20" t="s">
        <v>6</v>
      </c>
      <c r="F512" s="20" t="s">
        <v>7</v>
      </c>
      <c r="G512" s="20" t="s">
        <v>4</v>
      </c>
      <c r="H512" s="19">
        <v>45408</v>
      </c>
      <c r="I512">
        <v>26</v>
      </c>
      <c r="J512" s="19"/>
      <c r="N512" t="s">
        <v>492</v>
      </c>
    </row>
    <row r="513" spans="1:14" x14ac:dyDescent="0.2">
      <c r="A513">
        <v>512</v>
      </c>
      <c r="B513" s="20" t="s">
        <v>38</v>
      </c>
      <c r="C513" s="20" t="s">
        <v>0</v>
      </c>
      <c r="D513" s="20" t="s">
        <v>5</v>
      </c>
      <c r="E513" s="20" t="s">
        <v>6</v>
      </c>
      <c r="F513" s="20" t="s">
        <v>7</v>
      </c>
      <c r="G513" s="20" t="s">
        <v>4</v>
      </c>
      <c r="H513" s="19">
        <v>45409</v>
      </c>
      <c r="I513">
        <v>38</v>
      </c>
      <c r="J513" s="19"/>
      <c r="N513" t="s">
        <v>492</v>
      </c>
    </row>
    <row r="514" spans="1:14" x14ac:dyDescent="0.2">
      <c r="A514">
        <v>513</v>
      </c>
      <c r="B514" s="20" t="s">
        <v>3</v>
      </c>
      <c r="C514" s="20" t="s">
        <v>0</v>
      </c>
      <c r="D514" s="20" t="s">
        <v>5</v>
      </c>
      <c r="E514" s="20" t="s">
        <v>6</v>
      </c>
      <c r="F514" s="20" t="s">
        <v>8</v>
      </c>
      <c r="G514" s="20" t="s">
        <v>4</v>
      </c>
      <c r="H514" s="19"/>
      <c r="I514">
        <v>0</v>
      </c>
      <c r="J514" s="19"/>
      <c r="K514">
        <v>0</v>
      </c>
      <c r="M514">
        <v>0</v>
      </c>
      <c r="N514" t="s">
        <v>491</v>
      </c>
    </row>
    <row r="515" spans="1:14" x14ac:dyDescent="0.2">
      <c r="A515">
        <v>514</v>
      </c>
      <c r="B515" s="20" t="s">
        <v>3</v>
      </c>
      <c r="C515" s="20" t="s">
        <v>0</v>
      </c>
      <c r="D515" s="20" t="s">
        <v>5</v>
      </c>
      <c r="E515" s="20" t="s">
        <v>6</v>
      </c>
      <c r="F515" s="20" t="s">
        <v>7</v>
      </c>
      <c r="G515" s="20" t="s">
        <v>4</v>
      </c>
      <c r="H515" s="19"/>
      <c r="I515">
        <v>0</v>
      </c>
      <c r="J515" s="19"/>
      <c r="K515">
        <v>1452.56</v>
      </c>
      <c r="M515">
        <v>6</v>
      </c>
      <c r="N515" t="s">
        <v>491</v>
      </c>
    </row>
    <row r="516" spans="1:14" x14ac:dyDescent="0.2">
      <c r="A516">
        <v>515</v>
      </c>
      <c r="B516" s="20" t="s">
        <v>3</v>
      </c>
      <c r="C516" s="20" t="s">
        <v>0</v>
      </c>
      <c r="D516" s="20" t="s">
        <v>5</v>
      </c>
      <c r="E516" s="20" t="s">
        <v>6</v>
      </c>
      <c r="F516" s="20" t="s">
        <v>7</v>
      </c>
      <c r="G516" s="20" t="s">
        <v>4</v>
      </c>
      <c r="H516" s="19"/>
      <c r="J516" s="19">
        <v>45387</v>
      </c>
      <c r="K516">
        <v>236.63</v>
      </c>
      <c r="N516" t="s">
        <v>492</v>
      </c>
    </row>
    <row r="517" spans="1:14" x14ac:dyDescent="0.2">
      <c r="A517">
        <v>516</v>
      </c>
      <c r="B517" s="20" t="s">
        <v>3</v>
      </c>
      <c r="C517" s="20" t="s">
        <v>0</v>
      </c>
      <c r="D517" s="20" t="s">
        <v>5</v>
      </c>
      <c r="E517" s="20" t="s">
        <v>6</v>
      </c>
      <c r="F517" s="20" t="s">
        <v>7</v>
      </c>
      <c r="G517" s="20" t="s">
        <v>4</v>
      </c>
      <c r="H517" s="19"/>
      <c r="J517" s="19">
        <v>45391</v>
      </c>
      <c r="K517">
        <v>284.12</v>
      </c>
      <c r="N517" t="s">
        <v>492</v>
      </c>
    </row>
    <row r="518" spans="1:14" x14ac:dyDescent="0.2">
      <c r="A518">
        <v>517</v>
      </c>
      <c r="B518" s="20" t="s">
        <v>3</v>
      </c>
      <c r="C518" s="20" t="s">
        <v>0</v>
      </c>
      <c r="D518" s="20" t="s">
        <v>5</v>
      </c>
      <c r="E518" s="20" t="s">
        <v>6</v>
      </c>
      <c r="F518" s="20" t="s">
        <v>7</v>
      </c>
      <c r="G518" s="20" t="s">
        <v>4</v>
      </c>
      <c r="H518" s="19"/>
      <c r="J518" s="19">
        <v>45393</v>
      </c>
      <c r="K518">
        <v>39</v>
      </c>
      <c r="N518" t="s">
        <v>492</v>
      </c>
    </row>
    <row r="519" spans="1:14" x14ac:dyDescent="0.2">
      <c r="A519">
        <v>518</v>
      </c>
      <c r="B519" s="20" t="s">
        <v>3</v>
      </c>
      <c r="C519" s="20" t="s">
        <v>0</v>
      </c>
      <c r="D519" s="20" t="s">
        <v>5</v>
      </c>
      <c r="E519" s="20" t="s">
        <v>6</v>
      </c>
      <c r="F519" s="20" t="s">
        <v>7</v>
      </c>
      <c r="G519" s="20" t="s">
        <v>4</v>
      </c>
      <c r="H519" s="19"/>
      <c r="J519" s="19">
        <v>45394</v>
      </c>
      <c r="K519">
        <v>98.6</v>
      </c>
      <c r="N519" t="s">
        <v>492</v>
      </c>
    </row>
    <row r="520" spans="1:14" x14ac:dyDescent="0.2">
      <c r="A520">
        <v>519</v>
      </c>
      <c r="B520" s="20" t="s">
        <v>3</v>
      </c>
      <c r="C520" s="20" t="s">
        <v>0</v>
      </c>
      <c r="D520" s="20" t="s">
        <v>5</v>
      </c>
      <c r="E520" s="20" t="s">
        <v>6</v>
      </c>
      <c r="F520" s="20" t="s">
        <v>7</v>
      </c>
      <c r="G520" s="20" t="s">
        <v>4</v>
      </c>
      <c r="H520" s="19"/>
      <c r="J520" s="19">
        <v>45395</v>
      </c>
      <c r="K520">
        <v>48.26</v>
      </c>
      <c r="N520" t="s">
        <v>492</v>
      </c>
    </row>
    <row r="521" spans="1:14" x14ac:dyDescent="0.2">
      <c r="A521">
        <v>520</v>
      </c>
      <c r="B521" s="20" t="s">
        <v>3</v>
      </c>
      <c r="C521" s="20" t="s">
        <v>0</v>
      </c>
      <c r="D521" s="20" t="s">
        <v>5</v>
      </c>
      <c r="E521" s="20" t="s">
        <v>6</v>
      </c>
      <c r="F521" s="20" t="s">
        <v>7</v>
      </c>
      <c r="G521" s="20" t="s">
        <v>4</v>
      </c>
      <c r="H521" s="19"/>
      <c r="J521" s="19">
        <v>45397</v>
      </c>
      <c r="K521">
        <v>68.959999999999994</v>
      </c>
      <c r="N521" t="s">
        <v>492</v>
      </c>
    </row>
    <row r="522" spans="1:14" x14ac:dyDescent="0.2">
      <c r="A522">
        <v>521</v>
      </c>
      <c r="B522" s="20" t="s">
        <v>3</v>
      </c>
      <c r="C522" s="20" t="s">
        <v>0</v>
      </c>
      <c r="D522" s="20" t="s">
        <v>5</v>
      </c>
      <c r="E522" s="20" t="s">
        <v>6</v>
      </c>
      <c r="F522" s="20" t="s">
        <v>7</v>
      </c>
      <c r="G522" s="20" t="s">
        <v>4</v>
      </c>
      <c r="H522" s="19"/>
      <c r="J522" s="19">
        <v>45399</v>
      </c>
      <c r="K522">
        <v>26.96</v>
      </c>
      <c r="N522" t="s">
        <v>492</v>
      </c>
    </row>
    <row r="523" spans="1:14" x14ac:dyDescent="0.2">
      <c r="A523">
        <v>522</v>
      </c>
      <c r="B523" s="20" t="s">
        <v>3</v>
      </c>
      <c r="C523" s="20" t="s">
        <v>0</v>
      </c>
      <c r="D523" s="20" t="s">
        <v>5</v>
      </c>
      <c r="E523" s="20" t="s">
        <v>6</v>
      </c>
      <c r="F523" s="20" t="s">
        <v>7</v>
      </c>
      <c r="G523" s="20" t="s">
        <v>4</v>
      </c>
      <c r="H523" s="19"/>
      <c r="J523" s="19">
        <v>45400</v>
      </c>
      <c r="K523">
        <v>28</v>
      </c>
      <c r="N523" t="s">
        <v>492</v>
      </c>
    </row>
    <row r="524" spans="1:14" x14ac:dyDescent="0.2">
      <c r="A524">
        <v>523</v>
      </c>
      <c r="B524" s="20" t="s">
        <v>3</v>
      </c>
      <c r="C524" s="20" t="s">
        <v>0</v>
      </c>
      <c r="D524" s="20" t="s">
        <v>5</v>
      </c>
      <c r="E524" s="20" t="s">
        <v>6</v>
      </c>
      <c r="F524" s="20" t="s">
        <v>7</v>
      </c>
      <c r="G524" s="20" t="s">
        <v>4</v>
      </c>
      <c r="H524" s="19"/>
      <c r="J524" s="19">
        <v>45401</v>
      </c>
      <c r="K524">
        <v>202</v>
      </c>
      <c r="N524" t="s">
        <v>492</v>
      </c>
    </row>
    <row r="525" spans="1:14" x14ac:dyDescent="0.2">
      <c r="A525">
        <v>524</v>
      </c>
      <c r="B525" s="20" t="s">
        <v>3</v>
      </c>
      <c r="C525" s="20" t="s">
        <v>0</v>
      </c>
      <c r="D525" s="20" t="s">
        <v>5</v>
      </c>
      <c r="E525" s="20" t="s">
        <v>6</v>
      </c>
      <c r="F525" s="20" t="s">
        <v>7</v>
      </c>
      <c r="G525" s="20" t="s">
        <v>4</v>
      </c>
      <c r="H525" s="19"/>
      <c r="J525" s="19">
        <v>45402</v>
      </c>
      <c r="K525">
        <v>49.3</v>
      </c>
      <c r="N525" t="s">
        <v>492</v>
      </c>
    </row>
    <row r="526" spans="1:14" x14ac:dyDescent="0.2">
      <c r="A526">
        <v>525</v>
      </c>
      <c r="B526" s="20" t="s">
        <v>3</v>
      </c>
      <c r="C526" s="20" t="s">
        <v>0</v>
      </c>
      <c r="D526" s="20" t="s">
        <v>5</v>
      </c>
      <c r="E526" s="20" t="s">
        <v>6</v>
      </c>
      <c r="F526" s="20" t="s">
        <v>7</v>
      </c>
      <c r="G526" s="20" t="s">
        <v>4</v>
      </c>
      <c r="H526" s="19"/>
      <c r="J526" s="19">
        <v>45405</v>
      </c>
      <c r="K526">
        <v>54</v>
      </c>
      <c r="N526" t="s">
        <v>492</v>
      </c>
    </row>
    <row r="527" spans="1:14" x14ac:dyDescent="0.2">
      <c r="A527">
        <v>526</v>
      </c>
      <c r="B527" s="20" t="s">
        <v>3</v>
      </c>
      <c r="C527" s="20" t="s">
        <v>0</v>
      </c>
      <c r="D527" s="20" t="s">
        <v>5</v>
      </c>
      <c r="E527" s="20" t="s">
        <v>6</v>
      </c>
      <c r="F527" s="20" t="s">
        <v>7</v>
      </c>
      <c r="G527" s="20" t="s">
        <v>4</v>
      </c>
      <c r="H527" s="19"/>
      <c r="J527" s="19">
        <v>45406</v>
      </c>
      <c r="K527">
        <v>19.260000000000002</v>
      </c>
      <c r="N527" t="s">
        <v>492</v>
      </c>
    </row>
    <row r="528" spans="1:14" x14ac:dyDescent="0.2">
      <c r="A528">
        <v>527</v>
      </c>
      <c r="B528" s="20" t="s">
        <v>3</v>
      </c>
      <c r="C528" s="20" t="s">
        <v>0</v>
      </c>
      <c r="D528" s="20" t="s">
        <v>5</v>
      </c>
      <c r="E528" s="20" t="s">
        <v>6</v>
      </c>
      <c r="F528" s="20" t="s">
        <v>7</v>
      </c>
      <c r="G528" s="20" t="s">
        <v>4</v>
      </c>
      <c r="H528" s="19"/>
      <c r="J528" s="19">
        <v>45407</v>
      </c>
      <c r="K528">
        <v>46.12</v>
      </c>
      <c r="N528" t="s">
        <v>492</v>
      </c>
    </row>
    <row r="529" spans="1:14" x14ac:dyDescent="0.2">
      <c r="A529">
        <v>528</v>
      </c>
      <c r="B529" s="20" t="s">
        <v>3</v>
      </c>
      <c r="C529" s="20" t="s">
        <v>0</v>
      </c>
      <c r="D529" s="20" t="s">
        <v>5</v>
      </c>
      <c r="E529" s="20" t="s">
        <v>6</v>
      </c>
      <c r="F529" s="20" t="s">
        <v>7</v>
      </c>
      <c r="G529" s="20" t="s">
        <v>4</v>
      </c>
      <c r="H529" s="19"/>
      <c r="J529" s="19">
        <v>45408</v>
      </c>
      <c r="K529">
        <v>236</v>
      </c>
      <c r="L529">
        <v>2</v>
      </c>
      <c r="N529" t="s">
        <v>492</v>
      </c>
    </row>
    <row r="530" spans="1:14" x14ac:dyDescent="0.2">
      <c r="A530">
        <v>529</v>
      </c>
      <c r="B530" s="20" t="s">
        <v>3</v>
      </c>
      <c r="C530" s="20" t="s">
        <v>0</v>
      </c>
      <c r="D530" s="20" t="s">
        <v>5</v>
      </c>
      <c r="E530" s="20" t="s">
        <v>6</v>
      </c>
      <c r="F530" s="20" t="s">
        <v>7</v>
      </c>
      <c r="G530" s="20" t="s">
        <v>4</v>
      </c>
      <c r="H530" s="19"/>
      <c r="J530" s="19">
        <v>45411</v>
      </c>
      <c r="K530">
        <v>15.35</v>
      </c>
      <c r="N530" t="s">
        <v>492</v>
      </c>
    </row>
    <row r="531" spans="1:14" x14ac:dyDescent="0.2">
      <c r="A531">
        <v>530</v>
      </c>
      <c r="B531" s="20" t="s">
        <v>195</v>
      </c>
      <c r="C531" s="20" t="s">
        <v>0</v>
      </c>
      <c r="D531" s="20" t="s">
        <v>5</v>
      </c>
      <c r="E531" s="20" t="s">
        <v>6</v>
      </c>
      <c r="F531" s="20" t="s">
        <v>1</v>
      </c>
      <c r="G531" s="20" t="s">
        <v>4</v>
      </c>
      <c r="H531" s="19"/>
      <c r="I531">
        <v>0</v>
      </c>
      <c r="J531" s="19"/>
      <c r="K531">
        <v>0</v>
      </c>
      <c r="M531">
        <v>0</v>
      </c>
      <c r="N531" t="s">
        <v>491</v>
      </c>
    </row>
    <row r="532" spans="1:14" x14ac:dyDescent="0.2">
      <c r="A532">
        <v>531</v>
      </c>
      <c r="B532" s="20" t="s">
        <v>196</v>
      </c>
      <c r="C532" s="20" t="s">
        <v>0</v>
      </c>
      <c r="D532" s="20" t="s">
        <v>5</v>
      </c>
      <c r="E532" s="20" t="s">
        <v>6</v>
      </c>
      <c r="F532" s="20" t="s">
        <v>7</v>
      </c>
      <c r="G532" s="20" t="s">
        <v>4</v>
      </c>
      <c r="H532" s="19"/>
      <c r="I532">
        <v>68</v>
      </c>
      <c r="J532" s="19"/>
      <c r="K532">
        <v>68</v>
      </c>
      <c r="M532">
        <v>6</v>
      </c>
      <c r="N532" t="s">
        <v>491</v>
      </c>
    </row>
    <row r="533" spans="1:14" x14ac:dyDescent="0.2">
      <c r="A533">
        <v>532</v>
      </c>
      <c r="B533" s="20" t="s">
        <v>196</v>
      </c>
      <c r="C533" s="20" t="s">
        <v>0</v>
      </c>
      <c r="D533" s="20" t="s">
        <v>5</v>
      </c>
      <c r="E533" s="20" t="s">
        <v>6</v>
      </c>
      <c r="F533" s="20" t="s">
        <v>7</v>
      </c>
      <c r="G533" s="20" t="s">
        <v>4</v>
      </c>
      <c r="H533" s="19">
        <v>45386</v>
      </c>
      <c r="I533">
        <v>56</v>
      </c>
      <c r="J533" s="19">
        <v>45386</v>
      </c>
      <c r="K533">
        <v>56</v>
      </c>
      <c r="L533">
        <v>1</v>
      </c>
      <c r="N533" t="s">
        <v>492</v>
      </c>
    </row>
    <row r="534" spans="1:14" x14ac:dyDescent="0.2">
      <c r="A534">
        <v>533</v>
      </c>
      <c r="B534" s="20" t="s">
        <v>196</v>
      </c>
      <c r="C534" s="20" t="s">
        <v>0</v>
      </c>
      <c r="D534" s="20" t="s">
        <v>5</v>
      </c>
      <c r="E534" s="20" t="s">
        <v>6</v>
      </c>
      <c r="F534" s="20" t="s">
        <v>7</v>
      </c>
      <c r="G534" s="20" t="s">
        <v>4</v>
      </c>
      <c r="H534" s="19">
        <v>45389</v>
      </c>
      <c r="I534">
        <v>1</v>
      </c>
      <c r="J534" s="19">
        <v>45389</v>
      </c>
      <c r="K534">
        <v>1</v>
      </c>
      <c r="N534" t="s">
        <v>492</v>
      </c>
    </row>
    <row r="535" spans="1:14" x14ac:dyDescent="0.2">
      <c r="A535">
        <v>534</v>
      </c>
      <c r="B535" s="20" t="s">
        <v>196</v>
      </c>
      <c r="C535" s="20" t="s">
        <v>0</v>
      </c>
      <c r="D535" s="20" t="s">
        <v>5</v>
      </c>
      <c r="E535" s="20" t="s">
        <v>6</v>
      </c>
      <c r="F535" s="20" t="s">
        <v>7</v>
      </c>
      <c r="G535" s="20" t="s">
        <v>4</v>
      </c>
      <c r="H535" s="19">
        <v>45399</v>
      </c>
      <c r="I535">
        <v>4</v>
      </c>
      <c r="J535" s="19">
        <v>45399</v>
      </c>
      <c r="K535">
        <v>4</v>
      </c>
      <c r="N535" t="s">
        <v>492</v>
      </c>
    </row>
    <row r="536" spans="1:14" x14ac:dyDescent="0.2">
      <c r="A536">
        <v>535</v>
      </c>
      <c r="B536" s="20" t="s">
        <v>196</v>
      </c>
      <c r="C536" s="20" t="s">
        <v>0</v>
      </c>
      <c r="D536" s="20" t="s">
        <v>5</v>
      </c>
      <c r="E536" s="20" t="s">
        <v>6</v>
      </c>
      <c r="F536" s="20" t="s">
        <v>7</v>
      </c>
      <c r="G536" s="20" t="s">
        <v>4</v>
      </c>
      <c r="H536" s="19">
        <v>45410</v>
      </c>
      <c r="I536">
        <v>7</v>
      </c>
      <c r="J536" s="19">
        <v>45410</v>
      </c>
      <c r="K536">
        <v>7</v>
      </c>
      <c r="N536" t="s">
        <v>492</v>
      </c>
    </row>
    <row r="537" spans="1:14" x14ac:dyDescent="0.2">
      <c r="A537">
        <v>536</v>
      </c>
      <c r="B537" s="20" t="s">
        <v>3</v>
      </c>
      <c r="C537" s="20" t="s">
        <v>0</v>
      </c>
      <c r="D537" s="20" t="s">
        <v>5</v>
      </c>
      <c r="E537" s="20" t="s">
        <v>6</v>
      </c>
      <c r="F537" s="20" t="s">
        <v>7</v>
      </c>
      <c r="G537" s="20" t="s">
        <v>4</v>
      </c>
      <c r="H537" s="19"/>
      <c r="I537">
        <v>1009</v>
      </c>
      <c r="J537" s="19"/>
      <c r="K537">
        <v>958.15</v>
      </c>
      <c r="M537">
        <v>5.9</v>
      </c>
      <c r="N537" t="s">
        <v>491</v>
      </c>
    </row>
    <row r="538" spans="1:14" x14ac:dyDescent="0.2">
      <c r="A538">
        <v>537</v>
      </c>
      <c r="B538" s="20" t="s">
        <v>3</v>
      </c>
      <c r="C538" s="20" t="s">
        <v>0</v>
      </c>
      <c r="D538" s="20" t="s">
        <v>5</v>
      </c>
      <c r="E538" s="20" t="s">
        <v>6</v>
      </c>
      <c r="F538" s="20" t="s">
        <v>7</v>
      </c>
      <c r="G538" s="20" t="s">
        <v>4</v>
      </c>
      <c r="H538" s="19">
        <v>45383</v>
      </c>
      <c r="I538">
        <v>30.53</v>
      </c>
      <c r="J538" s="19">
        <v>45383</v>
      </c>
      <c r="K538">
        <v>30.53</v>
      </c>
      <c r="N538" t="s">
        <v>492</v>
      </c>
    </row>
    <row r="539" spans="1:14" x14ac:dyDescent="0.2">
      <c r="A539">
        <v>538</v>
      </c>
      <c r="B539" s="20" t="s">
        <v>3</v>
      </c>
      <c r="C539" s="20" t="s">
        <v>0</v>
      </c>
      <c r="D539" s="20" t="s">
        <v>5</v>
      </c>
      <c r="E539" s="20" t="s">
        <v>6</v>
      </c>
      <c r="F539" s="20" t="s">
        <v>7</v>
      </c>
      <c r="G539" s="20" t="s">
        <v>4</v>
      </c>
      <c r="H539" s="19">
        <v>45385</v>
      </c>
      <c r="I539">
        <v>42.69</v>
      </c>
      <c r="J539" s="19">
        <v>45385</v>
      </c>
      <c r="K539">
        <v>10.36</v>
      </c>
      <c r="N539" t="s">
        <v>492</v>
      </c>
    </row>
    <row r="540" spans="1:14" x14ac:dyDescent="0.2">
      <c r="A540">
        <v>539</v>
      </c>
      <c r="B540" s="20" t="s">
        <v>3</v>
      </c>
      <c r="C540" s="20" t="s">
        <v>0</v>
      </c>
      <c r="D540" s="20" t="s">
        <v>5</v>
      </c>
      <c r="E540" s="20" t="s">
        <v>6</v>
      </c>
      <c r="F540" s="20" t="s">
        <v>7</v>
      </c>
      <c r="G540" s="20" t="s">
        <v>4</v>
      </c>
      <c r="H540" s="19">
        <v>45386</v>
      </c>
      <c r="I540">
        <v>26.3</v>
      </c>
      <c r="J540" s="19">
        <v>45386</v>
      </c>
      <c r="K540">
        <v>26.3</v>
      </c>
      <c r="L540">
        <v>1</v>
      </c>
      <c r="N540" t="s">
        <v>492</v>
      </c>
    </row>
    <row r="541" spans="1:14" x14ac:dyDescent="0.2">
      <c r="A541">
        <v>540</v>
      </c>
      <c r="B541" s="20" t="s">
        <v>3</v>
      </c>
      <c r="C541" s="20" t="s">
        <v>0</v>
      </c>
      <c r="D541" s="20" t="s">
        <v>5</v>
      </c>
      <c r="E541" s="20" t="s">
        <v>6</v>
      </c>
      <c r="F541" s="20" t="s">
        <v>7</v>
      </c>
      <c r="G541" s="20" t="s">
        <v>4</v>
      </c>
      <c r="H541" s="19">
        <v>45387</v>
      </c>
      <c r="I541">
        <v>9.07</v>
      </c>
      <c r="J541" s="19">
        <v>45387</v>
      </c>
      <c r="K541">
        <v>9.07</v>
      </c>
      <c r="N541" t="s">
        <v>492</v>
      </c>
    </row>
    <row r="542" spans="1:14" x14ac:dyDescent="0.2">
      <c r="A542">
        <v>541</v>
      </c>
      <c r="B542" s="20" t="s">
        <v>3</v>
      </c>
      <c r="C542" s="20" t="s">
        <v>0</v>
      </c>
      <c r="D542" s="20" t="s">
        <v>5</v>
      </c>
      <c r="E542" s="20" t="s">
        <v>6</v>
      </c>
      <c r="F542" s="20" t="s">
        <v>7</v>
      </c>
      <c r="G542" s="20" t="s">
        <v>4</v>
      </c>
      <c r="H542" s="19">
        <v>45390</v>
      </c>
      <c r="I542">
        <v>126.1</v>
      </c>
      <c r="J542" s="19">
        <v>45390</v>
      </c>
      <c r="K542">
        <v>126.1</v>
      </c>
      <c r="L542">
        <v>1</v>
      </c>
      <c r="N542" t="s">
        <v>492</v>
      </c>
    </row>
    <row r="543" spans="1:14" x14ac:dyDescent="0.2">
      <c r="A543">
        <v>542</v>
      </c>
      <c r="B543" s="20" t="s">
        <v>3</v>
      </c>
      <c r="C543" s="20" t="s">
        <v>0</v>
      </c>
      <c r="D543" s="20" t="s">
        <v>5</v>
      </c>
      <c r="E543" s="20" t="s">
        <v>6</v>
      </c>
      <c r="F543" s="20" t="s">
        <v>7</v>
      </c>
      <c r="G543" s="20" t="s">
        <v>4</v>
      </c>
      <c r="H543" s="19">
        <v>45392</v>
      </c>
      <c r="I543">
        <v>98.3</v>
      </c>
      <c r="J543" s="19">
        <v>45392</v>
      </c>
      <c r="K543">
        <v>98.3</v>
      </c>
      <c r="N543" t="s">
        <v>492</v>
      </c>
    </row>
    <row r="544" spans="1:14" x14ac:dyDescent="0.2">
      <c r="A544">
        <v>543</v>
      </c>
      <c r="B544" s="20" t="s">
        <v>3</v>
      </c>
      <c r="C544" s="20" t="s">
        <v>0</v>
      </c>
      <c r="D544" s="20" t="s">
        <v>5</v>
      </c>
      <c r="E544" s="20" t="s">
        <v>6</v>
      </c>
      <c r="F544" s="20" t="s">
        <v>7</v>
      </c>
      <c r="G544" s="20" t="s">
        <v>4</v>
      </c>
      <c r="H544" s="19">
        <v>45393</v>
      </c>
      <c r="I544">
        <v>36.299999999999997</v>
      </c>
      <c r="J544" s="19">
        <v>45393</v>
      </c>
      <c r="K544">
        <v>36.299999999999997</v>
      </c>
      <c r="N544" t="s">
        <v>492</v>
      </c>
    </row>
    <row r="545" spans="1:14" x14ac:dyDescent="0.2">
      <c r="A545">
        <v>544</v>
      </c>
      <c r="B545" s="20" t="s">
        <v>3</v>
      </c>
      <c r="C545" s="20" t="s">
        <v>0</v>
      </c>
      <c r="D545" s="20" t="s">
        <v>5</v>
      </c>
      <c r="E545" s="20" t="s">
        <v>6</v>
      </c>
      <c r="F545" s="20" t="s">
        <v>7</v>
      </c>
      <c r="G545" s="20" t="s">
        <v>4</v>
      </c>
      <c r="H545" s="19">
        <v>45394</v>
      </c>
      <c r="I545">
        <v>10</v>
      </c>
      <c r="J545" s="19">
        <v>45394</v>
      </c>
      <c r="K545">
        <v>10</v>
      </c>
      <c r="N545" t="s">
        <v>492</v>
      </c>
    </row>
    <row r="546" spans="1:14" x14ac:dyDescent="0.2">
      <c r="A546">
        <v>545</v>
      </c>
      <c r="B546" s="20" t="s">
        <v>3</v>
      </c>
      <c r="C546" s="20" t="s">
        <v>0</v>
      </c>
      <c r="D546" s="20" t="s">
        <v>5</v>
      </c>
      <c r="E546" s="20" t="s">
        <v>6</v>
      </c>
      <c r="F546" s="20" t="s">
        <v>7</v>
      </c>
      <c r="G546" s="20" t="s">
        <v>4</v>
      </c>
      <c r="H546" s="19">
        <v>45396</v>
      </c>
      <c r="I546">
        <v>38.090000000000003</v>
      </c>
      <c r="J546" s="19">
        <v>45396</v>
      </c>
      <c r="K546">
        <v>38.090000000000003</v>
      </c>
      <c r="N546" t="s">
        <v>492</v>
      </c>
    </row>
    <row r="547" spans="1:14" x14ac:dyDescent="0.2">
      <c r="A547">
        <v>546</v>
      </c>
      <c r="B547" s="20" t="s">
        <v>3</v>
      </c>
      <c r="C547" s="20" t="s">
        <v>0</v>
      </c>
      <c r="D547" s="20" t="s">
        <v>5</v>
      </c>
      <c r="E547" s="20" t="s">
        <v>6</v>
      </c>
      <c r="F547" s="20" t="s">
        <v>7</v>
      </c>
      <c r="G547" s="20" t="s">
        <v>4</v>
      </c>
      <c r="H547" s="19">
        <v>45397</v>
      </c>
      <c r="I547">
        <v>9</v>
      </c>
      <c r="J547" s="19">
        <v>45397</v>
      </c>
      <c r="K547">
        <v>9</v>
      </c>
      <c r="N547" t="s">
        <v>492</v>
      </c>
    </row>
    <row r="548" spans="1:14" x14ac:dyDescent="0.2">
      <c r="A548">
        <v>547</v>
      </c>
      <c r="B548" s="20" t="s">
        <v>3</v>
      </c>
      <c r="C548" s="20" t="s">
        <v>0</v>
      </c>
      <c r="D548" s="20" t="s">
        <v>5</v>
      </c>
      <c r="E548" s="20" t="s">
        <v>6</v>
      </c>
      <c r="F548" s="20" t="s">
        <v>7</v>
      </c>
      <c r="G548" s="20" t="s">
        <v>4</v>
      </c>
      <c r="H548" s="19">
        <v>45400</v>
      </c>
      <c r="I548">
        <v>125.41</v>
      </c>
      <c r="J548" s="19">
        <v>45400</v>
      </c>
      <c r="K548">
        <v>125.41</v>
      </c>
      <c r="N548" t="s">
        <v>492</v>
      </c>
    </row>
    <row r="549" spans="1:14" x14ac:dyDescent="0.2">
      <c r="A549">
        <v>548</v>
      </c>
      <c r="B549" s="20" t="s">
        <v>3</v>
      </c>
      <c r="C549" s="20" t="s">
        <v>0</v>
      </c>
      <c r="D549" s="20" t="s">
        <v>5</v>
      </c>
      <c r="E549" s="20" t="s">
        <v>6</v>
      </c>
      <c r="F549" s="20" t="s">
        <v>7</v>
      </c>
      <c r="G549" s="20" t="s">
        <v>4</v>
      </c>
      <c r="H549" s="19">
        <v>45401</v>
      </c>
      <c r="I549">
        <v>29.52</v>
      </c>
      <c r="J549" s="19">
        <v>45401</v>
      </c>
      <c r="K549">
        <v>10</v>
      </c>
      <c r="N549" t="s">
        <v>492</v>
      </c>
    </row>
    <row r="550" spans="1:14" x14ac:dyDescent="0.2">
      <c r="A550">
        <v>549</v>
      </c>
      <c r="B550" s="20" t="s">
        <v>3</v>
      </c>
      <c r="C550" s="20" t="s">
        <v>0</v>
      </c>
      <c r="D550" s="20" t="s">
        <v>5</v>
      </c>
      <c r="E550" s="20" t="s">
        <v>6</v>
      </c>
      <c r="F550" s="20" t="s">
        <v>7</v>
      </c>
      <c r="G550" s="20" t="s">
        <v>4</v>
      </c>
      <c r="H550" s="19">
        <v>45403</v>
      </c>
      <c r="I550">
        <v>37</v>
      </c>
      <c r="J550" s="19">
        <v>45403</v>
      </c>
      <c r="K550">
        <v>38</v>
      </c>
      <c r="N550" t="s">
        <v>492</v>
      </c>
    </row>
    <row r="551" spans="1:14" x14ac:dyDescent="0.2">
      <c r="A551">
        <v>550</v>
      </c>
      <c r="B551" s="20" t="s">
        <v>3</v>
      </c>
      <c r="C551" s="20" t="s">
        <v>0</v>
      </c>
      <c r="D551" s="20" t="s">
        <v>5</v>
      </c>
      <c r="E551" s="20" t="s">
        <v>6</v>
      </c>
      <c r="F551" s="20" t="s">
        <v>7</v>
      </c>
      <c r="G551" s="20" t="s">
        <v>4</v>
      </c>
      <c r="H551" s="19">
        <v>45404</v>
      </c>
      <c r="I551">
        <v>203.85</v>
      </c>
      <c r="J551" s="19">
        <v>45404</v>
      </c>
      <c r="K551">
        <v>203.85</v>
      </c>
      <c r="L551">
        <v>1</v>
      </c>
      <c r="N551" t="s">
        <v>492</v>
      </c>
    </row>
    <row r="552" spans="1:14" x14ac:dyDescent="0.2">
      <c r="A552">
        <v>551</v>
      </c>
      <c r="B552" s="20" t="s">
        <v>3</v>
      </c>
      <c r="C552" s="20" t="s">
        <v>0</v>
      </c>
      <c r="D552" s="20" t="s">
        <v>5</v>
      </c>
      <c r="E552" s="20" t="s">
        <v>6</v>
      </c>
      <c r="F552" s="20" t="s">
        <v>7</v>
      </c>
      <c r="G552" s="20" t="s">
        <v>4</v>
      </c>
      <c r="H552" s="19">
        <v>45405</v>
      </c>
      <c r="I552">
        <v>30.52</v>
      </c>
      <c r="J552" s="19">
        <v>45405</v>
      </c>
      <c r="K552">
        <v>30.52</v>
      </c>
      <c r="N552" t="s">
        <v>492</v>
      </c>
    </row>
    <row r="553" spans="1:14" x14ac:dyDescent="0.2">
      <c r="A553">
        <v>552</v>
      </c>
      <c r="B553" s="20" t="s">
        <v>3</v>
      </c>
      <c r="C553" s="20" t="s">
        <v>0</v>
      </c>
      <c r="D553" s="20" t="s">
        <v>5</v>
      </c>
      <c r="E553" s="20" t="s">
        <v>6</v>
      </c>
      <c r="F553" s="20" t="s">
        <v>7</v>
      </c>
      <c r="G553" s="20" t="s">
        <v>4</v>
      </c>
      <c r="H553" s="19">
        <v>45407</v>
      </c>
      <c r="I553">
        <v>68.069999999999993</v>
      </c>
      <c r="J553" s="19">
        <v>45407</v>
      </c>
      <c r="K553">
        <v>68.069999999999993</v>
      </c>
      <c r="L553">
        <v>1</v>
      </c>
      <c r="N553" t="s">
        <v>492</v>
      </c>
    </row>
    <row r="554" spans="1:14" x14ac:dyDescent="0.2">
      <c r="A554">
        <v>553</v>
      </c>
      <c r="B554" s="20" t="s">
        <v>3</v>
      </c>
      <c r="C554" s="20" t="s">
        <v>0</v>
      </c>
      <c r="D554" s="20" t="s">
        <v>5</v>
      </c>
      <c r="E554" s="20" t="s">
        <v>6</v>
      </c>
      <c r="F554" s="20" t="s">
        <v>7</v>
      </c>
      <c r="G554" s="20" t="s">
        <v>4</v>
      </c>
      <c r="H554" s="19">
        <v>45409</v>
      </c>
      <c r="I554">
        <v>58.3</v>
      </c>
      <c r="J554" s="19">
        <v>45409</v>
      </c>
      <c r="K554">
        <v>58.3</v>
      </c>
      <c r="N554" t="s">
        <v>492</v>
      </c>
    </row>
    <row r="555" spans="1:14" x14ac:dyDescent="0.2">
      <c r="A555">
        <v>554</v>
      </c>
      <c r="B555" s="20" t="s">
        <v>3</v>
      </c>
      <c r="C555" s="20" t="s">
        <v>0</v>
      </c>
      <c r="D555" s="20" t="s">
        <v>5</v>
      </c>
      <c r="E555" s="20" t="s">
        <v>6</v>
      </c>
      <c r="F555" s="20" t="s">
        <v>7</v>
      </c>
      <c r="G555" s="20" t="s">
        <v>4</v>
      </c>
      <c r="H555" s="19">
        <v>45412</v>
      </c>
      <c r="I555">
        <v>29.95</v>
      </c>
      <c r="J555" s="19">
        <v>45412</v>
      </c>
      <c r="K555">
        <v>29.95</v>
      </c>
      <c r="N555" t="s">
        <v>492</v>
      </c>
    </row>
    <row r="556" spans="1:14" x14ac:dyDescent="0.2">
      <c r="A556">
        <v>555</v>
      </c>
      <c r="B556" s="20" t="s">
        <v>197</v>
      </c>
      <c r="C556" s="20" t="s">
        <v>0</v>
      </c>
      <c r="D556" s="20" t="s">
        <v>5</v>
      </c>
      <c r="E556" s="20" t="s">
        <v>6</v>
      </c>
      <c r="F556" s="20" t="s">
        <v>7</v>
      </c>
      <c r="G556" s="20" t="s">
        <v>4</v>
      </c>
      <c r="H556" s="19"/>
      <c r="I556">
        <v>135</v>
      </c>
      <c r="J556" s="19"/>
      <c r="K556">
        <v>135</v>
      </c>
      <c r="M556">
        <v>5.9</v>
      </c>
      <c r="N556" t="s">
        <v>491</v>
      </c>
    </row>
    <row r="557" spans="1:14" x14ac:dyDescent="0.2">
      <c r="A557">
        <v>556</v>
      </c>
      <c r="B557" s="20" t="s">
        <v>197</v>
      </c>
      <c r="C557" s="20" t="s">
        <v>0</v>
      </c>
      <c r="D557" s="20" t="s">
        <v>5</v>
      </c>
      <c r="E557" s="20" t="s">
        <v>6</v>
      </c>
      <c r="F557" s="20" t="s">
        <v>7</v>
      </c>
      <c r="G557" s="20" t="s">
        <v>4</v>
      </c>
      <c r="H557" s="19">
        <v>45386</v>
      </c>
      <c r="I557">
        <v>56</v>
      </c>
      <c r="J557" s="19">
        <v>45386</v>
      </c>
      <c r="K557">
        <v>56</v>
      </c>
      <c r="L557">
        <v>2</v>
      </c>
      <c r="N557" t="s">
        <v>492</v>
      </c>
    </row>
    <row r="558" spans="1:14" x14ac:dyDescent="0.2">
      <c r="A558">
        <v>557</v>
      </c>
      <c r="B558" s="20" t="s">
        <v>197</v>
      </c>
      <c r="C558" s="20" t="s">
        <v>0</v>
      </c>
      <c r="D558" s="20" t="s">
        <v>5</v>
      </c>
      <c r="E558" s="20" t="s">
        <v>6</v>
      </c>
      <c r="F558" s="20" t="s">
        <v>7</v>
      </c>
      <c r="G558" s="20" t="s">
        <v>4</v>
      </c>
      <c r="H558" s="19">
        <v>45389</v>
      </c>
      <c r="I558">
        <v>14.04</v>
      </c>
      <c r="J558" s="19">
        <v>45389</v>
      </c>
      <c r="K558">
        <v>14.04</v>
      </c>
      <c r="N558" t="s">
        <v>492</v>
      </c>
    </row>
    <row r="559" spans="1:14" x14ac:dyDescent="0.2">
      <c r="A559">
        <v>558</v>
      </c>
      <c r="B559" s="20" t="s">
        <v>197</v>
      </c>
      <c r="C559" s="20" t="s">
        <v>0</v>
      </c>
      <c r="D559" s="20" t="s">
        <v>5</v>
      </c>
      <c r="E559" s="20" t="s">
        <v>6</v>
      </c>
      <c r="F559" s="20" t="s">
        <v>7</v>
      </c>
      <c r="G559" s="20" t="s">
        <v>4</v>
      </c>
      <c r="H559" s="19">
        <v>45392</v>
      </c>
      <c r="I559">
        <v>21.56</v>
      </c>
      <c r="J559" s="19">
        <v>45392</v>
      </c>
      <c r="K559">
        <v>21.56</v>
      </c>
      <c r="N559" t="s">
        <v>492</v>
      </c>
    </row>
    <row r="560" spans="1:14" x14ac:dyDescent="0.2">
      <c r="A560">
        <v>559</v>
      </c>
      <c r="B560" s="20" t="s">
        <v>197</v>
      </c>
      <c r="C560" s="20" t="s">
        <v>0</v>
      </c>
      <c r="D560" s="20" t="s">
        <v>5</v>
      </c>
      <c r="E560" s="20" t="s">
        <v>6</v>
      </c>
      <c r="F560" s="20" t="s">
        <v>7</v>
      </c>
      <c r="G560" s="20" t="s">
        <v>4</v>
      </c>
      <c r="H560" s="19">
        <v>45397</v>
      </c>
      <c r="I560">
        <v>13.45</v>
      </c>
      <c r="J560" s="19">
        <v>45397</v>
      </c>
      <c r="K560">
        <v>13.45</v>
      </c>
      <c r="L560">
        <v>1</v>
      </c>
      <c r="N560" t="s">
        <v>492</v>
      </c>
    </row>
    <row r="561" spans="1:14" x14ac:dyDescent="0.2">
      <c r="A561">
        <v>560</v>
      </c>
      <c r="B561" s="20" t="s">
        <v>197</v>
      </c>
      <c r="C561" s="20" t="s">
        <v>0</v>
      </c>
      <c r="D561" s="20" t="s">
        <v>5</v>
      </c>
      <c r="E561" s="20" t="s">
        <v>6</v>
      </c>
      <c r="F561" s="20" t="s">
        <v>7</v>
      </c>
      <c r="G561" s="20" t="s">
        <v>4</v>
      </c>
      <c r="H561" s="19">
        <v>45399</v>
      </c>
      <c r="I561">
        <v>4</v>
      </c>
      <c r="J561" s="19">
        <v>45399</v>
      </c>
      <c r="K561">
        <v>4</v>
      </c>
      <c r="N561" t="s">
        <v>492</v>
      </c>
    </row>
    <row r="562" spans="1:14" x14ac:dyDescent="0.2">
      <c r="A562">
        <v>561</v>
      </c>
      <c r="B562" s="20" t="s">
        <v>197</v>
      </c>
      <c r="C562" s="20" t="s">
        <v>0</v>
      </c>
      <c r="D562" s="20" t="s">
        <v>5</v>
      </c>
      <c r="E562" s="20" t="s">
        <v>6</v>
      </c>
      <c r="F562" s="20" t="s">
        <v>7</v>
      </c>
      <c r="G562" s="20" t="s">
        <v>4</v>
      </c>
      <c r="H562" s="19">
        <v>45410</v>
      </c>
      <c r="I562">
        <v>7</v>
      </c>
      <c r="J562" s="19">
        <v>45410</v>
      </c>
      <c r="K562">
        <v>7</v>
      </c>
      <c r="N562" t="s">
        <v>492</v>
      </c>
    </row>
    <row r="563" spans="1:14" x14ac:dyDescent="0.2">
      <c r="A563">
        <v>562</v>
      </c>
      <c r="B563" s="20" t="s">
        <v>197</v>
      </c>
      <c r="C563" s="20" t="s">
        <v>0</v>
      </c>
      <c r="D563" s="20" t="s">
        <v>5</v>
      </c>
      <c r="E563" s="20" t="s">
        <v>6</v>
      </c>
      <c r="F563" s="20" t="s">
        <v>7</v>
      </c>
      <c r="G563" s="20" t="s">
        <v>4</v>
      </c>
      <c r="H563" s="19">
        <v>45412</v>
      </c>
      <c r="I563">
        <v>18.95</v>
      </c>
      <c r="J563" s="19">
        <v>45412</v>
      </c>
      <c r="K563">
        <v>18.95</v>
      </c>
      <c r="L563">
        <v>1</v>
      </c>
      <c r="N563" t="s">
        <v>492</v>
      </c>
    </row>
    <row r="564" spans="1:14" x14ac:dyDescent="0.2">
      <c r="A564">
        <v>563</v>
      </c>
      <c r="B564" s="20" t="s">
        <v>198</v>
      </c>
      <c r="C564" s="20" t="s">
        <v>0</v>
      </c>
      <c r="D564" s="20" t="s">
        <v>5</v>
      </c>
      <c r="E564" s="20" t="s">
        <v>6</v>
      </c>
      <c r="F564" s="20" t="s">
        <v>7</v>
      </c>
      <c r="G564" s="20" t="s">
        <v>4</v>
      </c>
      <c r="H564" s="19"/>
      <c r="I564">
        <v>128</v>
      </c>
      <c r="J564" s="19"/>
      <c r="K564">
        <v>128</v>
      </c>
      <c r="M564">
        <v>5.9</v>
      </c>
      <c r="N564" t="s">
        <v>491</v>
      </c>
    </row>
    <row r="565" spans="1:14" x14ac:dyDescent="0.2">
      <c r="A565">
        <v>564</v>
      </c>
      <c r="B565" s="20" t="s">
        <v>198</v>
      </c>
      <c r="C565" s="20" t="s">
        <v>0</v>
      </c>
      <c r="D565" s="20" t="s">
        <v>5</v>
      </c>
      <c r="E565" s="20" t="s">
        <v>6</v>
      </c>
      <c r="F565" s="20" t="s">
        <v>7</v>
      </c>
      <c r="G565" s="20" t="s">
        <v>4</v>
      </c>
      <c r="H565" s="19">
        <v>45383</v>
      </c>
      <c r="I565">
        <v>8.16</v>
      </c>
      <c r="J565" s="19">
        <v>45383</v>
      </c>
      <c r="K565">
        <v>8.16</v>
      </c>
      <c r="N565" t="s">
        <v>492</v>
      </c>
    </row>
    <row r="566" spans="1:14" x14ac:dyDescent="0.2">
      <c r="A566">
        <v>565</v>
      </c>
      <c r="B566" s="20" t="s">
        <v>198</v>
      </c>
      <c r="C566" s="20" t="s">
        <v>0</v>
      </c>
      <c r="D566" s="20" t="s">
        <v>5</v>
      </c>
      <c r="E566" s="20" t="s">
        <v>6</v>
      </c>
      <c r="F566" s="20" t="s">
        <v>7</v>
      </c>
      <c r="G566" s="20" t="s">
        <v>4</v>
      </c>
      <c r="H566" s="19">
        <v>45392</v>
      </c>
      <c r="I566">
        <v>21.56</v>
      </c>
      <c r="J566" s="19">
        <v>45392</v>
      </c>
      <c r="K566">
        <v>21.56</v>
      </c>
      <c r="L566">
        <v>1</v>
      </c>
      <c r="N566" t="s">
        <v>492</v>
      </c>
    </row>
    <row r="567" spans="1:14" x14ac:dyDescent="0.2">
      <c r="A567">
        <v>566</v>
      </c>
      <c r="B567" s="20" t="s">
        <v>198</v>
      </c>
      <c r="C567" s="20" t="s">
        <v>0</v>
      </c>
      <c r="D567" s="20" t="s">
        <v>5</v>
      </c>
      <c r="E567" s="20" t="s">
        <v>6</v>
      </c>
      <c r="F567" s="20" t="s">
        <v>7</v>
      </c>
      <c r="G567" s="20" t="s">
        <v>4</v>
      </c>
      <c r="H567" s="19">
        <v>45397</v>
      </c>
      <c r="I567">
        <v>15.63</v>
      </c>
      <c r="J567" s="19">
        <v>45397</v>
      </c>
      <c r="K567">
        <v>15.63</v>
      </c>
      <c r="N567" t="s">
        <v>492</v>
      </c>
    </row>
    <row r="568" spans="1:14" x14ac:dyDescent="0.2">
      <c r="A568">
        <v>567</v>
      </c>
      <c r="B568" s="20" t="s">
        <v>198</v>
      </c>
      <c r="C568" s="20" t="s">
        <v>0</v>
      </c>
      <c r="D568" s="20" t="s">
        <v>5</v>
      </c>
      <c r="E568" s="20" t="s">
        <v>6</v>
      </c>
      <c r="F568" s="20" t="s">
        <v>7</v>
      </c>
      <c r="G568" s="20" t="s">
        <v>4</v>
      </c>
      <c r="H568" s="19">
        <v>45399</v>
      </c>
      <c r="I568">
        <v>36.1</v>
      </c>
      <c r="J568" s="19">
        <v>45399</v>
      </c>
      <c r="K568">
        <v>36.1</v>
      </c>
      <c r="L568">
        <v>3</v>
      </c>
      <c r="N568" t="s">
        <v>492</v>
      </c>
    </row>
    <row r="569" spans="1:14" x14ac:dyDescent="0.2">
      <c r="A569">
        <v>568</v>
      </c>
      <c r="B569" s="20" t="s">
        <v>198</v>
      </c>
      <c r="C569" s="20" t="s">
        <v>0</v>
      </c>
      <c r="D569" s="20" t="s">
        <v>5</v>
      </c>
      <c r="E569" s="20" t="s">
        <v>6</v>
      </c>
      <c r="F569" s="20" t="s">
        <v>7</v>
      </c>
      <c r="G569" s="20" t="s">
        <v>4</v>
      </c>
      <c r="H569" s="19">
        <v>45410</v>
      </c>
      <c r="I569">
        <v>27.6</v>
      </c>
      <c r="J569" s="19">
        <v>45410</v>
      </c>
      <c r="K569">
        <v>27.6</v>
      </c>
      <c r="L569">
        <v>2</v>
      </c>
      <c r="N569" t="s">
        <v>492</v>
      </c>
    </row>
    <row r="570" spans="1:14" x14ac:dyDescent="0.2">
      <c r="A570">
        <v>569</v>
      </c>
      <c r="B570" s="20" t="s">
        <v>198</v>
      </c>
      <c r="C570" s="20" t="s">
        <v>0</v>
      </c>
      <c r="D570" s="20" t="s">
        <v>5</v>
      </c>
      <c r="E570" s="20" t="s">
        <v>6</v>
      </c>
      <c r="F570" s="20" t="s">
        <v>7</v>
      </c>
      <c r="G570" s="20" t="s">
        <v>4</v>
      </c>
      <c r="H570" s="19">
        <v>45412</v>
      </c>
      <c r="I570">
        <v>18.95</v>
      </c>
      <c r="J570" s="19">
        <v>45412</v>
      </c>
      <c r="K570">
        <v>18.95</v>
      </c>
      <c r="N570" t="s">
        <v>492</v>
      </c>
    </row>
    <row r="571" spans="1:14" x14ac:dyDescent="0.2">
      <c r="A571">
        <v>570</v>
      </c>
      <c r="B571" s="20" t="s">
        <v>199</v>
      </c>
      <c r="C571" s="20" t="s">
        <v>0</v>
      </c>
      <c r="D571" s="20" t="s">
        <v>5</v>
      </c>
      <c r="E571" s="20" t="s">
        <v>6</v>
      </c>
      <c r="F571" s="20" t="s">
        <v>7</v>
      </c>
      <c r="G571" s="20" t="s">
        <v>4</v>
      </c>
      <c r="H571" s="19"/>
      <c r="I571">
        <v>87</v>
      </c>
      <c r="J571" s="19"/>
      <c r="K571">
        <v>88.54</v>
      </c>
      <c r="M571">
        <v>3.9</v>
      </c>
      <c r="N571" t="s">
        <v>491</v>
      </c>
    </row>
    <row r="572" spans="1:14" x14ac:dyDescent="0.2">
      <c r="A572">
        <v>571</v>
      </c>
      <c r="B572" s="20" t="s">
        <v>199</v>
      </c>
      <c r="C572" s="20" t="s">
        <v>0</v>
      </c>
      <c r="D572" s="20" t="s">
        <v>5</v>
      </c>
      <c r="E572" s="20" t="s">
        <v>6</v>
      </c>
      <c r="F572" s="20" t="s">
        <v>7</v>
      </c>
      <c r="G572" s="20" t="s">
        <v>4</v>
      </c>
      <c r="H572" s="19">
        <v>45388</v>
      </c>
      <c r="I572">
        <v>18</v>
      </c>
      <c r="J572" s="19">
        <v>45388</v>
      </c>
      <c r="K572">
        <v>19.54</v>
      </c>
      <c r="L572">
        <v>1</v>
      </c>
      <c r="N572" t="s">
        <v>492</v>
      </c>
    </row>
    <row r="573" spans="1:14" x14ac:dyDescent="0.2">
      <c r="A573">
        <v>572</v>
      </c>
      <c r="B573" s="20" t="s">
        <v>199</v>
      </c>
      <c r="C573" s="20" t="s">
        <v>0</v>
      </c>
      <c r="D573" s="20" t="s">
        <v>5</v>
      </c>
      <c r="E573" s="20" t="s">
        <v>6</v>
      </c>
      <c r="F573" s="20" t="s">
        <v>7</v>
      </c>
      <c r="G573" s="20" t="s">
        <v>4</v>
      </c>
      <c r="H573" s="19">
        <v>45393</v>
      </c>
      <c r="I573">
        <v>18</v>
      </c>
      <c r="J573" s="19">
        <v>45393</v>
      </c>
      <c r="K573">
        <v>18</v>
      </c>
      <c r="N573" t="s">
        <v>492</v>
      </c>
    </row>
    <row r="574" spans="1:14" x14ac:dyDescent="0.2">
      <c r="A574">
        <v>573</v>
      </c>
      <c r="B574" s="20" t="s">
        <v>199</v>
      </c>
      <c r="C574" s="20" t="s">
        <v>0</v>
      </c>
      <c r="D574" s="20" t="s">
        <v>5</v>
      </c>
      <c r="E574" s="20" t="s">
        <v>6</v>
      </c>
      <c r="F574" s="20" t="s">
        <v>7</v>
      </c>
      <c r="G574" s="20" t="s">
        <v>4</v>
      </c>
      <c r="H574" s="19">
        <v>45396</v>
      </c>
      <c r="I574">
        <v>30</v>
      </c>
      <c r="J574" s="19">
        <v>45396</v>
      </c>
      <c r="K574">
        <v>30</v>
      </c>
      <c r="L574">
        <v>1</v>
      </c>
      <c r="N574" t="s">
        <v>492</v>
      </c>
    </row>
    <row r="575" spans="1:14" x14ac:dyDescent="0.2">
      <c r="A575">
        <v>574</v>
      </c>
      <c r="B575" s="20" t="s">
        <v>199</v>
      </c>
      <c r="C575" s="20" t="s">
        <v>0</v>
      </c>
      <c r="D575" s="20" t="s">
        <v>5</v>
      </c>
      <c r="E575" s="20" t="s">
        <v>6</v>
      </c>
      <c r="F575" s="20" t="s">
        <v>7</v>
      </c>
      <c r="G575" s="20" t="s">
        <v>4</v>
      </c>
      <c r="H575" s="19">
        <v>45405</v>
      </c>
      <c r="I575">
        <v>21</v>
      </c>
      <c r="J575" s="19">
        <v>45405</v>
      </c>
      <c r="K575">
        <v>21</v>
      </c>
      <c r="L575">
        <v>1</v>
      </c>
      <c r="N575" t="s">
        <v>492</v>
      </c>
    </row>
    <row r="576" spans="1:14" x14ac:dyDescent="0.2">
      <c r="A576">
        <v>575</v>
      </c>
      <c r="B576" s="20" t="s">
        <v>200</v>
      </c>
      <c r="C576" s="20" t="s">
        <v>0</v>
      </c>
      <c r="D576" s="20" t="s">
        <v>5</v>
      </c>
      <c r="E576" s="20" t="s">
        <v>6</v>
      </c>
      <c r="F576" s="20" t="s">
        <v>7</v>
      </c>
      <c r="G576" s="20" t="s">
        <v>4</v>
      </c>
      <c r="H576" s="19"/>
      <c r="I576">
        <v>98</v>
      </c>
      <c r="J576" s="19"/>
      <c r="K576">
        <v>98</v>
      </c>
      <c r="M576">
        <v>5.6</v>
      </c>
      <c r="N576" t="s">
        <v>491</v>
      </c>
    </row>
    <row r="577" spans="1:14" x14ac:dyDescent="0.2">
      <c r="A577">
        <v>576</v>
      </c>
      <c r="B577" s="20" t="s">
        <v>200</v>
      </c>
      <c r="C577" s="20" t="s">
        <v>0</v>
      </c>
      <c r="D577" s="20" t="s">
        <v>5</v>
      </c>
      <c r="E577" s="20" t="s">
        <v>6</v>
      </c>
      <c r="F577" s="20" t="s">
        <v>7</v>
      </c>
      <c r="G577" s="20" t="s">
        <v>4</v>
      </c>
      <c r="H577" s="19">
        <v>45384</v>
      </c>
      <c r="I577">
        <v>17</v>
      </c>
      <c r="J577" s="19">
        <v>45384</v>
      </c>
      <c r="K577">
        <v>17</v>
      </c>
      <c r="N577" t="s">
        <v>492</v>
      </c>
    </row>
    <row r="578" spans="1:14" x14ac:dyDescent="0.2">
      <c r="A578">
        <v>577</v>
      </c>
      <c r="B578" s="20" t="s">
        <v>200</v>
      </c>
      <c r="C578" s="20" t="s">
        <v>0</v>
      </c>
      <c r="D578" s="20" t="s">
        <v>5</v>
      </c>
      <c r="E578" s="20" t="s">
        <v>6</v>
      </c>
      <c r="F578" s="20" t="s">
        <v>7</v>
      </c>
      <c r="G578" s="20" t="s">
        <v>4</v>
      </c>
      <c r="H578" s="19">
        <v>45408</v>
      </c>
      <c r="I578">
        <v>40</v>
      </c>
      <c r="J578" s="19">
        <v>45408</v>
      </c>
      <c r="K578">
        <v>40</v>
      </c>
      <c r="N578" t="s">
        <v>492</v>
      </c>
    </row>
    <row r="579" spans="1:14" x14ac:dyDescent="0.2">
      <c r="A579">
        <v>578</v>
      </c>
      <c r="B579" s="20" t="s">
        <v>200</v>
      </c>
      <c r="C579" s="20" t="s">
        <v>0</v>
      </c>
      <c r="D579" s="20" t="s">
        <v>5</v>
      </c>
      <c r="E579" s="20" t="s">
        <v>6</v>
      </c>
      <c r="F579" s="20" t="s">
        <v>7</v>
      </c>
      <c r="G579" s="20" t="s">
        <v>4</v>
      </c>
      <c r="H579" s="19">
        <v>45409</v>
      </c>
      <c r="I579">
        <v>41</v>
      </c>
      <c r="J579" s="19">
        <v>45409</v>
      </c>
      <c r="K579">
        <v>41</v>
      </c>
      <c r="L579">
        <v>2</v>
      </c>
      <c r="N579" t="s">
        <v>492</v>
      </c>
    </row>
    <row r="580" spans="1:14" x14ac:dyDescent="0.2">
      <c r="A580">
        <v>579</v>
      </c>
      <c r="B580" s="20" t="s">
        <v>25</v>
      </c>
      <c r="C580" s="20" t="s">
        <v>0</v>
      </c>
      <c r="D580" s="20" t="s">
        <v>5</v>
      </c>
      <c r="E580" s="20" t="s">
        <v>6</v>
      </c>
      <c r="F580" s="20" t="s">
        <v>1</v>
      </c>
      <c r="G580" s="20" t="s">
        <v>4</v>
      </c>
      <c r="H580" s="19"/>
      <c r="I580">
        <v>2114</v>
      </c>
      <c r="J580" s="19"/>
      <c r="K580">
        <v>1850.2</v>
      </c>
      <c r="M580">
        <v>5.9</v>
      </c>
      <c r="N580" t="s">
        <v>491</v>
      </c>
    </row>
    <row r="581" spans="1:14" x14ac:dyDescent="0.2">
      <c r="A581">
        <v>580</v>
      </c>
      <c r="B581" s="20" t="s">
        <v>25</v>
      </c>
      <c r="C581" s="20" t="s">
        <v>0</v>
      </c>
      <c r="D581" s="20" t="s">
        <v>5</v>
      </c>
      <c r="E581" s="20" t="s">
        <v>6</v>
      </c>
      <c r="F581" s="20" t="s">
        <v>1</v>
      </c>
      <c r="G581" s="20" t="s">
        <v>4</v>
      </c>
      <c r="H581" s="19">
        <v>45383</v>
      </c>
      <c r="I581">
        <v>256</v>
      </c>
      <c r="J581" s="19">
        <v>45383</v>
      </c>
      <c r="K581">
        <v>256</v>
      </c>
      <c r="L581">
        <v>2</v>
      </c>
      <c r="N581" t="s">
        <v>492</v>
      </c>
    </row>
    <row r="582" spans="1:14" x14ac:dyDescent="0.2">
      <c r="A582">
        <v>581</v>
      </c>
      <c r="B582" s="20" t="s">
        <v>25</v>
      </c>
      <c r="C582" s="20" t="s">
        <v>0</v>
      </c>
      <c r="D582" s="20" t="s">
        <v>5</v>
      </c>
      <c r="E582" s="20" t="s">
        <v>6</v>
      </c>
      <c r="F582" s="20" t="s">
        <v>1</v>
      </c>
      <c r="G582" s="20" t="s">
        <v>4</v>
      </c>
      <c r="H582" s="19">
        <v>45385</v>
      </c>
      <c r="I582">
        <v>65.209999999999994</v>
      </c>
      <c r="J582" s="19">
        <v>45387</v>
      </c>
      <c r="K582">
        <v>236.63</v>
      </c>
      <c r="L582">
        <v>2</v>
      </c>
      <c r="N582" t="s">
        <v>492</v>
      </c>
    </row>
    <row r="583" spans="1:14" x14ac:dyDescent="0.2">
      <c r="A583">
        <v>582</v>
      </c>
      <c r="B583" s="20" t="s">
        <v>25</v>
      </c>
      <c r="C583" s="20" t="s">
        <v>0</v>
      </c>
      <c r="D583" s="20" t="s">
        <v>5</v>
      </c>
      <c r="E583" s="20" t="s">
        <v>6</v>
      </c>
      <c r="F583" s="20" t="s">
        <v>1</v>
      </c>
      <c r="G583" s="20" t="s">
        <v>4</v>
      </c>
      <c r="H583" s="19">
        <v>45387</v>
      </c>
      <c r="I583">
        <v>236.63</v>
      </c>
      <c r="J583" s="19">
        <v>45391</v>
      </c>
      <c r="K583">
        <v>284.12</v>
      </c>
      <c r="N583" t="s">
        <v>492</v>
      </c>
    </row>
    <row r="584" spans="1:14" x14ac:dyDescent="0.2">
      <c r="A584">
        <v>583</v>
      </c>
      <c r="B584" s="20" t="s">
        <v>25</v>
      </c>
      <c r="C584" s="20" t="s">
        <v>0</v>
      </c>
      <c r="D584" s="20" t="s">
        <v>5</v>
      </c>
      <c r="E584" s="20" t="s">
        <v>6</v>
      </c>
      <c r="F584" s="20" t="s">
        <v>1</v>
      </c>
      <c r="G584" s="20" t="s">
        <v>4</v>
      </c>
      <c r="H584" s="19">
        <v>45391</v>
      </c>
      <c r="I584">
        <v>284.12</v>
      </c>
      <c r="J584" s="19">
        <v>45393</v>
      </c>
      <c r="K584">
        <v>39</v>
      </c>
      <c r="L584">
        <v>1</v>
      </c>
      <c r="N584" t="s">
        <v>492</v>
      </c>
    </row>
    <row r="585" spans="1:14" x14ac:dyDescent="0.2">
      <c r="A585">
        <v>584</v>
      </c>
      <c r="B585" s="20" t="s">
        <v>25</v>
      </c>
      <c r="C585" s="20" t="s">
        <v>0</v>
      </c>
      <c r="D585" s="20" t="s">
        <v>5</v>
      </c>
      <c r="E585" s="20" t="s">
        <v>6</v>
      </c>
      <c r="F585" s="20" t="s">
        <v>1</v>
      </c>
      <c r="G585" s="20" t="s">
        <v>4</v>
      </c>
      <c r="H585" s="19">
        <v>45393</v>
      </c>
      <c r="I585">
        <v>103.13</v>
      </c>
      <c r="J585" s="19">
        <v>45394</v>
      </c>
      <c r="K585">
        <v>98.6</v>
      </c>
      <c r="N585" t="s">
        <v>492</v>
      </c>
    </row>
    <row r="586" spans="1:14" x14ac:dyDescent="0.2">
      <c r="A586">
        <v>585</v>
      </c>
      <c r="B586" s="20" t="s">
        <v>25</v>
      </c>
      <c r="C586" s="20" t="s">
        <v>0</v>
      </c>
      <c r="D586" s="20" t="s">
        <v>5</v>
      </c>
      <c r="E586" s="20" t="s">
        <v>6</v>
      </c>
      <c r="F586" s="20" t="s">
        <v>1</v>
      </c>
      <c r="G586" s="20" t="s">
        <v>4</v>
      </c>
      <c r="H586" s="19">
        <v>45394</v>
      </c>
      <c r="I586">
        <v>98.6</v>
      </c>
      <c r="J586" s="19">
        <v>45395</v>
      </c>
      <c r="K586">
        <v>48.23</v>
      </c>
      <c r="L586">
        <v>1</v>
      </c>
      <c r="N586" t="s">
        <v>492</v>
      </c>
    </row>
    <row r="587" spans="1:14" x14ac:dyDescent="0.2">
      <c r="A587">
        <v>586</v>
      </c>
      <c r="B587" s="20" t="s">
        <v>25</v>
      </c>
      <c r="C587" s="20" t="s">
        <v>0</v>
      </c>
      <c r="D587" s="20" t="s">
        <v>5</v>
      </c>
      <c r="E587" s="20" t="s">
        <v>6</v>
      </c>
      <c r="F587" s="20" t="s">
        <v>1</v>
      </c>
      <c r="G587" s="20" t="s">
        <v>4</v>
      </c>
      <c r="H587" s="19">
        <v>45395</v>
      </c>
      <c r="I587">
        <v>48.23</v>
      </c>
      <c r="J587" s="19">
        <v>45397</v>
      </c>
      <c r="K587">
        <v>68.959999999999994</v>
      </c>
      <c r="L587">
        <v>1</v>
      </c>
      <c r="N587" t="s">
        <v>492</v>
      </c>
    </row>
    <row r="588" spans="1:14" x14ac:dyDescent="0.2">
      <c r="A588">
        <v>587</v>
      </c>
      <c r="B588" s="20" t="s">
        <v>25</v>
      </c>
      <c r="C588" s="20" t="s">
        <v>0</v>
      </c>
      <c r="D588" s="20" t="s">
        <v>5</v>
      </c>
      <c r="E588" s="20" t="s">
        <v>6</v>
      </c>
      <c r="F588" s="20" t="s">
        <v>1</v>
      </c>
      <c r="G588" s="20" t="s">
        <v>4</v>
      </c>
      <c r="H588" s="19">
        <v>45397</v>
      </c>
      <c r="I588">
        <v>68.91</v>
      </c>
      <c r="J588" s="19">
        <v>45399</v>
      </c>
      <c r="K588">
        <v>26.96</v>
      </c>
      <c r="N588" t="s">
        <v>492</v>
      </c>
    </row>
    <row r="589" spans="1:14" x14ac:dyDescent="0.2">
      <c r="A589">
        <v>588</v>
      </c>
      <c r="B589" s="20" t="s">
        <v>25</v>
      </c>
      <c r="C589" s="20" t="s">
        <v>0</v>
      </c>
      <c r="D589" s="20" t="s">
        <v>5</v>
      </c>
      <c r="E589" s="20" t="s">
        <v>6</v>
      </c>
      <c r="F589" s="20" t="s">
        <v>1</v>
      </c>
      <c r="G589" s="20" t="s">
        <v>4</v>
      </c>
      <c r="H589" s="19">
        <v>45399</v>
      </c>
      <c r="I589">
        <v>82.3</v>
      </c>
      <c r="J589" s="19">
        <v>45400</v>
      </c>
      <c r="K589">
        <v>28</v>
      </c>
      <c r="N589" t="s">
        <v>492</v>
      </c>
    </row>
    <row r="590" spans="1:14" x14ac:dyDescent="0.2">
      <c r="A590">
        <v>589</v>
      </c>
      <c r="B590" s="20" t="s">
        <v>25</v>
      </c>
      <c r="C590" s="20" t="s">
        <v>0</v>
      </c>
      <c r="D590" s="20" t="s">
        <v>5</v>
      </c>
      <c r="E590" s="20" t="s">
        <v>6</v>
      </c>
      <c r="F590" s="20" t="s">
        <v>1</v>
      </c>
      <c r="G590" s="20" t="s">
        <v>4</v>
      </c>
      <c r="H590" s="19">
        <v>45400</v>
      </c>
      <c r="I590">
        <v>28</v>
      </c>
      <c r="J590" s="19">
        <v>45401</v>
      </c>
      <c r="K590">
        <v>202</v>
      </c>
      <c r="L590">
        <v>2</v>
      </c>
      <c r="N590" t="s">
        <v>492</v>
      </c>
    </row>
    <row r="591" spans="1:14" x14ac:dyDescent="0.2">
      <c r="A591">
        <v>590</v>
      </c>
      <c r="B591" s="20" t="s">
        <v>25</v>
      </c>
      <c r="C591" s="20" t="s">
        <v>0</v>
      </c>
      <c r="D591" s="20" t="s">
        <v>5</v>
      </c>
      <c r="E591" s="20" t="s">
        <v>6</v>
      </c>
      <c r="F591" s="20" t="s">
        <v>1</v>
      </c>
      <c r="G591" s="20" t="s">
        <v>4</v>
      </c>
      <c r="H591" s="19">
        <v>45401</v>
      </c>
      <c r="I591">
        <v>202</v>
      </c>
      <c r="J591" s="19">
        <v>45402</v>
      </c>
      <c r="K591">
        <v>49.3</v>
      </c>
      <c r="N591" t="s">
        <v>492</v>
      </c>
    </row>
    <row r="592" spans="1:14" x14ac:dyDescent="0.2">
      <c r="A592">
        <v>591</v>
      </c>
      <c r="B592" s="20" t="s">
        <v>25</v>
      </c>
      <c r="C592" s="20" t="s">
        <v>0</v>
      </c>
      <c r="D592" s="20" t="s">
        <v>5</v>
      </c>
      <c r="E592" s="20" t="s">
        <v>6</v>
      </c>
      <c r="F592" s="20" t="s">
        <v>1</v>
      </c>
      <c r="G592" s="20" t="s">
        <v>4</v>
      </c>
      <c r="H592" s="19">
        <v>45402</v>
      </c>
      <c r="I592">
        <v>48.3</v>
      </c>
      <c r="J592" s="19">
        <v>45403</v>
      </c>
      <c r="K592">
        <v>48</v>
      </c>
      <c r="N592" t="s">
        <v>492</v>
      </c>
    </row>
    <row r="593" spans="1:14" x14ac:dyDescent="0.2">
      <c r="A593">
        <v>592</v>
      </c>
      <c r="B593" s="20" t="s">
        <v>25</v>
      </c>
      <c r="C593" s="20" t="s">
        <v>0</v>
      </c>
      <c r="D593" s="20" t="s">
        <v>5</v>
      </c>
      <c r="E593" s="20" t="s">
        <v>6</v>
      </c>
      <c r="F593" s="20" t="s">
        <v>1</v>
      </c>
      <c r="G593" s="20" t="s">
        <v>4</v>
      </c>
      <c r="H593" s="19">
        <v>45403</v>
      </c>
      <c r="I593">
        <v>48</v>
      </c>
      <c r="J593" s="19">
        <v>45405</v>
      </c>
      <c r="K593">
        <v>54</v>
      </c>
      <c r="L593">
        <v>1</v>
      </c>
      <c r="N593" t="s">
        <v>492</v>
      </c>
    </row>
    <row r="594" spans="1:14" x14ac:dyDescent="0.2">
      <c r="A594">
        <v>593</v>
      </c>
      <c r="B594" s="20" t="s">
        <v>25</v>
      </c>
      <c r="C594" s="20" t="s">
        <v>0</v>
      </c>
      <c r="D594" s="20" t="s">
        <v>5</v>
      </c>
      <c r="E594" s="20" t="s">
        <v>6</v>
      </c>
      <c r="F594" s="20" t="s">
        <v>1</v>
      </c>
      <c r="G594" s="20" t="s">
        <v>4</v>
      </c>
      <c r="H594" s="19">
        <v>45405</v>
      </c>
      <c r="I594">
        <v>54</v>
      </c>
      <c r="J594" s="19">
        <v>45406</v>
      </c>
      <c r="K594">
        <v>19.2</v>
      </c>
      <c r="N594" t="s">
        <v>492</v>
      </c>
    </row>
    <row r="595" spans="1:14" x14ac:dyDescent="0.2">
      <c r="A595">
        <v>594</v>
      </c>
      <c r="B595" s="20" t="s">
        <v>25</v>
      </c>
      <c r="C595" s="20" t="s">
        <v>0</v>
      </c>
      <c r="D595" s="20" t="s">
        <v>5</v>
      </c>
      <c r="E595" s="20" t="s">
        <v>6</v>
      </c>
      <c r="F595" s="20" t="s">
        <v>1</v>
      </c>
      <c r="G595" s="20" t="s">
        <v>4</v>
      </c>
      <c r="H595" s="19">
        <v>45406</v>
      </c>
      <c r="I595">
        <v>42.35</v>
      </c>
      <c r="J595" s="19">
        <v>45407</v>
      </c>
      <c r="K595">
        <v>46.12</v>
      </c>
      <c r="N595" t="s">
        <v>492</v>
      </c>
    </row>
    <row r="596" spans="1:14" x14ac:dyDescent="0.2">
      <c r="A596">
        <v>595</v>
      </c>
      <c r="B596" s="20" t="s">
        <v>25</v>
      </c>
      <c r="C596" s="20" t="s">
        <v>0</v>
      </c>
      <c r="D596" s="20" t="s">
        <v>5</v>
      </c>
      <c r="E596" s="20" t="s">
        <v>6</v>
      </c>
      <c r="F596" s="20" t="s">
        <v>1</v>
      </c>
      <c r="G596" s="20" t="s">
        <v>4</v>
      </c>
      <c r="H596" s="19">
        <v>45407</v>
      </c>
      <c r="I596">
        <v>46.12</v>
      </c>
      <c r="J596" s="19">
        <v>45408</v>
      </c>
      <c r="K596">
        <v>236</v>
      </c>
      <c r="L596">
        <v>2</v>
      </c>
      <c r="N596" t="s">
        <v>492</v>
      </c>
    </row>
    <row r="597" spans="1:14" x14ac:dyDescent="0.2">
      <c r="A597">
        <v>596</v>
      </c>
      <c r="B597" s="20" t="s">
        <v>25</v>
      </c>
      <c r="C597" s="20" t="s">
        <v>0</v>
      </c>
      <c r="D597" s="20" t="s">
        <v>5</v>
      </c>
      <c r="E597" s="20" t="s">
        <v>6</v>
      </c>
      <c r="F597" s="20" t="s">
        <v>1</v>
      </c>
      <c r="G597" s="20" t="s">
        <v>4</v>
      </c>
      <c r="H597" s="19">
        <v>45408</v>
      </c>
      <c r="I597">
        <v>236</v>
      </c>
      <c r="J597" s="19">
        <v>45409</v>
      </c>
      <c r="K597">
        <v>26</v>
      </c>
      <c r="N597" t="s">
        <v>492</v>
      </c>
    </row>
    <row r="598" spans="1:14" x14ac:dyDescent="0.2">
      <c r="A598">
        <v>597</v>
      </c>
      <c r="B598" s="20" t="s">
        <v>25</v>
      </c>
      <c r="C598" s="20" t="s">
        <v>0</v>
      </c>
      <c r="D598" s="20" t="s">
        <v>5</v>
      </c>
      <c r="E598" s="20" t="s">
        <v>6</v>
      </c>
      <c r="F598" s="20" t="s">
        <v>1</v>
      </c>
      <c r="G598" s="20" t="s">
        <v>4</v>
      </c>
      <c r="H598" s="19">
        <v>45409</v>
      </c>
      <c r="I598">
        <v>58.9</v>
      </c>
      <c r="J598" s="19">
        <v>45410</v>
      </c>
      <c r="K598">
        <v>36.9</v>
      </c>
      <c r="L598">
        <v>1</v>
      </c>
      <c r="N598" t="s">
        <v>492</v>
      </c>
    </row>
    <row r="599" spans="1:14" x14ac:dyDescent="0.2">
      <c r="A599">
        <v>598</v>
      </c>
      <c r="B599" s="20" t="s">
        <v>25</v>
      </c>
      <c r="C599" s="20" t="s">
        <v>0</v>
      </c>
      <c r="D599" s="20" t="s">
        <v>5</v>
      </c>
      <c r="E599" s="20" t="s">
        <v>6</v>
      </c>
      <c r="F599" s="20" t="s">
        <v>1</v>
      </c>
      <c r="G599" s="20" t="s">
        <v>4</v>
      </c>
      <c r="H599" s="19">
        <v>45410</v>
      </c>
      <c r="I599">
        <v>36.9</v>
      </c>
      <c r="J599" s="19">
        <v>45412</v>
      </c>
      <c r="K599">
        <v>46</v>
      </c>
      <c r="N599" t="s">
        <v>492</v>
      </c>
    </row>
    <row r="600" spans="1:14" x14ac:dyDescent="0.2">
      <c r="A600">
        <v>599</v>
      </c>
      <c r="B600" s="20" t="s">
        <v>25</v>
      </c>
      <c r="C600" s="20" t="s">
        <v>0</v>
      </c>
      <c r="D600" s="20" t="s">
        <v>5</v>
      </c>
      <c r="E600" s="20" t="s">
        <v>6</v>
      </c>
      <c r="F600" s="20" t="s">
        <v>1</v>
      </c>
      <c r="G600" s="20" t="s">
        <v>4</v>
      </c>
      <c r="H600" s="19">
        <v>45411</v>
      </c>
      <c r="I600">
        <v>24.3</v>
      </c>
      <c r="J600" s="19"/>
      <c r="N600" t="s">
        <v>492</v>
      </c>
    </row>
    <row r="601" spans="1:14" x14ac:dyDescent="0.2">
      <c r="A601">
        <v>600</v>
      </c>
      <c r="B601" s="20" t="s">
        <v>25</v>
      </c>
      <c r="C601" s="20" t="s">
        <v>0</v>
      </c>
      <c r="D601" s="20" t="s">
        <v>5</v>
      </c>
      <c r="E601" s="20" t="s">
        <v>6</v>
      </c>
      <c r="F601" s="20" t="s">
        <v>1</v>
      </c>
      <c r="G601" s="20" t="s">
        <v>4</v>
      </c>
      <c r="H601" s="19">
        <v>45412</v>
      </c>
      <c r="I601">
        <v>46</v>
      </c>
      <c r="J601" s="19"/>
      <c r="N601" t="s">
        <v>492</v>
      </c>
    </row>
    <row r="602" spans="1:14" x14ac:dyDescent="0.2">
      <c r="A602">
        <v>601</v>
      </c>
      <c r="B602" s="20" t="s">
        <v>201</v>
      </c>
      <c r="C602" s="20" t="s">
        <v>0</v>
      </c>
      <c r="D602" s="20" t="s">
        <v>5</v>
      </c>
      <c r="E602" s="20" t="s">
        <v>6</v>
      </c>
      <c r="F602" s="20" t="s">
        <v>7</v>
      </c>
      <c r="G602" s="20" t="s">
        <v>4</v>
      </c>
      <c r="H602" s="19"/>
      <c r="I602">
        <v>0</v>
      </c>
      <c r="J602" s="19"/>
      <c r="K602">
        <v>26.76</v>
      </c>
      <c r="M602">
        <v>5.9</v>
      </c>
      <c r="N602" t="s">
        <v>491</v>
      </c>
    </row>
    <row r="603" spans="1:14" x14ac:dyDescent="0.2">
      <c r="A603">
        <v>602</v>
      </c>
      <c r="B603" s="20" t="s">
        <v>201</v>
      </c>
      <c r="C603" s="20" t="s">
        <v>0</v>
      </c>
      <c r="D603" s="20" t="s">
        <v>5</v>
      </c>
      <c r="E603" s="20" t="s">
        <v>6</v>
      </c>
      <c r="F603" s="20" t="s">
        <v>7</v>
      </c>
      <c r="G603" s="20" t="s">
        <v>4</v>
      </c>
      <c r="H603" s="19"/>
      <c r="J603" s="19">
        <v>45387</v>
      </c>
      <c r="K603">
        <v>10.76</v>
      </c>
      <c r="N603" t="s">
        <v>492</v>
      </c>
    </row>
    <row r="604" spans="1:14" x14ac:dyDescent="0.2">
      <c r="A604">
        <v>603</v>
      </c>
      <c r="B604" s="20" t="s">
        <v>201</v>
      </c>
      <c r="C604" s="20" t="s">
        <v>0</v>
      </c>
      <c r="D604" s="20" t="s">
        <v>5</v>
      </c>
      <c r="E604" s="20" t="s">
        <v>6</v>
      </c>
      <c r="F604" s="20" t="s">
        <v>7</v>
      </c>
      <c r="G604" s="20" t="s">
        <v>4</v>
      </c>
      <c r="H604" s="19"/>
      <c r="J604" s="19">
        <v>45388</v>
      </c>
      <c r="K604">
        <v>16</v>
      </c>
      <c r="L604">
        <v>1</v>
      </c>
      <c r="N604" t="s">
        <v>492</v>
      </c>
    </row>
    <row r="605" spans="1:14" x14ac:dyDescent="0.2">
      <c r="A605">
        <v>604</v>
      </c>
      <c r="B605" s="20" t="s">
        <v>202</v>
      </c>
      <c r="C605" s="20" t="s">
        <v>0</v>
      </c>
      <c r="D605" s="20" t="s">
        <v>5</v>
      </c>
      <c r="E605" s="20" t="s">
        <v>6</v>
      </c>
      <c r="F605" s="20" t="s">
        <v>8</v>
      </c>
      <c r="G605" s="20" t="s">
        <v>2</v>
      </c>
      <c r="H605" s="19"/>
      <c r="I605">
        <v>960.36</v>
      </c>
      <c r="J605" s="19"/>
      <c r="K605">
        <v>960.36</v>
      </c>
      <c r="M605">
        <v>3.9</v>
      </c>
      <c r="N605" t="s">
        <v>491</v>
      </c>
    </row>
    <row r="606" spans="1:14" x14ac:dyDescent="0.2">
      <c r="A606">
        <v>605</v>
      </c>
      <c r="B606" s="20" t="s">
        <v>202</v>
      </c>
      <c r="C606" s="20" t="s">
        <v>0</v>
      </c>
      <c r="D606" s="20" t="s">
        <v>5</v>
      </c>
      <c r="E606" s="20" t="s">
        <v>6</v>
      </c>
      <c r="F606" s="20" t="s">
        <v>8</v>
      </c>
      <c r="G606" s="20" t="s">
        <v>2</v>
      </c>
      <c r="H606" s="19">
        <v>45389</v>
      </c>
      <c r="I606">
        <v>8</v>
      </c>
      <c r="J606" s="19">
        <v>45389</v>
      </c>
      <c r="K606">
        <v>8</v>
      </c>
      <c r="N606" t="s">
        <v>492</v>
      </c>
    </row>
    <row r="607" spans="1:14" x14ac:dyDescent="0.2">
      <c r="A607">
        <v>606</v>
      </c>
      <c r="B607" s="20" t="s">
        <v>202</v>
      </c>
      <c r="C607" s="20" t="s">
        <v>0</v>
      </c>
      <c r="D607" s="20" t="s">
        <v>5</v>
      </c>
      <c r="E607" s="20" t="s">
        <v>6</v>
      </c>
      <c r="F607" s="20" t="s">
        <v>8</v>
      </c>
      <c r="G607" s="20" t="s">
        <v>2</v>
      </c>
      <c r="H607" s="19">
        <v>45392</v>
      </c>
      <c r="I607">
        <v>134</v>
      </c>
      <c r="J607" s="19">
        <v>45392</v>
      </c>
      <c r="K607">
        <v>134</v>
      </c>
      <c r="L607">
        <v>2</v>
      </c>
      <c r="N607" t="s">
        <v>492</v>
      </c>
    </row>
    <row r="608" spans="1:14" x14ac:dyDescent="0.2">
      <c r="A608">
        <v>607</v>
      </c>
      <c r="B608" s="20" t="s">
        <v>202</v>
      </c>
      <c r="C608" s="20" t="s">
        <v>0</v>
      </c>
      <c r="D608" s="20" t="s">
        <v>5</v>
      </c>
      <c r="E608" s="20" t="s">
        <v>6</v>
      </c>
      <c r="F608" s="20" t="s">
        <v>8</v>
      </c>
      <c r="G608" s="20" t="s">
        <v>2</v>
      </c>
      <c r="H608" s="19">
        <v>45396</v>
      </c>
      <c r="I608">
        <v>21.36</v>
      </c>
      <c r="J608" s="19">
        <v>45396</v>
      </c>
      <c r="K608">
        <v>21.36</v>
      </c>
      <c r="L608">
        <v>1</v>
      </c>
      <c r="N608" t="s">
        <v>492</v>
      </c>
    </row>
    <row r="609" spans="1:14" x14ac:dyDescent="0.2">
      <c r="A609">
        <v>608</v>
      </c>
      <c r="B609" s="20" t="s">
        <v>202</v>
      </c>
      <c r="C609" s="20" t="s">
        <v>0</v>
      </c>
      <c r="D609" s="20" t="s">
        <v>5</v>
      </c>
      <c r="E609" s="20" t="s">
        <v>6</v>
      </c>
      <c r="F609" s="20" t="s">
        <v>8</v>
      </c>
      <c r="G609" s="20" t="s">
        <v>2</v>
      </c>
      <c r="H609" s="19">
        <v>45407</v>
      </c>
      <c r="I609">
        <v>404</v>
      </c>
      <c r="J609" s="19">
        <v>45407</v>
      </c>
      <c r="K609">
        <v>404</v>
      </c>
      <c r="L609">
        <v>1</v>
      </c>
      <c r="N609" t="s">
        <v>492</v>
      </c>
    </row>
    <row r="610" spans="1:14" x14ac:dyDescent="0.2">
      <c r="A610">
        <v>609</v>
      </c>
      <c r="B610" s="20" t="s">
        <v>202</v>
      </c>
      <c r="C610" s="20" t="s">
        <v>0</v>
      </c>
      <c r="D610" s="20" t="s">
        <v>5</v>
      </c>
      <c r="E610" s="20" t="s">
        <v>6</v>
      </c>
      <c r="F610" s="20" t="s">
        <v>8</v>
      </c>
      <c r="G610" s="20" t="s">
        <v>2</v>
      </c>
      <c r="H610" s="19">
        <v>45408</v>
      </c>
      <c r="I610">
        <v>355</v>
      </c>
      <c r="J610" s="19">
        <v>45408</v>
      </c>
      <c r="K610">
        <v>355</v>
      </c>
      <c r="L610">
        <v>3</v>
      </c>
      <c r="N610" t="s">
        <v>492</v>
      </c>
    </row>
    <row r="611" spans="1:14" x14ac:dyDescent="0.2">
      <c r="A611">
        <v>610</v>
      </c>
      <c r="B611" s="20" t="s">
        <v>202</v>
      </c>
      <c r="C611" s="20" t="s">
        <v>0</v>
      </c>
      <c r="D611" s="20" t="s">
        <v>5</v>
      </c>
      <c r="E611" s="20" t="s">
        <v>6</v>
      </c>
      <c r="F611" s="20" t="s">
        <v>8</v>
      </c>
      <c r="G611" s="20" t="s">
        <v>2</v>
      </c>
      <c r="H611" s="19">
        <v>45412</v>
      </c>
      <c r="I611">
        <v>38</v>
      </c>
      <c r="J611" s="19">
        <v>45412</v>
      </c>
      <c r="K611">
        <v>38</v>
      </c>
      <c r="L611">
        <v>1</v>
      </c>
      <c r="N611" t="s">
        <v>492</v>
      </c>
    </row>
    <row r="612" spans="1:14" x14ac:dyDescent="0.2">
      <c r="A612">
        <v>611</v>
      </c>
      <c r="B612" s="20" t="s">
        <v>203</v>
      </c>
      <c r="C612" s="20" t="s">
        <v>0</v>
      </c>
      <c r="D612" s="20" t="s">
        <v>5</v>
      </c>
      <c r="E612" s="20" t="s">
        <v>6</v>
      </c>
      <c r="F612" s="20" t="s">
        <v>7</v>
      </c>
      <c r="G612" s="20" t="s">
        <v>4</v>
      </c>
      <c r="H612" s="19"/>
      <c r="I612">
        <v>70.650000000000006</v>
      </c>
      <c r="J612" s="19"/>
      <c r="K612">
        <v>70.650000000000006</v>
      </c>
      <c r="M612">
        <v>5.9</v>
      </c>
      <c r="N612" t="s">
        <v>491</v>
      </c>
    </row>
    <row r="613" spans="1:14" x14ac:dyDescent="0.2">
      <c r="A613">
        <v>612</v>
      </c>
      <c r="B613" s="20" t="s">
        <v>203</v>
      </c>
      <c r="C613" s="20" t="s">
        <v>0</v>
      </c>
      <c r="D613" s="20" t="s">
        <v>5</v>
      </c>
      <c r="E613" s="20" t="s">
        <v>6</v>
      </c>
      <c r="F613" s="20" t="s">
        <v>7</v>
      </c>
      <c r="G613" s="20" t="s">
        <v>4</v>
      </c>
      <c r="H613" s="19">
        <v>45388</v>
      </c>
      <c r="I613">
        <v>15.53</v>
      </c>
      <c r="J613" s="19">
        <v>45388</v>
      </c>
      <c r="K613">
        <v>15.53</v>
      </c>
      <c r="L613">
        <v>1</v>
      </c>
      <c r="N613" t="s">
        <v>492</v>
      </c>
    </row>
    <row r="614" spans="1:14" x14ac:dyDescent="0.2">
      <c r="A614">
        <v>613</v>
      </c>
      <c r="B614" s="20" t="s">
        <v>203</v>
      </c>
      <c r="C614" s="20" t="s">
        <v>0</v>
      </c>
      <c r="D614" s="20" t="s">
        <v>5</v>
      </c>
      <c r="E614" s="20" t="s">
        <v>6</v>
      </c>
      <c r="F614" s="20" t="s">
        <v>7</v>
      </c>
      <c r="G614" s="20" t="s">
        <v>4</v>
      </c>
      <c r="H614" s="19">
        <v>45393</v>
      </c>
      <c r="I614">
        <v>12.02</v>
      </c>
      <c r="J614" s="19">
        <v>45393</v>
      </c>
      <c r="K614">
        <v>12.02</v>
      </c>
      <c r="N614" t="s">
        <v>492</v>
      </c>
    </row>
    <row r="615" spans="1:14" x14ac:dyDescent="0.2">
      <c r="A615">
        <v>614</v>
      </c>
      <c r="B615" s="20" t="s">
        <v>203</v>
      </c>
      <c r="C615" s="20" t="s">
        <v>0</v>
      </c>
      <c r="D615" s="20" t="s">
        <v>5</v>
      </c>
      <c r="E615" s="20" t="s">
        <v>6</v>
      </c>
      <c r="F615" s="20" t="s">
        <v>7</v>
      </c>
      <c r="G615" s="20" t="s">
        <v>4</v>
      </c>
      <c r="H615" s="19">
        <v>45396</v>
      </c>
      <c r="I615">
        <v>21.45</v>
      </c>
      <c r="J615" s="19">
        <v>45396</v>
      </c>
      <c r="K615">
        <v>21.45</v>
      </c>
      <c r="L615">
        <v>1</v>
      </c>
      <c r="N615" t="s">
        <v>492</v>
      </c>
    </row>
    <row r="616" spans="1:14" x14ac:dyDescent="0.2">
      <c r="A616">
        <v>615</v>
      </c>
      <c r="B616" s="20" t="s">
        <v>203</v>
      </c>
      <c r="C616" s="20" t="s">
        <v>0</v>
      </c>
      <c r="D616" s="20" t="s">
        <v>5</v>
      </c>
      <c r="E616" s="20" t="s">
        <v>6</v>
      </c>
      <c r="F616" s="20" t="s">
        <v>7</v>
      </c>
      <c r="G616" s="20" t="s">
        <v>4</v>
      </c>
      <c r="H616" s="19">
        <v>45405</v>
      </c>
      <c r="I616">
        <v>21.65</v>
      </c>
      <c r="J616" s="19">
        <v>45405</v>
      </c>
      <c r="K616">
        <v>21.65</v>
      </c>
      <c r="L616">
        <v>1</v>
      </c>
      <c r="N616" t="s">
        <v>492</v>
      </c>
    </row>
    <row r="617" spans="1:14" x14ac:dyDescent="0.2">
      <c r="A617">
        <v>616</v>
      </c>
      <c r="B617" s="20" t="s">
        <v>204</v>
      </c>
      <c r="C617" s="20" t="s">
        <v>0</v>
      </c>
      <c r="D617" s="20" t="s">
        <v>5</v>
      </c>
      <c r="E617" s="20" t="s">
        <v>6</v>
      </c>
      <c r="F617" s="20" t="s">
        <v>8</v>
      </c>
      <c r="G617" s="20" t="s">
        <v>4</v>
      </c>
      <c r="H617" s="19"/>
      <c r="I617">
        <v>5337</v>
      </c>
      <c r="J617" s="19"/>
      <c r="K617">
        <v>6001.65</v>
      </c>
      <c r="M617">
        <v>3.6</v>
      </c>
      <c r="N617" t="s">
        <v>491</v>
      </c>
    </row>
    <row r="618" spans="1:14" x14ac:dyDescent="0.2">
      <c r="A618">
        <v>617</v>
      </c>
      <c r="B618" s="20" t="s">
        <v>204</v>
      </c>
      <c r="C618" s="20" t="s">
        <v>0</v>
      </c>
      <c r="D618" s="20" t="s">
        <v>5</v>
      </c>
      <c r="E618" s="20" t="s">
        <v>6</v>
      </c>
      <c r="F618" s="20" t="s">
        <v>8</v>
      </c>
      <c r="G618" s="20" t="s">
        <v>4</v>
      </c>
      <c r="H618" s="19">
        <v>45386</v>
      </c>
      <c r="I618">
        <v>77</v>
      </c>
      <c r="J618" s="19">
        <v>45383</v>
      </c>
      <c r="K618">
        <v>268.52999999999997</v>
      </c>
      <c r="N618" t="s">
        <v>492</v>
      </c>
    </row>
    <row r="619" spans="1:14" x14ac:dyDescent="0.2">
      <c r="A619">
        <v>618</v>
      </c>
      <c r="B619" s="20" t="s">
        <v>204</v>
      </c>
      <c r="C619" s="20" t="s">
        <v>0</v>
      </c>
      <c r="D619" s="20" t="s">
        <v>5</v>
      </c>
      <c r="E619" s="20" t="s">
        <v>6</v>
      </c>
      <c r="F619" s="20" t="s">
        <v>8</v>
      </c>
      <c r="G619" s="20" t="s">
        <v>4</v>
      </c>
      <c r="H619" s="19">
        <v>45387</v>
      </c>
      <c r="I619">
        <v>681.31</v>
      </c>
      <c r="J619" s="19">
        <v>45386</v>
      </c>
      <c r="K619">
        <v>77</v>
      </c>
      <c r="N619" t="s">
        <v>492</v>
      </c>
    </row>
    <row r="620" spans="1:14" x14ac:dyDescent="0.2">
      <c r="A620">
        <v>619</v>
      </c>
      <c r="B620" s="20" t="s">
        <v>204</v>
      </c>
      <c r="C620" s="20" t="s">
        <v>0</v>
      </c>
      <c r="D620" s="20" t="s">
        <v>5</v>
      </c>
      <c r="E620" s="20" t="s">
        <v>6</v>
      </c>
      <c r="F620" s="20" t="s">
        <v>8</v>
      </c>
      <c r="G620" s="20" t="s">
        <v>4</v>
      </c>
      <c r="H620" s="19">
        <v>45388</v>
      </c>
      <c r="I620">
        <v>202</v>
      </c>
      <c r="J620" s="19">
        <v>45387</v>
      </c>
      <c r="K620">
        <v>681.31</v>
      </c>
      <c r="N620" t="s">
        <v>492</v>
      </c>
    </row>
    <row r="621" spans="1:14" x14ac:dyDescent="0.2">
      <c r="A621">
        <v>620</v>
      </c>
      <c r="B621" s="20" t="s">
        <v>204</v>
      </c>
      <c r="C621" s="20" t="s">
        <v>0</v>
      </c>
      <c r="D621" s="20" t="s">
        <v>5</v>
      </c>
      <c r="E621" s="20" t="s">
        <v>6</v>
      </c>
      <c r="F621" s="20" t="s">
        <v>8</v>
      </c>
      <c r="G621" s="20" t="s">
        <v>4</v>
      </c>
      <c r="H621" s="19">
        <v>45389</v>
      </c>
      <c r="I621">
        <v>275</v>
      </c>
      <c r="J621" s="19">
        <v>45388</v>
      </c>
      <c r="K621">
        <v>202</v>
      </c>
      <c r="N621" t="s">
        <v>492</v>
      </c>
    </row>
    <row r="622" spans="1:14" x14ac:dyDescent="0.2">
      <c r="A622">
        <v>621</v>
      </c>
      <c r="B622" s="20" t="s">
        <v>204</v>
      </c>
      <c r="C622" s="20" t="s">
        <v>0</v>
      </c>
      <c r="D622" s="20" t="s">
        <v>5</v>
      </c>
      <c r="E622" s="20" t="s">
        <v>6</v>
      </c>
      <c r="F622" s="20" t="s">
        <v>8</v>
      </c>
      <c r="G622" s="20" t="s">
        <v>4</v>
      </c>
      <c r="H622" s="19">
        <v>45390</v>
      </c>
      <c r="I622">
        <v>384</v>
      </c>
      <c r="J622" s="19">
        <v>45389</v>
      </c>
      <c r="K622">
        <v>275</v>
      </c>
      <c r="L622">
        <v>1</v>
      </c>
      <c r="N622" t="s">
        <v>492</v>
      </c>
    </row>
    <row r="623" spans="1:14" x14ac:dyDescent="0.2">
      <c r="A623">
        <v>622</v>
      </c>
      <c r="B623" s="20" t="s">
        <v>204</v>
      </c>
      <c r="C623" s="20" t="s">
        <v>0</v>
      </c>
      <c r="D623" s="20" t="s">
        <v>5</v>
      </c>
      <c r="E623" s="20" t="s">
        <v>6</v>
      </c>
      <c r="F623" s="20" t="s">
        <v>8</v>
      </c>
      <c r="G623" s="20" t="s">
        <v>4</v>
      </c>
      <c r="H623" s="19">
        <v>45391</v>
      </c>
      <c r="I623">
        <v>279</v>
      </c>
      <c r="J623" s="19">
        <v>45390</v>
      </c>
      <c r="K623">
        <v>384</v>
      </c>
      <c r="N623" t="s">
        <v>492</v>
      </c>
    </row>
    <row r="624" spans="1:14" x14ac:dyDescent="0.2">
      <c r="A624">
        <v>623</v>
      </c>
      <c r="B624" s="20" t="s">
        <v>204</v>
      </c>
      <c r="C624" s="20" t="s">
        <v>0</v>
      </c>
      <c r="D624" s="20" t="s">
        <v>5</v>
      </c>
      <c r="E624" s="20" t="s">
        <v>6</v>
      </c>
      <c r="F624" s="20" t="s">
        <v>8</v>
      </c>
      <c r="G624" s="20" t="s">
        <v>4</v>
      </c>
      <c r="H624" s="19">
        <v>45392</v>
      </c>
      <c r="I624">
        <v>79</v>
      </c>
      <c r="J624" s="19">
        <v>45391</v>
      </c>
      <c r="K624">
        <v>279</v>
      </c>
      <c r="N624" t="s">
        <v>492</v>
      </c>
    </row>
    <row r="625" spans="1:14" x14ac:dyDescent="0.2">
      <c r="A625">
        <v>624</v>
      </c>
      <c r="B625" s="20" t="s">
        <v>204</v>
      </c>
      <c r="C625" s="20" t="s">
        <v>0</v>
      </c>
      <c r="D625" s="20" t="s">
        <v>5</v>
      </c>
      <c r="E625" s="20" t="s">
        <v>6</v>
      </c>
      <c r="F625" s="20" t="s">
        <v>8</v>
      </c>
      <c r="G625" s="20" t="s">
        <v>4</v>
      </c>
      <c r="H625" s="19">
        <v>45394</v>
      </c>
      <c r="I625">
        <v>15</v>
      </c>
      <c r="J625" s="19">
        <v>45392</v>
      </c>
      <c r="K625">
        <v>79</v>
      </c>
      <c r="L625">
        <v>1</v>
      </c>
      <c r="N625" t="s">
        <v>492</v>
      </c>
    </row>
    <row r="626" spans="1:14" x14ac:dyDescent="0.2">
      <c r="A626">
        <v>625</v>
      </c>
      <c r="B626" s="20" t="s">
        <v>204</v>
      </c>
      <c r="C626" s="20" t="s">
        <v>0</v>
      </c>
      <c r="D626" s="20" t="s">
        <v>5</v>
      </c>
      <c r="E626" s="20" t="s">
        <v>6</v>
      </c>
      <c r="F626" s="20" t="s">
        <v>8</v>
      </c>
      <c r="G626" s="20" t="s">
        <v>4</v>
      </c>
      <c r="H626" s="19">
        <v>43570</v>
      </c>
      <c r="I626">
        <v>579.13</v>
      </c>
      <c r="J626" s="19">
        <v>45394</v>
      </c>
      <c r="K626">
        <v>15</v>
      </c>
      <c r="N626" t="s">
        <v>492</v>
      </c>
    </row>
    <row r="627" spans="1:14" x14ac:dyDescent="0.2">
      <c r="A627">
        <v>626</v>
      </c>
      <c r="B627" s="20" t="s">
        <v>204</v>
      </c>
      <c r="C627" s="20" t="s">
        <v>0</v>
      </c>
      <c r="D627" s="20" t="s">
        <v>5</v>
      </c>
      <c r="E627" s="20" t="s">
        <v>6</v>
      </c>
      <c r="F627" s="20" t="s">
        <v>8</v>
      </c>
      <c r="G627" s="20" t="s">
        <v>4</v>
      </c>
      <c r="H627" s="19">
        <v>45400</v>
      </c>
      <c r="I627">
        <v>694</v>
      </c>
      <c r="J627" s="19">
        <v>43570</v>
      </c>
      <c r="K627">
        <v>579.13</v>
      </c>
      <c r="N627" t="s">
        <v>492</v>
      </c>
    </row>
    <row r="628" spans="1:14" x14ac:dyDescent="0.2">
      <c r="A628">
        <v>627</v>
      </c>
      <c r="B628" s="20" t="s">
        <v>204</v>
      </c>
      <c r="C628" s="20" t="s">
        <v>0</v>
      </c>
      <c r="D628" s="20" t="s">
        <v>5</v>
      </c>
      <c r="E628" s="20" t="s">
        <v>6</v>
      </c>
      <c r="F628" s="20" t="s">
        <v>8</v>
      </c>
      <c r="G628" s="20" t="s">
        <v>4</v>
      </c>
      <c r="H628" s="19">
        <v>45401</v>
      </c>
      <c r="I628">
        <v>10.4</v>
      </c>
      <c r="J628" s="19">
        <v>45400</v>
      </c>
      <c r="K628">
        <v>694</v>
      </c>
      <c r="L628">
        <v>1</v>
      </c>
      <c r="N628" t="s">
        <v>492</v>
      </c>
    </row>
    <row r="629" spans="1:14" x14ac:dyDescent="0.2">
      <c r="A629">
        <v>628</v>
      </c>
      <c r="B629" s="20" t="s">
        <v>204</v>
      </c>
      <c r="C629" s="20" t="s">
        <v>0</v>
      </c>
      <c r="D629" s="20" t="s">
        <v>5</v>
      </c>
      <c r="E629" s="20" t="s">
        <v>6</v>
      </c>
      <c r="F629" s="20" t="s">
        <v>8</v>
      </c>
      <c r="G629" s="20" t="s">
        <v>4</v>
      </c>
      <c r="H629" s="19">
        <v>45402</v>
      </c>
      <c r="I629">
        <v>176</v>
      </c>
      <c r="J629" s="19">
        <v>45401</v>
      </c>
      <c r="K629">
        <v>10.4</v>
      </c>
      <c r="N629" t="s">
        <v>492</v>
      </c>
    </row>
    <row r="630" spans="1:14" x14ac:dyDescent="0.2">
      <c r="A630">
        <v>629</v>
      </c>
      <c r="B630" s="20" t="s">
        <v>204</v>
      </c>
      <c r="C630" s="20" t="s">
        <v>0</v>
      </c>
      <c r="D630" s="20" t="s">
        <v>5</v>
      </c>
      <c r="E630" s="20" t="s">
        <v>6</v>
      </c>
      <c r="F630" s="20" t="s">
        <v>8</v>
      </c>
      <c r="G630" s="20" t="s">
        <v>4</v>
      </c>
      <c r="H630" s="19">
        <v>45405</v>
      </c>
      <c r="I630">
        <v>236.16</v>
      </c>
      <c r="J630" s="19">
        <v>45402</v>
      </c>
      <c r="K630">
        <v>176</v>
      </c>
      <c r="N630" t="s">
        <v>492</v>
      </c>
    </row>
    <row r="631" spans="1:14" x14ac:dyDescent="0.2">
      <c r="A631">
        <v>630</v>
      </c>
      <c r="B631" s="20" t="s">
        <v>204</v>
      </c>
      <c r="C631" s="20" t="s">
        <v>0</v>
      </c>
      <c r="D631" s="20" t="s">
        <v>5</v>
      </c>
      <c r="E631" s="20" t="s">
        <v>6</v>
      </c>
      <c r="F631" s="20" t="s">
        <v>8</v>
      </c>
      <c r="G631" s="20" t="s">
        <v>4</v>
      </c>
      <c r="H631" s="19">
        <v>45408</v>
      </c>
      <c r="I631">
        <v>60</v>
      </c>
      <c r="J631" s="19">
        <v>45405</v>
      </c>
      <c r="K631">
        <v>236.16</v>
      </c>
      <c r="N631" t="s">
        <v>492</v>
      </c>
    </row>
    <row r="632" spans="1:14" x14ac:dyDescent="0.2">
      <c r="A632">
        <v>631</v>
      </c>
      <c r="B632" s="20" t="s">
        <v>204</v>
      </c>
      <c r="C632" s="20" t="s">
        <v>0</v>
      </c>
      <c r="D632" s="20" t="s">
        <v>5</v>
      </c>
      <c r="E632" s="20" t="s">
        <v>6</v>
      </c>
      <c r="F632" s="20" t="s">
        <v>8</v>
      </c>
      <c r="G632" s="20" t="s">
        <v>4</v>
      </c>
      <c r="H632" s="19">
        <v>45410</v>
      </c>
      <c r="I632">
        <v>789</v>
      </c>
      <c r="J632" s="19">
        <v>45408</v>
      </c>
      <c r="K632">
        <v>60</v>
      </c>
      <c r="N632" t="s">
        <v>492</v>
      </c>
    </row>
    <row r="633" spans="1:14" x14ac:dyDescent="0.2">
      <c r="A633">
        <v>632</v>
      </c>
      <c r="B633" s="20" t="s">
        <v>204</v>
      </c>
      <c r="C633" s="20" t="s">
        <v>0</v>
      </c>
      <c r="D633" s="20" t="s">
        <v>5</v>
      </c>
      <c r="E633" s="20" t="s">
        <v>6</v>
      </c>
      <c r="F633" s="20" t="s">
        <v>8</v>
      </c>
      <c r="G633" s="20" t="s">
        <v>4</v>
      </c>
      <c r="H633" s="19">
        <v>45412</v>
      </c>
      <c r="I633">
        <v>800</v>
      </c>
      <c r="J633" s="19">
        <v>45410</v>
      </c>
      <c r="K633">
        <v>789</v>
      </c>
      <c r="N633" t="s">
        <v>492</v>
      </c>
    </row>
    <row r="634" spans="1:14" x14ac:dyDescent="0.2">
      <c r="A634">
        <v>633</v>
      </c>
      <c r="B634" s="20" t="s">
        <v>204</v>
      </c>
      <c r="C634" s="20" t="s">
        <v>0</v>
      </c>
      <c r="D634" s="20" t="s">
        <v>5</v>
      </c>
      <c r="E634" s="20" t="s">
        <v>6</v>
      </c>
      <c r="F634" s="20" t="s">
        <v>8</v>
      </c>
      <c r="G634" s="20" t="s">
        <v>4</v>
      </c>
      <c r="H634" s="19"/>
      <c r="J634" s="19">
        <v>45411</v>
      </c>
      <c r="K634">
        <v>396.12</v>
      </c>
      <c r="L634">
        <v>1</v>
      </c>
      <c r="N634" t="s">
        <v>492</v>
      </c>
    </row>
    <row r="635" spans="1:14" x14ac:dyDescent="0.2">
      <c r="A635">
        <v>634</v>
      </c>
      <c r="B635" s="20" t="s">
        <v>204</v>
      </c>
      <c r="C635" s="20" t="s">
        <v>0</v>
      </c>
      <c r="D635" s="20" t="s">
        <v>5</v>
      </c>
      <c r="E635" s="20" t="s">
        <v>6</v>
      </c>
      <c r="F635" s="20" t="s">
        <v>8</v>
      </c>
      <c r="G635" s="20" t="s">
        <v>4</v>
      </c>
      <c r="H635" s="19"/>
      <c r="J635" s="19">
        <v>45412</v>
      </c>
      <c r="K635">
        <v>800</v>
      </c>
      <c r="N635" t="s">
        <v>492</v>
      </c>
    </row>
    <row r="636" spans="1:14" x14ac:dyDescent="0.2">
      <c r="A636">
        <v>635</v>
      </c>
      <c r="B636" s="20" t="s">
        <v>26</v>
      </c>
      <c r="C636" s="20" t="s">
        <v>0</v>
      </c>
      <c r="D636" s="20" t="s">
        <v>5</v>
      </c>
      <c r="E636" s="20" t="s">
        <v>6</v>
      </c>
      <c r="F636" s="20" t="s">
        <v>1</v>
      </c>
      <c r="G636" s="20" t="s">
        <v>4</v>
      </c>
      <c r="H636" s="19"/>
      <c r="I636">
        <v>3503</v>
      </c>
      <c r="J636" s="19"/>
      <c r="K636">
        <v>320.13</v>
      </c>
      <c r="M636">
        <v>5.9</v>
      </c>
      <c r="N636" t="s">
        <v>491</v>
      </c>
    </row>
    <row r="637" spans="1:14" x14ac:dyDescent="0.2">
      <c r="A637">
        <v>636</v>
      </c>
      <c r="B637" s="20" t="s">
        <v>26</v>
      </c>
      <c r="C637" s="20" t="s">
        <v>0</v>
      </c>
      <c r="D637" s="20" t="s">
        <v>5</v>
      </c>
      <c r="E637" s="20" t="s">
        <v>6</v>
      </c>
      <c r="F637" s="20" t="s">
        <v>1</v>
      </c>
      <c r="G637" s="20" t="s">
        <v>4</v>
      </c>
      <c r="H637" s="19">
        <v>45386</v>
      </c>
      <c r="I637">
        <v>75.069999999999993</v>
      </c>
      <c r="J637" s="19">
        <v>45388</v>
      </c>
      <c r="K637">
        <v>166.13</v>
      </c>
      <c r="N637" t="s">
        <v>492</v>
      </c>
    </row>
    <row r="638" spans="1:14" x14ac:dyDescent="0.2">
      <c r="A638">
        <v>637</v>
      </c>
      <c r="B638" s="20" t="s">
        <v>26</v>
      </c>
      <c r="C638" s="20" t="s">
        <v>0</v>
      </c>
      <c r="D638" s="20" t="s">
        <v>5</v>
      </c>
      <c r="E638" s="20" t="s">
        <v>6</v>
      </c>
      <c r="F638" s="20" t="s">
        <v>1</v>
      </c>
      <c r="G638" s="20" t="s">
        <v>4</v>
      </c>
      <c r="H638" s="19">
        <v>45388</v>
      </c>
      <c r="I638">
        <v>202</v>
      </c>
      <c r="J638" s="19">
        <v>45392</v>
      </c>
      <c r="K638">
        <v>79</v>
      </c>
      <c r="L638">
        <v>3</v>
      </c>
      <c r="N638" t="s">
        <v>492</v>
      </c>
    </row>
    <row r="639" spans="1:14" x14ac:dyDescent="0.2">
      <c r="A639">
        <v>638</v>
      </c>
      <c r="B639" s="20" t="s">
        <v>26</v>
      </c>
      <c r="C639" s="20" t="s">
        <v>0</v>
      </c>
      <c r="D639" s="20" t="s">
        <v>5</v>
      </c>
      <c r="E639" s="20" t="s">
        <v>6</v>
      </c>
      <c r="F639" s="20" t="s">
        <v>1</v>
      </c>
      <c r="G639" s="20" t="s">
        <v>4</v>
      </c>
      <c r="H639" s="19">
        <v>45389</v>
      </c>
      <c r="I639">
        <v>275</v>
      </c>
      <c r="J639" s="19">
        <v>45394</v>
      </c>
      <c r="K639">
        <v>15</v>
      </c>
      <c r="N639" t="s">
        <v>492</v>
      </c>
    </row>
    <row r="640" spans="1:14" x14ac:dyDescent="0.2">
      <c r="A640">
        <v>639</v>
      </c>
      <c r="B640" s="20" t="s">
        <v>26</v>
      </c>
      <c r="C640" s="20" t="s">
        <v>0</v>
      </c>
      <c r="D640" s="20" t="s">
        <v>5</v>
      </c>
      <c r="E640" s="20" t="s">
        <v>6</v>
      </c>
      <c r="F640" s="20" t="s">
        <v>1</v>
      </c>
      <c r="G640" s="20" t="s">
        <v>4</v>
      </c>
      <c r="H640" s="19">
        <v>45390</v>
      </c>
      <c r="I640">
        <v>384</v>
      </c>
      <c r="J640" s="19">
        <v>45408</v>
      </c>
      <c r="K640">
        <v>60</v>
      </c>
      <c r="L640">
        <v>2</v>
      </c>
      <c r="N640" t="s">
        <v>492</v>
      </c>
    </row>
    <row r="641" spans="1:14" x14ac:dyDescent="0.2">
      <c r="A641">
        <v>640</v>
      </c>
      <c r="B641" s="20" t="s">
        <v>26</v>
      </c>
      <c r="C641" s="20" t="s">
        <v>0</v>
      </c>
      <c r="D641" s="20" t="s">
        <v>5</v>
      </c>
      <c r="E641" s="20" t="s">
        <v>6</v>
      </c>
      <c r="F641" s="20" t="s">
        <v>1</v>
      </c>
      <c r="G641" s="20" t="s">
        <v>4</v>
      </c>
      <c r="H641" s="19">
        <v>45391</v>
      </c>
      <c r="I641">
        <v>279</v>
      </c>
      <c r="J641" s="19"/>
      <c r="N641" t="s">
        <v>492</v>
      </c>
    </row>
    <row r="642" spans="1:14" x14ac:dyDescent="0.2">
      <c r="A642">
        <v>641</v>
      </c>
      <c r="B642" s="20" t="s">
        <v>26</v>
      </c>
      <c r="C642" s="20" t="s">
        <v>0</v>
      </c>
      <c r="D642" s="20" t="s">
        <v>5</v>
      </c>
      <c r="E642" s="20" t="s">
        <v>6</v>
      </c>
      <c r="F642" s="20" t="s">
        <v>1</v>
      </c>
      <c r="G642" s="20" t="s">
        <v>4</v>
      </c>
      <c r="H642" s="19">
        <v>45392</v>
      </c>
      <c r="I642">
        <v>79</v>
      </c>
      <c r="J642" s="19"/>
      <c r="N642" t="s">
        <v>492</v>
      </c>
    </row>
    <row r="643" spans="1:14" x14ac:dyDescent="0.2">
      <c r="A643">
        <v>642</v>
      </c>
      <c r="B643" s="20" t="s">
        <v>26</v>
      </c>
      <c r="C643" s="20" t="s">
        <v>0</v>
      </c>
      <c r="D643" s="20" t="s">
        <v>5</v>
      </c>
      <c r="E643" s="20" t="s">
        <v>6</v>
      </c>
      <c r="F643" s="20" t="s">
        <v>1</v>
      </c>
      <c r="G643" s="20" t="s">
        <v>4</v>
      </c>
      <c r="H643" s="19">
        <v>45394</v>
      </c>
      <c r="I643">
        <v>15</v>
      </c>
      <c r="J643" s="19"/>
      <c r="N643" t="s">
        <v>492</v>
      </c>
    </row>
    <row r="644" spans="1:14" x14ac:dyDescent="0.2">
      <c r="A644">
        <v>643</v>
      </c>
      <c r="B644" s="20" t="s">
        <v>26</v>
      </c>
      <c r="C644" s="20" t="s">
        <v>0</v>
      </c>
      <c r="D644" s="20" t="s">
        <v>5</v>
      </c>
      <c r="E644" s="20" t="s">
        <v>6</v>
      </c>
      <c r="F644" s="20" t="s">
        <v>1</v>
      </c>
      <c r="G644" s="20" t="s">
        <v>4</v>
      </c>
      <c r="H644" s="19">
        <v>45401</v>
      </c>
      <c r="I644">
        <v>369.12</v>
      </c>
      <c r="J644" s="19"/>
      <c r="N644" t="s">
        <v>492</v>
      </c>
    </row>
    <row r="645" spans="1:14" x14ac:dyDescent="0.2">
      <c r="A645">
        <v>644</v>
      </c>
      <c r="B645" s="20" t="s">
        <v>26</v>
      </c>
      <c r="C645" s="20" t="s">
        <v>0</v>
      </c>
      <c r="D645" s="20" t="s">
        <v>5</v>
      </c>
      <c r="E645" s="20" t="s">
        <v>6</v>
      </c>
      <c r="F645" s="20" t="s">
        <v>1</v>
      </c>
      <c r="G645" s="20" t="s">
        <v>4</v>
      </c>
      <c r="H645" s="19">
        <v>45406</v>
      </c>
      <c r="I645">
        <v>248.36</v>
      </c>
      <c r="J645" s="19"/>
      <c r="N645" t="s">
        <v>492</v>
      </c>
    </row>
    <row r="646" spans="1:14" x14ac:dyDescent="0.2">
      <c r="A646">
        <v>645</v>
      </c>
      <c r="B646" s="20" t="s">
        <v>26</v>
      </c>
      <c r="C646" s="20" t="s">
        <v>0</v>
      </c>
      <c r="D646" s="20" t="s">
        <v>5</v>
      </c>
      <c r="E646" s="20" t="s">
        <v>6</v>
      </c>
      <c r="F646" s="20" t="s">
        <v>1</v>
      </c>
      <c r="G646" s="20" t="s">
        <v>4</v>
      </c>
      <c r="H646" s="19">
        <v>45407</v>
      </c>
      <c r="I646">
        <v>385.36</v>
      </c>
      <c r="J646" s="19"/>
      <c r="N646" t="s">
        <v>492</v>
      </c>
    </row>
    <row r="647" spans="1:14" x14ac:dyDescent="0.2">
      <c r="A647">
        <v>646</v>
      </c>
      <c r="B647" s="20" t="s">
        <v>26</v>
      </c>
      <c r="C647" s="20" t="s">
        <v>0</v>
      </c>
      <c r="D647" s="20" t="s">
        <v>5</v>
      </c>
      <c r="E647" s="20" t="s">
        <v>6</v>
      </c>
      <c r="F647" s="20" t="s">
        <v>1</v>
      </c>
      <c r="G647" s="20" t="s">
        <v>4</v>
      </c>
      <c r="H647" s="19">
        <v>45408</v>
      </c>
      <c r="I647">
        <v>60</v>
      </c>
      <c r="J647" s="19"/>
      <c r="N647" t="s">
        <v>492</v>
      </c>
    </row>
    <row r="648" spans="1:14" x14ac:dyDescent="0.2">
      <c r="A648">
        <v>647</v>
      </c>
      <c r="B648" s="20" t="s">
        <v>26</v>
      </c>
      <c r="C648" s="20" t="s">
        <v>0</v>
      </c>
      <c r="D648" s="20" t="s">
        <v>5</v>
      </c>
      <c r="E648" s="20" t="s">
        <v>6</v>
      </c>
      <c r="F648" s="20" t="s">
        <v>1</v>
      </c>
      <c r="G648" s="20" t="s">
        <v>4</v>
      </c>
      <c r="H648" s="19">
        <v>45410</v>
      </c>
      <c r="I648">
        <v>730.64</v>
      </c>
      <c r="J648" s="19"/>
      <c r="N648" t="s">
        <v>492</v>
      </c>
    </row>
    <row r="649" spans="1:14" x14ac:dyDescent="0.2">
      <c r="A649">
        <v>648</v>
      </c>
      <c r="B649" s="20" t="s">
        <v>26</v>
      </c>
      <c r="C649" s="20" t="s">
        <v>0</v>
      </c>
      <c r="D649" s="20" t="s">
        <v>5</v>
      </c>
      <c r="E649" s="20" t="s">
        <v>6</v>
      </c>
      <c r="F649" s="20" t="s">
        <v>1</v>
      </c>
      <c r="G649" s="20" t="s">
        <v>4</v>
      </c>
      <c r="H649" s="19">
        <v>45412</v>
      </c>
      <c r="I649">
        <v>400.45</v>
      </c>
      <c r="J649" s="19"/>
      <c r="N649" t="s">
        <v>492</v>
      </c>
    </row>
    <row r="650" spans="1:14" x14ac:dyDescent="0.2">
      <c r="A650">
        <v>649</v>
      </c>
      <c r="B650" s="20" t="s">
        <v>205</v>
      </c>
      <c r="C650" s="20" t="s">
        <v>27</v>
      </c>
      <c r="D650" s="20" t="s">
        <v>5</v>
      </c>
      <c r="E650" s="20" t="s">
        <v>28</v>
      </c>
      <c r="F650" s="20" t="s">
        <v>29</v>
      </c>
      <c r="G650" s="20" t="s">
        <v>2</v>
      </c>
      <c r="H650" s="19"/>
      <c r="I650">
        <v>194</v>
      </c>
      <c r="J650" s="19"/>
      <c r="K650">
        <v>194</v>
      </c>
      <c r="M650">
        <v>3.9</v>
      </c>
      <c r="N650" t="s">
        <v>491</v>
      </c>
    </row>
    <row r="651" spans="1:14" x14ac:dyDescent="0.2">
      <c r="A651">
        <v>650</v>
      </c>
      <c r="B651" s="20" t="s">
        <v>205</v>
      </c>
      <c r="C651" s="20" t="s">
        <v>27</v>
      </c>
      <c r="D651" s="20" t="s">
        <v>5</v>
      </c>
      <c r="E651" s="20" t="s">
        <v>28</v>
      </c>
      <c r="F651" s="20" t="s">
        <v>29</v>
      </c>
      <c r="G651" s="20" t="s">
        <v>2</v>
      </c>
      <c r="H651" s="19">
        <v>45383</v>
      </c>
      <c r="I651">
        <v>8.16</v>
      </c>
      <c r="J651" s="19">
        <v>45383</v>
      </c>
      <c r="K651">
        <v>8.16</v>
      </c>
      <c r="N651" t="s">
        <v>492</v>
      </c>
    </row>
    <row r="652" spans="1:14" x14ac:dyDescent="0.2">
      <c r="A652">
        <v>651</v>
      </c>
      <c r="B652" s="20" t="s">
        <v>205</v>
      </c>
      <c r="C652" s="20" t="s">
        <v>27</v>
      </c>
      <c r="D652" s="20" t="s">
        <v>5</v>
      </c>
      <c r="E652" s="20" t="s">
        <v>28</v>
      </c>
      <c r="F652" s="20" t="s">
        <v>29</v>
      </c>
      <c r="G652" s="20" t="s">
        <v>2</v>
      </c>
      <c r="H652" s="19">
        <v>45385</v>
      </c>
      <c r="I652">
        <v>45.67</v>
      </c>
      <c r="J652" s="19">
        <v>45385</v>
      </c>
      <c r="K652">
        <v>45.67</v>
      </c>
      <c r="N652" t="s">
        <v>492</v>
      </c>
    </row>
    <row r="653" spans="1:14" x14ac:dyDescent="0.2">
      <c r="A653">
        <v>652</v>
      </c>
      <c r="B653" s="20" t="s">
        <v>205</v>
      </c>
      <c r="C653" s="20" t="s">
        <v>27</v>
      </c>
      <c r="D653" s="20" t="s">
        <v>5</v>
      </c>
      <c r="E653" s="20" t="s">
        <v>28</v>
      </c>
      <c r="F653" s="20" t="s">
        <v>29</v>
      </c>
      <c r="G653" s="20" t="s">
        <v>2</v>
      </c>
      <c r="H653" s="19">
        <v>45390</v>
      </c>
      <c r="I653">
        <v>21.36</v>
      </c>
      <c r="J653" s="19">
        <v>45390</v>
      </c>
      <c r="K653">
        <v>21.36</v>
      </c>
      <c r="N653" t="s">
        <v>492</v>
      </c>
    </row>
    <row r="654" spans="1:14" x14ac:dyDescent="0.2">
      <c r="A654">
        <v>653</v>
      </c>
      <c r="B654" s="20" t="s">
        <v>205</v>
      </c>
      <c r="C654" s="20" t="s">
        <v>27</v>
      </c>
      <c r="D654" s="20" t="s">
        <v>5</v>
      </c>
      <c r="E654" s="20" t="s">
        <v>28</v>
      </c>
      <c r="F654" s="20" t="s">
        <v>29</v>
      </c>
      <c r="G654" s="20" t="s">
        <v>2</v>
      </c>
      <c r="H654" s="19">
        <v>45392</v>
      </c>
      <c r="I654">
        <v>21.56</v>
      </c>
      <c r="J654" s="19">
        <v>45392</v>
      </c>
      <c r="K654">
        <v>21.56</v>
      </c>
      <c r="N654" t="s">
        <v>492</v>
      </c>
    </row>
    <row r="655" spans="1:14" x14ac:dyDescent="0.2">
      <c r="A655">
        <v>654</v>
      </c>
      <c r="B655" s="20" t="s">
        <v>205</v>
      </c>
      <c r="C655" s="20" t="s">
        <v>27</v>
      </c>
      <c r="D655" s="20" t="s">
        <v>5</v>
      </c>
      <c r="E655" s="20" t="s">
        <v>28</v>
      </c>
      <c r="F655" s="20" t="s">
        <v>29</v>
      </c>
      <c r="G655" s="20" t="s">
        <v>2</v>
      </c>
      <c r="H655" s="19">
        <v>45397</v>
      </c>
      <c r="I655">
        <v>15.63</v>
      </c>
      <c r="J655" s="19">
        <v>45397</v>
      </c>
      <c r="K655">
        <v>15.63</v>
      </c>
      <c r="L655">
        <v>1</v>
      </c>
      <c r="N655" t="s">
        <v>492</v>
      </c>
    </row>
    <row r="656" spans="1:14" x14ac:dyDescent="0.2">
      <c r="A656">
        <v>655</v>
      </c>
      <c r="B656" s="20" t="s">
        <v>205</v>
      </c>
      <c r="C656" s="20" t="s">
        <v>27</v>
      </c>
      <c r="D656" s="20" t="s">
        <v>5</v>
      </c>
      <c r="E656" s="20" t="s">
        <v>28</v>
      </c>
      <c r="F656" s="20" t="s">
        <v>29</v>
      </c>
      <c r="G656" s="20" t="s">
        <v>2</v>
      </c>
      <c r="H656" s="19">
        <v>45399</v>
      </c>
      <c r="I656">
        <v>35.1</v>
      </c>
      <c r="J656" s="19">
        <v>45399</v>
      </c>
      <c r="K656">
        <v>35.1</v>
      </c>
      <c r="N656" t="s">
        <v>492</v>
      </c>
    </row>
    <row r="657" spans="1:14" x14ac:dyDescent="0.2">
      <c r="A657">
        <v>656</v>
      </c>
      <c r="B657" s="20" t="s">
        <v>205</v>
      </c>
      <c r="C657" s="20" t="s">
        <v>27</v>
      </c>
      <c r="D657" s="20" t="s">
        <v>5</v>
      </c>
      <c r="E657" s="20" t="s">
        <v>28</v>
      </c>
      <c r="F657" s="20" t="s">
        <v>29</v>
      </c>
      <c r="G657" s="20" t="s">
        <v>2</v>
      </c>
      <c r="H657" s="19">
        <v>45410</v>
      </c>
      <c r="I657">
        <v>27.6</v>
      </c>
      <c r="J657" s="19">
        <v>45410</v>
      </c>
      <c r="K657">
        <v>27.6</v>
      </c>
      <c r="N657" t="s">
        <v>492</v>
      </c>
    </row>
    <row r="658" spans="1:14" x14ac:dyDescent="0.2">
      <c r="A658">
        <v>657</v>
      </c>
      <c r="B658" s="20" t="s">
        <v>205</v>
      </c>
      <c r="C658" s="20" t="s">
        <v>27</v>
      </c>
      <c r="D658" s="20" t="s">
        <v>5</v>
      </c>
      <c r="E658" s="20" t="s">
        <v>28</v>
      </c>
      <c r="F658" s="20" t="s">
        <v>29</v>
      </c>
      <c r="G658" s="20" t="s">
        <v>2</v>
      </c>
      <c r="H658" s="19">
        <v>45412</v>
      </c>
      <c r="I658">
        <v>18.920000000000002</v>
      </c>
      <c r="J658" s="19">
        <v>45412</v>
      </c>
      <c r="K658">
        <v>18.920000000000002</v>
      </c>
      <c r="N658" t="s">
        <v>492</v>
      </c>
    </row>
    <row r="659" spans="1:14" x14ac:dyDescent="0.2">
      <c r="A659">
        <v>658</v>
      </c>
      <c r="B659" s="20" t="s">
        <v>206</v>
      </c>
      <c r="C659" s="20" t="s">
        <v>27</v>
      </c>
      <c r="D659" s="20" t="s">
        <v>5</v>
      </c>
      <c r="E659" s="20" t="s">
        <v>28</v>
      </c>
      <c r="F659" s="20" t="s">
        <v>29</v>
      </c>
      <c r="G659" s="20" t="s">
        <v>2</v>
      </c>
      <c r="H659" s="19"/>
      <c r="I659">
        <v>0</v>
      </c>
      <c r="J659" s="19"/>
      <c r="K659">
        <v>0</v>
      </c>
      <c r="M659">
        <v>0</v>
      </c>
      <c r="N659" t="s">
        <v>491</v>
      </c>
    </row>
    <row r="660" spans="1:14" x14ac:dyDescent="0.2">
      <c r="A660">
        <v>659</v>
      </c>
      <c r="B660" s="20" t="s">
        <v>207</v>
      </c>
      <c r="C660" s="20" t="s">
        <v>27</v>
      </c>
      <c r="D660" s="20" t="s">
        <v>5</v>
      </c>
      <c r="E660" s="20" t="s">
        <v>28</v>
      </c>
      <c r="F660" s="20" t="s">
        <v>29</v>
      </c>
      <c r="G660" s="20" t="s">
        <v>2</v>
      </c>
      <c r="H660" s="19"/>
      <c r="I660">
        <v>0</v>
      </c>
      <c r="J660" s="19"/>
      <c r="K660">
        <v>0</v>
      </c>
      <c r="M660">
        <v>0</v>
      </c>
      <c r="N660" t="s">
        <v>491</v>
      </c>
    </row>
    <row r="661" spans="1:14" x14ac:dyDescent="0.2">
      <c r="A661">
        <v>660</v>
      </c>
      <c r="B661" s="20" t="s">
        <v>30</v>
      </c>
      <c r="C661" s="20" t="s">
        <v>27</v>
      </c>
      <c r="D661" s="20" t="s">
        <v>5</v>
      </c>
      <c r="E661" s="20" t="s">
        <v>28</v>
      </c>
      <c r="F661" s="20" t="s">
        <v>31</v>
      </c>
      <c r="G661" s="20" t="s">
        <v>4</v>
      </c>
      <c r="H661" s="19"/>
      <c r="I661">
        <v>81</v>
      </c>
      <c r="J661" s="19"/>
      <c r="K661">
        <v>81</v>
      </c>
      <c r="M661">
        <v>5.9</v>
      </c>
      <c r="N661" t="s">
        <v>491</v>
      </c>
    </row>
    <row r="662" spans="1:14" x14ac:dyDescent="0.2">
      <c r="A662">
        <v>661</v>
      </c>
      <c r="B662" s="20" t="s">
        <v>30</v>
      </c>
      <c r="C662" s="20" t="s">
        <v>27</v>
      </c>
      <c r="D662" s="20" t="s">
        <v>5</v>
      </c>
      <c r="E662" s="20" t="s">
        <v>28</v>
      </c>
      <c r="F662" s="20" t="s">
        <v>31</v>
      </c>
      <c r="G662" s="20" t="s">
        <v>4</v>
      </c>
      <c r="H662" s="19">
        <v>45386</v>
      </c>
      <c r="I662">
        <v>3.8</v>
      </c>
      <c r="J662" s="19">
        <v>45386</v>
      </c>
      <c r="K662">
        <v>3.8</v>
      </c>
      <c r="L662">
        <v>1</v>
      </c>
      <c r="N662" t="s">
        <v>492</v>
      </c>
    </row>
    <row r="663" spans="1:14" x14ac:dyDescent="0.2">
      <c r="A663">
        <v>662</v>
      </c>
      <c r="B663" s="20" t="s">
        <v>30</v>
      </c>
      <c r="C663" s="20" t="s">
        <v>27</v>
      </c>
      <c r="D663" s="20" t="s">
        <v>5</v>
      </c>
      <c r="E663" s="20" t="s">
        <v>28</v>
      </c>
      <c r="F663" s="20" t="s">
        <v>31</v>
      </c>
      <c r="G663" s="20" t="s">
        <v>4</v>
      </c>
      <c r="H663" s="19">
        <v>45392</v>
      </c>
      <c r="I663">
        <v>10.199999999999999</v>
      </c>
      <c r="J663" s="19">
        <v>45392</v>
      </c>
      <c r="K663">
        <v>10.199999999999999</v>
      </c>
      <c r="L663">
        <v>1</v>
      </c>
      <c r="N663" t="s">
        <v>492</v>
      </c>
    </row>
    <row r="664" spans="1:14" x14ac:dyDescent="0.2">
      <c r="A664">
        <v>663</v>
      </c>
      <c r="B664" s="20" t="s">
        <v>30</v>
      </c>
      <c r="C664" s="20" t="s">
        <v>27</v>
      </c>
      <c r="D664" s="20" t="s">
        <v>5</v>
      </c>
      <c r="E664" s="20" t="s">
        <v>28</v>
      </c>
      <c r="F664" s="20" t="s">
        <v>31</v>
      </c>
      <c r="G664" s="20" t="s">
        <v>4</v>
      </c>
      <c r="H664" s="19">
        <v>45393</v>
      </c>
      <c r="I664">
        <v>45</v>
      </c>
      <c r="J664" s="19">
        <v>45393</v>
      </c>
      <c r="K664">
        <v>45</v>
      </c>
      <c r="L664">
        <v>2</v>
      </c>
      <c r="N664" t="s">
        <v>492</v>
      </c>
    </row>
    <row r="665" spans="1:14" x14ac:dyDescent="0.2">
      <c r="A665">
        <v>664</v>
      </c>
      <c r="B665" s="20" t="s">
        <v>30</v>
      </c>
      <c r="C665" s="20" t="s">
        <v>27</v>
      </c>
      <c r="D665" s="20" t="s">
        <v>5</v>
      </c>
      <c r="E665" s="20" t="s">
        <v>28</v>
      </c>
      <c r="F665" s="20" t="s">
        <v>31</v>
      </c>
      <c r="G665" s="20" t="s">
        <v>4</v>
      </c>
      <c r="H665" s="19">
        <v>45398</v>
      </c>
      <c r="I665">
        <v>18.8</v>
      </c>
      <c r="J665" s="19">
        <v>45398</v>
      </c>
      <c r="K665">
        <v>18.8</v>
      </c>
      <c r="L665">
        <v>1</v>
      </c>
      <c r="N665" t="s">
        <v>492</v>
      </c>
    </row>
    <row r="666" spans="1:14" x14ac:dyDescent="0.2">
      <c r="A666">
        <v>665</v>
      </c>
      <c r="B666" s="20" t="s">
        <v>30</v>
      </c>
      <c r="C666" s="20" t="s">
        <v>27</v>
      </c>
      <c r="D666" s="20" t="s">
        <v>5</v>
      </c>
      <c r="E666" s="20" t="s">
        <v>28</v>
      </c>
      <c r="F666" s="20" t="s">
        <v>31</v>
      </c>
      <c r="G666" s="20" t="s">
        <v>4</v>
      </c>
      <c r="H666" s="19">
        <v>45400</v>
      </c>
      <c r="I666">
        <v>2.2000000000000002</v>
      </c>
      <c r="J666" s="19">
        <v>45400</v>
      </c>
      <c r="K666">
        <v>2.2000000000000002</v>
      </c>
      <c r="N666" t="s">
        <v>492</v>
      </c>
    </row>
    <row r="667" spans="1:14" x14ac:dyDescent="0.2">
      <c r="A667">
        <v>666</v>
      </c>
      <c r="B667" s="20" t="s">
        <v>30</v>
      </c>
      <c r="C667" s="20" t="s">
        <v>27</v>
      </c>
      <c r="D667" s="20" t="s">
        <v>5</v>
      </c>
      <c r="E667" s="20" t="s">
        <v>28</v>
      </c>
      <c r="F667" s="20" t="s">
        <v>31</v>
      </c>
      <c r="G667" s="20" t="s">
        <v>4</v>
      </c>
      <c r="H667" s="19">
        <v>45407</v>
      </c>
      <c r="I667">
        <v>1</v>
      </c>
      <c r="J667" s="19">
        <v>45407</v>
      </c>
      <c r="K667">
        <v>1</v>
      </c>
      <c r="N667" t="s">
        <v>492</v>
      </c>
    </row>
    <row r="668" spans="1:14" x14ac:dyDescent="0.2">
      <c r="A668">
        <v>667</v>
      </c>
      <c r="B668" s="20" t="s">
        <v>208</v>
      </c>
      <c r="C668" s="20" t="s">
        <v>27</v>
      </c>
      <c r="D668" s="20" t="s">
        <v>5</v>
      </c>
      <c r="E668" s="20" t="s">
        <v>28</v>
      </c>
      <c r="F668" s="20" t="s">
        <v>29</v>
      </c>
      <c r="G668" s="20" t="s">
        <v>2</v>
      </c>
      <c r="H668" s="19"/>
      <c r="I668">
        <v>204</v>
      </c>
      <c r="J668" s="19"/>
      <c r="K668">
        <v>320.26</v>
      </c>
      <c r="M668">
        <v>4.4000000000000004</v>
      </c>
      <c r="N668" t="s">
        <v>491</v>
      </c>
    </row>
    <row r="669" spans="1:14" x14ac:dyDescent="0.2">
      <c r="A669">
        <v>668</v>
      </c>
      <c r="B669" s="20" t="s">
        <v>208</v>
      </c>
      <c r="C669" s="20" t="s">
        <v>27</v>
      </c>
      <c r="D669" s="20" t="s">
        <v>5</v>
      </c>
      <c r="E669" s="20" t="s">
        <v>28</v>
      </c>
      <c r="F669" s="20" t="s">
        <v>29</v>
      </c>
      <c r="G669" s="20" t="s">
        <v>2</v>
      </c>
      <c r="H669" s="19">
        <v>45383</v>
      </c>
      <c r="I669">
        <v>21</v>
      </c>
      <c r="J669" s="19">
        <v>45383</v>
      </c>
      <c r="K669">
        <v>21</v>
      </c>
      <c r="L669">
        <v>1</v>
      </c>
      <c r="N669" t="s">
        <v>492</v>
      </c>
    </row>
    <row r="670" spans="1:14" x14ac:dyDescent="0.2">
      <c r="A670">
        <v>669</v>
      </c>
      <c r="B670" s="20" t="s">
        <v>208</v>
      </c>
      <c r="C670" s="20" t="s">
        <v>27</v>
      </c>
      <c r="D670" s="20" t="s">
        <v>5</v>
      </c>
      <c r="E670" s="20" t="s">
        <v>28</v>
      </c>
      <c r="F670" s="20" t="s">
        <v>29</v>
      </c>
      <c r="G670" s="20" t="s">
        <v>2</v>
      </c>
      <c r="H670" s="19">
        <v>45384</v>
      </c>
      <c r="I670">
        <v>9</v>
      </c>
      <c r="J670" s="19">
        <v>45384</v>
      </c>
      <c r="K670">
        <v>50.63</v>
      </c>
      <c r="L670">
        <v>3</v>
      </c>
      <c r="N670" t="s">
        <v>492</v>
      </c>
    </row>
    <row r="671" spans="1:14" x14ac:dyDescent="0.2">
      <c r="A671">
        <v>670</v>
      </c>
      <c r="B671" s="20" t="s">
        <v>208</v>
      </c>
      <c r="C671" s="20" t="s">
        <v>27</v>
      </c>
      <c r="D671" s="20" t="s">
        <v>5</v>
      </c>
      <c r="E671" s="20" t="s">
        <v>28</v>
      </c>
      <c r="F671" s="20" t="s">
        <v>29</v>
      </c>
      <c r="G671" s="20" t="s">
        <v>2</v>
      </c>
      <c r="H671" s="19">
        <v>45387</v>
      </c>
      <c r="I671">
        <v>2</v>
      </c>
      <c r="J671" s="19">
        <v>45387</v>
      </c>
      <c r="K671">
        <v>2</v>
      </c>
      <c r="N671" t="s">
        <v>492</v>
      </c>
    </row>
    <row r="672" spans="1:14" x14ac:dyDescent="0.2">
      <c r="A672">
        <v>671</v>
      </c>
      <c r="B672" s="20" t="s">
        <v>208</v>
      </c>
      <c r="C672" s="20" t="s">
        <v>27</v>
      </c>
      <c r="D672" s="20" t="s">
        <v>5</v>
      </c>
      <c r="E672" s="20" t="s">
        <v>28</v>
      </c>
      <c r="F672" s="20" t="s">
        <v>29</v>
      </c>
      <c r="G672" s="20" t="s">
        <v>2</v>
      </c>
      <c r="H672" s="19">
        <v>45389</v>
      </c>
      <c r="I672">
        <v>10</v>
      </c>
      <c r="J672" s="19">
        <v>45389</v>
      </c>
      <c r="K672">
        <v>10</v>
      </c>
      <c r="N672" t="s">
        <v>492</v>
      </c>
    </row>
    <row r="673" spans="1:14" x14ac:dyDescent="0.2">
      <c r="A673">
        <v>672</v>
      </c>
      <c r="B673" s="20" t="s">
        <v>208</v>
      </c>
      <c r="C673" s="20" t="s">
        <v>27</v>
      </c>
      <c r="D673" s="20" t="s">
        <v>5</v>
      </c>
      <c r="E673" s="20" t="s">
        <v>28</v>
      </c>
      <c r="F673" s="20" t="s">
        <v>29</v>
      </c>
      <c r="G673" s="20" t="s">
        <v>2</v>
      </c>
      <c r="H673" s="19">
        <v>45390</v>
      </c>
      <c r="I673">
        <v>4</v>
      </c>
      <c r="J673" s="19">
        <v>45390</v>
      </c>
      <c r="K673">
        <v>12.45</v>
      </c>
      <c r="L673">
        <v>1</v>
      </c>
      <c r="N673" t="s">
        <v>492</v>
      </c>
    </row>
    <row r="674" spans="1:14" x14ac:dyDescent="0.2">
      <c r="A674">
        <v>673</v>
      </c>
      <c r="B674" s="20" t="s">
        <v>208</v>
      </c>
      <c r="C674" s="20" t="s">
        <v>27</v>
      </c>
      <c r="D674" s="20" t="s">
        <v>5</v>
      </c>
      <c r="E674" s="20" t="s">
        <v>28</v>
      </c>
      <c r="F674" s="20" t="s">
        <v>29</v>
      </c>
      <c r="G674" s="20" t="s">
        <v>2</v>
      </c>
      <c r="H674" s="19">
        <v>45391</v>
      </c>
      <c r="I674">
        <v>15</v>
      </c>
      <c r="J674" s="19">
        <v>45391</v>
      </c>
      <c r="K674">
        <v>15</v>
      </c>
      <c r="L674">
        <v>2</v>
      </c>
      <c r="N674" t="s">
        <v>492</v>
      </c>
    </row>
    <row r="675" spans="1:14" x14ac:dyDescent="0.2">
      <c r="A675">
        <v>674</v>
      </c>
      <c r="B675" s="20" t="s">
        <v>208</v>
      </c>
      <c r="C675" s="20" t="s">
        <v>27</v>
      </c>
      <c r="D675" s="20" t="s">
        <v>5</v>
      </c>
      <c r="E675" s="20" t="s">
        <v>28</v>
      </c>
      <c r="F675" s="20" t="s">
        <v>29</v>
      </c>
      <c r="G675" s="20" t="s">
        <v>2</v>
      </c>
      <c r="H675" s="19">
        <v>45392</v>
      </c>
      <c r="I675">
        <v>12.02</v>
      </c>
      <c r="J675" s="19">
        <v>45392</v>
      </c>
      <c r="K675">
        <v>12.02</v>
      </c>
      <c r="N675" t="s">
        <v>492</v>
      </c>
    </row>
    <row r="676" spans="1:14" x14ac:dyDescent="0.2">
      <c r="A676">
        <v>675</v>
      </c>
      <c r="B676" s="20" t="s">
        <v>208</v>
      </c>
      <c r="C676" s="20" t="s">
        <v>27</v>
      </c>
      <c r="D676" s="20" t="s">
        <v>5</v>
      </c>
      <c r="E676" s="20" t="s">
        <v>28</v>
      </c>
      <c r="F676" s="20" t="s">
        <v>29</v>
      </c>
      <c r="G676" s="20" t="s">
        <v>2</v>
      </c>
      <c r="H676" s="19">
        <v>45394</v>
      </c>
      <c r="I676">
        <v>35.130000000000003</v>
      </c>
      <c r="J676" s="19">
        <v>45394</v>
      </c>
      <c r="K676">
        <v>35.130000000000003</v>
      </c>
      <c r="L676">
        <v>2</v>
      </c>
      <c r="N676" t="s">
        <v>492</v>
      </c>
    </row>
    <row r="677" spans="1:14" x14ac:dyDescent="0.2">
      <c r="A677">
        <v>676</v>
      </c>
      <c r="B677" s="20" t="s">
        <v>208</v>
      </c>
      <c r="C677" s="20" t="s">
        <v>27</v>
      </c>
      <c r="D677" s="20" t="s">
        <v>5</v>
      </c>
      <c r="E677" s="20" t="s">
        <v>28</v>
      </c>
      <c r="F677" s="20" t="s">
        <v>29</v>
      </c>
      <c r="G677" s="20" t="s">
        <v>2</v>
      </c>
      <c r="H677" s="19">
        <v>45395</v>
      </c>
      <c r="I677">
        <v>10</v>
      </c>
      <c r="J677" s="19">
        <v>45395</v>
      </c>
      <c r="K677">
        <v>10</v>
      </c>
      <c r="N677" t="s">
        <v>492</v>
      </c>
    </row>
    <row r="678" spans="1:14" x14ac:dyDescent="0.2">
      <c r="A678">
        <v>677</v>
      </c>
      <c r="B678" s="20" t="s">
        <v>208</v>
      </c>
      <c r="C678" s="20" t="s">
        <v>27</v>
      </c>
      <c r="D678" s="20" t="s">
        <v>5</v>
      </c>
      <c r="E678" s="20" t="s">
        <v>28</v>
      </c>
      <c r="F678" s="20" t="s">
        <v>29</v>
      </c>
      <c r="G678" s="20" t="s">
        <v>2</v>
      </c>
      <c r="H678" s="19">
        <v>45396</v>
      </c>
      <c r="I678">
        <v>6</v>
      </c>
      <c r="J678" s="19">
        <v>45396</v>
      </c>
      <c r="K678">
        <v>6</v>
      </c>
      <c r="N678" t="s">
        <v>492</v>
      </c>
    </row>
    <row r="679" spans="1:14" x14ac:dyDescent="0.2">
      <c r="A679">
        <v>678</v>
      </c>
      <c r="B679" s="20" t="s">
        <v>208</v>
      </c>
      <c r="C679" s="20" t="s">
        <v>27</v>
      </c>
      <c r="D679" s="20" t="s">
        <v>5</v>
      </c>
      <c r="E679" s="20" t="s">
        <v>28</v>
      </c>
      <c r="F679" s="20" t="s">
        <v>29</v>
      </c>
      <c r="G679" s="20" t="s">
        <v>2</v>
      </c>
      <c r="H679" s="19">
        <v>45399</v>
      </c>
      <c r="I679">
        <v>46</v>
      </c>
      <c r="J679" s="19">
        <v>45399</v>
      </c>
      <c r="K679">
        <v>46</v>
      </c>
      <c r="L679">
        <v>3</v>
      </c>
      <c r="N679" t="s">
        <v>492</v>
      </c>
    </row>
    <row r="680" spans="1:14" x14ac:dyDescent="0.2">
      <c r="A680">
        <v>679</v>
      </c>
      <c r="B680" s="20" t="s">
        <v>208</v>
      </c>
      <c r="C680" s="20" t="s">
        <v>27</v>
      </c>
      <c r="D680" s="20" t="s">
        <v>5</v>
      </c>
      <c r="E680" s="20" t="s">
        <v>28</v>
      </c>
      <c r="F680" s="20" t="s">
        <v>29</v>
      </c>
      <c r="G680" s="20" t="s">
        <v>2</v>
      </c>
      <c r="H680" s="19">
        <v>45401</v>
      </c>
      <c r="I680">
        <v>1</v>
      </c>
      <c r="J680" s="19">
        <v>45401</v>
      </c>
      <c r="K680">
        <v>48.6</v>
      </c>
      <c r="L680">
        <v>2</v>
      </c>
      <c r="N680" t="s">
        <v>492</v>
      </c>
    </row>
    <row r="681" spans="1:14" x14ac:dyDescent="0.2">
      <c r="A681">
        <v>680</v>
      </c>
      <c r="B681" s="20" t="s">
        <v>208</v>
      </c>
      <c r="C681" s="20" t="s">
        <v>27</v>
      </c>
      <c r="D681" s="20" t="s">
        <v>5</v>
      </c>
      <c r="E681" s="20" t="s">
        <v>28</v>
      </c>
      <c r="F681" s="20" t="s">
        <v>29</v>
      </c>
      <c r="G681" s="20" t="s">
        <v>2</v>
      </c>
      <c r="H681" s="19">
        <v>45403</v>
      </c>
      <c r="I681">
        <v>13.85</v>
      </c>
      <c r="J681" s="19">
        <v>45403</v>
      </c>
      <c r="K681">
        <v>13.85</v>
      </c>
      <c r="N681" t="s">
        <v>492</v>
      </c>
    </row>
    <row r="682" spans="1:14" x14ac:dyDescent="0.2">
      <c r="A682">
        <v>681</v>
      </c>
      <c r="B682" s="20" t="s">
        <v>208</v>
      </c>
      <c r="C682" s="20" t="s">
        <v>27</v>
      </c>
      <c r="D682" s="20" t="s">
        <v>5</v>
      </c>
      <c r="E682" s="20" t="s">
        <v>28</v>
      </c>
      <c r="F682" s="20" t="s">
        <v>29</v>
      </c>
      <c r="G682" s="20" t="s">
        <v>2</v>
      </c>
      <c r="H682" s="19">
        <v>45407</v>
      </c>
      <c r="I682">
        <v>13</v>
      </c>
      <c r="J682" s="19">
        <v>45407</v>
      </c>
      <c r="K682">
        <v>13.26</v>
      </c>
      <c r="N682" t="s">
        <v>492</v>
      </c>
    </row>
    <row r="683" spans="1:14" x14ac:dyDescent="0.2">
      <c r="A683">
        <v>682</v>
      </c>
      <c r="B683" s="20" t="s">
        <v>208</v>
      </c>
      <c r="C683" s="20" t="s">
        <v>27</v>
      </c>
      <c r="D683" s="20" t="s">
        <v>5</v>
      </c>
      <c r="E683" s="20" t="s">
        <v>28</v>
      </c>
      <c r="F683" s="20" t="s">
        <v>29</v>
      </c>
      <c r="G683" s="20" t="s">
        <v>2</v>
      </c>
      <c r="H683" s="19">
        <v>45410</v>
      </c>
      <c r="I683">
        <v>6</v>
      </c>
      <c r="J683" s="19">
        <v>45410</v>
      </c>
      <c r="K683">
        <v>24.32</v>
      </c>
      <c r="L683">
        <v>1</v>
      </c>
      <c r="N683" t="s">
        <v>492</v>
      </c>
    </row>
    <row r="684" spans="1:14" x14ac:dyDescent="0.2">
      <c r="A684">
        <v>683</v>
      </c>
      <c r="B684" s="20" t="s">
        <v>209</v>
      </c>
      <c r="C684" s="20" t="s">
        <v>27</v>
      </c>
      <c r="D684" s="20" t="s">
        <v>5</v>
      </c>
      <c r="E684" s="20" t="s">
        <v>28</v>
      </c>
      <c r="F684" s="20" t="s">
        <v>29</v>
      </c>
      <c r="G684" s="20" t="s">
        <v>2</v>
      </c>
      <c r="H684" s="19"/>
      <c r="I684">
        <v>71.349999999999994</v>
      </c>
      <c r="J684" s="19"/>
      <c r="K684">
        <v>0</v>
      </c>
      <c r="M684">
        <v>5.4</v>
      </c>
      <c r="N684" t="s">
        <v>491</v>
      </c>
    </row>
    <row r="685" spans="1:14" x14ac:dyDescent="0.2">
      <c r="A685">
        <v>684</v>
      </c>
      <c r="B685" s="20" t="s">
        <v>209</v>
      </c>
      <c r="C685" s="20" t="s">
        <v>27</v>
      </c>
      <c r="D685" s="20" t="s">
        <v>5</v>
      </c>
      <c r="E685" s="20" t="s">
        <v>28</v>
      </c>
      <c r="F685" s="20" t="s">
        <v>29</v>
      </c>
      <c r="G685" s="20" t="s">
        <v>2</v>
      </c>
      <c r="H685" s="19">
        <v>45386</v>
      </c>
      <c r="I685">
        <v>0.35</v>
      </c>
      <c r="J685" s="19"/>
      <c r="N685" t="s">
        <v>492</v>
      </c>
    </row>
    <row r="686" spans="1:14" x14ac:dyDescent="0.2">
      <c r="A686">
        <v>685</v>
      </c>
      <c r="B686" s="20" t="s">
        <v>209</v>
      </c>
      <c r="C686" s="20" t="s">
        <v>27</v>
      </c>
      <c r="D686" s="20" t="s">
        <v>5</v>
      </c>
      <c r="E686" s="20" t="s">
        <v>28</v>
      </c>
      <c r="F686" s="20" t="s">
        <v>29</v>
      </c>
      <c r="G686" s="20" t="s">
        <v>2</v>
      </c>
      <c r="H686" s="19">
        <v>45392</v>
      </c>
      <c r="I686">
        <v>27.55</v>
      </c>
      <c r="J686" s="19"/>
      <c r="N686" t="s">
        <v>492</v>
      </c>
    </row>
    <row r="687" spans="1:14" x14ac:dyDescent="0.2">
      <c r="A687">
        <v>686</v>
      </c>
      <c r="B687" s="20" t="s">
        <v>209</v>
      </c>
      <c r="C687" s="20" t="s">
        <v>27</v>
      </c>
      <c r="D687" s="20" t="s">
        <v>5</v>
      </c>
      <c r="E687" s="20" t="s">
        <v>28</v>
      </c>
      <c r="F687" s="20" t="s">
        <v>29</v>
      </c>
      <c r="G687" s="20" t="s">
        <v>2</v>
      </c>
      <c r="H687" s="19">
        <v>45393</v>
      </c>
      <c r="I687">
        <v>40.25</v>
      </c>
      <c r="J687" s="19"/>
      <c r="N687" t="s">
        <v>492</v>
      </c>
    </row>
    <row r="688" spans="1:14" x14ac:dyDescent="0.2">
      <c r="A688">
        <v>687</v>
      </c>
      <c r="B688" s="20" t="s">
        <v>209</v>
      </c>
      <c r="C688" s="20" t="s">
        <v>27</v>
      </c>
      <c r="D688" s="20" t="s">
        <v>5</v>
      </c>
      <c r="E688" s="20" t="s">
        <v>28</v>
      </c>
      <c r="F688" s="20" t="s">
        <v>29</v>
      </c>
      <c r="G688" s="20" t="s">
        <v>2</v>
      </c>
      <c r="H688" s="19">
        <v>45400</v>
      </c>
      <c r="I688">
        <v>2.2000000000000002</v>
      </c>
      <c r="J688" s="19"/>
      <c r="N688" t="s">
        <v>492</v>
      </c>
    </row>
    <row r="689" spans="1:14" x14ac:dyDescent="0.2">
      <c r="A689">
        <v>688</v>
      </c>
      <c r="B689" s="20" t="s">
        <v>209</v>
      </c>
      <c r="C689" s="20" t="s">
        <v>27</v>
      </c>
      <c r="D689" s="20" t="s">
        <v>5</v>
      </c>
      <c r="E689" s="20" t="s">
        <v>28</v>
      </c>
      <c r="F689" s="20" t="s">
        <v>29</v>
      </c>
      <c r="G689" s="20" t="s">
        <v>2</v>
      </c>
      <c r="H689" s="19">
        <v>45407</v>
      </c>
      <c r="I689">
        <v>1</v>
      </c>
      <c r="J689" s="19"/>
      <c r="N689" t="s">
        <v>492</v>
      </c>
    </row>
    <row r="690" spans="1:14" x14ac:dyDescent="0.2">
      <c r="A690">
        <v>689</v>
      </c>
      <c r="B690" s="20" t="s">
        <v>210</v>
      </c>
      <c r="C690" s="20" t="s">
        <v>27</v>
      </c>
      <c r="D690" s="20" t="s">
        <v>5</v>
      </c>
      <c r="E690" s="20" t="s">
        <v>28</v>
      </c>
      <c r="F690" s="20" t="s">
        <v>29</v>
      </c>
      <c r="G690" s="20" t="s">
        <v>2</v>
      </c>
      <c r="H690" s="19"/>
      <c r="I690">
        <v>40.6</v>
      </c>
      <c r="J690" s="19"/>
      <c r="K690">
        <v>40</v>
      </c>
      <c r="M690">
        <v>5.9</v>
      </c>
      <c r="N690" t="s">
        <v>491</v>
      </c>
    </row>
    <row r="691" spans="1:14" x14ac:dyDescent="0.2">
      <c r="A691">
        <v>690</v>
      </c>
      <c r="B691" s="20" t="s">
        <v>210</v>
      </c>
      <c r="C691" s="20" t="s">
        <v>27</v>
      </c>
      <c r="D691" s="20" t="s">
        <v>5</v>
      </c>
      <c r="E691" s="20" t="s">
        <v>28</v>
      </c>
      <c r="F691" s="20" t="s">
        <v>29</v>
      </c>
      <c r="G691" s="20" t="s">
        <v>2</v>
      </c>
      <c r="H691" s="19">
        <v>45394</v>
      </c>
      <c r="I691">
        <v>21</v>
      </c>
      <c r="J691" s="19">
        <v>45394</v>
      </c>
      <c r="K691">
        <v>21</v>
      </c>
      <c r="L691">
        <v>1</v>
      </c>
      <c r="N691" t="s">
        <v>492</v>
      </c>
    </row>
    <row r="692" spans="1:14" x14ac:dyDescent="0.2">
      <c r="A692">
        <v>691</v>
      </c>
      <c r="B692" s="20" t="s">
        <v>210</v>
      </c>
      <c r="C692" s="20" t="s">
        <v>27</v>
      </c>
      <c r="D692" s="20" t="s">
        <v>5</v>
      </c>
      <c r="E692" s="20" t="s">
        <v>28</v>
      </c>
      <c r="F692" s="20" t="s">
        <v>29</v>
      </c>
      <c r="G692" s="20" t="s">
        <v>2</v>
      </c>
      <c r="H692" s="19">
        <v>45401</v>
      </c>
      <c r="I692">
        <v>14.6</v>
      </c>
      <c r="J692" s="19">
        <v>45401</v>
      </c>
      <c r="K692">
        <v>14</v>
      </c>
      <c r="N692" t="s">
        <v>492</v>
      </c>
    </row>
    <row r="693" spans="1:14" x14ac:dyDescent="0.2">
      <c r="A693">
        <v>692</v>
      </c>
      <c r="B693" s="20" t="s">
        <v>210</v>
      </c>
      <c r="C693" s="20" t="s">
        <v>27</v>
      </c>
      <c r="D693" s="20" t="s">
        <v>5</v>
      </c>
      <c r="E693" s="20" t="s">
        <v>28</v>
      </c>
      <c r="F693" s="20" t="s">
        <v>29</v>
      </c>
      <c r="G693" s="20" t="s">
        <v>2</v>
      </c>
      <c r="H693" s="19">
        <v>45406</v>
      </c>
      <c r="I693">
        <v>5</v>
      </c>
      <c r="J693" s="19">
        <v>45406</v>
      </c>
      <c r="K693">
        <v>5</v>
      </c>
      <c r="N693" t="s">
        <v>492</v>
      </c>
    </row>
    <row r="694" spans="1:14" x14ac:dyDescent="0.2">
      <c r="A694">
        <v>693</v>
      </c>
      <c r="B694" s="20" t="s">
        <v>211</v>
      </c>
      <c r="C694" s="20" t="s">
        <v>27</v>
      </c>
      <c r="D694" s="20" t="s">
        <v>5</v>
      </c>
      <c r="E694" s="20" t="s">
        <v>28</v>
      </c>
      <c r="F694" s="20" t="s">
        <v>29</v>
      </c>
      <c r="G694" s="20" t="s">
        <v>2</v>
      </c>
      <c r="H694" s="19"/>
      <c r="I694">
        <v>26.95</v>
      </c>
      <c r="J694" s="19"/>
      <c r="K694">
        <v>0</v>
      </c>
      <c r="M694">
        <v>4.8</v>
      </c>
      <c r="N694" t="s">
        <v>491</v>
      </c>
    </row>
    <row r="695" spans="1:14" x14ac:dyDescent="0.2">
      <c r="A695">
        <v>694</v>
      </c>
      <c r="B695" s="20" t="s">
        <v>211</v>
      </c>
      <c r="C695" s="20" t="s">
        <v>27</v>
      </c>
      <c r="D695" s="20" t="s">
        <v>5</v>
      </c>
      <c r="E695" s="20" t="s">
        <v>28</v>
      </c>
      <c r="F695" s="20" t="s">
        <v>29</v>
      </c>
      <c r="G695" s="20" t="s">
        <v>2</v>
      </c>
      <c r="H695" s="19">
        <v>45390</v>
      </c>
      <c r="I695">
        <v>10.210000000000001</v>
      </c>
      <c r="J695" s="19"/>
      <c r="N695" t="s">
        <v>492</v>
      </c>
    </row>
    <row r="696" spans="1:14" x14ac:dyDescent="0.2">
      <c r="A696">
        <v>695</v>
      </c>
      <c r="B696" s="20" t="s">
        <v>211</v>
      </c>
      <c r="C696" s="20" t="s">
        <v>27</v>
      </c>
      <c r="D696" s="20" t="s">
        <v>5</v>
      </c>
      <c r="E696" s="20" t="s">
        <v>28</v>
      </c>
      <c r="F696" s="20" t="s">
        <v>29</v>
      </c>
      <c r="G696" s="20" t="s">
        <v>2</v>
      </c>
      <c r="H696" s="19">
        <v>45394</v>
      </c>
      <c r="I696">
        <v>11.74</v>
      </c>
      <c r="J696" s="19"/>
      <c r="N696" t="s">
        <v>492</v>
      </c>
    </row>
    <row r="697" spans="1:14" x14ac:dyDescent="0.2">
      <c r="A697">
        <v>696</v>
      </c>
      <c r="B697" s="20" t="s">
        <v>211</v>
      </c>
      <c r="C697" s="20" t="s">
        <v>27</v>
      </c>
      <c r="D697" s="20" t="s">
        <v>5</v>
      </c>
      <c r="E697" s="20" t="s">
        <v>28</v>
      </c>
      <c r="F697" s="20" t="s">
        <v>29</v>
      </c>
      <c r="G697" s="20" t="s">
        <v>2</v>
      </c>
      <c r="H697" s="19">
        <v>45401</v>
      </c>
      <c r="I697">
        <v>4</v>
      </c>
      <c r="J697" s="19"/>
      <c r="N697" t="s">
        <v>492</v>
      </c>
    </row>
    <row r="698" spans="1:14" x14ac:dyDescent="0.2">
      <c r="A698">
        <v>697</v>
      </c>
      <c r="B698" s="20" t="s">
        <v>211</v>
      </c>
      <c r="C698" s="20" t="s">
        <v>27</v>
      </c>
      <c r="D698" s="20" t="s">
        <v>5</v>
      </c>
      <c r="E698" s="20" t="s">
        <v>28</v>
      </c>
      <c r="F698" s="20" t="s">
        <v>29</v>
      </c>
      <c r="G698" s="20" t="s">
        <v>2</v>
      </c>
      <c r="H698" s="19">
        <v>45406</v>
      </c>
      <c r="I698">
        <v>1</v>
      </c>
      <c r="J698" s="19"/>
      <c r="N698" t="s">
        <v>492</v>
      </c>
    </row>
    <row r="699" spans="1:14" x14ac:dyDescent="0.2">
      <c r="A699">
        <v>698</v>
      </c>
      <c r="B699" s="20" t="s">
        <v>212</v>
      </c>
      <c r="C699" s="20" t="s">
        <v>27</v>
      </c>
      <c r="D699" s="20" t="s">
        <v>5</v>
      </c>
      <c r="E699" s="20" t="s">
        <v>28</v>
      </c>
      <c r="F699" s="20" t="s">
        <v>31</v>
      </c>
      <c r="G699" s="20" t="s">
        <v>4</v>
      </c>
      <c r="H699" s="19"/>
      <c r="I699">
        <v>181</v>
      </c>
      <c r="J699" s="19"/>
      <c r="K699">
        <v>0</v>
      </c>
      <c r="M699">
        <v>5.9</v>
      </c>
      <c r="N699" t="s">
        <v>491</v>
      </c>
    </row>
    <row r="700" spans="1:14" x14ac:dyDescent="0.2">
      <c r="A700">
        <v>699</v>
      </c>
      <c r="B700" s="20" t="s">
        <v>212</v>
      </c>
      <c r="C700" s="20" t="s">
        <v>27</v>
      </c>
      <c r="D700" s="20" t="s">
        <v>5</v>
      </c>
      <c r="E700" s="20" t="s">
        <v>28</v>
      </c>
      <c r="F700" s="20" t="s">
        <v>31</v>
      </c>
      <c r="G700" s="20" t="s">
        <v>4</v>
      </c>
      <c r="H700" s="19">
        <v>45384</v>
      </c>
      <c r="I700">
        <v>6</v>
      </c>
      <c r="J700" s="19"/>
      <c r="N700" t="s">
        <v>492</v>
      </c>
    </row>
    <row r="701" spans="1:14" x14ac:dyDescent="0.2">
      <c r="A701">
        <v>700</v>
      </c>
      <c r="B701" s="20" t="s">
        <v>212</v>
      </c>
      <c r="C701" s="20" t="s">
        <v>27</v>
      </c>
      <c r="D701" s="20" t="s">
        <v>5</v>
      </c>
      <c r="E701" s="20" t="s">
        <v>28</v>
      </c>
      <c r="F701" s="20" t="s">
        <v>31</v>
      </c>
      <c r="G701" s="20" t="s">
        <v>4</v>
      </c>
      <c r="H701" s="19">
        <v>45398</v>
      </c>
      <c r="I701">
        <v>3</v>
      </c>
      <c r="J701" s="19"/>
      <c r="N701" t="s">
        <v>492</v>
      </c>
    </row>
    <row r="702" spans="1:14" x14ac:dyDescent="0.2">
      <c r="A702">
        <v>701</v>
      </c>
      <c r="B702" s="20" t="s">
        <v>212</v>
      </c>
      <c r="C702" s="20" t="s">
        <v>27</v>
      </c>
      <c r="D702" s="20" t="s">
        <v>5</v>
      </c>
      <c r="E702" s="20" t="s">
        <v>28</v>
      </c>
      <c r="F702" s="20" t="s">
        <v>31</v>
      </c>
      <c r="G702" s="20" t="s">
        <v>4</v>
      </c>
      <c r="H702" s="19">
        <v>45411</v>
      </c>
      <c r="I702">
        <v>172</v>
      </c>
      <c r="J702" s="19"/>
      <c r="N702" t="s">
        <v>492</v>
      </c>
    </row>
    <row r="703" spans="1:14" x14ac:dyDescent="0.2">
      <c r="A703">
        <v>702</v>
      </c>
      <c r="B703" s="20" t="s">
        <v>213</v>
      </c>
      <c r="C703" s="20" t="s">
        <v>27</v>
      </c>
      <c r="D703" s="20" t="s">
        <v>5</v>
      </c>
      <c r="E703" s="20" t="s">
        <v>28</v>
      </c>
      <c r="F703" s="20" t="s">
        <v>29</v>
      </c>
      <c r="G703" s="20" t="s">
        <v>2</v>
      </c>
      <c r="H703" s="19"/>
      <c r="I703">
        <v>363</v>
      </c>
      <c r="J703" s="19"/>
      <c r="K703">
        <v>0</v>
      </c>
      <c r="M703">
        <v>6</v>
      </c>
      <c r="N703" t="s">
        <v>491</v>
      </c>
    </row>
    <row r="704" spans="1:14" x14ac:dyDescent="0.2">
      <c r="A704">
        <v>703</v>
      </c>
      <c r="B704" s="20" t="s">
        <v>213</v>
      </c>
      <c r="C704" s="20" t="s">
        <v>27</v>
      </c>
      <c r="D704" s="20" t="s">
        <v>5</v>
      </c>
      <c r="E704" s="20" t="s">
        <v>28</v>
      </c>
      <c r="F704" s="20" t="s">
        <v>29</v>
      </c>
      <c r="G704" s="20" t="s">
        <v>2</v>
      </c>
      <c r="H704" s="19">
        <v>45383</v>
      </c>
      <c r="I704">
        <v>36</v>
      </c>
      <c r="J704" s="19"/>
      <c r="N704" t="s">
        <v>492</v>
      </c>
    </row>
    <row r="705" spans="1:14" x14ac:dyDescent="0.2">
      <c r="A705">
        <v>704</v>
      </c>
      <c r="B705" s="20" t="s">
        <v>213</v>
      </c>
      <c r="C705" s="20" t="s">
        <v>27</v>
      </c>
      <c r="D705" s="20" t="s">
        <v>5</v>
      </c>
      <c r="E705" s="20" t="s">
        <v>28</v>
      </c>
      <c r="F705" s="20" t="s">
        <v>29</v>
      </c>
      <c r="G705" s="20" t="s">
        <v>2</v>
      </c>
      <c r="H705" s="19">
        <v>45385</v>
      </c>
      <c r="I705">
        <v>29</v>
      </c>
      <c r="J705" s="19"/>
      <c r="N705" t="s">
        <v>492</v>
      </c>
    </row>
    <row r="706" spans="1:14" x14ac:dyDescent="0.2">
      <c r="A706">
        <v>705</v>
      </c>
      <c r="B706" s="20" t="s">
        <v>213</v>
      </c>
      <c r="C706" s="20" t="s">
        <v>27</v>
      </c>
      <c r="D706" s="20" t="s">
        <v>5</v>
      </c>
      <c r="E706" s="20" t="s">
        <v>28</v>
      </c>
      <c r="F706" s="20" t="s">
        <v>29</v>
      </c>
      <c r="G706" s="20" t="s">
        <v>2</v>
      </c>
      <c r="H706" s="19">
        <v>45390</v>
      </c>
      <c r="I706">
        <v>30</v>
      </c>
      <c r="J706" s="19"/>
      <c r="N706" t="s">
        <v>492</v>
      </c>
    </row>
    <row r="707" spans="1:14" x14ac:dyDescent="0.2">
      <c r="A707">
        <v>706</v>
      </c>
      <c r="B707" s="20" t="s">
        <v>213</v>
      </c>
      <c r="C707" s="20" t="s">
        <v>27</v>
      </c>
      <c r="D707" s="20" t="s">
        <v>5</v>
      </c>
      <c r="E707" s="20" t="s">
        <v>28</v>
      </c>
      <c r="F707" s="20" t="s">
        <v>29</v>
      </c>
      <c r="G707" s="20" t="s">
        <v>2</v>
      </c>
      <c r="H707" s="19">
        <v>45392</v>
      </c>
      <c r="I707">
        <v>4</v>
      </c>
      <c r="J707" s="19"/>
      <c r="N707" t="s">
        <v>492</v>
      </c>
    </row>
    <row r="708" spans="1:14" x14ac:dyDescent="0.2">
      <c r="A708">
        <v>707</v>
      </c>
      <c r="B708" s="20" t="s">
        <v>213</v>
      </c>
      <c r="C708" s="20" t="s">
        <v>27</v>
      </c>
      <c r="D708" s="20" t="s">
        <v>5</v>
      </c>
      <c r="E708" s="20" t="s">
        <v>28</v>
      </c>
      <c r="F708" s="20" t="s">
        <v>29</v>
      </c>
      <c r="G708" s="20" t="s">
        <v>2</v>
      </c>
      <c r="H708" s="19">
        <v>45393</v>
      </c>
      <c r="I708">
        <v>15</v>
      </c>
      <c r="J708" s="19"/>
      <c r="N708" t="s">
        <v>492</v>
      </c>
    </row>
    <row r="709" spans="1:14" x14ac:dyDescent="0.2">
      <c r="A709">
        <v>708</v>
      </c>
      <c r="B709" s="20" t="s">
        <v>213</v>
      </c>
      <c r="C709" s="20" t="s">
        <v>27</v>
      </c>
      <c r="D709" s="20" t="s">
        <v>5</v>
      </c>
      <c r="E709" s="20" t="s">
        <v>28</v>
      </c>
      <c r="F709" s="20" t="s">
        <v>29</v>
      </c>
      <c r="G709" s="20" t="s">
        <v>2</v>
      </c>
      <c r="H709" s="19">
        <v>45397</v>
      </c>
      <c r="I709">
        <v>18</v>
      </c>
      <c r="J709" s="19"/>
      <c r="N709" t="s">
        <v>492</v>
      </c>
    </row>
    <row r="710" spans="1:14" x14ac:dyDescent="0.2">
      <c r="A710">
        <v>709</v>
      </c>
      <c r="B710" s="20" t="s">
        <v>213</v>
      </c>
      <c r="C710" s="20" t="s">
        <v>27</v>
      </c>
      <c r="D710" s="20" t="s">
        <v>5</v>
      </c>
      <c r="E710" s="20" t="s">
        <v>28</v>
      </c>
      <c r="F710" s="20" t="s">
        <v>29</v>
      </c>
      <c r="G710" s="20" t="s">
        <v>2</v>
      </c>
      <c r="H710" s="19">
        <v>45398</v>
      </c>
      <c r="I710">
        <v>25</v>
      </c>
      <c r="J710" s="19"/>
      <c r="N710" t="s">
        <v>492</v>
      </c>
    </row>
    <row r="711" spans="1:14" x14ac:dyDescent="0.2">
      <c r="A711">
        <v>710</v>
      </c>
      <c r="B711" s="20" t="s">
        <v>213</v>
      </c>
      <c r="C711" s="20" t="s">
        <v>27</v>
      </c>
      <c r="D711" s="20" t="s">
        <v>5</v>
      </c>
      <c r="E711" s="20" t="s">
        <v>28</v>
      </c>
      <c r="F711" s="20" t="s">
        <v>29</v>
      </c>
      <c r="G711" s="20" t="s">
        <v>2</v>
      </c>
      <c r="H711" s="19">
        <v>45399</v>
      </c>
      <c r="I711">
        <v>17</v>
      </c>
      <c r="J711" s="19"/>
      <c r="N711" t="s">
        <v>492</v>
      </c>
    </row>
    <row r="712" spans="1:14" x14ac:dyDescent="0.2">
      <c r="A712">
        <v>711</v>
      </c>
      <c r="B712" s="20" t="s">
        <v>213</v>
      </c>
      <c r="C712" s="20" t="s">
        <v>27</v>
      </c>
      <c r="D712" s="20" t="s">
        <v>5</v>
      </c>
      <c r="E712" s="20" t="s">
        <v>28</v>
      </c>
      <c r="F712" s="20" t="s">
        <v>29</v>
      </c>
      <c r="G712" s="20" t="s">
        <v>2</v>
      </c>
      <c r="H712" s="19">
        <v>45400</v>
      </c>
      <c r="I712">
        <v>137</v>
      </c>
      <c r="J712" s="19"/>
      <c r="N712" t="s">
        <v>492</v>
      </c>
    </row>
    <row r="713" spans="1:14" x14ac:dyDescent="0.2">
      <c r="A713">
        <v>712</v>
      </c>
      <c r="B713" s="20" t="s">
        <v>213</v>
      </c>
      <c r="C713" s="20" t="s">
        <v>27</v>
      </c>
      <c r="D713" s="20" t="s">
        <v>5</v>
      </c>
      <c r="E713" s="20" t="s">
        <v>28</v>
      </c>
      <c r="F713" s="20" t="s">
        <v>29</v>
      </c>
      <c r="G713" s="20" t="s">
        <v>2</v>
      </c>
      <c r="H713" s="19">
        <v>45401</v>
      </c>
      <c r="I713">
        <v>11</v>
      </c>
      <c r="J713" s="19"/>
      <c r="N713" t="s">
        <v>492</v>
      </c>
    </row>
    <row r="714" spans="1:14" x14ac:dyDescent="0.2">
      <c r="A714">
        <v>713</v>
      </c>
      <c r="B714" s="20" t="s">
        <v>213</v>
      </c>
      <c r="C714" s="20" t="s">
        <v>27</v>
      </c>
      <c r="D714" s="20" t="s">
        <v>5</v>
      </c>
      <c r="E714" s="20" t="s">
        <v>28</v>
      </c>
      <c r="F714" s="20" t="s">
        <v>29</v>
      </c>
      <c r="G714" s="20" t="s">
        <v>2</v>
      </c>
      <c r="H714" s="19">
        <v>45404</v>
      </c>
      <c r="I714">
        <v>31</v>
      </c>
      <c r="J714" s="19"/>
      <c r="N714" t="s">
        <v>492</v>
      </c>
    </row>
    <row r="715" spans="1:14" x14ac:dyDescent="0.2">
      <c r="A715">
        <v>714</v>
      </c>
      <c r="B715" s="20" t="s">
        <v>213</v>
      </c>
      <c r="C715" s="20" t="s">
        <v>27</v>
      </c>
      <c r="D715" s="20" t="s">
        <v>5</v>
      </c>
      <c r="E715" s="20" t="s">
        <v>28</v>
      </c>
      <c r="F715" s="20" t="s">
        <v>29</v>
      </c>
      <c r="G715" s="20" t="s">
        <v>2</v>
      </c>
      <c r="H715" s="19">
        <v>45406</v>
      </c>
      <c r="I715">
        <v>10</v>
      </c>
      <c r="J715" s="19"/>
      <c r="N715" t="s">
        <v>492</v>
      </c>
    </row>
    <row r="716" spans="1:14" x14ac:dyDescent="0.2">
      <c r="A716">
        <v>715</v>
      </c>
      <c r="B716" s="20" t="s">
        <v>210</v>
      </c>
      <c r="C716" s="20" t="s">
        <v>27</v>
      </c>
      <c r="D716" s="20" t="s">
        <v>5</v>
      </c>
      <c r="E716" s="20" t="s">
        <v>28</v>
      </c>
      <c r="F716" s="20" t="s">
        <v>29</v>
      </c>
      <c r="G716" s="20" t="s">
        <v>2</v>
      </c>
      <c r="H716" s="19"/>
      <c r="I716">
        <v>0</v>
      </c>
      <c r="J716" s="19"/>
      <c r="K716">
        <v>0</v>
      </c>
      <c r="M716">
        <v>0</v>
      </c>
      <c r="N716" t="s">
        <v>491</v>
      </c>
    </row>
    <row r="717" spans="1:14" x14ac:dyDescent="0.2">
      <c r="A717">
        <v>716</v>
      </c>
      <c r="B717" s="20" t="s">
        <v>214</v>
      </c>
      <c r="C717" s="20" t="s">
        <v>27</v>
      </c>
      <c r="D717" s="20" t="s">
        <v>5</v>
      </c>
      <c r="E717" s="20" t="s">
        <v>28</v>
      </c>
      <c r="F717" s="20" t="s">
        <v>29</v>
      </c>
      <c r="G717" s="20" t="s">
        <v>2</v>
      </c>
      <c r="H717" s="19"/>
      <c r="I717">
        <v>0</v>
      </c>
      <c r="J717" s="19"/>
      <c r="K717">
        <v>0</v>
      </c>
      <c r="M717">
        <v>0</v>
      </c>
      <c r="N717" t="s">
        <v>491</v>
      </c>
    </row>
    <row r="718" spans="1:14" x14ac:dyDescent="0.2">
      <c r="A718">
        <v>717</v>
      </c>
      <c r="B718" s="20" t="s">
        <v>215</v>
      </c>
      <c r="C718" s="20" t="s">
        <v>27</v>
      </c>
      <c r="D718" s="20" t="s">
        <v>5</v>
      </c>
      <c r="E718" s="20" t="s">
        <v>28</v>
      </c>
      <c r="F718" s="20" t="s">
        <v>29</v>
      </c>
      <c r="G718" s="20" t="s">
        <v>2</v>
      </c>
      <c r="H718" s="19"/>
      <c r="I718">
        <v>188.5</v>
      </c>
      <c r="J718" s="19"/>
      <c r="K718">
        <v>200.24</v>
      </c>
      <c r="M718">
        <v>4.2</v>
      </c>
      <c r="N718" t="s">
        <v>491</v>
      </c>
    </row>
    <row r="719" spans="1:14" x14ac:dyDescent="0.2">
      <c r="A719">
        <v>718</v>
      </c>
      <c r="B719" s="20" t="s">
        <v>215</v>
      </c>
      <c r="C719" s="20" t="s">
        <v>27</v>
      </c>
      <c r="D719" s="20" t="s">
        <v>5</v>
      </c>
      <c r="E719" s="20" t="s">
        <v>28</v>
      </c>
      <c r="F719" s="20" t="s">
        <v>29</v>
      </c>
      <c r="G719" s="20" t="s">
        <v>2</v>
      </c>
      <c r="H719" s="19">
        <v>45383</v>
      </c>
      <c r="I719">
        <v>0.09</v>
      </c>
      <c r="J719" s="19">
        <v>45383</v>
      </c>
      <c r="K719">
        <v>0.09</v>
      </c>
      <c r="N719" t="s">
        <v>492</v>
      </c>
    </row>
    <row r="720" spans="1:14" x14ac:dyDescent="0.2">
      <c r="A720">
        <v>719</v>
      </c>
      <c r="B720" s="20" t="s">
        <v>215</v>
      </c>
      <c r="C720" s="20" t="s">
        <v>27</v>
      </c>
      <c r="D720" s="20" t="s">
        <v>5</v>
      </c>
      <c r="E720" s="20" t="s">
        <v>28</v>
      </c>
      <c r="F720" s="20" t="s">
        <v>29</v>
      </c>
      <c r="G720" s="20" t="s">
        <v>2</v>
      </c>
      <c r="H720" s="19">
        <v>45385</v>
      </c>
      <c r="I720">
        <v>29</v>
      </c>
      <c r="J720" s="19">
        <v>45385</v>
      </c>
      <c r="K720">
        <v>29</v>
      </c>
      <c r="N720" t="s">
        <v>492</v>
      </c>
    </row>
    <row r="721" spans="1:14" x14ac:dyDescent="0.2">
      <c r="A721">
        <v>720</v>
      </c>
      <c r="B721" s="20" t="s">
        <v>215</v>
      </c>
      <c r="C721" s="20" t="s">
        <v>27</v>
      </c>
      <c r="D721" s="20" t="s">
        <v>5</v>
      </c>
      <c r="E721" s="20" t="s">
        <v>28</v>
      </c>
      <c r="F721" s="20" t="s">
        <v>29</v>
      </c>
      <c r="G721" s="20" t="s">
        <v>2</v>
      </c>
      <c r="H721" s="19">
        <v>45392</v>
      </c>
      <c r="I721">
        <v>4</v>
      </c>
      <c r="J721" s="19">
        <v>45392</v>
      </c>
      <c r="K721">
        <v>16.239999999999998</v>
      </c>
      <c r="N721" t="s">
        <v>492</v>
      </c>
    </row>
    <row r="722" spans="1:14" x14ac:dyDescent="0.2">
      <c r="A722">
        <v>721</v>
      </c>
      <c r="B722" s="20" t="s">
        <v>215</v>
      </c>
      <c r="C722" s="20" t="s">
        <v>27</v>
      </c>
      <c r="D722" s="20" t="s">
        <v>5</v>
      </c>
      <c r="E722" s="20" t="s">
        <v>28</v>
      </c>
      <c r="F722" s="20" t="s">
        <v>29</v>
      </c>
      <c r="G722" s="20" t="s">
        <v>2</v>
      </c>
      <c r="H722" s="19">
        <v>45393</v>
      </c>
      <c r="I722">
        <v>15</v>
      </c>
      <c r="J722" s="19">
        <v>45393</v>
      </c>
      <c r="K722">
        <v>15</v>
      </c>
      <c r="N722" t="s">
        <v>492</v>
      </c>
    </row>
    <row r="723" spans="1:14" x14ac:dyDescent="0.2">
      <c r="A723">
        <v>722</v>
      </c>
      <c r="B723" s="20" t="s">
        <v>215</v>
      </c>
      <c r="C723" s="20" t="s">
        <v>27</v>
      </c>
      <c r="D723" s="20" t="s">
        <v>5</v>
      </c>
      <c r="E723" s="20" t="s">
        <v>28</v>
      </c>
      <c r="F723" s="20" t="s">
        <v>29</v>
      </c>
      <c r="G723" s="20" t="s">
        <v>2</v>
      </c>
      <c r="H723" s="19">
        <v>45395</v>
      </c>
      <c r="I723">
        <v>21.96</v>
      </c>
      <c r="J723" s="19">
        <v>45395</v>
      </c>
      <c r="K723">
        <v>21.46</v>
      </c>
      <c r="L723">
        <v>1</v>
      </c>
      <c r="N723" t="s">
        <v>492</v>
      </c>
    </row>
    <row r="724" spans="1:14" x14ac:dyDescent="0.2">
      <c r="A724">
        <v>723</v>
      </c>
      <c r="B724" s="20" t="s">
        <v>215</v>
      </c>
      <c r="C724" s="20" t="s">
        <v>27</v>
      </c>
      <c r="D724" s="20" t="s">
        <v>5</v>
      </c>
      <c r="E724" s="20" t="s">
        <v>28</v>
      </c>
      <c r="F724" s="20" t="s">
        <v>29</v>
      </c>
      <c r="G724" s="20" t="s">
        <v>2</v>
      </c>
      <c r="H724" s="19">
        <v>45397</v>
      </c>
      <c r="I724">
        <v>18</v>
      </c>
      <c r="J724" s="19">
        <v>45397</v>
      </c>
      <c r="K724">
        <v>18</v>
      </c>
      <c r="N724" t="s">
        <v>492</v>
      </c>
    </row>
    <row r="725" spans="1:14" x14ac:dyDescent="0.2">
      <c r="A725">
        <v>724</v>
      </c>
      <c r="B725" s="20" t="s">
        <v>215</v>
      </c>
      <c r="C725" s="20" t="s">
        <v>27</v>
      </c>
      <c r="D725" s="20" t="s">
        <v>5</v>
      </c>
      <c r="E725" s="20" t="s">
        <v>28</v>
      </c>
      <c r="F725" s="20" t="s">
        <v>29</v>
      </c>
      <c r="G725" s="20" t="s">
        <v>2</v>
      </c>
      <c r="H725" s="19">
        <v>45398</v>
      </c>
      <c r="I725">
        <v>25</v>
      </c>
      <c r="J725" s="19">
        <v>45398</v>
      </c>
      <c r="K725">
        <v>25</v>
      </c>
      <c r="N725" t="s">
        <v>492</v>
      </c>
    </row>
    <row r="726" spans="1:14" x14ac:dyDescent="0.2">
      <c r="A726">
        <v>725</v>
      </c>
      <c r="B726" s="20" t="s">
        <v>215</v>
      </c>
      <c r="C726" s="20" t="s">
        <v>27</v>
      </c>
      <c r="D726" s="20" t="s">
        <v>5</v>
      </c>
      <c r="E726" s="20" t="s">
        <v>28</v>
      </c>
      <c r="F726" s="20" t="s">
        <v>29</v>
      </c>
      <c r="G726" s="20" t="s">
        <v>2</v>
      </c>
      <c r="H726" s="19">
        <v>45399</v>
      </c>
      <c r="I726">
        <v>17</v>
      </c>
      <c r="J726" s="19">
        <v>45399</v>
      </c>
      <c r="K726">
        <v>17</v>
      </c>
      <c r="N726" t="s">
        <v>492</v>
      </c>
    </row>
    <row r="727" spans="1:14" x14ac:dyDescent="0.2">
      <c r="A727">
        <v>726</v>
      </c>
      <c r="B727" s="20" t="s">
        <v>215</v>
      </c>
      <c r="C727" s="20" t="s">
        <v>27</v>
      </c>
      <c r="D727" s="20" t="s">
        <v>5</v>
      </c>
      <c r="E727" s="20" t="s">
        <v>28</v>
      </c>
      <c r="F727" s="20" t="s">
        <v>29</v>
      </c>
      <c r="G727" s="20" t="s">
        <v>2</v>
      </c>
      <c r="H727" s="19">
        <v>45401</v>
      </c>
      <c r="I727">
        <v>17.45</v>
      </c>
      <c r="J727" s="19">
        <v>45401</v>
      </c>
      <c r="K727">
        <v>17.45</v>
      </c>
      <c r="N727" t="s">
        <v>492</v>
      </c>
    </row>
    <row r="728" spans="1:14" x14ac:dyDescent="0.2">
      <c r="A728">
        <v>727</v>
      </c>
      <c r="B728" s="20" t="s">
        <v>215</v>
      </c>
      <c r="C728" s="20" t="s">
        <v>27</v>
      </c>
      <c r="D728" s="20" t="s">
        <v>5</v>
      </c>
      <c r="E728" s="20" t="s">
        <v>28</v>
      </c>
      <c r="F728" s="20" t="s">
        <v>29</v>
      </c>
      <c r="G728" s="20" t="s">
        <v>2</v>
      </c>
      <c r="H728" s="19">
        <v>45404</v>
      </c>
      <c r="I728">
        <v>31</v>
      </c>
      <c r="J728" s="19">
        <v>45404</v>
      </c>
      <c r="K728">
        <v>31</v>
      </c>
      <c r="N728" t="s">
        <v>492</v>
      </c>
    </row>
    <row r="729" spans="1:14" x14ac:dyDescent="0.2">
      <c r="A729">
        <v>728</v>
      </c>
      <c r="B729" s="20" t="s">
        <v>215</v>
      </c>
      <c r="C729" s="20" t="s">
        <v>27</v>
      </c>
      <c r="D729" s="20" t="s">
        <v>5</v>
      </c>
      <c r="E729" s="20" t="s">
        <v>28</v>
      </c>
      <c r="F729" s="20" t="s">
        <v>29</v>
      </c>
      <c r="G729" s="20" t="s">
        <v>2</v>
      </c>
      <c r="H729" s="19">
        <v>45406</v>
      </c>
      <c r="I729">
        <v>10</v>
      </c>
      <c r="J729" s="19">
        <v>45406</v>
      </c>
      <c r="K729">
        <v>10</v>
      </c>
      <c r="N729" t="s">
        <v>492</v>
      </c>
    </row>
    <row r="730" spans="1:14" x14ac:dyDescent="0.2">
      <c r="A730">
        <v>729</v>
      </c>
      <c r="B730" s="20" t="s">
        <v>216</v>
      </c>
      <c r="C730" s="20" t="s">
        <v>27</v>
      </c>
      <c r="D730" s="20" t="s">
        <v>5</v>
      </c>
      <c r="E730" s="20" t="s">
        <v>28</v>
      </c>
      <c r="F730" s="20" t="s">
        <v>29</v>
      </c>
      <c r="G730" s="20" t="s">
        <v>2</v>
      </c>
      <c r="H730" s="19"/>
      <c r="I730">
        <v>0</v>
      </c>
      <c r="J730" s="19"/>
      <c r="K730">
        <v>0</v>
      </c>
      <c r="M730">
        <v>0</v>
      </c>
      <c r="N730" t="s">
        <v>491</v>
      </c>
    </row>
    <row r="731" spans="1:14" x14ac:dyDescent="0.2">
      <c r="A731">
        <v>730</v>
      </c>
      <c r="B731" s="20" t="s">
        <v>32</v>
      </c>
      <c r="C731" s="20" t="s">
        <v>27</v>
      </c>
      <c r="D731" s="20" t="s">
        <v>5</v>
      </c>
      <c r="E731" s="20" t="s">
        <v>28</v>
      </c>
      <c r="F731" s="20" t="s">
        <v>29</v>
      </c>
      <c r="G731" s="20" t="s">
        <v>2</v>
      </c>
      <c r="H731" s="19"/>
      <c r="I731">
        <v>13.68</v>
      </c>
      <c r="J731" s="19"/>
      <c r="K731">
        <v>0</v>
      </c>
      <c r="M731">
        <v>5.9</v>
      </c>
      <c r="N731" t="s">
        <v>491</v>
      </c>
    </row>
    <row r="732" spans="1:14" x14ac:dyDescent="0.2">
      <c r="A732">
        <v>731</v>
      </c>
      <c r="B732" s="20" t="s">
        <v>32</v>
      </c>
      <c r="C732" s="20" t="s">
        <v>27</v>
      </c>
      <c r="D732" s="20" t="s">
        <v>5</v>
      </c>
      <c r="E732" s="20" t="s">
        <v>28</v>
      </c>
      <c r="F732" s="20" t="s">
        <v>29</v>
      </c>
      <c r="G732" s="20" t="s">
        <v>2</v>
      </c>
      <c r="H732" s="19">
        <v>45401</v>
      </c>
      <c r="I732">
        <v>3.45</v>
      </c>
      <c r="J732" s="19"/>
      <c r="N732" t="s">
        <v>492</v>
      </c>
    </row>
    <row r="733" spans="1:14" x14ac:dyDescent="0.2">
      <c r="A733">
        <v>732</v>
      </c>
      <c r="B733" s="20" t="s">
        <v>32</v>
      </c>
      <c r="C733" s="20" t="s">
        <v>27</v>
      </c>
      <c r="D733" s="20" t="s">
        <v>5</v>
      </c>
      <c r="E733" s="20" t="s">
        <v>28</v>
      </c>
      <c r="F733" s="20" t="s">
        <v>29</v>
      </c>
      <c r="G733" s="20" t="s">
        <v>2</v>
      </c>
      <c r="H733" s="19">
        <v>45404</v>
      </c>
      <c r="I733">
        <v>10.23</v>
      </c>
      <c r="J733" s="19"/>
      <c r="N733" t="s">
        <v>492</v>
      </c>
    </row>
    <row r="734" spans="1:14" x14ac:dyDescent="0.2">
      <c r="A734">
        <v>733</v>
      </c>
      <c r="B734" s="20" t="s">
        <v>217</v>
      </c>
      <c r="C734" s="20" t="s">
        <v>27</v>
      </c>
      <c r="D734" s="20" t="s">
        <v>5</v>
      </c>
      <c r="E734" s="20" t="s">
        <v>28</v>
      </c>
      <c r="F734" s="20" t="s">
        <v>29</v>
      </c>
      <c r="G734" s="20" t="s">
        <v>2</v>
      </c>
      <c r="H734" s="19"/>
      <c r="I734">
        <v>69.819999999999993</v>
      </c>
      <c r="J734" s="19"/>
      <c r="K734">
        <v>366.42</v>
      </c>
      <c r="M734">
        <v>5.9</v>
      </c>
      <c r="N734" t="s">
        <v>491</v>
      </c>
    </row>
    <row r="735" spans="1:14" x14ac:dyDescent="0.2">
      <c r="A735">
        <v>734</v>
      </c>
      <c r="B735" s="20" t="s">
        <v>217</v>
      </c>
      <c r="C735" s="20" t="s">
        <v>27</v>
      </c>
      <c r="D735" s="20" t="s">
        <v>5</v>
      </c>
      <c r="E735" s="20" t="s">
        <v>28</v>
      </c>
      <c r="F735" s="20" t="s">
        <v>29</v>
      </c>
      <c r="G735" s="20" t="s">
        <v>2</v>
      </c>
      <c r="H735" s="19">
        <v>45393</v>
      </c>
      <c r="I735">
        <v>15</v>
      </c>
      <c r="J735" s="19">
        <v>45383</v>
      </c>
      <c r="K735">
        <v>89.44</v>
      </c>
      <c r="L735">
        <v>3</v>
      </c>
      <c r="N735" t="s">
        <v>492</v>
      </c>
    </row>
    <row r="736" spans="1:14" x14ac:dyDescent="0.2">
      <c r="A736">
        <v>735</v>
      </c>
      <c r="B736" s="20" t="s">
        <v>217</v>
      </c>
      <c r="C736" s="20" t="s">
        <v>27</v>
      </c>
      <c r="D736" s="20" t="s">
        <v>5</v>
      </c>
      <c r="E736" s="20" t="s">
        <v>28</v>
      </c>
      <c r="F736" s="20" t="s">
        <v>29</v>
      </c>
      <c r="G736" s="20" t="s">
        <v>2</v>
      </c>
      <c r="H736" s="19">
        <v>45395</v>
      </c>
      <c r="I736">
        <v>21.46</v>
      </c>
      <c r="J736" s="19">
        <v>45385</v>
      </c>
      <c r="K736">
        <v>29</v>
      </c>
      <c r="N736" t="s">
        <v>492</v>
      </c>
    </row>
    <row r="737" spans="1:14" x14ac:dyDescent="0.2">
      <c r="A737">
        <v>736</v>
      </c>
      <c r="B737" s="20" t="s">
        <v>217</v>
      </c>
      <c r="C737" s="20" t="s">
        <v>27</v>
      </c>
      <c r="D737" s="20" t="s">
        <v>5</v>
      </c>
      <c r="E737" s="20" t="s">
        <v>28</v>
      </c>
      <c r="F737" s="20" t="s">
        <v>29</v>
      </c>
      <c r="G737" s="20" t="s">
        <v>2</v>
      </c>
      <c r="H737" s="19">
        <v>45397</v>
      </c>
      <c r="I737">
        <v>18</v>
      </c>
      <c r="J737" s="19">
        <v>45392</v>
      </c>
      <c r="K737">
        <v>26.24</v>
      </c>
      <c r="L737">
        <v>1</v>
      </c>
      <c r="N737" t="s">
        <v>492</v>
      </c>
    </row>
    <row r="738" spans="1:14" x14ac:dyDescent="0.2">
      <c r="A738">
        <v>737</v>
      </c>
      <c r="B738" s="20" t="s">
        <v>217</v>
      </c>
      <c r="C738" s="20" t="s">
        <v>27</v>
      </c>
      <c r="D738" s="20" t="s">
        <v>5</v>
      </c>
      <c r="E738" s="20" t="s">
        <v>28</v>
      </c>
      <c r="F738" s="20" t="s">
        <v>29</v>
      </c>
      <c r="G738" s="20" t="s">
        <v>2</v>
      </c>
      <c r="H738" s="19">
        <v>45401</v>
      </c>
      <c r="I738">
        <v>3.69</v>
      </c>
      <c r="J738" s="19">
        <v>45393</v>
      </c>
      <c r="K738">
        <v>15</v>
      </c>
      <c r="N738" t="s">
        <v>492</v>
      </c>
    </row>
    <row r="739" spans="1:14" x14ac:dyDescent="0.2">
      <c r="A739">
        <v>738</v>
      </c>
      <c r="B739" s="20" t="s">
        <v>217</v>
      </c>
      <c r="C739" s="20" t="s">
        <v>27</v>
      </c>
      <c r="D739" s="20" t="s">
        <v>5</v>
      </c>
      <c r="E739" s="20" t="s">
        <v>28</v>
      </c>
      <c r="F739" s="20" t="s">
        <v>29</v>
      </c>
      <c r="G739" s="20" t="s">
        <v>2</v>
      </c>
      <c r="H739" s="19">
        <v>45406</v>
      </c>
      <c r="I739">
        <v>10</v>
      </c>
      <c r="J739" s="19">
        <v>45395</v>
      </c>
      <c r="K739">
        <v>21.46</v>
      </c>
      <c r="L739">
        <v>1</v>
      </c>
      <c r="N739" t="s">
        <v>492</v>
      </c>
    </row>
    <row r="740" spans="1:14" x14ac:dyDescent="0.2">
      <c r="A740">
        <v>739</v>
      </c>
      <c r="B740" s="20" t="s">
        <v>217</v>
      </c>
      <c r="C740" s="20" t="s">
        <v>27</v>
      </c>
      <c r="D740" s="20" t="s">
        <v>5</v>
      </c>
      <c r="E740" s="20" t="s">
        <v>28</v>
      </c>
      <c r="F740" s="20" t="s">
        <v>29</v>
      </c>
      <c r="G740" s="20" t="s">
        <v>2</v>
      </c>
      <c r="H740" s="19">
        <v>45412</v>
      </c>
      <c r="I740">
        <v>1.67</v>
      </c>
      <c r="J740" s="19">
        <v>45397</v>
      </c>
      <c r="K740">
        <v>18</v>
      </c>
      <c r="N740" t="s">
        <v>492</v>
      </c>
    </row>
    <row r="741" spans="1:14" x14ac:dyDescent="0.2">
      <c r="A741">
        <v>740</v>
      </c>
      <c r="B741" s="20" t="s">
        <v>217</v>
      </c>
      <c r="C741" s="20" t="s">
        <v>27</v>
      </c>
      <c r="D741" s="20" t="s">
        <v>5</v>
      </c>
      <c r="E741" s="20" t="s">
        <v>28</v>
      </c>
      <c r="F741" s="20" t="s">
        <v>29</v>
      </c>
      <c r="G741" s="20" t="s">
        <v>2</v>
      </c>
      <c r="H741" s="19"/>
      <c r="J741" s="19">
        <v>45398</v>
      </c>
      <c r="K741">
        <v>25</v>
      </c>
      <c r="L741">
        <v>1</v>
      </c>
      <c r="N741" t="s">
        <v>492</v>
      </c>
    </row>
    <row r="742" spans="1:14" x14ac:dyDescent="0.2">
      <c r="A742">
        <v>741</v>
      </c>
      <c r="B742" s="20" t="s">
        <v>217</v>
      </c>
      <c r="C742" s="20" t="s">
        <v>27</v>
      </c>
      <c r="D742" s="20" t="s">
        <v>5</v>
      </c>
      <c r="E742" s="20" t="s">
        <v>28</v>
      </c>
      <c r="F742" s="20" t="s">
        <v>29</v>
      </c>
      <c r="G742" s="20" t="s">
        <v>2</v>
      </c>
      <c r="H742" s="19"/>
      <c r="J742" s="19">
        <v>45399</v>
      </c>
      <c r="K742">
        <v>17</v>
      </c>
      <c r="N742" t="s">
        <v>492</v>
      </c>
    </row>
    <row r="743" spans="1:14" x14ac:dyDescent="0.2">
      <c r="A743">
        <v>742</v>
      </c>
      <c r="B743" s="20" t="s">
        <v>217</v>
      </c>
      <c r="C743" s="20" t="s">
        <v>27</v>
      </c>
      <c r="D743" s="20" t="s">
        <v>5</v>
      </c>
      <c r="E743" s="20" t="s">
        <v>28</v>
      </c>
      <c r="F743" s="20" t="s">
        <v>29</v>
      </c>
      <c r="G743" s="20" t="s">
        <v>2</v>
      </c>
      <c r="H743" s="19"/>
      <c r="J743" s="19">
        <v>45401</v>
      </c>
      <c r="K743">
        <v>3.69</v>
      </c>
      <c r="L743">
        <v>1</v>
      </c>
      <c r="N743" t="s">
        <v>492</v>
      </c>
    </row>
    <row r="744" spans="1:14" x14ac:dyDescent="0.2">
      <c r="A744">
        <v>743</v>
      </c>
      <c r="B744" s="20" t="s">
        <v>217</v>
      </c>
      <c r="C744" s="20" t="s">
        <v>27</v>
      </c>
      <c r="D744" s="20" t="s">
        <v>5</v>
      </c>
      <c r="E744" s="20" t="s">
        <v>28</v>
      </c>
      <c r="F744" s="20" t="s">
        <v>29</v>
      </c>
      <c r="G744" s="20" t="s">
        <v>2</v>
      </c>
      <c r="H744" s="19"/>
      <c r="J744" s="19">
        <v>45404</v>
      </c>
      <c r="K744">
        <v>26</v>
      </c>
      <c r="N744" t="s">
        <v>492</v>
      </c>
    </row>
    <row r="745" spans="1:14" x14ac:dyDescent="0.2">
      <c r="A745">
        <v>744</v>
      </c>
      <c r="B745" s="20" t="s">
        <v>217</v>
      </c>
      <c r="C745" s="20" t="s">
        <v>27</v>
      </c>
      <c r="D745" s="20" t="s">
        <v>5</v>
      </c>
      <c r="E745" s="20" t="s">
        <v>28</v>
      </c>
      <c r="F745" s="20" t="s">
        <v>29</v>
      </c>
      <c r="G745" s="20" t="s">
        <v>2</v>
      </c>
      <c r="H745" s="19"/>
      <c r="J745" s="19">
        <v>45406</v>
      </c>
      <c r="K745">
        <v>10</v>
      </c>
      <c r="N745" t="s">
        <v>492</v>
      </c>
    </row>
    <row r="746" spans="1:14" x14ac:dyDescent="0.2">
      <c r="A746">
        <v>745</v>
      </c>
      <c r="B746" s="20" t="s">
        <v>217</v>
      </c>
      <c r="C746" s="20" t="s">
        <v>27</v>
      </c>
      <c r="D746" s="20" t="s">
        <v>5</v>
      </c>
      <c r="E746" s="20" t="s">
        <v>28</v>
      </c>
      <c r="F746" s="20" t="s">
        <v>29</v>
      </c>
      <c r="G746" s="20" t="s">
        <v>2</v>
      </c>
      <c r="H746" s="19"/>
      <c r="J746" s="19">
        <v>45408</v>
      </c>
      <c r="K746">
        <v>36.96</v>
      </c>
      <c r="L746">
        <v>1</v>
      </c>
      <c r="N746" t="s">
        <v>492</v>
      </c>
    </row>
    <row r="747" spans="1:14" x14ac:dyDescent="0.2">
      <c r="A747">
        <v>746</v>
      </c>
      <c r="B747" s="20" t="s">
        <v>217</v>
      </c>
      <c r="C747" s="20" t="s">
        <v>27</v>
      </c>
      <c r="D747" s="20" t="s">
        <v>5</v>
      </c>
      <c r="E747" s="20" t="s">
        <v>28</v>
      </c>
      <c r="F747" s="20" t="s">
        <v>29</v>
      </c>
      <c r="G747" s="20" t="s">
        <v>2</v>
      </c>
      <c r="H747" s="19"/>
      <c r="J747" s="19">
        <v>45411</v>
      </c>
      <c r="K747">
        <v>48.63</v>
      </c>
      <c r="L747">
        <v>2</v>
      </c>
      <c r="N747" t="s">
        <v>492</v>
      </c>
    </row>
    <row r="748" spans="1:14" x14ac:dyDescent="0.2">
      <c r="A748">
        <v>747</v>
      </c>
      <c r="B748" s="20" t="s">
        <v>218</v>
      </c>
      <c r="C748" s="20" t="s">
        <v>27</v>
      </c>
      <c r="D748" s="20" t="s">
        <v>5</v>
      </c>
      <c r="E748" s="20" t="s">
        <v>28</v>
      </c>
      <c r="F748" s="20" t="s">
        <v>29</v>
      </c>
      <c r="G748" s="20" t="s">
        <v>2</v>
      </c>
      <c r="H748" s="19"/>
      <c r="I748">
        <v>20.5</v>
      </c>
      <c r="J748" s="19"/>
      <c r="K748">
        <v>379.51</v>
      </c>
      <c r="M748">
        <v>3.7</v>
      </c>
      <c r="N748" t="s">
        <v>491</v>
      </c>
    </row>
    <row r="749" spans="1:14" x14ac:dyDescent="0.2">
      <c r="A749">
        <v>748</v>
      </c>
      <c r="B749" s="20" t="s">
        <v>218</v>
      </c>
      <c r="C749" s="20" t="s">
        <v>27</v>
      </c>
      <c r="D749" s="20" t="s">
        <v>5</v>
      </c>
      <c r="E749" s="20" t="s">
        <v>28</v>
      </c>
      <c r="F749" s="20" t="s">
        <v>29</v>
      </c>
      <c r="G749" s="20" t="s">
        <v>2</v>
      </c>
      <c r="H749" s="19">
        <v>45393</v>
      </c>
      <c r="I749">
        <v>15</v>
      </c>
      <c r="J749" s="19">
        <v>45383</v>
      </c>
      <c r="K749">
        <v>46.44</v>
      </c>
      <c r="N749" t="s">
        <v>492</v>
      </c>
    </row>
    <row r="750" spans="1:14" x14ac:dyDescent="0.2">
      <c r="A750">
        <v>749</v>
      </c>
      <c r="B750" s="20" t="s">
        <v>218</v>
      </c>
      <c r="C750" s="20" t="s">
        <v>27</v>
      </c>
      <c r="D750" s="20" t="s">
        <v>5</v>
      </c>
      <c r="E750" s="20" t="s">
        <v>28</v>
      </c>
      <c r="F750" s="20" t="s">
        <v>29</v>
      </c>
      <c r="G750" s="20" t="s">
        <v>2</v>
      </c>
      <c r="H750" s="19">
        <v>45397</v>
      </c>
      <c r="I750">
        <v>5.5</v>
      </c>
      <c r="J750" s="19">
        <v>45385</v>
      </c>
      <c r="K750">
        <v>29.09</v>
      </c>
      <c r="L750">
        <v>1</v>
      </c>
      <c r="N750" t="s">
        <v>492</v>
      </c>
    </row>
    <row r="751" spans="1:14" x14ac:dyDescent="0.2">
      <c r="A751">
        <v>750</v>
      </c>
      <c r="B751" s="20" t="s">
        <v>218</v>
      </c>
      <c r="C751" s="20" t="s">
        <v>27</v>
      </c>
      <c r="D751" s="20" t="s">
        <v>5</v>
      </c>
      <c r="E751" s="20" t="s">
        <v>28</v>
      </c>
      <c r="F751" s="20" t="s">
        <v>29</v>
      </c>
      <c r="G751" s="20" t="s">
        <v>2</v>
      </c>
      <c r="H751" s="19"/>
      <c r="J751" s="19">
        <v>45392</v>
      </c>
      <c r="K751">
        <v>26.24</v>
      </c>
      <c r="N751" t="s">
        <v>492</v>
      </c>
    </row>
    <row r="752" spans="1:14" x14ac:dyDescent="0.2">
      <c r="A752">
        <v>751</v>
      </c>
      <c r="B752" s="20" t="s">
        <v>218</v>
      </c>
      <c r="C752" s="20" t="s">
        <v>27</v>
      </c>
      <c r="D752" s="20" t="s">
        <v>5</v>
      </c>
      <c r="E752" s="20" t="s">
        <v>28</v>
      </c>
      <c r="F752" s="20" t="s">
        <v>29</v>
      </c>
      <c r="G752" s="20" t="s">
        <v>2</v>
      </c>
      <c r="H752" s="19"/>
      <c r="J752" s="19">
        <v>45393</v>
      </c>
      <c r="K752">
        <v>15</v>
      </c>
      <c r="L752">
        <v>1</v>
      </c>
      <c r="N752" t="s">
        <v>492</v>
      </c>
    </row>
    <row r="753" spans="1:14" x14ac:dyDescent="0.2">
      <c r="A753">
        <v>752</v>
      </c>
      <c r="B753" s="20" t="s">
        <v>218</v>
      </c>
      <c r="C753" s="20" t="s">
        <v>27</v>
      </c>
      <c r="D753" s="20" t="s">
        <v>5</v>
      </c>
      <c r="E753" s="20" t="s">
        <v>28</v>
      </c>
      <c r="F753" s="20" t="s">
        <v>29</v>
      </c>
      <c r="G753" s="20" t="s">
        <v>2</v>
      </c>
      <c r="H753" s="19"/>
      <c r="J753" s="19">
        <v>45395</v>
      </c>
      <c r="K753">
        <v>21.46</v>
      </c>
      <c r="N753" t="s">
        <v>492</v>
      </c>
    </row>
    <row r="754" spans="1:14" x14ac:dyDescent="0.2">
      <c r="A754">
        <v>753</v>
      </c>
      <c r="B754" s="20" t="s">
        <v>218</v>
      </c>
      <c r="C754" s="20" t="s">
        <v>27</v>
      </c>
      <c r="D754" s="20" t="s">
        <v>5</v>
      </c>
      <c r="E754" s="20" t="s">
        <v>28</v>
      </c>
      <c r="F754" s="20" t="s">
        <v>29</v>
      </c>
      <c r="G754" s="20" t="s">
        <v>2</v>
      </c>
      <c r="H754" s="19"/>
      <c r="J754" s="19">
        <v>45397</v>
      </c>
      <c r="K754">
        <v>34</v>
      </c>
      <c r="N754" t="s">
        <v>492</v>
      </c>
    </row>
    <row r="755" spans="1:14" x14ac:dyDescent="0.2">
      <c r="A755">
        <v>754</v>
      </c>
      <c r="B755" s="20" t="s">
        <v>218</v>
      </c>
      <c r="C755" s="20" t="s">
        <v>27</v>
      </c>
      <c r="D755" s="20" t="s">
        <v>5</v>
      </c>
      <c r="E755" s="20" t="s">
        <v>28</v>
      </c>
      <c r="F755" s="20" t="s">
        <v>29</v>
      </c>
      <c r="G755" s="20" t="s">
        <v>2</v>
      </c>
      <c r="H755" s="19"/>
      <c r="J755" s="19">
        <v>45398</v>
      </c>
      <c r="K755">
        <v>25</v>
      </c>
      <c r="L755">
        <v>1</v>
      </c>
      <c r="N755" t="s">
        <v>492</v>
      </c>
    </row>
    <row r="756" spans="1:14" x14ac:dyDescent="0.2">
      <c r="A756">
        <v>755</v>
      </c>
      <c r="B756" s="20" t="s">
        <v>218</v>
      </c>
      <c r="C756" s="20" t="s">
        <v>27</v>
      </c>
      <c r="D756" s="20" t="s">
        <v>5</v>
      </c>
      <c r="E756" s="20" t="s">
        <v>28</v>
      </c>
      <c r="F756" s="20" t="s">
        <v>29</v>
      </c>
      <c r="G756" s="20" t="s">
        <v>2</v>
      </c>
      <c r="H756" s="19"/>
      <c r="J756" s="19">
        <v>45399</v>
      </c>
      <c r="K756">
        <v>57</v>
      </c>
      <c r="N756" t="s">
        <v>492</v>
      </c>
    </row>
    <row r="757" spans="1:14" x14ac:dyDescent="0.2">
      <c r="A757">
        <v>756</v>
      </c>
      <c r="B757" s="20" t="s">
        <v>218</v>
      </c>
      <c r="C757" s="20" t="s">
        <v>27</v>
      </c>
      <c r="D757" s="20" t="s">
        <v>5</v>
      </c>
      <c r="E757" s="20" t="s">
        <v>28</v>
      </c>
      <c r="F757" s="20" t="s">
        <v>29</v>
      </c>
      <c r="G757" s="20" t="s">
        <v>2</v>
      </c>
      <c r="H757" s="19"/>
      <c r="J757" s="19">
        <v>45401</v>
      </c>
      <c r="K757">
        <v>23.69</v>
      </c>
      <c r="L757">
        <v>1</v>
      </c>
      <c r="N757" t="s">
        <v>492</v>
      </c>
    </row>
    <row r="758" spans="1:14" x14ac:dyDescent="0.2">
      <c r="A758">
        <v>757</v>
      </c>
      <c r="B758" s="20" t="s">
        <v>218</v>
      </c>
      <c r="C758" s="20" t="s">
        <v>27</v>
      </c>
      <c r="D758" s="20" t="s">
        <v>5</v>
      </c>
      <c r="E758" s="20" t="s">
        <v>28</v>
      </c>
      <c r="F758" s="20" t="s">
        <v>29</v>
      </c>
      <c r="G758" s="20" t="s">
        <v>2</v>
      </c>
      <c r="H758" s="19"/>
      <c r="J758" s="19">
        <v>45404</v>
      </c>
      <c r="K758">
        <v>26</v>
      </c>
      <c r="N758" t="s">
        <v>492</v>
      </c>
    </row>
    <row r="759" spans="1:14" x14ac:dyDescent="0.2">
      <c r="A759">
        <v>758</v>
      </c>
      <c r="B759" s="20" t="s">
        <v>218</v>
      </c>
      <c r="C759" s="20" t="s">
        <v>27</v>
      </c>
      <c r="D759" s="20" t="s">
        <v>5</v>
      </c>
      <c r="E759" s="20" t="s">
        <v>28</v>
      </c>
      <c r="F759" s="20" t="s">
        <v>29</v>
      </c>
      <c r="G759" s="20" t="s">
        <v>2</v>
      </c>
      <c r="H759" s="19"/>
      <c r="J759" s="19">
        <v>45406</v>
      </c>
      <c r="K759">
        <v>10</v>
      </c>
      <c r="L759">
        <v>1</v>
      </c>
      <c r="N759" t="s">
        <v>492</v>
      </c>
    </row>
    <row r="760" spans="1:14" x14ac:dyDescent="0.2">
      <c r="A760">
        <v>759</v>
      </c>
      <c r="B760" s="20" t="s">
        <v>218</v>
      </c>
      <c r="C760" s="20" t="s">
        <v>27</v>
      </c>
      <c r="D760" s="20" t="s">
        <v>5</v>
      </c>
      <c r="E760" s="20" t="s">
        <v>28</v>
      </c>
      <c r="F760" s="20" t="s">
        <v>29</v>
      </c>
      <c r="G760" s="20" t="s">
        <v>2</v>
      </c>
      <c r="H760" s="19"/>
      <c r="J760" s="19">
        <v>45408</v>
      </c>
      <c r="K760">
        <v>36.96</v>
      </c>
      <c r="N760" t="s">
        <v>492</v>
      </c>
    </row>
    <row r="761" spans="1:14" x14ac:dyDescent="0.2">
      <c r="A761">
        <v>760</v>
      </c>
      <c r="B761" s="20" t="s">
        <v>218</v>
      </c>
      <c r="C761" s="20" t="s">
        <v>27</v>
      </c>
      <c r="D761" s="20" t="s">
        <v>5</v>
      </c>
      <c r="E761" s="20" t="s">
        <v>28</v>
      </c>
      <c r="F761" s="20" t="s">
        <v>29</v>
      </c>
      <c r="G761" s="20" t="s">
        <v>2</v>
      </c>
      <c r="H761" s="19"/>
      <c r="J761" s="19">
        <v>45411</v>
      </c>
      <c r="K761">
        <v>28.63</v>
      </c>
      <c r="L761">
        <v>1</v>
      </c>
      <c r="N761" t="s">
        <v>492</v>
      </c>
    </row>
    <row r="762" spans="1:14" x14ac:dyDescent="0.2">
      <c r="A762">
        <v>761</v>
      </c>
      <c r="B762" s="20" t="s">
        <v>219</v>
      </c>
      <c r="C762" s="20" t="s">
        <v>27</v>
      </c>
      <c r="D762" s="20" t="s">
        <v>5</v>
      </c>
      <c r="E762" s="20" t="s">
        <v>28</v>
      </c>
      <c r="F762" s="20" t="s">
        <v>29</v>
      </c>
      <c r="G762" s="20" t="s">
        <v>2</v>
      </c>
      <c r="H762" s="19"/>
      <c r="I762">
        <v>40</v>
      </c>
      <c r="J762" s="19"/>
      <c r="K762">
        <v>580.36</v>
      </c>
      <c r="M762">
        <v>5</v>
      </c>
      <c r="N762" t="s">
        <v>491</v>
      </c>
    </row>
    <row r="763" spans="1:14" x14ac:dyDescent="0.2">
      <c r="A763">
        <v>762</v>
      </c>
      <c r="B763" s="20" t="s">
        <v>219</v>
      </c>
      <c r="C763" s="20" t="s">
        <v>27</v>
      </c>
      <c r="D763" s="20" t="s">
        <v>5</v>
      </c>
      <c r="E763" s="20" t="s">
        <v>28</v>
      </c>
      <c r="F763" s="20" t="s">
        <v>29</v>
      </c>
      <c r="G763" s="20" t="s">
        <v>2</v>
      </c>
      <c r="H763" s="19">
        <v>45383</v>
      </c>
      <c r="I763">
        <v>40</v>
      </c>
      <c r="J763" s="19">
        <v>45383</v>
      </c>
      <c r="K763">
        <v>40</v>
      </c>
      <c r="N763" t="s">
        <v>492</v>
      </c>
    </row>
    <row r="764" spans="1:14" x14ac:dyDescent="0.2">
      <c r="A764">
        <v>763</v>
      </c>
      <c r="B764" s="20" t="s">
        <v>219</v>
      </c>
      <c r="C764" s="20" t="s">
        <v>27</v>
      </c>
      <c r="D764" s="20" t="s">
        <v>5</v>
      </c>
      <c r="E764" s="20" t="s">
        <v>28</v>
      </c>
      <c r="F764" s="20" t="s">
        <v>29</v>
      </c>
      <c r="G764" s="20" t="s">
        <v>2</v>
      </c>
      <c r="H764" s="19"/>
      <c r="J764" s="19">
        <v>45390</v>
      </c>
      <c r="K764">
        <v>17</v>
      </c>
      <c r="N764" t="s">
        <v>492</v>
      </c>
    </row>
    <row r="765" spans="1:14" x14ac:dyDescent="0.2">
      <c r="A765">
        <v>764</v>
      </c>
      <c r="B765" s="20" t="s">
        <v>219</v>
      </c>
      <c r="C765" s="20" t="s">
        <v>27</v>
      </c>
      <c r="D765" s="20" t="s">
        <v>5</v>
      </c>
      <c r="E765" s="20" t="s">
        <v>28</v>
      </c>
      <c r="F765" s="20" t="s">
        <v>29</v>
      </c>
      <c r="G765" s="20" t="s">
        <v>2</v>
      </c>
      <c r="H765" s="19"/>
      <c r="J765" s="19">
        <v>45393</v>
      </c>
      <c r="K765">
        <v>32</v>
      </c>
      <c r="L765">
        <v>3</v>
      </c>
      <c r="N765" t="s">
        <v>492</v>
      </c>
    </row>
    <row r="766" spans="1:14" x14ac:dyDescent="0.2">
      <c r="A766">
        <v>765</v>
      </c>
      <c r="B766" s="20" t="s">
        <v>219</v>
      </c>
      <c r="C766" s="20" t="s">
        <v>27</v>
      </c>
      <c r="D766" s="20" t="s">
        <v>5</v>
      </c>
      <c r="E766" s="20" t="s">
        <v>28</v>
      </c>
      <c r="F766" s="20" t="s">
        <v>29</v>
      </c>
      <c r="G766" s="20" t="s">
        <v>2</v>
      </c>
      <c r="H766" s="19"/>
      <c r="J766" s="19">
        <v>45394</v>
      </c>
      <c r="K766">
        <v>46</v>
      </c>
      <c r="L766">
        <v>1</v>
      </c>
      <c r="N766" t="s">
        <v>492</v>
      </c>
    </row>
    <row r="767" spans="1:14" x14ac:dyDescent="0.2">
      <c r="A767">
        <v>766</v>
      </c>
      <c r="B767" s="20" t="s">
        <v>219</v>
      </c>
      <c r="C767" s="20" t="s">
        <v>27</v>
      </c>
      <c r="D767" s="20" t="s">
        <v>5</v>
      </c>
      <c r="E767" s="20" t="s">
        <v>28</v>
      </c>
      <c r="F767" s="20" t="s">
        <v>29</v>
      </c>
      <c r="G767" s="20" t="s">
        <v>2</v>
      </c>
      <c r="H767" s="19"/>
      <c r="J767" s="19">
        <v>45395</v>
      </c>
      <c r="K767">
        <v>3.36</v>
      </c>
      <c r="L767">
        <v>1</v>
      </c>
      <c r="N767" t="s">
        <v>492</v>
      </c>
    </row>
    <row r="768" spans="1:14" x14ac:dyDescent="0.2">
      <c r="A768">
        <v>767</v>
      </c>
      <c r="B768" s="20" t="s">
        <v>219</v>
      </c>
      <c r="C768" s="20" t="s">
        <v>27</v>
      </c>
      <c r="D768" s="20" t="s">
        <v>5</v>
      </c>
      <c r="E768" s="20" t="s">
        <v>28</v>
      </c>
      <c r="F768" s="20" t="s">
        <v>29</v>
      </c>
      <c r="G768" s="20" t="s">
        <v>2</v>
      </c>
      <c r="H768" s="19"/>
      <c r="J768" s="19">
        <v>45398</v>
      </c>
      <c r="K768">
        <v>31</v>
      </c>
      <c r="N768" t="s">
        <v>492</v>
      </c>
    </row>
    <row r="769" spans="1:14" x14ac:dyDescent="0.2">
      <c r="A769">
        <v>768</v>
      </c>
      <c r="B769" s="20" t="s">
        <v>219</v>
      </c>
      <c r="C769" s="20" t="s">
        <v>27</v>
      </c>
      <c r="D769" s="20" t="s">
        <v>5</v>
      </c>
      <c r="E769" s="20" t="s">
        <v>28</v>
      </c>
      <c r="F769" s="20" t="s">
        <v>29</v>
      </c>
      <c r="G769" s="20" t="s">
        <v>2</v>
      </c>
      <c r="H769" s="19"/>
      <c r="J769" s="19">
        <v>45399</v>
      </c>
      <c r="K769">
        <v>15</v>
      </c>
      <c r="L769">
        <v>1</v>
      </c>
      <c r="N769" t="s">
        <v>492</v>
      </c>
    </row>
    <row r="770" spans="1:14" x14ac:dyDescent="0.2">
      <c r="A770">
        <v>769</v>
      </c>
      <c r="B770" s="20" t="s">
        <v>219</v>
      </c>
      <c r="C770" s="20" t="s">
        <v>27</v>
      </c>
      <c r="D770" s="20" t="s">
        <v>5</v>
      </c>
      <c r="E770" s="20" t="s">
        <v>28</v>
      </c>
      <c r="F770" s="20" t="s">
        <v>29</v>
      </c>
      <c r="G770" s="20" t="s">
        <v>2</v>
      </c>
      <c r="H770" s="19"/>
      <c r="J770" s="19">
        <v>45400</v>
      </c>
      <c r="K770">
        <v>55</v>
      </c>
      <c r="N770" t="s">
        <v>492</v>
      </c>
    </row>
    <row r="771" spans="1:14" x14ac:dyDescent="0.2">
      <c r="A771">
        <v>770</v>
      </c>
      <c r="B771" s="20" t="s">
        <v>219</v>
      </c>
      <c r="C771" s="20" t="s">
        <v>27</v>
      </c>
      <c r="D771" s="20" t="s">
        <v>5</v>
      </c>
      <c r="E771" s="20" t="s">
        <v>28</v>
      </c>
      <c r="F771" s="20" t="s">
        <v>29</v>
      </c>
      <c r="G771" s="20" t="s">
        <v>2</v>
      </c>
      <c r="H771" s="19"/>
      <c r="J771" s="19">
        <v>45403</v>
      </c>
      <c r="K771">
        <v>66</v>
      </c>
      <c r="L771">
        <v>2</v>
      </c>
      <c r="N771" t="s">
        <v>492</v>
      </c>
    </row>
    <row r="772" spans="1:14" x14ac:dyDescent="0.2">
      <c r="A772">
        <v>771</v>
      </c>
      <c r="B772" s="20" t="s">
        <v>219</v>
      </c>
      <c r="C772" s="20" t="s">
        <v>27</v>
      </c>
      <c r="D772" s="20" t="s">
        <v>5</v>
      </c>
      <c r="E772" s="20" t="s">
        <v>28</v>
      </c>
      <c r="F772" s="20" t="s">
        <v>29</v>
      </c>
      <c r="G772" s="20" t="s">
        <v>2</v>
      </c>
      <c r="H772" s="19"/>
      <c r="J772" s="19">
        <v>45406</v>
      </c>
      <c r="K772">
        <v>71</v>
      </c>
      <c r="N772" t="s">
        <v>492</v>
      </c>
    </row>
    <row r="773" spans="1:14" x14ac:dyDescent="0.2">
      <c r="A773">
        <v>772</v>
      </c>
      <c r="B773" s="20" t="s">
        <v>219</v>
      </c>
      <c r="C773" s="20" t="s">
        <v>27</v>
      </c>
      <c r="D773" s="20" t="s">
        <v>5</v>
      </c>
      <c r="E773" s="20" t="s">
        <v>28</v>
      </c>
      <c r="F773" s="20" t="s">
        <v>29</v>
      </c>
      <c r="G773" s="20" t="s">
        <v>2</v>
      </c>
      <c r="H773" s="19"/>
      <c r="J773" s="19">
        <v>45407</v>
      </c>
      <c r="K773">
        <v>82</v>
      </c>
      <c r="N773" t="s">
        <v>492</v>
      </c>
    </row>
    <row r="774" spans="1:14" x14ac:dyDescent="0.2">
      <c r="A774">
        <v>773</v>
      </c>
      <c r="B774" s="20" t="s">
        <v>219</v>
      </c>
      <c r="C774" s="20" t="s">
        <v>27</v>
      </c>
      <c r="D774" s="20" t="s">
        <v>5</v>
      </c>
      <c r="E774" s="20" t="s">
        <v>28</v>
      </c>
      <c r="F774" s="20" t="s">
        <v>29</v>
      </c>
      <c r="G774" s="20" t="s">
        <v>2</v>
      </c>
      <c r="H774" s="19"/>
      <c r="J774" s="19">
        <v>45408</v>
      </c>
      <c r="K774">
        <v>122</v>
      </c>
      <c r="L774">
        <v>2</v>
      </c>
      <c r="N774" t="s">
        <v>492</v>
      </c>
    </row>
    <row r="775" spans="1:14" x14ac:dyDescent="0.2">
      <c r="A775">
        <v>774</v>
      </c>
      <c r="B775" s="20" t="s">
        <v>219</v>
      </c>
      <c r="C775" s="20" t="s">
        <v>27</v>
      </c>
      <c r="D775" s="20" t="s">
        <v>5</v>
      </c>
      <c r="E775" s="20" t="s">
        <v>28</v>
      </c>
      <c r="F775" s="20" t="s">
        <v>29</v>
      </c>
      <c r="G775" s="20" t="s">
        <v>2</v>
      </c>
      <c r="H775" s="19"/>
      <c r="J775" s="19">
        <v>45409</v>
      </c>
      <c r="K775">
        <v>0</v>
      </c>
      <c r="N775" t="s">
        <v>492</v>
      </c>
    </row>
    <row r="776" spans="1:14" x14ac:dyDescent="0.2">
      <c r="A776">
        <v>775</v>
      </c>
      <c r="B776" s="20" t="s">
        <v>220</v>
      </c>
      <c r="C776" s="20" t="s">
        <v>27</v>
      </c>
      <c r="D776" s="20" t="s">
        <v>5</v>
      </c>
      <c r="E776" s="20" t="s">
        <v>28</v>
      </c>
      <c r="F776" s="20" t="s">
        <v>29</v>
      </c>
      <c r="G776" s="20" t="s">
        <v>2</v>
      </c>
      <c r="H776" s="19"/>
      <c r="I776">
        <v>78.52</v>
      </c>
      <c r="J776" s="19"/>
      <c r="K776">
        <v>451.69</v>
      </c>
      <c r="M776">
        <v>3.7</v>
      </c>
      <c r="N776" t="s">
        <v>491</v>
      </c>
    </row>
    <row r="777" spans="1:14" x14ac:dyDescent="0.2">
      <c r="A777">
        <v>776</v>
      </c>
      <c r="B777" s="20" t="s">
        <v>220</v>
      </c>
      <c r="C777" s="20" t="s">
        <v>27</v>
      </c>
      <c r="D777" s="20" t="s">
        <v>5</v>
      </c>
      <c r="E777" s="20" t="s">
        <v>28</v>
      </c>
      <c r="F777" s="20" t="s">
        <v>29</v>
      </c>
      <c r="G777" s="20" t="s">
        <v>2</v>
      </c>
      <c r="H777" s="19">
        <v>45407</v>
      </c>
      <c r="I777">
        <v>21</v>
      </c>
      <c r="J777" s="19">
        <v>45383</v>
      </c>
      <c r="K777">
        <v>228</v>
      </c>
      <c r="N777" t="s">
        <v>492</v>
      </c>
    </row>
    <row r="778" spans="1:14" x14ac:dyDescent="0.2">
      <c r="A778">
        <v>777</v>
      </c>
      <c r="B778" s="20" t="s">
        <v>220</v>
      </c>
      <c r="C778" s="20" t="s">
        <v>27</v>
      </c>
      <c r="D778" s="20" t="s">
        <v>5</v>
      </c>
      <c r="E778" s="20" t="s">
        <v>28</v>
      </c>
      <c r="F778" s="20" t="s">
        <v>29</v>
      </c>
      <c r="G778" s="20" t="s">
        <v>2</v>
      </c>
      <c r="H778" s="19">
        <v>45409</v>
      </c>
      <c r="I778">
        <v>55.69</v>
      </c>
      <c r="J778" s="19">
        <v>45396</v>
      </c>
      <c r="K778">
        <v>134</v>
      </c>
      <c r="L778">
        <v>1</v>
      </c>
      <c r="N778" t="s">
        <v>492</v>
      </c>
    </row>
    <row r="779" spans="1:14" x14ac:dyDescent="0.2">
      <c r="A779">
        <v>778</v>
      </c>
      <c r="B779" s="20" t="s">
        <v>220</v>
      </c>
      <c r="C779" s="20" t="s">
        <v>27</v>
      </c>
      <c r="D779" s="20" t="s">
        <v>5</v>
      </c>
      <c r="E779" s="20" t="s">
        <v>28</v>
      </c>
      <c r="F779" s="20" t="s">
        <v>29</v>
      </c>
      <c r="G779" s="20" t="s">
        <v>2</v>
      </c>
      <c r="H779" s="19">
        <v>45412</v>
      </c>
      <c r="I779">
        <v>1.83</v>
      </c>
      <c r="J779" s="19">
        <v>45397</v>
      </c>
      <c r="K779">
        <v>9</v>
      </c>
      <c r="N779" t="s">
        <v>492</v>
      </c>
    </row>
    <row r="780" spans="1:14" x14ac:dyDescent="0.2">
      <c r="A780">
        <v>779</v>
      </c>
      <c r="B780" s="20" t="s">
        <v>220</v>
      </c>
      <c r="C780" s="20" t="s">
        <v>27</v>
      </c>
      <c r="D780" s="20" t="s">
        <v>5</v>
      </c>
      <c r="E780" s="20" t="s">
        <v>28</v>
      </c>
      <c r="F780" s="20" t="s">
        <v>29</v>
      </c>
      <c r="G780" s="20" t="s">
        <v>2</v>
      </c>
      <c r="H780" s="19"/>
      <c r="J780" s="19">
        <v>45404</v>
      </c>
      <c r="K780">
        <v>4</v>
      </c>
      <c r="N780" t="s">
        <v>492</v>
      </c>
    </row>
    <row r="781" spans="1:14" x14ac:dyDescent="0.2">
      <c r="A781">
        <v>780</v>
      </c>
      <c r="B781" s="20" t="s">
        <v>220</v>
      </c>
      <c r="C781" s="20" t="s">
        <v>27</v>
      </c>
      <c r="D781" s="20" t="s">
        <v>5</v>
      </c>
      <c r="E781" s="20" t="s">
        <v>28</v>
      </c>
      <c r="F781" s="20" t="s">
        <v>29</v>
      </c>
      <c r="G781" s="20" t="s">
        <v>2</v>
      </c>
      <c r="H781" s="19"/>
      <c r="J781" s="19">
        <v>45407</v>
      </c>
      <c r="K781">
        <v>21</v>
      </c>
      <c r="N781" t="s">
        <v>492</v>
      </c>
    </row>
    <row r="782" spans="1:14" x14ac:dyDescent="0.2">
      <c r="A782">
        <v>781</v>
      </c>
      <c r="B782" s="20" t="s">
        <v>220</v>
      </c>
      <c r="C782" s="20" t="s">
        <v>27</v>
      </c>
      <c r="D782" s="20" t="s">
        <v>5</v>
      </c>
      <c r="E782" s="20" t="s">
        <v>28</v>
      </c>
      <c r="F782" s="20" t="s">
        <v>29</v>
      </c>
      <c r="G782" s="20" t="s">
        <v>2</v>
      </c>
      <c r="H782" s="19"/>
      <c r="J782" s="19">
        <v>45409</v>
      </c>
      <c r="K782">
        <v>55.69</v>
      </c>
      <c r="L782">
        <v>1</v>
      </c>
      <c r="N782" t="s">
        <v>492</v>
      </c>
    </row>
    <row r="783" spans="1:14" x14ac:dyDescent="0.2">
      <c r="A783">
        <v>782</v>
      </c>
      <c r="B783" s="20" t="s">
        <v>209</v>
      </c>
      <c r="C783" s="20" t="s">
        <v>27</v>
      </c>
      <c r="D783" s="20" t="s">
        <v>5</v>
      </c>
      <c r="E783" s="20" t="s">
        <v>28</v>
      </c>
      <c r="F783" s="20" t="s">
        <v>29</v>
      </c>
      <c r="G783" s="20" t="s">
        <v>2</v>
      </c>
      <c r="H783" s="19"/>
      <c r="I783">
        <v>77.510000000000005</v>
      </c>
      <c r="J783" s="19"/>
      <c r="K783">
        <v>457.31</v>
      </c>
      <c r="M783">
        <v>1</v>
      </c>
      <c r="N783" t="s">
        <v>491</v>
      </c>
    </row>
    <row r="784" spans="1:14" x14ac:dyDescent="0.2">
      <c r="A784">
        <v>783</v>
      </c>
      <c r="B784" s="20" t="s">
        <v>209</v>
      </c>
      <c r="C784" s="20" t="s">
        <v>27</v>
      </c>
      <c r="D784" s="20" t="s">
        <v>5</v>
      </c>
      <c r="E784" s="20" t="s">
        <v>28</v>
      </c>
      <c r="F784" s="20" t="s">
        <v>29</v>
      </c>
      <c r="G784" s="20" t="s">
        <v>2</v>
      </c>
      <c r="H784" s="19">
        <v>45397</v>
      </c>
      <c r="I784">
        <v>17.309999999999999</v>
      </c>
      <c r="J784" s="19">
        <v>45392</v>
      </c>
      <c r="K784">
        <v>91.9</v>
      </c>
      <c r="L784">
        <v>1</v>
      </c>
      <c r="N784" t="s">
        <v>492</v>
      </c>
    </row>
    <row r="785" spans="1:14" x14ac:dyDescent="0.2">
      <c r="A785">
        <v>784</v>
      </c>
      <c r="B785" s="20" t="s">
        <v>209</v>
      </c>
      <c r="C785" s="20" t="s">
        <v>27</v>
      </c>
      <c r="D785" s="20" t="s">
        <v>5</v>
      </c>
      <c r="E785" s="20" t="s">
        <v>28</v>
      </c>
      <c r="F785" s="20" t="s">
        <v>29</v>
      </c>
      <c r="G785" s="20" t="s">
        <v>2</v>
      </c>
      <c r="H785" s="19">
        <v>45404</v>
      </c>
      <c r="I785">
        <v>35.200000000000003</v>
      </c>
      <c r="J785" s="19">
        <v>45395</v>
      </c>
      <c r="K785">
        <v>98.21</v>
      </c>
      <c r="N785" t="s">
        <v>492</v>
      </c>
    </row>
    <row r="786" spans="1:14" x14ac:dyDescent="0.2">
      <c r="A786">
        <v>785</v>
      </c>
      <c r="B786" s="20" t="s">
        <v>209</v>
      </c>
      <c r="C786" s="20" t="s">
        <v>27</v>
      </c>
      <c r="D786" s="20" t="s">
        <v>5</v>
      </c>
      <c r="E786" s="20" t="s">
        <v>28</v>
      </c>
      <c r="F786" s="20" t="s">
        <v>29</v>
      </c>
      <c r="G786" s="20" t="s">
        <v>2</v>
      </c>
      <c r="H786" s="19">
        <v>45407</v>
      </c>
      <c r="I786">
        <v>25</v>
      </c>
      <c r="J786" s="19">
        <v>45396</v>
      </c>
      <c r="K786">
        <v>134</v>
      </c>
      <c r="L786">
        <v>2</v>
      </c>
      <c r="N786" t="s">
        <v>492</v>
      </c>
    </row>
    <row r="787" spans="1:14" x14ac:dyDescent="0.2">
      <c r="A787">
        <v>786</v>
      </c>
      <c r="B787" s="20" t="s">
        <v>209</v>
      </c>
      <c r="C787" s="20" t="s">
        <v>27</v>
      </c>
      <c r="D787" s="20" t="s">
        <v>5</v>
      </c>
      <c r="E787" s="20" t="s">
        <v>28</v>
      </c>
      <c r="F787" s="20" t="s">
        <v>29</v>
      </c>
      <c r="G787" s="20" t="s">
        <v>2</v>
      </c>
      <c r="H787" s="19"/>
      <c r="J787" s="19">
        <v>45397</v>
      </c>
      <c r="K787">
        <v>17.309999999999999</v>
      </c>
      <c r="N787" t="s">
        <v>492</v>
      </c>
    </row>
    <row r="788" spans="1:14" x14ac:dyDescent="0.2">
      <c r="A788">
        <v>787</v>
      </c>
      <c r="B788" s="20" t="s">
        <v>209</v>
      </c>
      <c r="C788" s="20" t="s">
        <v>27</v>
      </c>
      <c r="D788" s="20" t="s">
        <v>5</v>
      </c>
      <c r="E788" s="20" t="s">
        <v>28</v>
      </c>
      <c r="F788" s="20" t="s">
        <v>29</v>
      </c>
      <c r="G788" s="20" t="s">
        <v>2</v>
      </c>
      <c r="H788" s="19"/>
      <c r="J788" s="19">
        <v>45404</v>
      </c>
      <c r="K788">
        <v>35.200000000000003</v>
      </c>
      <c r="N788" t="s">
        <v>492</v>
      </c>
    </row>
    <row r="789" spans="1:14" x14ac:dyDescent="0.2">
      <c r="A789">
        <v>788</v>
      </c>
      <c r="B789" s="20" t="s">
        <v>209</v>
      </c>
      <c r="C789" s="20" t="s">
        <v>27</v>
      </c>
      <c r="D789" s="20" t="s">
        <v>5</v>
      </c>
      <c r="E789" s="20" t="s">
        <v>28</v>
      </c>
      <c r="F789" s="20" t="s">
        <v>29</v>
      </c>
      <c r="G789" s="20" t="s">
        <v>2</v>
      </c>
      <c r="H789" s="19"/>
      <c r="J789" s="19">
        <v>45407</v>
      </c>
      <c r="K789">
        <v>25</v>
      </c>
      <c r="N789" t="s">
        <v>492</v>
      </c>
    </row>
    <row r="790" spans="1:14" x14ac:dyDescent="0.2">
      <c r="A790">
        <v>789</v>
      </c>
      <c r="B790" s="20" t="s">
        <v>209</v>
      </c>
      <c r="C790" s="20" t="s">
        <v>27</v>
      </c>
      <c r="D790" s="20" t="s">
        <v>5</v>
      </c>
      <c r="E790" s="20" t="s">
        <v>28</v>
      </c>
      <c r="F790" s="20" t="s">
        <v>29</v>
      </c>
      <c r="G790" s="20" t="s">
        <v>2</v>
      </c>
      <c r="H790" s="19"/>
      <c r="J790" s="19">
        <v>45409</v>
      </c>
      <c r="K790">
        <v>55.69</v>
      </c>
      <c r="L790">
        <v>1</v>
      </c>
      <c r="N790" t="s">
        <v>492</v>
      </c>
    </row>
    <row r="791" spans="1:14" x14ac:dyDescent="0.2">
      <c r="A791">
        <v>790</v>
      </c>
      <c r="B791" s="20" t="s">
        <v>221</v>
      </c>
      <c r="C791" s="20" t="s">
        <v>27</v>
      </c>
      <c r="D791" s="20" t="s">
        <v>5</v>
      </c>
      <c r="E791" s="20" t="s">
        <v>28</v>
      </c>
      <c r="F791" s="20" t="s">
        <v>31</v>
      </c>
      <c r="G791" s="20" t="s">
        <v>4</v>
      </c>
      <c r="H791" s="19"/>
      <c r="I791">
        <v>1</v>
      </c>
      <c r="J791" s="19"/>
      <c r="K791">
        <v>0</v>
      </c>
      <c r="M791">
        <v>0</v>
      </c>
      <c r="N791" t="s">
        <v>491</v>
      </c>
    </row>
    <row r="792" spans="1:14" x14ac:dyDescent="0.2">
      <c r="A792">
        <v>791</v>
      </c>
      <c r="B792" s="20" t="s">
        <v>221</v>
      </c>
      <c r="C792" s="20" t="s">
        <v>27</v>
      </c>
      <c r="D792" s="20" t="s">
        <v>5</v>
      </c>
      <c r="E792" s="20" t="s">
        <v>28</v>
      </c>
      <c r="F792" s="20" t="s">
        <v>31</v>
      </c>
      <c r="G792" s="20" t="s">
        <v>4</v>
      </c>
      <c r="H792" s="19">
        <v>45383</v>
      </c>
      <c r="I792">
        <v>7.0000000000000007E-2</v>
      </c>
      <c r="J792" s="19"/>
      <c r="N792" t="s">
        <v>492</v>
      </c>
    </row>
    <row r="793" spans="1:14" x14ac:dyDescent="0.2">
      <c r="A793">
        <v>792</v>
      </c>
      <c r="B793" s="20" t="s">
        <v>221</v>
      </c>
      <c r="C793" s="20" t="s">
        <v>27</v>
      </c>
      <c r="D793" s="20" t="s">
        <v>5</v>
      </c>
      <c r="E793" s="20" t="s">
        <v>28</v>
      </c>
      <c r="F793" s="20" t="s">
        <v>31</v>
      </c>
      <c r="G793" s="20" t="s">
        <v>4</v>
      </c>
      <c r="H793" s="19">
        <v>45396</v>
      </c>
      <c r="I793">
        <v>0.93</v>
      </c>
      <c r="J793" s="19"/>
      <c r="N793" t="s">
        <v>492</v>
      </c>
    </row>
    <row r="794" spans="1:14" x14ac:dyDescent="0.2">
      <c r="A794">
        <v>793</v>
      </c>
      <c r="B794" s="20" t="s">
        <v>222</v>
      </c>
      <c r="C794" s="20" t="s">
        <v>27</v>
      </c>
      <c r="D794" s="20" t="s">
        <v>5</v>
      </c>
      <c r="E794" s="20" t="s">
        <v>28</v>
      </c>
      <c r="F794" s="20" t="s">
        <v>31</v>
      </c>
      <c r="G794" s="20" t="s">
        <v>4</v>
      </c>
      <c r="H794" s="19"/>
      <c r="I794">
        <v>2460</v>
      </c>
      <c r="J794" s="19"/>
      <c r="K794">
        <v>0</v>
      </c>
      <c r="M794">
        <v>4.9000000000000004</v>
      </c>
      <c r="N794" t="s">
        <v>491</v>
      </c>
    </row>
    <row r="795" spans="1:14" x14ac:dyDescent="0.2">
      <c r="A795">
        <v>794</v>
      </c>
      <c r="B795" s="20" t="s">
        <v>222</v>
      </c>
      <c r="C795" s="20" t="s">
        <v>27</v>
      </c>
      <c r="D795" s="20" t="s">
        <v>5</v>
      </c>
      <c r="E795" s="20" t="s">
        <v>28</v>
      </c>
      <c r="F795" s="20" t="s">
        <v>31</v>
      </c>
      <c r="G795" s="20" t="s">
        <v>4</v>
      </c>
      <c r="H795" s="19">
        <v>45383</v>
      </c>
      <c r="I795">
        <v>92</v>
      </c>
      <c r="J795" s="19"/>
      <c r="N795" t="s">
        <v>492</v>
      </c>
    </row>
    <row r="796" spans="1:14" x14ac:dyDescent="0.2">
      <c r="A796">
        <v>795</v>
      </c>
      <c r="B796" s="20" t="s">
        <v>222</v>
      </c>
      <c r="C796" s="20" t="s">
        <v>27</v>
      </c>
      <c r="D796" s="20" t="s">
        <v>5</v>
      </c>
      <c r="E796" s="20" t="s">
        <v>28</v>
      </c>
      <c r="F796" s="20" t="s">
        <v>31</v>
      </c>
      <c r="G796" s="20" t="s">
        <v>4</v>
      </c>
      <c r="H796" s="19">
        <v>45384</v>
      </c>
      <c r="I796">
        <v>53</v>
      </c>
      <c r="J796" s="19"/>
      <c r="N796" t="s">
        <v>492</v>
      </c>
    </row>
    <row r="797" spans="1:14" x14ac:dyDescent="0.2">
      <c r="A797">
        <v>796</v>
      </c>
      <c r="B797" s="20" t="s">
        <v>222</v>
      </c>
      <c r="C797" s="20" t="s">
        <v>27</v>
      </c>
      <c r="D797" s="20" t="s">
        <v>5</v>
      </c>
      <c r="E797" s="20" t="s">
        <v>28</v>
      </c>
      <c r="F797" s="20" t="s">
        <v>31</v>
      </c>
      <c r="G797" s="20" t="s">
        <v>4</v>
      </c>
      <c r="H797" s="19">
        <v>45385</v>
      </c>
      <c r="I797">
        <v>1136</v>
      </c>
      <c r="J797" s="19"/>
      <c r="N797" t="s">
        <v>492</v>
      </c>
    </row>
    <row r="798" spans="1:14" x14ac:dyDescent="0.2">
      <c r="A798">
        <v>797</v>
      </c>
      <c r="B798" s="20" t="s">
        <v>222</v>
      </c>
      <c r="C798" s="20" t="s">
        <v>27</v>
      </c>
      <c r="D798" s="20" t="s">
        <v>5</v>
      </c>
      <c r="E798" s="20" t="s">
        <v>28</v>
      </c>
      <c r="F798" s="20" t="s">
        <v>31</v>
      </c>
      <c r="G798" s="20" t="s">
        <v>4</v>
      </c>
      <c r="H798" s="19">
        <v>45386</v>
      </c>
      <c r="I798">
        <v>105</v>
      </c>
      <c r="J798" s="19"/>
      <c r="N798" t="s">
        <v>492</v>
      </c>
    </row>
    <row r="799" spans="1:14" x14ac:dyDescent="0.2">
      <c r="A799">
        <v>798</v>
      </c>
      <c r="B799" s="20" t="s">
        <v>222</v>
      </c>
      <c r="C799" s="20" t="s">
        <v>27</v>
      </c>
      <c r="D799" s="20" t="s">
        <v>5</v>
      </c>
      <c r="E799" s="20" t="s">
        <v>28</v>
      </c>
      <c r="F799" s="20" t="s">
        <v>31</v>
      </c>
      <c r="G799" s="20" t="s">
        <v>4</v>
      </c>
      <c r="H799" s="19">
        <v>45387</v>
      </c>
      <c r="I799">
        <v>65</v>
      </c>
      <c r="J799" s="19"/>
      <c r="N799" t="s">
        <v>492</v>
      </c>
    </row>
    <row r="800" spans="1:14" x14ac:dyDescent="0.2">
      <c r="A800">
        <v>799</v>
      </c>
      <c r="B800" s="20" t="s">
        <v>222</v>
      </c>
      <c r="C800" s="20" t="s">
        <v>27</v>
      </c>
      <c r="D800" s="20" t="s">
        <v>5</v>
      </c>
      <c r="E800" s="20" t="s">
        <v>28</v>
      </c>
      <c r="F800" s="20" t="s">
        <v>31</v>
      </c>
      <c r="G800" s="20" t="s">
        <v>4</v>
      </c>
      <c r="H800" s="19">
        <v>45392</v>
      </c>
      <c r="I800">
        <v>135.41</v>
      </c>
      <c r="J800" s="19"/>
      <c r="N800" t="s">
        <v>492</v>
      </c>
    </row>
    <row r="801" spans="1:14" x14ac:dyDescent="0.2">
      <c r="A801">
        <v>800</v>
      </c>
      <c r="B801" s="20" t="s">
        <v>222</v>
      </c>
      <c r="C801" s="20" t="s">
        <v>27</v>
      </c>
      <c r="D801" s="20" t="s">
        <v>5</v>
      </c>
      <c r="E801" s="20" t="s">
        <v>28</v>
      </c>
      <c r="F801" s="20" t="s">
        <v>31</v>
      </c>
      <c r="G801" s="20" t="s">
        <v>4</v>
      </c>
      <c r="H801" s="19">
        <v>45397</v>
      </c>
      <c r="I801">
        <v>174.13</v>
      </c>
      <c r="J801" s="19"/>
      <c r="N801" t="s">
        <v>492</v>
      </c>
    </row>
    <row r="802" spans="1:14" x14ac:dyDescent="0.2">
      <c r="A802">
        <v>801</v>
      </c>
      <c r="B802" s="20" t="s">
        <v>222</v>
      </c>
      <c r="C802" s="20" t="s">
        <v>27</v>
      </c>
      <c r="D802" s="20" t="s">
        <v>5</v>
      </c>
      <c r="E802" s="20" t="s">
        <v>28</v>
      </c>
      <c r="F802" s="20" t="s">
        <v>31</v>
      </c>
      <c r="G802" s="20" t="s">
        <v>4</v>
      </c>
      <c r="H802" s="19">
        <v>45405</v>
      </c>
      <c r="I802">
        <v>27.46</v>
      </c>
      <c r="J802" s="19"/>
      <c r="N802" t="s">
        <v>492</v>
      </c>
    </row>
    <row r="803" spans="1:14" x14ac:dyDescent="0.2">
      <c r="A803">
        <v>802</v>
      </c>
      <c r="B803" s="20" t="s">
        <v>222</v>
      </c>
      <c r="C803" s="20" t="s">
        <v>27</v>
      </c>
      <c r="D803" s="20" t="s">
        <v>5</v>
      </c>
      <c r="E803" s="20" t="s">
        <v>28</v>
      </c>
      <c r="F803" s="20" t="s">
        <v>31</v>
      </c>
      <c r="G803" s="20" t="s">
        <v>4</v>
      </c>
      <c r="H803" s="19">
        <v>45408</v>
      </c>
      <c r="I803">
        <v>101</v>
      </c>
      <c r="J803" s="19"/>
      <c r="N803" t="s">
        <v>492</v>
      </c>
    </row>
    <row r="804" spans="1:14" x14ac:dyDescent="0.2">
      <c r="A804">
        <v>803</v>
      </c>
      <c r="B804" s="20" t="s">
        <v>222</v>
      </c>
      <c r="C804" s="20" t="s">
        <v>27</v>
      </c>
      <c r="D804" s="20" t="s">
        <v>5</v>
      </c>
      <c r="E804" s="20" t="s">
        <v>28</v>
      </c>
      <c r="F804" s="20" t="s">
        <v>31</v>
      </c>
      <c r="G804" s="20" t="s">
        <v>4</v>
      </c>
      <c r="H804" s="19">
        <v>45409</v>
      </c>
      <c r="I804">
        <v>93</v>
      </c>
      <c r="J804" s="19"/>
      <c r="N804" t="s">
        <v>492</v>
      </c>
    </row>
    <row r="805" spans="1:14" x14ac:dyDescent="0.2">
      <c r="A805">
        <v>804</v>
      </c>
      <c r="B805" s="20" t="s">
        <v>222</v>
      </c>
      <c r="C805" s="20" t="s">
        <v>27</v>
      </c>
      <c r="D805" s="20" t="s">
        <v>5</v>
      </c>
      <c r="E805" s="20" t="s">
        <v>28</v>
      </c>
      <c r="F805" s="20" t="s">
        <v>31</v>
      </c>
      <c r="G805" s="20" t="s">
        <v>4</v>
      </c>
      <c r="H805" s="19">
        <v>45410</v>
      </c>
      <c r="I805">
        <v>55</v>
      </c>
      <c r="J805" s="19"/>
      <c r="N805" t="s">
        <v>492</v>
      </c>
    </row>
    <row r="806" spans="1:14" x14ac:dyDescent="0.2">
      <c r="A806">
        <v>805</v>
      </c>
      <c r="B806" s="20" t="s">
        <v>222</v>
      </c>
      <c r="C806" s="20" t="s">
        <v>27</v>
      </c>
      <c r="D806" s="20" t="s">
        <v>5</v>
      </c>
      <c r="E806" s="20" t="s">
        <v>28</v>
      </c>
      <c r="F806" s="20" t="s">
        <v>31</v>
      </c>
      <c r="G806" s="20" t="s">
        <v>4</v>
      </c>
      <c r="H806" s="19">
        <v>45411</v>
      </c>
      <c r="I806">
        <v>423</v>
      </c>
      <c r="J806" s="19"/>
      <c r="N806" t="s">
        <v>492</v>
      </c>
    </row>
    <row r="807" spans="1:14" x14ac:dyDescent="0.2">
      <c r="A807">
        <v>806</v>
      </c>
      <c r="B807" s="20" t="s">
        <v>223</v>
      </c>
      <c r="C807" s="20" t="s">
        <v>27</v>
      </c>
      <c r="D807" s="20" t="s">
        <v>5</v>
      </c>
      <c r="E807" s="20" t="s">
        <v>28</v>
      </c>
      <c r="F807" s="20" t="s">
        <v>31</v>
      </c>
      <c r="G807" s="20" t="s">
        <v>4</v>
      </c>
      <c r="H807" s="19"/>
      <c r="I807">
        <v>0</v>
      </c>
      <c r="J807" s="19"/>
      <c r="K807">
        <v>1547.98</v>
      </c>
      <c r="M807">
        <v>4.5999999999999996</v>
      </c>
      <c r="N807" t="s">
        <v>491</v>
      </c>
    </row>
    <row r="808" spans="1:14" x14ac:dyDescent="0.2">
      <c r="A808">
        <v>807</v>
      </c>
      <c r="B808" s="20" t="s">
        <v>223</v>
      </c>
      <c r="C808" s="20" t="s">
        <v>27</v>
      </c>
      <c r="D808" s="20" t="s">
        <v>5</v>
      </c>
      <c r="E808" s="20" t="s">
        <v>28</v>
      </c>
      <c r="F808" s="20" t="s">
        <v>31</v>
      </c>
      <c r="G808" s="20" t="s">
        <v>4</v>
      </c>
      <c r="H808" s="19"/>
      <c r="J808" s="19">
        <v>45383</v>
      </c>
      <c r="K808">
        <v>286</v>
      </c>
      <c r="N808" t="s">
        <v>492</v>
      </c>
    </row>
    <row r="809" spans="1:14" x14ac:dyDescent="0.2">
      <c r="A809">
        <v>808</v>
      </c>
      <c r="B809" s="20" t="s">
        <v>223</v>
      </c>
      <c r="C809" s="20" t="s">
        <v>27</v>
      </c>
      <c r="D809" s="20" t="s">
        <v>5</v>
      </c>
      <c r="E809" s="20" t="s">
        <v>28</v>
      </c>
      <c r="F809" s="20" t="s">
        <v>31</v>
      </c>
      <c r="G809" s="20" t="s">
        <v>4</v>
      </c>
      <c r="H809" s="19"/>
      <c r="J809" s="19">
        <v>45387</v>
      </c>
      <c r="K809">
        <v>75.63</v>
      </c>
      <c r="N809" t="s">
        <v>492</v>
      </c>
    </row>
    <row r="810" spans="1:14" x14ac:dyDescent="0.2">
      <c r="A810">
        <v>809</v>
      </c>
      <c r="B810" s="20" t="s">
        <v>223</v>
      </c>
      <c r="C810" s="20" t="s">
        <v>27</v>
      </c>
      <c r="D810" s="20" t="s">
        <v>5</v>
      </c>
      <c r="E810" s="20" t="s">
        <v>28</v>
      </c>
      <c r="F810" s="20" t="s">
        <v>31</v>
      </c>
      <c r="G810" s="20" t="s">
        <v>4</v>
      </c>
      <c r="H810" s="19"/>
      <c r="J810" s="19">
        <v>45393</v>
      </c>
      <c r="K810">
        <v>56</v>
      </c>
      <c r="N810" t="s">
        <v>492</v>
      </c>
    </row>
    <row r="811" spans="1:14" x14ac:dyDescent="0.2">
      <c r="A811">
        <v>810</v>
      </c>
      <c r="B811" s="20" t="s">
        <v>223</v>
      </c>
      <c r="C811" s="20" t="s">
        <v>27</v>
      </c>
      <c r="D811" s="20" t="s">
        <v>5</v>
      </c>
      <c r="E811" s="20" t="s">
        <v>28</v>
      </c>
      <c r="F811" s="20" t="s">
        <v>31</v>
      </c>
      <c r="G811" s="20" t="s">
        <v>4</v>
      </c>
      <c r="H811" s="19"/>
      <c r="J811" s="19">
        <v>45394</v>
      </c>
      <c r="K811">
        <v>56.96</v>
      </c>
      <c r="N811" t="s">
        <v>492</v>
      </c>
    </row>
    <row r="812" spans="1:14" x14ac:dyDescent="0.2">
      <c r="A812">
        <v>811</v>
      </c>
      <c r="B812" s="20" t="s">
        <v>223</v>
      </c>
      <c r="C812" s="20" t="s">
        <v>27</v>
      </c>
      <c r="D812" s="20" t="s">
        <v>5</v>
      </c>
      <c r="E812" s="20" t="s">
        <v>28</v>
      </c>
      <c r="F812" s="20" t="s">
        <v>31</v>
      </c>
      <c r="G812" s="20" t="s">
        <v>4</v>
      </c>
      <c r="H812" s="19"/>
      <c r="J812" s="19">
        <v>45397</v>
      </c>
      <c r="K812">
        <v>84.57</v>
      </c>
      <c r="N812" t="s">
        <v>492</v>
      </c>
    </row>
    <row r="813" spans="1:14" x14ac:dyDescent="0.2">
      <c r="A813">
        <v>812</v>
      </c>
      <c r="B813" s="20" t="s">
        <v>223</v>
      </c>
      <c r="C813" s="20" t="s">
        <v>27</v>
      </c>
      <c r="D813" s="20" t="s">
        <v>5</v>
      </c>
      <c r="E813" s="20" t="s">
        <v>28</v>
      </c>
      <c r="F813" s="20" t="s">
        <v>31</v>
      </c>
      <c r="G813" s="20" t="s">
        <v>4</v>
      </c>
      <c r="H813" s="19"/>
      <c r="J813" s="19">
        <v>45400</v>
      </c>
      <c r="K813">
        <v>28.82</v>
      </c>
      <c r="L813">
        <v>1</v>
      </c>
      <c r="N813" t="s">
        <v>492</v>
      </c>
    </row>
    <row r="814" spans="1:14" x14ac:dyDescent="0.2">
      <c r="A814">
        <v>813</v>
      </c>
      <c r="B814" s="20" t="s">
        <v>223</v>
      </c>
      <c r="C814" s="20" t="s">
        <v>27</v>
      </c>
      <c r="D814" s="20" t="s">
        <v>5</v>
      </c>
      <c r="E814" s="20" t="s">
        <v>28</v>
      </c>
      <c r="F814" s="20" t="s">
        <v>31</v>
      </c>
      <c r="G814" s="20" t="s">
        <v>4</v>
      </c>
      <c r="H814" s="19"/>
      <c r="J814" s="19">
        <v>45401</v>
      </c>
      <c r="K814">
        <v>298</v>
      </c>
      <c r="N814" t="s">
        <v>492</v>
      </c>
    </row>
    <row r="815" spans="1:14" x14ac:dyDescent="0.2">
      <c r="A815">
        <v>814</v>
      </c>
      <c r="B815" s="20" t="s">
        <v>223</v>
      </c>
      <c r="C815" s="20" t="s">
        <v>27</v>
      </c>
      <c r="D815" s="20" t="s">
        <v>5</v>
      </c>
      <c r="E815" s="20" t="s">
        <v>28</v>
      </c>
      <c r="F815" s="20" t="s">
        <v>31</v>
      </c>
      <c r="G815" s="20" t="s">
        <v>4</v>
      </c>
      <c r="H815" s="19"/>
      <c r="J815" s="19">
        <v>45402</v>
      </c>
      <c r="K815">
        <v>17</v>
      </c>
      <c r="N815" t="s">
        <v>492</v>
      </c>
    </row>
    <row r="816" spans="1:14" x14ac:dyDescent="0.2">
      <c r="A816">
        <v>815</v>
      </c>
      <c r="B816" s="20" t="s">
        <v>223</v>
      </c>
      <c r="C816" s="20" t="s">
        <v>27</v>
      </c>
      <c r="D816" s="20" t="s">
        <v>5</v>
      </c>
      <c r="E816" s="20" t="s">
        <v>28</v>
      </c>
      <c r="F816" s="20" t="s">
        <v>31</v>
      </c>
      <c r="G816" s="20" t="s">
        <v>4</v>
      </c>
      <c r="H816" s="19"/>
      <c r="J816" s="19">
        <v>45405</v>
      </c>
      <c r="K816">
        <v>54</v>
      </c>
      <c r="N816" t="s">
        <v>492</v>
      </c>
    </row>
    <row r="817" spans="1:14" x14ac:dyDescent="0.2">
      <c r="A817">
        <v>816</v>
      </c>
      <c r="B817" s="20" t="s">
        <v>223</v>
      </c>
      <c r="C817" s="20" t="s">
        <v>27</v>
      </c>
      <c r="D817" s="20" t="s">
        <v>5</v>
      </c>
      <c r="E817" s="20" t="s">
        <v>28</v>
      </c>
      <c r="F817" s="20" t="s">
        <v>31</v>
      </c>
      <c r="G817" s="20" t="s">
        <v>4</v>
      </c>
      <c r="H817" s="19"/>
      <c r="J817" s="19">
        <v>45406</v>
      </c>
      <c r="K817">
        <v>14</v>
      </c>
      <c r="N817" t="s">
        <v>492</v>
      </c>
    </row>
    <row r="818" spans="1:14" x14ac:dyDescent="0.2">
      <c r="A818">
        <v>817</v>
      </c>
      <c r="B818" s="20" t="s">
        <v>223</v>
      </c>
      <c r="C818" s="20" t="s">
        <v>27</v>
      </c>
      <c r="D818" s="20" t="s">
        <v>5</v>
      </c>
      <c r="E818" s="20" t="s">
        <v>28</v>
      </c>
      <c r="F818" s="20" t="s">
        <v>31</v>
      </c>
      <c r="G818" s="20" t="s">
        <v>4</v>
      </c>
      <c r="H818" s="19"/>
      <c r="J818" s="19">
        <v>45407</v>
      </c>
      <c r="K818">
        <v>42</v>
      </c>
      <c r="L818">
        <v>1</v>
      </c>
      <c r="N818" t="s">
        <v>492</v>
      </c>
    </row>
    <row r="819" spans="1:14" x14ac:dyDescent="0.2">
      <c r="A819">
        <v>818</v>
      </c>
      <c r="B819" s="20" t="s">
        <v>223</v>
      </c>
      <c r="C819" s="20" t="s">
        <v>27</v>
      </c>
      <c r="D819" s="20" t="s">
        <v>5</v>
      </c>
      <c r="E819" s="20" t="s">
        <v>28</v>
      </c>
      <c r="F819" s="20" t="s">
        <v>31</v>
      </c>
      <c r="G819" s="20" t="s">
        <v>4</v>
      </c>
      <c r="H819" s="19"/>
      <c r="J819" s="19">
        <v>45408</v>
      </c>
      <c r="K819">
        <v>455</v>
      </c>
      <c r="N819" t="s">
        <v>492</v>
      </c>
    </row>
    <row r="820" spans="1:14" x14ac:dyDescent="0.2">
      <c r="A820">
        <v>819</v>
      </c>
      <c r="B820" s="20" t="s">
        <v>223</v>
      </c>
      <c r="C820" s="20" t="s">
        <v>27</v>
      </c>
      <c r="D820" s="20" t="s">
        <v>5</v>
      </c>
      <c r="E820" s="20" t="s">
        <v>28</v>
      </c>
      <c r="F820" s="20" t="s">
        <v>31</v>
      </c>
      <c r="G820" s="20" t="s">
        <v>4</v>
      </c>
      <c r="H820" s="19"/>
      <c r="J820" s="19">
        <v>45409</v>
      </c>
      <c r="K820">
        <v>26</v>
      </c>
      <c r="N820" t="s">
        <v>492</v>
      </c>
    </row>
    <row r="821" spans="1:14" x14ac:dyDescent="0.2">
      <c r="A821">
        <v>820</v>
      </c>
      <c r="B821" s="20" t="s">
        <v>223</v>
      </c>
      <c r="C821" s="20" t="s">
        <v>27</v>
      </c>
      <c r="D821" s="20" t="s">
        <v>5</v>
      </c>
      <c r="E821" s="20" t="s">
        <v>28</v>
      </c>
      <c r="F821" s="20" t="s">
        <v>31</v>
      </c>
      <c r="G821" s="20" t="s">
        <v>4</v>
      </c>
      <c r="H821" s="19"/>
      <c r="J821" s="19">
        <v>45410</v>
      </c>
      <c r="K821">
        <v>8</v>
      </c>
      <c r="N821" t="s">
        <v>492</v>
      </c>
    </row>
    <row r="822" spans="1:14" x14ac:dyDescent="0.2">
      <c r="A822">
        <v>821</v>
      </c>
      <c r="B822" s="20" t="s">
        <v>223</v>
      </c>
      <c r="C822" s="20" t="s">
        <v>27</v>
      </c>
      <c r="D822" s="20" t="s">
        <v>5</v>
      </c>
      <c r="E822" s="20" t="s">
        <v>28</v>
      </c>
      <c r="F822" s="20" t="s">
        <v>31</v>
      </c>
      <c r="G822" s="20" t="s">
        <v>4</v>
      </c>
      <c r="H822" s="19"/>
      <c r="J822" s="19">
        <v>45412</v>
      </c>
      <c r="K822">
        <v>46</v>
      </c>
      <c r="N822" t="s">
        <v>492</v>
      </c>
    </row>
    <row r="823" spans="1:14" x14ac:dyDescent="0.2">
      <c r="A823">
        <v>822</v>
      </c>
      <c r="B823" s="20" t="s">
        <v>224</v>
      </c>
      <c r="C823" s="20" t="s">
        <v>27</v>
      </c>
      <c r="D823" s="20" t="s">
        <v>5</v>
      </c>
      <c r="E823" s="20" t="s">
        <v>28</v>
      </c>
      <c r="F823" s="20" t="s">
        <v>31</v>
      </c>
      <c r="G823" s="20" t="s">
        <v>4</v>
      </c>
      <c r="H823" s="19"/>
      <c r="I823">
        <v>2159</v>
      </c>
      <c r="J823" s="19"/>
      <c r="K823">
        <v>0</v>
      </c>
      <c r="M823">
        <v>5.9</v>
      </c>
      <c r="N823" t="s">
        <v>491</v>
      </c>
    </row>
    <row r="824" spans="1:14" x14ac:dyDescent="0.2">
      <c r="A824">
        <v>823</v>
      </c>
      <c r="B824" s="20" t="s">
        <v>224</v>
      </c>
      <c r="C824" s="20" t="s">
        <v>27</v>
      </c>
      <c r="D824" s="20" t="s">
        <v>5</v>
      </c>
      <c r="E824" s="20" t="s">
        <v>28</v>
      </c>
      <c r="F824" s="20" t="s">
        <v>31</v>
      </c>
      <c r="G824" s="20" t="s">
        <v>4</v>
      </c>
      <c r="H824" s="19">
        <v>45383</v>
      </c>
      <c r="I824">
        <v>92</v>
      </c>
      <c r="J824" s="19"/>
      <c r="N824" t="s">
        <v>492</v>
      </c>
    </row>
    <row r="825" spans="1:14" x14ac:dyDescent="0.2">
      <c r="A825">
        <v>824</v>
      </c>
      <c r="B825" s="20" t="s">
        <v>224</v>
      </c>
      <c r="C825" s="20" t="s">
        <v>27</v>
      </c>
      <c r="D825" s="20" t="s">
        <v>5</v>
      </c>
      <c r="E825" s="20" t="s">
        <v>28</v>
      </c>
      <c r="F825" s="20" t="s">
        <v>31</v>
      </c>
      <c r="G825" s="20" t="s">
        <v>4</v>
      </c>
      <c r="H825" s="19">
        <v>45384</v>
      </c>
      <c r="I825">
        <v>69</v>
      </c>
      <c r="J825" s="19"/>
      <c r="N825" t="s">
        <v>492</v>
      </c>
    </row>
    <row r="826" spans="1:14" x14ac:dyDescent="0.2">
      <c r="A826">
        <v>825</v>
      </c>
      <c r="B826" s="20" t="s">
        <v>224</v>
      </c>
      <c r="C826" s="20" t="s">
        <v>27</v>
      </c>
      <c r="D826" s="20" t="s">
        <v>5</v>
      </c>
      <c r="E826" s="20" t="s">
        <v>28</v>
      </c>
      <c r="F826" s="20" t="s">
        <v>31</v>
      </c>
      <c r="G826" s="20" t="s">
        <v>4</v>
      </c>
      <c r="H826" s="19">
        <v>45385</v>
      </c>
      <c r="I826">
        <v>1136</v>
      </c>
      <c r="J826" s="19"/>
      <c r="N826" t="s">
        <v>492</v>
      </c>
    </row>
    <row r="827" spans="1:14" x14ac:dyDescent="0.2">
      <c r="A827">
        <v>826</v>
      </c>
      <c r="B827" s="20" t="s">
        <v>224</v>
      </c>
      <c r="C827" s="20" t="s">
        <v>27</v>
      </c>
      <c r="D827" s="20" t="s">
        <v>5</v>
      </c>
      <c r="E827" s="20" t="s">
        <v>28</v>
      </c>
      <c r="F827" s="20" t="s">
        <v>31</v>
      </c>
      <c r="G827" s="20" t="s">
        <v>4</v>
      </c>
      <c r="H827" s="19">
        <v>45386</v>
      </c>
      <c r="I827">
        <v>105</v>
      </c>
      <c r="J827" s="19"/>
      <c r="N827" t="s">
        <v>492</v>
      </c>
    </row>
    <row r="828" spans="1:14" x14ac:dyDescent="0.2">
      <c r="A828">
        <v>827</v>
      </c>
      <c r="B828" s="20" t="s">
        <v>224</v>
      </c>
      <c r="C828" s="20" t="s">
        <v>27</v>
      </c>
      <c r="D828" s="20" t="s">
        <v>5</v>
      </c>
      <c r="E828" s="20" t="s">
        <v>28</v>
      </c>
      <c r="F828" s="20" t="s">
        <v>31</v>
      </c>
      <c r="G828" s="20" t="s">
        <v>4</v>
      </c>
      <c r="H828" s="19">
        <v>45387</v>
      </c>
      <c r="I828">
        <v>65</v>
      </c>
      <c r="J828" s="19"/>
      <c r="N828" t="s">
        <v>492</v>
      </c>
    </row>
    <row r="829" spans="1:14" x14ac:dyDescent="0.2">
      <c r="A829">
        <v>828</v>
      </c>
      <c r="B829" s="20" t="s">
        <v>224</v>
      </c>
      <c r="C829" s="20" t="s">
        <v>27</v>
      </c>
      <c r="D829" s="20" t="s">
        <v>5</v>
      </c>
      <c r="E829" s="20" t="s">
        <v>28</v>
      </c>
      <c r="F829" s="20" t="s">
        <v>31</v>
      </c>
      <c r="G829" s="20" t="s">
        <v>4</v>
      </c>
      <c r="H829" s="19">
        <v>45405</v>
      </c>
      <c r="I829">
        <v>7.46</v>
      </c>
      <c r="J829" s="19"/>
      <c r="N829" t="s">
        <v>492</v>
      </c>
    </row>
    <row r="830" spans="1:14" x14ac:dyDescent="0.2">
      <c r="A830">
        <v>829</v>
      </c>
      <c r="B830" s="20" t="s">
        <v>224</v>
      </c>
      <c r="C830" s="20" t="s">
        <v>27</v>
      </c>
      <c r="D830" s="20" t="s">
        <v>5</v>
      </c>
      <c r="E830" s="20" t="s">
        <v>28</v>
      </c>
      <c r="F830" s="20" t="s">
        <v>31</v>
      </c>
      <c r="G830" s="20" t="s">
        <v>4</v>
      </c>
      <c r="H830" s="19">
        <v>45408</v>
      </c>
      <c r="I830">
        <v>101</v>
      </c>
      <c r="J830" s="19"/>
      <c r="N830" t="s">
        <v>492</v>
      </c>
    </row>
    <row r="831" spans="1:14" x14ac:dyDescent="0.2">
      <c r="A831">
        <v>830</v>
      </c>
      <c r="B831" s="20" t="s">
        <v>224</v>
      </c>
      <c r="C831" s="20" t="s">
        <v>27</v>
      </c>
      <c r="D831" s="20" t="s">
        <v>5</v>
      </c>
      <c r="E831" s="20" t="s">
        <v>28</v>
      </c>
      <c r="F831" s="20" t="s">
        <v>31</v>
      </c>
      <c r="G831" s="20" t="s">
        <v>4</v>
      </c>
      <c r="H831" s="19">
        <v>45409</v>
      </c>
      <c r="I831">
        <v>93</v>
      </c>
      <c r="J831" s="19"/>
      <c r="N831" t="s">
        <v>492</v>
      </c>
    </row>
    <row r="832" spans="1:14" x14ac:dyDescent="0.2">
      <c r="A832">
        <v>831</v>
      </c>
      <c r="B832" s="20" t="s">
        <v>224</v>
      </c>
      <c r="C832" s="20" t="s">
        <v>27</v>
      </c>
      <c r="D832" s="20" t="s">
        <v>5</v>
      </c>
      <c r="E832" s="20" t="s">
        <v>28</v>
      </c>
      <c r="F832" s="20" t="s">
        <v>31</v>
      </c>
      <c r="G832" s="20" t="s">
        <v>4</v>
      </c>
      <c r="H832" s="19">
        <v>45410</v>
      </c>
      <c r="I832">
        <v>55</v>
      </c>
      <c r="J832" s="19"/>
      <c r="N832" t="s">
        <v>492</v>
      </c>
    </row>
    <row r="833" spans="1:14" x14ac:dyDescent="0.2">
      <c r="A833">
        <v>832</v>
      </c>
      <c r="B833" s="20" t="s">
        <v>224</v>
      </c>
      <c r="C833" s="20" t="s">
        <v>27</v>
      </c>
      <c r="D833" s="20" t="s">
        <v>5</v>
      </c>
      <c r="E833" s="20" t="s">
        <v>28</v>
      </c>
      <c r="F833" s="20" t="s">
        <v>31</v>
      </c>
      <c r="G833" s="20" t="s">
        <v>4</v>
      </c>
      <c r="H833" s="19">
        <v>45411</v>
      </c>
      <c r="I833">
        <v>423</v>
      </c>
      <c r="J833" s="19"/>
      <c r="N833" t="s">
        <v>492</v>
      </c>
    </row>
    <row r="834" spans="1:14" x14ac:dyDescent="0.2">
      <c r="A834">
        <v>833</v>
      </c>
      <c r="B834" s="20" t="s">
        <v>224</v>
      </c>
      <c r="C834" s="20" t="s">
        <v>27</v>
      </c>
      <c r="D834" s="20" t="s">
        <v>5</v>
      </c>
      <c r="E834" s="20" t="s">
        <v>28</v>
      </c>
      <c r="F834" s="20" t="s">
        <v>31</v>
      </c>
      <c r="G834" s="20" t="s">
        <v>4</v>
      </c>
      <c r="H834" s="19">
        <v>45412</v>
      </c>
      <c r="I834">
        <v>12.54</v>
      </c>
      <c r="J834" s="19"/>
      <c r="N834" t="s">
        <v>492</v>
      </c>
    </row>
    <row r="835" spans="1:14" x14ac:dyDescent="0.2">
      <c r="A835">
        <v>834</v>
      </c>
      <c r="B835" s="20" t="s">
        <v>225</v>
      </c>
      <c r="C835" s="20" t="s">
        <v>27</v>
      </c>
      <c r="D835" s="20" t="s">
        <v>5</v>
      </c>
      <c r="E835" s="20" t="s">
        <v>28</v>
      </c>
      <c r="F835" s="20" t="s">
        <v>31</v>
      </c>
      <c r="G835" s="20" t="s">
        <v>4</v>
      </c>
      <c r="H835" s="19"/>
      <c r="I835">
        <v>337</v>
      </c>
      <c r="J835" s="19"/>
      <c r="K835">
        <v>0</v>
      </c>
      <c r="M835">
        <v>2.2999999999999998</v>
      </c>
      <c r="N835" t="s">
        <v>491</v>
      </c>
    </row>
    <row r="836" spans="1:14" x14ac:dyDescent="0.2">
      <c r="A836">
        <v>835</v>
      </c>
      <c r="B836" s="20" t="s">
        <v>225</v>
      </c>
      <c r="C836" s="20" t="s">
        <v>27</v>
      </c>
      <c r="D836" s="20" t="s">
        <v>5</v>
      </c>
      <c r="E836" s="20" t="s">
        <v>28</v>
      </c>
      <c r="F836" s="20" t="s">
        <v>31</v>
      </c>
      <c r="G836" s="20" t="s">
        <v>4</v>
      </c>
      <c r="H836" s="19">
        <v>45383</v>
      </c>
      <c r="I836">
        <v>2.25</v>
      </c>
      <c r="J836" s="19"/>
      <c r="N836" t="s">
        <v>492</v>
      </c>
    </row>
    <row r="837" spans="1:14" x14ac:dyDescent="0.2">
      <c r="A837">
        <v>836</v>
      </c>
      <c r="B837" s="20" t="s">
        <v>225</v>
      </c>
      <c r="C837" s="20" t="s">
        <v>27</v>
      </c>
      <c r="D837" s="20" t="s">
        <v>5</v>
      </c>
      <c r="E837" s="20" t="s">
        <v>28</v>
      </c>
      <c r="F837" s="20" t="s">
        <v>31</v>
      </c>
      <c r="G837" s="20" t="s">
        <v>4</v>
      </c>
      <c r="H837" s="19">
        <v>45385</v>
      </c>
      <c r="I837">
        <v>6.75</v>
      </c>
      <c r="J837" s="19"/>
      <c r="N837" t="s">
        <v>492</v>
      </c>
    </row>
    <row r="838" spans="1:14" x14ac:dyDescent="0.2">
      <c r="A838">
        <v>837</v>
      </c>
      <c r="B838" s="20" t="s">
        <v>225</v>
      </c>
      <c r="C838" s="20" t="s">
        <v>27</v>
      </c>
      <c r="D838" s="20" t="s">
        <v>5</v>
      </c>
      <c r="E838" s="20" t="s">
        <v>28</v>
      </c>
      <c r="F838" s="20" t="s">
        <v>31</v>
      </c>
      <c r="G838" s="20" t="s">
        <v>4</v>
      </c>
      <c r="H838" s="19">
        <v>45386</v>
      </c>
      <c r="I838">
        <v>9</v>
      </c>
      <c r="J838" s="19"/>
      <c r="N838" t="s">
        <v>492</v>
      </c>
    </row>
    <row r="839" spans="1:14" x14ac:dyDescent="0.2">
      <c r="A839">
        <v>838</v>
      </c>
      <c r="B839" s="20" t="s">
        <v>225</v>
      </c>
      <c r="C839" s="20" t="s">
        <v>27</v>
      </c>
      <c r="D839" s="20" t="s">
        <v>5</v>
      </c>
      <c r="E839" s="20" t="s">
        <v>28</v>
      </c>
      <c r="F839" s="20" t="s">
        <v>31</v>
      </c>
      <c r="G839" s="20" t="s">
        <v>4</v>
      </c>
      <c r="H839" s="19">
        <v>45390</v>
      </c>
      <c r="I839">
        <v>23</v>
      </c>
      <c r="J839" s="19"/>
      <c r="N839" t="s">
        <v>492</v>
      </c>
    </row>
    <row r="840" spans="1:14" x14ac:dyDescent="0.2">
      <c r="A840">
        <v>839</v>
      </c>
      <c r="B840" s="20" t="s">
        <v>225</v>
      </c>
      <c r="C840" s="20" t="s">
        <v>27</v>
      </c>
      <c r="D840" s="20" t="s">
        <v>5</v>
      </c>
      <c r="E840" s="20" t="s">
        <v>28</v>
      </c>
      <c r="F840" s="20" t="s">
        <v>31</v>
      </c>
      <c r="G840" s="20" t="s">
        <v>4</v>
      </c>
      <c r="H840" s="19">
        <v>45391</v>
      </c>
      <c r="I840">
        <v>42</v>
      </c>
      <c r="J840" s="19"/>
      <c r="N840" t="s">
        <v>492</v>
      </c>
    </row>
    <row r="841" spans="1:14" x14ac:dyDescent="0.2">
      <c r="A841">
        <v>840</v>
      </c>
      <c r="B841" s="20" t="s">
        <v>225</v>
      </c>
      <c r="C841" s="20" t="s">
        <v>27</v>
      </c>
      <c r="D841" s="20" t="s">
        <v>5</v>
      </c>
      <c r="E841" s="20" t="s">
        <v>28</v>
      </c>
      <c r="F841" s="20" t="s">
        <v>31</v>
      </c>
      <c r="G841" s="20" t="s">
        <v>4</v>
      </c>
      <c r="H841" s="19">
        <v>45392</v>
      </c>
      <c r="I841">
        <v>32</v>
      </c>
      <c r="J841" s="19"/>
      <c r="N841" t="s">
        <v>492</v>
      </c>
    </row>
    <row r="842" spans="1:14" x14ac:dyDescent="0.2">
      <c r="A842">
        <v>841</v>
      </c>
      <c r="B842" s="20" t="s">
        <v>225</v>
      </c>
      <c r="C842" s="20" t="s">
        <v>27</v>
      </c>
      <c r="D842" s="20" t="s">
        <v>5</v>
      </c>
      <c r="E842" s="20" t="s">
        <v>28</v>
      </c>
      <c r="F842" s="20" t="s">
        <v>31</v>
      </c>
      <c r="G842" s="20" t="s">
        <v>4</v>
      </c>
      <c r="H842" s="19">
        <v>45399</v>
      </c>
      <c r="I842">
        <v>31</v>
      </c>
      <c r="J842" s="19"/>
      <c r="N842" t="s">
        <v>492</v>
      </c>
    </row>
    <row r="843" spans="1:14" x14ac:dyDescent="0.2">
      <c r="A843">
        <v>842</v>
      </c>
      <c r="B843" s="20" t="s">
        <v>225</v>
      </c>
      <c r="C843" s="20" t="s">
        <v>27</v>
      </c>
      <c r="D843" s="20" t="s">
        <v>5</v>
      </c>
      <c r="E843" s="20" t="s">
        <v>28</v>
      </c>
      <c r="F843" s="20" t="s">
        <v>31</v>
      </c>
      <c r="G843" s="20" t="s">
        <v>4</v>
      </c>
      <c r="H843" s="19">
        <v>45400</v>
      </c>
      <c r="I843">
        <v>27</v>
      </c>
      <c r="J843" s="19"/>
      <c r="N843" t="s">
        <v>492</v>
      </c>
    </row>
    <row r="844" spans="1:14" x14ac:dyDescent="0.2">
      <c r="A844">
        <v>843</v>
      </c>
      <c r="B844" s="20" t="s">
        <v>225</v>
      </c>
      <c r="C844" s="20" t="s">
        <v>27</v>
      </c>
      <c r="D844" s="20" t="s">
        <v>5</v>
      </c>
      <c r="E844" s="20" t="s">
        <v>28</v>
      </c>
      <c r="F844" s="20" t="s">
        <v>31</v>
      </c>
      <c r="G844" s="20" t="s">
        <v>4</v>
      </c>
      <c r="H844" s="19">
        <v>45401</v>
      </c>
      <c r="I844">
        <v>1</v>
      </c>
      <c r="J844" s="19"/>
      <c r="N844" t="s">
        <v>492</v>
      </c>
    </row>
    <row r="845" spans="1:14" x14ac:dyDescent="0.2">
      <c r="A845">
        <v>844</v>
      </c>
      <c r="B845" s="20" t="s">
        <v>225</v>
      </c>
      <c r="C845" s="20" t="s">
        <v>27</v>
      </c>
      <c r="D845" s="20" t="s">
        <v>5</v>
      </c>
      <c r="E845" s="20" t="s">
        <v>28</v>
      </c>
      <c r="F845" s="20" t="s">
        <v>31</v>
      </c>
      <c r="G845" s="20" t="s">
        <v>4</v>
      </c>
      <c r="H845" s="19">
        <v>45402</v>
      </c>
      <c r="I845">
        <v>1</v>
      </c>
      <c r="J845" s="19"/>
      <c r="N845" t="s">
        <v>492</v>
      </c>
    </row>
    <row r="846" spans="1:14" x14ac:dyDescent="0.2">
      <c r="A846">
        <v>845</v>
      </c>
      <c r="B846" s="20" t="s">
        <v>225</v>
      </c>
      <c r="C846" s="20" t="s">
        <v>27</v>
      </c>
      <c r="D846" s="20" t="s">
        <v>5</v>
      </c>
      <c r="E846" s="20" t="s">
        <v>28</v>
      </c>
      <c r="F846" s="20" t="s">
        <v>31</v>
      </c>
      <c r="G846" s="20" t="s">
        <v>4</v>
      </c>
      <c r="H846" s="19">
        <v>45407</v>
      </c>
      <c r="I846">
        <v>13</v>
      </c>
      <c r="J846" s="19"/>
      <c r="N846" t="s">
        <v>492</v>
      </c>
    </row>
    <row r="847" spans="1:14" x14ac:dyDescent="0.2">
      <c r="A847">
        <v>846</v>
      </c>
      <c r="B847" s="20" t="s">
        <v>225</v>
      </c>
      <c r="C847" s="20" t="s">
        <v>27</v>
      </c>
      <c r="D847" s="20" t="s">
        <v>5</v>
      </c>
      <c r="E847" s="20" t="s">
        <v>28</v>
      </c>
      <c r="F847" s="20" t="s">
        <v>31</v>
      </c>
      <c r="G847" s="20" t="s">
        <v>4</v>
      </c>
      <c r="H847" s="19">
        <v>45408</v>
      </c>
      <c r="I847">
        <v>37</v>
      </c>
      <c r="J847" s="19"/>
      <c r="N847" t="s">
        <v>492</v>
      </c>
    </row>
    <row r="848" spans="1:14" x14ac:dyDescent="0.2">
      <c r="A848">
        <v>847</v>
      </c>
      <c r="B848" s="20" t="s">
        <v>225</v>
      </c>
      <c r="C848" s="20" t="s">
        <v>27</v>
      </c>
      <c r="D848" s="20" t="s">
        <v>5</v>
      </c>
      <c r="E848" s="20" t="s">
        <v>28</v>
      </c>
      <c r="F848" s="20" t="s">
        <v>31</v>
      </c>
      <c r="G848" s="20" t="s">
        <v>4</v>
      </c>
      <c r="H848" s="19">
        <v>45409</v>
      </c>
      <c r="I848">
        <v>112</v>
      </c>
      <c r="J848" s="19"/>
      <c r="N848" t="s">
        <v>492</v>
      </c>
    </row>
    <row r="849" spans="1:14" x14ac:dyDescent="0.2">
      <c r="A849">
        <v>848</v>
      </c>
      <c r="B849" s="20" t="s">
        <v>33</v>
      </c>
      <c r="C849" s="20" t="s">
        <v>27</v>
      </c>
      <c r="D849" s="20" t="s">
        <v>5</v>
      </c>
      <c r="E849" s="20" t="s">
        <v>28</v>
      </c>
      <c r="F849" s="20" t="s">
        <v>31</v>
      </c>
      <c r="G849" s="20" t="s">
        <v>4</v>
      </c>
      <c r="H849" s="19"/>
      <c r="I849">
        <v>0</v>
      </c>
      <c r="J849" s="19"/>
      <c r="K849">
        <v>0</v>
      </c>
      <c r="M849">
        <v>0</v>
      </c>
      <c r="N849" t="s">
        <v>491</v>
      </c>
    </row>
    <row r="850" spans="1:14" x14ac:dyDescent="0.2">
      <c r="A850">
        <v>849</v>
      </c>
      <c r="B850" s="20" t="s">
        <v>34</v>
      </c>
      <c r="C850" s="20" t="s">
        <v>27</v>
      </c>
      <c r="D850" s="20" t="s">
        <v>5</v>
      </c>
      <c r="E850" s="20" t="s">
        <v>28</v>
      </c>
      <c r="F850" s="20" t="s">
        <v>31</v>
      </c>
      <c r="G850" s="20" t="s">
        <v>4</v>
      </c>
      <c r="H850" s="19"/>
      <c r="I850">
        <v>954</v>
      </c>
      <c r="J850" s="19"/>
      <c r="K850">
        <v>0</v>
      </c>
      <c r="M850">
        <v>4.5</v>
      </c>
      <c r="N850" t="s">
        <v>491</v>
      </c>
    </row>
    <row r="851" spans="1:14" x14ac:dyDescent="0.2">
      <c r="A851">
        <v>850</v>
      </c>
      <c r="B851" s="20" t="s">
        <v>34</v>
      </c>
      <c r="C851" s="20" t="s">
        <v>27</v>
      </c>
      <c r="D851" s="20" t="s">
        <v>5</v>
      </c>
      <c r="E851" s="20" t="s">
        <v>28</v>
      </c>
      <c r="F851" s="20" t="s">
        <v>31</v>
      </c>
      <c r="G851" s="20" t="s">
        <v>4</v>
      </c>
      <c r="H851" s="19">
        <v>45383</v>
      </c>
      <c r="I851">
        <v>12</v>
      </c>
      <c r="J851" s="19"/>
      <c r="N851" t="s">
        <v>492</v>
      </c>
    </row>
    <row r="852" spans="1:14" x14ac:dyDescent="0.2">
      <c r="A852">
        <v>851</v>
      </c>
      <c r="B852" s="20" t="s">
        <v>34</v>
      </c>
      <c r="C852" s="20" t="s">
        <v>27</v>
      </c>
      <c r="D852" s="20" t="s">
        <v>5</v>
      </c>
      <c r="E852" s="20" t="s">
        <v>28</v>
      </c>
      <c r="F852" s="20" t="s">
        <v>31</v>
      </c>
      <c r="G852" s="20" t="s">
        <v>4</v>
      </c>
      <c r="H852" s="19">
        <v>45385</v>
      </c>
      <c r="I852">
        <v>119.21</v>
      </c>
      <c r="J852" s="19"/>
      <c r="N852" t="s">
        <v>492</v>
      </c>
    </row>
    <row r="853" spans="1:14" x14ac:dyDescent="0.2">
      <c r="A853">
        <v>852</v>
      </c>
      <c r="B853" s="20" t="s">
        <v>34</v>
      </c>
      <c r="C853" s="20" t="s">
        <v>27</v>
      </c>
      <c r="D853" s="20" t="s">
        <v>5</v>
      </c>
      <c r="E853" s="20" t="s">
        <v>28</v>
      </c>
      <c r="F853" s="20" t="s">
        <v>31</v>
      </c>
      <c r="G853" s="20" t="s">
        <v>4</v>
      </c>
      <c r="H853" s="19">
        <v>45386</v>
      </c>
      <c r="I853">
        <v>189</v>
      </c>
      <c r="J853" s="19"/>
      <c r="N853" t="s">
        <v>492</v>
      </c>
    </row>
    <row r="854" spans="1:14" x14ac:dyDescent="0.2">
      <c r="A854">
        <v>853</v>
      </c>
      <c r="B854" s="20" t="s">
        <v>34</v>
      </c>
      <c r="C854" s="20" t="s">
        <v>27</v>
      </c>
      <c r="D854" s="20" t="s">
        <v>5</v>
      </c>
      <c r="E854" s="20" t="s">
        <v>28</v>
      </c>
      <c r="F854" s="20" t="s">
        <v>31</v>
      </c>
      <c r="G854" s="20" t="s">
        <v>4</v>
      </c>
      <c r="H854" s="19">
        <v>45393</v>
      </c>
      <c r="I854">
        <v>26.36</v>
      </c>
      <c r="J854" s="19"/>
      <c r="N854" t="s">
        <v>492</v>
      </c>
    </row>
    <row r="855" spans="1:14" x14ac:dyDescent="0.2">
      <c r="A855">
        <v>854</v>
      </c>
      <c r="B855" s="20" t="s">
        <v>34</v>
      </c>
      <c r="C855" s="20" t="s">
        <v>27</v>
      </c>
      <c r="D855" s="20" t="s">
        <v>5</v>
      </c>
      <c r="E855" s="20" t="s">
        <v>28</v>
      </c>
      <c r="F855" s="20" t="s">
        <v>31</v>
      </c>
      <c r="G855" s="20" t="s">
        <v>4</v>
      </c>
      <c r="H855" s="19">
        <v>45399</v>
      </c>
      <c r="I855">
        <v>13</v>
      </c>
      <c r="J855" s="19"/>
      <c r="N855" t="s">
        <v>492</v>
      </c>
    </row>
    <row r="856" spans="1:14" x14ac:dyDescent="0.2">
      <c r="A856">
        <v>855</v>
      </c>
      <c r="B856" s="20" t="s">
        <v>34</v>
      </c>
      <c r="C856" s="20" t="s">
        <v>27</v>
      </c>
      <c r="D856" s="20" t="s">
        <v>5</v>
      </c>
      <c r="E856" s="20" t="s">
        <v>28</v>
      </c>
      <c r="F856" s="20" t="s">
        <v>31</v>
      </c>
      <c r="G856" s="20" t="s">
        <v>4</v>
      </c>
      <c r="H856" s="19">
        <v>45400</v>
      </c>
      <c r="I856">
        <v>37.43</v>
      </c>
      <c r="J856" s="19"/>
      <c r="N856" t="s">
        <v>492</v>
      </c>
    </row>
    <row r="857" spans="1:14" x14ac:dyDescent="0.2">
      <c r="A857">
        <v>856</v>
      </c>
      <c r="B857" s="20" t="s">
        <v>34</v>
      </c>
      <c r="C857" s="20" t="s">
        <v>27</v>
      </c>
      <c r="D857" s="20" t="s">
        <v>5</v>
      </c>
      <c r="E857" s="20" t="s">
        <v>28</v>
      </c>
      <c r="F857" s="20" t="s">
        <v>31</v>
      </c>
      <c r="G857" s="20" t="s">
        <v>4</v>
      </c>
      <c r="H857" s="19">
        <v>45401</v>
      </c>
      <c r="I857">
        <v>4</v>
      </c>
      <c r="J857" s="19"/>
      <c r="N857" t="s">
        <v>492</v>
      </c>
    </row>
    <row r="858" spans="1:14" x14ac:dyDescent="0.2">
      <c r="A858">
        <v>857</v>
      </c>
      <c r="B858" s="20" t="s">
        <v>34</v>
      </c>
      <c r="C858" s="20" t="s">
        <v>27</v>
      </c>
      <c r="D858" s="20" t="s">
        <v>5</v>
      </c>
      <c r="E858" s="20" t="s">
        <v>28</v>
      </c>
      <c r="F858" s="20" t="s">
        <v>31</v>
      </c>
      <c r="G858" s="20" t="s">
        <v>4</v>
      </c>
      <c r="H858" s="19">
        <v>45402</v>
      </c>
      <c r="I858">
        <v>120</v>
      </c>
      <c r="J858" s="19"/>
      <c r="N858" t="s">
        <v>492</v>
      </c>
    </row>
    <row r="859" spans="1:14" x14ac:dyDescent="0.2">
      <c r="A859">
        <v>858</v>
      </c>
      <c r="B859" s="20" t="s">
        <v>34</v>
      </c>
      <c r="C859" s="20" t="s">
        <v>27</v>
      </c>
      <c r="D859" s="20" t="s">
        <v>5</v>
      </c>
      <c r="E859" s="20" t="s">
        <v>28</v>
      </c>
      <c r="F859" s="20" t="s">
        <v>31</v>
      </c>
      <c r="G859" s="20" t="s">
        <v>4</v>
      </c>
      <c r="H859" s="19">
        <v>45403</v>
      </c>
      <c r="I859">
        <v>9</v>
      </c>
      <c r="J859" s="19"/>
      <c r="N859" t="s">
        <v>492</v>
      </c>
    </row>
    <row r="860" spans="1:14" x14ac:dyDescent="0.2">
      <c r="A860">
        <v>859</v>
      </c>
      <c r="B860" s="20" t="s">
        <v>34</v>
      </c>
      <c r="C860" s="20" t="s">
        <v>27</v>
      </c>
      <c r="D860" s="20" t="s">
        <v>5</v>
      </c>
      <c r="E860" s="20" t="s">
        <v>28</v>
      </c>
      <c r="F860" s="20" t="s">
        <v>31</v>
      </c>
      <c r="G860" s="20" t="s">
        <v>4</v>
      </c>
      <c r="H860" s="19">
        <v>45406</v>
      </c>
      <c r="I860">
        <v>424</v>
      </c>
      <c r="J860" s="19"/>
      <c r="N860" t="s">
        <v>492</v>
      </c>
    </row>
    <row r="861" spans="1:14" x14ac:dyDescent="0.2">
      <c r="A861">
        <v>860</v>
      </c>
      <c r="B861" s="20" t="s">
        <v>35</v>
      </c>
      <c r="C861" s="20" t="s">
        <v>27</v>
      </c>
      <c r="D861" s="20" t="s">
        <v>5</v>
      </c>
      <c r="E861" s="20" t="s">
        <v>28</v>
      </c>
      <c r="F861" s="20" t="s">
        <v>31</v>
      </c>
      <c r="G861" s="20" t="s">
        <v>4</v>
      </c>
      <c r="H861" s="19"/>
      <c r="I861">
        <v>7695</v>
      </c>
      <c r="J861" s="19"/>
      <c r="K861">
        <v>0</v>
      </c>
      <c r="M861">
        <v>5.8</v>
      </c>
      <c r="N861" t="s">
        <v>491</v>
      </c>
    </row>
    <row r="862" spans="1:14" x14ac:dyDescent="0.2">
      <c r="A862">
        <v>861</v>
      </c>
      <c r="B862" s="20" t="s">
        <v>35</v>
      </c>
      <c r="C862" s="20" t="s">
        <v>27</v>
      </c>
      <c r="D862" s="20" t="s">
        <v>5</v>
      </c>
      <c r="E862" s="20" t="s">
        <v>28</v>
      </c>
      <c r="F862" s="20" t="s">
        <v>31</v>
      </c>
      <c r="G862" s="20" t="s">
        <v>4</v>
      </c>
      <c r="H862" s="19">
        <v>45383</v>
      </c>
      <c r="I862">
        <v>345.63</v>
      </c>
      <c r="J862" s="19"/>
      <c r="N862" t="s">
        <v>492</v>
      </c>
    </row>
    <row r="863" spans="1:14" x14ac:dyDescent="0.2">
      <c r="A863">
        <v>862</v>
      </c>
      <c r="B863" s="20" t="s">
        <v>35</v>
      </c>
      <c r="C863" s="20" t="s">
        <v>27</v>
      </c>
      <c r="D863" s="20" t="s">
        <v>5</v>
      </c>
      <c r="E863" s="20" t="s">
        <v>28</v>
      </c>
      <c r="F863" s="20" t="s">
        <v>31</v>
      </c>
      <c r="G863" s="20" t="s">
        <v>4</v>
      </c>
      <c r="H863" s="19">
        <v>45384</v>
      </c>
      <c r="I863">
        <v>325</v>
      </c>
      <c r="J863" s="19"/>
      <c r="N863" t="s">
        <v>492</v>
      </c>
    </row>
    <row r="864" spans="1:14" x14ac:dyDescent="0.2">
      <c r="A864">
        <v>863</v>
      </c>
      <c r="B864" s="20" t="s">
        <v>35</v>
      </c>
      <c r="C864" s="20" t="s">
        <v>27</v>
      </c>
      <c r="D864" s="20" t="s">
        <v>5</v>
      </c>
      <c r="E864" s="20" t="s">
        <v>28</v>
      </c>
      <c r="F864" s="20" t="s">
        <v>31</v>
      </c>
      <c r="G864" s="20" t="s">
        <v>4</v>
      </c>
      <c r="H864" s="19">
        <v>45385</v>
      </c>
      <c r="I864">
        <v>272</v>
      </c>
      <c r="J864" s="19"/>
      <c r="N864" t="s">
        <v>492</v>
      </c>
    </row>
    <row r="865" spans="1:14" x14ac:dyDescent="0.2">
      <c r="A865">
        <v>864</v>
      </c>
      <c r="B865" s="20" t="s">
        <v>35</v>
      </c>
      <c r="C865" s="20" t="s">
        <v>27</v>
      </c>
      <c r="D865" s="20" t="s">
        <v>5</v>
      </c>
      <c r="E865" s="20" t="s">
        <v>28</v>
      </c>
      <c r="F865" s="20" t="s">
        <v>31</v>
      </c>
      <c r="G865" s="20" t="s">
        <v>4</v>
      </c>
      <c r="H865" s="19">
        <v>45386</v>
      </c>
      <c r="I865">
        <v>241</v>
      </c>
      <c r="J865" s="19"/>
      <c r="N865" t="s">
        <v>492</v>
      </c>
    </row>
    <row r="866" spans="1:14" x14ac:dyDescent="0.2">
      <c r="A866">
        <v>865</v>
      </c>
      <c r="B866" s="20" t="s">
        <v>35</v>
      </c>
      <c r="C866" s="20" t="s">
        <v>27</v>
      </c>
      <c r="D866" s="20" t="s">
        <v>5</v>
      </c>
      <c r="E866" s="20" t="s">
        <v>28</v>
      </c>
      <c r="F866" s="20" t="s">
        <v>31</v>
      </c>
      <c r="G866" s="20" t="s">
        <v>4</v>
      </c>
      <c r="H866" s="19">
        <v>45387</v>
      </c>
      <c r="I866">
        <v>367</v>
      </c>
      <c r="J866" s="19"/>
      <c r="N866" t="s">
        <v>492</v>
      </c>
    </row>
    <row r="867" spans="1:14" x14ac:dyDescent="0.2">
      <c r="A867">
        <v>866</v>
      </c>
      <c r="B867" s="20" t="s">
        <v>35</v>
      </c>
      <c r="C867" s="20" t="s">
        <v>27</v>
      </c>
      <c r="D867" s="20" t="s">
        <v>5</v>
      </c>
      <c r="E867" s="20" t="s">
        <v>28</v>
      </c>
      <c r="F867" s="20" t="s">
        <v>31</v>
      </c>
      <c r="G867" s="20" t="s">
        <v>4</v>
      </c>
      <c r="H867" s="19">
        <v>45388</v>
      </c>
      <c r="I867">
        <v>201.1</v>
      </c>
      <c r="J867" s="19"/>
      <c r="N867" t="s">
        <v>492</v>
      </c>
    </row>
    <row r="868" spans="1:14" x14ac:dyDescent="0.2">
      <c r="A868">
        <v>867</v>
      </c>
      <c r="B868" s="20" t="s">
        <v>35</v>
      </c>
      <c r="C868" s="20" t="s">
        <v>27</v>
      </c>
      <c r="D868" s="20" t="s">
        <v>5</v>
      </c>
      <c r="E868" s="20" t="s">
        <v>28</v>
      </c>
      <c r="F868" s="20" t="s">
        <v>31</v>
      </c>
      <c r="G868" s="20" t="s">
        <v>4</v>
      </c>
      <c r="H868" s="19">
        <v>45389</v>
      </c>
      <c r="I868">
        <v>351.16</v>
      </c>
      <c r="J868" s="19"/>
      <c r="N868" t="s">
        <v>492</v>
      </c>
    </row>
    <row r="869" spans="1:14" x14ac:dyDescent="0.2">
      <c r="A869">
        <v>868</v>
      </c>
      <c r="B869" s="20" t="s">
        <v>35</v>
      </c>
      <c r="C869" s="20" t="s">
        <v>27</v>
      </c>
      <c r="D869" s="20" t="s">
        <v>5</v>
      </c>
      <c r="E869" s="20" t="s">
        <v>28</v>
      </c>
      <c r="F869" s="20" t="s">
        <v>31</v>
      </c>
      <c r="G869" s="20" t="s">
        <v>4</v>
      </c>
      <c r="H869" s="19">
        <v>45390</v>
      </c>
      <c r="I869">
        <v>401</v>
      </c>
      <c r="J869" s="19"/>
      <c r="N869" t="s">
        <v>492</v>
      </c>
    </row>
    <row r="870" spans="1:14" x14ac:dyDescent="0.2">
      <c r="A870">
        <v>869</v>
      </c>
      <c r="B870" s="20" t="s">
        <v>35</v>
      </c>
      <c r="C870" s="20" t="s">
        <v>27</v>
      </c>
      <c r="D870" s="20" t="s">
        <v>5</v>
      </c>
      <c r="E870" s="20" t="s">
        <v>28</v>
      </c>
      <c r="F870" s="20" t="s">
        <v>31</v>
      </c>
      <c r="G870" s="20" t="s">
        <v>4</v>
      </c>
      <c r="H870" s="19">
        <v>45391</v>
      </c>
      <c r="I870">
        <v>365.12</v>
      </c>
      <c r="J870" s="19"/>
      <c r="N870" t="s">
        <v>492</v>
      </c>
    </row>
    <row r="871" spans="1:14" x14ac:dyDescent="0.2">
      <c r="A871">
        <v>870</v>
      </c>
      <c r="B871" s="20" t="s">
        <v>35</v>
      </c>
      <c r="C871" s="20" t="s">
        <v>27</v>
      </c>
      <c r="D871" s="20" t="s">
        <v>5</v>
      </c>
      <c r="E871" s="20" t="s">
        <v>28</v>
      </c>
      <c r="F871" s="20" t="s">
        <v>31</v>
      </c>
      <c r="G871" s="20" t="s">
        <v>4</v>
      </c>
      <c r="H871" s="19">
        <v>45392</v>
      </c>
      <c r="I871">
        <v>269</v>
      </c>
      <c r="J871" s="19"/>
      <c r="N871" t="s">
        <v>492</v>
      </c>
    </row>
    <row r="872" spans="1:14" x14ac:dyDescent="0.2">
      <c r="A872">
        <v>871</v>
      </c>
      <c r="B872" s="20" t="s">
        <v>35</v>
      </c>
      <c r="C872" s="20" t="s">
        <v>27</v>
      </c>
      <c r="D872" s="20" t="s">
        <v>5</v>
      </c>
      <c r="E872" s="20" t="s">
        <v>28</v>
      </c>
      <c r="F872" s="20" t="s">
        <v>31</v>
      </c>
      <c r="G872" s="20" t="s">
        <v>4</v>
      </c>
      <c r="H872" s="19">
        <v>45393</v>
      </c>
      <c r="I872">
        <v>453</v>
      </c>
      <c r="J872" s="19"/>
      <c r="N872" t="s">
        <v>492</v>
      </c>
    </row>
    <row r="873" spans="1:14" x14ac:dyDescent="0.2">
      <c r="A873">
        <v>872</v>
      </c>
      <c r="B873" s="20" t="s">
        <v>35</v>
      </c>
      <c r="C873" s="20" t="s">
        <v>27</v>
      </c>
      <c r="D873" s="20" t="s">
        <v>5</v>
      </c>
      <c r="E873" s="20" t="s">
        <v>28</v>
      </c>
      <c r="F873" s="20" t="s">
        <v>31</v>
      </c>
      <c r="G873" s="20" t="s">
        <v>4</v>
      </c>
      <c r="H873" s="19">
        <v>45394</v>
      </c>
      <c r="I873">
        <v>234.64</v>
      </c>
      <c r="J873" s="19"/>
      <c r="N873" t="s">
        <v>492</v>
      </c>
    </row>
    <row r="874" spans="1:14" x14ac:dyDescent="0.2">
      <c r="A874">
        <v>873</v>
      </c>
      <c r="B874" s="20" t="s">
        <v>35</v>
      </c>
      <c r="C874" s="20" t="s">
        <v>27</v>
      </c>
      <c r="D874" s="20" t="s">
        <v>5</v>
      </c>
      <c r="E874" s="20" t="s">
        <v>28</v>
      </c>
      <c r="F874" s="20" t="s">
        <v>31</v>
      </c>
      <c r="G874" s="20" t="s">
        <v>4</v>
      </c>
      <c r="H874" s="19">
        <v>45395</v>
      </c>
      <c r="I874">
        <v>204.62</v>
      </c>
      <c r="J874" s="19"/>
      <c r="N874" t="s">
        <v>492</v>
      </c>
    </row>
    <row r="875" spans="1:14" x14ac:dyDescent="0.2">
      <c r="A875">
        <v>874</v>
      </c>
      <c r="B875" s="20" t="s">
        <v>35</v>
      </c>
      <c r="C875" s="20" t="s">
        <v>27</v>
      </c>
      <c r="D875" s="20" t="s">
        <v>5</v>
      </c>
      <c r="E875" s="20" t="s">
        <v>28</v>
      </c>
      <c r="F875" s="20" t="s">
        <v>31</v>
      </c>
      <c r="G875" s="20" t="s">
        <v>4</v>
      </c>
      <c r="H875" s="19">
        <v>45397</v>
      </c>
      <c r="I875">
        <v>152.41</v>
      </c>
      <c r="J875" s="19"/>
      <c r="N875" t="s">
        <v>492</v>
      </c>
    </row>
    <row r="876" spans="1:14" x14ac:dyDescent="0.2">
      <c r="A876">
        <v>875</v>
      </c>
      <c r="B876" s="20" t="s">
        <v>35</v>
      </c>
      <c r="C876" s="20" t="s">
        <v>27</v>
      </c>
      <c r="D876" s="20" t="s">
        <v>5</v>
      </c>
      <c r="E876" s="20" t="s">
        <v>28</v>
      </c>
      <c r="F876" s="20" t="s">
        <v>31</v>
      </c>
      <c r="G876" s="20" t="s">
        <v>4</v>
      </c>
      <c r="H876" s="19">
        <v>45398</v>
      </c>
      <c r="I876">
        <v>412.02</v>
      </c>
      <c r="J876" s="19"/>
      <c r="N876" t="s">
        <v>492</v>
      </c>
    </row>
    <row r="877" spans="1:14" x14ac:dyDescent="0.2">
      <c r="A877">
        <v>876</v>
      </c>
      <c r="B877" s="20" t="s">
        <v>35</v>
      </c>
      <c r="C877" s="20" t="s">
        <v>27</v>
      </c>
      <c r="D877" s="20" t="s">
        <v>5</v>
      </c>
      <c r="E877" s="20" t="s">
        <v>28</v>
      </c>
      <c r="F877" s="20" t="s">
        <v>31</v>
      </c>
      <c r="G877" s="20" t="s">
        <v>4</v>
      </c>
      <c r="H877" s="19">
        <v>45399</v>
      </c>
      <c r="I877">
        <v>298.36</v>
      </c>
      <c r="J877" s="19"/>
      <c r="N877" t="s">
        <v>492</v>
      </c>
    </row>
    <row r="878" spans="1:14" x14ac:dyDescent="0.2">
      <c r="A878">
        <v>877</v>
      </c>
      <c r="B878" s="20" t="s">
        <v>35</v>
      </c>
      <c r="C878" s="20" t="s">
        <v>27</v>
      </c>
      <c r="D878" s="20" t="s">
        <v>5</v>
      </c>
      <c r="E878" s="20" t="s">
        <v>28</v>
      </c>
      <c r="F878" s="20" t="s">
        <v>31</v>
      </c>
      <c r="G878" s="20" t="s">
        <v>4</v>
      </c>
      <c r="H878" s="19">
        <v>45400</v>
      </c>
      <c r="I878">
        <v>274.95999999999998</v>
      </c>
      <c r="J878" s="19"/>
      <c r="N878" t="s">
        <v>492</v>
      </c>
    </row>
    <row r="879" spans="1:14" x14ac:dyDescent="0.2">
      <c r="A879">
        <v>878</v>
      </c>
      <c r="B879" s="20" t="s">
        <v>35</v>
      </c>
      <c r="C879" s="20" t="s">
        <v>27</v>
      </c>
      <c r="D879" s="20" t="s">
        <v>5</v>
      </c>
      <c r="E879" s="20" t="s">
        <v>28</v>
      </c>
      <c r="F879" s="20" t="s">
        <v>31</v>
      </c>
      <c r="G879" s="20" t="s">
        <v>4</v>
      </c>
      <c r="H879" s="19">
        <v>45401</v>
      </c>
      <c r="I879">
        <v>369.16</v>
      </c>
      <c r="J879" s="19"/>
      <c r="N879" t="s">
        <v>492</v>
      </c>
    </row>
    <row r="880" spans="1:14" x14ac:dyDescent="0.2">
      <c r="A880">
        <v>879</v>
      </c>
      <c r="B880" s="20" t="s">
        <v>35</v>
      </c>
      <c r="C880" s="20" t="s">
        <v>27</v>
      </c>
      <c r="D880" s="20" t="s">
        <v>5</v>
      </c>
      <c r="E880" s="20" t="s">
        <v>28</v>
      </c>
      <c r="F880" s="20" t="s">
        <v>31</v>
      </c>
      <c r="G880" s="20" t="s">
        <v>4</v>
      </c>
      <c r="H880" s="19">
        <v>45402</v>
      </c>
      <c r="I880">
        <v>296</v>
      </c>
      <c r="J880" s="19"/>
      <c r="N880" t="s">
        <v>492</v>
      </c>
    </row>
    <row r="881" spans="1:14" x14ac:dyDescent="0.2">
      <c r="A881">
        <v>880</v>
      </c>
      <c r="B881" s="20" t="s">
        <v>35</v>
      </c>
      <c r="C881" s="20" t="s">
        <v>27</v>
      </c>
      <c r="D881" s="20" t="s">
        <v>5</v>
      </c>
      <c r="E881" s="20" t="s">
        <v>28</v>
      </c>
      <c r="F881" s="20" t="s">
        <v>31</v>
      </c>
      <c r="G881" s="20" t="s">
        <v>4</v>
      </c>
      <c r="H881" s="19">
        <v>45403</v>
      </c>
      <c r="I881">
        <v>254</v>
      </c>
      <c r="J881" s="19"/>
      <c r="N881" t="s">
        <v>492</v>
      </c>
    </row>
    <row r="882" spans="1:14" x14ac:dyDescent="0.2">
      <c r="A882">
        <v>881</v>
      </c>
      <c r="B882" s="20" t="s">
        <v>35</v>
      </c>
      <c r="C882" s="20" t="s">
        <v>27</v>
      </c>
      <c r="D882" s="20" t="s">
        <v>5</v>
      </c>
      <c r="E882" s="20" t="s">
        <v>28</v>
      </c>
      <c r="F882" s="20" t="s">
        <v>31</v>
      </c>
      <c r="G882" s="20" t="s">
        <v>4</v>
      </c>
      <c r="H882" s="19">
        <v>45404</v>
      </c>
      <c r="I882">
        <v>210.15</v>
      </c>
      <c r="J882" s="19"/>
      <c r="N882" t="s">
        <v>492</v>
      </c>
    </row>
    <row r="883" spans="1:14" x14ac:dyDescent="0.2">
      <c r="A883">
        <v>882</v>
      </c>
      <c r="B883" s="20" t="s">
        <v>35</v>
      </c>
      <c r="C883" s="20" t="s">
        <v>27</v>
      </c>
      <c r="D883" s="20" t="s">
        <v>5</v>
      </c>
      <c r="E883" s="20" t="s">
        <v>28</v>
      </c>
      <c r="F883" s="20" t="s">
        <v>31</v>
      </c>
      <c r="G883" s="20" t="s">
        <v>4</v>
      </c>
      <c r="H883" s="19">
        <v>45405</v>
      </c>
      <c r="I883">
        <v>284.36</v>
      </c>
      <c r="J883" s="19"/>
      <c r="N883" t="s">
        <v>492</v>
      </c>
    </row>
    <row r="884" spans="1:14" x14ac:dyDescent="0.2">
      <c r="A884">
        <v>883</v>
      </c>
      <c r="B884" s="20" t="s">
        <v>35</v>
      </c>
      <c r="C884" s="20" t="s">
        <v>27</v>
      </c>
      <c r="D884" s="20" t="s">
        <v>5</v>
      </c>
      <c r="E884" s="20" t="s">
        <v>28</v>
      </c>
      <c r="F884" s="20" t="s">
        <v>31</v>
      </c>
      <c r="G884" s="20" t="s">
        <v>4</v>
      </c>
      <c r="H884" s="19">
        <v>45406</v>
      </c>
      <c r="I884">
        <v>255.12</v>
      </c>
      <c r="J884" s="19"/>
      <c r="N884" t="s">
        <v>492</v>
      </c>
    </row>
    <row r="885" spans="1:14" x14ac:dyDescent="0.2">
      <c r="A885">
        <v>884</v>
      </c>
      <c r="B885" s="20" t="s">
        <v>35</v>
      </c>
      <c r="C885" s="20" t="s">
        <v>27</v>
      </c>
      <c r="D885" s="20" t="s">
        <v>5</v>
      </c>
      <c r="E885" s="20" t="s">
        <v>28</v>
      </c>
      <c r="F885" s="20" t="s">
        <v>31</v>
      </c>
      <c r="G885" s="20" t="s">
        <v>4</v>
      </c>
      <c r="H885" s="19">
        <v>45407</v>
      </c>
      <c r="I885">
        <v>156.56</v>
      </c>
      <c r="J885" s="19"/>
      <c r="N885" t="s">
        <v>492</v>
      </c>
    </row>
    <row r="886" spans="1:14" x14ac:dyDescent="0.2">
      <c r="A886">
        <v>885</v>
      </c>
      <c r="B886" s="20" t="s">
        <v>35</v>
      </c>
      <c r="C886" s="20" t="s">
        <v>27</v>
      </c>
      <c r="D886" s="20" t="s">
        <v>5</v>
      </c>
      <c r="E886" s="20" t="s">
        <v>28</v>
      </c>
      <c r="F886" s="20" t="s">
        <v>31</v>
      </c>
      <c r="G886" s="20" t="s">
        <v>4</v>
      </c>
      <c r="H886" s="19">
        <v>45408</v>
      </c>
      <c r="I886">
        <v>261</v>
      </c>
      <c r="J886" s="19"/>
      <c r="N886" t="s">
        <v>492</v>
      </c>
    </row>
    <row r="887" spans="1:14" x14ac:dyDescent="0.2">
      <c r="A887">
        <v>886</v>
      </c>
      <c r="B887" s="20" t="s">
        <v>35</v>
      </c>
      <c r="C887" s="20" t="s">
        <v>27</v>
      </c>
      <c r="D887" s="20" t="s">
        <v>5</v>
      </c>
      <c r="E887" s="20" t="s">
        <v>28</v>
      </c>
      <c r="F887" s="20" t="s">
        <v>31</v>
      </c>
      <c r="G887" s="20" t="s">
        <v>4</v>
      </c>
      <c r="H887" s="19">
        <v>45409</v>
      </c>
      <c r="I887">
        <v>320</v>
      </c>
      <c r="J887" s="19"/>
      <c r="N887" t="s">
        <v>492</v>
      </c>
    </row>
    <row r="888" spans="1:14" x14ac:dyDescent="0.2">
      <c r="A888">
        <v>887</v>
      </c>
      <c r="B888" s="20" t="s">
        <v>35</v>
      </c>
      <c r="C888" s="20" t="s">
        <v>27</v>
      </c>
      <c r="D888" s="20" t="s">
        <v>5</v>
      </c>
      <c r="E888" s="20" t="s">
        <v>28</v>
      </c>
      <c r="F888" s="20" t="s">
        <v>31</v>
      </c>
      <c r="G888" s="20" t="s">
        <v>4</v>
      </c>
      <c r="H888" s="19">
        <v>45411</v>
      </c>
      <c r="I888">
        <v>120.63</v>
      </c>
      <c r="J888" s="19"/>
      <c r="N888" t="s">
        <v>492</v>
      </c>
    </row>
    <row r="889" spans="1:14" x14ac:dyDescent="0.2">
      <c r="A889">
        <v>888</v>
      </c>
      <c r="B889" s="20" t="s">
        <v>36</v>
      </c>
      <c r="C889" s="20" t="s">
        <v>27</v>
      </c>
      <c r="D889" s="20" t="s">
        <v>5</v>
      </c>
      <c r="E889" s="20" t="s">
        <v>28</v>
      </c>
      <c r="F889" s="20" t="s">
        <v>31</v>
      </c>
      <c r="G889" s="20" t="s">
        <v>4</v>
      </c>
      <c r="H889" s="19"/>
      <c r="I889">
        <v>0</v>
      </c>
      <c r="J889" s="19"/>
      <c r="K889">
        <v>0</v>
      </c>
      <c r="M889">
        <v>6</v>
      </c>
      <c r="N889" t="s">
        <v>491</v>
      </c>
    </row>
    <row r="890" spans="1:14" x14ac:dyDescent="0.2">
      <c r="A890">
        <v>889</v>
      </c>
      <c r="B890" s="20" t="s">
        <v>226</v>
      </c>
      <c r="C890" s="20" t="s">
        <v>27</v>
      </c>
      <c r="D890" s="20" t="s">
        <v>5</v>
      </c>
      <c r="E890" s="20" t="s">
        <v>28</v>
      </c>
      <c r="F890" s="20" t="s">
        <v>31</v>
      </c>
      <c r="G890" s="20" t="s">
        <v>4</v>
      </c>
      <c r="H890" s="19"/>
      <c r="I890">
        <v>21.99</v>
      </c>
      <c r="J890" s="19"/>
      <c r="K890">
        <v>0</v>
      </c>
      <c r="M890">
        <v>4.2</v>
      </c>
      <c r="N890" t="s">
        <v>491</v>
      </c>
    </row>
    <row r="891" spans="1:14" x14ac:dyDescent="0.2">
      <c r="A891">
        <v>890</v>
      </c>
      <c r="B891" s="20" t="s">
        <v>226</v>
      </c>
      <c r="C891" s="20" t="s">
        <v>27</v>
      </c>
      <c r="D891" s="20" t="s">
        <v>5</v>
      </c>
      <c r="E891" s="20" t="s">
        <v>28</v>
      </c>
      <c r="F891" s="20" t="s">
        <v>31</v>
      </c>
      <c r="G891" s="20" t="s">
        <v>4</v>
      </c>
      <c r="H891" s="19">
        <v>45393</v>
      </c>
      <c r="I891">
        <v>14.9</v>
      </c>
      <c r="J891" s="19"/>
      <c r="N891" t="s">
        <v>492</v>
      </c>
    </row>
    <row r="892" spans="1:14" x14ac:dyDescent="0.2">
      <c r="A892">
        <v>891</v>
      </c>
      <c r="B892" s="20" t="s">
        <v>226</v>
      </c>
      <c r="C892" s="20" t="s">
        <v>27</v>
      </c>
      <c r="D892" s="20" t="s">
        <v>5</v>
      </c>
      <c r="E892" s="20" t="s">
        <v>28</v>
      </c>
      <c r="F892" s="20" t="s">
        <v>31</v>
      </c>
      <c r="G892" s="20" t="s">
        <v>4</v>
      </c>
      <c r="H892" s="19">
        <v>45397</v>
      </c>
      <c r="I892">
        <v>5.51</v>
      </c>
      <c r="J892" s="19"/>
      <c r="N892" t="s">
        <v>492</v>
      </c>
    </row>
    <row r="893" spans="1:14" x14ac:dyDescent="0.2">
      <c r="A893">
        <v>892</v>
      </c>
      <c r="B893" s="20" t="s">
        <v>226</v>
      </c>
      <c r="C893" s="20" t="s">
        <v>27</v>
      </c>
      <c r="D893" s="20" t="s">
        <v>5</v>
      </c>
      <c r="E893" s="20" t="s">
        <v>28</v>
      </c>
      <c r="F893" s="20" t="s">
        <v>31</v>
      </c>
      <c r="G893" s="20" t="s">
        <v>4</v>
      </c>
      <c r="H893" s="19">
        <v>45402</v>
      </c>
      <c r="I893">
        <v>1.58</v>
      </c>
      <c r="J893" s="19"/>
      <c r="N893" t="s">
        <v>492</v>
      </c>
    </row>
    <row r="894" spans="1:14" x14ac:dyDescent="0.2">
      <c r="A894">
        <v>893</v>
      </c>
      <c r="B894" s="20" t="s">
        <v>227</v>
      </c>
      <c r="C894" s="20" t="s">
        <v>27</v>
      </c>
      <c r="D894" s="20" t="s">
        <v>5</v>
      </c>
      <c r="E894" s="20" t="s">
        <v>28</v>
      </c>
      <c r="F894" s="20" t="s">
        <v>31</v>
      </c>
      <c r="G894" s="20" t="s">
        <v>4</v>
      </c>
      <c r="H894" s="19"/>
      <c r="I894">
        <v>0</v>
      </c>
      <c r="J894" s="19"/>
      <c r="K894">
        <v>0</v>
      </c>
      <c r="M894">
        <v>0</v>
      </c>
      <c r="N894" t="s">
        <v>491</v>
      </c>
    </row>
    <row r="895" spans="1:14" x14ac:dyDescent="0.2">
      <c r="A895">
        <v>894</v>
      </c>
      <c r="B895" s="20" t="s">
        <v>40</v>
      </c>
      <c r="C895" s="20" t="s">
        <v>37</v>
      </c>
      <c r="D895" s="20" t="s">
        <v>5</v>
      </c>
      <c r="E895" s="20" t="s">
        <v>39</v>
      </c>
      <c r="F895" s="20" t="s">
        <v>41</v>
      </c>
      <c r="G895" s="20" t="s">
        <v>4</v>
      </c>
      <c r="H895" s="19"/>
      <c r="I895">
        <v>157</v>
      </c>
      <c r="J895" s="19"/>
      <c r="K895">
        <v>0</v>
      </c>
      <c r="M895">
        <v>6</v>
      </c>
      <c r="N895" t="s">
        <v>491</v>
      </c>
    </row>
    <row r="896" spans="1:14" x14ac:dyDescent="0.2">
      <c r="A896">
        <v>895</v>
      </c>
      <c r="B896" s="20" t="s">
        <v>40</v>
      </c>
      <c r="C896" s="20" t="s">
        <v>37</v>
      </c>
      <c r="D896" s="20" t="s">
        <v>5</v>
      </c>
      <c r="E896" s="20" t="s">
        <v>39</v>
      </c>
      <c r="F896" s="20" t="s">
        <v>41</v>
      </c>
      <c r="G896" s="20" t="s">
        <v>4</v>
      </c>
      <c r="H896" s="19">
        <v>45386</v>
      </c>
      <c r="I896">
        <v>0.03</v>
      </c>
      <c r="J896" s="19"/>
      <c r="N896" t="s">
        <v>492</v>
      </c>
    </row>
    <row r="897" spans="1:14" x14ac:dyDescent="0.2">
      <c r="A897">
        <v>896</v>
      </c>
      <c r="B897" s="20" t="s">
        <v>40</v>
      </c>
      <c r="C897" s="20" t="s">
        <v>37</v>
      </c>
      <c r="D897" s="20" t="s">
        <v>5</v>
      </c>
      <c r="E897" s="20" t="s">
        <v>39</v>
      </c>
      <c r="F897" s="20" t="s">
        <v>41</v>
      </c>
      <c r="G897" s="20" t="s">
        <v>4</v>
      </c>
      <c r="H897" s="19">
        <v>45392</v>
      </c>
      <c r="I897">
        <v>51.2</v>
      </c>
      <c r="J897" s="19"/>
      <c r="N897" t="s">
        <v>492</v>
      </c>
    </row>
    <row r="898" spans="1:14" x14ac:dyDescent="0.2">
      <c r="A898">
        <v>897</v>
      </c>
      <c r="B898" s="20" t="s">
        <v>40</v>
      </c>
      <c r="C898" s="20" t="s">
        <v>37</v>
      </c>
      <c r="D898" s="20" t="s">
        <v>5</v>
      </c>
      <c r="E898" s="20" t="s">
        <v>39</v>
      </c>
      <c r="F898" s="20" t="s">
        <v>41</v>
      </c>
      <c r="G898" s="20" t="s">
        <v>4</v>
      </c>
      <c r="H898" s="19">
        <v>45393</v>
      </c>
      <c r="I898">
        <v>50.2</v>
      </c>
      <c r="J898" s="19"/>
      <c r="N898" t="s">
        <v>492</v>
      </c>
    </row>
    <row r="899" spans="1:14" x14ac:dyDescent="0.2">
      <c r="A899">
        <v>898</v>
      </c>
      <c r="B899" s="20" t="s">
        <v>40</v>
      </c>
      <c r="C899" s="20" t="s">
        <v>37</v>
      </c>
      <c r="D899" s="20" t="s">
        <v>5</v>
      </c>
      <c r="E899" s="20" t="s">
        <v>39</v>
      </c>
      <c r="F899" s="20" t="s">
        <v>41</v>
      </c>
      <c r="G899" s="20" t="s">
        <v>4</v>
      </c>
      <c r="H899" s="19">
        <v>45400</v>
      </c>
      <c r="I899">
        <v>29.12</v>
      </c>
      <c r="J899" s="19"/>
      <c r="N899" t="s">
        <v>492</v>
      </c>
    </row>
    <row r="900" spans="1:14" x14ac:dyDescent="0.2">
      <c r="A900">
        <v>899</v>
      </c>
      <c r="B900" s="20" t="s">
        <v>40</v>
      </c>
      <c r="C900" s="20" t="s">
        <v>37</v>
      </c>
      <c r="D900" s="20" t="s">
        <v>5</v>
      </c>
      <c r="E900" s="20" t="s">
        <v>39</v>
      </c>
      <c r="F900" s="20" t="s">
        <v>41</v>
      </c>
      <c r="G900" s="20" t="s">
        <v>4</v>
      </c>
      <c r="H900" s="19">
        <v>45407</v>
      </c>
      <c r="I900">
        <v>26.45</v>
      </c>
      <c r="J900" s="19"/>
      <c r="N900" t="s">
        <v>492</v>
      </c>
    </row>
    <row r="901" spans="1:14" x14ac:dyDescent="0.2">
      <c r="A901">
        <v>900</v>
      </c>
      <c r="B901" s="20" t="s">
        <v>228</v>
      </c>
      <c r="C901" s="20" t="s">
        <v>37</v>
      </c>
      <c r="D901" s="20" t="s">
        <v>5</v>
      </c>
      <c r="E901" s="20" t="s">
        <v>39</v>
      </c>
      <c r="F901" s="20" t="s">
        <v>41</v>
      </c>
      <c r="G901" s="20" t="s">
        <v>4</v>
      </c>
      <c r="H901" s="19"/>
      <c r="I901">
        <v>44</v>
      </c>
      <c r="J901" s="19"/>
      <c r="K901">
        <v>0</v>
      </c>
      <c r="M901">
        <v>6</v>
      </c>
      <c r="N901" t="s">
        <v>491</v>
      </c>
    </row>
    <row r="902" spans="1:14" x14ac:dyDescent="0.2">
      <c r="A902">
        <v>901</v>
      </c>
      <c r="B902" s="20" t="s">
        <v>228</v>
      </c>
      <c r="C902" s="20" t="s">
        <v>37</v>
      </c>
      <c r="D902" s="20" t="s">
        <v>5</v>
      </c>
      <c r="E902" s="20" t="s">
        <v>39</v>
      </c>
      <c r="F902" s="20" t="s">
        <v>41</v>
      </c>
      <c r="G902" s="20" t="s">
        <v>4</v>
      </c>
      <c r="H902" s="19">
        <v>45386</v>
      </c>
      <c r="I902">
        <v>0.35</v>
      </c>
      <c r="J902" s="19"/>
      <c r="N902" t="s">
        <v>492</v>
      </c>
    </row>
    <row r="903" spans="1:14" x14ac:dyDescent="0.2">
      <c r="A903">
        <v>902</v>
      </c>
      <c r="B903" s="20" t="s">
        <v>228</v>
      </c>
      <c r="C903" s="20" t="s">
        <v>37</v>
      </c>
      <c r="D903" s="20" t="s">
        <v>5</v>
      </c>
      <c r="E903" s="20" t="s">
        <v>39</v>
      </c>
      <c r="F903" s="20" t="s">
        <v>41</v>
      </c>
      <c r="G903" s="20" t="s">
        <v>4</v>
      </c>
      <c r="H903" s="19">
        <v>45392</v>
      </c>
      <c r="I903">
        <v>27.2</v>
      </c>
      <c r="J903" s="19"/>
      <c r="N903" t="s">
        <v>492</v>
      </c>
    </row>
    <row r="904" spans="1:14" x14ac:dyDescent="0.2">
      <c r="A904">
        <v>903</v>
      </c>
      <c r="B904" s="20" t="s">
        <v>228</v>
      </c>
      <c r="C904" s="20" t="s">
        <v>37</v>
      </c>
      <c r="D904" s="20" t="s">
        <v>5</v>
      </c>
      <c r="E904" s="20" t="s">
        <v>39</v>
      </c>
      <c r="F904" s="20" t="s">
        <v>41</v>
      </c>
      <c r="G904" s="20" t="s">
        <v>4</v>
      </c>
      <c r="H904" s="19">
        <v>45393</v>
      </c>
      <c r="I904">
        <v>13.25</v>
      </c>
      <c r="J904" s="19"/>
      <c r="N904" t="s">
        <v>492</v>
      </c>
    </row>
    <row r="905" spans="1:14" x14ac:dyDescent="0.2">
      <c r="A905">
        <v>904</v>
      </c>
      <c r="B905" s="20" t="s">
        <v>228</v>
      </c>
      <c r="C905" s="20" t="s">
        <v>37</v>
      </c>
      <c r="D905" s="20" t="s">
        <v>5</v>
      </c>
      <c r="E905" s="20" t="s">
        <v>39</v>
      </c>
      <c r="F905" s="20" t="s">
        <v>41</v>
      </c>
      <c r="G905" s="20" t="s">
        <v>4</v>
      </c>
      <c r="H905" s="19">
        <v>45400</v>
      </c>
      <c r="I905">
        <v>2.2000000000000002</v>
      </c>
      <c r="J905" s="19"/>
      <c r="N905" t="s">
        <v>492</v>
      </c>
    </row>
    <row r="906" spans="1:14" x14ac:dyDescent="0.2">
      <c r="A906">
        <v>905</v>
      </c>
      <c r="B906" s="20" t="s">
        <v>228</v>
      </c>
      <c r="C906" s="20" t="s">
        <v>37</v>
      </c>
      <c r="D906" s="20" t="s">
        <v>5</v>
      </c>
      <c r="E906" s="20" t="s">
        <v>39</v>
      </c>
      <c r="F906" s="20" t="s">
        <v>41</v>
      </c>
      <c r="G906" s="20" t="s">
        <v>4</v>
      </c>
      <c r="H906" s="19">
        <v>45407</v>
      </c>
      <c r="I906">
        <v>1</v>
      </c>
      <c r="J906" s="19"/>
      <c r="N906" t="s">
        <v>492</v>
      </c>
    </row>
    <row r="907" spans="1:14" x14ac:dyDescent="0.2">
      <c r="A907">
        <v>906</v>
      </c>
      <c r="B907" s="20" t="s">
        <v>42</v>
      </c>
      <c r="C907" s="20" t="s">
        <v>37</v>
      </c>
      <c r="D907" s="20" t="s">
        <v>5</v>
      </c>
      <c r="E907" s="20" t="s">
        <v>39</v>
      </c>
      <c r="F907" s="20" t="s">
        <v>41</v>
      </c>
      <c r="G907" s="20" t="s">
        <v>2</v>
      </c>
      <c r="H907" s="19"/>
      <c r="I907">
        <v>0</v>
      </c>
      <c r="J907" s="19"/>
      <c r="K907">
        <v>0</v>
      </c>
      <c r="M907">
        <v>0</v>
      </c>
      <c r="N907" t="s">
        <v>491</v>
      </c>
    </row>
    <row r="908" spans="1:14" x14ac:dyDescent="0.2">
      <c r="A908">
        <v>907</v>
      </c>
      <c r="B908" s="20" t="s">
        <v>3</v>
      </c>
      <c r="C908" s="20" t="s">
        <v>37</v>
      </c>
      <c r="D908" s="20" t="s">
        <v>5</v>
      </c>
      <c r="E908" s="20" t="s">
        <v>39</v>
      </c>
      <c r="F908" s="20" t="s">
        <v>41</v>
      </c>
      <c r="G908" s="20" t="s">
        <v>2</v>
      </c>
      <c r="H908" s="19"/>
      <c r="I908">
        <v>486</v>
      </c>
      <c r="J908" s="19"/>
      <c r="K908">
        <v>0</v>
      </c>
      <c r="M908">
        <v>0</v>
      </c>
      <c r="N908" t="s">
        <v>491</v>
      </c>
    </row>
    <row r="909" spans="1:14" x14ac:dyDescent="0.2">
      <c r="A909">
        <v>908</v>
      </c>
      <c r="B909" s="20" t="s">
        <v>3</v>
      </c>
      <c r="C909" s="20" t="s">
        <v>37</v>
      </c>
      <c r="D909" s="20" t="s">
        <v>5</v>
      </c>
      <c r="E909" s="20" t="s">
        <v>39</v>
      </c>
      <c r="F909" s="20" t="s">
        <v>41</v>
      </c>
      <c r="G909" s="20" t="s">
        <v>2</v>
      </c>
      <c r="H909" s="19">
        <v>45383</v>
      </c>
      <c r="I909">
        <v>12.64</v>
      </c>
      <c r="J909" s="19"/>
      <c r="N909" t="s">
        <v>492</v>
      </c>
    </row>
    <row r="910" spans="1:14" x14ac:dyDescent="0.2">
      <c r="A910">
        <v>909</v>
      </c>
      <c r="B910" s="20" t="s">
        <v>3</v>
      </c>
      <c r="C910" s="20" t="s">
        <v>37</v>
      </c>
      <c r="D910" s="20" t="s">
        <v>5</v>
      </c>
      <c r="E910" s="20" t="s">
        <v>39</v>
      </c>
      <c r="F910" s="20" t="s">
        <v>41</v>
      </c>
      <c r="G910" s="20" t="s">
        <v>2</v>
      </c>
      <c r="H910" s="19">
        <v>45390</v>
      </c>
      <c r="I910">
        <v>17</v>
      </c>
      <c r="J910" s="19"/>
      <c r="N910" t="s">
        <v>492</v>
      </c>
    </row>
    <row r="911" spans="1:14" x14ac:dyDescent="0.2">
      <c r="A911">
        <v>910</v>
      </c>
      <c r="B911" s="20" t="s">
        <v>3</v>
      </c>
      <c r="C911" s="20" t="s">
        <v>37</v>
      </c>
      <c r="D911" s="20" t="s">
        <v>5</v>
      </c>
      <c r="E911" s="20" t="s">
        <v>39</v>
      </c>
      <c r="F911" s="20" t="s">
        <v>41</v>
      </c>
      <c r="G911" s="20" t="s">
        <v>2</v>
      </c>
      <c r="H911" s="19">
        <v>45393</v>
      </c>
      <c r="I911">
        <v>32</v>
      </c>
      <c r="J911" s="19"/>
      <c r="N911" t="s">
        <v>492</v>
      </c>
    </row>
    <row r="912" spans="1:14" x14ac:dyDescent="0.2">
      <c r="A912">
        <v>911</v>
      </c>
      <c r="B912" s="20" t="s">
        <v>3</v>
      </c>
      <c r="C912" s="20" t="s">
        <v>37</v>
      </c>
      <c r="D912" s="20" t="s">
        <v>5</v>
      </c>
      <c r="E912" s="20" t="s">
        <v>39</v>
      </c>
      <c r="F912" s="20" t="s">
        <v>41</v>
      </c>
      <c r="G912" s="20" t="s">
        <v>2</v>
      </c>
      <c r="H912" s="19">
        <v>45394</v>
      </c>
      <c r="I912">
        <v>6</v>
      </c>
      <c r="J912" s="19"/>
      <c r="N912" t="s">
        <v>492</v>
      </c>
    </row>
    <row r="913" spans="1:14" x14ac:dyDescent="0.2">
      <c r="A913">
        <v>912</v>
      </c>
      <c r="B913" s="20" t="s">
        <v>3</v>
      </c>
      <c r="C913" s="20" t="s">
        <v>37</v>
      </c>
      <c r="D913" s="20" t="s">
        <v>5</v>
      </c>
      <c r="E913" s="20" t="s">
        <v>39</v>
      </c>
      <c r="F913" s="20" t="s">
        <v>41</v>
      </c>
      <c r="G913" s="20" t="s">
        <v>2</v>
      </c>
      <c r="H913" s="19">
        <v>45395</v>
      </c>
      <c r="I913">
        <v>3</v>
      </c>
      <c r="J913" s="19"/>
      <c r="N913" t="s">
        <v>492</v>
      </c>
    </row>
    <row r="914" spans="1:14" x14ac:dyDescent="0.2">
      <c r="A914">
        <v>913</v>
      </c>
      <c r="B914" s="20" t="s">
        <v>3</v>
      </c>
      <c r="C914" s="20" t="s">
        <v>37</v>
      </c>
      <c r="D914" s="20" t="s">
        <v>5</v>
      </c>
      <c r="E914" s="20" t="s">
        <v>39</v>
      </c>
      <c r="F914" s="20" t="s">
        <v>41</v>
      </c>
      <c r="G914" s="20" t="s">
        <v>2</v>
      </c>
      <c r="H914" s="19">
        <v>45398</v>
      </c>
      <c r="I914">
        <v>31</v>
      </c>
      <c r="J914" s="19"/>
      <c r="N914" t="s">
        <v>492</v>
      </c>
    </row>
    <row r="915" spans="1:14" x14ac:dyDescent="0.2">
      <c r="A915">
        <v>914</v>
      </c>
      <c r="B915" s="20" t="s">
        <v>3</v>
      </c>
      <c r="C915" s="20" t="s">
        <v>37</v>
      </c>
      <c r="D915" s="20" t="s">
        <v>5</v>
      </c>
      <c r="E915" s="20" t="s">
        <v>39</v>
      </c>
      <c r="F915" s="20" t="s">
        <v>41</v>
      </c>
      <c r="G915" s="20" t="s">
        <v>2</v>
      </c>
      <c r="H915" s="19">
        <v>45399</v>
      </c>
      <c r="I915">
        <v>15</v>
      </c>
      <c r="J915" s="19"/>
      <c r="N915" t="s">
        <v>492</v>
      </c>
    </row>
    <row r="916" spans="1:14" x14ac:dyDescent="0.2">
      <c r="A916">
        <v>915</v>
      </c>
      <c r="B916" s="20" t="s">
        <v>3</v>
      </c>
      <c r="C916" s="20" t="s">
        <v>37</v>
      </c>
      <c r="D916" s="20" t="s">
        <v>5</v>
      </c>
      <c r="E916" s="20" t="s">
        <v>39</v>
      </c>
      <c r="F916" s="20" t="s">
        <v>41</v>
      </c>
      <c r="G916" s="20" t="s">
        <v>2</v>
      </c>
      <c r="H916" s="19">
        <v>45400</v>
      </c>
      <c r="I916">
        <v>55</v>
      </c>
      <c r="J916" s="19"/>
      <c r="N916" t="s">
        <v>492</v>
      </c>
    </row>
    <row r="917" spans="1:14" x14ac:dyDescent="0.2">
      <c r="A917">
        <v>916</v>
      </c>
      <c r="B917" s="20" t="s">
        <v>3</v>
      </c>
      <c r="C917" s="20" t="s">
        <v>37</v>
      </c>
      <c r="D917" s="20" t="s">
        <v>5</v>
      </c>
      <c r="E917" s="20" t="s">
        <v>39</v>
      </c>
      <c r="F917" s="20" t="s">
        <v>41</v>
      </c>
      <c r="G917" s="20" t="s">
        <v>2</v>
      </c>
      <c r="H917" s="19">
        <v>45403</v>
      </c>
      <c r="I917">
        <v>66</v>
      </c>
      <c r="J917" s="19"/>
      <c r="N917" t="s">
        <v>492</v>
      </c>
    </row>
    <row r="918" spans="1:14" x14ac:dyDescent="0.2">
      <c r="A918">
        <v>917</v>
      </c>
      <c r="B918" s="20" t="s">
        <v>3</v>
      </c>
      <c r="C918" s="20" t="s">
        <v>37</v>
      </c>
      <c r="D918" s="20" t="s">
        <v>5</v>
      </c>
      <c r="E918" s="20" t="s">
        <v>39</v>
      </c>
      <c r="F918" s="20" t="s">
        <v>41</v>
      </c>
      <c r="G918" s="20" t="s">
        <v>2</v>
      </c>
      <c r="H918" s="19">
        <v>45406</v>
      </c>
      <c r="I918">
        <v>71</v>
      </c>
      <c r="J918" s="19"/>
      <c r="N918" t="s">
        <v>492</v>
      </c>
    </row>
    <row r="919" spans="1:14" x14ac:dyDescent="0.2">
      <c r="A919">
        <v>918</v>
      </c>
      <c r="B919" s="20" t="s">
        <v>3</v>
      </c>
      <c r="C919" s="20" t="s">
        <v>37</v>
      </c>
      <c r="D919" s="20" t="s">
        <v>5</v>
      </c>
      <c r="E919" s="20" t="s">
        <v>39</v>
      </c>
      <c r="F919" s="20" t="s">
        <v>41</v>
      </c>
      <c r="G919" s="20" t="s">
        <v>2</v>
      </c>
      <c r="H919" s="19">
        <v>45407</v>
      </c>
      <c r="I919">
        <v>82</v>
      </c>
      <c r="J919" s="19"/>
      <c r="N919" t="s">
        <v>492</v>
      </c>
    </row>
    <row r="920" spans="1:14" x14ac:dyDescent="0.2">
      <c r="A920">
        <v>919</v>
      </c>
      <c r="B920" s="20" t="s">
        <v>3</v>
      </c>
      <c r="C920" s="20" t="s">
        <v>37</v>
      </c>
      <c r="D920" s="20" t="s">
        <v>5</v>
      </c>
      <c r="E920" s="20" t="s">
        <v>39</v>
      </c>
      <c r="F920" s="20" t="s">
        <v>41</v>
      </c>
      <c r="G920" s="20" t="s">
        <v>2</v>
      </c>
      <c r="H920" s="19">
        <v>45408</v>
      </c>
      <c r="I920">
        <v>95.36</v>
      </c>
      <c r="J920" s="19"/>
      <c r="N920" t="s">
        <v>492</v>
      </c>
    </row>
    <row r="921" spans="1:14" x14ac:dyDescent="0.2">
      <c r="A921">
        <v>920</v>
      </c>
      <c r="B921" s="20" t="s">
        <v>3</v>
      </c>
      <c r="C921" s="20" t="s">
        <v>37</v>
      </c>
      <c r="D921" s="20" t="s">
        <v>5</v>
      </c>
      <c r="E921" s="20" t="s">
        <v>39</v>
      </c>
      <c r="F921" s="20" t="s">
        <v>41</v>
      </c>
      <c r="G921" s="20" t="s">
        <v>2</v>
      </c>
      <c r="H921" s="19">
        <v>45409</v>
      </c>
      <c r="I921">
        <v>0</v>
      </c>
      <c r="J921" s="19"/>
      <c r="N921" t="s">
        <v>492</v>
      </c>
    </row>
    <row r="922" spans="1:14" x14ac:dyDescent="0.2">
      <c r="A922">
        <v>921</v>
      </c>
      <c r="B922" s="20" t="s">
        <v>229</v>
      </c>
      <c r="C922" s="20" t="s">
        <v>37</v>
      </c>
      <c r="D922" s="20" t="s">
        <v>5</v>
      </c>
      <c r="E922" s="20" t="s">
        <v>39</v>
      </c>
      <c r="F922" s="20" t="s">
        <v>41</v>
      </c>
      <c r="G922" s="20" t="s">
        <v>4</v>
      </c>
      <c r="H922" s="19"/>
      <c r="I922">
        <v>68</v>
      </c>
      <c r="J922" s="19"/>
      <c r="K922">
        <v>0</v>
      </c>
      <c r="M922">
        <v>0</v>
      </c>
      <c r="N922" t="s">
        <v>491</v>
      </c>
    </row>
    <row r="923" spans="1:14" x14ac:dyDescent="0.2">
      <c r="A923">
        <v>922</v>
      </c>
      <c r="B923" s="20" t="s">
        <v>229</v>
      </c>
      <c r="C923" s="20" t="s">
        <v>37</v>
      </c>
      <c r="D923" s="20" t="s">
        <v>5</v>
      </c>
      <c r="E923" s="20" t="s">
        <v>39</v>
      </c>
      <c r="F923" s="20" t="s">
        <v>41</v>
      </c>
      <c r="G923" s="20" t="s">
        <v>4</v>
      </c>
      <c r="H923" s="19">
        <v>45383</v>
      </c>
      <c r="I923">
        <v>10.3</v>
      </c>
      <c r="J923" s="19"/>
      <c r="N923" t="s">
        <v>492</v>
      </c>
    </row>
    <row r="924" spans="1:14" x14ac:dyDescent="0.2">
      <c r="A924">
        <v>923</v>
      </c>
      <c r="B924" s="20" t="s">
        <v>229</v>
      </c>
      <c r="C924" s="20" t="s">
        <v>37</v>
      </c>
      <c r="D924" s="20" t="s">
        <v>5</v>
      </c>
      <c r="E924" s="20" t="s">
        <v>39</v>
      </c>
      <c r="F924" s="20" t="s">
        <v>41</v>
      </c>
      <c r="G924" s="20" t="s">
        <v>4</v>
      </c>
      <c r="H924" s="19">
        <v>45390</v>
      </c>
      <c r="I924">
        <v>18</v>
      </c>
      <c r="J924" s="19"/>
      <c r="N924" t="s">
        <v>492</v>
      </c>
    </row>
    <row r="925" spans="1:14" x14ac:dyDescent="0.2">
      <c r="A925">
        <v>924</v>
      </c>
      <c r="B925" s="20" t="s">
        <v>229</v>
      </c>
      <c r="C925" s="20" t="s">
        <v>37</v>
      </c>
      <c r="D925" s="20" t="s">
        <v>5</v>
      </c>
      <c r="E925" s="20" t="s">
        <v>39</v>
      </c>
      <c r="F925" s="20" t="s">
        <v>41</v>
      </c>
      <c r="G925" s="20" t="s">
        <v>4</v>
      </c>
      <c r="H925" s="19">
        <v>45392</v>
      </c>
      <c r="I925">
        <v>31</v>
      </c>
      <c r="J925" s="19"/>
      <c r="N925" t="s">
        <v>492</v>
      </c>
    </row>
    <row r="926" spans="1:14" x14ac:dyDescent="0.2">
      <c r="A926">
        <v>925</v>
      </c>
      <c r="B926" s="20" t="s">
        <v>229</v>
      </c>
      <c r="C926" s="20" t="s">
        <v>37</v>
      </c>
      <c r="D926" s="20" t="s">
        <v>5</v>
      </c>
      <c r="E926" s="20" t="s">
        <v>39</v>
      </c>
      <c r="F926" s="20" t="s">
        <v>41</v>
      </c>
      <c r="G926" s="20" t="s">
        <v>4</v>
      </c>
      <c r="H926" s="19">
        <v>45398</v>
      </c>
      <c r="I926">
        <v>1</v>
      </c>
      <c r="J926" s="19"/>
      <c r="N926" t="s">
        <v>492</v>
      </c>
    </row>
    <row r="927" spans="1:14" x14ac:dyDescent="0.2">
      <c r="A927">
        <v>926</v>
      </c>
      <c r="B927" s="20" t="s">
        <v>229</v>
      </c>
      <c r="C927" s="20" t="s">
        <v>37</v>
      </c>
      <c r="D927" s="20" t="s">
        <v>5</v>
      </c>
      <c r="E927" s="20" t="s">
        <v>39</v>
      </c>
      <c r="F927" s="20" t="s">
        <v>41</v>
      </c>
      <c r="G927" s="20" t="s">
        <v>4</v>
      </c>
      <c r="H927" s="19">
        <v>45404</v>
      </c>
      <c r="I927">
        <v>5.7</v>
      </c>
      <c r="J927" s="19"/>
      <c r="N927" t="s">
        <v>492</v>
      </c>
    </row>
    <row r="928" spans="1:14" x14ac:dyDescent="0.2">
      <c r="A928">
        <v>927</v>
      </c>
      <c r="B928" s="20" t="s">
        <v>229</v>
      </c>
      <c r="C928" s="20" t="s">
        <v>37</v>
      </c>
      <c r="D928" s="20" t="s">
        <v>5</v>
      </c>
      <c r="E928" s="20" t="s">
        <v>39</v>
      </c>
      <c r="F928" s="20" t="s">
        <v>41</v>
      </c>
      <c r="G928" s="20" t="s">
        <v>4</v>
      </c>
      <c r="H928" s="19">
        <v>45411</v>
      </c>
      <c r="I928">
        <v>2</v>
      </c>
      <c r="J928" s="19"/>
      <c r="N928" t="s">
        <v>492</v>
      </c>
    </row>
    <row r="929" spans="1:14" x14ac:dyDescent="0.2">
      <c r="A929">
        <v>928</v>
      </c>
      <c r="B929" s="20" t="s">
        <v>43</v>
      </c>
      <c r="C929" s="20" t="s">
        <v>37</v>
      </c>
      <c r="D929" s="20" t="s">
        <v>5</v>
      </c>
      <c r="E929" s="20" t="s">
        <v>39</v>
      </c>
      <c r="F929" s="20" t="s">
        <v>41</v>
      </c>
      <c r="G929" s="20" t="s">
        <v>4</v>
      </c>
      <c r="H929" s="19"/>
      <c r="I929">
        <v>415</v>
      </c>
      <c r="J929" s="19"/>
      <c r="K929">
        <v>0</v>
      </c>
      <c r="M929">
        <v>0</v>
      </c>
      <c r="N929" t="s">
        <v>491</v>
      </c>
    </row>
    <row r="930" spans="1:14" x14ac:dyDescent="0.2">
      <c r="A930">
        <v>929</v>
      </c>
      <c r="B930" s="20" t="s">
        <v>43</v>
      </c>
      <c r="C930" s="20" t="s">
        <v>37</v>
      </c>
      <c r="D930" s="20" t="s">
        <v>5</v>
      </c>
      <c r="E930" s="20" t="s">
        <v>39</v>
      </c>
      <c r="F930" s="20" t="s">
        <v>41</v>
      </c>
      <c r="G930" s="20" t="s">
        <v>4</v>
      </c>
      <c r="H930" s="19">
        <v>45383</v>
      </c>
      <c r="I930">
        <v>220</v>
      </c>
      <c r="J930" s="19"/>
      <c r="N930" t="s">
        <v>492</v>
      </c>
    </row>
    <row r="931" spans="1:14" x14ac:dyDescent="0.2">
      <c r="A931">
        <v>930</v>
      </c>
      <c r="B931" s="20" t="s">
        <v>43</v>
      </c>
      <c r="C931" s="20" t="s">
        <v>37</v>
      </c>
      <c r="D931" s="20" t="s">
        <v>5</v>
      </c>
      <c r="E931" s="20" t="s">
        <v>39</v>
      </c>
      <c r="F931" s="20" t="s">
        <v>41</v>
      </c>
      <c r="G931" s="20" t="s">
        <v>4</v>
      </c>
      <c r="H931" s="19">
        <v>45400</v>
      </c>
      <c r="I931">
        <v>95</v>
      </c>
      <c r="J931" s="19"/>
      <c r="N931" t="s">
        <v>492</v>
      </c>
    </row>
    <row r="932" spans="1:14" x14ac:dyDescent="0.2">
      <c r="A932">
        <v>931</v>
      </c>
      <c r="B932" s="20" t="s">
        <v>43</v>
      </c>
      <c r="C932" s="20" t="s">
        <v>37</v>
      </c>
      <c r="D932" s="20" t="s">
        <v>5</v>
      </c>
      <c r="E932" s="20" t="s">
        <v>39</v>
      </c>
      <c r="F932" s="20" t="s">
        <v>41</v>
      </c>
      <c r="G932" s="20" t="s">
        <v>4</v>
      </c>
      <c r="H932" s="19">
        <v>45409</v>
      </c>
      <c r="I932">
        <v>100</v>
      </c>
      <c r="J932" s="19"/>
      <c r="N932" t="s">
        <v>492</v>
      </c>
    </row>
    <row r="933" spans="1:14" x14ac:dyDescent="0.2">
      <c r="A933">
        <v>932</v>
      </c>
      <c r="B933" s="20" t="s">
        <v>44</v>
      </c>
      <c r="C933" s="20" t="s">
        <v>37</v>
      </c>
      <c r="D933" s="20" t="s">
        <v>5</v>
      </c>
      <c r="E933" s="20" t="s">
        <v>39</v>
      </c>
      <c r="F933" s="20" t="s">
        <v>41</v>
      </c>
      <c r="G933" s="20" t="s">
        <v>4</v>
      </c>
      <c r="H933" s="19"/>
      <c r="I933">
        <v>158</v>
      </c>
      <c r="J933" s="19"/>
      <c r="K933">
        <v>0</v>
      </c>
      <c r="M933">
        <v>0</v>
      </c>
      <c r="N933" t="s">
        <v>491</v>
      </c>
    </row>
    <row r="934" spans="1:14" x14ac:dyDescent="0.2">
      <c r="A934">
        <v>933</v>
      </c>
      <c r="B934" s="20" t="s">
        <v>44</v>
      </c>
      <c r="C934" s="20" t="s">
        <v>37</v>
      </c>
      <c r="D934" s="20" t="s">
        <v>5</v>
      </c>
      <c r="E934" s="20" t="s">
        <v>39</v>
      </c>
      <c r="F934" s="20" t="s">
        <v>41</v>
      </c>
      <c r="G934" s="20" t="s">
        <v>4</v>
      </c>
      <c r="H934" s="19">
        <v>45383</v>
      </c>
      <c r="I934">
        <v>1</v>
      </c>
      <c r="J934" s="19"/>
      <c r="N934" t="s">
        <v>492</v>
      </c>
    </row>
    <row r="935" spans="1:14" x14ac:dyDescent="0.2">
      <c r="A935">
        <v>934</v>
      </c>
      <c r="B935" s="20" t="s">
        <v>44</v>
      </c>
      <c r="C935" s="20" t="s">
        <v>37</v>
      </c>
      <c r="D935" s="20" t="s">
        <v>5</v>
      </c>
      <c r="E935" s="20" t="s">
        <v>39</v>
      </c>
      <c r="F935" s="20" t="s">
        <v>41</v>
      </c>
      <c r="G935" s="20" t="s">
        <v>4</v>
      </c>
      <c r="H935" s="19">
        <v>45383</v>
      </c>
      <c r="I935">
        <v>48.12</v>
      </c>
      <c r="J935" s="19"/>
      <c r="N935" t="s">
        <v>492</v>
      </c>
    </row>
    <row r="936" spans="1:14" x14ac:dyDescent="0.2">
      <c r="A936">
        <v>935</v>
      </c>
      <c r="B936" s="20" t="s">
        <v>44</v>
      </c>
      <c r="C936" s="20" t="s">
        <v>37</v>
      </c>
      <c r="D936" s="20" t="s">
        <v>5</v>
      </c>
      <c r="E936" s="20" t="s">
        <v>39</v>
      </c>
      <c r="F936" s="20" t="s">
        <v>41</v>
      </c>
      <c r="G936" s="20" t="s">
        <v>4</v>
      </c>
      <c r="H936" s="19">
        <v>45385</v>
      </c>
      <c r="I936">
        <v>78.900000000000006</v>
      </c>
      <c r="J936" s="19"/>
      <c r="N936" t="s">
        <v>492</v>
      </c>
    </row>
    <row r="937" spans="1:14" x14ac:dyDescent="0.2">
      <c r="A937">
        <v>936</v>
      </c>
      <c r="B937" s="20" t="s">
        <v>44</v>
      </c>
      <c r="C937" s="20" t="s">
        <v>37</v>
      </c>
      <c r="D937" s="20" t="s">
        <v>5</v>
      </c>
      <c r="E937" s="20" t="s">
        <v>39</v>
      </c>
      <c r="F937" s="20" t="s">
        <v>41</v>
      </c>
      <c r="G937" s="20" t="s">
        <v>4</v>
      </c>
      <c r="H937" s="19">
        <v>45392</v>
      </c>
      <c r="I937">
        <v>16.98</v>
      </c>
      <c r="J937" s="19"/>
      <c r="N937" t="s">
        <v>492</v>
      </c>
    </row>
    <row r="938" spans="1:14" x14ac:dyDescent="0.2">
      <c r="A938">
        <v>937</v>
      </c>
      <c r="B938" s="20" t="s">
        <v>44</v>
      </c>
      <c r="C938" s="20" t="s">
        <v>37</v>
      </c>
      <c r="D938" s="20" t="s">
        <v>5</v>
      </c>
      <c r="E938" s="20" t="s">
        <v>39</v>
      </c>
      <c r="F938" s="20" t="s">
        <v>41</v>
      </c>
      <c r="G938" s="20" t="s">
        <v>4</v>
      </c>
      <c r="H938" s="19">
        <v>45400</v>
      </c>
      <c r="I938">
        <v>7</v>
      </c>
      <c r="J938" s="19"/>
      <c r="N938" t="s">
        <v>492</v>
      </c>
    </row>
    <row r="939" spans="1:14" x14ac:dyDescent="0.2">
      <c r="A939">
        <v>938</v>
      </c>
      <c r="B939" s="20" t="s">
        <v>44</v>
      </c>
      <c r="C939" s="20" t="s">
        <v>37</v>
      </c>
      <c r="D939" s="20" t="s">
        <v>5</v>
      </c>
      <c r="E939" s="20" t="s">
        <v>39</v>
      </c>
      <c r="F939" s="20" t="s">
        <v>41</v>
      </c>
      <c r="G939" s="20" t="s">
        <v>4</v>
      </c>
      <c r="H939" s="19">
        <v>45408</v>
      </c>
      <c r="I939">
        <v>6</v>
      </c>
      <c r="J939" s="19"/>
      <c r="N939" t="s">
        <v>492</v>
      </c>
    </row>
    <row r="940" spans="1:14" x14ac:dyDescent="0.2">
      <c r="A940">
        <v>939</v>
      </c>
      <c r="B940" s="20" t="s">
        <v>45</v>
      </c>
      <c r="C940" s="20" t="s">
        <v>37</v>
      </c>
      <c r="D940" s="20" t="s">
        <v>5</v>
      </c>
      <c r="E940" s="20" t="s">
        <v>39</v>
      </c>
      <c r="F940" s="20" t="s">
        <v>41</v>
      </c>
      <c r="G940" s="20" t="s">
        <v>4</v>
      </c>
      <c r="H940" s="19"/>
      <c r="I940">
        <v>103</v>
      </c>
      <c r="J940" s="19"/>
      <c r="K940">
        <v>0</v>
      </c>
      <c r="M940">
        <v>0</v>
      </c>
      <c r="N940" t="s">
        <v>491</v>
      </c>
    </row>
    <row r="941" spans="1:14" x14ac:dyDescent="0.2">
      <c r="A941">
        <v>940</v>
      </c>
      <c r="B941" s="20" t="s">
        <v>45</v>
      </c>
      <c r="C941" s="20" t="s">
        <v>37</v>
      </c>
      <c r="D941" s="20" t="s">
        <v>5</v>
      </c>
      <c r="E941" s="20" t="s">
        <v>39</v>
      </c>
      <c r="F941" s="20" t="s">
        <v>41</v>
      </c>
      <c r="G941" s="20" t="s">
        <v>4</v>
      </c>
      <c r="H941" s="19">
        <v>45384</v>
      </c>
      <c r="I941">
        <v>4</v>
      </c>
      <c r="J941" s="19"/>
      <c r="N941" t="s">
        <v>492</v>
      </c>
    </row>
    <row r="942" spans="1:14" x14ac:dyDescent="0.2">
      <c r="A942">
        <v>941</v>
      </c>
      <c r="B942" s="20" t="s">
        <v>45</v>
      </c>
      <c r="C942" s="20" t="s">
        <v>37</v>
      </c>
      <c r="D942" s="20" t="s">
        <v>5</v>
      </c>
      <c r="E942" s="20" t="s">
        <v>39</v>
      </c>
      <c r="F942" s="20" t="s">
        <v>41</v>
      </c>
      <c r="G942" s="20" t="s">
        <v>4</v>
      </c>
      <c r="H942" s="19">
        <v>45397</v>
      </c>
      <c r="I942">
        <v>38</v>
      </c>
      <c r="J942" s="19"/>
      <c r="N942" t="s">
        <v>492</v>
      </c>
    </row>
    <row r="943" spans="1:14" x14ac:dyDescent="0.2">
      <c r="A943">
        <v>942</v>
      </c>
      <c r="B943" s="20" t="s">
        <v>45</v>
      </c>
      <c r="C943" s="20" t="s">
        <v>37</v>
      </c>
      <c r="D943" s="20" t="s">
        <v>5</v>
      </c>
      <c r="E943" s="20" t="s">
        <v>39</v>
      </c>
      <c r="F943" s="20" t="s">
        <v>41</v>
      </c>
      <c r="G943" s="20" t="s">
        <v>4</v>
      </c>
      <c r="H943" s="19">
        <v>45408</v>
      </c>
      <c r="I943">
        <v>20</v>
      </c>
      <c r="J943" s="19"/>
      <c r="N943" t="s">
        <v>492</v>
      </c>
    </row>
    <row r="944" spans="1:14" x14ac:dyDescent="0.2">
      <c r="A944">
        <v>943</v>
      </c>
      <c r="B944" s="20" t="s">
        <v>45</v>
      </c>
      <c r="C944" s="20" t="s">
        <v>37</v>
      </c>
      <c r="D944" s="20" t="s">
        <v>5</v>
      </c>
      <c r="E944" s="20" t="s">
        <v>39</v>
      </c>
      <c r="F944" s="20" t="s">
        <v>41</v>
      </c>
      <c r="G944" s="20" t="s">
        <v>4</v>
      </c>
      <c r="H944" s="19">
        <v>45409</v>
      </c>
      <c r="I944">
        <v>41</v>
      </c>
      <c r="J944" s="19"/>
      <c r="N944" t="s">
        <v>492</v>
      </c>
    </row>
    <row r="945" spans="1:14" x14ac:dyDescent="0.2">
      <c r="A945">
        <v>944</v>
      </c>
      <c r="B945" s="20" t="s">
        <v>46</v>
      </c>
      <c r="C945" s="20" t="s">
        <v>37</v>
      </c>
      <c r="D945" s="20" t="s">
        <v>5</v>
      </c>
      <c r="E945" s="20" t="s">
        <v>39</v>
      </c>
      <c r="F945" s="20" t="s">
        <v>41</v>
      </c>
      <c r="G945" s="20" t="s">
        <v>4</v>
      </c>
      <c r="H945" s="19"/>
      <c r="I945">
        <v>0</v>
      </c>
      <c r="J945" s="19"/>
      <c r="K945">
        <v>0</v>
      </c>
      <c r="M945">
        <v>0</v>
      </c>
      <c r="N945" t="s">
        <v>491</v>
      </c>
    </row>
    <row r="946" spans="1:14" x14ac:dyDescent="0.2">
      <c r="A946">
        <v>945</v>
      </c>
      <c r="B946" s="20" t="s">
        <v>47</v>
      </c>
      <c r="C946" s="20" t="s">
        <v>37</v>
      </c>
      <c r="D946" s="20" t="s">
        <v>5</v>
      </c>
      <c r="E946" s="20" t="s">
        <v>39</v>
      </c>
      <c r="F946" s="20" t="s">
        <v>41</v>
      </c>
      <c r="G946" s="20" t="s">
        <v>4</v>
      </c>
      <c r="H946" s="19"/>
      <c r="I946">
        <v>5000</v>
      </c>
      <c r="J946" s="19"/>
      <c r="K946">
        <v>2.82</v>
      </c>
      <c r="M946">
        <v>5.9</v>
      </c>
      <c r="N946" t="s">
        <v>491</v>
      </c>
    </row>
    <row r="947" spans="1:14" x14ac:dyDescent="0.2">
      <c r="A947">
        <v>946</v>
      </c>
      <c r="B947" s="20" t="s">
        <v>47</v>
      </c>
      <c r="C947" s="20" t="s">
        <v>37</v>
      </c>
      <c r="D947" s="20" t="s">
        <v>5</v>
      </c>
      <c r="E947" s="20" t="s">
        <v>39</v>
      </c>
      <c r="F947" s="20" t="s">
        <v>41</v>
      </c>
      <c r="G947" s="20" t="s">
        <v>4</v>
      </c>
      <c r="H947" s="19">
        <v>45383</v>
      </c>
      <c r="I947">
        <v>100</v>
      </c>
      <c r="J947" s="19">
        <v>45400</v>
      </c>
      <c r="K947">
        <v>2.82</v>
      </c>
      <c r="N947" t="s">
        <v>492</v>
      </c>
    </row>
    <row r="948" spans="1:14" x14ac:dyDescent="0.2">
      <c r="A948">
        <v>947</v>
      </c>
      <c r="B948" s="20" t="s">
        <v>47</v>
      </c>
      <c r="C948" s="20" t="s">
        <v>37</v>
      </c>
      <c r="D948" s="20" t="s">
        <v>5</v>
      </c>
      <c r="E948" s="20" t="s">
        <v>39</v>
      </c>
      <c r="F948" s="20" t="s">
        <v>41</v>
      </c>
      <c r="G948" s="20" t="s">
        <v>4</v>
      </c>
      <c r="H948" s="19">
        <v>45384</v>
      </c>
      <c r="I948">
        <v>523</v>
      </c>
      <c r="J948" s="19"/>
      <c r="N948" t="s">
        <v>492</v>
      </c>
    </row>
    <row r="949" spans="1:14" x14ac:dyDescent="0.2">
      <c r="A949">
        <v>948</v>
      </c>
      <c r="B949" s="20" t="s">
        <v>47</v>
      </c>
      <c r="C949" s="20" t="s">
        <v>37</v>
      </c>
      <c r="D949" s="20" t="s">
        <v>5</v>
      </c>
      <c r="E949" s="20" t="s">
        <v>39</v>
      </c>
      <c r="F949" s="20" t="s">
        <v>41</v>
      </c>
      <c r="G949" s="20" t="s">
        <v>4</v>
      </c>
      <c r="H949" s="19">
        <v>45385</v>
      </c>
      <c r="I949">
        <v>279</v>
      </c>
      <c r="J949" s="19"/>
      <c r="N949" t="s">
        <v>492</v>
      </c>
    </row>
    <row r="950" spans="1:14" x14ac:dyDescent="0.2">
      <c r="A950">
        <v>949</v>
      </c>
      <c r="B950" s="20" t="s">
        <v>47</v>
      </c>
      <c r="C950" s="20" t="s">
        <v>37</v>
      </c>
      <c r="D950" s="20" t="s">
        <v>5</v>
      </c>
      <c r="E950" s="20" t="s">
        <v>39</v>
      </c>
      <c r="F950" s="20" t="s">
        <v>41</v>
      </c>
      <c r="G950" s="20" t="s">
        <v>4</v>
      </c>
      <c r="H950" s="19">
        <v>45386</v>
      </c>
      <c r="I950">
        <v>243.28</v>
      </c>
      <c r="J950" s="19"/>
      <c r="N950" t="s">
        <v>492</v>
      </c>
    </row>
    <row r="951" spans="1:14" x14ac:dyDescent="0.2">
      <c r="A951">
        <v>950</v>
      </c>
      <c r="B951" s="20" t="s">
        <v>47</v>
      </c>
      <c r="C951" s="20" t="s">
        <v>37</v>
      </c>
      <c r="D951" s="20" t="s">
        <v>5</v>
      </c>
      <c r="E951" s="20" t="s">
        <v>39</v>
      </c>
      <c r="F951" s="20" t="s">
        <v>41</v>
      </c>
      <c r="G951" s="20" t="s">
        <v>4</v>
      </c>
      <c r="H951" s="19">
        <v>45387</v>
      </c>
      <c r="I951">
        <v>151</v>
      </c>
      <c r="J951" s="19"/>
      <c r="N951" t="s">
        <v>492</v>
      </c>
    </row>
    <row r="952" spans="1:14" x14ac:dyDescent="0.2">
      <c r="A952">
        <v>951</v>
      </c>
      <c r="B952" s="20" t="s">
        <v>47</v>
      </c>
      <c r="C952" s="20" t="s">
        <v>37</v>
      </c>
      <c r="D952" s="20" t="s">
        <v>5</v>
      </c>
      <c r="E952" s="20" t="s">
        <v>39</v>
      </c>
      <c r="F952" s="20" t="s">
        <v>41</v>
      </c>
      <c r="G952" s="20" t="s">
        <v>4</v>
      </c>
      <c r="H952" s="19">
        <v>45388</v>
      </c>
      <c r="I952">
        <v>158</v>
      </c>
      <c r="J952" s="19"/>
      <c r="N952" t="s">
        <v>492</v>
      </c>
    </row>
    <row r="953" spans="1:14" x14ac:dyDescent="0.2">
      <c r="A953">
        <v>952</v>
      </c>
      <c r="B953" s="20" t="s">
        <v>47</v>
      </c>
      <c r="C953" s="20" t="s">
        <v>37</v>
      </c>
      <c r="D953" s="20" t="s">
        <v>5</v>
      </c>
      <c r="E953" s="20" t="s">
        <v>39</v>
      </c>
      <c r="F953" s="20" t="s">
        <v>41</v>
      </c>
      <c r="G953" s="20" t="s">
        <v>4</v>
      </c>
      <c r="H953" s="19">
        <v>45389</v>
      </c>
      <c r="I953">
        <v>163</v>
      </c>
      <c r="J953" s="19"/>
      <c r="N953" t="s">
        <v>492</v>
      </c>
    </row>
    <row r="954" spans="1:14" x14ac:dyDescent="0.2">
      <c r="A954">
        <v>953</v>
      </c>
      <c r="B954" s="20" t="s">
        <v>47</v>
      </c>
      <c r="C954" s="20" t="s">
        <v>37</v>
      </c>
      <c r="D954" s="20" t="s">
        <v>5</v>
      </c>
      <c r="E954" s="20" t="s">
        <v>39</v>
      </c>
      <c r="F954" s="20" t="s">
        <v>41</v>
      </c>
      <c r="G954" s="20" t="s">
        <v>4</v>
      </c>
      <c r="H954" s="19">
        <v>45390</v>
      </c>
      <c r="I954">
        <v>401</v>
      </c>
      <c r="J954" s="19"/>
      <c r="N954" t="s">
        <v>492</v>
      </c>
    </row>
    <row r="955" spans="1:14" x14ac:dyDescent="0.2">
      <c r="A955">
        <v>954</v>
      </c>
      <c r="B955" s="20" t="s">
        <v>47</v>
      </c>
      <c r="C955" s="20" t="s">
        <v>37</v>
      </c>
      <c r="D955" s="20" t="s">
        <v>5</v>
      </c>
      <c r="E955" s="20" t="s">
        <v>39</v>
      </c>
      <c r="F955" s="20" t="s">
        <v>41</v>
      </c>
      <c r="G955" s="20" t="s">
        <v>4</v>
      </c>
      <c r="H955" s="19">
        <v>45391</v>
      </c>
      <c r="I955">
        <v>137</v>
      </c>
      <c r="J955" s="19"/>
      <c r="N955" t="s">
        <v>492</v>
      </c>
    </row>
    <row r="956" spans="1:14" x14ac:dyDescent="0.2">
      <c r="A956">
        <v>955</v>
      </c>
      <c r="B956" s="20" t="s">
        <v>47</v>
      </c>
      <c r="C956" s="20" t="s">
        <v>37</v>
      </c>
      <c r="D956" s="20" t="s">
        <v>5</v>
      </c>
      <c r="E956" s="20" t="s">
        <v>39</v>
      </c>
      <c r="F956" s="20" t="s">
        <v>41</v>
      </c>
      <c r="G956" s="20" t="s">
        <v>4</v>
      </c>
      <c r="H956" s="19">
        <v>45392</v>
      </c>
      <c r="I956">
        <v>269</v>
      </c>
      <c r="J956" s="19"/>
      <c r="N956" t="s">
        <v>492</v>
      </c>
    </row>
    <row r="957" spans="1:14" x14ac:dyDescent="0.2">
      <c r="A957">
        <v>956</v>
      </c>
      <c r="B957" s="20" t="s">
        <v>47</v>
      </c>
      <c r="C957" s="20" t="s">
        <v>37</v>
      </c>
      <c r="D957" s="20" t="s">
        <v>5</v>
      </c>
      <c r="E957" s="20" t="s">
        <v>39</v>
      </c>
      <c r="F957" s="20" t="s">
        <v>41</v>
      </c>
      <c r="G957" s="20" t="s">
        <v>4</v>
      </c>
      <c r="H957" s="19">
        <v>45393</v>
      </c>
      <c r="I957">
        <v>453</v>
      </c>
      <c r="J957" s="19"/>
      <c r="N957" t="s">
        <v>492</v>
      </c>
    </row>
    <row r="958" spans="1:14" x14ac:dyDescent="0.2">
      <c r="A958">
        <v>957</v>
      </c>
      <c r="B958" s="20" t="s">
        <v>47</v>
      </c>
      <c r="C958" s="20" t="s">
        <v>37</v>
      </c>
      <c r="D958" s="20" t="s">
        <v>5</v>
      </c>
      <c r="E958" s="20" t="s">
        <v>39</v>
      </c>
      <c r="F958" s="20" t="s">
        <v>41</v>
      </c>
      <c r="G958" s="20" t="s">
        <v>4</v>
      </c>
      <c r="H958" s="19">
        <v>45394</v>
      </c>
      <c r="I958">
        <v>39.58</v>
      </c>
      <c r="J958" s="19"/>
      <c r="N958" t="s">
        <v>492</v>
      </c>
    </row>
    <row r="959" spans="1:14" x14ac:dyDescent="0.2">
      <c r="A959">
        <v>958</v>
      </c>
      <c r="B959" s="20" t="s">
        <v>47</v>
      </c>
      <c r="C959" s="20" t="s">
        <v>37</v>
      </c>
      <c r="D959" s="20" t="s">
        <v>5</v>
      </c>
      <c r="E959" s="20" t="s">
        <v>39</v>
      </c>
      <c r="F959" s="20" t="s">
        <v>41</v>
      </c>
      <c r="G959" s="20" t="s">
        <v>4</v>
      </c>
      <c r="H959" s="19">
        <v>45395</v>
      </c>
      <c r="I959">
        <v>61</v>
      </c>
      <c r="J959" s="19"/>
      <c r="N959" t="s">
        <v>492</v>
      </c>
    </row>
    <row r="960" spans="1:14" x14ac:dyDescent="0.2">
      <c r="A960">
        <v>959</v>
      </c>
      <c r="B960" s="20" t="s">
        <v>47</v>
      </c>
      <c r="C960" s="20" t="s">
        <v>37</v>
      </c>
      <c r="D960" s="20" t="s">
        <v>5</v>
      </c>
      <c r="E960" s="20" t="s">
        <v>39</v>
      </c>
      <c r="F960" s="20" t="s">
        <v>41</v>
      </c>
      <c r="G960" s="20" t="s">
        <v>4</v>
      </c>
      <c r="H960" s="19">
        <v>45397</v>
      </c>
      <c r="I960">
        <v>82</v>
      </c>
      <c r="J960" s="19"/>
      <c r="N960" t="s">
        <v>492</v>
      </c>
    </row>
    <row r="961" spans="1:14" x14ac:dyDescent="0.2">
      <c r="A961">
        <v>960</v>
      </c>
      <c r="B961" s="20" t="s">
        <v>47</v>
      </c>
      <c r="C961" s="20" t="s">
        <v>37</v>
      </c>
      <c r="D961" s="20" t="s">
        <v>5</v>
      </c>
      <c r="E961" s="20" t="s">
        <v>39</v>
      </c>
      <c r="F961" s="20" t="s">
        <v>41</v>
      </c>
      <c r="G961" s="20" t="s">
        <v>4</v>
      </c>
      <c r="H961" s="19">
        <v>45398</v>
      </c>
      <c r="I961">
        <v>55</v>
      </c>
      <c r="J961" s="19"/>
      <c r="N961" t="s">
        <v>492</v>
      </c>
    </row>
    <row r="962" spans="1:14" x14ac:dyDescent="0.2">
      <c r="A962">
        <v>961</v>
      </c>
      <c r="B962" s="20" t="s">
        <v>47</v>
      </c>
      <c r="C962" s="20" t="s">
        <v>37</v>
      </c>
      <c r="D962" s="20" t="s">
        <v>5</v>
      </c>
      <c r="E962" s="20" t="s">
        <v>39</v>
      </c>
      <c r="F962" s="20" t="s">
        <v>41</v>
      </c>
      <c r="G962" s="20" t="s">
        <v>4</v>
      </c>
      <c r="H962" s="19">
        <v>45399</v>
      </c>
      <c r="I962">
        <v>68</v>
      </c>
      <c r="J962" s="19"/>
      <c r="N962" t="s">
        <v>492</v>
      </c>
    </row>
    <row r="963" spans="1:14" x14ac:dyDescent="0.2">
      <c r="A963">
        <v>962</v>
      </c>
      <c r="B963" s="20" t="s">
        <v>47</v>
      </c>
      <c r="C963" s="20" t="s">
        <v>37</v>
      </c>
      <c r="D963" s="20" t="s">
        <v>5</v>
      </c>
      <c r="E963" s="20" t="s">
        <v>39</v>
      </c>
      <c r="F963" s="20" t="s">
        <v>41</v>
      </c>
      <c r="G963" s="20" t="s">
        <v>4</v>
      </c>
      <c r="H963" s="19">
        <v>45400</v>
      </c>
      <c r="I963">
        <v>55</v>
      </c>
      <c r="J963" s="19"/>
      <c r="N963" t="s">
        <v>492</v>
      </c>
    </row>
    <row r="964" spans="1:14" x14ac:dyDescent="0.2">
      <c r="A964">
        <v>963</v>
      </c>
      <c r="B964" s="20" t="s">
        <v>47</v>
      </c>
      <c r="C964" s="20" t="s">
        <v>37</v>
      </c>
      <c r="D964" s="20" t="s">
        <v>5</v>
      </c>
      <c r="E964" s="20" t="s">
        <v>39</v>
      </c>
      <c r="F964" s="20" t="s">
        <v>41</v>
      </c>
      <c r="G964" s="20" t="s">
        <v>4</v>
      </c>
      <c r="H964" s="19">
        <v>45401</v>
      </c>
      <c r="I964">
        <v>76</v>
      </c>
      <c r="J964" s="19"/>
      <c r="N964" t="s">
        <v>492</v>
      </c>
    </row>
    <row r="965" spans="1:14" x14ac:dyDescent="0.2">
      <c r="A965">
        <v>964</v>
      </c>
      <c r="B965" s="20" t="s">
        <v>47</v>
      </c>
      <c r="C965" s="20" t="s">
        <v>37</v>
      </c>
      <c r="D965" s="20" t="s">
        <v>5</v>
      </c>
      <c r="E965" s="20" t="s">
        <v>39</v>
      </c>
      <c r="F965" s="20" t="s">
        <v>41</v>
      </c>
      <c r="G965" s="20" t="s">
        <v>4</v>
      </c>
      <c r="H965" s="19">
        <v>45402</v>
      </c>
      <c r="I965">
        <v>107</v>
      </c>
      <c r="J965" s="19"/>
      <c r="N965" t="s">
        <v>492</v>
      </c>
    </row>
    <row r="966" spans="1:14" x14ac:dyDescent="0.2">
      <c r="A966">
        <v>965</v>
      </c>
      <c r="B966" s="20" t="s">
        <v>47</v>
      </c>
      <c r="C966" s="20" t="s">
        <v>37</v>
      </c>
      <c r="D966" s="20" t="s">
        <v>5</v>
      </c>
      <c r="E966" s="20" t="s">
        <v>39</v>
      </c>
      <c r="F966" s="20" t="s">
        <v>41</v>
      </c>
      <c r="G966" s="20" t="s">
        <v>4</v>
      </c>
      <c r="H966" s="19">
        <v>45403</v>
      </c>
      <c r="I966">
        <v>22</v>
      </c>
      <c r="J966" s="19"/>
      <c r="N966" t="s">
        <v>492</v>
      </c>
    </row>
    <row r="967" spans="1:14" x14ac:dyDescent="0.2">
      <c r="A967">
        <v>966</v>
      </c>
      <c r="B967" s="20" t="s">
        <v>47</v>
      </c>
      <c r="C967" s="20" t="s">
        <v>37</v>
      </c>
      <c r="D967" s="20" t="s">
        <v>5</v>
      </c>
      <c r="E967" s="20" t="s">
        <v>39</v>
      </c>
      <c r="F967" s="20" t="s">
        <v>41</v>
      </c>
      <c r="G967" s="20" t="s">
        <v>4</v>
      </c>
      <c r="H967" s="19">
        <v>45404</v>
      </c>
      <c r="I967">
        <v>73</v>
      </c>
      <c r="J967" s="19"/>
      <c r="N967" t="s">
        <v>492</v>
      </c>
    </row>
    <row r="968" spans="1:14" x14ac:dyDescent="0.2">
      <c r="A968">
        <v>967</v>
      </c>
      <c r="B968" s="20" t="s">
        <v>47</v>
      </c>
      <c r="C968" s="20" t="s">
        <v>37</v>
      </c>
      <c r="D968" s="20" t="s">
        <v>5</v>
      </c>
      <c r="E968" s="20" t="s">
        <v>39</v>
      </c>
      <c r="F968" s="20" t="s">
        <v>41</v>
      </c>
      <c r="G968" s="20" t="s">
        <v>4</v>
      </c>
      <c r="H968" s="19">
        <v>45405</v>
      </c>
      <c r="I968">
        <v>67</v>
      </c>
      <c r="J968" s="19"/>
      <c r="N968" t="s">
        <v>492</v>
      </c>
    </row>
    <row r="969" spans="1:14" x14ac:dyDescent="0.2">
      <c r="A969">
        <v>968</v>
      </c>
      <c r="B969" s="20" t="s">
        <v>47</v>
      </c>
      <c r="C969" s="20" t="s">
        <v>37</v>
      </c>
      <c r="D969" s="20" t="s">
        <v>5</v>
      </c>
      <c r="E969" s="20" t="s">
        <v>39</v>
      </c>
      <c r="F969" s="20" t="s">
        <v>41</v>
      </c>
      <c r="G969" s="20" t="s">
        <v>4</v>
      </c>
      <c r="H969" s="19">
        <v>45406</v>
      </c>
      <c r="I969">
        <v>154</v>
      </c>
      <c r="J969" s="19"/>
      <c r="N969" t="s">
        <v>492</v>
      </c>
    </row>
    <row r="970" spans="1:14" x14ac:dyDescent="0.2">
      <c r="A970">
        <v>969</v>
      </c>
      <c r="B970" s="20" t="s">
        <v>47</v>
      </c>
      <c r="C970" s="20" t="s">
        <v>37</v>
      </c>
      <c r="D970" s="20" t="s">
        <v>5</v>
      </c>
      <c r="E970" s="20" t="s">
        <v>39</v>
      </c>
      <c r="F970" s="20" t="s">
        <v>41</v>
      </c>
      <c r="G970" s="20" t="s">
        <v>4</v>
      </c>
      <c r="H970" s="19">
        <v>45407</v>
      </c>
      <c r="I970">
        <v>73</v>
      </c>
      <c r="J970" s="19"/>
      <c r="N970" t="s">
        <v>492</v>
      </c>
    </row>
    <row r="971" spans="1:14" x14ac:dyDescent="0.2">
      <c r="A971">
        <v>970</v>
      </c>
      <c r="B971" s="20" t="s">
        <v>47</v>
      </c>
      <c r="C971" s="20" t="s">
        <v>37</v>
      </c>
      <c r="D971" s="20" t="s">
        <v>5</v>
      </c>
      <c r="E971" s="20" t="s">
        <v>39</v>
      </c>
      <c r="F971" s="20" t="s">
        <v>41</v>
      </c>
      <c r="G971" s="20" t="s">
        <v>4</v>
      </c>
      <c r="H971" s="19">
        <v>45408</v>
      </c>
      <c r="I971">
        <v>221</v>
      </c>
      <c r="J971" s="19"/>
      <c r="N971" t="s">
        <v>492</v>
      </c>
    </row>
    <row r="972" spans="1:14" x14ac:dyDescent="0.2">
      <c r="A972">
        <v>971</v>
      </c>
      <c r="B972" s="20" t="s">
        <v>47</v>
      </c>
      <c r="C972" s="20" t="s">
        <v>37</v>
      </c>
      <c r="D972" s="20" t="s">
        <v>5</v>
      </c>
      <c r="E972" s="20" t="s">
        <v>39</v>
      </c>
      <c r="F972" s="20" t="s">
        <v>41</v>
      </c>
      <c r="G972" s="20" t="s">
        <v>4</v>
      </c>
      <c r="H972" s="19">
        <v>45409</v>
      </c>
      <c r="I972">
        <v>111</v>
      </c>
      <c r="J972" s="19"/>
      <c r="N972" t="s">
        <v>492</v>
      </c>
    </row>
    <row r="973" spans="1:14" x14ac:dyDescent="0.2">
      <c r="A973">
        <v>972</v>
      </c>
      <c r="B973" s="20" t="s">
        <v>47</v>
      </c>
      <c r="C973" s="20" t="s">
        <v>37</v>
      </c>
      <c r="D973" s="20" t="s">
        <v>5</v>
      </c>
      <c r="E973" s="20" t="s">
        <v>39</v>
      </c>
      <c r="F973" s="20" t="s">
        <v>41</v>
      </c>
      <c r="G973" s="20" t="s">
        <v>4</v>
      </c>
      <c r="H973" s="19">
        <v>45410</v>
      </c>
      <c r="I973">
        <v>0</v>
      </c>
      <c r="J973" s="19"/>
      <c r="N973" t="s">
        <v>492</v>
      </c>
    </row>
    <row r="974" spans="1:14" x14ac:dyDescent="0.2">
      <c r="A974">
        <v>973</v>
      </c>
      <c r="B974" s="20" t="s">
        <v>47</v>
      </c>
      <c r="C974" s="20" t="s">
        <v>37</v>
      </c>
      <c r="D974" s="20" t="s">
        <v>5</v>
      </c>
      <c r="E974" s="20" t="s">
        <v>39</v>
      </c>
      <c r="F974" s="20" t="s">
        <v>41</v>
      </c>
      <c r="G974" s="20" t="s">
        <v>4</v>
      </c>
      <c r="H974" s="19">
        <v>45411</v>
      </c>
      <c r="I974">
        <v>135</v>
      </c>
      <c r="J974" s="19"/>
      <c r="N974" t="s">
        <v>492</v>
      </c>
    </row>
    <row r="975" spans="1:14" x14ac:dyDescent="0.2">
      <c r="A975">
        <v>974</v>
      </c>
      <c r="B975" s="20" t="s">
        <v>47</v>
      </c>
      <c r="C975" s="20" t="s">
        <v>37</v>
      </c>
      <c r="D975" s="20" t="s">
        <v>5</v>
      </c>
      <c r="E975" s="20" t="s">
        <v>39</v>
      </c>
      <c r="F975" s="20" t="s">
        <v>41</v>
      </c>
      <c r="G975" s="20" t="s">
        <v>4</v>
      </c>
      <c r="H975" s="19">
        <v>45412</v>
      </c>
      <c r="I975">
        <v>723.14</v>
      </c>
      <c r="J975" s="19"/>
      <c r="N975" t="s">
        <v>492</v>
      </c>
    </row>
    <row r="976" spans="1:14" x14ac:dyDescent="0.2">
      <c r="A976">
        <v>975</v>
      </c>
      <c r="B976" s="20" t="s">
        <v>48</v>
      </c>
      <c r="C976" s="20" t="s">
        <v>37</v>
      </c>
      <c r="D976" s="20" t="s">
        <v>5</v>
      </c>
      <c r="E976" s="20" t="s">
        <v>39</v>
      </c>
      <c r="F976" s="20" t="s">
        <v>49</v>
      </c>
      <c r="G976" s="20" t="s">
        <v>4</v>
      </c>
      <c r="H976" s="19"/>
      <c r="I976">
        <v>244</v>
      </c>
      <c r="J976" s="19"/>
      <c r="K976">
        <v>8.99</v>
      </c>
      <c r="M976">
        <v>5.9</v>
      </c>
      <c r="N976" t="s">
        <v>491</v>
      </c>
    </row>
    <row r="977" spans="1:14" x14ac:dyDescent="0.2">
      <c r="A977">
        <v>976</v>
      </c>
      <c r="B977" s="20" t="s">
        <v>48</v>
      </c>
      <c r="C977" s="20" t="s">
        <v>37</v>
      </c>
      <c r="D977" s="20" t="s">
        <v>5</v>
      </c>
      <c r="E977" s="20" t="s">
        <v>39</v>
      </c>
      <c r="F977" s="20" t="s">
        <v>49</v>
      </c>
      <c r="G977" s="20" t="s">
        <v>4</v>
      </c>
      <c r="H977" s="19">
        <v>45383</v>
      </c>
      <c r="I977">
        <v>21</v>
      </c>
      <c r="J977" s="19">
        <v>45384</v>
      </c>
      <c r="K977">
        <v>8.99</v>
      </c>
      <c r="N977" t="s">
        <v>492</v>
      </c>
    </row>
    <row r="978" spans="1:14" x14ac:dyDescent="0.2">
      <c r="A978">
        <v>977</v>
      </c>
      <c r="B978" s="20" t="s">
        <v>48</v>
      </c>
      <c r="C978" s="20" t="s">
        <v>37</v>
      </c>
      <c r="D978" s="20" t="s">
        <v>5</v>
      </c>
      <c r="E978" s="20" t="s">
        <v>39</v>
      </c>
      <c r="F978" s="20" t="s">
        <v>49</v>
      </c>
      <c r="G978" s="20" t="s">
        <v>4</v>
      </c>
      <c r="H978" s="19">
        <v>45384</v>
      </c>
      <c r="I978">
        <v>9</v>
      </c>
      <c r="J978" s="19"/>
      <c r="N978" t="s">
        <v>492</v>
      </c>
    </row>
    <row r="979" spans="1:14" x14ac:dyDescent="0.2">
      <c r="A979">
        <v>978</v>
      </c>
      <c r="B979" s="20" t="s">
        <v>48</v>
      </c>
      <c r="C979" s="20" t="s">
        <v>37</v>
      </c>
      <c r="D979" s="20" t="s">
        <v>5</v>
      </c>
      <c r="E979" s="20" t="s">
        <v>39</v>
      </c>
      <c r="F979" s="20" t="s">
        <v>49</v>
      </c>
      <c r="G979" s="20" t="s">
        <v>4</v>
      </c>
      <c r="H979" s="19">
        <v>45387</v>
      </c>
      <c r="I979">
        <v>2</v>
      </c>
      <c r="J979" s="19"/>
      <c r="N979" t="s">
        <v>492</v>
      </c>
    </row>
    <row r="980" spans="1:14" x14ac:dyDescent="0.2">
      <c r="A980">
        <v>979</v>
      </c>
      <c r="B980" s="20" t="s">
        <v>48</v>
      </c>
      <c r="C980" s="20" t="s">
        <v>37</v>
      </c>
      <c r="D980" s="20" t="s">
        <v>5</v>
      </c>
      <c r="E980" s="20" t="s">
        <v>39</v>
      </c>
      <c r="F980" s="20" t="s">
        <v>49</v>
      </c>
      <c r="G980" s="20" t="s">
        <v>4</v>
      </c>
      <c r="H980" s="19">
        <v>45389</v>
      </c>
      <c r="I980">
        <v>10</v>
      </c>
      <c r="J980" s="19"/>
      <c r="N980" t="s">
        <v>492</v>
      </c>
    </row>
    <row r="981" spans="1:14" x14ac:dyDescent="0.2">
      <c r="A981">
        <v>980</v>
      </c>
      <c r="B981" s="20" t="s">
        <v>48</v>
      </c>
      <c r="C981" s="20" t="s">
        <v>37</v>
      </c>
      <c r="D981" s="20" t="s">
        <v>5</v>
      </c>
      <c r="E981" s="20" t="s">
        <v>39</v>
      </c>
      <c r="F981" s="20" t="s">
        <v>49</v>
      </c>
      <c r="G981" s="20" t="s">
        <v>4</v>
      </c>
      <c r="H981" s="19">
        <v>45390</v>
      </c>
      <c r="I981">
        <v>4</v>
      </c>
      <c r="J981" s="19"/>
      <c r="N981" t="s">
        <v>492</v>
      </c>
    </row>
    <row r="982" spans="1:14" x14ac:dyDescent="0.2">
      <c r="A982">
        <v>981</v>
      </c>
      <c r="B982" s="20" t="s">
        <v>48</v>
      </c>
      <c r="C982" s="20" t="s">
        <v>37</v>
      </c>
      <c r="D982" s="20" t="s">
        <v>5</v>
      </c>
      <c r="E982" s="20" t="s">
        <v>39</v>
      </c>
      <c r="F982" s="20" t="s">
        <v>49</v>
      </c>
      <c r="G982" s="20" t="s">
        <v>4</v>
      </c>
      <c r="H982" s="19">
        <v>45391</v>
      </c>
      <c r="I982">
        <v>15</v>
      </c>
      <c r="J982" s="19"/>
      <c r="N982" t="s">
        <v>492</v>
      </c>
    </row>
    <row r="983" spans="1:14" x14ac:dyDescent="0.2">
      <c r="A983">
        <v>982</v>
      </c>
      <c r="B983" s="20" t="s">
        <v>48</v>
      </c>
      <c r="C983" s="20" t="s">
        <v>37</v>
      </c>
      <c r="D983" s="20" t="s">
        <v>5</v>
      </c>
      <c r="E983" s="20" t="s">
        <v>39</v>
      </c>
      <c r="F983" s="20" t="s">
        <v>49</v>
      </c>
      <c r="G983" s="20" t="s">
        <v>4</v>
      </c>
      <c r="H983" s="19">
        <v>45392</v>
      </c>
      <c r="I983">
        <v>42</v>
      </c>
      <c r="J983" s="19"/>
      <c r="N983" t="s">
        <v>492</v>
      </c>
    </row>
    <row r="984" spans="1:14" x14ac:dyDescent="0.2">
      <c r="A984">
        <v>983</v>
      </c>
      <c r="B984" s="20" t="s">
        <v>48</v>
      </c>
      <c r="C984" s="20" t="s">
        <v>37</v>
      </c>
      <c r="D984" s="20" t="s">
        <v>5</v>
      </c>
      <c r="E984" s="20" t="s">
        <v>39</v>
      </c>
      <c r="F984" s="20" t="s">
        <v>49</v>
      </c>
      <c r="G984" s="20" t="s">
        <v>4</v>
      </c>
      <c r="H984" s="19">
        <v>45394</v>
      </c>
      <c r="I984">
        <v>41</v>
      </c>
      <c r="J984" s="19"/>
      <c r="N984" t="s">
        <v>492</v>
      </c>
    </row>
    <row r="985" spans="1:14" x14ac:dyDescent="0.2">
      <c r="A985">
        <v>984</v>
      </c>
      <c r="B985" s="20" t="s">
        <v>48</v>
      </c>
      <c r="C985" s="20" t="s">
        <v>37</v>
      </c>
      <c r="D985" s="20" t="s">
        <v>5</v>
      </c>
      <c r="E985" s="20" t="s">
        <v>39</v>
      </c>
      <c r="F985" s="20" t="s">
        <v>49</v>
      </c>
      <c r="G985" s="20" t="s">
        <v>4</v>
      </c>
      <c r="H985" s="19">
        <v>45395</v>
      </c>
      <c r="I985">
        <v>10</v>
      </c>
      <c r="J985" s="19"/>
      <c r="N985" t="s">
        <v>492</v>
      </c>
    </row>
    <row r="986" spans="1:14" x14ac:dyDescent="0.2">
      <c r="A986">
        <v>985</v>
      </c>
      <c r="B986" s="20" t="s">
        <v>48</v>
      </c>
      <c r="C986" s="20" t="s">
        <v>37</v>
      </c>
      <c r="D986" s="20" t="s">
        <v>5</v>
      </c>
      <c r="E986" s="20" t="s">
        <v>39</v>
      </c>
      <c r="F986" s="20" t="s">
        <v>49</v>
      </c>
      <c r="G986" s="20" t="s">
        <v>4</v>
      </c>
      <c r="H986" s="19">
        <v>45396</v>
      </c>
      <c r="I986">
        <v>6</v>
      </c>
      <c r="J986" s="19"/>
      <c r="N986" t="s">
        <v>492</v>
      </c>
    </row>
    <row r="987" spans="1:14" x14ac:dyDescent="0.2">
      <c r="A987">
        <v>986</v>
      </c>
      <c r="B987" s="20" t="s">
        <v>48</v>
      </c>
      <c r="C987" s="20" t="s">
        <v>37</v>
      </c>
      <c r="D987" s="20" t="s">
        <v>5</v>
      </c>
      <c r="E987" s="20" t="s">
        <v>39</v>
      </c>
      <c r="F987" s="20" t="s">
        <v>49</v>
      </c>
      <c r="G987" s="20" t="s">
        <v>4</v>
      </c>
      <c r="H987" s="19">
        <v>45399</v>
      </c>
      <c r="I987">
        <v>46</v>
      </c>
      <c r="J987" s="19"/>
      <c r="N987" t="s">
        <v>492</v>
      </c>
    </row>
    <row r="988" spans="1:14" x14ac:dyDescent="0.2">
      <c r="A988">
        <v>987</v>
      </c>
      <c r="B988" s="20" t="s">
        <v>48</v>
      </c>
      <c r="C988" s="20" t="s">
        <v>37</v>
      </c>
      <c r="D988" s="20" t="s">
        <v>5</v>
      </c>
      <c r="E988" s="20" t="s">
        <v>39</v>
      </c>
      <c r="F988" s="20" t="s">
        <v>49</v>
      </c>
      <c r="G988" s="20" t="s">
        <v>4</v>
      </c>
      <c r="H988" s="19">
        <v>45401</v>
      </c>
      <c r="I988">
        <v>1</v>
      </c>
      <c r="J988" s="19"/>
      <c r="N988" t="s">
        <v>492</v>
      </c>
    </row>
    <row r="989" spans="1:14" x14ac:dyDescent="0.2">
      <c r="A989">
        <v>988</v>
      </c>
      <c r="B989" s="20" t="s">
        <v>48</v>
      </c>
      <c r="C989" s="20" t="s">
        <v>37</v>
      </c>
      <c r="D989" s="20" t="s">
        <v>5</v>
      </c>
      <c r="E989" s="20" t="s">
        <v>39</v>
      </c>
      <c r="F989" s="20" t="s">
        <v>49</v>
      </c>
      <c r="G989" s="20" t="s">
        <v>4</v>
      </c>
      <c r="H989" s="19">
        <v>45403</v>
      </c>
      <c r="I989">
        <v>13</v>
      </c>
      <c r="J989" s="19"/>
      <c r="N989" t="s">
        <v>492</v>
      </c>
    </row>
    <row r="990" spans="1:14" x14ac:dyDescent="0.2">
      <c r="A990">
        <v>989</v>
      </c>
      <c r="B990" s="20" t="s">
        <v>48</v>
      </c>
      <c r="C990" s="20" t="s">
        <v>37</v>
      </c>
      <c r="D990" s="20" t="s">
        <v>5</v>
      </c>
      <c r="E990" s="20" t="s">
        <v>39</v>
      </c>
      <c r="F990" s="20" t="s">
        <v>49</v>
      </c>
      <c r="G990" s="20" t="s">
        <v>4</v>
      </c>
      <c r="H990" s="19">
        <v>45407</v>
      </c>
      <c r="I990">
        <v>18</v>
      </c>
      <c r="J990" s="19"/>
      <c r="N990" t="s">
        <v>492</v>
      </c>
    </row>
    <row r="991" spans="1:14" x14ac:dyDescent="0.2">
      <c r="A991">
        <v>990</v>
      </c>
      <c r="B991" s="20" t="s">
        <v>48</v>
      </c>
      <c r="C991" s="20" t="s">
        <v>37</v>
      </c>
      <c r="D991" s="20" t="s">
        <v>5</v>
      </c>
      <c r="E991" s="20" t="s">
        <v>39</v>
      </c>
      <c r="F991" s="20" t="s">
        <v>49</v>
      </c>
      <c r="G991" s="20" t="s">
        <v>4</v>
      </c>
      <c r="H991" s="19">
        <v>45410</v>
      </c>
      <c r="I991">
        <v>6</v>
      </c>
      <c r="J991" s="19"/>
      <c r="N991" t="s">
        <v>492</v>
      </c>
    </row>
    <row r="992" spans="1:14" x14ac:dyDescent="0.2">
      <c r="A992">
        <v>991</v>
      </c>
      <c r="B992" s="20" t="s">
        <v>50</v>
      </c>
      <c r="C992" s="20" t="s">
        <v>37</v>
      </c>
      <c r="D992" s="20" t="s">
        <v>5</v>
      </c>
      <c r="E992" s="20" t="s">
        <v>39</v>
      </c>
      <c r="F992" s="20" t="s">
        <v>41</v>
      </c>
      <c r="G992" s="20" t="s">
        <v>4</v>
      </c>
      <c r="H992" s="19"/>
      <c r="I992">
        <v>113</v>
      </c>
      <c r="J992" s="19"/>
      <c r="K992">
        <v>209.2</v>
      </c>
      <c r="M992">
        <v>5.9</v>
      </c>
      <c r="N992" t="s">
        <v>491</v>
      </c>
    </row>
    <row r="993" spans="1:14" x14ac:dyDescent="0.2">
      <c r="A993">
        <v>992</v>
      </c>
      <c r="B993" s="20" t="s">
        <v>50</v>
      </c>
      <c r="C993" s="20" t="s">
        <v>37</v>
      </c>
      <c r="D993" s="20" t="s">
        <v>5</v>
      </c>
      <c r="E993" s="20" t="s">
        <v>39</v>
      </c>
      <c r="F993" s="20" t="s">
        <v>41</v>
      </c>
      <c r="G993" s="20" t="s">
        <v>4</v>
      </c>
      <c r="H993" s="19">
        <v>45386</v>
      </c>
      <c r="I993">
        <v>0</v>
      </c>
      <c r="J993" s="19">
        <v>45383</v>
      </c>
      <c r="K993">
        <v>48.11</v>
      </c>
      <c r="N993" t="s">
        <v>492</v>
      </c>
    </row>
    <row r="994" spans="1:14" x14ac:dyDescent="0.2">
      <c r="A994">
        <v>993</v>
      </c>
      <c r="B994" s="20" t="s">
        <v>50</v>
      </c>
      <c r="C994" s="20" t="s">
        <v>37</v>
      </c>
      <c r="D994" s="20" t="s">
        <v>5</v>
      </c>
      <c r="E994" s="20" t="s">
        <v>39</v>
      </c>
      <c r="F994" s="20" t="s">
        <v>41</v>
      </c>
      <c r="G994" s="20" t="s">
        <v>4</v>
      </c>
      <c r="H994" s="19">
        <v>45392</v>
      </c>
      <c r="I994">
        <v>50.2</v>
      </c>
      <c r="J994" s="19">
        <v>45386</v>
      </c>
      <c r="K994">
        <v>0</v>
      </c>
      <c r="N994" t="s">
        <v>492</v>
      </c>
    </row>
    <row r="995" spans="1:14" x14ac:dyDescent="0.2">
      <c r="A995">
        <v>994</v>
      </c>
      <c r="B995" s="20" t="s">
        <v>50</v>
      </c>
      <c r="C995" s="20" t="s">
        <v>37</v>
      </c>
      <c r="D995" s="20" t="s">
        <v>5</v>
      </c>
      <c r="E995" s="20" t="s">
        <v>39</v>
      </c>
      <c r="F995" s="20" t="s">
        <v>41</v>
      </c>
      <c r="G995" s="20" t="s">
        <v>4</v>
      </c>
      <c r="H995" s="19">
        <v>45393</v>
      </c>
      <c r="I995">
        <v>50.2</v>
      </c>
      <c r="J995" s="19">
        <v>45392</v>
      </c>
      <c r="K995">
        <v>50.2</v>
      </c>
      <c r="N995" t="s">
        <v>492</v>
      </c>
    </row>
    <row r="996" spans="1:14" x14ac:dyDescent="0.2">
      <c r="A996">
        <v>995</v>
      </c>
      <c r="B996" s="20" t="s">
        <v>50</v>
      </c>
      <c r="C996" s="20" t="s">
        <v>37</v>
      </c>
      <c r="D996" s="20" t="s">
        <v>5</v>
      </c>
      <c r="E996" s="20" t="s">
        <v>39</v>
      </c>
      <c r="F996" s="20" t="s">
        <v>41</v>
      </c>
      <c r="G996" s="20" t="s">
        <v>4</v>
      </c>
      <c r="H996" s="19">
        <v>45400</v>
      </c>
      <c r="I996">
        <v>2.2000000000000002</v>
      </c>
      <c r="J996" s="19">
        <v>45393</v>
      </c>
      <c r="K996">
        <v>50.2</v>
      </c>
      <c r="N996" t="s">
        <v>492</v>
      </c>
    </row>
    <row r="997" spans="1:14" x14ac:dyDescent="0.2">
      <c r="A997">
        <v>996</v>
      </c>
      <c r="B997" s="20" t="s">
        <v>50</v>
      </c>
      <c r="C997" s="20" t="s">
        <v>37</v>
      </c>
      <c r="D997" s="20" t="s">
        <v>5</v>
      </c>
      <c r="E997" s="20" t="s">
        <v>39</v>
      </c>
      <c r="F997" s="20" t="s">
        <v>41</v>
      </c>
      <c r="G997" s="20" t="s">
        <v>4</v>
      </c>
      <c r="H997" s="19">
        <v>45407</v>
      </c>
      <c r="I997">
        <v>1</v>
      </c>
      <c r="J997" s="19">
        <v>45397</v>
      </c>
      <c r="K997">
        <v>39.450000000000003</v>
      </c>
      <c r="N997" t="s">
        <v>492</v>
      </c>
    </row>
    <row r="998" spans="1:14" x14ac:dyDescent="0.2">
      <c r="A998">
        <v>997</v>
      </c>
      <c r="B998" s="20" t="s">
        <v>50</v>
      </c>
      <c r="C998" s="20" t="s">
        <v>37</v>
      </c>
      <c r="D998" s="20" t="s">
        <v>5</v>
      </c>
      <c r="E998" s="20" t="s">
        <v>39</v>
      </c>
      <c r="F998" s="20" t="s">
        <v>41</v>
      </c>
      <c r="G998" s="20" t="s">
        <v>4</v>
      </c>
      <c r="H998" s="19">
        <v>45412</v>
      </c>
      <c r="I998">
        <v>9.4</v>
      </c>
      <c r="J998" s="19">
        <v>45400</v>
      </c>
      <c r="K998">
        <v>2.2000000000000002</v>
      </c>
      <c r="N998" t="s">
        <v>492</v>
      </c>
    </row>
    <row r="999" spans="1:14" x14ac:dyDescent="0.2">
      <c r="A999">
        <v>998</v>
      </c>
      <c r="B999" s="20" t="s">
        <v>50</v>
      </c>
      <c r="C999" s="20" t="s">
        <v>37</v>
      </c>
      <c r="D999" s="20" t="s">
        <v>5</v>
      </c>
      <c r="E999" s="20" t="s">
        <v>39</v>
      </c>
      <c r="F999" s="20" t="s">
        <v>41</v>
      </c>
      <c r="G999" s="20" t="s">
        <v>4</v>
      </c>
      <c r="H999" s="19"/>
      <c r="J999" s="19">
        <v>45407</v>
      </c>
      <c r="K999">
        <v>1</v>
      </c>
      <c r="N999" t="s">
        <v>492</v>
      </c>
    </row>
    <row r="1000" spans="1:14" x14ac:dyDescent="0.2">
      <c r="A1000">
        <v>999</v>
      </c>
      <c r="B1000" s="20" t="s">
        <v>50</v>
      </c>
      <c r="C1000" s="20" t="s">
        <v>37</v>
      </c>
      <c r="D1000" s="20" t="s">
        <v>5</v>
      </c>
      <c r="E1000" s="20" t="s">
        <v>39</v>
      </c>
      <c r="F1000" s="20" t="s">
        <v>41</v>
      </c>
      <c r="G1000" s="20" t="s">
        <v>4</v>
      </c>
      <c r="H1000" s="19"/>
      <c r="J1000" s="19">
        <v>45410</v>
      </c>
      <c r="K1000">
        <v>8.64</v>
      </c>
      <c r="N1000" t="s">
        <v>492</v>
      </c>
    </row>
    <row r="1001" spans="1:14" x14ac:dyDescent="0.2">
      <c r="A1001">
        <v>1000</v>
      </c>
      <c r="B1001" s="20" t="s">
        <v>50</v>
      </c>
      <c r="C1001" s="20" t="s">
        <v>37</v>
      </c>
      <c r="D1001" s="20" t="s">
        <v>5</v>
      </c>
      <c r="E1001" s="20" t="s">
        <v>39</v>
      </c>
      <c r="F1001" s="20" t="s">
        <v>41</v>
      </c>
      <c r="G1001" s="20" t="s">
        <v>4</v>
      </c>
      <c r="H1001" s="19"/>
      <c r="J1001" s="19">
        <v>45412</v>
      </c>
      <c r="K1001">
        <v>9.4</v>
      </c>
      <c r="N1001" t="s">
        <v>492</v>
      </c>
    </row>
    <row r="1002" spans="1:14" x14ac:dyDescent="0.2">
      <c r="A1002">
        <v>1001</v>
      </c>
      <c r="B1002" s="20" t="s">
        <v>51</v>
      </c>
      <c r="C1002" s="20" t="s">
        <v>37</v>
      </c>
      <c r="D1002" s="20" t="s">
        <v>5</v>
      </c>
      <c r="E1002" s="20" t="s">
        <v>39</v>
      </c>
      <c r="F1002" s="20" t="s">
        <v>41</v>
      </c>
      <c r="G1002" s="20" t="s">
        <v>4</v>
      </c>
      <c r="H1002" s="19"/>
      <c r="I1002">
        <v>80.58</v>
      </c>
      <c r="J1002" s="19"/>
      <c r="M1002">
        <v>5.8</v>
      </c>
      <c r="N1002" t="s">
        <v>491</v>
      </c>
    </row>
    <row r="1003" spans="1:14" x14ac:dyDescent="0.2">
      <c r="A1003">
        <v>1002</v>
      </c>
      <c r="B1003" s="20" t="s">
        <v>51</v>
      </c>
      <c r="C1003" s="20" t="s">
        <v>37</v>
      </c>
      <c r="D1003" s="20" t="s">
        <v>5</v>
      </c>
      <c r="E1003" s="20" t="s">
        <v>39</v>
      </c>
      <c r="F1003" s="20" t="s">
        <v>41</v>
      </c>
      <c r="G1003" s="20" t="s">
        <v>4</v>
      </c>
      <c r="H1003" s="19">
        <v>45386</v>
      </c>
      <c r="I1003">
        <v>1.53</v>
      </c>
      <c r="J1003" s="19"/>
      <c r="N1003" t="s">
        <v>492</v>
      </c>
    </row>
    <row r="1004" spans="1:14" x14ac:dyDescent="0.2">
      <c r="A1004">
        <v>1003</v>
      </c>
      <c r="B1004" s="20" t="s">
        <v>51</v>
      </c>
      <c r="C1004" s="20" t="s">
        <v>37</v>
      </c>
      <c r="D1004" s="20" t="s">
        <v>5</v>
      </c>
      <c r="E1004" s="20" t="s">
        <v>39</v>
      </c>
      <c r="F1004" s="20" t="s">
        <v>41</v>
      </c>
      <c r="G1004" s="20" t="s">
        <v>4</v>
      </c>
      <c r="H1004" s="19">
        <v>45392</v>
      </c>
      <c r="I1004">
        <v>20.2</v>
      </c>
      <c r="J1004" s="19"/>
      <c r="N1004" t="s">
        <v>492</v>
      </c>
    </row>
    <row r="1005" spans="1:14" x14ac:dyDescent="0.2">
      <c r="A1005">
        <v>1004</v>
      </c>
      <c r="B1005" s="20" t="s">
        <v>51</v>
      </c>
      <c r="C1005" s="20" t="s">
        <v>37</v>
      </c>
      <c r="D1005" s="20" t="s">
        <v>5</v>
      </c>
      <c r="E1005" s="20" t="s">
        <v>39</v>
      </c>
      <c r="F1005" s="20" t="s">
        <v>41</v>
      </c>
      <c r="G1005" s="20" t="s">
        <v>4</v>
      </c>
      <c r="H1005" s="19">
        <v>45393</v>
      </c>
      <c r="I1005">
        <v>38.54</v>
      </c>
      <c r="J1005" s="19"/>
      <c r="N1005" t="s">
        <v>492</v>
      </c>
    </row>
    <row r="1006" spans="1:14" x14ac:dyDescent="0.2">
      <c r="A1006">
        <v>1005</v>
      </c>
      <c r="B1006" s="20" t="s">
        <v>51</v>
      </c>
      <c r="C1006" s="20" t="s">
        <v>37</v>
      </c>
      <c r="D1006" s="20" t="s">
        <v>5</v>
      </c>
      <c r="E1006" s="20" t="s">
        <v>39</v>
      </c>
      <c r="F1006" s="20" t="s">
        <v>41</v>
      </c>
      <c r="G1006" s="20" t="s">
        <v>4</v>
      </c>
      <c r="H1006" s="19">
        <v>45400</v>
      </c>
      <c r="I1006">
        <v>19.309999999999999</v>
      </c>
      <c r="J1006" s="19"/>
      <c r="N1006" t="s">
        <v>492</v>
      </c>
    </row>
    <row r="1007" spans="1:14" x14ac:dyDescent="0.2">
      <c r="A1007">
        <v>1006</v>
      </c>
      <c r="B1007" s="20" t="s">
        <v>51</v>
      </c>
      <c r="C1007" s="20" t="s">
        <v>37</v>
      </c>
      <c r="D1007" s="20" t="s">
        <v>5</v>
      </c>
      <c r="E1007" s="20" t="s">
        <v>39</v>
      </c>
      <c r="F1007" s="20" t="s">
        <v>41</v>
      </c>
      <c r="G1007" s="20" t="s">
        <v>4</v>
      </c>
      <c r="H1007" s="19">
        <v>45407</v>
      </c>
      <c r="I1007">
        <v>1</v>
      </c>
      <c r="J1007" s="19"/>
      <c r="N1007" t="s">
        <v>492</v>
      </c>
    </row>
    <row r="1008" spans="1:14" x14ac:dyDescent="0.2">
      <c r="A1008">
        <v>1007</v>
      </c>
      <c r="B1008" s="20" t="s">
        <v>230</v>
      </c>
      <c r="C1008" s="20" t="s">
        <v>37</v>
      </c>
      <c r="D1008" s="20" t="s">
        <v>5</v>
      </c>
      <c r="E1008" s="20" t="s">
        <v>39</v>
      </c>
      <c r="F1008" s="20" t="s">
        <v>41</v>
      </c>
      <c r="G1008" s="20" t="s">
        <v>4</v>
      </c>
      <c r="H1008" s="19"/>
      <c r="I1008">
        <v>219</v>
      </c>
      <c r="J1008" s="19"/>
      <c r="K1008">
        <v>537.48</v>
      </c>
      <c r="M1008">
        <v>5.4</v>
      </c>
      <c r="N1008" t="s">
        <v>491</v>
      </c>
    </row>
    <row r="1009" spans="1:14" x14ac:dyDescent="0.2">
      <c r="A1009">
        <v>1008</v>
      </c>
      <c r="B1009" s="20" t="s">
        <v>230</v>
      </c>
      <c r="C1009" s="20" t="s">
        <v>37</v>
      </c>
      <c r="D1009" s="20" t="s">
        <v>5</v>
      </c>
      <c r="E1009" s="20" t="s">
        <v>39</v>
      </c>
      <c r="F1009" s="20" t="s">
        <v>41</v>
      </c>
      <c r="G1009" s="20" t="s">
        <v>4</v>
      </c>
      <c r="H1009" s="19">
        <v>45393</v>
      </c>
      <c r="I1009">
        <v>15</v>
      </c>
      <c r="J1009" s="19">
        <v>45383</v>
      </c>
      <c r="K1009">
        <v>76</v>
      </c>
      <c r="L1009">
        <v>1</v>
      </c>
      <c r="N1009" t="s">
        <v>492</v>
      </c>
    </row>
    <row r="1010" spans="1:14" x14ac:dyDescent="0.2">
      <c r="A1010">
        <v>1009</v>
      </c>
      <c r="B1010" s="20" t="s">
        <v>230</v>
      </c>
      <c r="C1010" s="20" t="s">
        <v>37</v>
      </c>
      <c r="D1010" s="20" t="s">
        <v>5</v>
      </c>
      <c r="E1010" s="20" t="s">
        <v>39</v>
      </c>
      <c r="F1010" s="20" t="s">
        <v>41</v>
      </c>
      <c r="G1010" s="20" t="s">
        <v>4</v>
      </c>
      <c r="H1010" s="19">
        <v>45397</v>
      </c>
      <c r="I1010">
        <v>18</v>
      </c>
      <c r="J1010" s="19">
        <v>45385</v>
      </c>
      <c r="K1010">
        <v>29</v>
      </c>
      <c r="L1010">
        <v>1</v>
      </c>
      <c r="N1010" t="s">
        <v>492</v>
      </c>
    </row>
    <row r="1011" spans="1:14" x14ac:dyDescent="0.2">
      <c r="A1011">
        <v>1010</v>
      </c>
      <c r="B1011" s="20" t="s">
        <v>230</v>
      </c>
      <c r="C1011" s="20" t="s">
        <v>37</v>
      </c>
      <c r="D1011" s="20" t="s">
        <v>5</v>
      </c>
      <c r="E1011" s="20" t="s">
        <v>39</v>
      </c>
      <c r="F1011" s="20" t="s">
        <v>41</v>
      </c>
      <c r="G1011" s="20" t="s">
        <v>4</v>
      </c>
      <c r="H1011" s="19">
        <v>45401</v>
      </c>
      <c r="I1011">
        <v>11</v>
      </c>
      <c r="J1011" s="19">
        <v>45390</v>
      </c>
      <c r="K1011">
        <v>30</v>
      </c>
      <c r="N1011" t="s">
        <v>492</v>
      </c>
    </row>
    <row r="1012" spans="1:14" x14ac:dyDescent="0.2">
      <c r="A1012">
        <v>1011</v>
      </c>
      <c r="B1012" s="20" t="s">
        <v>230</v>
      </c>
      <c r="C1012" s="20" t="s">
        <v>37</v>
      </c>
      <c r="D1012" s="20" t="s">
        <v>5</v>
      </c>
      <c r="E1012" s="20" t="s">
        <v>39</v>
      </c>
      <c r="F1012" s="20" t="s">
        <v>41</v>
      </c>
      <c r="G1012" s="20" t="s">
        <v>4</v>
      </c>
      <c r="H1012" s="19">
        <v>45404</v>
      </c>
      <c r="I1012">
        <v>31</v>
      </c>
      <c r="J1012" s="19">
        <v>45392</v>
      </c>
      <c r="K1012">
        <v>4</v>
      </c>
      <c r="L1012">
        <v>1</v>
      </c>
      <c r="N1012" t="s">
        <v>492</v>
      </c>
    </row>
    <row r="1013" spans="1:14" x14ac:dyDescent="0.2">
      <c r="A1013">
        <v>1012</v>
      </c>
      <c r="B1013" s="20" t="s">
        <v>230</v>
      </c>
      <c r="C1013" s="20" t="s">
        <v>37</v>
      </c>
      <c r="D1013" s="20" t="s">
        <v>5</v>
      </c>
      <c r="E1013" s="20" t="s">
        <v>39</v>
      </c>
      <c r="F1013" s="20" t="s">
        <v>41</v>
      </c>
      <c r="G1013" s="20" t="s">
        <v>4</v>
      </c>
      <c r="H1013" s="19">
        <v>45406</v>
      </c>
      <c r="I1013">
        <v>10</v>
      </c>
      <c r="J1013" s="19">
        <v>45393</v>
      </c>
      <c r="K1013">
        <v>15</v>
      </c>
      <c r="N1013" t="s">
        <v>492</v>
      </c>
    </row>
    <row r="1014" spans="1:14" x14ac:dyDescent="0.2">
      <c r="A1014">
        <v>1013</v>
      </c>
      <c r="B1014" s="20" t="s">
        <v>230</v>
      </c>
      <c r="C1014" s="20" t="s">
        <v>37</v>
      </c>
      <c r="D1014" s="20" t="s">
        <v>5</v>
      </c>
      <c r="E1014" s="20" t="s">
        <v>39</v>
      </c>
      <c r="F1014" s="20" t="s">
        <v>41</v>
      </c>
      <c r="G1014" s="20" t="s">
        <v>4</v>
      </c>
      <c r="H1014" s="19">
        <v>45407</v>
      </c>
      <c r="I1014">
        <v>69</v>
      </c>
      <c r="J1014" s="19">
        <v>45397</v>
      </c>
      <c r="K1014">
        <v>18</v>
      </c>
      <c r="N1014" t="s">
        <v>492</v>
      </c>
    </row>
    <row r="1015" spans="1:14" x14ac:dyDescent="0.2">
      <c r="A1015">
        <v>1014</v>
      </c>
      <c r="B1015" s="20" t="s">
        <v>230</v>
      </c>
      <c r="C1015" s="20" t="s">
        <v>37</v>
      </c>
      <c r="D1015" s="20" t="s">
        <v>5</v>
      </c>
      <c r="E1015" s="20" t="s">
        <v>39</v>
      </c>
      <c r="F1015" s="20" t="s">
        <v>41</v>
      </c>
      <c r="G1015" s="20" t="s">
        <v>4</v>
      </c>
      <c r="H1015" s="19">
        <v>45408</v>
      </c>
      <c r="I1015">
        <v>30</v>
      </c>
      <c r="J1015" s="19">
        <v>45398</v>
      </c>
      <c r="K1015">
        <v>25</v>
      </c>
      <c r="N1015" t="s">
        <v>492</v>
      </c>
    </row>
    <row r="1016" spans="1:14" x14ac:dyDescent="0.2">
      <c r="A1016">
        <v>1015</v>
      </c>
      <c r="B1016" s="20" t="s">
        <v>230</v>
      </c>
      <c r="C1016" s="20" t="s">
        <v>37</v>
      </c>
      <c r="D1016" s="20" t="s">
        <v>5</v>
      </c>
      <c r="E1016" s="20" t="s">
        <v>39</v>
      </c>
      <c r="F1016" s="20" t="s">
        <v>41</v>
      </c>
      <c r="G1016" s="20" t="s">
        <v>4</v>
      </c>
      <c r="H1016" s="19">
        <v>45411</v>
      </c>
      <c r="I1016">
        <v>34</v>
      </c>
      <c r="J1016" s="19">
        <v>45399</v>
      </c>
      <c r="K1016">
        <v>17</v>
      </c>
      <c r="N1016" t="s">
        <v>492</v>
      </c>
    </row>
    <row r="1017" spans="1:14" x14ac:dyDescent="0.2">
      <c r="A1017">
        <v>1016</v>
      </c>
      <c r="B1017" s="20" t="s">
        <v>230</v>
      </c>
      <c r="C1017" s="20" t="s">
        <v>37</v>
      </c>
      <c r="D1017" s="20" t="s">
        <v>5</v>
      </c>
      <c r="E1017" s="20" t="s">
        <v>39</v>
      </c>
      <c r="F1017" s="20" t="s">
        <v>41</v>
      </c>
      <c r="G1017" s="20" t="s">
        <v>4</v>
      </c>
      <c r="H1017" s="19">
        <v>45412</v>
      </c>
      <c r="I1017">
        <v>1</v>
      </c>
      <c r="J1017" s="19">
        <v>45400</v>
      </c>
      <c r="K1017">
        <v>137</v>
      </c>
      <c r="L1017">
        <v>3</v>
      </c>
      <c r="N1017" t="s">
        <v>492</v>
      </c>
    </row>
    <row r="1018" spans="1:14" x14ac:dyDescent="0.2">
      <c r="A1018">
        <v>1017</v>
      </c>
      <c r="B1018" s="20" t="s">
        <v>230</v>
      </c>
      <c r="C1018" s="20" t="s">
        <v>37</v>
      </c>
      <c r="D1018" s="20" t="s">
        <v>5</v>
      </c>
      <c r="E1018" s="20" t="s">
        <v>39</v>
      </c>
      <c r="F1018" s="20" t="s">
        <v>41</v>
      </c>
      <c r="G1018" s="20" t="s">
        <v>4</v>
      </c>
      <c r="H1018" s="19"/>
      <c r="J1018" s="19">
        <v>45401</v>
      </c>
      <c r="K1018">
        <v>11</v>
      </c>
      <c r="L1018">
        <v>1</v>
      </c>
      <c r="N1018" t="s">
        <v>492</v>
      </c>
    </row>
    <row r="1019" spans="1:14" x14ac:dyDescent="0.2">
      <c r="A1019">
        <v>1018</v>
      </c>
      <c r="B1019" s="20" t="s">
        <v>230</v>
      </c>
      <c r="C1019" s="20" t="s">
        <v>37</v>
      </c>
      <c r="D1019" s="20" t="s">
        <v>5</v>
      </c>
      <c r="E1019" s="20" t="s">
        <v>39</v>
      </c>
      <c r="F1019" s="20" t="s">
        <v>41</v>
      </c>
      <c r="G1019" s="20" t="s">
        <v>4</v>
      </c>
      <c r="H1019" s="19"/>
      <c r="J1019" s="19">
        <v>45404</v>
      </c>
      <c r="K1019">
        <v>31</v>
      </c>
      <c r="N1019" t="s">
        <v>492</v>
      </c>
    </row>
    <row r="1020" spans="1:14" x14ac:dyDescent="0.2">
      <c r="A1020">
        <v>1019</v>
      </c>
      <c r="B1020" s="20" t="s">
        <v>230</v>
      </c>
      <c r="C1020" s="20" t="s">
        <v>37</v>
      </c>
      <c r="D1020" s="20" t="s">
        <v>5</v>
      </c>
      <c r="E1020" s="20" t="s">
        <v>39</v>
      </c>
      <c r="F1020" s="20" t="s">
        <v>41</v>
      </c>
      <c r="G1020" s="20" t="s">
        <v>4</v>
      </c>
      <c r="H1020" s="19"/>
      <c r="J1020" s="19">
        <v>45406</v>
      </c>
      <c r="K1020">
        <v>10</v>
      </c>
      <c r="L1020">
        <v>1</v>
      </c>
      <c r="N1020" t="s">
        <v>492</v>
      </c>
    </row>
    <row r="1021" spans="1:14" x14ac:dyDescent="0.2">
      <c r="A1021">
        <v>1020</v>
      </c>
      <c r="B1021" s="20" t="s">
        <v>230</v>
      </c>
      <c r="C1021" s="20" t="s">
        <v>37</v>
      </c>
      <c r="D1021" s="20" t="s">
        <v>5</v>
      </c>
      <c r="E1021" s="20" t="s">
        <v>39</v>
      </c>
      <c r="F1021" s="20" t="s">
        <v>41</v>
      </c>
      <c r="G1021" s="20" t="s">
        <v>4</v>
      </c>
      <c r="H1021" s="19"/>
      <c r="J1021" s="19">
        <v>45407</v>
      </c>
      <c r="K1021">
        <v>69</v>
      </c>
      <c r="L1021">
        <v>2</v>
      </c>
      <c r="N1021" t="s">
        <v>492</v>
      </c>
    </row>
    <row r="1022" spans="1:14" x14ac:dyDescent="0.2">
      <c r="A1022">
        <v>1021</v>
      </c>
      <c r="B1022" s="20" t="s">
        <v>230</v>
      </c>
      <c r="C1022" s="20" t="s">
        <v>37</v>
      </c>
      <c r="D1022" s="20" t="s">
        <v>5</v>
      </c>
      <c r="E1022" s="20" t="s">
        <v>39</v>
      </c>
      <c r="F1022" s="20" t="s">
        <v>41</v>
      </c>
      <c r="G1022" s="20" t="s">
        <v>4</v>
      </c>
      <c r="H1022" s="19"/>
      <c r="J1022" s="19">
        <v>45408</v>
      </c>
      <c r="K1022">
        <v>30.48</v>
      </c>
      <c r="L1022">
        <v>1</v>
      </c>
      <c r="N1022" t="s">
        <v>492</v>
      </c>
    </row>
    <row r="1023" spans="1:14" x14ac:dyDescent="0.2">
      <c r="A1023">
        <v>1022</v>
      </c>
      <c r="B1023" s="20" t="s">
        <v>230</v>
      </c>
      <c r="C1023" s="20" t="s">
        <v>37</v>
      </c>
      <c r="D1023" s="20" t="s">
        <v>5</v>
      </c>
      <c r="E1023" s="20" t="s">
        <v>39</v>
      </c>
      <c r="F1023" s="20" t="s">
        <v>41</v>
      </c>
      <c r="G1023" s="20" t="s">
        <v>4</v>
      </c>
      <c r="H1023" s="19"/>
      <c r="J1023" s="19">
        <v>45411</v>
      </c>
      <c r="K1023">
        <v>34</v>
      </c>
      <c r="N1023" t="s">
        <v>492</v>
      </c>
    </row>
    <row r="1024" spans="1:14" x14ac:dyDescent="0.2">
      <c r="A1024">
        <v>1023</v>
      </c>
      <c r="B1024" s="20" t="s">
        <v>230</v>
      </c>
      <c r="C1024" s="20" t="s">
        <v>37</v>
      </c>
      <c r="D1024" s="20" t="s">
        <v>5</v>
      </c>
      <c r="E1024" s="20" t="s">
        <v>39</v>
      </c>
      <c r="F1024" s="20" t="s">
        <v>41</v>
      </c>
      <c r="G1024" s="20" t="s">
        <v>4</v>
      </c>
      <c r="H1024" s="19"/>
      <c r="J1024" s="19">
        <v>45412</v>
      </c>
      <c r="K1024">
        <v>1</v>
      </c>
      <c r="N1024" t="s">
        <v>492</v>
      </c>
    </row>
    <row r="1025" spans="1:14" x14ac:dyDescent="0.2">
      <c r="A1025">
        <v>1024</v>
      </c>
      <c r="B1025" s="20" t="s">
        <v>231</v>
      </c>
      <c r="C1025" s="20" t="s">
        <v>37</v>
      </c>
      <c r="D1025" s="20" t="s">
        <v>5</v>
      </c>
      <c r="E1025" s="20" t="s">
        <v>39</v>
      </c>
      <c r="F1025" s="20" t="s">
        <v>41</v>
      </c>
      <c r="G1025" s="20" t="s">
        <v>4</v>
      </c>
      <c r="H1025" s="19"/>
      <c r="I1025">
        <v>0</v>
      </c>
      <c r="J1025" s="19"/>
      <c r="K1025">
        <v>0</v>
      </c>
      <c r="M1025">
        <v>0</v>
      </c>
      <c r="N1025" t="s">
        <v>491</v>
      </c>
    </row>
    <row r="1026" spans="1:14" x14ac:dyDescent="0.2">
      <c r="A1026">
        <v>1025</v>
      </c>
      <c r="B1026" s="20" t="s">
        <v>52</v>
      </c>
      <c r="C1026" s="20" t="s">
        <v>37</v>
      </c>
      <c r="D1026" s="20" t="s">
        <v>5</v>
      </c>
      <c r="E1026" s="20" t="s">
        <v>39</v>
      </c>
      <c r="F1026" s="20" t="s">
        <v>41</v>
      </c>
      <c r="G1026" s="20" t="s">
        <v>4</v>
      </c>
      <c r="H1026" s="19"/>
      <c r="I1026">
        <v>129.43</v>
      </c>
      <c r="J1026" s="19"/>
      <c r="M1026">
        <v>5.3</v>
      </c>
      <c r="N1026" t="s">
        <v>491</v>
      </c>
    </row>
    <row r="1027" spans="1:14" x14ac:dyDescent="0.2">
      <c r="A1027">
        <v>1026</v>
      </c>
      <c r="B1027" s="20" t="s">
        <v>52</v>
      </c>
      <c r="C1027" s="20" t="s">
        <v>37</v>
      </c>
      <c r="D1027" s="20" t="s">
        <v>5</v>
      </c>
      <c r="E1027" s="20" t="s">
        <v>39</v>
      </c>
      <c r="F1027" s="20" t="s">
        <v>41</v>
      </c>
      <c r="G1027" s="20" t="s">
        <v>4</v>
      </c>
      <c r="H1027" s="19">
        <v>45393</v>
      </c>
      <c r="I1027">
        <v>25</v>
      </c>
      <c r="J1027" s="19"/>
      <c r="N1027" t="s">
        <v>492</v>
      </c>
    </row>
    <row r="1028" spans="1:14" x14ac:dyDescent="0.2">
      <c r="A1028">
        <v>1027</v>
      </c>
      <c r="B1028" s="20" t="s">
        <v>52</v>
      </c>
      <c r="C1028" s="20" t="s">
        <v>37</v>
      </c>
      <c r="D1028" s="20" t="s">
        <v>5</v>
      </c>
      <c r="E1028" s="20" t="s">
        <v>39</v>
      </c>
      <c r="F1028" s="20" t="s">
        <v>41</v>
      </c>
      <c r="G1028" s="20" t="s">
        <v>4</v>
      </c>
      <c r="H1028" s="19">
        <v>45397</v>
      </c>
      <c r="I1028">
        <v>18</v>
      </c>
      <c r="J1028" s="19"/>
      <c r="N1028" t="s">
        <v>492</v>
      </c>
    </row>
    <row r="1029" spans="1:14" x14ac:dyDescent="0.2">
      <c r="A1029">
        <v>1028</v>
      </c>
      <c r="B1029" s="20" t="s">
        <v>52</v>
      </c>
      <c r="C1029" s="20" t="s">
        <v>37</v>
      </c>
      <c r="D1029" s="20" t="s">
        <v>5</v>
      </c>
      <c r="E1029" s="20" t="s">
        <v>39</v>
      </c>
      <c r="F1029" s="20" t="s">
        <v>41</v>
      </c>
      <c r="G1029" s="20" t="s">
        <v>4</v>
      </c>
      <c r="H1029" s="19">
        <v>45401</v>
      </c>
      <c r="I1029">
        <v>26.43</v>
      </c>
      <c r="J1029" s="19"/>
      <c r="N1029" t="s">
        <v>492</v>
      </c>
    </row>
    <row r="1030" spans="1:14" x14ac:dyDescent="0.2">
      <c r="A1030">
        <v>1029</v>
      </c>
      <c r="B1030" s="20" t="s">
        <v>52</v>
      </c>
      <c r="C1030" s="20" t="s">
        <v>37</v>
      </c>
      <c r="D1030" s="20" t="s">
        <v>5</v>
      </c>
      <c r="E1030" s="20" t="s">
        <v>39</v>
      </c>
      <c r="F1030" s="20" t="s">
        <v>41</v>
      </c>
      <c r="G1030" s="20" t="s">
        <v>4</v>
      </c>
      <c r="H1030" s="19">
        <v>45404</v>
      </c>
      <c r="I1030">
        <v>31</v>
      </c>
      <c r="J1030" s="19"/>
      <c r="N1030" t="s">
        <v>492</v>
      </c>
    </row>
    <row r="1031" spans="1:14" x14ac:dyDescent="0.2">
      <c r="A1031">
        <v>1030</v>
      </c>
      <c r="B1031" s="20" t="s">
        <v>52</v>
      </c>
      <c r="C1031" s="20" t="s">
        <v>37</v>
      </c>
      <c r="D1031" s="20" t="s">
        <v>5</v>
      </c>
      <c r="E1031" s="20" t="s">
        <v>39</v>
      </c>
      <c r="F1031" s="20" t="s">
        <v>41</v>
      </c>
      <c r="G1031" s="20" t="s">
        <v>4</v>
      </c>
      <c r="H1031" s="19">
        <v>45406</v>
      </c>
      <c r="I1031">
        <v>10</v>
      </c>
      <c r="J1031" s="19"/>
      <c r="N1031" t="s">
        <v>492</v>
      </c>
    </row>
    <row r="1032" spans="1:14" x14ac:dyDescent="0.2">
      <c r="A1032">
        <v>1031</v>
      </c>
      <c r="B1032" s="20" t="s">
        <v>52</v>
      </c>
      <c r="C1032" s="20" t="s">
        <v>37</v>
      </c>
      <c r="D1032" s="20" t="s">
        <v>5</v>
      </c>
      <c r="E1032" s="20" t="s">
        <v>39</v>
      </c>
      <c r="F1032" s="20" t="s">
        <v>41</v>
      </c>
      <c r="G1032" s="20" t="s">
        <v>4</v>
      </c>
      <c r="H1032" s="19">
        <v>45407</v>
      </c>
      <c r="I1032">
        <v>19</v>
      </c>
      <c r="J1032" s="19"/>
      <c r="N1032" t="s">
        <v>492</v>
      </c>
    </row>
    <row r="1033" spans="1:14" x14ac:dyDescent="0.2">
      <c r="A1033">
        <v>1032</v>
      </c>
      <c r="B1033" s="20" t="s">
        <v>232</v>
      </c>
      <c r="C1033" s="20" t="s">
        <v>37</v>
      </c>
      <c r="D1033" s="20" t="s">
        <v>5</v>
      </c>
      <c r="E1033" s="20" t="s">
        <v>39</v>
      </c>
      <c r="F1033" s="20" t="s">
        <v>41</v>
      </c>
      <c r="G1033" s="20" t="s">
        <v>2</v>
      </c>
      <c r="H1033" s="19"/>
      <c r="I1033">
        <v>0</v>
      </c>
      <c r="J1033" s="19"/>
      <c r="K1033">
        <v>0</v>
      </c>
      <c r="M1033">
        <v>0</v>
      </c>
      <c r="N1033" t="s">
        <v>491</v>
      </c>
    </row>
    <row r="1034" spans="1:14" x14ac:dyDescent="0.2">
      <c r="A1034">
        <v>1033</v>
      </c>
      <c r="B1034" s="20" t="s">
        <v>233</v>
      </c>
      <c r="C1034" s="20" t="s">
        <v>37</v>
      </c>
      <c r="D1034" s="20" t="s">
        <v>5</v>
      </c>
      <c r="E1034" s="20" t="s">
        <v>39</v>
      </c>
      <c r="F1034" s="20" t="s">
        <v>41</v>
      </c>
      <c r="G1034" s="20" t="s">
        <v>4</v>
      </c>
      <c r="H1034" s="19"/>
      <c r="I1034">
        <v>11</v>
      </c>
      <c r="J1034" s="19"/>
      <c r="K1034">
        <v>560.37</v>
      </c>
      <c r="M1034">
        <v>6</v>
      </c>
      <c r="N1034" t="s">
        <v>491</v>
      </c>
    </row>
    <row r="1035" spans="1:14" x14ac:dyDescent="0.2">
      <c r="A1035">
        <v>1034</v>
      </c>
      <c r="B1035" s="20" t="s">
        <v>233</v>
      </c>
      <c r="C1035" s="20" t="s">
        <v>37</v>
      </c>
      <c r="D1035" s="20" t="s">
        <v>5</v>
      </c>
      <c r="E1035" s="20" t="s">
        <v>39</v>
      </c>
      <c r="F1035" s="20" t="s">
        <v>41</v>
      </c>
      <c r="G1035" s="20" t="s">
        <v>4</v>
      </c>
      <c r="H1035" s="19">
        <v>45401</v>
      </c>
      <c r="I1035">
        <v>11</v>
      </c>
      <c r="J1035" s="19">
        <v>45383</v>
      </c>
      <c r="K1035">
        <v>102.14</v>
      </c>
      <c r="N1035" t="s">
        <v>492</v>
      </c>
    </row>
    <row r="1036" spans="1:14" x14ac:dyDescent="0.2">
      <c r="A1036">
        <v>1035</v>
      </c>
      <c r="B1036" s="20" t="s">
        <v>233</v>
      </c>
      <c r="C1036" s="20" t="s">
        <v>37</v>
      </c>
      <c r="D1036" s="20" t="s">
        <v>5</v>
      </c>
      <c r="E1036" s="20" t="s">
        <v>39</v>
      </c>
      <c r="F1036" s="20" t="s">
        <v>41</v>
      </c>
      <c r="G1036" s="20" t="s">
        <v>4</v>
      </c>
      <c r="H1036" s="19"/>
      <c r="J1036" s="19">
        <v>45385</v>
      </c>
      <c r="K1036">
        <v>29</v>
      </c>
      <c r="N1036" t="s">
        <v>492</v>
      </c>
    </row>
    <row r="1037" spans="1:14" x14ac:dyDescent="0.2">
      <c r="A1037">
        <v>1036</v>
      </c>
      <c r="B1037" s="20" t="s">
        <v>233</v>
      </c>
      <c r="C1037" s="20" t="s">
        <v>37</v>
      </c>
      <c r="D1037" s="20" t="s">
        <v>5</v>
      </c>
      <c r="E1037" s="20" t="s">
        <v>39</v>
      </c>
      <c r="F1037" s="20" t="s">
        <v>41</v>
      </c>
      <c r="G1037" s="20" t="s">
        <v>4</v>
      </c>
      <c r="H1037" s="19"/>
      <c r="J1037" s="19">
        <v>45390</v>
      </c>
      <c r="K1037">
        <v>30</v>
      </c>
      <c r="L1037">
        <v>1</v>
      </c>
      <c r="N1037" t="s">
        <v>492</v>
      </c>
    </row>
    <row r="1038" spans="1:14" x14ac:dyDescent="0.2">
      <c r="A1038">
        <v>1037</v>
      </c>
      <c r="B1038" s="20" t="s">
        <v>233</v>
      </c>
      <c r="C1038" s="20" t="s">
        <v>37</v>
      </c>
      <c r="D1038" s="20" t="s">
        <v>5</v>
      </c>
      <c r="E1038" s="20" t="s">
        <v>39</v>
      </c>
      <c r="F1038" s="20" t="s">
        <v>41</v>
      </c>
      <c r="G1038" s="20" t="s">
        <v>4</v>
      </c>
      <c r="H1038" s="19"/>
      <c r="J1038" s="19">
        <v>45392</v>
      </c>
      <c r="K1038">
        <v>4</v>
      </c>
      <c r="N1038" t="s">
        <v>492</v>
      </c>
    </row>
    <row r="1039" spans="1:14" x14ac:dyDescent="0.2">
      <c r="A1039">
        <v>1038</v>
      </c>
      <c r="B1039" s="20" t="s">
        <v>233</v>
      </c>
      <c r="C1039" s="20" t="s">
        <v>37</v>
      </c>
      <c r="D1039" s="20" t="s">
        <v>5</v>
      </c>
      <c r="E1039" s="20" t="s">
        <v>39</v>
      </c>
      <c r="F1039" s="20" t="s">
        <v>41</v>
      </c>
      <c r="G1039" s="20" t="s">
        <v>4</v>
      </c>
      <c r="H1039" s="19"/>
      <c r="J1039" s="19">
        <v>45393</v>
      </c>
      <c r="K1039">
        <v>15</v>
      </c>
      <c r="N1039" t="s">
        <v>492</v>
      </c>
    </row>
    <row r="1040" spans="1:14" x14ac:dyDescent="0.2">
      <c r="A1040">
        <v>1039</v>
      </c>
      <c r="B1040" s="20" t="s">
        <v>233</v>
      </c>
      <c r="C1040" s="20" t="s">
        <v>37</v>
      </c>
      <c r="D1040" s="20" t="s">
        <v>5</v>
      </c>
      <c r="E1040" s="20" t="s">
        <v>39</v>
      </c>
      <c r="F1040" s="20" t="s">
        <v>41</v>
      </c>
      <c r="G1040" s="20" t="s">
        <v>4</v>
      </c>
      <c r="H1040" s="19"/>
      <c r="J1040" s="19">
        <v>45397</v>
      </c>
      <c r="K1040">
        <v>18</v>
      </c>
      <c r="L1040">
        <v>1</v>
      </c>
      <c r="N1040" t="s">
        <v>492</v>
      </c>
    </row>
    <row r="1041" spans="1:14" x14ac:dyDescent="0.2">
      <c r="A1041">
        <v>1040</v>
      </c>
      <c r="B1041" s="20" t="s">
        <v>233</v>
      </c>
      <c r="C1041" s="20" t="s">
        <v>37</v>
      </c>
      <c r="D1041" s="20" t="s">
        <v>5</v>
      </c>
      <c r="E1041" s="20" t="s">
        <v>39</v>
      </c>
      <c r="F1041" s="20" t="s">
        <v>41</v>
      </c>
      <c r="G1041" s="20" t="s">
        <v>4</v>
      </c>
      <c r="H1041" s="19"/>
      <c r="J1041" s="19">
        <v>45398</v>
      </c>
      <c r="K1041">
        <v>25</v>
      </c>
      <c r="N1041" t="s">
        <v>492</v>
      </c>
    </row>
    <row r="1042" spans="1:14" x14ac:dyDescent="0.2">
      <c r="A1042">
        <v>1041</v>
      </c>
      <c r="B1042" s="20" t="s">
        <v>233</v>
      </c>
      <c r="C1042" s="20" t="s">
        <v>37</v>
      </c>
      <c r="D1042" s="20" t="s">
        <v>5</v>
      </c>
      <c r="E1042" s="20" t="s">
        <v>39</v>
      </c>
      <c r="F1042" s="20" t="s">
        <v>41</v>
      </c>
      <c r="G1042" s="20" t="s">
        <v>4</v>
      </c>
      <c r="H1042" s="19"/>
      <c r="J1042" s="19">
        <v>45399</v>
      </c>
      <c r="K1042">
        <v>17.37</v>
      </c>
      <c r="N1042" t="s">
        <v>492</v>
      </c>
    </row>
    <row r="1043" spans="1:14" x14ac:dyDescent="0.2">
      <c r="A1043">
        <v>1042</v>
      </c>
      <c r="B1043" s="20" t="s">
        <v>233</v>
      </c>
      <c r="C1043" s="20" t="s">
        <v>37</v>
      </c>
      <c r="D1043" s="20" t="s">
        <v>5</v>
      </c>
      <c r="E1043" s="20" t="s">
        <v>39</v>
      </c>
      <c r="F1043" s="20" t="s">
        <v>41</v>
      </c>
      <c r="G1043" s="20" t="s">
        <v>4</v>
      </c>
      <c r="H1043" s="19"/>
      <c r="J1043" s="19">
        <v>45400</v>
      </c>
      <c r="K1043">
        <v>137</v>
      </c>
      <c r="N1043" t="s">
        <v>492</v>
      </c>
    </row>
    <row r="1044" spans="1:14" x14ac:dyDescent="0.2">
      <c r="A1044">
        <v>1043</v>
      </c>
      <c r="B1044" s="20" t="s">
        <v>233</v>
      </c>
      <c r="C1044" s="20" t="s">
        <v>37</v>
      </c>
      <c r="D1044" s="20" t="s">
        <v>5</v>
      </c>
      <c r="E1044" s="20" t="s">
        <v>39</v>
      </c>
      <c r="F1044" s="20" t="s">
        <v>41</v>
      </c>
      <c r="G1044" s="20" t="s">
        <v>4</v>
      </c>
      <c r="H1044" s="19"/>
      <c r="J1044" s="19">
        <v>45401</v>
      </c>
      <c r="K1044">
        <v>11</v>
      </c>
      <c r="N1044" t="s">
        <v>492</v>
      </c>
    </row>
    <row r="1045" spans="1:14" x14ac:dyDescent="0.2">
      <c r="A1045">
        <v>1044</v>
      </c>
      <c r="B1045" s="20" t="s">
        <v>233</v>
      </c>
      <c r="C1045" s="20" t="s">
        <v>37</v>
      </c>
      <c r="D1045" s="20" t="s">
        <v>5</v>
      </c>
      <c r="E1045" s="20" t="s">
        <v>39</v>
      </c>
      <c r="F1045" s="20" t="s">
        <v>41</v>
      </c>
      <c r="G1045" s="20" t="s">
        <v>4</v>
      </c>
      <c r="H1045" s="19"/>
      <c r="J1045" s="19">
        <v>45404</v>
      </c>
      <c r="K1045">
        <v>33.15</v>
      </c>
      <c r="L1045">
        <v>1</v>
      </c>
      <c r="N1045" t="s">
        <v>492</v>
      </c>
    </row>
    <row r="1046" spans="1:14" x14ac:dyDescent="0.2">
      <c r="A1046">
        <v>1045</v>
      </c>
      <c r="B1046" s="20" t="s">
        <v>233</v>
      </c>
      <c r="C1046" s="20" t="s">
        <v>37</v>
      </c>
      <c r="D1046" s="20" t="s">
        <v>5</v>
      </c>
      <c r="E1046" s="20" t="s">
        <v>39</v>
      </c>
      <c r="F1046" s="20" t="s">
        <v>41</v>
      </c>
      <c r="G1046" s="20" t="s">
        <v>4</v>
      </c>
      <c r="H1046" s="19"/>
      <c r="J1046" s="19">
        <v>45406</v>
      </c>
      <c r="K1046">
        <v>10</v>
      </c>
      <c r="N1046" t="s">
        <v>492</v>
      </c>
    </row>
    <row r="1047" spans="1:14" x14ac:dyDescent="0.2">
      <c r="A1047">
        <v>1046</v>
      </c>
      <c r="B1047" s="20" t="s">
        <v>233</v>
      </c>
      <c r="C1047" s="20" t="s">
        <v>37</v>
      </c>
      <c r="D1047" s="20" t="s">
        <v>5</v>
      </c>
      <c r="E1047" s="20" t="s">
        <v>39</v>
      </c>
      <c r="F1047" s="20" t="s">
        <v>41</v>
      </c>
      <c r="G1047" s="20" t="s">
        <v>4</v>
      </c>
      <c r="H1047" s="19"/>
      <c r="J1047" s="19">
        <v>45407</v>
      </c>
      <c r="K1047">
        <v>98.23</v>
      </c>
      <c r="N1047" t="s">
        <v>492</v>
      </c>
    </row>
    <row r="1048" spans="1:14" x14ac:dyDescent="0.2">
      <c r="A1048">
        <v>1047</v>
      </c>
      <c r="B1048" s="20" t="s">
        <v>233</v>
      </c>
      <c r="C1048" s="20" t="s">
        <v>37</v>
      </c>
      <c r="D1048" s="20" t="s">
        <v>5</v>
      </c>
      <c r="E1048" s="20" t="s">
        <v>39</v>
      </c>
      <c r="F1048" s="20" t="s">
        <v>41</v>
      </c>
      <c r="G1048" s="20" t="s">
        <v>4</v>
      </c>
      <c r="H1048" s="19"/>
      <c r="J1048" s="19">
        <v>45408</v>
      </c>
      <c r="K1048">
        <v>30.48</v>
      </c>
      <c r="N1048" t="s">
        <v>492</v>
      </c>
    </row>
    <row r="1049" spans="1:14" x14ac:dyDescent="0.2">
      <c r="A1049">
        <v>1048</v>
      </c>
      <c r="B1049" s="20" t="s">
        <v>53</v>
      </c>
      <c r="C1049" s="20" t="s">
        <v>37</v>
      </c>
      <c r="D1049" s="20" t="s">
        <v>5</v>
      </c>
      <c r="E1049" s="20" t="s">
        <v>39</v>
      </c>
      <c r="F1049" s="20" t="s">
        <v>49</v>
      </c>
      <c r="G1049" s="20" t="s">
        <v>4</v>
      </c>
      <c r="H1049" s="19"/>
      <c r="I1049">
        <v>129</v>
      </c>
      <c r="J1049" s="19"/>
      <c r="K1049">
        <v>129.34</v>
      </c>
      <c r="M1049">
        <v>6</v>
      </c>
      <c r="N1049" t="s">
        <v>491</v>
      </c>
    </row>
    <row r="1050" spans="1:14" x14ac:dyDescent="0.2">
      <c r="A1050">
        <v>1049</v>
      </c>
      <c r="B1050" s="20" t="s">
        <v>53</v>
      </c>
      <c r="C1050" s="20" t="s">
        <v>37</v>
      </c>
      <c r="D1050" s="20" t="s">
        <v>5</v>
      </c>
      <c r="E1050" s="20" t="s">
        <v>39</v>
      </c>
      <c r="F1050" s="20" t="s">
        <v>49</v>
      </c>
      <c r="G1050" s="20" t="s">
        <v>4</v>
      </c>
      <c r="H1050" s="19">
        <v>45383</v>
      </c>
      <c r="I1050">
        <v>25</v>
      </c>
      <c r="J1050" s="19">
        <v>45383</v>
      </c>
      <c r="K1050">
        <v>25</v>
      </c>
      <c r="N1050" t="s">
        <v>492</v>
      </c>
    </row>
    <row r="1051" spans="1:14" x14ac:dyDescent="0.2">
      <c r="A1051">
        <v>1050</v>
      </c>
      <c r="B1051" s="20" t="s">
        <v>53</v>
      </c>
      <c r="C1051" s="20" t="s">
        <v>37</v>
      </c>
      <c r="D1051" s="20" t="s">
        <v>5</v>
      </c>
      <c r="E1051" s="20" t="s">
        <v>39</v>
      </c>
      <c r="F1051" s="20" t="s">
        <v>49</v>
      </c>
      <c r="G1051" s="20" t="s">
        <v>4</v>
      </c>
      <c r="H1051" s="19">
        <v>45387</v>
      </c>
      <c r="I1051">
        <v>18</v>
      </c>
      <c r="J1051" s="19">
        <v>45387</v>
      </c>
      <c r="K1051">
        <v>18</v>
      </c>
      <c r="N1051" t="s">
        <v>492</v>
      </c>
    </row>
    <row r="1052" spans="1:14" x14ac:dyDescent="0.2">
      <c r="A1052">
        <v>1051</v>
      </c>
      <c r="B1052" s="20" t="s">
        <v>53</v>
      </c>
      <c r="C1052" s="20" t="s">
        <v>37</v>
      </c>
      <c r="D1052" s="20" t="s">
        <v>5</v>
      </c>
      <c r="E1052" s="20" t="s">
        <v>39</v>
      </c>
      <c r="F1052" s="20" t="s">
        <v>49</v>
      </c>
      <c r="G1052" s="20" t="s">
        <v>4</v>
      </c>
      <c r="H1052" s="19">
        <v>45401</v>
      </c>
      <c r="I1052">
        <v>26</v>
      </c>
      <c r="J1052" s="19">
        <v>45401</v>
      </c>
      <c r="K1052">
        <v>26</v>
      </c>
      <c r="L1052">
        <v>1</v>
      </c>
      <c r="N1052" t="s">
        <v>492</v>
      </c>
    </row>
    <row r="1053" spans="1:14" x14ac:dyDescent="0.2">
      <c r="A1053">
        <v>1052</v>
      </c>
      <c r="B1053" s="20" t="s">
        <v>53</v>
      </c>
      <c r="C1053" s="20" t="s">
        <v>37</v>
      </c>
      <c r="D1053" s="20" t="s">
        <v>5</v>
      </c>
      <c r="E1053" s="20" t="s">
        <v>39</v>
      </c>
      <c r="F1053" s="20" t="s">
        <v>49</v>
      </c>
      <c r="G1053" s="20" t="s">
        <v>4</v>
      </c>
      <c r="H1053" s="19">
        <v>45404</v>
      </c>
      <c r="I1053">
        <v>31</v>
      </c>
      <c r="J1053" s="19">
        <v>45404</v>
      </c>
      <c r="K1053">
        <v>31</v>
      </c>
      <c r="N1053" t="s">
        <v>492</v>
      </c>
    </row>
    <row r="1054" spans="1:14" x14ac:dyDescent="0.2">
      <c r="A1054">
        <v>1053</v>
      </c>
      <c r="B1054" s="20" t="s">
        <v>53</v>
      </c>
      <c r="C1054" s="20" t="s">
        <v>37</v>
      </c>
      <c r="D1054" s="20" t="s">
        <v>5</v>
      </c>
      <c r="E1054" s="20" t="s">
        <v>39</v>
      </c>
      <c r="F1054" s="20" t="s">
        <v>49</v>
      </c>
      <c r="G1054" s="20" t="s">
        <v>4</v>
      </c>
      <c r="H1054" s="19">
        <v>45406</v>
      </c>
      <c r="I1054">
        <v>10</v>
      </c>
      <c r="J1054" s="19">
        <v>45406</v>
      </c>
      <c r="K1054">
        <v>10</v>
      </c>
      <c r="N1054" t="s">
        <v>492</v>
      </c>
    </row>
    <row r="1055" spans="1:14" x14ac:dyDescent="0.2">
      <c r="A1055">
        <v>1054</v>
      </c>
      <c r="B1055" s="20" t="s">
        <v>53</v>
      </c>
      <c r="C1055" s="20" t="s">
        <v>37</v>
      </c>
      <c r="D1055" s="20" t="s">
        <v>5</v>
      </c>
      <c r="E1055" s="20" t="s">
        <v>39</v>
      </c>
      <c r="F1055" s="20" t="s">
        <v>49</v>
      </c>
      <c r="G1055" s="20" t="s">
        <v>4</v>
      </c>
      <c r="H1055" s="19">
        <v>45407</v>
      </c>
      <c r="I1055">
        <v>19</v>
      </c>
      <c r="J1055" s="19">
        <v>45407</v>
      </c>
      <c r="K1055">
        <v>19</v>
      </c>
      <c r="N1055" t="s">
        <v>492</v>
      </c>
    </row>
    <row r="1056" spans="1:14" x14ac:dyDescent="0.2">
      <c r="A1056">
        <v>1055</v>
      </c>
      <c r="B1056" s="20" t="s">
        <v>53</v>
      </c>
      <c r="C1056" s="20" t="s">
        <v>37</v>
      </c>
      <c r="D1056" s="20" t="s">
        <v>5</v>
      </c>
      <c r="E1056" s="20" t="s">
        <v>39</v>
      </c>
      <c r="F1056" s="20" t="s">
        <v>49</v>
      </c>
      <c r="G1056" s="20" t="s">
        <v>4</v>
      </c>
      <c r="H1056" s="19"/>
      <c r="J1056" s="19">
        <v>45410</v>
      </c>
      <c r="K1056">
        <v>0.34</v>
      </c>
      <c r="N1056" t="s">
        <v>492</v>
      </c>
    </row>
    <row r="1057" spans="1:14" x14ac:dyDescent="0.2">
      <c r="A1057">
        <v>1056</v>
      </c>
      <c r="B1057" s="20" t="s">
        <v>234</v>
      </c>
      <c r="C1057" s="20" t="s">
        <v>37</v>
      </c>
      <c r="D1057" s="20" t="s">
        <v>5</v>
      </c>
      <c r="E1057" s="20" t="s">
        <v>39</v>
      </c>
      <c r="F1057" s="20" t="s">
        <v>41</v>
      </c>
      <c r="G1057" s="20" t="s">
        <v>4</v>
      </c>
      <c r="H1057" s="19"/>
      <c r="I1057">
        <v>262</v>
      </c>
      <c r="J1057" s="19"/>
      <c r="K1057">
        <v>300.14</v>
      </c>
      <c r="M1057">
        <v>5.9</v>
      </c>
      <c r="N1057" t="s">
        <v>491</v>
      </c>
    </row>
    <row r="1058" spans="1:14" x14ac:dyDescent="0.2">
      <c r="A1058">
        <v>1057</v>
      </c>
      <c r="B1058" s="20" t="s">
        <v>234</v>
      </c>
      <c r="C1058" s="20" t="s">
        <v>37</v>
      </c>
      <c r="D1058" s="20" t="s">
        <v>5</v>
      </c>
      <c r="E1058" s="20" t="s">
        <v>39</v>
      </c>
      <c r="F1058" s="20" t="s">
        <v>41</v>
      </c>
      <c r="G1058" s="20" t="s">
        <v>4</v>
      </c>
      <c r="H1058" s="19">
        <v>45383</v>
      </c>
      <c r="I1058">
        <v>21</v>
      </c>
      <c r="J1058" s="19">
        <v>45383</v>
      </c>
      <c r="K1058">
        <v>31</v>
      </c>
      <c r="L1058">
        <v>1</v>
      </c>
      <c r="N1058" t="s">
        <v>492</v>
      </c>
    </row>
    <row r="1059" spans="1:14" x14ac:dyDescent="0.2">
      <c r="A1059">
        <v>1058</v>
      </c>
      <c r="B1059" s="20" t="s">
        <v>234</v>
      </c>
      <c r="C1059" s="20" t="s">
        <v>37</v>
      </c>
      <c r="D1059" s="20" t="s">
        <v>5</v>
      </c>
      <c r="E1059" s="20" t="s">
        <v>39</v>
      </c>
      <c r="F1059" s="20" t="s">
        <v>41</v>
      </c>
      <c r="G1059" s="20" t="s">
        <v>4</v>
      </c>
      <c r="H1059" s="19">
        <v>45384</v>
      </c>
      <c r="I1059">
        <v>18</v>
      </c>
      <c r="J1059" s="19">
        <v>45384</v>
      </c>
      <c r="K1059">
        <v>18</v>
      </c>
      <c r="L1059">
        <v>2</v>
      </c>
      <c r="N1059" t="s">
        <v>492</v>
      </c>
    </row>
    <row r="1060" spans="1:14" x14ac:dyDescent="0.2">
      <c r="A1060">
        <v>1059</v>
      </c>
      <c r="B1060" s="20" t="s">
        <v>234</v>
      </c>
      <c r="C1060" s="20" t="s">
        <v>37</v>
      </c>
      <c r="D1060" s="20" t="s">
        <v>5</v>
      </c>
      <c r="E1060" s="20" t="s">
        <v>39</v>
      </c>
      <c r="F1060" s="20" t="s">
        <v>41</v>
      </c>
      <c r="G1060" s="20" t="s">
        <v>4</v>
      </c>
      <c r="H1060" s="19">
        <v>45387</v>
      </c>
      <c r="I1060">
        <v>2</v>
      </c>
      <c r="J1060" s="19">
        <v>45387</v>
      </c>
      <c r="K1060">
        <v>12.14</v>
      </c>
      <c r="N1060" t="s">
        <v>492</v>
      </c>
    </row>
    <row r="1061" spans="1:14" x14ac:dyDescent="0.2">
      <c r="A1061">
        <v>1060</v>
      </c>
      <c r="B1061" s="20" t="s">
        <v>234</v>
      </c>
      <c r="C1061" s="20" t="s">
        <v>37</v>
      </c>
      <c r="D1061" s="20" t="s">
        <v>5</v>
      </c>
      <c r="E1061" s="20" t="s">
        <v>39</v>
      </c>
      <c r="F1061" s="20" t="s">
        <v>41</v>
      </c>
      <c r="G1061" s="20" t="s">
        <v>4</v>
      </c>
      <c r="H1061" s="19">
        <v>45389</v>
      </c>
      <c r="I1061">
        <v>20</v>
      </c>
      <c r="J1061" s="19">
        <v>45389</v>
      </c>
      <c r="K1061">
        <v>20</v>
      </c>
      <c r="L1061">
        <v>1</v>
      </c>
      <c r="N1061" t="s">
        <v>492</v>
      </c>
    </row>
    <row r="1062" spans="1:14" x14ac:dyDescent="0.2">
      <c r="A1062">
        <v>1061</v>
      </c>
      <c r="B1062" s="20" t="s">
        <v>234</v>
      </c>
      <c r="C1062" s="20" t="s">
        <v>37</v>
      </c>
      <c r="D1062" s="20" t="s">
        <v>5</v>
      </c>
      <c r="E1062" s="20" t="s">
        <v>39</v>
      </c>
      <c r="F1062" s="20" t="s">
        <v>41</v>
      </c>
      <c r="G1062" s="20" t="s">
        <v>4</v>
      </c>
      <c r="H1062" s="19">
        <v>45390</v>
      </c>
      <c r="I1062">
        <v>4</v>
      </c>
      <c r="J1062" s="19">
        <v>45390</v>
      </c>
      <c r="K1062">
        <v>10</v>
      </c>
      <c r="N1062" t="s">
        <v>492</v>
      </c>
    </row>
    <row r="1063" spans="1:14" x14ac:dyDescent="0.2">
      <c r="A1063">
        <v>1062</v>
      </c>
      <c r="B1063" s="20" t="s">
        <v>234</v>
      </c>
      <c r="C1063" s="20" t="s">
        <v>37</v>
      </c>
      <c r="D1063" s="20" t="s">
        <v>5</v>
      </c>
      <c r="E1063" s="20" t="s">
        <v>39</v>
      </c>
      <c r="F1063" s="20" t="s">
        <v>41</v>
      </c>
      <c r="G1063" s="20" t="s">
        <v>4</v>
      </c>
      <c r="H1063" s="19">
        <v>45391</v>
      </c>
      <c r="I1063">
        <v>15</v>
      </c>
      <c r="J1063" s="19">
        <v>45391</v>
      </c>
      <c r="K1063">
        <v>15</v>
      </c>
      <c r="N1063" t="s">
        <v>492</v>
      </c>
    </row>
    <row r="1064" spans="1:14" x14ac:dyDescent="0.2">
      <c r="A1064">
        <v>1063</v>
      </c>
      <c r="B1064" s="20" t="s">
        <v>234</v>
      </c>
      <c r="C1064" s="20" t="s">
        <v>37</v>
      </c>
      <c r="D1064" s="20" t="s">
        <v>5</v>
      </c>
      <c r="E1064" s="20" t="s">
        <v>39</v>
      </c>
      <c r="F1064" s="20" t="s">
        <v>41</v>
      </c>
      <c r="G1064" s="20" t="s">
        <v>4</v>
      </c>
      <c r="H1064" s="19">
        <v>45392</v>
      </c>
      <c r="I1064">
        <v>42</v>
      </c>
      <c r="J1064" s="19">
        <v>45392</v>
      </c>
      <c r="K1064">
        <v>42</v>
      </c>
      <c r="L1064">
        <v>2</v>
      </c>
      <c r="N1064" t="s">
        <v>492</v>
      </c>
    </row>
    <row r="1065" spans="1:14" x14ac:dyDescent="0.2">
      <c r="A1065">
        <v>1064</v>
      </c>
      <c r="B1065" s="20" t="s">
        <v>234</v>
      </c>
      <c r="C1065" s="20" t="s">
        <v>37</v>
      </c>
      <c r="D1065" s="20" t="s">
        <v>5</v>
      </c>
      <c r="E1065" s="20" t="s">
        <v>39</v>
      </c>
      <c r="F1065" s="20" t="s">
        <v>41</v>
      </c>
      <c r="G1065" s="20" t="s">
        <v>4</v>
      </c>
      <c r="H1065" s="19">
        <v>45394</v>
      </c>
      <c r="I1065">
        <v>41</v>
      </c>
      <c r="J1065" s="19">
        <v>45394</v>
      </c>
      <c r="K1065">
        <v>41</v>
      </c>
      <c r="L1065">
        <v>2</v>
      </c>
      <c r="N1065" t="s">
        <v>492</v>
      </c>
    </row>
    <row r="1066" spans="1:14" x14ac:dyDescent="0.2">
      <c r="A1066">
        <v>1065</v>
      </c>
      <c r="B1066" s="20" t="s">
        <v>234</v>
      </c>
      <c r="C1066" s="20" t="s">
        <v>37</v>
      </c>
      <c r="D1066" s="20" t="s">
        <v>5</v>
      </c>
      <c r="E1066" s="20" t="s">
        <v>39</v>
      </c>
      <c r="F1066" s="20" t="s">
        <v>41</v>
      </c>
      <c r="G1066" s="20" t="s">
        <v>4</v>
      </c>
      <c r="H1066" s="19">
        <v>45395</v>
      </c>
      <c r="I1066">
        <v>10</v>
      </c>
      <c r="J1066" s="19">
        <v>45395</v>
      </c>
      <c r="K1066">
        <v>10</v>
      </c>
      <c r="N1066" t="s">
        <v>492</v>
      </c>
    </row>
    <row r="1067" spans="1:14" x14ac:dyDescent="0.2">
      <c r="A1067">
        <v>1066</v>
      </c>
      <c r="B1067" s="20" t="s">
        <v>234</v>
      </c>
      <c r="C1067" s="20" t="s">
        <v>37</v>
      </c>
      <c r="D1067" s="20" t="s">
        <v>5</v>
      </c>
      <c r="E1067" s="20" t="s">
        <v>39</v>
      </c>
      <c r="F1067" s="20" t="s">
        <v>41</v>
      </c>
      <c r="G1067" s="20" t="s">
        <v>4</v>
      </c>
      <c r="H1067" s="19">
        <v>45396</v>
      </c>
      <c r="I1067">
        <v>6</v>
      </c>
      <c r="J1067" s="19">
        <v>45396</v>
      </c>
      <c r="K1067">
        <v>6</v>
      </c>
      <c r="N1067" t="s">
        <v>492</v>
      </c>
    </row>
    <row r="1068" spans="1:14" x14ac:dyDescent="0.2">
      <c r="A1068">
        <v>1067</v>
      </c>
      <c r="B1068" s="20" t="s">
        <v>234</v>
      </c>
      <c r="C1068" s="20" t="s">
        <v>37</v>
      </c>
      <c r="D1068" s="20" t="s">
        <v>5</v>
      </c>
      <c r="E1068" s="20" t="s">
        <v>39</v>
      </c>
      <c r="F1068" s="20" t="s">
        <v>41</v>
      </c>
      <c r="G1068" s="20" t="s">
        <v>4</v>
      </c>
      <c r="H1068" s="19">
        <v>45399</v>
      </c>
      <c r="I1068">
        <v>46</v>
      </c>
      <c r="J1068" s="19">
        <v>45399</v>
      </c>
      <c r="K1068">
        <v>46</v>
      </c>
      <c r="L1068">
        <v>1</v>
      </c>
      <c r="N1068" t="s">
        <v>492</v>
      </c>
    </row>
    <row r="1069" spans="1:14" x14ac:dyDescent="0.2">
      <c r="A1069">
        <v>1068</v>
      </c>
      <c r="B1069" s="20" t="s">
        <v>234</v>
      </c>
      <c r="C1069" s="20" t="s">
        <v>37</v>
      </c>
      <c r="D1069" s="20" t="s">
        <v>5</v>
      </c>
      <c r="E1069" s="20" t="s">
        <v>39</v>
      </c>
      <c r="F1069" s="20" t="s">
        <v>41</v>
      </c>
      <c r="G1069" s="20" t="s">
        <v>4</v>
      </c>
      <c r="H1069" s="19">
        <v>45401</v>
      </c>
      <c r="I1069">
        <v>1</v>
      </c>
      <c r="J1069" s="19">
        <v>45401</v>
      </c>
      <c r="K1069">
        <v>1</v>
      </c>
      <c r="N1069" t="s">
        <v>492</v>
      </c>
    </row>
    <row r="1070" spans="1:14" x14ac:dyDescent="0.2">
      <c r="A1070">
        <v>1069</v>
      </c>
      <c r="B1070" s="20" t="s">
        <v>234</v>
      </c>
      <c r="C1070" s="20" t="s">
        <v>37</v>
      </c>
      <c r="D1070" s="20" t="s">
        <v>5</v>
      </c>
      <c r="E1070" s="20" t="s">
        <v>39</v>
      </c>
      <c r="F1070" s="20" t="s">
        <v>41</v>
      </c>
      <c r="G1070" s="20" t="s">
        <v>4</v>
      </c>
      <c r="H1070" s="19">
        <v>45403</v>
      </c>
      <c r="I1070">
        <v>13</v>
      </c>
      <c r="J1070" s="19">
        <v>45403</v>
      </c>
      <c r="K1070">
        <v>25</v>
      </c>
      <c r="L1070">
        <v>2</v>
      </c>
      <c r="N1070" t="s">
        <v>492</v>
      </c>
    </row>
    <row r="1071" spans="1:14" x14ac:dyDescent="0.2">
      <c r="A1071">
        <v>1070</v>
      </c>
      <c r="B1071" s="20" t="s">
        <v>234</v>
      </c>
      <c r="C1071" s="20" t="s">
        <v>37</v>
      </c>
      <c r="D1071" s="20" t="s">
        <v>5</v>
      </c>
      <c r="E1071" s="20" t="s">
        <v>39</v>
      </c>
      <c r="F1071" s="20" t="s">
        <v>41</v>
      </c>
      <c r="G1071" s="20" t="s">
        <v>4</v>
      </c>
      <c r="H1071" s="19">
        <v>45407</v>
      </c>
      <c r="I1071">
        <v>17</v>
      </c>
      <c r="J1071" s="19">
        <v>45407</v>
      </c>
      <c r="K1071">
        <v>17</v>
      </c>
      <c r="L1071">
        <v>1</v>
      </c>
      <c r="N1071" t="s">
        <v>492</v>
      </c>
    </row>
    <row r="1072" spans="1:14" x14ac:dyDescent="0.2">
      <c r="A1072">
        <v>1071</v>
      </c>
      <c r="B1072" s="20" t="s">
        <v>234</v>
      </c>
      <c r="C1072" s="20" t="s">
        <v>37</v>
      </c>
      <c r="D1072" s="20" t="s">
        <v>5</v>
      </c>
      <c r="E1072" s="20" t="s">
        <v>39</v>
      </c>
      <c r="F1072" s="20" t="s">
        <v>41</v>
      </c>
      <c r="G1072" s="20" t="s">
        <v>4</v>
      </c>
      <c r="H1072" s="19">
        <v>45410</v>
      </c>
      <c r="I1072">
        <v>6</v>
      </c>
      <c r="J1072" s="19">
        <v>45410</v>
      </c>
      <c r="K1072">
        <v>6</v>
      </c>
      <c r="N1072" t="s">
        <v>492</v>
      </c>
    </row>
    <row r="1073" spans="1:14" x14ac:dyDescent="0.2">
      <c r="A1073">
        <v>1072</v>
      </c>
      <c r="B1073" s="20" t="s">
        <v>54</v>
      </c>
      <c r="C1073" s="20" t="s">
        <v>37</v>
      </c>
      <c r="D1073" s="20" t="s">
        <v>5</v>
      </c>
      <c r="E1073" s="20" t="s">
        <v>39</v>
      </c>
      <c r="F1073" s="20" t="s">
        <v>41</v>
      </c>
      <c r="G1073" s="20" t="s">
        <v>4</v>
      </c>
      <c r="H1073" s="19"/>
      <c r="I1073">
        <v>208</v>
      </c>
      <c r="J1073" s="19"/>
      <c r="K1073">
        <v>1200.01</v>
      </c>
      <c r="M1073">
        <v>5.9</v>
      </c>
      <c r="N1073" t="s">
        <v>491</v>
      </c>
    </row>
    <row r="1074" spans="1:14" x14ac:dyDescent="0.2">
      <c r="A1074">
        <v>1073</v>
      </c>
      <c r="B1074" s="20" t="s">
        <v>54</v>
      </c>
      <c r="C1074" s="20" t="s">
        <v>37</v>
      </c>
      <c r="D1074" s="20" t="s">
        <v>5</v>
      </c>
      <c r="E1074" s="20" t="s">
        <v>39</v>
      </c>
      <c r="F1074" s="20" t="s">
        <v>41</v>
      </c>
      <c r="G1074" s="20" t="s">
        <v>4</v>
      </c>
      <c r="H1074" s="19">
        <v>45393</v>
      </c>
      <c r="I1074">
        <v>49</v>
      </c>
      <c r="J1074" s="19">
        <v>45383</v>
      </c>
      <c r="K1074">
        <v>222</v>
      </c>
      <c r="L1074">
        <v>1</v>
      </c>
      <c r="N1074" t="s">
        <v>492</v>
      </c>
    </row>
    <row r="1075" spans="1:14" x14ac:dyDescent="0.2">
      <c r="A1075">
        <v>1074</v>
      </c>
      <c r="B1075" s="20" t="s">
        <v>54</v>
      </c>
      <c r="C1075" s="20" t="s">
        <v>37</v>
      </c>
      <c r="D1075" s="20" t="s">
        <v>5</v>
      </c>
      <c r="E1075" s="20" t="s">
        <v>39</v>
      </c>
      <c r="F1075" s="20" t="s">
        <v>41</v>
      </c>
      <c r="G1075" s="20" t="s">
        <v>4</v>
      </c>
      <c r="H1075" s="19">
        <v>45394</v>
      </c>
      <c r="I1075">
        <v>6</v>
      </c>
      <c r="J1075" s="19">
        <v>45393</v>
      </c>
      <c r="K1075">
        <v>49</v>
      </c>
      <c r="N1075" t="s">
        <v>492</v>
      </c>
    </row>
    <row r="1076" spans="1:14" x14ac:dyDescent="0.2">
      <c r="A1076">
        <v>1075</v>
      </c>
      <c r="B1076" s="20" t="s">
        <v>54</v>
      </c>
      <c r="C1076" s="20" t="s">
        <v>37</v>
      </c>
      <c r="D1076" s="20" t="s">
        <v>5</v>
      </c>
      <c r="E1076" s="20" t="s">
        <v>39</v>
      </c>
      <c r="F1076" s="20" t="s">
        <v>41</v>
      </c>
      <c r="G1076" s="20" t="s">
        <v>4</v>
      </c>
      <c r="H1076" s="19">
        <v>45397</v>
      </c>
      <c r="I1076">
        <v>1</v>
      </c>
      <c r="J1076" s="19">
        <v>45394</v>
      </c>
      <c r="K1076">
        <v>6</v>
      </c>
      <c r="N1076" t="s">
        <v>492</v>
      </c>
    </row>
    <row r="1077" spans="1:14" x14ac:dyDescent="0.2">
      <c r="A1077">
        <v>1076</v>
      </c>
      <c r="B1077" s="20" t="s">
        <v>54</v>
      </c>
      <c r="C1077" s="20" t="s">
        <v>37</v>
      </c>
      <c r="D1077" s="20" t="s">
        <v>5</v>
      </c>
      <c r="E1077" s="20" t="s">
        <v>39</v>
      </c>
      <c r="F1077" s="20" t="s">
        <v>41</v>
      </c>
      <c r="G1077" s="20" t="s">
        <v>4</v>
      </c>
      <c r="H1077" s="19">
        <v>45400</v>
      </c>
      <c r="I1077">
        <v>28</v>
      </c>
      <c r="J1077" s="19">
        <v>45397</v>
      </c>
      <c r="K1077">
        <v>5</v>
      </c>
      <c r="L1077">
        <v>1</v>
      </c>
      <c r="N1077" t="s">
        <v>492</v>
      </c>
    </row>
    <row r="1078" spans="1:14" x14ac:dyDescent="0.2">
      <c r="A1078">
        <v>1077</v>
      </c>
      <c r="B1078" s="20" t="s">
        <v>54</v>
      </c>
      <c r="C1078" s="20" t="s">
        <v>37</v>
      </c>
      <c r="D1078" s="20" t="s">
        <v>5</v>
      </c>
      <c r="E1078" s="20" t="s">
        <v>39</v>
      </c>
      <c r="F1078" s="20" t="s">
        <v>41</v>
      </c>
      <c r="G1078" s="20" t="s">
        <v>4</v>
      </c>
      <c r="H1078" s="19">
        <v>45405</v>
      </c>
      <c r="I1078">
        <v>54</v>
      </c>
      <c r="J1078" s="19">
        <v>45400</v>
      </c>
      <c r="K1078">
        <v>28</v>
      </c>
      <c r="N1078" t="s">
        <v>492</v>
      </c>
    </row>
    <row r="1079" spans="1:14" x14ac:dyDescent="0.2">
      <c r="A1079">
        <v>1078</v>
      </c>
      <c r="B1079" s="20" t="s">
        <v>54</v>
      </c>
      <c r="C1079" s="20" t="s">
        <v>37</v>
      </c>
      <c r="D1079" s="20" t="s">
        <v>5</v>
      </c>
      <c r="E1079" s="20" t="s">
        <v>39</v>
      </c>
      <c r="F1079" s="20" t="s">
        <v>41</v>
      </c>
      <c r="G1079" s="20" t="s">
        <v>4</v>
      </c>
      <c r="H1079" s="19">
        <v>45406</v>
      </c>
      <c r="I1079">
        <v>14</v>
      </c>
      <c r="J1079" s="19">
        <v>45401</v>
      </c>
      <c r="K1079">
        <v>258</v>
      </c>
      <c r="N1079" t="s">
        <v>492</v>
      </c>
    </row>
    <row r="1080" spans="1:14" x14ac:dyDescent="0.2">
      <c r="A1080">
        <v>1079</v>
      </c>
      <c r="B1080" s="20" t="s">
        <v>54</v>
      </c>
      <c r="C1080" s="20" t="s">
        <v>37</v>
      </c>
      <c r="D1080" s="20" t="s">
        <v>5</v>
      </c>
      <c r="E1080" s="20" t="s">
        <v>39</v>
      </c>
      <c r="F1080" s="20" t="s">
        <v>41</v>
      </c>
      <c r="G1080" s="20" t="s">
        <v>4</v>
      </c>
      <c r="H1080" s="19">
        <v>45407</v>
      </c>
      <c r="I1080">
        <v>22</v>
      </c>
      <c r="J1080" s="19">
        <v>45402</v>
      </c>
      <c r="K1080">
        <v>7.01</v>
      </c>
      <c r="L1080">
        <v>1</v>
      </c>
      <c r="N1080" t="s">
        <v>492</v>
      </c>
    </row>
    <row r="1081" spans="1:14" x14ac:dyDescent="0.2">
      <c r="A1081">
        <v>1080</v>
      </c>
      <c r="B1081" s="20" t="s">
        <v>54</v>
      </c>
      <c r="C1081" s="20" t="s">
        <v>37</v>
      </c>
      <c r="D1081" s="20" t="s">
        <v>5</v>
      </c>
      <c r="E1081" s="20" t="s">
        <v>39</v>
      </c>
      <c r="F1081" s="20" t="s">
        <v>41</v>
      </c>
      <c r="G1081" s="20" t="s">
        <v>4</v>
      </c>
      <c r="H1081" s="19">
        <v>45409</v>
      </c>
      <c r="I1081">
        <v>26</v>
      </c>
      <c r="J1081" s="19">
        <v>45405</v>
      </c>
      <c r="K1081">
        <v>54</v>
      </c>
      <c r="N1081" t="s">
        <v>492</v>
      </c>
    </row>
    <row r="1082" spans="1:14" x14ac:dyDescent="0.2">
      <c r="A1082">
        <v>1081</v>
      </c>
      <c r="B1082" s="20" t="s">
        <v>54</v>
      </c>
      <c r="C1082" s="20" t="s">
        <v>37</v>
      </c>
      <c r="D1082" s="20" t="s">
        <v>5</v>
      </c>
      <c r="E1082" s="20" t="s">
        <v>39</v>
      </c>
      <c r="F1082" s="20" t="s">
        <v>41</v>
      </c>
      <c r="G1082" s="20" t="s">
        <v>4</v>
      </c>
      <c r="H1082" s="19">
        <v>45410</v>
      </c>
      <c r="I1082">
        <v>8</v>
      </c>
      <c r="J1082" s="19">
        <v>45406</v>
      </c>
      <c r="K1082">
        <v>14</v>
      </c>
      <c r="N1082" t="s">
        <v>492</v>
      </c>
    </row>
    <row r="1083" spans="1:14" x14ac:dyDescent="0.2">
      <c r="A1083">
        <v>1082</v>
      </c>
      <c r="B1083" s="20" t="s">
        <v>54</v>
      </c>
      <c r="C1083" s="20" t="s">
        <v>37</v>
      </c>
      <c r="D1083" s="20" t="s">
        <v>5</v>
      </c>
      <c r="E1083" s="20" t="s">
        <v>39</v>
      </c>
      <c r="F1083" s="20" t="s">
        <v>41</v>
      </c>
      <c r="G1083" s="20" t="s">
        <v>4</v>
      </c>
      <c r="H1083" s="19"/>
      <c r="J1083" s="19">
        <v>45407</v>
      </c>
      <c r="K1083">
        <v>22</v>
      </c>
      <c r="L1083">
        <v>1</v>
      </c>
      <c r="N1083" t="s">
        <v>492</v>
      </c>
    </row>
    <row r="1084" spans="1:14" x14ac:dyDescent="0.2">
      <c r="A1084">
        <v>1083</v>
      </c>
      <c r="B1084" s="20" t="s">
        <v>54</v>
      </c>
      <c r="C1084" s="20" t="s">
        <v>37</v>
      </c>
      <c r="D1084" s="20" t="s">
        <v>5</v>
      </c>
      <c r="E1084" s="20" t="s">
        <v>39</v>
      </c>
      <c r="F1084" s="20" t="s">
        <v>41</v>
      </c>
      <c r="G1084" s="20" t="s">
        <v>4</v>
      </c>
      <c r="H1084" s="19"/>
      <c r="J1084" s="19">
        <v>45408</v>
      </c>
      <c r="K1084">
        <v>455</v>
      </c>
      <c r="L1084">
        <v>1</v>
      </c>
      <c r="N1084" t="s">
        <v>492</v>
      </c>
    </row>
    <row r="1085" spans="1:14" x14ac:dyDescent="0.2">
      <c r="A1085">
        <v>1084</v>
      </c>
      <c r="B1085" s="20" t="s">
        <v>54</v>
      </c>
      <c r="C1085" s="20" t="s">
        <v>37</v>
      </c>
      <c r="D1085" s="20" t="s">
        <v>5</v>
      </c>
      <c r="E1085" s="20" t="s">
        <v>39</v>
      </c>
      <c r="F1085" s="20" t="s">
        <v>41</v>
      </c>
      <c r="G1085" s="20" t="s">
        <v>4</v>
      </c>
      <c r="H1085" s="19"/>
      <c r="J1085" s="19">
        <v>45409</v>
      </c>
      <c r="K1085">
        <v>26</v>
      </c>
      <c r="N1085" t="s">
        <v>492</v>
      </c>
    </row>
    <row r="1086" spans="1:14" x14ac:dyDescent="0.2">
      <c r="A1086">
        <v>1085</v>
      </c>
      <c r="B1086" s="20" t="s">
        <v>54</v>
      </c>
      <c r="C1086" s="20" t="s">
        <v>37</v>
      </c>
      <c r="D1086" s="20" t="s">
        <v>5</v>
      </c>
      <c r="E1086" s="20" t="s">
        <v>39</v>
      </c>
      <c r="F1086" s="20" t="s">
        <v>41</v>
      </c>
      <c r="G1086" s="20" t="s">
        <v>4</v>
      </c>
      <c r="H1086" s="19"/>
      <c r="J1086" s="19">
        <v>45410</v>
      </c>
      <c r="K1086">
        <v>8</v>
      </c>
      <c r="L1086">
        <v>1</v>
      </c>
      <c r="N1086" t="s">
        <v>492</v>
      </c>
    </row>
    <row r="1087" spans="1:14" x14ac:dyDescent="0.2">
      <c r="A1087">
        <v>1086</v>
      </c>
      <c r="B1087" s="20" t="s">
        <v>54</v>
      </c>
      <c r="C1087" s="20" t="s">
        <v>37</v>
      </c>
      <c r="D1087" s="20" t="s">
        <v>5</v>
      </c>
      <c r="E1087" s="20" t="s">
        <v>39</v>
      </c>
      <c r="F1087" s="20" t="s">
        <v>41</v>
      </c>
      <c r="G1087" s="20" t="s">
        <v>4</v>
      </c>
      <c r="H1087" s="19"/>
      <c r="J1087" s="19">
        <v>45412</v>
      </c>
      <c r="K1087">
        <v>46</v>
      </c>
      <c r="N1087" t="s">
        <v>492</v>
      </c>
    </row>
    <row r="1088" spans="1:14" x14ac:dyDescent="0.2">
      <c r="A1088">
        <v>1087</v>
      </c>
      <c r="B1088" s="20" t="s">
        <v>235</v>
      </c>
      <c r="C1088" s="20" t="s">
        <v>37</v>
      </c>
      <c r="D1088" s="20" t="s">
        <v>5</v>
      </c>
      <c r="E1088" s="20" t="s">
        <v>39</v>
      </c>
      <c r="F1088" s="20" t="s">
        <v>41</v>
      </c>
      <c r="G1088" s="20" t="s">
        <v>4</v>
      </c>
      <c r="H1088" s="19"/>
      <c r="I1088">
        <v>461</v>
      </c>
      <c r="J1088" s="19"/>
      <c r="K1088">
        <v>525.62</v>
      </c>
      <c r="M1088">
        <v>5.9</v>
      </c>
      <c r="N1088" t="s">
        <v>491</v>
      </c>
    </row>
    <row r="1089" spans="1:14" x14ac:dyDescent="0.2">
      <c r="A1089">
        <v>1088</v>
      </c>
      <c r="B1089" s="20" t="s">
        <v>235</v>
      </c>
      <c r="C1089" s="20" t="s">
        <v>37</v>
      </c>
      <c r="D1089" s="20" t="s">
        <v>5</v>
      </c>
      <c r="E1089" s="20" t="s">
        <v>39</v>
      </c>
      <c r="F1089" s="20" t="s">
        <v>41</v>
      </c>
      <c r="G1089" s="20" t="s">
        <v>4</v>
      </c>
      <c r="H1089" s="19">
        <v>45383</v>
      </c>
      <c r="I1089">
        <v>10.32</v>
      </c>
      <c r="J1089" s="19">
        <v>45383</v>
      </c>
      <c r="K1089">
        <v>10.32</v>
      </c>
      <c r="N1089" t="s">
        <v>492</v>
      </c>
    </row>
    <row r="1090" spans="1:14" x14ac:dyDescent="0.2">
      <c r="A1090">
        <v>1089</v>
      </c>
      <c r="B1090" s="20" t="s">
        <v>235</v>
      </c>
      <c r="C1090" s="20" t="s">
        <v>37</v>
      </c>
      <c r="D1090" s="20" t="s">
        <v>5</v>
      </c>
      <c r="E1090" s="20" t="s">
        <v>39</v>
      </c>
      <c r="F1090" s="20" t="s">
        <v>41</v>
      </c>
      <c r="G1090" s="20" t="s">
        <v>4</v>
      </c>
      <c r="H1090" s="19">
        <v>45390</v>
      </c>
      <c r="I1090">
        <v>17</v>
      </c>
      <c r="J1090" s="19">
        <v>45390</v>
      </c>
      <c r="K1090">
        <v>17</v>
      </c>
      <c r="L1090">
        <v>1</v>
      </c>
      <c r="N1090" t="s">
        <v>492</v>
      </c>
    </row>
    <row r="1091" spans="1:14" x14ac:dyDescent="0.2">
      <c r="A1091">
        <v>1090</v>
      </c>
      <c r="B1091" s="20" t="s">
        <v>235</v>
      </c>
      <c r="C1091" s="20" t="s">
        <v>37</v>
      </c>
      <c r="D1091" s="20" t="s">
        <v>5</v>
      </c>
      <c r="E1091" s="20" t="s">
        <v>39</v>
      </c>
      <c r="F1091" s="20" t="s">
        <v>41</v>
      </c>
      <c r="G1091" s="20" t="s">
        <v>4</v>
      </c>
      <c r="H1091" s="19">
        <v>45393</v>
      </c>
      <c r="I1091">
        <v>32</v>
      </c>
      <c r="J1091" s="19">
        <v>45393</v>
      </c>
      <c r="K1091">
        <v>32</v>
      </c>
      <c r="N1091" t="s">
        <v>492</v>
      </c>
    </row>
    <row r="1092" spans="1:14" x14ac:dyDescent="0.2">
      <c r="A1092">
        <v>1091</v>
      </c>
      <c r="B1092" s="20" t="s">
        <v>235</v>
      </c>
      <c r="C1092" s="20" t="s">
        <v>37</v>
      </c>
      <c r="D1092" s="20" t="s">
        <v>5</v>
      </c>
      <c r="E1092" s="20" t="s">
        <v>39</v>
      </c>
      <c r="F1092" s="20" t="s">
        <v>41</v>
      </c>
      <c r="G1092" s="20" t="s">
        <v>4</v>
      </c>
      <c r="H1092" s="19">
        <v>45394</v>
      </c>
      <c r="I1092">
        <v>6.3</v>
      </c>
      <c r="J1092" s="19">
        <v>45394</v>
      </c>
      <c r="K1092">
        <v>6.3</v>
      </c>
      <c r="L1092">
        <v>1</v>
      </c>
      <c r="N1092" t="s">
        <v>492</v>
      </c>
    </row>
    <row r="1093" spans="1:14" x14ac:dyDescent="0.2">
      <c r="A1093">
        <v>1092</v>
      </c>
      <c r="B1093" s="20" t="s">
        <v>235</v>
      </c>
      <c r="C1093" s="20" t="s">
        <v>37</v>
      </c>
      <c r="D1093" s="20" t="s">
        <v>5</v>
      </c>
      <c r="E1093" s="20" t="s">
        <v>39</v>
      </c>
      <c r="F1093" s="20" t="s">
        <v>41</v>
      </c>
      <c r="G1093" s="20" t="s">
        <v>4</v>
      </c>
      <c r="H1093" s="19">
        <v>45395</v>
      </c>
      <c r="I1093">
        <v>3</v>
      </c>
      <c r="J1093" s="19">
        <v>45395</v>
      </c>
      <c r="K1093">
        <v>3</v>
      </c>
      <c r="N1093" t="s">
        <v>492</v>
      </c>
    </row>
    <row r="1094" spans="1:14" x14ac:dyDescent="0.2">
      <c r="A1094">
        <v>1093</v>
      </c>
      <c r="B1094" s="20" t="s">
        <v>235</v>
      </c>
      <c r="C1094" s="20" t="s">
        <v>37</v>
      </c>
      <c r="D1094" s="20" t="s">
        <v>5</v>
      </c>
      <c r="E1094" s="20" t="s">
        <v>39</v>
      </c>
      <c r="F1094" s="20" t="s">
        <v>41</v>
      </c>
      <c r="G1094" s="20" t="s">
        <v>4</v>
      </c>
      <c r="H1094" s="19">
        <v>45398</v>
      </c>
      <c r="I1094">
        <v>31</v>
      </c>
      <c r="J1094" s="19">
        <v>45398</v>
      </c>
      <c r="K1094">
        <v>31</v>
      </c>
      <c r="N1094" t="s">
        <v>492</v>
      </c>
    </row>
    <row r="1095" spans="1:14" x14ac:dyDescent="0.2">
      <c r="A1095">
        <v>1094</v>
      </c>
      <c r="B1095" s="20" t="s">
        <v>235</v>
      </c>
      <c r="C1095" s="20" t="s">
        <v>37</v>
      </c>
      <c r="D1095" s="20" t="s">
        <v>5</v>
      </c>
      <c r="E1095" s="20" t="s">
        <v>39</v>
      </c>
      <c r="F1095" s="20" t="s">
        <v>41</v>
      </c>
      <c r="G1095" s="20" t="s">
        <v>4</v>
      </c>
      <c r="H1095" s="19">
        <v>45403</v>
      </c>
      <c r="I1095">
        <v>66</v>
      </c>
      <c r="J1095" s="19">
        <v>45399</v>
      </c>
      <c r="K1095">
        <v>15</v>
      </c>
      <c r="N1095" t="s">
        <v>492</v>
      </c>
    </row>
    <row r="1096" spans="1:14" x14ac:dyDescent="0.2">
      <c r="A1096">
        <v>1095</v>
      </c>
      <c r="B1096" s="20" t="s">
        <v>235</v>
      </c>
      <c r="C1096" s="20" t="s">
        <v>37</v>
      </c>
      <c r="D1096" s="20" t="s">
        <v>5</v>
      </c>
      <c r="E1096" s="20" t="s">
        <v>39</v>
      </c>
      <c r="F1096" s="20" t="s">
        <v>41</v>
      </c>
      <c r="G1096" s="20" t="s">
        <v>4</v>
      </c>
      <c r="H1096" s="19">
        <v>45406</v>
      </c>
      <c r="I1096">
        <v>77</v>
      </c>
      <c r="J1096" s="19">
        <v>45400</v>
      </c>
      <c r="K1096">
        <v>55</v>
      </c>
      <c r="L1096">
        <v>1</v>
      </c>
      <c r="N1096" t="s">
        <v>492</v>
      </c>
    </row>
    <row r="1097" spans="1:14" x14ac:dyDescent="0.2">
      <c r="A1097">
        <v>1096</v>
      </c>
      <c r="B1097" s="20" t="s">
        <v>235</v>
      </c>
      <c r="C1097" s="20" t="s">
        <v>37</v>
      </c>
      <c r="D1097" s="20" t="s">
        <v>5</v>
      </c>
      <c r="E1097" s="20" t="s">
        <v>39</v>
      </c>
      <c r="F1097" s="20" t="s">
        <v>41</v>
      </c>
      <c r="G1097" s="20" t="s">
        <v>4</v>
      </c>
      <c r="H1097" s="19">
        <v>45407</v>
      </c>
      <c r="I1097">
        <v>82</v>
      </c>
      <c r="J1097" s="19">
        <v>45403</v>
      </c>
      <c r="K1097">
        <v>66</v>
      </c>
      <c r="L1097">
        <v>1</v>
      </c>
      <c r="N1097" t="s">
        <v>492</v>
      </c>
    </row>
    <row r="1098" spans="1:14" x14ac:dyDescent="0.2">
      <c r="A1098">
        <v>1097</v>
      </c>
      <c r="B1098" s="20" t="s">
        <v>235</v>
      </c>
      <c r="C1098" s="20" t="s">
        <v>37</v>
      </c>
      <c r="D1098" s="20" t="s">
        <v>5</v>
      </c>
      <c r="E1098" s="20" t="s">
        <v>39</v>
      </c>
      <c r="F1098" s="20" t="s">
        <v>41</v>
      </c>
      <c r="G1098" s="20" t="s">
        <v>4</v>
      </c>
      <c r="H1098" s="19">
        <v>45408</v>
      </c>
      <c r="I1098">
        <v>131</v>
      </c>
      <c r="J1098" s="19">
        <v>45406</v>
      </c>
      <c r="K1098">
        <v>77</v>
      </c>
      <c r="L1098">
        <v>1</v>
      </c>
      <c r="N1098" t="s">
        <v>492</v>
      </c>
    </row>
    <row r="1099" spans="1:14" x14ac:dyDescent="0.2">
      <c r="A1099">
        <v>1098</v>
      </c>
      <c r="B1099" s="20" t="s">
        <v>235</v>
      </c>
      <c r="C1099" s="20" t="s">
        <v>37</v>
      </c>
      <c r="D1099" s="20" t="s">
        <v>5</v>
      </c>
      <c r="E1099" s="20" t="s">
        <v>39</v>
      </c>
      <c r="F1099" s="20" t="s">
        <v>41</v>
      </c>
      <c r="G1099" s="20" t="s">
        <v>4</v>
      </c>
      <c r="H1099" s="19">
        <v>45409</v>
      </c>
      <c r="I1099">
        <v>5.38</v>
      </c>
      <c r="J1099" s="19">
        <v>45407</v>
      </c>
      <c r="K1099">
        <v>82</v>
      </c>
      <c r="N1099" t="s">
        <v>492</v>
      </c>
    </row>
    <row r="1100" spans="1:14" x14ac:dyDescent="0.2">
      <c r="A1100">
        <v>1099</v>
      </c>
      <c r="B1100" s="20" t="s">
        <v>235</v>
      </c>
      <c r="C1100" s="20" t="s">
        <v>37</v>
      </c>
      <c r="D1100" s="20" t="s">
        <v>5</v>
      </c>
      <c r="E1100" s="20" t="s">
        <v>39</v>
      </c>
      <c r="F1100" s="20" t="s">
        <v>41</v>
      </c>
      <c r="G1100" s="20" t="s">
        <v>4</v>
      </c>
      <c r="H1100" s="19"/>
      <c r="J1100" s="19">
        <v>45408</v>
      </c>
      <c r="K1100">
        <v>131</v>
      </c>
      <c r="N1100" t="s">
        <v>492</v>
      </c>
    </row>
    <row r="1101" spans="1:14" x14ac:dyDescent="0.2">
      <c r="A1101">
        <v>1100</v>
      </c>
      <c r="B1101" s="20" t="s">
        <v>235</v>
      </c>
      <c r="C1101" s="20" t="s">
        <v>37</v>
      </c>
      <c r="D1101" s="20" t="s">
        <v>5</v>
      </c>
      <c r="E1101" s="20" t="s">
        <v>39</v>
      </c>
      <c r="F1101" s="20" t="s">
        <v>41</v>
      </c>
      <c r="G1101" s="20" t="s">
        <v>4</v>
      </c>
      <c r="H1101" s="19"/>
      <c r="J1101" s="19">
        <v>45409</v>
      </c>
      <c r="K1101">
        <v>0</v>
      </c>
      <c r="L1101">
        <v>1</v>
      </c>
      <c r="N1101" t="s">
        <v>492</v>
      </c>
    </row>
    <row r="1102" spans="1:14" x14ac:dyDescent="0.2">
      <c r="A1102">
        <v>1101</v>
      </c>
      <c r="B1102" s="20" t="s">
        <v>236</v>
      </c>
      <c r="C1102" s="20" t="s">
        <v>37</v>
      </c>
      <c r="D1102" s="20" t="s">
        <v>5</v>
      </c>
      <c r="E1102" s="20" t="s">
        <v>39</v>
      </c>
      <c r="F1102" s="20" t="s">
        <v>41</v>
      </c>
      <c r="G1102" s="20" t="s">
        <v>4</v>
      </c>
      <c r="H1102" s="19"/>
      <c r="I1102">
        <v>103</v>
      </c>
      <c r="J1102" s="19"/>
      <c r="K1102">
        <v>352.21</v>
      </c>
      <c r="M1102">
        <v>3.9</v>
      </c>
      <c r="N1102" t="s">
        <v>491</v>
      </c>
    </row>
    <row r="1103" spans="1:14" x14ac:dyDescent="0.2">
      <c r="A1103">
        <v>1102</v>
      </c>
      <c r="B1103" s="20" t="s">
        <v>236</v>
      </c>
      <c r="C1103" s="20" t="s">
        <v>37</v>
      </c>
      <c r="D1103" s="20" t="s">
        <v>5</v>
      </c>
      <c r="E1103" s="20" t="s">
        <v>39</v>
      </c>
      <c r="F1103" s="20" t="s">
        <v>41</v>
      </c>
      <c r="G1103" s="20" t="s">
        <v>4</v>
      </c>
      <c r="H1103" s="19">
        <v>45384</v>
      </c>
      <c r="I1103">
        <v>5</v>
      </c>
      <c r="J1103" s="19">
        <v>45384</v>
      </c>
      <c r="K1103">
        <v>5</v>
      </c>
      <c r="N1103" t="s">
        <v>492</v>
      </c>
    </row>
    <row r="1104" spans="1:14" x14ac:dyDescent="0.2">
      <c r="A1104">
        <v>1103</v>
      </c>
      <c r="B1104" s="20" t="s">
        <v>236</v>
      </c>
      <c r="C1104" s="20" t="s">
        <v>37</v>
      </c>
      <c r="D1104" s="20" t="s">
        <v>5</v>
      </c>
      <c r="E1104" s="20" t="s">
        <v>39</v>
      </c>
      <c r="F1104" s="20" t="s">
        <v>41</v>
      </c>
      <c r="G1104" s="20" t="s">
        <v>4</v>
      </c>
      <c r="H1104" s="19">
        <v>45398</v>
      </c>
      <c r="I1104">
        <v>3</v>
      </c>
      <c r="J1104" s="19">
        <v>45392</v>
      </c>
      <c r="K1104">
        <v>68.099999999999994</v>
      </c>
      <c r="L1104">
        <v>2</v>
      </c>
      <c r="N1104" t="s">
        <v>492</v>
      </c>
    </row>
    <row r="1105" spans="1:14" x14ac:dyDescent="0.2">
      <c r="A1105">
        <v>1104</v>
      </c>
      <c r="B1105" s="20" t="s">
        <v>236</v>
      </c>
      <c r="C1105" s="20" t="s">
        <v>37</v>
      </c>
      <c r="D1105" s="20" t="s">
        <v>5</v>
      </c>
      <c r="E1105" s="20" t="s">
        <v>39</v>
      </c>
      <c r="F1105" s="20" t="s">
        <v>41</v>
      </c>
      <c r="G1105" s="20" t="s">
        <v>4</v>
      </c>
      <c r="H1105" s="19">
        <v>45411</v>
      </c>
      <c r="I1105">
        <v>95</v>
      </c>
      <c r="J1105" s="19">
        <v>45398</v>
      </c>
      <c r="K1105">
        <v>3</v>
      </c>
      <c r="N1105" t="s">
        <v>492</v>
      </c>
    </row>
    <row r="1106" spans="1:14" x14ac:dyDescent="0.2">
      <c r="A1106">
        <v>1105</v>
      </c>
      <c r="B1106" s="20" t="s">
        <v>236</v>
      </c>
      <c r="C1106" s="20" t="s">
        <v>37</v>
      </c>
      <c r="D1106" s="20" t="s">
        <v>5</v>
      </c>
      <c r="E1106" s="20" t="s">
        <v>39</v>
      </c>
      <c r="F1106" s="20" t="s">
        <v>41</v>
      </c>
      <c r="G1106" s="20" t="s">
        <v>4</v>
      </c>
      <c r="H1106" s="19"/>
      <c r="J1106" s="19">
        <v>45401</v>
      </c>
      <c r="K1106">
        <v>54.11</v>
      </c>
      <c r="L1106">
        <v>2</v>
      </c>
      <c r="N1106" t="s">
        <v>492</v>
      </c>
    </row>
    <row r="1107" spans="1:14" x14ac:dyDescent="0.2">
      <c r="A1107">
        <v>1106</v>
      </c>
      <c r="B1107" s="20" t="s">
        <v>236</v>
      </c>
      <c r="C1107" s="20" t="s">
        <v>37</v>
      </c>
      <c r="D1107" s="20" t="s">
        <v>5</v>
      </c>
      <c r="E1107" s="20" t="s">
        <v>39</v>
      </c>
      <c r="F1107" s="20" t="s">
        <v>41</v>
      </c>
      <c r="G1107" s="20" t="s">
        <v>4</v>
      </c>
      <c r="H1107" s="19"/>
      <c r="J1107" s="19">
        <v>45407</v>
      </c>
      <c r="K1107">
        <v>48</v>
      </c>
      <c r="N1107" t="s">
        <v>492</v>
      </c>
    </row>
    <row r="1108" spans="1:14" x14ac:dyDescent="0.2">
      <c r="A1108">
        <v>1107</v>
      </c>
      <c r="B1108" s="20" t="s">
        <v>236</v>
      </c>
      <c r="C1108" s="20" t="s">
        <v>37</v>
      </c>
      <c r="D1108" s="20" t="s">
        <v>5</v>
      </c>
      <c r="E1108" s="20" t="s">
        <v>39</v>
      </c>
      <c r="F1108" s="20" t="s">
        <v>41</v>
      </c>
      <c r="G1108" s="20" t="s">
        <v>4</v>
      </c>
      <c r="H1108" s="19"/>
      <c r="J1108" s="19">
        <v>45411</v>
      </c>
      <c r="K1108">
        <v>95</v>
      </c>
      <c r="L1108">
        <v>3</v>
      </c>
      <c r="N1108" t="s">
        <v>492</v>
      </c>
    </row>
    <row r="1109" spans="1:14" x14ac:dyDescent="0.2">
      <c r="A1109">
        <v>1108</v>
      </c>
      <c r="B1109" s="20" t="s">
        <v>236</v>
      </c>
      <c r="C1109" s="20" t="s">
        <v>37</v>
      </c>
      <c r="D1109" s="20" t="s">
        <v>5</v>
      </c>
      <c r="E1109" s="20" t="s">
        <v>39</v>
      </c>
      <c r="F1109" s="20" t="s">
        <v>41</v>
      </c>
      <c r="G1109" s="20" t="s">
        <v>4</v>
      </c>
      <c r="H1109" s="19"/>
      <c r="J1109" s="19">
        <v>45412</v>
      </c>
      <c r="K1109">
        <v>79</v>
      </c>
      <c r="L1109">
        <v>4</v>
      </c>
      <c r="N1109" t="s">
        <v>492</v>
      </c>
    </row>
    <row r="1110" spans="1:14" x14ac:dyDescent="0.2">
      <c r="A1110">
        <v>1109</v>
      </c>
      <c r="B1110" s="20" t="s">
        <v>237</v>
      </c>
      <c r="C1110" s="20" t="s">
        <v>37</v>
      </c>
      <c r="D1110" s="20" t="s">
        <v>5</v>
      </c>
      <c r="E1110" s="20" t="s">
        <v>39</v>
      </c>
      <c r="F1110" s="20" t="s">
        <v>41</v>
      </c>
      <c r="G1110" s="20" t="s">
        <v>2</v>
      </c>
      <c r="H1110" s="19"/>
      <c r="I1110">
        <v>2</v>
      </c>
      <c r="J1110" s="19"/>
      <c r="K1110">
        <v>0</v>
      </c>
      <c r="M1110">
        <v>0</v>
      </c>
      <c r="N1110" t="s">
        <v>491</v>
      </c>
    </row>
    <row r="1111" spans="1:14" x14ac:dyDescent="0.2">
      <c r="A1111">
        <v>1110</v>
      </c>
      <c r="B1111" s="20" t="s">
        <v>237</v>
      </c>
      <c r="C1111" s="20" t="s">
        <v>37</v>
      </c>
      <c r="D1111" s="20" t="s">
        <v>5</v>
      </c>
      <c r="E1111" s="20" t="s">
        <v>39</v>
      </c>
      <c r="F1111" s="20" t="s">
        <v>41</v>
      </c>
      <c r="G1111" s="20" t="s">
        <v>2</v>
      </c>
      <c r="H1111" s="19">
        <v>45408</v>
      </c>
      <c r="I1111">
        <v>1.44</v>
      </c>
      <c r="J1111" s="19"/>
      <c r="N1111" t="s">
        <v>492</v>
      </c>
    </row>
    <row r="1112" spans="1:14" x14ac:dyDescent="0.2">
      <c r="A1112">
        <v>1111</v>
      </c>
      <c r="B1112" s="20" t="s">
        <v>237</v>
      </c>
      <c r="C1112" s="20" t="s">
        <v>37</v>
      </c>
      <c r="D1112" s="20" t="s">
        <v>5</v>
      </c>
      <c r="E1112" s="20" t="s">
        <v>39</v>
      </c>
      <c r="F1112" s="20" t="s">
        <v>41</v>
      </c>
      <c r="G1112" s="20" t="s">
        <v>2</v>
      </c>
      <c r="H1112" s="19">
        <v>45409</v>
      </c>
      <c r="I1112">
        <v>0.56000000000000005</v>
      </c>
      <c r="J1112" s="19"/>
      <c r="N1112" t="s">
        <v>492</v>
      </c>
    </row>
    <row r="1113" spans="1:14" x14ac:dyDescent="0.2">
      <c r="A1113">
        <v>1112</v>
      </c>
      <c r="B1113" s="20" t="s">
        <v>238</v>
      </c>
      <c r="C1113" s="20" t="s">
        <v>37</v>
      </c>
      <c r="D1113" s="20" t="s">
        <v>5</v>
      </c>
      <c r="E1113" s="20" t="s">
        <v>39</v>
      </c>
      <c r="F1113" s="20" t="s">
        <v>41</v>
      </c>
      <c r="G1113" s="20" t="s">
        <v>4</v>
      </c>
      <c r="H1113" s="19"/>
      <c r="I1113">
        <v>0</v>
      </c>
      <c r="J1113" s="19"/>
      <c r="K1113">
        <v>0</v>
      </c>
      <c r="M1113">
        <v>0</v>
      </c>
      <c r="N1113" t="s">
        <v>491</v>
      </c>
    </row>
    <row r="1114" spans="1:14" x14ac:dyDescent="0.2">
      <c r="A1114">
        <v>1113</v>
      </c>
      <c r="B1114" s="20" t="s">
        <v>239</v>
      </c>
      <c r="C1114" s="20" t="s">
        <v>37</v>
      </c>
      <c r="D1114" s="20" t="s">
        <v>5</v>
      </c>
      <c r="E1114" s="20" t="s">
        <v>39</v>
      </c>
      <c r="F1114" s="20" t="s">
        <v>41</v>
      </c>
      <c r="G1114" s="20" t="s">
        <v>4</v>
      </c>
      <c r="H1114" s="19"/>
      <c r="I1114">
        <v>485</v>
      </c>
      <c r="J1114" s="19"/>
      <c r="K1114">
        <v>969.63</v>
      </c>
      <c r="M1114">
        <v>5.8</v>
      </c>
      <c r="N1114" t="s">
        <v>491</v>
      </c>
    </row>
    <row r="1115" spans="1:14" x14ac:dyDescent="0.2">
      <c r="A1115">
        <v>1114</v>
      </c>
      <c r="B1115" s="20" t="s">
        <v>239</v>
      </c>
      <c r="C1115" s="20" t="s">
        <v>37</v>
      </c>
      <c r="D1115" s="20" t="s">
        <v>5</v>
      </c>
      <c r="E1115" s="20" t="s">
        <v>39</v>
      </c>
      <c r="F1115" s="20" t="s">
        <v>41</v>
      </c>
      <c r="G1115" s="20" t="s">
        <v>4</v>
      </c>
      <c r="H1115" s="19">
        <v>45387</v>
      </c>
      <c r="I1115">
        <v>55</v>
      </c>
      <c r="J1115" s="19">
        <v>45387</v>
      </c>
      <c r="K1115">
        <v>55</v>
      </c>
      <c r="N1115" t="s">
        <v>492</v>
      </c>
    </row>
    <row r="1116" spans="1:14" x14ac:dyDescent="0.2">
      <c r="A1116">
        <v>1115</v>
      </c>
      <c r="B1116" s="20" t="s">
        <v>239</v>
      </c>
      <c r="C1116" s="20" t="s">
        <v>37</v>
      </c>
      <c r="D1116" s="20" t="s">
        <v>5</v>
      </c>
      <c r="E1116" s="20" t="s">
        <v>39</v>
      </c>
      <c r="F1116" s="20" t="s">
        <v>41</v>
      </c>
      <c r="G1116" s="20" t="s">
        <v>4</v>
      </c>
      <c r="H1116" s="19">
        <v>45390</v>
      </c>
      <c r="I1116">
        <v>124</v>
      </c>
      <c r="J1116" s="19">
        <v>45390</v>
      </c>
      <c r="K1116">
        <v>124</v>
      </c>
      <c r="N1116" t="s">
        <v>492</v>
      </c>
    </row>
    <row r="1117" spans="1:14" x14ac:dyDescent="0.2">
      <c r="A1117">
        <v>1116</v>
      </c>
      <c r="B1117" s="20" t="s">
        <v>239</v>
      </c>
      <c r="C1117" s="20" t="s">
        <v>37</v>
      </c>
      <c r="D1117" s="20" t="s">
        <v>5</v>
      </c>
      <c r="E1117" s="20" t="s">
        <v>39</v>
      </c>
      <c r="F1117" s="20" t="s">
        <v>41</v>
      </c>
      <c r="G1117" s="20" t="s">
        <v>4</v>
      </c>
      <c r="H1117" s="19">
        <v>45391</v>
      </c>
      <c r="I1117">
        <v>213</v>
      </c>
      <c r="J1117" s="19">
        <v>45391</v>
      </c>
      <c r="K1117">
        <v>213</v>
      </c>
      <c r="N1117" t="s">
        <v>492</v>
      </c>
    </row>
    <row r="1118" spans="1:14" x14ac:dyDescent="0.2">
      <c r="A1118">
        <v>1117</v>
      </c>
      <c r="B1118" s="20" t="s">
        <v>239</v>
      </c>
      <c r="C1118" s="20" t="s">
        <v>37</v>
      </c>
      <c r="D1118" s="20" t="s">
        <v>5</v>
      </c>
      <c r="E1118" s="20" t="s">
        <v>39</v>
      </c>
      <c r="F1118" s="20" t="s">
        <v>41</v>
      </c>
      <c r="G1118" s="20" t="s">
        <v>4</v>
      </c>
      <c r="H1118" s="19">
        <v>45392</v>
      </c>
      <c r="I1118">
        <v>47</v>
      </c>
      <c r="J1118" s="19">
        <v>45392</v>
      </c>
      <c r="K1118">
        <v>47</v>
      </c>
      <c r="L1118">
        <v>1</v>
      </c>
      <c r="N1118" t="s">
        <v>492</v>
      </c>
    </row>
    <row r="1119" spans="1:14" x14ac:dyDescent="0.2">
      <c r="A1119">
        <v>1118</v>
      </c>
      <c r="B1119" s="20" t="s">
        <v>239</v>
      </c>
      <c r="C1119" s="20" t="s">
        <v>37</v>
      </c>
      <c r="D1119" s="20" t="s">
        <v>5</v>
      </c>
      <c r="E1119" s="20" t="s">
        <v>39</v>
      </c>
      <c r="F1119" s="20" t="s">
        <v>41</v>
      </c>
      <c r="G1119" s="20" t="s">
        <v>4</v>
      </c>
      <c r="H1119" s="19">
        <v>45394</v>
      </c>
      <c r="I1119">
        <v>9</v>
      </c>
      <c r="J1119" s="19">
        <v>45394</v>
      </c>
      <c r="K1119">
        <v>9</v>
      </c>
      <c r="N1119" t="s">
        <v>492</v>
      </c>
    </row>
    <row r="1120" spans="1:14" x14ac:dyDescent="0.2">
      <c r="A1120">
        <v>1119</v>
      </c>
      <c r="B1120" s="20" t="s">
        <v>239</v>
      </c>
      <c r="C1120" s="20" t="s">
        <v>37</v>
      </c>
      <c r="D1120" s="20" t="s">
        <v>5</v>
      </c>
      <c r="E1120" s="20" t="s">
        <v>39</v>
      </c>
      <c r="F1120" s="20" t="s">
        <v>41</v>
      </c>
      <c r="G1120" s="20" t="s">
        <v>4</v>
      </c>
      <c r="H1120" s="19">
        <v>45400</v>
      </c>
      <c r="I1120">
        <v>37</v>
      </c>
      <c r="J1120" s="19">
        <v>45398</v>
      </c>
      <c r="K1120">
        <v>65</v>
      </c>
      <c r="N1120" t="s">
        <v>492</v>
      </c>
    </row>
    <row r="1121" spans="1:14" x14ac:dyDescent="0.2">
      <c r="A1121">
        <v>1120</v>
      </c>
      <c r="B1121" s="20" t="s">
        <v>239</v>
      </c>
      <c r="C1121" s="20" t="s">
        <v>37</v>
      </c>
      <c r="D1121" s="20" t="s">
        <v>5</v>
      </c>
      <c r="E1121" s="20" t="s">
        <v>39</v>
      </c>
      <c r="F1121" s="20" t="s">
        <v>41</v>
      </c>
      <c r="G1121" s="20" t="s">
        <v>4</v>
      </c>
      <c r="H1121" s="19"/>
      <c r="J1121" s="19">
        <v>45399</v>
      </c>
      <c r="K1121">
        <v>208</v>
      </c>
      <c r="L1121">
        <v>1</v>
      </c>
      <c r="N1121" t="s">
        <v>492</v>
      </c>
    </row>
    <row r="1122" spans="1:14" x14ac:dyDescent="0.2">
      <c r="A1122">
        <v>1121</v>
      </c>
      <c r="B1122" s="20" t="s">
        <v>239</v>
      </c>
      <c r="C1122" s="20" t="s">
        <v>37</v>
      </c>
      <c r="D1122" s="20" t="s">
        <v>5</v>
      </c>
      <c r="E1122" s="20" t="s">
        <v>39</v>
      </c>
      <c r="F1122" s="20" t="s">
        <v>41</v>
      </c>
      <c r="G1122" s="20" t="s">
        <v>4</v>
      </c>
      <c r="H1122" s="19"/>
      <c r="J1122" s="19">
        <v>45400</v>
      </c>
      <c r="K1122">
        <v>86</v>
      </c>
      <c r="N1122" t="s">
        <v>492</v>
      </c>
    </row>
    <row r="1123" spans="1:14" x14ac:dyDescent="0.2">
      <c r="A1123">
        <v>1122</v>
      </c>
      <c r="B1123" s="20" t="s">
        <v>239</v>
      </c>
      <c r="C1123" s="20" t="s">
        <v>37</v>
      </c>
      <c r="D1123" s="20" t="s">
        <v>5</v>
      </c>
      <c r="E1123" s="20" t="s">
        <v>39</v>
      </c>
      <c r="F1123" s="20" t="s">
        <v>41</v>
      </c>
      <c r="G1123" s="20" t="s">
        <v>4</v>
      </c>
      <c r="H1123" s="19"/>
      <c r="J1123" s="19">
        <v>45407</v>
      </c>
      <c r="K1123">
        <v>95.63</v>
      </c>
      <c r="N1123" t="s">
        <v>492</v>
      </c>
    </row>
    <row r="1124" spans="1:14" x14ac:dyDescent="0.2">
      <c r="A1124">
        <v>1123</v>
      </c>
      <c r="B1124" s="20" t="s">
        <v>239</v>
      </c>
      <c r="C1124" s="20" t="s">
        <v>37</v>
      </c>
      <c r="D1124" s="20" t="s">
        <v>5</v>
      </c>
      <c r="E1124" s="20" t="s">
        <v>39</v>
      </c>
      <c r="F1124" s="20" t="s">
        <v>41</v>
      </c>
      <c r="G1124" s="20" t="s">
        <v>4</v>
      </c>
      <c r="H1124" s="19"/>
      <c r="J1124" s="19">
        <v>45408</v>
      </c>
      <c r="K1124">
        <v>67</v>
      </c>
      <c r="N1124" t="s">
        <v>492</v>
      </c>
    </row>
    <row r="1125" spans="1:14" x14ac:dyDescent="0.2">
      <c r="A1125">
        <v>1124</v>
      </c>
      <c r="B1125" s="20" t="s">
        <v>240</v>
      </c>
      <c r="C1125" s="20" t="s">
        <v>37</v>
      </c>
      <c r="D1125" s="20" t="s">
        <v>5</v>
      </c>
      <c r="E1125" s="20" t="s">
        <v>39</v>
      </c>
      <c r="F1125" s="20" t="s">
        <v>41</v>
      </c>
      <c r="G1125" s="20" t="s">
        <v>4</v>
      </c>
      <c r="H1125" s="19"/>
      <c r="I1125">
        <v>233</v>
      </c>
      <c r="J1125" s="19"/>
      <c r="M1125">
        <v>0</v>
      </c>
      <c r="N1125" t="s">
        <v>491</v>
      </c>
    </row>
    <row r="1126" spans="1:14" x14ac:dyDescent="0.2">
      <c r="A1126">
        <v>1125</v>
      </c>
      <c r="B1126" s="20" t="s">
        <v>240</v>
      </c>
      <c r="C1126" s="20" t="s">
        <v>37</v>
      </c>
      <c r="D1126" s="20" t="s">
        <v>5</v>
      </c>
      <c r="E1126" s="20" t="s">
        <v>39</v>
      </c>
      <c r="F1126" s="20" t="s">
        <v>41</v>
      </c>
      <c r="G1126" s="20" t="s">
        <v>4</v>
      </c>
      <c r="H1126" s="19">
        <v>45386</v>
      </c>
      <c r="I1126">
        <v>97</v>
      </c>
      <c r="J1126" s="19"/>
      <c r="N1126" t="s">
        <v>492</v>
      </c>
    </row>
    <row r="1127" spans="1:14" x14ac:dyDescent="0.2">
      <c r="A1127">
        <v>1126</v>
      </c>
      <c r="B1127" s="20" t="s">
        <v>240</v>
      </c>
      <c r="C1127" s="20" t="s">
        <v>37</v>
      </c>
      <c r="D1127" s="20" t="s">
        <v>5</v>
      </c>
      <c r="E1127" s="20" t="s">
        <v>39</v>
      </c>
      <c r="F1127" s="20" t="s">
        <v>41</v>
      </c>
      <c r="G1127" s="20" t="s">
        <v>4</v>
      </c>
      <c r="H1127" s="19">
        <v>45392</v>
      </c>
      <c r="I1127">
        <v>50.2</v>
      </c>
      <c r="J1127" s="19"/>
      <c r="N1127" t="s">
        <v>492</v>
      </c>
    </row>
    <row r="1128" spans="1:14" x14ac:dyDescent="0.2">
      <c r="A1128">
        <v>1127</v>
      </c>
      <c r="B1128" s="20" t="s">
        <v>240</v>
      </c>
      <c r="C1128" s="20" t="s">
        <v>37</v>
      </c>
      <c r="D1128" s="20" t="s">
        <v>5</v>
      </c>
      <c r="E1128" s="20" t="s">
        <v>39</v>
      </c>
      <c r="F1128" s="20" t="s">
        <v>41</v>
      </c>
      <c r="G1128" s="20" t="s">
        <v>4</v>
      </c>
      <c r="H1128" s="19">
        <v>45393</v>
      </c>
      <c r="I1128">
        <v>50.2</v>
      </c>
      <c r="J1128" s="19"/>
      <c r="N1128" t="s">
        <v>492</v>
      </c>
    </row>
    <row r="1129" spans="1:14" x14ac:dyDescent="0.2">
      <c r="A1129">
        <v>1128</v>
      </c>
      <c r="B1129" s="20" t="s">
        <v>240</v>
      </c>
      <c r="C1129" s="20" t="s">
        <v>37</v>
      </c>
      <c r="D1129" s="20" t="s">
        <v>5</v>
      </c>
      <c r="E1129" s="20" t="s">
        <v>39</v>
      </c>
      <c r="F1129" s="20" t="s">
        <v>41</v>
      </c>
      <c r="G1129" s="20" t="s">
        <v>4</v>
      </c>
      <c r="H1129" s="19">
        <v>45400</v>
      </c>
      <c r="I1129">
        <v>34.200000000000003</v>
      </c>
      <c r="J1129" s="19"/>
      <c r="N1129" t="s">
        <v>492</v>
      </c>
    </row>
    <row r="1130" spans="1:14" x14ac:dyDescent="0.2">
      <c r="A1130">
        <v>1129</v>
      </c>
      <c r="B1130" s="20" t="s">
        <v>240</v>
      </c>
      <c r="C1130" s="20" t="s">
        <v>37</v>
      </c>
      <c r="D1130" s="20" t="s">
        <v>5</v>
      </c>
      <c r="E1130" s="20" t="s">
        <v>39</v>
      </c>
      <c r="F1130" s="20" t="s">
        <v>41</v>
      </c>
      <c r="G1130" s="20" t="s">
        <v>4</v>
      </c>
      <c r="H1130" s="19">
        <v>45407</v>
      </c>
      <c r="I1130">
        <v>1.4</v>
      </c>
      <c r="J1130" s="19"/>
      <c r="N1130" t="s">
        <v>492</v>
      </c>
    </row>
    <row r="1131" spans="1:14" x14ac:dyDescent="0.2">
      <c r="A1131">
        <v>1130</v>
      </c>
      <c r="B1131" s="20" t="s">
        <v>55</v>
      </c>
      <c r="C1131" s="20" t="s">
        <v>37</v>
      </c>
      <c r="D1131" s="20" t="s">
        <v>5</v>
      </c>
      <c r="E1131" s="20" t="s">
        <v>39</v>
      </c>
      <c r="F1131" s="20" t="s">
        <v>41</v>
      </c>
      <c r="G1131" s="20" t="s">
        <v>4</v>
      </c>
      <c r="H1131" s="19"/>
      <c r="I1131">
        <v>211.5</v>
      </c>
      <c r="J1131" s="19"/>
      <c r="K1131">
        <v>403.97</v>
      </c>
      <c r="M1131">
        <v>3.9</v>
      </c>
      <c r="N1131" t="s">
        <v>491</v>
      </c>
    </row>
    <row r="1132" spans="1:14" x14ac:dyDescent="0.2">
      <c r="A1132">
        <v>1131</v>
      </c>
      <c r="B1132" s="20" t="s">
        <v>55</v>
      </c>
      <c r="C1132" s="20" t="s">
        <v>37</v>
      </c>
      <c r="D1132" s="20" t="s">
        <v>5</v>
      </c>
      <c r="E1132" s="20" t="s">
        <v>39</v>
      </c>
      <c r="F1132" s="20" t="s">
        <v>41</v>
      </c>
      <c r="G1132" s="20" t="s">
        <v>4</v>
      </c>
      <c r="H1132" s="19">
        <v>45383</v>
      </c>
      <c r="I1132">
        <v>76</v>
      </c>
      <c r="J1132" s="19">
        <v>45383</v>
      </c>
      <c r="K1132">
        <v>76</v>
      </c>
      <c r="L1132">
        <v>2</v>
      </c>
      <c r="N1132" t="s">
        <v>492</v>
      </c>
    </row>
    <row r="1133" spans="1:14" x14ac:dyDescent="0.2">
      <c r="A1133">
        <v>1132</v>
      </c>
      <c r="B1133" s="20" t="s">
        <v>55</v>
      </c>
      <c r="C1133" s="20" t="s">
        <v>37</v>
      </c>
      <c r="D1133" s="20" t="s">
        <v>5</v>
      </c>
      <c r="E1133" s="20" t="s">
        <v>39</v>
      </c>
      <c r="F1133" s="20" t="s">
        <v>41</v>
      </c>
      <c r="G1133" s="20" t="s">
        <v>4</v>
      </c>
      <c r="H1133" s="19">
        <v>45385</v>
      </c>
      <c r="I1133">
        <v>29</v>
      </c>
      <c r="J1133" s="19">
        <v>45385</v>
      </c>
      <c r="K1133">
        <v>29</v>
      </c>
      <c r="L1133">
        <v>1</v>
      </c>
      <c r="N1133" t="s">
        <v>492</v>
      </c>
    </row>
    <row r="1134" spans="1:14" x14ac:dyDescent="0.2">
      <c r="A1134">
        <v>1133</v>
      </c>
      <c r="B1134" s="20" t="s">
        <v>55</v>
      </c>
      <c r="C1134" s="20" t="s">
        <v>37</v>
      </c>
      <c r="D1134" s="20" t="s">
        <v>5</v>
      </c>
      <c r="E1134" s="20" t="s">
        <v>39</v>
      </c>
      <c r="F1134" s="20" t="s">
        <v>41</v>
      </c>
      <c r="G1134" s="20" t="s">
        <v>4</v>
      </c>
      <c r="H1134" s="19">
        <v>45390</v>
      </c>
      <c r="I1134">
        <v>30</v>
      </c>
      <c r="J1134" s="19">
        <v>45390</v>
      </c>
      <c r="K1134">
        <v>30</v>
      </c>
      <c r="L1134">
        <v>2</v>
      </c>
      <c r="N1134" t="s">
        <v>492</v>
      </c>
    </row>
    <row r="1135" spans="1:14" x14ac:dyDescent="0.2">
      <c r="A1135">
        <v>1134</v>
      </c>
      <c r="B1135" s="20" t="s">
        <v>55</v>
      </c>
      <c r="C1135" s="20" t="s">
        <v>37</v>
      </c>
      <c r="D1135" s="20" t="s">
        <v>5</v>
      </c>
      <c r="E1135" s="20" t="s">
        <v>39</v>
      </c>
      <c r="F1135" s="20" t="s">
        <v>41</v>
      </c>
      <c r="G1135" s="20" t="s">
        <v>4</v>
      </c>
      <c r="H1135" s="19">
        <v>45392</v>
      </c>
      <c r="I1135">
        <v>4</v>
      </c>
      <c r="J1135" s="19">
        <v>45392</v>
      </c>
      <c r="K1135">
        <v>4</v>
      </c>
      <c r="L1135">
        <v>1</v>
      </c>
      <c r="N1135" t="s">
        <v>492</v>
      </c>
    </row>
    <row r="1136" spans="1:14" x14ac:dyDescent="0.2">
      <c r="A1136">
        <v>1135</v>
      </c>
      <c r="B1136" s="20" t="s">
        <v>55</v>
      </c>
      <c r="C1136" s="20" t="s">
        <v>37</v>
      </c>
      <c r="D1136" s="20" t="s">
        <v>5</v>
      </c>
      <c r="E1136" s="20" t="s">
        <v>39</v>
      </c>
      <c r="F1136" s="20" t="s">
        <v>41</v>
      </c>
      <c r="G1136" s="20" t="s">
        <v>4</v>
      </c>
      <c r="H1136" s="19">
        <v>45393</v>
      </c>
      <c r="I1136">
        <v>15</v>
      </c>
      <c r="J1136" s="19">
        <v>45393</v>
      </c>
      <c r="K1136">
        <v>15</v>
      </c>
      <c r="N1136" t="s">
        <v>492</v>
      </c>
    </row>
    <row r="1137" spans="1:14" x14ac:dyDescent="0.2">
      <c r="A1137">
        <v>1136</v>
      </c>
      <c r="B1137" s="20" t="s">
        <v>55</v>
      </c>
      <c r="C1137" s="20" t="s">
        <v>37</v>
      </c>
      <c r="D1137" s="20" t="s">
        <v>5</v>
      </c>
      <c r="E1137" s="20" t="s">
        <v>39</v>
      </c>
      <c r="F1137" s="20" t="s">
        <v>41</v>
      </c>
      <c r="G1137" s="20" t="s">
        <v>4</v>
      </c>
      <c r="H1137" s="19">
        <v>45397</v>
      </c>
      <c r="I1137">
        <v>18.97</v>
      </c>
      <c r="J1137" s="19">
        <v>45397</v>
      </c>
      <c r="K1137">
        <v>18.97</v>
      </c>
      <c r="L1137">
        <v>2</v>
      </c>
      <c r="N1137" t="s">
        <v>492</v>
      </c>
    </row>
    <row r="1138" spans="1:14" x14ac:dyDescent="0.2">
      <c r="A1138">
        <v>1137</v>
      </c>
      <c r="B1138" s="20" t="s">
        <v>55</v>
      </c>
      <c r="C1138" s="20" t="s">
        <v>37</v>
      </c>
      <c r="D1138" s="20" t="s">
        <v>5</v>
      </c>
      <c r="E1138" s="20" t="s">
        <v>39</v>
      </c>
      <c r="F1138" s="20" t="s">
        <v>41</v>
      </c>
      <c r="G1138" s="20" t="s">
        <v>4</v>
      </c>
      <c r="H1138" s="19">
        <v>45398</v>
      </c>
      <c r="I1138">
        <v>25</v>
      </c>
      <c r="J1138" s="19">
        <v>45398</v>
      </c>
      <c r="K1138">
        <v>25</v>
      </c>
      <c r="L1138">
        <v>2</v>
      </c>
      <c r="N1138" t="s">
        <v>492</v>
      </c>
    </row>
    <row r="1139" spans="1:14" x14ac:dyDescent="0.2">
      <c r="A1139">
        <v>1138</v>
      </c>
      <c r="B1139" s="20" t="s">
        <v>55</v>
      </c>
      <c r="C1139" s="20" t="s">
        <v>37</v>
      </c>
      <c r="D1139" s="20" t="s">
        <v>5</v>
      </c>
      <c r="E1139" s="20" t="s">
        <v>39</v>
      </c>
      <c r="F1139" s="20" t="s">
        <v>41</v>
      </c>
      <c r="G1139" s="20" t="s">
        <v>4</v>
      </c>
      <c r="H1139" s="19">
        <v>45401</v>
      </c>
      <c r="I1139">
        <v>11</v>
      </c>
      <c r="J1139" s="19">
        <v>45399</v>
      </c>
      <c r="K1139">
        <v>17</v>
      </c>
      <c r="N1139" t="s">
        <v>492</v>
      </c>
    </row>
    <row r="1140" spans="1:14" x14ac:dyDescent="0.2">
      <c r="A1140">
        <v>1139</v>
      </c>
      <c r="B1140" s="20" t="s">
        <v>55</v>
      </c>
      <c r="C1140" s="20" t="s">
        <v>37</v>
      </c>
      <c r="D1140" s="20" t="s">
        <v>5</v>
      </c>
      <c r="E1140" s="20" t="s">
        <v>39</v>
      </c>
      <c r="F1140" s="20" t="s">
        <v>41</v>
      </c>
      <c r="G1140" s="20" t="s">
        <v>4</v>
      </c>
      <c r="H1140" s="19">
        <v>45412</v>
      </c>
      <c r="I1140">
        <v>2.5299999999999998</v>
      </c>
      <c r="J1140" s="19">
        <v>45400</v>
      </c>
      <c r="K1140">
        <v>137</v>
      </c>
      <c r="L1140">
        <v>2</v>
      </c>
      <c r="N1140" t="s">
        <v>492</v>
      </c>
    </row>
    <row r="1141" spans="1:14" x14ac:dyDescent="0.2">
      <c r="A1141">
        <v>1140</v>
      </c>
      <c r="B1141" s="20" t="s">
        <v>55</v>
      </c>
      <c r="C1141" s="20" t="s">
        <v>37</v>
      </c>
      <c r="D1141" s="20" t="s">
        <v>5</v>
      </c>
      <c r="E1141" s="20" t="s">
        <v>39</v>
      </c>
      <c r="F1141" s="20" t="s">
        <v>41</v>
      </c>
      <c r="G1141" s="20" t="s">
        <v>4</v>
      </c>
      <c r="H1141" s="19"/>
      <c r="J1141" s="19">
        <v>45401</v>
      </c>
      <c r="K1141">
        <v>11</v>
      </c>
      <c r="L1141">
        <v>1</v>
      </c>
      <c r="N1141" t="s">
        <v>492</v>
      </c>
    </row>
    <row r="1142" spans="1:14" x14ac:dyDescent="0.2">
      <c r="A1142">
        <v>1141</v>
      </c>
      <c r="B1142" s="20" t="s">
        <v>55</v>
      </c>
      <c r="C1142" s="20" t="s">
        <v>37</v>
      </c>
      <c r="D1142" s="20" t="s">
        <v>5</v>
      </c>
      <c r="E1142" s="20" t="s">
        <v>39</v>
      </c>
      <c r="F1142" s="20" t="s">
        <v>41</v>
      </c>
      <c r="G1142" s="20" t="s">
        <v>4</v>
      </c>
      <c r="H1142" s="19"/>
      <c r="J1142" s="19">
        <v>45404</v>
      </c>
      <c r="K1142">
        <v>31</v>
      </c>
      <c r="N1142" t="s">
        <v>492</v>
      </c>
    </row>
    <row r="1143" spans="1:14" x14ac:dyDescent="0.2">
      <c r="A1143">
        <v>1142</v>
      </c>
      <c r="B1143" s="20" t="s">
        <v>55</v>
      </c>
      <c r="C1143" s="20" t="s">
        <v>37</v>
      </c>
      <c r="D1143" s="20" t="s">
        <v>5</v>
      </c>
      <c r="E1143" s="20" t="s">
        <v>39</v>
      </c>
      <c r="F1143" s="20" t="s">
        <v>41</v>
      </c>
      <c r="G1143" s="20" t="s">
        <v>4</v>
      </c>
      <c r="H1143" s="19"/>
      <c r="J1143" s="19">
        <v>45406</v>
      </c>
      <c r="K1143">
        <v>10</v>
      </c>
      <c r="L1143">
        <v>1</v>
      </c>
      <c r="N1143" t="s">
        <v>492</v>
      </c>
    </row>
    <row r="1144" spans="1:14" x14ac:dyDescent="0.2">
      <c r="A1144">
        <v>1143</v>
      </c>
      <c r="B1144" s="20" t="s">
        <v>56</v>
      </c>
      <c r="C1144" s="20" t="s">
        <v>37</v>
      </c>
      <c r="D1144" s="20" t="s">
        <v>5</v>
      </c>
      <c r="E1144" s="20" t="s">
        <v>39</v>
      </c>
      <c r="F1144" s="20" t="s">
        <v>41</v>
      </c>
      <c r="G1144" s="20" t="s">
        <v>4</v>
      </c>
      <c r="H1144" s="19"/>
      <c r="I1144">
        <v>471</v>
      </c>
      <c r="J1144" s="19"/>
      <c r="K1144">
        <v>854.05</v>
      </c>
      <c r="M1144">
        <v>5.9</v>
      </c>
      <c r="N1144" t="s">
        <v>491</v>
      </c>
    </row>
    <row r="1145" spans="1:14" x14ac:dyDescent="0.2">
      <c r="A1145">
        <v>1144</v>
      </c>
      <c r="B1145" s="20" t="s">
        <v>56</v>
      </c>
      <c r="C1145" s="20" t="s">
        <v>37</v>
      </c>
      <c r="D1145" s="20" t="s">
        <v>5</v>
      </c>
      <c r="E1145" s="20" t="s">
        <v>39</v>
      </c>
      <c r="F1145" s="20" t="s">
        <v>41</v>
      </c>
      <c r="G1145" s="20" t="s">
        <v>4</v>
      </c>
      <c r="H1145" s="19">
        <v>45383</v>
      </c>
      <c r="I1145">
        <v>10</v>
      </c>
      <c r="J1145" s="19">
        <v>45383</v>
      </c>
      <c r="K1145">
        <v>93.21</v>
      </c>
      <c r="L1145">
        <v>1</v>
      </c>
      <c r="N1145" t="s">
        <v>492</v>
      </c>
    </row>
    <row r="1146" spans="1:14" x14ac:dyDescent="0.2">
      <c r="A1146">
        <v>1145</v>
      </c>
      <c r="B1146" s="20" t="s">
        <v>56</v>
      </c>
      <c r="C1146" s="20" t="s">
        <v>37</v>
      </c>
      <c r="D1146" s="20" t="s">
        <v>5</v>
      </c>
      <c r="E1146" s="20" t="s">
        <v>39</v>
      </c>
      <c r="F1146" s="20" t="s">
        <v>41</v>
      </c>
      <c r="G1146" s="20" t="s">
        <v>4</v>
      </c>
      <c r="H1146" s="19">
        <v>45390</v>
      </c>
      <c r="I1146">
        <v>17</v>
      </c>
      <c r="J1146" s="19">
        <v>45390</v>
      </c>
      <c r="K1146">
        <v>17</v>
      </c>
      <c r="N1146" t="s">
        <v>492</v>
      </c>
    </row>
    <row r="1147" spans="1:14" x14ac:dyDescent="0.2">
      <c r="A1147">
        <v>1146</v>
      </c>
      <c r="B1147" s="20" t="s">
        <v>56</v>
      </c>
      <c r="C1147" s="20" t="s">
        <v>37</v>
      </c>
      <c r="D1147" s="20" t="s">
        <v>5</v>
      </c>
      <c r="E1147" s="20" t="s">
        <v>39</v>
      </c>
      <c r="F1147" s="20" t="s">
        <v>41</v>
      </c>
      <c r="G1147" s="20" t="s">
        <v>4</v>
      </c>
      <c r="H1147" s="19">
        <v>45393</v>
      </c>
      <c r="I1147">
        <v>32</v>
      </c>
      <c r="J1147" s="19">
        <v>45393</v>
      </c>
      <c r="K1147">
        <v>31</v>
      </c>
      <c r="N1147" t="s">
        <v>492</v>
      </c>
    </row>
    <row r="1148" spans="1:14" x14ac:dyDescent="0.2">
      <c r="A1148">
        <v>1147</v>
      </c>
      <c r="B1148" s="20" t="s">
        <v>56</v>
      </c>
      <c r="C1148" s="20" t="s">
        <v>37</v>
      </c>
      <c r="D1148" s="20" t="s">
        <v>5</v>
      </c>
      <c r="E1148" s="20" t="s">
        <v>39</v>
      </c>
      <c r="F1148" s="20" t="s">
        <v>41</v>
      </c>
      <c r="G1148" s="20" t="s">
        <v>4</v>
      </c>
      <c r="H1148" s="19">
        <v>45394</v>
      </c>
      <c r="I1148">
        <v>6</v>
      </c>
      <c r="J1148" s="19">
        <v>45394</v>
      </c>
      <c r="K1148">
        <v>6.24</v>
      </c>
      <c r="N1148" t="s">
        <v>492</v>
      </c>
    </row>
    <row r="1149" spans="1:14" x14ac:dyDescent="0.2">
      <c r="A1149">
        <v>1148</v>
      </c>
      <c r="B1149" s="20" t="s">
        <v>56</v>
      </c>
      <c r="C1149" s="20" t="s">
        <v>37</v>
      </c>
      <c r="D1149" s="20" t="s">
        <v>5</v>
      </c>
      <c r="E1149" s="20" t="s">
        <v>39</v>
      </c>
      <c r="F1149" s="20" t="s">
        <v>41</v>
      </c>
      <c r="G1149" s="20" t="s">
        <v>4</v>
      </c>
      <c r="H1149" s="19">
        <v>45395</v>
      </c>
      <c r="I1149">
        <v>3</v>
      </c>
      <c r="J1149" s="19">
        <v>45395</v>
      </c>
      <c r="K1149">
        <v>3</v>
      </c>
      <c r="N1149" t="s">
        <v>492</v>
      </c>
    </row>
    <row r="1150" spans="1:14" x14ac:dyDescent="0.2">
      <c r="A1150">
        <v>1149</v>
      </c>
      <c r="B1150" s="20" t="s">
        <v>56</v>
      </c>
      <c r="C1150" s="20" t="s">
        <v>37</v>
      </c>
      <c r="D1150" s="20" t="s">
        <v>5</v>
      </c>
      <c r="E1150" s="20" t="s">
        <v>39</v>
      </c>
      <c r="F1150" s="20" t="s">
        <v>41</v>
      </c>
      <c r="G1150" s="20" t="s">
        <v>4</v>
      </c>
      <c r="H1150" s="19">
        <v>45398</v>
      </c>
      <c r="I1150">
        <v>31</v>
      </c>
      <c r="J1150" s="19">
        <v>45398</v>
      </c>
      <c r="K1150">
        <v>148.36000000000001</v>
      </c>
      <c r="L1150">
        <v>2</v>
      </c>
      <c r="N1150" t="s">
        <v>492</v>
      </c>
    </row>
    <row r="1151" spans="1:14" x14ac:dyDescent="0.2">
      <c r="A1151">
        <v>1150</v>
      </c>
      <c r="B1151" s="20" t="s">
        <v>56</v>
      </c>
      <c r="C1151" s="20" t="s">
        <v>37</v>
      </c>
      <c r="D1151" s="20" t="s">
        <v>5</v>
      </c>
      <c r="E1151" s="20" t="s">
        <v>39</v>
      </c>
      <c r="F1151" s="20" t="s">
        <v>41</v>
      </c>
      <c r="G1151" s="20" t="s">
        <v>4</v>
      </c>
      <c r="H1151" s="19">
        <v>45399</v>
      </c>
      <c r="I1151">
        <v>15</v>
      </c>
      <c r="J1151" s="19">
        <v>45399</v>
      </c>
      <c r="K1151">
        <v>45</v>
      </c>
      <c r="N1151" t="s">
        <v>492</v>
      </c>
    </row>
    <row r="1152" spans="1:14" x14ac:dyDescent="0.2">
      <c r="A1152">
        <v>1151</v>
      </c>
      <c r="B1152" s="20" t="s">
        <v>56</v>
      </c>
      <c r="C1152" s="20" t="s">
        <v>37</v>
      </c>
      <c r="D1152" s="20" t="s">
        <v>5</v>
      </c>
      <c r="E1152" s="20" t="s">
        <v>39</v>
      </c>
      <c r="F1152" s="20" t="s">
        <v>41</v>
      </c>
      <c r="G1152" s="20" t="s">
        <v>4</v>
      </c>
      <c r="H1152" s="19">
        <v>45400</v>
      </c>
      <c r="I1152">
        <v>15</v>
      </c>
      <c r="J1152" s="19">
        <v>45400</v>
      </c>
      <c r="K1152">
        <v>15</v>
      </c>
      <c r="N1152" t="s">
        <v>492</v>
      </c>
    </row>
    <row r="1153" spans="1:14" x14ac:dyDescent="0.2">
      <c r="A1153">
        <v>1152</v>
      </c>
      <c r="B1153" s="20" t="s">
        <v>56</v>
      </c>
      <c r="C1153" s="20" t="s">
        <v>37</v>
      </c>
      <c r="D1153" s="20" t="s">
        <v>5</v>
      </c>
      <c r="E1153" s="20" t="s">
        <v>39</v>
      </c>
      <c r="F1153" s="20" t="s">
        <v>41</v>
      </c>
      <c r="G1153" s="20" t="s">
        <v>4</v>
      </c>
      <c r="H1153" s="19">
        <v>45403</v>
      </c>
      <c r="I1153">
        <v>66</v>
      </c>
      <c r="J1153" s="19">
        <v>45403</v>
      </c>
      <c r="K1153">
        <v>66</v>
      </c>
      <c r="N1153" t="s">
        <v>492</v>
      </c>
    </row>
    <row r="1154" spans="1:14" x14ac:dyDescent="0.2">
      <c r="A1154">
        <v>1153</v>
      </c>
      <c r="B1154" s="20" t="s">
        <v>56</v>
      </c>
      <c r="C1154" s="20" t="s">
        <v>37</v>
      </c>
      <c r="D1154" s="20" t="s">
        <v>5</v>
      </c>
      <c r="E1154" s="20" t="s">
        <v>39</v>
      </c>
      <c r="F1154" s="20" t="s">
        <v>41</v>
      </c>
      <c r="G1154" s="20" t="s">
        <v>4</v>
      </c>
      <c r="H1154" s="19">
        <v>45406</v>
      </c>
      <c r="I1154">
        <v>71</v>
      </c>
      <c r="J1154" s="19">
        <v>45406</v>
      </c>
      <c r="K1154">
        <v>71</v>
      </c>
      <c r="N1154" t="s">
        <v>492</v>
      </c>
    </row>
    <row r="1155" spans="1:14" x14ac:dyDescent="0.2">
      <c r="A1155">
        <v>1154</v>
      </c>
      <c r="B1155" s="20" t="s">
        <v>56</v>
      </c>
      <c r="C1155" s="20" t="s">
        <v>37</v>
      </c>
      <c r="D1155" s="20" t="s">
        <v>5</v>
      </c>
      <c r="E1155" s="20" t="s">
        <v>39</v>
      </c>
      <c r="F1155" s="20" t="s">
        <v>41</v>
      </c>
      <c r="G1155" s="20" t="s">
        <v>4</v>
      </c>
      <c r="H1155" s="19">
        <v>45407</v>
      </c>
      <c r="I1155">
        <v>82</v>
      </c>
      <c r="J1155" s="19">
        <v>45407</v>
      </c>
      <c r="K1155">
        <v>82</v>
      </c>
      <c r="L1155">
        <v>1</v>
      </c>
      <c r="N1155" t="s">
        <v>492</v>
      </c>
    </row>
    <row r="1156" spans="1:14" x14ac:dyDescent="0.2">
      <c r="A1156">
        <v>1155</v>
      </c>
      <c r="B1156" s="20" t="s">
        <v>56</v>
      </c>
      <c r="C1156" s="20" t="s">
        <v>37</v>
      </c>
      <c r="D1156" s="20" t="s">
        <v>5</v>
      </c>
      <c r="E1156" s="20" t="s">
        <v>39</v>
      </c>
      <c r="F1156" s="20" t="s">
        <v>41</v>
      </c>
      <c r="G1156" s="20" t="s">
        <v>4</v>
      </c>
      <c r="H1156" s="19">
        <v>45408</v>
      </c>
      <c r="I1156">
        <v>123</v>
      </c>
      <c r="J1156" s="19">
        <v>45408</v>
      </c>
      <c r="K1156">
        <v>123</v>
      </c>
      <c r="L1156">
        <v>2</v>
      </c>
      <c r="N1156" t="s">
        <v>492</v>
      </c>
    </row>
    <row r="1157" spans="1:14" x14ac:dyDescent="0.2">
      <c r="A1157">
        <v>1156</v>
      </c>
      <c r="B1157" s="20" t="s">
        <v>56</v>
      </c>
      <c r="C1157" s="20" t="s">
        <v>37</v>
      </c>
      <c r="D1157" s="20" t="s">
        <v>5</v>
      </c>
      <c r="E1157" s="20" t="s">
        <v>39</v>
      </c>
      <c r="F1157" s="20" t="s">
        <v>41</v>
      </c>
      <c r="G1157" s="20" t="s">
        <v>4</v>
      </c>
      <c r="H1157" s="19">
        <v>45409</v>
      </c>
      <c r="I1157">
        <v>0</v>
      </c>
      <c r="J1157" s="19">
        <v>45409</v>
      </c>
      <c r="K1157">
        <v>153.24</v>
      </c>
      <c r="L1157">
        <v>2</v>
      </c>
      <c r="N1157" t="s">
        <v>492</v>
      </c>
    </row>
    <row r="1158" spans="1:14" x14ac:dyDescent="0.2">
      <c r="A1158">
        <v>1157</v>
      </c>
      <c r="B1158" s="20" t="s">
        <v>57</v>
      </c>
      <c r="C1158" s="20" t="s">
        <v>37</v>
      </c>
      <c r="D1158" s="20" t="s">
        <v>5</v>
      </c>
      <c r="E1158" s="20" t="s">
        <v>39</v>
      </c>
      <c r="F1158" s="20" t="s">
        <v>41</v>
      </c>
      <c r="G1158" s="20" t="s">
        <v>4</v>
      </c>
      <c r="H1158" s="19"/>
      <c r="I1158">
        <v>416</v>
      </c>
      <c r="J1158" s="19"/>
      <c r="K1158">
        <v>1327.15</v>
      </c>
      <c r="M1158">
        <v>3.6</v>
      </c>
      <c r="N1158" t="s">
        <v>491</v>
      </c>
    </row>
    <row r="1159" spans="1:14" x14ac:dyDescent="0.2">
      <c r="A1159">
        <v>1158</v>
      </c>
      <c r="B1159" s="20" t="s">
        <v>57</v>
      </c>
      <c r="C1159" s="20" t="s">
        <v>37</v>
      </c>
      <c r="D1159" s="20" t="s">
        <v>5</v>
      </c>
      <c r="E1159" s="20" t="s">
        <v>39</v>
      </c>
      <c r="F1159" s="20" t="s">
        <v>41</v>
      </c>
      <c r="G1159" s="20" t="s">
        <v>4</v>
      </c>
      <c r="H1159" s="19">
        <v>45383</v>
      </c>
      <c r="I1159">
        <v>235</v>
      </c>
      <c r="J1159" s="19">
        <v>45383</v>
      </c>
      <c r="K1159">
        <v>286</v>
      </c>
      <c r="L1159">
        <v>4</v>
      </c>
      <c r="N1159" t="s">
        <v>492</v>
      </c>
    </row>
    <row r="1160" spans="1:14" x14ac:dyDescent="0.2">
      <c r="A1160">
        <v>1159</v>
      </c>
      <c r="B1160" s="20" t="s">
        <v>57</v>
      </c>
      <c r="C1160" s="20" t="s">
        <v>37</v>
      </c>
      <c r="D1160" s="20" t="s">
        <v>5</v>
      </c>
      <c r="E1160" s="20" t="s">
        <v>39</v>
      </c>
      <c r="F1160" s="20" t="s">
        <v>41</v>
      </c>
      <c r="G1160" s="20" t="s">
        <v>4</v>
      </c>
      <c r="H1160" s="19">
        <v>45393</v>
      </c>
      <c r="I1160">
        <v>49</v>
      </c>
      <c r="J1160" s="19">
        <v>45393</v>
      </c>
      <c r="K1160">
        <v>49</v>
      </c>
      <c r="L1160">
        <v>2</v>
      </c>
      <c r="N1160" t="s">
        <v>492</v>
      </c>
    </row>
    <row r="1161" spans="1:14" x14ac:dyDescent="0.2">
      <c r="A1161">
        <v>1160</v>
      </c>
      <c r="B1161" s="20" t="s">
        <v>57</v>
      </c>
      <c r="C1161" s="20" t="s">
        <v>37</v>
      </c>
      <c r="D1161" s="20" t="s">
        <v>5</v>
      </c>
      <c r="E1161" s="20" t="s">
        <v>39</v>
      </c>
      <c r="F1161" s="20" t="s">
        <v>41</v>
      </c>
      <c r="G1161" s="20" t="s">
        <v>4</v>
      </c>
      <c r="H1161" s="19">
        <v>45394</v>
      </c>
      <c r="I1161">
        <v>16</v>
      </c>
      <c r="J1161" s="19">
        <v>45394</v>
      </c>
      <c r="K1161">
        <v>16</v>
      </c>
      <c r="L1161">
        <v>1</v>
      </c>
      <c r="N1161" t="s">
        <v>492</v>
      </c>
    </row>
    <row r="1162" spans="1:14" x14ac:dyDescent="0.2">
      <c r="A1162">
        <v>1161</v>
      </c>
      <c r="B1162" s="20" t="s">
        <v>57</v>
      </c>
      <c r="C1162" s="20" t="s">
        <v>37</v>
      </c>
      <c r="D1162" s="20" t="s">
        <v>5</v>
      </c>
      <c r="E1162" s="20" t="s">
        <v>39</v>
      </c>
      <c r="F1162" s="20" t="s">
        <v>41</v>
      </c>
      <c r="G1162" s="20" t="s">
        <v>4</v>
      </c>
      <c r="H1162" s="19">
        <v>45397</v>
      </c>
      <c r="I1162">
        <v>5</v>
      </c>
      <c r="J1162" s="19">
        <v>45397</v>
      </c>
      <c r="K1162">
        <v>5</v>
      </c>
      <c r="N1162" t="s">
        <v>492</v>
      </c>
    </row>
    <row r="1163" spans="1:14" x14ac:dyDescent="0.2">
      <c r="A1163">
        <v>1162</v>
      </c>
      <c r="B1163" s="20" t="s">
        <v>57</v>
      </c>
      <c r="C1163" s="20" t="s">
        <v>37</v>
      </c>
      <c r="D1163" s="20" t="s">
        <v>5</v>
      </c>
      <c r="E1163" s="20" t="s">
        <v>39</v>
      </c>
      <c r="F1163" s="20" t="s">
        <v>41</v>
      </c>
      <c r="G1163" s="20" t="s">
        <v>4</v>
      </c>
      <c r="H1163" s="19">
        <v>45400</v>
      </c>
      <c r="I1163">
        <v>28</v>
      </c>
      <c r="J1163" s="19">
        <v>45400</v>
      </c>
      <c r="K1163">
        <v>28</v>
      </c>
      <c r="N1163" t="s">
        <v>492</v>
      </c>
    </row>
    <row r="1164" spans="1:14" x14ac:dyDescent="0.2">
      <c r="A1164">
        <v>1163</v>
      </c>
      <c r="B1164" s="20" t="s">
        <v>57</v>
      </c>
      <c r="C1164" s="20" t="s">
        <v>37</v>
      </c>
      <c r="D1164" s="20" t="s">
        <v>5</v>
      </c>
      <c r="E1164" s="20" t="s">
        <v>39</v>
      </c>
      <c r="F1164" s="20" t="s">
        <v>41</v>
      </c>
      <c r="G1164" s="20" t="s">
        <v>4</v>
      </c>
      <c r="H1164" s="19">
        <v>45409</v>
      </c>
      <c r="I1164">
        <v>26</v>
      </c>
      <c r="J1164" s="19">
        <v>45401</v>
      </c>
      <c r="K1164">
        <v>298</v>
      </c>
      <c r="L1164">
        <v>1</v>
      </c>
      <c r="N1164" t="s">
        <v>492</v>
      </c>
    </row>
    <row r="1165" spans="1:14" x14ac:dyDescent="0.2">
      <c r="A1165">
        <v>1164</v>
      </c>
      <c r="B1165" s="20" t="s">
        <v>57</v>
      </c>
      <c r="C1165" s="20" t="s">
        <v>37</v>
      </c>
      <c r="D1165" s="20" t="s">
        <v>5</v>
      </c>
      <c r="E1165" s="20" t="s">
        <v>39</v>
      </c>
      <c r="F1165" s="20" t="s">
        <v>41</v>
      </c>
      <c r="G1165" s="20" t="s">
        <v>4</v>
      </c>
      <c r="H1165" s="19">
        <v>45410</v>
      </c>
      <c r="I1165">
        <v>8</v>
      </c>
      <c r="J1165" s="19">
        <v>45402</v>
      </c>
      <c r="K1165">
        <v>17</v>
      </c>
      <c r="L1165">
        <v>1</v>
      </c>
      <c r="N1165" t="s">
        <v>492</v>
      </c>
    </row>
    <row r="1166" spans="1:14" x14ac:dyDescent="0.2">
      <c r="A1166">
        <v>1165</v>
      </c>
      <c r="B1166" s="20" t="s">
        <v>57</v>
      </c>
      <c r="C1166" s="20" t="s">
        <v>37</v>
      </c>
      <c r="D1166" s="20" t="s">
        <v>5</v>
      </c>
      <c r="E1166" s="20" t="s">
        <v>39</v>
      </c>
      <c r="F1166" s="20" t="s">
        <v>41</v>
      </c>
      <c r="G1166" s="20" t="s">
        <v>4</v>
      </c>
      <c r="H1166" s="19">
        <v>45412</v>
      </c>
      <c r="I1166">
        <v>49</v>
      </c>
      <c r="J1166" s="19">
        <v>45405</v>
      </c>
      <c r="K1166">
        <v>54</v>
      </c>
      <c r="L1166">
        <v>2</v>
      </c>
      <c r="N1166" t="s">
        <v>492</v>
      </c>
    </row>
    <row r="1167" spans="1:14" x14ac:dyDescent="0.2">
      <c r="A1167">
        <v>1166</v>
      </c>
      <c r="B1167" s="20" t="s">
        <v>57</v>
      </c>
      <c r="C1167" s="20" t="s">
        <v>37</v>
      </c>
      <c r="D1167" s="20" t="s">
        <v>5</v>
      </c>
      <c r="E1167" s="20" t="s">
        <v>39</v>
      </c>
      <c r="F1167" s="20" t="s">
        <v>41</v>
      </c>
      <c r="G1167" s="20" t="s">
        <v>4</v>
      </c>
      <c r="H1167" s="19"/>
      <c r="J1167" s="19">
        <v>45406</v>
      </c>
      <c r="K1167">
        <v>14</v>
      </c>
      <c r="N1167" t="s">
        <v>492</v>
      </c>
    </row>
    <row r="1168" spans="1:14" x14ac:dyDescent="0.2">
      <c r="A1168">
        <v>1167</v>
      </c>
      <c r="B1168" s="20" t="s">
        <v>57</v>
      </c>
      <c r="C1168" s="20" t="s">
        <v>37</v>
      </c>
      <c r="D1168" s="20" t="s">
        <v>5</v>
      </c>
      <c r="E1168" s="20" t="s">
        <v>39</v>
      </c>
      <c r="F1168" s="20" t="s">
        <v>41</v>
      </c>
      <c r="G1168" s="20" t="s">
        <v>4</v>
      </c>
      <c r="H1168" s="19"/>
      <c r="J1168" s="19">
        <v>45407</v>
      </c>
      <c r="K1168">
        <v>22</v>
      </c>
      <c r="N1168" t="s">
        <v>492</v>
      </c>
    </row>
    <row r="1169" spans="1:14" x14ac:dyDescent="0.2">
      <c r="A1169">
        <v>1168</v>
      </c>
      <c r="B1169" s="20" t="s">
        <v>57</v>
      </c>
      <c r="C1169" s="20" t="s">
        <v>37</v>
      </c>
      <c r="D1169" s="20" t="s">
        <v>5</v>
      </c>
      <c r="E1169" s="20" t="s">
        <v>39</v>
      </c>
      <c r="F1169" s="20" t="s">
        <v>41</v>
      </c>
      <c r="G1169" s="20" t="s">
        <v>4</v>
      </c>
      <c r="H1169" s="19"/>
      <c r="J1169" s="19">
        <v>45408</v>
      </c>
      <c r="K1169">
        <v>455</v>
      </c>
      <c r="L1169">
        <v>6</v>
      </c>
      <c r="N1169" t="s">
        <v>492</v>
      </c>
    </row>
    <row r="1170" spans="1:14" x14ac:dyDescent="0.2">
      <c r="A1170">
        <v>1169</v>
      </c>
      <c r="B1170" s="20" t="s">
        <v>57</v>
      </c>
      <c r="C1170" s="20" t="s">
        <v>37</v>
      </c>
      <c r="D1170" s="20" t="s">
        <v>5</v>
      </c>
      <c r="E1170" s="20" t="s">
        <v>39</v>
      </c>
      <c r="F1170" s="20" t="s">
        <v>41</v>
      </c>
      <c r="G1170" s="20" t="s">
        <v>4</v>
      </c>
      <c r="H1170" s="19"/>
      <c r="J1170" s="19">
        <v>45409</v>
      </c>
      <c r="K1170">
        <v>26</v>
      </c>
      <c r="N1170" t="s">
        <v>492</v>
      </c>
    </row>
    <row r="1171" spans="1:14" x14ac:dyDescent="0.2">
      <c r="A1171">
        <v>1170</v>
      </c>
      <c r="B1171" s="20" t="s">
        <v>57</v>
      </c>
      <c r="C1171" s="20" t="s">
        <v>37</v>
      </c>
      <c r="D1171" s="20" t="s">
        <v>5</v>
      </c>
      <c r="E1171" s="20" t="s">
        <v>39</v>
      </c>
      <c r="F1171" s="20" t="s">
        <v>41</v>
      </c>
      <c r="G1171" s="20" t="s">
        <v>4</v>
      </c>
      <c r="H1171" s="19"/>
      <c r="J1171" s="19">
        <v>45410</v>
      </c>
      <c r="K1171">
        <v>8</v>
      </c>
      <c r="N1171" t="s">
        <v>492</v>
      </c>
    </row>
    <row r="1172" spans="1:14" x14ac:dyDescent="0.2">
      <c r="A1172">
        <v>1171</v>
      </c>
      <c r="B1172" s="20" t="s">
        <v>57</v>
      </c>
      <c r="C1172" s="20" t="s">
        <v>37</v>
      </c>
      <c r="D1172" s="20" t="s">
        <v>5</v>
      </c>
      <c r="E1172" s="20" t="s">
        <v>39</v>
      </c>
      <c r="F1172" s="20" t="s">
        <v>41</v>
      </c>
      <c r="G1172" s="20" t="s">
        <v>4</v>
      </c>
      <c r="H1172" s="19"/>
      <c r="J1172" s="19">
        <v>45412</v>
      </c>
      <c r="K1172">
        <v>49.15</v>
      </c>
      <c r="L1172">
        <v>2</v>
      </c>
      <c r="N1172" t="s">
        <v>492</v>
      </c>
    </row>
    <row r="1173" spans="1:14" x14ac:dyDescent="0.2">
      <c r="A1173">
        <v>1172</v>
      </c>
      <c r="B1173" s="20" t="s">
        <v>490</v>
      </c>
      <c r="C1173" s="20" t="s">
        <v>37</v>
      </c>
      <c r="D1173" s="20" t="s">
        <v>5</v>
      </c>
      <c r="E1173" s="20" t="s">
        <v>39</v>
      </c>
      <c r="F1173" s="20" t="s">
        <v>41</v>
      </c>
      <c r="G1173" s="20" t="s">
        <v>4</v>
      </c>
      <c r="H1173" s="19"/>
      <c r="I1173">
        <v>421</v>
      </c>
      <c r="J1173" s="19"/>
      <c r="K1173">
        <v>399.05</v>
      </c>
      <c r="M1173">
        <v>5.9</v>
      </c>
      <c r="N1173" t="s">
        <v>491</v>
      </c>
    </row>
    <row r="1174" spans="1:14" x14ac:dyDescent="0.2">
      <c r="A1174">
        <v>1173</v>
      </c>
      <c r="B1174" s="20" t="s">
        <v>490</v>
      </c>
      <c r="C1174" s="20" t="s">
        <v>37</v>
      </c>
      <c r="D1174" s="20" t="s">
        <v>5</v>
      </c>
      <c r="E1174" s="20" t="s">
        <v>39</v>
      </c>
      <c r="F1174" s="20" t="s">
        <v>41</v>
      </c>
      <c r="G1174" s="20" t="s">
        <v>4</v>
      </c>
      <c r="H1174" s="19">
        <v>45383</v>
      </c>
      <c r="I1174">
        <v>76</v>
      </c>
      <c r="J1174" s="19">
        <v>45383</v>
      </c>
      <c r="K1174">
        <v>76</v>
      </c>
      <c r="N1174" t="s">
        <v>492</v>
      </c>
    </row>
    <row r="1175" spans="1:14" x14ac:dyDescent="0.2">
      <c r="A1175">
        <v>1174</v>
      </c>
      <c r="B1175" s="20" t="s">
        <v>490</v>
      </c>
      <c r="C1175" s="20" t="s">
        <v>37</v>
      </c>
      <c r="D1175" s="20" t="s">
        <v>5</v>
      </c>
      <c r="E1175" s="20" t="s">
        <v>39</v>
      </c>
      <c r="F1175" s="20" t="s">
        <v>41</v>
      </c>
      <c r="G1175" s="20" t="s">
        <v>4</v>
      </c>
      <c r="H1175" s="19">
        <v>45385</v>
      </c>
      <c r="I1175">
        <v>29</v>
      </c>
      <c r="J1175" s="19">
        <v>45385</v>
      </c>
      <c r="K1175">
        <v>29</v>
      </c>
      <c r="N1175" t="s">
        <v>492</v>
      </c>
    </row>
    <row r="1176" spans="1:14" x14ac:dyDescent="0.2">
      <c r="A1176">
        <v>1175</v>
      </c>
      <c r="B1176" s="20" t="s">
        <v>490</v>
      </c>
      <c r="C1176" s="20" t="s">
        <v>37</v>
      </c>
      <c r="D1176" s="20" t="s">
        <v>5</v>
      </c>
      <c r="E1176" s="20" t="s">
        <v>39</v>
      </c>
      <c r="F1176" s="20" t="s">
        <v>41</v>
      </c>
      <c r="G1176" s="20" t="s">
        <v>4</v>
      </c>
      <c r="H1176" s="19">
        <v>45390</v>
      </c>
      <c r="I1176">
        <v>50</v>
      </c>
      <c r="J1176" s="19">
        <v>45390</v>
      </c>
      <c r="K1176">
        <v>30</v>
      </c>
      <c r="L1176">
        <v>1</v>
      </c>
      <c r="N1176" t="s">
        <v>492</v>
      </c>
    </row>
    <row r="1177" spans="1:14" x14ac:dyDescent="0.2">
      <c r="A1177">
        <v>1176</v>
      </c>
      <c r="B1177" s="20" t="s">
        <v>490</v>
      </c>
      <c r="C1177" s="20" t="s">
        <v>37</v>
      </c>
      <c r="D1177" s="20" t="s">
        <v>5</v>
      </c>
      <c r="E1177" s="20" t="s">
        <v>39</v>
      </c>
      <c r="F1177" s="20" t="s">
        <v>41</v>
      </c>
      <c r="G1177" s="20" t="s">
        <v>4</v>
      </c>
      <c r="H1177" s="19">
        <v>45392</v>
      </c>
      <c r="I1177">
        <v>0.05</v>
      </c>
      <c r="J1177" s="19">
        <v>45392</v>
      </c>
      <c r="K1177">
        <v>0.05</v>
      </c>
      <c r="N1177" t="s">
        <v>492</v>
      </c>
    </row>
    <row r="1178" spans="1:14" x14ac:dyDescent="0.2">
      <c r="A1178">
        <v>1177</v>
      </c>
      <c r="B1178" s="20" t="s">
        <v>490</v>
      </c>
      <c r="C1178" s="20" t="s">
        <v>37</v>
      </c>
      <c r="D1178" s="20" t="s">
        <v>5</v>
      </c>
      <c r="E1178" s="20" t="s">
        <v>39</v>
      </c>
      <c r="F1178" s="20" t="s">
        <v>41</v>
      </c>
      <c r="G1178" s="20" t="s">
        <v>4</v>
      </c>
      <c r="H1178" s="19">
        <v>45393</v>
      </c>
      <c r="I1178">
        <v>15</v>
      </c>
      <c r="J1178" s="19">
        <v>45393</v>
      </c>
      <c r="K1178">
        <v>15</v>
      </c>
      <c r="N1178" t="s">
        <v>492</v>
      </c>
    </row>
    <row r="1179" spans="1:14" x14ac:dyDescent="0.2">
      <c r="A1179">
        <v>1178</v>
      </c>
      <c r="B1179" s="20" t="s">
        <v>490</v>
      </c>
      <c r="C1179" s="20" t="s">
        <v>37</v>
      </c>
      <c r="D1179" s="20" t="s">
        <v>5</v>
      </c>
      <c r="E1179" s="20" t="s">
        <v>39</v>
      </c>
      <c r="F1179" s="20" t="s">
        <v>41</v>
      </c>
      <c r="G1179" s="20" t="s">
        <v>4</v>
      </c>
      <c r="H1179" s="19">
        <v>45397</v>
      </c>
      <c r="I1179">
        <v>18</v>
      </c>
      <c r="J1179" s="19">
        <v>45397</v>
      </c>
      <c r="K1179">
        <v>18</v>
      </c>
      <c r="L1179">
        <v>1</v>
      </c>
      <c r="N1179" t="s">
        <v>492</v>
      </c>
    </row>
    <row r="1180" spans="1:14" x14ac:dyDescent="0.2">
      <c r="A1180">
        <v>1179</v>
      </c>
      <c r="B1180" s="20" t="s">
        <v>490</v>
      </c>
      <c r="C1180" s="20" t="s">
        <v>37</v>
      </c>
      <c r="D1180" s="20" t="s">
        <v>5</v>
      </c>
      <c r="E1180" s="20" t="s">
        <v>39</v>
      </c>
      <c r="F1180" s="20" t="s">
        <v>41</v>
      </c>
      <c r="G1180" s="20" t="s">
        <v>4</v>
      </c>
      <c r="H1180" s="19">
        <v>45398</v>
      </c>
      <c r="I1180">
        <v>25</v>
      </c>
      <c r="J1180" s="19">
        <v>45398</v>
      </c>
      <c r="K1180">
        <v>25</v>
      </c>
      <c r="N1180" t="s">
        <v>492</v>
      </c>
    </row>
    <row r="1181" spans="1:14" x14ac:dyDescent="0.2">
      <c r="A1181">
        <v>1180</v>
      </c>
      <c r="B1181" s="20" t="s">
        <v>490</v>
      </c>
      <c r="C1181" s="20" t="s">
        <v>37</v>
      </c>
      <c r="D1181" s="20" t="s">
        <v>5</v>
      </c>
      <c r="E1181" s="20" t="s">
        <v>39</v>
      </c>
      <c r="F1181" s="20" t="s">
        <v>41</v>
      </c>
      <c r="G1181" s="20" t="s">
        <v>4</v>
      </c>
      <c r="H1181" s="19">
        <v>45399</v>
      </c>
      <c r="I1181">
        <v>18.05</v>
      </c>
      <c r="J1181" s="19">
        <v>45399</v>
      </c>
      <c r="K1181">
        <v>17</v>
      </c>
      <c r="N1181" t="s">
        <v>492</v>
      </c>
    </row>
    <row r="1182" spans="1:14" x14ac:dyDescent="0.2">
      <c r="A1182">
        <v>1181</v>
      </c>
      <c r="B1182" s="20" t="s">
        <v>490</v>
      </c>
      <c r="C1182" s="20" t="s">
        <v>37</v>
      </c>
      <c r="D1182" s="20" t="s">
        <v>5</v>
      </c>
      <c r="E1182" s="20" t="s">
        <v>39</v>
      </c>
      <c r="F1182" s="20" t="s">
        <v>41</v>
      </c>
      <c r="G1182" s="20" t="s">
        <v>4</v>
      </c>
      <c r="H1182" s="19">
        <v>45400</v>
      </c>
      <c r="I1182">
        <v>137</v>
      </c>
      <c r="J1182" s="19">
        <v>45400</v>
      </c>
      <c r="K1182">
        <v>137</v>
      </c>
      <c r="L1182">
        <v>1</v>
      </c>
      <c r="N1182" t="s">
        <v>492</v>
      </c>
    </row>
    <row r="1183" spans="1:14" x14ac:dyDescent="0.2">
      <c r="A1183">
        <v>1182</v>
      </c>
      <c r="B1183" s="20" t="s">
        <v>490</v>
      </c>
      <c r="C1183" s="20" t="s">
        <v>37</v>
      </c>
      <c r="D1183" s="20" t="s">
        <v>5</v>
      </c>
      <c r="E1183" s="20" t="s">
        <v>39</v>
      </c>
      <c r="F1183" s="20" t="s">
        <v>41</v>
      </c>
      <c r="G1183" s="20" t="s">
        <v>4</v>
      </c>
      <c r="H1183" s="19">
        <v>45401</v>
      </c>
      <c r="I1183">
        <v>11.9</v>
      </c>
      <c r="J1183" s="19">
        <v>45401</v>
      </c>
      <c r="K1183">
        <v>11</v>
      </c>
      <c r="N1183" t="s">
        <v>492</v>
      </c>
    </row>
    <row r="1184" spans="1:14" x14ac:dyDescent="0.2">
      <c r="A1184">
        <v>1183</v>
      </c>
      <c r="B1184" s="20" t="s">
        <v>490</v>
      </c>
      <c r="C1184" s="20" t="s">
        <v>37</v>
      </c>
      <c r="D1184" s="20" t="s">
        <v>5</v>
      </c>
      <c r="E1184" s="20" t="s">
        <v>39</v>
      </c>
      <c r="F1184" s="20" t="s">
        <v>41</v>
      </c>
      <c r="G1184" s="20" t="s">
        <v>4</v>
      </c>
      <c r="H1184" s="19">
        <v>45404</v>
      </c>
      <c r="I1184">
        <v>31</v>
      </c>
      <c r="J1184" s="19">
        <v>45404</v>
      </c>
      <c r="K1184">
        <v>31</v>
      </c>
      <c r="N1184" t="s">
        <v>492</v>
      </c>
    </row>
    <row r="1185" spans="1:14" x14ac:dyDescent="0.2">
      <c r="A1185">
        <v>1184</v>
      </c>
      <c r="B1185" s="20" t="s">
        <v>490</v>
      </c>
      <c r="C1185" s="20" t="s">
        <v>37</v>
      </c>
      <c r="D1185" s="20" t="s">
        <v>5</v>
      </c>
      <c r="E1185" s="20" t="s">
        <v>39</v>
      </c>
      <c r="F1185" s="20" t="s">
        <v>41</v>
      </c>
      <c r="G1185" s="20" t="s">
        <v>4</v>
      </c>
      <c r="H1185" s="19">
        <v>45412</v>
      </c>
      <c r="I1185">
        <v>10</v>
      </c>
      <c r="J1185" s="19">
        <v>45412</v>
      </c>
      <c r="K1185">
        <v>10</v>
      </c>
      <c r="N1185" t="s">
        <v>492</v>
      </c>
    </row>
    <row r="1186" spans="1:14" x14ac:dyDescent="0.2">
      <c r="A1186">
        <v>1185</v>
      </c>
      <c r="B1186" s="20" t="s">
        <v>58</v>
      </c>
      <c r="C1186" s="20" t="s">
        <v>37</v>
      </c>
      <c r="D1186" s="20" t="s">
        <v>5</v>
      </c>
      <c r="E1186" s="20" t="s">
        <v>39</v>
      </c>
      <c r="F1186" s="20" t="s">
        <v>41</v>
      </c>
      <c r="G1186" s="20" t="s">
        <v>4</v>
      </c>
      <c r="H1186" s="19"/>
      <c r="I1186">
        <v>720</v>
      </c>
      <c r="J1186" s="19"/>
      <c r="K1186">
        <v>766.68</v>
      </c>
      <c r="M1186">
        <v>3.9</v>
      </c>
      <c r="N1186" t="s">
        <v>491</v>
      </c>
    </row>
    <row r="1187" spans="1:14" x14ac:dyDescent="0.2">
      <c r="A1187">
        <v>1186</v>
      </c>
      <c r="B1187" s="20" t="s">
        <v>58</v>
      </c>
      <c r="C1187" s="20" t="s">
        <v>37</v>
      </c>
      <c r="D1187" s="20" t="s">
        <v>5</v>
      </c>
      <c r="E1187" s="20" t="s">
        <v>39</v>
      </c>
      <c r="F1187" s="20" t="s">
        <v>41</v>
      </c>
      <c r="G1187" s="20" t="s">
        <v>4</v>
      </c>
      <c r="H1187" s="19">
        <v>45383</v>
      </c>
      <c r="I1187">
        <v>93.21</v>
      </c>
      <c r="J1187" s="19">
        <v>45383</v>
      </c>
      <c r="K1187">
        <v>93.21</v>
      </c>
      <c r="N1187" t="s">
        <v>492</v>
      </c>
    </row>
    <row r="1188" spans="1:14" x14ac:dyDescent="0.2">
      <c r="A1188">
        <v>1187</v>
      </c>
      <c r="B1188" s="20" t="s">
        <v>58</v>
      </c>
      <c r="C1188" s="20" t="s">
        <v>37</v>
      </c>
      <c r="D1188" s="20" t="s">
        <v>5</v>
      </c>
      <c r="E1188" s="20" t="s">
        <v>39</v>
      </c>
      <c r="F1188" s="20" t="s">
        <v>41</v>
      </c>
      <c r="G1188" s="20" t="s">
        <v>4</v>
      </c>
      <c r="H1188" s="19">
        <v>45390</v>
      </c>
      <c r="I1188">
        <v>17</v>
      </c>
      <c r="J1188" s="19">
        <v>45390</v>
      </c>
      <c r="K1188">
        <v>17.399999999999999</v>
      </c>
      <c r="N1188" t="s">
        <v>492</v>
      </c>
    </row>
    <row r="1189" spans="1:14" x14ac:dyDescent="0.2">
      <c r="A1189">
        <v>1188</v>
      </c>
      <c r="B1189" s="20" t="s">
        <v>58</v>
      </c>
      <c r="C1189" s="20" t="s">
        <v>37</v>
      </c>
      <c r="D1189" s="20" t="s">
        <v>5</v>
      </c>
      <c r="E1189" s="20" t="s">
        <v>39</v>
      </c>
      <c r="F1189" s="20" t="s">
        <v>41</v>
      </c>
      <c r="G1189" s="20" t="s">
        <v>4</v>
      </c>
      <c r="H1189" s="19">
        <v>45393</v>
      </c>
      <c r="I1189">
        <v>31</v>
      </c>
      <c r="J1189" s="19">
        <v>45393</v>
      </c>
      <c r="K1189">
        <v>37</v>
      </c>
      <c r="N1189" t="s">
        <v>492</v>
      </c>
    </row>
    <row r="1190" spans="1:14" x14ac:dyDescent="0.2">
      <c r="A1190">
        <v>1189</v>
      </c>
      <c r="B1190" s="20" t="s">
        <v>58</v>
      </c>
      <c r="C1190" s="20" t="s">
        <v>37</v>
      </c>
      <c r="D1190" s="20" t="s">
        <v>5</v>
      </c>
      <c r="E1190" s="20" t="s">
        <v>39</v>
      </c>
      <c r="F1190" s="20" t="s">
        <v>41</v>
      </c>
      <c r="G1190" s="20" t="s">
        <v>4</v>
      </c>
      <c r="H1190" s="19">
        <v>45394</v>
      </c>
      <c r="I1190">
        <v>6.24</v>
      </c>
      <c r="J1190" s="19">
        <v>45394</v>
      </c>
      <c r="K1190">
        <v>6.24</v>
      </c>
      <c r="N1190" t="s">
        <v>492</v>
      </c>
    </row>
    <row r="1191" spans="1:14" x14ac:dyDescent="0.2">
      <c r="A1191">
        <v>1190</v>
      </c>
      <c r="B1191" s="20" t="s">
        <v>58</v>
      </c>
      <c r="C1191" s="20" t="s">
        <v>37</v>
      </c>
      <c r="D1191" s="20" t="s">
        <v>5</v>
      </c>
      <c r="E1191" s="20" t="s">
        <v>39</v>
      </c>
      <c r="F1191" s="20" t="s">
        <v>41</v>
      </c>
      <c r="G1191" s="20" t="s">
        <v>4</v>
      </c>
      <c r="H1191" s="19">
        <v>45395</v>
      </c>
      <c r="I1191">
        <v>3</v>
      </c>
      <c r="J1191" s="19">
        <v>45395</v>
      </c>
      <c r="K1191">
        <v>3</v>
      </c>
      <c r="N1191" t="s">
        <v>492</v>
      </c>
    </row>
    <row r="1192" spans="1:14" x14ac:dyDescent="0.2">
      <c r="A1192">
        <v>1191</v>
      </c>
      <c r="B1192" s="20" t="s">
        <v>58</v>
      </c>
      <c r="C1192" s="20" t="s">
        <v>37</v>
      </c>
      <c r="D1192" s="20" t="s">
        <v>5</v>
      </c>
      <c r="E1192" s="20" t="s">
        <v>39</v>
      </c>
      <c r="F1192" s="20" t="s">
        <v>41</v>
      </c>
      <c r="G1192" s="20" t="s">
        <v>4</v>
      </c>
      <c r="H1192" s="19">
        <v>45398</v>
      </c>
      <c r="I1192">
        <v>48.13</v>
      </c>
      <c r="J1192" s="19">
        <v>45398</v>
      </c>
      <c r="K1192">
        <v>48.13</v>
      </c>
      <c r="L1192">
        <v>1</v>
      </c>
      <c r="N1192" t="s">
        <v>492</v>
      </c>
    </row>
    <row r="1193" spans="1:14" x14ac:dyDescent="0.2">
      <c r="A1193">
        <v>1192</v>
      </c>
      <c r="B1193" s="20" t="s">
        <v>58</v>
      </c>
      <c r="C1193" s="20" t="s">
        <v>37</v>
      </c>
      <c r="D1193" s="20" t="s">
        <v>5</v>
      </c>
      <c r="E1193" s="20" t="s">
        <v>39</v>
      </c>
      <c r="F1193" s="20" t="s">
        <v>41</v>
      </c>
      <c r="G1193" s="20" t="s">
        <v>4</v>
      </c>
      <c r="H1193" s="19">
        <v>45399</v>
      </c>
      <c r="I1193">
        <v>45</v>
      </c>
      <c r="J1193" s="19">
        <v>45399</v>
      </c>
      <c r="K1193">
        <v>45</v>
      </c>
      <c r="N1193" t="s">
        <v>492</v>
      </c>
    </row>
    <row r="1194" spans="1:14" x14ac:dyDescent="0.2">
      <c r="A1194">
        <v>1193</v>
      </c>
      <c r="B1194" s="20" t="s">
        <v>58</v>
      </c>
      <c r="C1194" s="20" t="s">
        <v>37</v>
      </c>
      <c r="D1194" s="20" t="s">
        <v>5</v>
      </c>
      <c r="E1194" s="20" t="s">
        <v>39</v>
      </c>
      <c r="F1194" s="20" t="s">
        <v>41</v>
      </c>
      <c r="G1194" s="20" t="s">
        <v>4</v>
      </c>
      <c r="H1194" s="19">
        <v>45400</v>
      </c>
      <c r="I1194">
        <v>15</v>
      </c>
      <c r="J1194" s="19">
        <v>45400</v>
      </c>
      <c r="K1194">
        <v>55</v>
      </c>
      <c r="N1194" t="s">
        <v>492</v>
      </c>
    </row>
    <row r="1195" spans="1:14" x14ac:dyDescent="0.2">
      <c r="A1195">
        <v>1194</v>
      </c>
      <c r="B1195" s="20" t="s">
        <v>58</v>
      </c>
      <c r="C1195" s="20" t="s">
        <v>37</v>
      </c>
      <c r="D1195" s="20" t="s">
        <v>5</v>
      </c>
      <c r="E1195" s="20" t="s">
        <v>39</v>
      </c>
      <c r="F1195" s="20" t="s">
        <v>41</v>
      </c>
      <c r="G1195" s="20" t="s">
        <v>4</v>
      </c>
      <c r="H1195" s="19">
        <v>45403</v>
      </c>
      <c r="I1195">
        <v>63</v>
      </c>
      <c r="J1195" s="19">
        <v>45403</v>
      </c>
      <c r="K1195">
        <v>63</v>
      </c>
      <c r="N1195" t="s">
        <v>492</v>
      </c>
    </row>
    <row r="1196" spans="1:14" x14ac:dyDescent="0.2">
      <c r="A1196">
        <v>1195</v>
      </c>
      <c r="B1196" s="20" t="s">
        <v>58</v>
      </c>
      <c r="C1196" s="20" t="s">
        <v>37</v>
      </c>
      <c r="D1196" s="20" t="s">
        <v>5</v>
      </c>
      <c r="E1196" s="20" t="s">
        <v>39</v>
      </c>
      <c r="F1196" s="20" t="s">
        <v>41</v>
      </c>
      <c r="G1196" s="20" t="s">
        <v>4</v>
      </c>
      <c r="H1196" s="19">
        <v>45406</v>
      </c>
      <c r="I1196">
        <v>71</v>
      </c>
      <c r="J1196" s="19">
        <v>45406</v>
      </c>
      <c r="K1196">
        <v>71.28</v>
      </c>
      <c r="N1196" t="s">
        <v>492</v>
      </c>
    </row>
    <row r="1197" spans="1:14" x14ac:dyDescent="0.2">
      <c r="A1197">
        <v>1196</v>
      </c>
      <c r="B1197" s="20" t="s">
        <v>58</v>
      </c>
      <c r="C1197" s="20" t="s">
        <v>37</v>
      </c>
      <c r="D1197" s="20" t="s">
        <v>5</v>
      </c>
      <c r="E1197" s="20" t="s">
        <v>39</v>
      </c>
      <c r="F1197" s="20" t="s">
        <v>41</v>
      </c>
      <c r="G1197" s="20" t="s">
        <v>4</v>
      </c>
      <c r="H1197" s="19">
        <v>45407</v>
      </c>
      <c r="I1197">
        <v>82</v>
      </c>
      <c r="J1197" s="19">
        <v>45407</v>
      </c>
      <c r="K1197">
        <v>82</v>
      </c>
      <c r="N1197" t="s">
        <v>492</v>
      </c>
    </row>
    <row r="1198" spans="1:14" x14ac:dyDescent="0.2">
      <c r="A1198">
        <v>1197</v>
      </c>
      <c r="B1198" s="20" t="s">
        <v>58</v>
      </c>
      <c r="C1198" s="20" t="s">
        <v>37</v>
      </c>
      <c r="D1198" s="20" t="s">
        <v>5</v>
      </c>
      <c r="E1198" s="20" t="s">
        <v>39</v>
      </c>
      <c r="F1198" s="20" t="s">
        <v>41</v>
      </c>
      <c r="G1198" s="20" t="s">
        <v>4</v>
      </c>
      <c r="H1198" s="19">
        <v>45408</v>
      </c>
      <c r="I1198">
        <v>122.18</v>
      </c>
      <c r="J1198" s="19">
        <v>45408</v>
      </c>
      <c r="K1198">
        <v>122.18</v>
      </c>
      <c r="L1198">
        <v>1</v>
      </c>
      <c r="N1198" t="s">
        <v>492</v>
      </c>
    </row>
    <row r="1199" spans="1:14" x14ac:dyDescent="0.2">
      <c r="A1199">
        <v>1198</v>
      </c>
      <c r="B1199" s="20" t="s">
        <v>58</v>
      </c>
      <c r="C1199" s="20" t="s">
        <v>37</v>
      </c>
      <c r="D1199" s="20" t="s">
        <v>5</v>
      </c>
      <c r="E1199" s="20" t="s">
        <v>39</v>
      </c>
      <c r="F1199" s="20" t="s">
        <v>41</v>
      </c>
      <c r="G1199" s="20" t="s">
        <v>4</v>
      </c>
      <c r="H1199" s="19">
        <v>45409</v>
      </c>
      <c r="I1199">
        <v>123.24</v>
      </c>
      <c r="J1199" s="19">
        <v>45409</v>
      </c>
      <c r="K1199">
        <v>123.24</v>
      </c>
      <c r="N1199" t="s">
        <v>492</v>
      </c>
    </row>
    <row r="1200" spans="1:14" x14ac:dyDescent="0.2">
      <c r="A1200">
        <v>1199</v>
      </c>
      <c r="B1200" s="20" t="s">
        <v>59</v>
      </c>
      <c r="C1200" s="20" t="s">
        <v>37</v>
      </c>
      <c r="D1200" s="20" t="s">
        <v>5</v>
      </c>
      <c r="E1200" s="20" t="s">
        <v>39</v>
      </c>
      <c r="F1200" s="20" t="s">
        <v>41</v>
      </c>
      <c r="G1200" s="20" t="s">
        <v>2</v>
      </c>
      <c r="H1200" s="19"/>
      <c r="I1200">
        <v>27</v>
      </c>
      <c r="J1200" s="19"/>
      <c r="K1200">
        <v>2122.31</v>
      </c>
      <c r="M1200">
        <v>5.9</v>
      </c>
      <c r="N1200" t="s">
        <v>491</v>
      </c>
    </row>
    <row r="1201" spans="1:14" x14ac:dyDescent="0.2">
      <c r="A1201">
        <v>1200</v>
      </c>
      <c r="B1201" s="20" t="s">
        <v>59</v>
      </c>
      <c r="C1201" s="20" t="s">
        <v>37</v>
      </c>
      <c r="D1201" s="20" t="s">
        <v>5</v>
      </c>
      <c r="E1201" s="20" t="s">
        <v>39</v>
      </c>
      <c r="F1201" s="20" t="s">
        <v>41</v>
      </c>
      <c r="G1201" s="20" t="s">
        <v>2</v>
      </c>
      <c r="H1201" s="19">
        <v>45394</v>
      </c>
      <c r="I1201">
        <v>19.690000000000001</v>
      </c>
      <c r="J1201" s="19">
        <v>45383</v>
      </c>
      <c r="K1201">
        <v>92</v>
      </c>
      <c r="N1201" t="s">
        <v>492</v>
      </c>
    </row>
    <row r="1202" spans="1:14" x14ac:dyDescent="0.2">
      <c r="A1202">
        <v>1201</v>
      </c>
      <c r="B1202" s="20" t="s">
        <v>59</v>
      </c>
      <c r="C1202" s="20" t="s">
        <v>37</v>
      </c>
      <c r="D1202" s="20" t="s">
        <v>5</v>
      </c>
      <c r="E1202" s="20" t="s">
        <v>39</v>
      </c>
      <c r="F1202" s="20" t="s">
        <v>41</v>
      </c>
      <c r="G1202" s="20" t="s">
        <v>2</v>
      </c>
      <c r="H1202" s="19">
        <v>45405</v>
      </c>
      <c r="I1202">
        <v>7.31</v>
      </c>
      <c r="J1202" s="19">
        <v>45384</v>
      </c>
      <c r="K1202">
        <v>69</v>
      </c>
      <c r="N1202" t="s">
        <v>492</v>
      </c>
    </row>
    <row r="1203" spans="1:14" x14ac:dyDescent="0.2">
      <c r="A1203">
        <v>1202</v>
      </c>
      <c r="B1203" s="20" t="s">
        <v>59</v>
      </c>
      <c r="C1203" s="20" t="s">
        <v>37</v>
      </c>
      <c r="D1203" s="20" t="s">
        <v>5</v>
      </c>
      <c r="E1203" s="20" t="s">
        <v>39</v>
      </c>
      <c r="F1203" s="20" t="s">
        <v>41</v>
      </c>
      <c r="G1203" s="20" t="s">
        <v>2</v>
      </c>
      <c r="H1203" s="19"/>
      <c r="J1203" s="19">
        <v>45385</v>
      </c>
      <c r="K1203">
        <v>1114</v>
      </c>
      <c r="L1203">
        <v>8</v>
      </c>
      <c r="N1203" t="s">
        <v>492</v>
      </c>
    </row>
    <row r="1204" spans="1:14" x14ac:dyDescent="0.2">
      <c r="A1204">
        <v>1203</v>
      </c>
      <c r="B1204" s="20" t="s">
        <v>59</v>
      </c>
      <c r="C1204" s="20" t="s">
        <v>37</v>
      </c>
      <c r="D1204" s="20" t="s">
        <v>5</v>
      </c>
      <c r="E1204" s="20" t="s">
        <v>39</v>
      </c>
      <c r="F1204" s="20" t="s">
        <v>41</v>
      </c>
      <c r="G1204" s="20" t="s">
        <v>2</v>
      </c>
      <c r="H1204" s="19"/>
      <c r="J1204" s="19">
        <v>45386</v>
      </c>
      <c r="K1204">
        <v>105</v>
      </c>
      <c r="N1204" t="s">
        <v>492</v>
      </c>
    </row>
    <row r="1205" spans="1:14" x14ac:dyDescent="0.2">
      <c r="A1205">
        <v>1204</v>
      </c>
      <c r="B1205" s="20" t="s">
        <v>59</v>
      </c>
      <c r="C1205" s="20" t="s">
        <v>37</v>
      </c>
      <c r="D1205" s="20" t="s">
        <v>5</v>
      </c>
      <c r="E1205" s="20" t="s">
        <v>39</v>
      </c>
      <c r="F1205" s="20" t="s">
        <v>41</v>
      </c>
      <c r="G1205" s="20" t="s">
        <v>2</v>
      </c>
      <c r="H1205" s="19"/>
      <c r="J1205" s="19">
        <v>45387</v>
      </c>
      <c r="K1205">
        <v>63</v>
      </c>
      <c r="L1205">
        <v>2</v>
      </c>
      <c r="N1205" t="s">
        <v>492</v>
      </c>
    </row>
    <row r="1206" spans="1:14" x14ac:dyDescent="0.2">
      <c r="A1206">
        <v>1205</v>
      </c>
      <c r="B1206" s="20" t="s">
        <v>59</v>
      </c>
      <c r="C1206" s="20" t="s">
        <v>37</v>
      </c>
      <c r="D1206" s="20" t="s">
        <v>5</v>
      </c>
      <c r="E1206" s="20" t="s">
        <v>39</v>
      </c>
      <c r="F1206" s="20" t="s">
        <v>41</v>
      </c>
      <c r="G1206" s="20" t="s">
        <v>2</v>
      </c>
      <c r="H1206" s="19"/>
      <c r="J1206" s="19">
        <v>45405</v>
      </c>
      <c r="K1206">
        <v>7.31</v>
      </c>
      <c r="N1206" t="s">
        <v>492</v>
      </c>
    </row>
    <row r="1207" spans="1:14" x14ac:dyDescent="0.2">
      <c r="A1207">
        <v>1206</v>
      </c>
      <c r="B1207" s="20" t="s">
        <v>59</v>
      </c>
      <c r="C1207" s="20" t="s">
        <v>37</v>
      </c>
      <c r="D1207" s="20" t="s">
        <v>5</v>
      </c>
      <c r="E1207" s="20" t="s">
        <v>39</v>
      </c>
      <c r="F1207" s="20" t="s">
        <v>41</v>
      </c>
      <c r="G1207" s="20" t="s">
        <v>2</v>
      </c>
      <c r="H1207" s="19"/>
      <c r="J1207" s="19">
        <v>45408</v>
      </c>
      <c r="K1207">
        <v>101</v>
      </c>
      <c r="N1207" t="s">
        <v>492</v>
      </c>
    </row>
    <row r="1208" spans="1:14" x14ac:dyDescent="0.2">
      <c r="A1208">
        <v>1207</v>
      </c>
      <c r="B1208" s="20" t="s">
        <v>59</v>
      </c>
      <c r="C1208" s="20" t="s">
        <v>37</v>
      </c>
      <c r="D1208" s="20" t="s">
        <v>5</v>
      </c>
      <c r="E1208" s="20" t="s">
        <v>39</v>
      </c>
      <c r="F1208" s="20" t="s">
        <v>41</v>
      </c>
      <c r="G1208" s="20" t="s">
        <v>2</v>
      </c>
      <c r="H1208" s="19"/>
      <c r="J1208" s="19">
        <v>45409</v>
      </c>
      <c r="K1208">
        <v>93</v>
      </c>
      <c r="N1208" t="s">
        <v>492</v>
      </c>
    </row>
    <row r="1209" spans="1:14" x14ac:dyDescent="0.2">
      <c r="A1209">
        <v>1208</v>
      </c>
      <c r="B1209" s="20" t="s">
        <v>59</v>
      </c>
      <c r="C1209" s="20" t="s">
        <v>37</v>
      </c>
      <c r="D1209" s="20" t="s">
        <v>5</v>
      </c>
      <c r="E1209" s="20" t="s">
        <v>39</v>
      </c>
      <c r="F1209" s="20" t="s">
        <v>41</v>
      </c>
      <c r="G1209" s="20" t="s">
        <v>2</v>
      </c>
      <c r="H1209" s="19"/>
      <c r="J1209" s="19">
        <v>45410</v>
      </c>
      <c r="K1209">
        <v>55</v>
      </c>
      <c r="N1209" t="s">
        <v>492</v>
      </c>
    </row>
    <row r="1210" spans="1:14" x14ac:dyDescent="0.2">
      <c r="A1210">
        <v>1209</v>
      </c>
      <c r="B1210" s="20" t="s">
        <v>59</v>
      </c>
      <c r="C1210" s="20" t="s">
        <v>37</v>
      </c>
      <c r="D1210" s="20" t="s">
        <v>5</v>
      </c>
      <c r="E1210" s="20" t="s">
        <v>39</v>
      </c>
      <c r="F1210" s="20" t="s">
        <v>41</v>
      </c>
      <c r="G1210" s="20" t="s">
        <v>2</v>
      </c>
      <c r="H1210" s="19"/>
      <c r="J1210" s="19">
        <v>45411</v>
      </c>
      <c r="K1210">
        <v>423</v>
      </c>
      <c r="L1210">
        <v>2</v>
      </c>
      <c r="N1210" t="s">
        <v>492</v>
      </c>
    </row>
    <row r="1211" spans="1:14" x14ac:dyDescent="0.2">
      <c r="A1211">
        <v>1210</v>
      </c>
      <c r="B1211" s="20" t="s">
        <v>60</v>
      </c>
      <c r="C1211" s="20" t="s">
        <v>37</v>
      </c>
      <c r="D1211" s="20" t="s">
        <v>5</v>
      </c>
      <c r="E1211" s="20" t="s">
        <v>39</v>
      </c>
      <c r="F1211" s="20" t="s">
        <v>41</v>
      </c>
      <c r="G1211" s="20" t="s">
        <v>4</v>
      </c>
      <c r="H1211" s="19"/>
      <c r="I1211">
        <v>1021</v>
      </c>
      <c r="J1211" s="19"/>
      <c r="K1211">
        <v>2347.66</v>
      </c>
      <c r="M1211">
        <v>4.4000000000000004</v>
      </c>
      <c r="N1211" t="s">
        <v>491</v>
      </c>
    </row>
    <row r="1212" spans="1:14" x14ac:dyDescent="0.2">
      <c r="A1212">
        <v>1211</v>
      </c>
      <c r="B1212" s="20" t="s">
        <v>60</v>
      </c>
      <c r="C1212" s="20" t="s">
        <v>37</v>
      </c>
      <c r="D1212" s="20" t="s">
        <v>5</v>
      </c>
      <c r="E1212" s="20" t="s">
        <v>39</v>
      </c>
      <c r="F1212" s="20" t="s">
        <v>41</v>
      </c>
      <c r="G1212" s="20" t="s">
        <v>4</v>
      </c>
      <c r="H1212" s="19">
        <v>45383</v>
      </c>
      <c r="I1212">
        <v>286</v>
      </c>
      <c r="J1212" s="19">
        <v>45383</v>
      </c>
      <c r="K1212">
        <v>286</v>
      </c>
      <c r="N1212" t="s">
        <v>492</v>
      </c>
    </row>
    <row r="1213" spans="1:14" x14ac:dyDescent="0.2">
      <c r="A1213">
        <v>1212</v>
      </c>
      <c r="B1213" s="20" t="s">
        <v>60</v>
      </c>
      <c r="C1213" s="20" t="s">
        <v>37</v>
      </c>
      <c r="D1213" s="20" t="s">
        <v>5</v>
      </c>
      <c r="E1213" s="20" t="s">
        <v>39</v>
      </c>
      <c r="F1213" s="20" t="s">
        <v>41</v>
      </c>
      <c r="G1213" s="20" t="s">
        <v>4</v>
      </c>
      <c r="H1213" s="19">
        <v>45393</v>
      </c>
      <c r="I1213">
        <v>39</v>
      </c>
      <c r="J1213" s="19">
        <v>45385</v>
      </c>
      <c r="K1213">
        <v>1075</v>
      </c>
      <c r="N1213" t="s">
        <v>492</v>
      </c>
    </row>
    <row r="1214" spans="1:14" x14ac:dyDescent="0.2">
      <c r="A1214">
        <v>1213</v>
      </c>
      <c r="B1214" s="20" t="s">
        <v>60</v>
      </c>
      <c r="C1214" s="20" t="s">
        <v>37</v>
      </c>
      <c r="D1214" s="20" t="s">
        <v>5</v>
      </c>
      <c r="E1214" s="20" t="s">
        <v>39</v>
      </c>
      <c r="F1214" s="20" t="s">
        <v>41</v>
      </c>
      <c r="G1214" s="20" t="s">
        <v>4</v>
      </c>
      <c r="H1214" s="19">
        <v>45394</v>
      </c>
      <c r="I1214">
        <v>6</v>
      </c>
      <c r="J1214" s="19">
        <v>45388</v>
      </c>
      <c r="K1214">
        <v>104.96</v>
      </c>
      <c r="L1214">
        <v>1</v>
      </c>
      <c r="N1214" t="s">
        <v>492</v>
      </c>
    </row>
    <row r="1215" spans="1:14" x14ac:dyDescent="0.2">
      <c r="A1215">
        <v>1214</v>
      </c>
      <c r="B1215" s="20" t="s">
        <v>60</v>
      </c>
      <c r="C1215" s="20" t="s">
        <v>37</v>
      </c>
      <c r="D1215" s="20" t="s">
        <v>5</v>
      </c>
      <c r="E1215" s="20" t="s">
        <v>39</v>
      </c>
      <c r="F1215" s="20" t="s">
        <v>41</v>
      </c>
      <c r="G1215" s="20" t="s">
        <v>4</v>
      </c>
      <c r="H1215" s="19">
        <v>45397</v>
      </c>
      <c r="I1215">
        <v>5</v>
      </c>
      <c r="J1215" s="19">
        <v>45391</v>
      </c>
      <c r="K1215">
        <v>149.69999999999999</v>
      </c>
      <c r="L1215">
        <v>1</v>
      </c>
      <c r="N1215" t="s">
        <v>492</v>
      </c>
    </row>
    <row r="1216" spans="1:14" x14ac:dyDescent="0.2">
      <c r="A1216">
        <v>1215</v>
      </c>
      <c r="B1216" s="20" t="s">
        <v>60</v>
      </c>
      <c r="C1216" s="20" t="s">
        <v>37</v>
      </c>
      <c r="D1216" s="20" t="s">
        <v>5</v>
      </c>
      <c r="E1216" s="20" t="s">
        <v>39</v>
      </c>
      <c r="F1216" s="20" t="s">
        <v>41</v>
      </c>
      <c r="G1216" s="20" t="s">
        <v>4</v>
      </c>
      <c r="H1216" s="19">
        <v>45400</v>
      </c>
      <c r="I1216">
        <v>28</v>
      </c>
      <c r="J1216" s="19">
        <v>45393</v>
      </c>
      <c r="K1216">
        <v>39</v>
      </c>
      <c r="N1216" t="s">
        <v>492</v>
      </c>
    </row>
    <row r="1217" spans="1:14" x14ac:dyDescent="0.2">
      <c r="A1217">
        <v>1216</v>
      </c>
      <c r="B1217" s="20" t="s">
        <v>60</v>
      </c>
      <c r="C1217" s="20" t="s">
        <v>37</v>
      </c>
      <c r="D1217" s="20" t="s">
        <v>5</v>
      </c>
      <c r="E1217" s="20" t="s">
        <v>39</v>
      </c>
      <c r="F1217" s="20" t="s">
        <v>41</v>
      </c>
      <c r="G1217" s="20" t="s">
        <v>4</v>
      </c>
      <c r="H1217" s="19">
        <v>45401</v>
      </c>
      <c r="I1217">
        <v>298</v>
      </c>
      <c r="J1217" s="19">
        <v>45394</v>
      </c>
      <c r="K1217">
        <v>6</v>
      </c>
      <c r="N1217" t="s">
        <v>492</v>
      </c>
    </row>
    <row r="1218" spans="1:14" x14ac:dyDescent="0.2">
      <c r="A1218">
        <v>1217</v>
      </c>
      <c r="B1218" s="20" t="s">
        <v>60</v>
      </c>
      <c r="C1218" s="20" t="s">
        <v>37</v>
      </c>
      <c r="D1218" s="20" t="s">
        <v>5</v>
      </c>
      <c r="E1218" s="20" t="s">
        <v>39</v>
      </c>
      <c r="F1218" s="20" t="s">
        <v>41</v>
      </c>
      <c r="G1218" s="20" t="s">
        <v>4</v>
      </c>
      <c r="H1218" s="19">
        <v>45402</v>
      </c>
      <c r="I1218">
        <v>8</v>
      </c>
      <c r="J1218" s="19">
        <v>45397</v>
      </c>
      <c r="K1218">
        <v>5</v>
      </c>
      <c r="N1218" t="s">
        <v>492</v>
      </c>
    </row>
    <row r="1219" spans="1:14" x14ac:dyDescent="0.2">
      <c r="A1219">
        <v>1218</v>
      </c>
      <c r="B1219" s="20" t="s">
        <v>60</v>
      </c>
      <c r="C1219" s="20" t="s">
        <v>37</v>
      </c>
      <c r="D1219" s="20" t="s">
        <v>5</v>
      </c>
      <c r="E1219" s="20" t="s">
        <v>39</v>
      </c>
      <c r="F1219" s="20" t="s">
        <v>41</v>
      </c>
      <c r="G1219" s="20" t="s">
        <v>4</v>
      </c>
      <c r="H1219" s="19">
        <v>45405</v>
      </c>
      <c r="I1219">
        <v>54</v>
      </c>
      <c r="J1219" s="19">
        <v>45400</v>
      </c>
      <c r="K1219">
        <v>28</v>
      </c>
      <c r="L1219">
        <v>1</v>
      </c>
      <c r="N1219" t="s">
        <v>492</v>
      </c>
    </row>
    <row r="1220" spans="1:14" x14ac:dyDescent="0.2">
      <c r="A1220">
        <v>1219</v>
      </c>
      <c r="B1220" s="20" t="s">
        <v>60</v>
      </c>
      <c r="C1220" s="20" t="s">
        <v>37</v>
      </c>
      <c r="D1220" s="20" t="s">
        <v>5</v>
      </c>
      <c r="E1220" s="20" t="s">
        <v>39</v>
      </c>
      <c r="F1220" s="20" t="s">
        <v>41</v>
      </c>
      <c r="G1220" s="20" t="s">
        <v>4</v>
      </c>
      <c r="H1220" s="19">
        <v>45406</v>
      </c>
      <c r="I1220">
        <v>14</v>
      </c>
      <c r="J1220" s="19">
        <v>45401</v>
      </c>
      <c r="K1220">
        <v>298</v>
      </c>
      <c r="N1220" t="s">
        <v>492</v>
      </c>
    </row>
    <row r="1221" spans="1:14" x14ac:dyDescent="0.2">
      <c r="A1221">
        <v>1220</v>
      </c>
      <c r="B1221" s="20" t="s">
        <v>60</v>
      </c>
      <c r="C1221" s="20" t="s">
        <v>37</v>
      </c>
      <c r="D1221" s="20" t="s">
        <v>5</v>
      </c>
      <c r="E1221" s="20" t="s">
        <v>39</v>
      </c>
      <c r="F1221" s="20" t="s">
        <v>41</v>
      </c>
      <c r="G1221" s="20" t="s">
        <v>4</v>
      </c>
      <c r="H1221" s="19">
        <v>45407</v>
      </c>
      <c r="I1221">
        <v>22</v>
      </c>
      <c r="J1221" s="19">
        <v>45402</v>
      </c>
      <c r="K1221">
        <v>8</v>
      </c>
      <c r="N1221" t="s">
        <v>492</v>
      </c>
    </row>
    <row r="1222" spans="1:14" x14ac:dyDescent="0.2">
      <c r="A1222">
        <v>1221</v>
      </c>
      <c r="B1222" s="20" t="s">
        <v>60</v>
      </c>
      <c r="C1222" s="20" t="s">
        <v>37</v>
      </c>
      <c r="D1222" s="20" t="s">
        <v>5</v>
      </c>
      <c r="E1222" s="20" t="s">
        <v>39</v>
      </c>
      <c r="F1222" s="20" t="s">
        <v>41</v>
      </c>
      <c r="G1222" s="20" t="s">
        <v>4</v>
      </c>
      <c r="H1222" s="19">
        <v>45408</v>
      </c>
      <c r="I1222">
        <v>235</v>
      </c>
      <c r="J1222" s="19">
        <v>45405</v>
      </c>
      <c r="K1222">
        <v>51</v>
      </c>
      <c r="L1222">
        <v>1</v>
      </c>
      <c r="N1222" t="s">
        <v>492</v>
      </c>
    </row>
    <row r="1223" spans="1:14" x14ac:dyDescent="0.2">
      <c r="A1223">
        <v>1222</v>
      </c>
      <c r="B1223" s="20" t="s">
        <v>60</v>
      </c>
      <c r="C1223" s="20" t="s">
        <v>37</v>
      </c>
      <c r="D1223" s="20" t="s">
        <v>5</v>
      </c>
      <c r="E1223" s="20" t="s">
        <v>39</v>
      </c>
      <c r="F1223" s="20" t="s">
        <v>41</v>
      </c>
      <c r="G1223" s="20" t="s">
        <v>4</v>
      </c>
      <c r="H1223" s="19">
        <v>45409</v>
      </c>
      <c r="I1223">
        <v>26</v>
      </c>
      <c r="J1223" s="19">
        <v>45406</v>
      </c>
      <c r="K1223">
        <v>14</v>
      </c>
      <c r="N1223" t="s">
        <v>492</v>
      </c>
    </row>
    <row r="1224" spans="1:14" x14ac:dyDescent="0.2">
      <c r="A1224">
        <v>1223</v>
      </c>
      <c r="B1224" s="20" t="s">
        <v>60</v>
      </c>
      <c r="C1224" s="20" t="s">
        <v>37</v>
      </c>
      <c r="D1224" s="20" t="s">
        <v>5</v>
      </c>
      <c r="E1224" s="20" t="s">
        <v>39</v>
      </c>
      <c r="F1224" s="20" t="s">
        <v>41</v>
      </c>
      <c r="G1224" s="20" t="s">
        <v>4</v>
      </c>
      <c r="H1224" s="19"/>
      <c r="J1224" s="19">
        <v>45407</v>
      </c>
      <c r="K1224">
        <v>22</v>
      </c>
      <c r="N1224" t="s">
        <v>492</v>
      </c>
    </row>
    <row r="1225" spans="1:14" x14ac:dyDescent="0.2">
      <c r="A1225">
        <v>1224</v>
      </c>
      <c r="B1225" s="20" t="s">
        <v>60</v>
      </c>
      <c r="C1225" s="20" t="s">
        <v>37</v>
      </c>
      <c r="D1225" s="20" t="s">
        <v>5</v>
      </c>
      <c r="E1225" s="20" t="s">
        <v>39</v>
      </c>
      <c r="F1225" s="20" t="s">
        <v>41</v>
      </c>
      <c r="G1225" s="20" t="s">
        <v>4</v>
      </c>
      <c r="H1225" s="19"/>
      <c r="J1225" s="19">
        <v>45408</v>
      </c>
      <c r="K1225">
        <v>235</v>
      </c>
      <c r="N1225" t="s">
        <v>492</v>
      </c>
    </row>
    <row r="1226" spans="1:14" x14ac:dyDescent="0.2">
      <c r="A1226">
        <v>1225</v>
      </c>
      <c r="B1226" s="20" t="s">
        <v>60</v>
      </c>
      <c r="C1226" s="20" t="s">
        <v>37</v>
      </c>
      <c r="D1226" s="20" t="s">
        <v>5</v>
      </c>
      <c r="E1226" s="20" t="s">
        <v>39</v>
      </c>
      <c r="F1226" s="20" t="s">
        <v>41</v>
      </c>
      <c r="G1226" s="20" t="s">
        <v>4</v>
      </c>
      <c r="H1226" s="19"/>
      <c r="J1226" s="19">
        <v>45409</v>
      </c>
      <c r="K1226">
        <v>26</v>
      </c>
      <c r="N1226" t="s">
        <v>492</v>
      </c>
    </row>
    <row r="1227" spans="1:14" x14ac:dyDescent="0.2">
      <c r="A1227">
        <v>1226</v>
      </c>
      <c r="B1227" s="20" t="s">
        <v>61</v>
      </c>
      <c r="C1227" s="20" t="s">
        <v>37</v>
      </c>
      <c r="D1227" s="20" t="s">
        <v>5</v>
      </c>
      <c r="E1227" s="20" t="s">
        <v>39</v>
      </c>
      <c r="F1227" s="20" t="s">
        <v>41</v>
      </c>
      <c r="G1227" s="20" t="s">
        <v>4</v>
      </c>
      <c r="H1227" s="19"/>
      <c r="I1227">
        <v>353</v>
      </c>
      <c r="J1227" s="19"/>
      <c r="K1227">
        <v>0</v>
      </c>
      <c r="M1227">
        <v>0</v>
      </c>
      <c r="N1227" t="s">
        <v>491</v>
      </c>
    </row>
    <row r="1228" spans="1:14" x14ac:dyDescent="0.2">
      <c r="A1228">
        <v>1227</v>
      </c>
      <c r="B1228" s="20" t="s">
        <v>61</v>
      </c>
      <c r="C1228" s="20" t="s">
        <v>37</v>
      </c>
      <c r="D1228" s="20" t="s">
        <v>5</v>
      </c>
      <c r="E1228" s="20" t="s">
        <v>39</v>
      </c>
      <c r="F1228" s="20" t="s">
        <v>41</v>
      </c>
      <c r="G1228" s="20" t="s">
        <v>4</v>
      </c>
      <c r="H1228" s="19">
        <v>45383</v>
      </c>
      <c r="I1228">
        <v>48</v>
      </c>
      <c r="J1228" s="19"/>
      <c r="N1228" t="s">
        <v>492</v>
      </c>
    </row>
    <row r="1229" spans="1:14" x14ac:dyDescent="0.2">
      <c r="A1229">
        <v>1228</v>
      </c>
      <c r="B1229" s="20" t="s">
        <v>61</v>
      </c>
      <c r="C1229" s="20" t="s">
        <v>37</v>
      </c>
      <c r="D1229" s="20" t="s">
        <v>5</v>
      </c>
      <c r="E1229" s="20" t="s">
        <v>39</v>
      </c>
      <c r="F1229" s="20" t="s">
        <v>41</v>
      </c>
      <c r="G1229" s="20" t="s">
        <v>4</v>
      </c>
      <c r="H1229" s="19">
        <v>45387</v>
      </c>
      <c r="I1229">
        <v>9</v>
      </c>
      <c r="J1229" s="19"/>
      <c r="N1229" t="s">
        <v>492</v>
      </c>
    </row>
    <row r="1230" spans="1:14" x14ac:dyDescent="0.2">
      <c r="A1230">
        <v>1229</v>
      </c>
      <c r="B1230" s="20" t="s">
        <v>61</v>
      </c>
      <c r="C1230" s="20" t="s">
        <v>37</v>
      </c>
      <c r="D1230" s="20" t="s">
        <v>5</v>
      </c>
      <c r="E1230" s="20" t="s">
        <v>39</v>
      </c>
      <c r="F1230" s="20" t="s">
        <v>41</v>
      </c>
      <c r="G1230" s="20" t="s">
        <v>4</v>
      </c>
      <c r="H1230" s="19">
        <v>45391</v>
      </c>
      <c r="I1230">
        <v>42</v>
      </c>
      <c r="J1230" s="19"/>
      <c r="N1230" t="s">
        <v>492</v>
      </c>
    </row>
    <row r="1231" spans="1:14" x14ac:dyDescent="0.2">
      <c r="A1231">
        <v>1230</v>
      </c>
      <c r="B1231" s="20" t="s">
        <v>61</v>
      </c>
      <c r="C1231" s="20" t="s">
        <v>37</v>
      </c>
      <c r="D1231" s="20" t="s">
        <v>5</v>
      </c>
      <c r="E1231" s="20" t="s">
        <v>39</v>
      </c>
      <c r="F1231" s="20" t="s">
        <v>41</v>
      </c>
      <c r="G1231" s="20" t="s">
        <v>4</v>
      </c>
      <c r="H1231" s="19">
        <v>45392</v>
      </c>
      <c r="I1231">
        <v>32</v>
      </c>
      <c r="J1231" s="19"/>
      <c r="N1231" t="s">
        <v>492</v>
      </c>
    </row>
    <row r="1232" spans="1:14" x14ac:dyDescent="0.2">
      <c r="A1232">
        <v>1231</v>
      </c>
      <c r="B1232" s="20" t="s">
        <v>61</v>
      </c>
      <c r="C1232" s="20" t="s">
        <v>37</v>
      </c>
      <c r="D1232" s="20" t="s">
        <v>5</v>
      </c>
      <c r="E1232" s="20" t="s">
        <v>39</v>
      </c>
      <c r="F1232" s="20" t="s">
        <v>41</v>
      </c>
      <c r="G1232" s="20" t="s">
        <v>4</v>
      </c>
      <c r="H1232" s="19">
        <v>45399</v>
      </c>
      <c r="I1232">
        <v>31</v>
      </c>
      <c r="J1232" s="19"/>
      <c r="N1232" t="s">
        <v>492</v>
      </c>
    </row>
    <row r="1233" spans="1:14" x14ac:dyDescent="0.2">
      <c r="A1233">
        <v>1232</v>
      </c>
      <c r="B1233" s="20" t="s">
        <v>61</v>
      </c>
      <c r="C1233" s="20" t="s">
        <v>37</v>
      </c>
      <c r="D1233" s="20" t="s">
        <v>5</v>
      </c>
      <c r="E1233" s="20" t="s">
        <v>39</v>
      </c>
      <c r="F1233" s="20" t="s">
        <v>41</v>
      </c>
      <c r="G1233" s="20" t="s">
        <v>4</v>
      </c>
      <c r="H1233" s="19">
        <v>45400</v>
      </c>
      <c r="I1233">
        <v>27</v>
      </c>
      <c r="J1233" s="19"/>
      <c r="N1233" t="s">
        <v>492</v>
      </c>
    </row>
    <row r="1234" spans="1:14" x14ac:dyDescent="0.2">
      <c r="A1234">
        <v>1233</v>
      </c>
      <c r="B1234" s="20" t="s">
        <v>61</v>
      </c>
      <c r="C1234" s="20" t="s">
        <v>37</v>
      </c>
      <c r="D1234" s="20" t="s">
        <v>5</v>
      </c>
      <c r="E1234" s="20" t="s">
        <v>39</v>
      </c>
      <c r="F1234" s="20" t="s">
        <v>41</v>
      </c>
      <c r="G1234" s="20" t="s">
        <v>4</v>
      </c>
      <c r="H1234" s="19">
        <v>45401</v>
      </c>
      <c r="I1234">
        <v>1</v>
      </c>
      <c r="J1234" s="19"/>
      <c r="N1234" t="s">
        <v>492</v>
      </c>
    </row>
    <row r="1235" spans="1:14" x14ac:dyDescent="0.2">
      <c r="A1235">
        <v>1234</v>
      </c>
      <c r="B1235" s="20" t="s">
        <v>61</v>
      </c>
      <c r="C1235" s="20" t="s">
        <v>37</v>
      </c>
      <c r="D1235" s="20" t="s">
        <v>5</v>
      </c>
      <c r="E1235" s="20" t="s">
        <v>39</v>
      </c>
      <c r="F1235" s="20" t="s">
        <v>41</v>
      </c>
      <c r="G1235" s="20" t="s">
        <v>4</v>
      </c>
      <c r="H1235" s="19">
        <v>45402</v>
      </c>
      <c r="I1235">
        <v>1</v>
      </c>
      <c r="J1235" s="19"/>
      <c r="N1235" t="s">
        <v>492</v>
      </c>
    </row>
    <row r="1236" spans="1:14" x14ac:dyDescent="0.2">
      <c r="A1236">
        <v>1235</v>
      </c>
      <c r="B1236" s="20" t="s">
        <v>61</v>
      </c>
      <c r="C1236" s="20" t="s">
        <v>37</v>
      </c>
      <c r="D1236" s="20" t="s">
        <v>5</v>
      </c>
      <c r="E1236" s="20" t="s">
        <v>39</v>
      </c>
      <c r="F1236" s="20" t="s">
        <v>41</v>
      </c>
      <c r="G1236" s="20" t="s">
        <v>4</v>
      </c>
      <c r="H1236" s="19">
        <v>45407</v>
      </c>
      <c r="I1236">
        <v>13</v>
      </c>
      <c r="J1236" s="19"/>
      <c r="N1236" t="s">
        <v>492</v>
      </c>
    </row>
    <row r="1237" spans="1:14" x14ac:dyDescent="0.2">
      <c r="A1237">
        <v>1236</v>
      </c>
      <c r="B1237" s="20" t="s">
        <v>61</v>
      </c>
      <c r="C1237" s="20" t="s">
        <v>37</v>
      </c>
      <c r="D1237" s="20" t="s">
        <v>5</v>
      </c>
      <c r="E1237" s="20" t="s">
        <v>39</v>
      </c>
      <c r="F1237" s="20" t="s">
        <v>41</v>
      </c>
      <c r="G1237" s="20" t="s">
        <v>4</v>
      </c>
      <c r="H1237" s="19">
        <v>45408</v>
      </c>
      <c r="I1237">
        <v>37</v>
      </c>
      <c r="J1237" s="19"/>
      <c r="N1237" t="s">
        <v>492</v>
      </c>
    </row>
    <row r="1238" spans="1:14" x14ac:dyDescent="0.2">
      <c r="A1238">
        <v>1237</v>
      </c>
      <c r="B1238" s="20" t="s">
        <v>61</v>
      </c>
      <c r="C1238" s="20" t="s">
        <v>37</v>
      </c>
      <c r="D1238" s="20" t="s">
        <v>5</v>
      </c>
      <c r="E1238" s="20" t="s">
        <v>39</v>
      </c>
      <c r="F1238" s="20" t="s">
        <v>41</v>
      </c>
      <c r="G1238" s="20" t="s">
        <v>4</v>
      </c>
      <c r="H1238" s="19">
        <v>45409</v>
      </c>
      <c r="I1238">
        <v>112</v>
      </c>
      <c r="J1238" s="19"/>
      <c r="N1238" t="s">
        <v>492</v>
      </c>
    </row>
    <row r="1239" spans="1:14" x14ac:dyDescent="0.2">
      <c r="A1239">
        <v>1238</v>
      </c>
      <c r="B1239" s="20" t="s">
        <v>3</v>
      </c>
      <c r="C1239" s="20" t="s">
        <v>37</v>
      </c>
      <c r="D1239" s="20" t="s">
        <v>5</v>
      </c>
      <c r="E1239" s="20" t="s">
        <v>39</v>
      </c>
      <c r="F1239" s="20" t="s">
        <v>41</v>
      </c>
      <c r="G1239" s="20" t="s">
        <v>4</v>
      </c>
      <c r="H1239" s="19"/>
      <c r="I1239">
        <v>0</v>
      </c>
      <c r="J1239" s="19"/>
      <c r="K1239">
        <v>0</v>
      </c>
      <c r="M1239">
        <v>0</v>
      </c>
      <c r="N1239" t="s">
        <v>491</v>
      </c>
    </row>
    <row r="1240" spans="1:14" x14ac:dyDescent="0.2">
      <c r="A1240">
        <v>1239</v>
      </c>
      <c r="B1240" s="20" t="s">
        <v>3</v>
      </c>
      <c r="C1240" s="20" t="s">
        <v>37</v>
      </c>
      <c r="D1240" s="20" t="s">
        <v>5</v>
      </c>
      <c r="E1240" s="20" t="s">
        <v>39</v>
      </c>
      <c r="F1240" s="20" t="s">
        <v>41</v>
      </c>
      <c r="G1240" s="20" t="s">
        <v>4</v>
      </c>
      <c r="H1240" s="19"/>
      <c r="I1240">
        <v>198</v>
      </c>
      <c r="J1240" s="19"/>
      <c r="N1240" t="s">
        <v>491</v>
      </c>
    </row>
    <row r="1241" spans="1:14" x14ac:dyDescent="0.2">
      <c r="A1241">
        <v>1240</v>
      </c>
      <c r="B1241" s="20" t="s">
        <v>3</v>
      </c>
      <c r="C1241" s="20" t="s">
        <v>37</v>
      </c>
      <c r="D1241" s="20" t="s">
        <v>5</v>
      </c>
      <c r="E1241" s="20" t="s">
        <v>39</v>
      </c>
      <c r="F1241" s="20" t="s">
        <v>41</v>
      </c>
      <c r="G1241" s="20" t="s">
        <v>4</v>
      </c>
      <c r="H1241" s="19">
        <v>45383</v>
      </c>
      <c r="I1241">
        <v>25</v>
      </c>
      <c r="J1241" s="19"/>
      <c r="N1241" t="s">
        <v>492</v>
      </c>
    </row>
    <row r="1242" spans="1:14" x14ac:dyDescent="0.2">
      <c r="A1242">
        <v>1241</v>
      </c>
      <c r="B1242" s="20" t="s">
        <v>3</v>
      </c>
      <c r="C1242" s="20" t="s">
        <v>37</v>
      </c>
      <c r="D1242" s="20" t="s">
        <v>5</v>
      </c>
      <c r="E1242" s="20" t="s">
        <v>39</v>
      </c>
      <c r="F1242" s="20" t="s">
        <v>41</v>
      </c>
      <c r="G1242" s="20" t="s">
        <v>4</v>
      </c>
      <c r="H1242" s="19">
        <v>45387</v>
      </c>
      <c r="I1242">
        <v>18</v>
      </c>
      <c r="J1242" s="19"/>
      <c r="N1242" t="s">
        <v>492</v>
      </c>
    </row>
    <row r="1243" spans="1:14" x14ac:dyDescent="0.2">
      <c r="A1243">
        <v>1242</v>
      </c>
      <c r="B1243" s="20" t="s">
        <v>3</v>
      </c>
      <c r="C1243" s="20" t="s">
        <v>37</v>
      </c>
      <c r="D1243" s="20" t="s">
        <v>5</v>
      </c>
      <c r="E1243" s="20" t="s">
        <v>39</v>
      </c>
      <c r="F1243" s="20" t="s">
        <v>41</v>
      </c>
      <c r="G1243" s="20" t="s">
        <v>4</v>
      </c>
      <c r="H1243" s="19">
        <v>45401</v>
      </c>
      <c r="I1243">
        <v>26</v>
      </c>
      <c r="J1243" s="19"/>
      <c r="N1243" t="s">
        <v>492</v>
      </c>
    </row>
    <row r="1244" spans="1:14" x14ac:dyDescent="0.2">
      <c r="A1244">
        <v>1243</v>
      </c>
      <c r="B1244" s="20" t="s">
        <v>3</v>
      </c>
      <c r="C1244" s="20" t="s">
        <v>37</v>
      </c>
      <c r="D1244" s="20" t="s">
        <v>5</v>
      </c>
      <c r="E1244" s="20" t="s">
        <v>39</v>
      </c>
      <c r="F1244" s="20" t="s">
        <v>41</v>
      </c>
      <c r="G1244" s="20" t="s">
        <v>4</v>
      </c>
      <c r="H1244" s="19">
        <v>45404</v>
      </c>
      <c r="I1244">
        <v>31</v>
      </c>
      <c r="J1244" s="19"/>
      <c r="N1244" t="s">
        <v>492</v>
      </c>
    </row>
    <row r="1245" spans="1:14" x14ac:dyDescent="0.2">
      <c r="A1245">
        <v>1244</v>
      </c>
      <c r="B1245" s="20" t="s">
        <v>3</v>
      </c>
      <c r="C1245" s="20" t="s">
        <v>37</v>
      </c>
      <c r="D1245" s="20" t="s">
        <v>5</v>
      </c>
      <c r="E1245" s="20" t="s">
        <v>39</v>
      </c>
      <c r="F1245" s="20" t="s">
        <v>41</v>
      </c>
      <c r="G1245" s="20" t="s">
        <v>4</v>
      </c>
      <c r="H1245" s="19">
        <v>45406</v>
      </c>
      <c r="I1245">
        <v>78</v>
      </c>
      <c r="J1245" s="19"/>
      <c r="N1245" t="s">
        <v>492</v>
      </c>
    </row>
    <row r="1246" spans="1:14" x14ac:dyDescent="0.2">
      <c r="A1246">
        <v>1245</v>
      </c>
      <c r="B1246" s="20" t="s">
        <v>3</v>
      </c>
      <c r="C1246" s="20" t="s">
        <v>37</v>
      </c>
      <c r="D1246" s="20" t="s">
        <v>5</v>
      </c>
      <c r="E1246" s="20" t="s">
        <v>39</v>
      </c>
      <c r="F1246" s="20" t="s">
        <v>41</v>
      </c>
      <c r="G1246" s="20" t="s">
        <v>4</v>
      </c>
      <c r="H1246" s="19">
        <v>45407</v>
      </c>
      <c r="I1246">
        <v>20</v>
      </c>
      <c r="J1246" s="19"/>
      <c r="N1246" t="s">
        <v>492</v>
      </c>
    </row>
    <row r="1247" spans="1:14" x14ac:dyDescent="0.2">
      <c r="A1247">
        <v>1246</v>
      </c>
      <c r="B1247" s="20" t="s">
        <v>3</v>
      </c>
      <c r="C1247" s="20" t="s">
        <v>37</v>
      </c>
      <c r="D1247" s="20" t="s">
        <v>5</v>
      </c>
      <c r="E1247" s="20" t="s">
        <v>39</v>
      </c>
      <c r="F1247" s="20" t="s">
        <v>41</v>
      </c>
      <c r="G1247" s="20" t="s">
        <v>4</v>
      </c>
      <c r="H1247" s="19"/>
      <c r="I1247">
        <v>0</v>
      </c>
      <c r="J1247" s="19"/>
      <c r="K1247">
        <v>0</v>
      </c>
      <c r="M1247">
        <v>0</v>
      </c>
      <c r="N1247" t="s">
        <v>491</v>
      </c>
    </row>
    <row r="1248" spans="1:14" x14ac:dyDescent="0.2">
      <c r="A1248">
        <v>1247</v>
      </c>
      <c r="B1248" s="20" t="s">
        <v>3</v>
      </c>
      <c r="C1248" s="20" t="s">
        <v>37</v>
      </c>
      <c r="D1248" s="20" t="s">
        <v>5</v>
      </c>
      <c r="E1248" s="20" t="s">
        <v>39</v>
      </c>
      <c r="F1248" s="20" t="s">
        <v>41</v>
      </c>
      <c r="G1248" s="20" t="s">
        <v>4</v>
      </c>
      <c r="H1248" s="19"/>
      <c r="I1248">
        <v>363</v>
      </c>
      <c r="J1248" s="19"/>
      <c r="K1248">
        <v>320.14</v>
      </c>
      <c r="M1248">
        <v>6</v>
      </c>
      <c r="N1248" t="s">
        <v>491</v>
      </c>
    </row>
    <row r="1249" spans="1:14" x14ac:dyDescent="0.2">
      <c r="A1249">
        <v>1248</v>
      </c>
      <c r="B1249" s="20" t="s">
        <v>3</v>
      </c>
      <c r="C1249" s="20" t="s">
        <v>37</v>
      </c>
      <c r="D1249" s="20" t="s">
        <v>5</v>
      </c>
      <c r="E1249" s="20" t="s">
        <v>39</v>
      </c>
      <c r="F1249" s="20" t="s">
        <v>41</v>
      </c>
      <c r="G1249" s="20" t="s">
        <v>4</v>
      </c>
      <c r="H1249" s="19">
        <v>45383</v>
      </c>
      <c r="I1249">
        <v>76</v>
      </c>
      <c r="J1249" s="19">
        <v>45383</v>
      </c>
      <c r="K1249">
        <v>76</v>
      </c>
      <c r="N1249" t="s">
        <v>492</v>
      </c>
    </row>
    <row r="1250" spans="1:14" x14ac:dyDescent="0.2">
      <c r="A1250">
        <v>1249</v>
      </c>
      <c r="B1250" s="20" t="s">
        <v>3</v>
      </c>
      <c r="C1250" s="20" t="s">
        <v>37</v>
      </c>
      <c r="D1250" s="20" t="s">
        <v>5</v>
      </c>
      <c r="E1250" s="20" t="s">
        <v>39</v>
      </c>
      <c r="F1250" s="20" t="s">
        <v>41</v>
      </c>
      <c r="G1250" s="20" t="s">
        <v>4</v>
      </c>
      <c r="H1250" s="19">
        <v>45385</v>
      </c>
      <c r="I1250">
        <v>26</v>
      </c>
      <c r="J1250" s="19">
        <v>45385</v>
      </c>
      <c r="K1250">
        <v>26</v>
      </c>
      <c r="N1250" t="s">
        <v>492</v>
      </c>
    </row>
    <row r="1251" spans="1:14" x14ac:dyDescent="0.2">
      <c r="A1251">
        <v>1250</v>
      </c>
      <c r="B1251" s="20" t="s">
        <v>3</v>
      </c>
      <c r="C1251" s="20" t="s">
        <v>37</v>
      </c>
      <c r="D1251" s="20" t="s">
        <v>5</v>
      </c>
      <c r="E1251" s="20" t="s">
        <v>39</v>
      </c>
      <c r="F1251" s="20" t="s">
        <v>41</v>
      </c>
      <c r="G1251" s="20" t="s">
        <v>4</v>
      </c>
      <c r="H1251" s="19">
        <v>45390</v>
      </c>
      <c r="I1251">
        <v>30</v>
      </c>
      <c r="J1251" s="19">
        <v>45390</v>
      </c>
      <c r="K1251">
        <v>30</v>
      </c>
      <c r="N1251" t="s">
        <v>492</v>
      </c>
    </row>
    <row r="1252" spans="1:14" x14ac:dyDescent="0.2">
      <c r="A1252">
        <v>1251</v>
      </c>
      <c r="B1252" s="20" t="s">
        <v>3</v>
      </c>
      <c r="C1252" s="20" t="s">
        <v>37</v>
      </c>
      <c r="D1252" s="20" t="s">
        <v>5</v>
      </c>
      <c r="E1252" s="20" t="s">
        <v>39</v>
      </c>
      <c r="F1252" s="20" t="s">
        <v>41</v>
      </c>
      <c r="G1252" s="20" t="s">
        <v>4</v>
      </c>
      <c r="H1252" s="19">
        <v>45392</v>
      </c>
      <c r="I1252">
        <v>6</v>
      </c>
      <c r="J1252" s="19">
        <v>45392</v>
      </c>
      <c r="K1252">
        <v>4</v>
      </c>
      <c r="N1252" t="s">
        <v>492</v>
      </c>
    </row>
    <row r="1253" spans="1:14" x14ac:dyDescent="0.2">
      <c r="A1253">
        <v>1252</v>
      </c>
      <c r="B1253" s="20" t="s">
        <v>3</v>
      </c>
      <c r="C1253" s="20" t="s">
        <v>37</v>
      </c>
      <c r="D1253" s="20" t="s">
        <v>5</v>
      </c>
      <c r="E1253" s="20" t="s">
        <v>39</v>
      </c>
      <c r="F1253" s="20" t="s">
        <v>41</v>
      </c>
      <c r="G1253" s="20" t="s">
        <v>4</v>
      </c>
      <c r="H1253" s="19">
        <v>45393</v>
      </c>
      <c r="I1253">
        <v>15</v>
      </c>
      <c r="J1253" s="19">
        <v>45393</v>
      </c>
      <c r="K1253">
        <v>15</v>
      </c>
      <c r="N1253" t="s">
        <v>492</v>
      </c>
    </row>
    <row r="1254" spans="1:14" x14ac:dyDescent="0.2">
      <c r="A1254">
        <v>1253</v>
      </c>
      <c r="B1254" s="20" t="s">
        <v>3</v>
      </c>
      <c r="C1254" s="20" t="s">
        <v>37</v>
      </c>
      <c r="D1254" s="20" t="s">
        <v>5</v>
      </c>
      <c r="E1254" s="20" t="s">
        <v>39</v>
      </c>
      <c r="F1254" s="20" t="s">
        <v>41</v>
      </c>
      <c r="G1254" s="20" t="s">
        <v>4</v>
      </c>
      <c r="H1254" s="19">
        <v>45397</v>
      </c>
      <c r="I1254">
        <v>18.97</v>
      </c>
      <c r="J1254" s="19">
        <v>45397</v>
      </c>
      <c r="K1254">
        <v>18.97</v>
      </c>
      <c r="N1254" t="s">
        <v>492</v>
      </c>
    </row>
    <row r="1255" spans="1:14" x14ac:dyDescent="0.2">
      <c r="A1255">
        <v>1254</v>
      </c>
      <c r="B1255" s="20" t="s">
        <v>3</v>
      </c>
      <c r="C1255" s="20" t="s">
        <v>37</v>
      </c>
      <c r="D1255" s="20" t="s">
        <v>5</v>
      </c>
      <c r="E1255" s="20" t="s">
        <v>39</v>
      </c>
      <c r="F1255" s="20" t="s">
        <v>41</v>
      </c>
      <c r="G1255" s="20" t="s">
        <v>4</v>
      </c>
      <c r="H1255" s="19">
        <v>45398</v>
      </c>
      <c r="I1255">
        <v>25.07</v>
      </c>
      <c r="J1255" s="19">
        <v>45398</v>
      </c>
      <c r="K1255">
        <v>25.07</v>
      </c>
      <c r="N1255" t="s">
        <v>492</v>
      </c>
    </row>
    <row r="1256" spans="1:14" x14ac:dyDescent="0.2">
      <c r="A1256">
        <v>1255</v>
      </c>
      <c r="B1256" s="20" t="s">
        <v>3</v>
      </c>
      <c r="C1256" s="20" t="s">
        <v>37</v>
      </c>
      <c r="D1256" s="20" t="s">
        <v>5</v>
      </c>
      <c r="E1256" s="20" t="s">
        <v>39</v>
      </c>
      <c r="F1256" s="20" t="s">
        <v>41</v>
      </c>
      <c r="G1256" s="20" t="s">
        <v>4</v>
      </c>
      <c r="H1256" s="19">
        <v>45403</v>
      </c>
      <c r="I1256">
        <v>36.94</v>
      </c>
      <c r="J1256" s="19">
        <v>45403</v>
      </c>
      <c r="K1256">
        <v>36.94</v>
      </c>
      <c r="N1256" t="s">
        <v>492</v>
      </c>
    </row>
    <row r="1257" spans="1:14" x14ac:dyDescent="0.2">
      <c r="A1257">
        <v>1256</v>
      </c>
      <c r="B1257" s="20" t="s">
        <v>3</v>
      </c>
      <c r="C1257" s="20" t="s">
        <v>37</v>
      </c>
      <c r="D1257" s="20" t="s">
        <v>5</v>
      </c>
      <c r="E1257" s="20" t="s">
        <v>39</v>
      </c>
      <c r="F1257" s="20" t="s">
        <v>41</v>
      </c>
      <c r="G1257" s="20" t="s">
        <v>4</v>
      </c>
      <c r="H1257" s="19">
        <v>45407</v>
      </c>
      <c r="I1257">
        <v>34.25</v>
      </c>
      <c r="J1257" s="19">
        <v>45410</v>
      </c>
      <c r="K1257">
        <v>88.16</v>
      </c>
      <c r="N1257" t="s">
        <v>492</v>
      </c>
    </row>
    <row r="1258" spans="1:14" x14ac:dyDescent="0.2">
      <c r="A1258">
        <v>1257</v>
      </c>
      <c r="B1258" s="20" t="s">
        <v>3</v>
      </c>
      <c r="C1258" s="20" t="s">
        <v>37</v>
      </c>
      <c r="D1258" s="20" t="s">
        <v>5</v>
      </c>
      <c r="E1258" s="20" t="s">
        <v>39</v>
      </c>
      <c r="F1258" s="20" t="s">
        <v>41</v>
      </c>
      <c r="G1258" s="20" t="s">
        <v>4</v>
      </c>
      <c r="H1258" s="19">
        <v>45408</v>
      </c>
      <c r="I1258">
        <v>6.61</v>
      </c>
      <c r="J1258" s="19"/>
      <c r="N1258" t="s">
        <v>492</v>
      </c>
    </row>
    <row r="1259" spans="1:14" x14ac:dyDescent="0.2">
      <c r="A1259">
        <v>1258</v>
      </c>
      <c r="B1259" s="20" t="s">
        <v>3</v>
      </c>
      <c r="C1259" s="20" t="s">
        <v>37</v>
      </c>
      <c r="D1259" s="20" t="s">
        <v>5</v>
      </c>
      <c r="E1259" s="20" t="s">
        <v>39</v>
      </c>
      <c r="F1259" s="20" t="s">
        <v>41</v>
      </c>
      <c r="G1259" s="20" t="s">
        <v>4</v>
      </c>
      <c r="H1259" s="19">
        <v>45410</v>
      </c>
      <c r="I1259">
        <v>88.16</v>
      </c>
      <c r="J1259" s="19"/>
      <c r="N1259" t="s">
        <v>492</v>
      </c>
    </row>
    <row r="1260" spans="1:14" x14ac:dyDescent="0.2">
      <c r="A1260">
        <v>1259</v>
      </c>
      <c r="B1260" s="20" t="s">
        <v>3</v>
      </c>
      <c r="C1260" s="20" t="s">
        <v>37</v>
      </c>
      <c r="D1260" s="20" t="s">
        <v>5</v>
      </c>
      <c r="E1260" s="20" t="s">
        <v>39</v>
      </c>
      <c r="F1260" s="20" t="s">
        <v>41</v>
      </c>
      <c r="G1260" s="20" t="s">
        <v>4</v>
      </c>
      <c r="H1260" s="19"/>
      <c r="I1260">
        <v>45</v>
      </c>
      <c r="J1260" s="19"/>
      <c r="K1260">
        <v>467.12</v>
      </c>
      <c r="M1260">
        <v>4.2</v>
      </c>
      <c r="N1260" t="s">
        <v>491</v>
      </c>
    </row>
    <row r="1261" spans="1:14" x14ac:dyDescent="0.2">
      <c r="A1261">
        <v>1260</v>
      </c>
      <c r="B1261" s="20" t="s">
        <v>3</v>
      </c>
      <c r="C1261" s="20" t="s">
        <v>37</v>
      </c>
      <c r="D1261" s="20" t="s">
        <v>5</v>
      </c>
      <c r="E1261" s="20" t="s">
        <v>39</v>
      </c>
      <c r="F1261" s="20" t="s">
        <v>41</v>
      </c>
      <c r="G1261" s="20" t="s">
        <v>4</v>
      </c>
      <c r="H1261" s="19">
        <v>45392</v>
      </c>
      <c r="I1261">
        <v>0.05</v>
      </c>
      <c r="J1261" s="19">
        <v>45383</v>
      </c>
      <c r="K1261">
        <v>76</v>
      </c>
      <c r="N1261" t="s">
        <v>492</v>
      </c>
    </row>
    <row r="1262" spans="1:14" x14ac:dyDescent="0.2">
      <c r="A1262">
        <v>1261</v>
      </c>
      <c r="B1262" s="20" t="s">
        <v>3</v>
      </c>
      <c r="C1262" s="20" t="s">
        <v>37</v>
      </c>
      <c r="D1262" s="20" t="s">
        <v>5</v>
      </c>
      <c r="E1262" s="20" t="s">
        <v>39</v>
      </c>
      <c r="F1262" s="20" t="s">
        <v>41</v>
      </c>
      <c r="G1262" s="20" t="s">
        <v>4</v>
      </c>
      <c r="H1262" s="19">
        <v>45397</v>
      </c>
      <c r="I1262">
        <v>28.05</v>
      </c>
      <c r="J1262" s="19">
        <v>45385</v>
      </c>
      <c r="K1262">
        <v>29</v>
      </c>
      <c r="L1262">
        <v>1</v>
      </c>
      <c r="N1262" t="s">
        <v>492</v>
      </c>
    </row>
    <row r="1263" spans="1:14" x14ac:dyDescent="0.2">
      <c r="A1263">
        <v>1262</v>
      </c>
      <c r="B1263" s="20" t="s">
        <v>3</v>
      </c>
      <c r="C1263" s="20" t="s">
        <v>37</v>
      </c>
      <c r="D1263" s="20" t="s">
        <v>5</v>
      </c>
      <c r="E1263" s="20" t="s">
        <v>39</v>
      </c>
      <c r="F1263" s="20" t="s">
        <v>41</v>
      </c>
      <c r="G1263" s="20" t="s">
        <v>4</v>
      </c>
      <c r="H1263" s="19">
        <v>45401</v>
      </c>
      <c r="I1263">
        <v>16.899999999999999</v>
      </c>
      <c r="J1263" s="19">
        <v>45390</v>
      </c>
      <c r="K1263">
        <v>54.12</v>
      </c>
      <c r="N1263" t="s">
        <v>492</v>
      </c>
    </row>
    <row r="1264" spans="1:14" x14ac:dyDescent="0.2">
      <c r="A1264">
        <v>1263</v>
      </c>
      <c r="B1264" s="20" t="s">
        <v>3</v>
      </c>
      <c r="C1264" s="20" t="s">
        <v>37</v>
      </c>
      <c r="D1264" s="20" t="s">
        <v>5</v>
      </c>
      <c r="E1264" s="20" t="s">
        <v>39</v>
      </c>
      <c r="F1264" s="20" t="s">
        <v>41</v>
      </c>
      <c r="G1264" s="20" t="s">
        <v>4</v>
      </c>
      <c r="H1264" s="19"/>
      <c r="J1264" s="19">
        <v>45392</v>
      </c>
      <c r="K1264">
        <v>0.05</v>
      </c>
      <c r="N1264" t="s">
        <v>492</v>
      </c>
    </row>
    <row r="1265" spans="1:14" x14ac:dyDescent="0.2">
      <c r="A1265">
        <v>1264</v>
      </c>
      <c r="B1265" s="20" t="s">
        <v>3</v>
      </c>
      <c r="C1265" s="20" t="s">
        <v>37</v>
      </c>
      <c r="D1265" s="20" t="s">
        <v>5</v>
      </c>
      <c r="E1265" s="20" t="s">
        <v>39</v>
      </c>
      <c r="F1265" s="20" t="s">
        <v>41</v>
      </c>
      <c r="G1265" s="20" t="s">
        <v>4</v>
      </c>
      <c r="H1265" s="19"/>
      <c r="J1265" s="19">
        <v>45393</v>
      </c>
      <c r="K1265">
        <v>15</v>
      </c>
      <c r="N1265" t="s">
        <v>492</v>
      </c>
    </row>
    <row r="1266" spans="1:14" x14ac:dyDescent="0.2">
      <c r="A1266">
        <v>1265</v>
      </c>
      <c r="B1266" s="20" t="s">
        <v>3</v>
      </c>
      <c r="C1266" s="20" t="s">
        <v>37</v>
      </c>
      <c r="D1266" s="20" t="s">
        <v>5</v>
      </c>
      <c r="E1266" s="20" t="s">
        <v>39</v>
      </c>
      <c r="F1266" s="20" t="s">
        <v>41</v>
      </c>
      <c r="G1266" s="20" t="s">
        <v>4</v>
      </c>
      <c r="H1266" s="19"/>
      <c r="J1266" s="19">
        <v>45397</v>
      </c>
      <c r="K1266">
        <v>18</v>
      </c>
      <c r="N1266" t="s">
        <v>492</v>
      </c>
    </row>
    <row r="1267" spans="1:14" x14ac:dyDescent="0.2">
      <c r="A1267">
        <v>1266</v>
      </c>
      <c r="B1267" s="20" t="s">
        <v>3</v>
      </c>
      <c r="C1267" s="20" t="s">
        <v>37</v>
      </c>
      <c r="D1267" s="20" t="s">
        <v>5</v>
      </c>
      <c r="E1267" s="20" t="s">
        <v>39</v>
      </c>
      <c r="F1267" s="20" t="s">
        <v>41</v>
      </c>
      <c r="G1267" s="20" t="s">
        <v>4</v>
      </c>
      <c r="H1267" s="19"/>
      <c r="J1267" s="19">
        <v>45398</v>
      </c>
      <c r="K1267">
        <v>25</v>
      </c>
      <c r="L1267">
        <v>1</v>
      </c>
      <c r="N1267" t="s">
        <v>492</v>
      </c>
    </row>
    <row r="1268" spans="1:14" x14ac:dyDescent="0.2">
      <c r="A1268">
        <v>1267</v>
      </c>
      <c r="B1268" s="20" t="s">
        <v>3</v>
      </c>
      <c r="C1268" s="20" t="s">
        <v>37</v>
      </c>
      <c r="D1268" s="20" t="s">
        <v>5</v>
      </c>
      <c r="E1268" s="20" t="s">
        <v>39</v>
      </c>
      <c r="F1268" s="20" t="s">
        <v>41</v>
      </c>
      <c r="G1268" s="20" t="s">
        <v>4</v>
      </c>
      <c r="H1268" s="19"/>
      <c r="J1268" s="19">
        <v>45399</v>
      </c>
      <c r="K1268">
        <v>18.05</v>
      </c>
      <c r="N1268" t="s">
        <v>492</v>
      </c>
    </row>
    <row r="1269" spans="1:14" x14ac:dyDescent="0.2">
      <c r="A1269">
        <v>1268</v>
      </c>
      <c r="B1269" s="20" t="s">
        <v>3</v>
      </c>
      <c r="C1269" s="20" t="s">
        <v>37</v>
      </c>
      <c r="D1269" s="20" t="s">
        <v>5</v>
      </c>
      <c r="E1269" s="20" t="s">
        <v>39</v>
      </c>
      <c r="F1269" s="20" t="s">
        <v>41</v>
      </c>
      <c r="G1269" s="20" t="s">
        <v>4</v>
      </c>
      <c r="H1269" s="19"/>
      <c r="J1269" s="19">
        <v>45400</v>
      </c>
      <c r="K1269">
        <v>137</v>
      </c>
      <c r="L1269">
        <v>2</v>
      </c>
      <c r="N1269" t="s">
        <v>492</v>
      </c>
    </row>
    <row r="1270" spans="1:14" x14ac:dyDescent="0.2">
      <c r="A1270">
        <v>1269</v>
      </c>
      <c r="B1270" s="20" t="s">
        <v>3</v>
      </c>
      <c r="C1270" s="20" t="s">
        <v>37</v>
      </c>
      <c r="D1270" s="20" t="s">
        <v>5</v>
      </c>
      <c r="E1270" s="20" t="s">
        <v>39</v>
      </c>
      <c r="F1270" s="20" t="s">
        <v>41</v>
      </c>
      <c r="G1270" s="20" t="s">
        <v>4</v>
      </c>
      <c r="H1270" s="19"/>
      <c r="J1270" s="19">
        <v>45401</v>
      </c>
      <c r="K1270">
        <v>13.9</v>
      </c>
      <c r="N1270" t="s">
        <v>492</v>
      </c>
    </row>
    <row r="1271" spans="1:14" x14ac:dyDescent="0.2">
      <c r="A1271">
        <v>1270</v>
      </c>
      <c r="B1271" s="20" t="s">
        <v>3</v>
      </c>
      <c r="C1271" s="20" t="s">
        <v>37</v>
      </c>
      <c r="D1271" s="20" t="s">
        <v>5</v>
      </c>
      <c r="E1271" s="20" t="s">
        <v>39</v>
      </c>
      <c r="F1271" s="20" t="s">
        <v>41</v>
      </c>
      <c r="G1271" s="20" t="s">
        <v>4</v>
      </c>
      <c r="H1271" s="19"/>
      <c r="J1271" s="19">
        <v>45404</v>
      </c>
      <c r="K1271">
        <v>31</v>
      </c>
      <c r="N1271" t="s">
        <v>492</v>
      </c>
    </row>
    <row r="1272" spans="1:14" x14ac:dyDescent="0.2">
      <c r="A1272">
        <v>1271</v>
      </c>
      <c r="B1272" s="20" t="s">
        <v>3</v>
      </c>
      <c r="C1272" s="20" t="s">
        <v>37</v>
      </c>
      <c r="D1272" s="20" t="s">
        <v>5</v>
      </c>
      <c r="E1272" s="20" t="s">
        <v>39</v>
      </c>
      <c r="F1272" s="20" t="s">
        <v>41</v>
      </c>
      <c r="G1272" s="20" t="s">
        <v>4</v>
      </c>
      <c r="H1272" s="19"/>
      <c r="J1272" s="19">
        <v>45410</v>
      </c>
      <c r="K1272">
        <v>40</v>
      </c>
      <c r="N1272" t="s">
        <v>492</v>
      </c>
    </row>
    <row r="1273" spans="1:14" x14ac:dyDescent="0.2">
      <c r="A1273">
        <v>1272</v>
      </c>
      <c r="B1273" s="20" t="s">
        <v>3</v>
      </c>
      <c r="C1273" s="20" t="s">
        <v>37</v>
      </c>
      <c r="D1273" s="20" t="s">
        <v>5</v>
      </c>
      <c r="E1273" s="20" t="s">
        <v>39</v>
      </c>
      <c r="F1273" s="20" t="s">
        <v>41</v>
      </c>
      <c r="G1273" s="20" t="s">
        <v>4</v>
      </c>
      <c r="H1273" s="19"/>
      <c r="J1273" s="19">
        <v>45412</v>
      </c>
      <c r="K1273">
        <v>10</v>
      </c>
      <c r="N1273" t="s">
        <v>492</v>
      </c>
    </row>
    <row r="1274" spans="1:14" x14ac:dyDescent="0.2">
      <c r="A1274">
        <v>1273</v>
      </c>
      <c r="B1274" s="20" t="s">
        <v>241</v>
      </c>
      <c r="C1274" s="20" t="s">
        <v>37</v>
      </c>
      <c r="D1274" s="20" t="s">
        <v>5</v>
      </c>
      <c r="E1274" s="20" t="s">
        <v>39</v>
      </c>
      <c r="F1274" s="20" t="s">
        <v>41</v>
      </c>
      <c r="G1274" s="20" t="s">
        <v>4</v>
      </c>
      <c r="H1274" s="19"/>
      <c r="I1274">
        <v>430</v>
      </c>
      <c r="J1274" s="19"/>
      <c r="K1274">
        <v>435.12</v>
      </c>
      <c r="M1274">
        <v>6</v>
      </c>
      <c r="N1274" t="s">
        <v>491</v>
      </c>
    </row>
    <row r="1275" spans="1:14" x14ac:dyDescent="0.2">
      <c r="A1275">
        <v>1274</v>
      </c>
      <c r="B1275" s="20" t="s">
        <v>241</v>
      </c>
      <c r="C1275" s="20" t="s">
        <v>37</v>
      </c>
      <c r="D1275" s="20" t="s">
        <v>5</v>
      </c>
      <c r="E1275" s="20" t="s">
        <v>39</v>
      </c>
      <c r="F1275" s="20" t="s">
        <v>41</v>
      </c>
      <c r="G1275" s="20" t="s">
        <v>4</v>
      </c>
      <c r="H1275" s="19">
        <v>45383</v>
      </c>
      <c r="I1275">
        <v>76</v>
      </c>
      <c r="J1275" s="19">
        <v>45383</v>
      </c>
      <c r="K1275">
        <v>76</v>
      </c>
      <c r="N1275" t="s">
        <v>492</v>
      </c>
    </row>
    <row r="1276" spans="1:14" x14ac:dyDescent="0.2">
      <c r="A1276">
        <v>1275</v>
      </c>
      <c r="B1276" s="20" t="s">
        <v>241</v>
      </c>
      <c r="C1276" s="20" t="s">
        <v>37</v>
      </c>
      <c r="D1276" s="20" t="s">
        <v>5</v>
      </c>
      <c r="E1276" s="20" t="s">
        <v>39</v>
      </c>
      <c r="F1276" s="20" t="s">
        <v>41</v>
      </c>
      <c r="G1276" s="20" t="s">
        <v>4</v>
      </c>
      <c r="H1276" s="19">
        <v>45385</v>
      </c>
      <c r="I1276">
        <v>29</v>
      </c>
      <c r="J1276" s="19">
        <v>45385</v>
      </c>
      <c r="K1276">
        <v>29</v>
      </c>
      <c r="N1276" t="s">
        <v>492</v>
      </c>
    </row>
    <row r="1277" spans="1:14" x14ac:dyDescent="0.2">
      <c r="A1277">
        <v>1276</v>
      </c>
      <c r="B1277" s="20" t="s">
        <v>241</v>
      </c>
      <c r="C1277" s="20" t="s">
        <v>37</v>
      </c>
      <c r="D1277" s="20" t="s">
        <v>5</v>
      </c>
      <c r="E1277" s="20" t="s">
        <v>39</v>
      </c>
      <c r="F1277" s="20" t="s">
        <v>41</v>
      </c>
      <c r="G1277" s="20" t="s">
        <v>4</v>
      </c>
      <c r="H1277" s="19">
        <v>45390</v>
      </c>
      <c r="I1277">
        <v>50</v>
      </c>
      <c r="J1277" s="19">
        <v>45390</v>
      </c>
      <c r="K1277">
        <v>55.12</v>
      </c>
      <c r="N1277" t="s">
        <v>492</v>
      </c>
    </row>
    <row r="1278" spans="1:14" x14ac:dyDescent="0.2">
      <c r="A1278">
        <v>1277</v>
      </c>
      <c r="B1278" s="20" t="s">
        <v>241</v>
      </c>
      <c r="C1278" s="20" t="s">
        <v>37</v>
      </c>
      <c r="D1278" s="20" t="s">
        <v>5</v>
      </c>
      <c r="E1278" s="20" t="s">
        <v>39</v>
      </c>
      <c r="F1278" s="20" t="s">
        <v>41</v>
      </c>
      <c r="G1278" s="20" t="s">
        <v>4</v>
      </c>
      <c r="H1278" s="19">
        <v>45392</v>
      </c>
      <c r="I1278">
        <v>0.05</v>
      </c>
      <c r="J1278" s="19">
        <v>45392</v>
      </c>
      <c r="K1278">
        <v>0.05</v>
      </c>
      <c r="N1278" t="s">
        <v>492</v>
      </c>
    </row>
    <row r="1279" spans="1:14" x14ac:dyDescent="0.2">
      <c r="A1279">
        <v>1278</v>
      </c>
      <c r="B1279" s="20" t="s">
        <v>241</v>
      </c>
      <c r="C1279" s="20" t="s">
        <v>37</v>
      </c>
      <c r="D1279" s="20" t="s">
        <v>5</v>
      </c>
      <c r="E1279" s="20" t="s">
        <v>39</v>
      </c>
      <c r="F1279" s="20" t="s">
        <v>41</v>
      </c>
      <c r="G1279" s="20" t="s">
        <v>4</v>
      </c>
      <c r="H1279" s="19">
        <v>45393</v>
      </c>
      <c r="I1279">
        <v>15</v>
      </c>
      <c r="J1279" s="19">
        <v>45393</v>
      </c>
      <c r="K1279">
        <v>15</v>
      </c>
      <c r="L1279">
        <v>1</v>
      </c>
      <c r="N1279" t="s">
        <v>492</v>
      </c>
    </row>
    <row r="1280" spans="1:14" x14ac:dyDescent="0.2">
      <c r="A1280">
        <v>1279</v>
      </c>
      <c r="B1280" s="20" t="s">
        <v>241</v>
      </c>
      <c r="C1280" s="20" t="s">
        <v>37</v>
      </c>
      <c r="D1280" s="20" t="s">
        <v>5</v>
      </c>
      <c r="E1280" s="20" t="s">
        <v>39</v>
      </c>
      <c r="F1280" s="20" t="s">
        <v>41</v>
      </c>
      <c r="G1280" s="20" t="s">
        <v>4</v>
      </c>
      <c r="H1280" s="19">
        <v>45397</v>
      </c>
      <c r="I1280">
        <v>18</v>
      </c>
      <c r="J1280" s="19">
        <v>45397</v>
      </c>
      <c r="K1280">
        <v>18</v>
      </c>
      <c r="N1280" t="s">
        <v>492</v>
      </c>
    </row>
    <row r="1281" spans="1:14" x14ac:dyDescent="0.2">
      <c r="A1281">
        <v>1280</v>
      </c>
      <c r="B1281" s="20" t="s">
        <v>241</v>
      </c>
      <c r="C1281" s="20" t="s">
        <v>37</v>
      </c>
      <c r="D1281" s="20" t="s">
        <v>5</v>
      </c>
      <c r="E1281" s="20" t="s">
        <v>39</v>
      </c>
      <c r="F1281" s="20" t="s">
        <v>41</v>
      </c>
      <c r="G1281" s="20" t="s">
        <v>4</v>
      </c>
      <c r="H1281" s="19">
        <v>45398</v>
      </c>
      <c r="I1281">
        <v>25</v>
      </c>
      <c r="J1281" s="19">
        <v>45398</v>
      </c>
      <c r="K1281">
        <v>25</v>
      </c>
      <c r="N1281" t="s">
        <v>492</v>
      </c>
    </row>
    <row r="1282" spans="1:14" x14ac:dyDescent="0.2">
      <c r="A1282">
        <v>1281</v>
      </c>
      <c r="B1282" s="20" t="s">
        <v>241</v>
      </c>
      <c r="C1282" s="20" t="s">
        <v>37</v>
      </c>
      <c r="D1282" s="20" t="s">
        <v>5</v>
      </c>
      <c r="E1282" s="20" t="s">
        <v>39</v>
      </c>
      <c r="F1282" s="20" t="s">
        <v>41</v>
      </c>
      <c r="G1282" s="20" t="s">
        <v>4</v>
      </c>
      <c r="H1282" s="19">
        <v>45399</v>
      </c>
      <c r="I1282">
        <v>18.05</v>
      </c>
      <c r="J1282" s="19">
        <v>45399</v>
      </c>
      <c r="K1282">
        <v>18.05</v>
      </c>
      <c r="L1282">
        <v>1</v>
      </c>
      <c r="N1282" t="s">
        <v>492</v>
      </c>
    </row>
    <row r="1283" spans="1:14" x14ac:dyDescent="0.2">
      <c r="A1283">
        <v>1282</v>
      </c>
      <c r="B1283" s="20" t="s">
        <v>241</v>
      </c>
      <c r="C1283" s="20" t="s">
        <v>37</v>
      </c>
      <c r="D1283" s="20" t="s">
        <v>5</v>
      </c>
      <c r="E1283" s="20" t="s">
        <v>39</v>
      </c>
      <c r="F1283" s="20" t="s">
        <v>41</v>
      </c>
      <c r="G1283" s="20" t="s">
        <v>4</v>
      </c>
      <c r="H1283" s="19">
        <v>45400</v>
      </c>
      <c r="I1283">
        <v>137</v>
      </c>
      <c r="J1283" s="19">
        <v>45400</v>
      </c>
      <c r="K1283">
        <v>137</v>
      </c>
      <c r="N1283" t="s">
        <v>492</v>
      </c>
    </row>
    <row r="1284" spans="1:14" x14ac:dyDescent="0.2">
      <c r="A1284">
        <v>1283</v>
      </c>
      <c r="B1284" s="20" t="s">
        <v>241</v>
      </c>
      <c r="C1284" s="20" t="s">
        <v>37</v>
      </c>
      <c r="D1284" s="20" t="s">
        <v>5</v>
      </c>
      <c r="E1284" s="20" t="s">
        <v>39</v>
      </c>
      <c r="F1284" s="20" t="s">
        <v>41</v>
      </c>
      <c r="G1284" s="20" t="s">
        <v>4</v>
      </c>
      <c r="H1284" s="19">
        <v>45401</v>
      </c>
      <c r="I1284">
        <v>11.9</v>
      </c>
      <c r="J1284" s="19">
        <v>45401</v>
      </c>
      <c r="K1284">
        <v>11.9</v>
      </c>
      <c r="N1284" t="s">
        <v>492</v>
      </c>
    </row>
    <row r="1285" spans="1:14" x14ac:dyDescent="0.2">
      <c r="A1285">
        <v>1284</v>
      </c>
      <c r="B1285" s="20" t="s">
        <v>241</v>
      </c>
      <c r="C1285" s="20" t="s">
        <v>37</v>
      </c>
      <c r="D1285" s="20" t="s">
        <v>5</v>
      </c>
      <c r="E1285" s="20" t="s">
        <v>39</v>
      </c>
      <c r="F1285" s="20" t="s">
        <v>41</v>
      </c>
      <c r="G1285" s="20" t="s">
        <v>4</v>
      </c>
      <c r="H1285" s="19">
        <v>45404</v>
      </c>
      <c r="I1285">
        <v>31</v>
      </c>
      <c r="J1285" s="19">
        <v>45404</v>
      </c>
      <c r="K1285">
        <v>31</v>
      </c>
      <c r="N1285" t="s">
        <v>492</v>
      </c>
    </row>
    <row r="1286" spans="1:14" x14ac:dyDescent="0.2">
      <c r="A1286">
        <v>1285</v>
      </c>
      <c r="B1286" s="20" t="s">
        <v>241</v>
      </c>
      <c r="C1286" s="20" t="s">
        <v>37</v>
      </c>
      <c r="D1286" s="20" t="s">
        <v>5</v>
      </c>
      <c r="E1286" s="20" t="s">
        <v>39</v>
      </c>
      <c r="F1286" s="20" t="s">
        <v>41</v>
      </c>
      <c r="G1286" s="20" t="s">
        <v>4</v>
      </c>
      <c r="H1286" s="19">
        <v>45408</v>
      </c>
      <c r="I1286">
        <v>9</v>
      </c>
      <c r="J1286" s="19">
        <v>45408</v>
      </c>
      <c r="K1286">
        <v>9</v>
      </c>
      <c r="N1286" t="s">
        <v>492</v>
      </c>
    </row>
    <row r="1287" spans="1:14" x14ac:dyDescent="0.2">
      <c r="A1287">
        <v>1286</v>
      </c>
      <c r="B1287" s="20" t="s">
        <v>241</v>
      </c>
      <c r="C1287" s="20" t="s">
        <v>37</v>
      </c>
      <c r="D1287" s="20" t="s">
        <v>5</v>
      </c>
      <c r="E1287" s="20" t="s">
        <v>39</v>
      </c>
      <c r="F1287" s="20" t="s">
        <v>41</v>
      </c>
      <c r="G1287" s="20" t="s">
        <v>4</v>
      </c>
      <c r="H1287" s="19">
        <v>45412</v>
      </c>
      <c r="I1287">
        <v>10</v>
      </c>
      <c r="J1287" s="19">
        <v>45412</v>
      </c>
      <c r="K1287">
        <v>10</v>
      </c>
      <c r="N1287" t="s">
        <v>492</v>
      </c>
    </row>
    <row r="1288" spans="1:14" x14ac:dyDescent="0.2">
      <c r="A1288">
        <v>1287</v>
      </c>
      <c r="B1288" s="20" t="s">
        <v>62</v>
      </c>
      <c r="C1288" s="20" t="s">
        <v>37</v>
      </c>
      <c r="D1288" s="20" t="s">
        <v>5</v>
      </c>
      <c r="E1288" s="20" t="s">
        <v>39</v>
      </c>
      <c r="F1288" s="20" t="s">
        <v>41</v>
      </c>
      <c r="G1288" s="20" t="s">
        <v>4</v>
      </c>
      <c r="H1288" s="19"/>
      <c r="I1288">
        <v>333</v>
      </c>
      <c r="J1288" s="19"/>
      <c r="K1288">
        <v>364.12</v>
      </c>
      <c r="M1288">
        <v>3.7</v>
      </c>
      <c r="N1288" t="s">
        <v>491</v>
      </c>
    </row>
    <row r="1289" spans="1:14" x14ac:dyDescent="0.2">
      <c r="A1289">
        <v>1288</v>
      </c>
      <c r="B1289" s="20" t="s">
        <v>62</v>
      </c>
      <c r="C1289" s="20" t="s">
        <v>37</v>
      </c>
      <c r="D1289" s="20" t="s">
        <v>5</v>
      </c>
      <c r="E1289" s="20" t="s">
        <v>39</v>
      </c>
      <c r="F1289" s="20" t="s">
        <v>41</v>
      </c>
      <c r="G1289" s="20" t="s">
        <v>4</v>
      </c>
      <c r="H1289" s="19">
        <v>45383</v>
      </c>
      <c r="I1289">
        <v>76</v>
      </c>
      <c r="J1289" s="19">
        <v>45383</v>
      </c>
      <c r="K1289">
        <v>76</v>
      </c>
      <c r="N1289" t="s">
        <v>492</v>
      </c>
    </row>
    <row r="1290" spans="1:14" x14ac:dyDescent="0.2">
      <c r="A1290">
        <v>1289</v>
      </c>
      <c r="B1290" s="20" t="s">
        <v>62</v>
      </c>
      <c r="C1290" s="20" t="s">
        <v>37</v>
      </c>
      <c r="D1290" s="20" t="s">
        <v>5</v>
      </c>
      <c r="E1290" s="20" t="s">
        <v>39</v>
      </c>
      <c r="F1290" s="20" t="s">
        <v>41</v>
      </c>
      <c r="G1290" s="20" t="s">
        <v>4</v>
      </c>
      <c r="H1290" s="19">
        <v>45385</v>
      </c>
      <c r="I1290">
        <v>26</v>
      </c>
      <c r="J1290" s="19">
        <v>45385</v>
      </c>
      <c r="K1290">
        <v>26</v>
      </c>
      <c r="N1290" t="s">
        <v>492</v>
      </c>
    </row>
    <row r="1291" spans="1:14" x14ac:dyDescent="0.2">
      <c r="A1291">
        <v>1290</v>
      </c>
      <c r="B1291" s="20" t="s">
        <v>62</v>
      </c>
      <c r="C1291" s="20" t="s">
        <v>37</v>
      </c>
      <c r="D1291" s="20" t="s">
        <v>5</v>
      </c>
      <c r="E1291" s="20" t="s">
        <v>39</v>
      </c>
      <c r="F1291" s="20" t="s">
        <v>41</v>
      </c>
      <c r="G1291" s="20" t="s">
        <v>4</v>
      </c>
      <c r="H1291" s="19">
        <v>45390</v>
      </c>
      <c r="I1291">
        <v>30</v>
      </c>
      <c r="J1291" s="19">
        <v>45390</v>
      </c>
      <c r="K1291">
        <v>30</v>
      </c>
      <c r="N1291" t="s">
        <v>492</v>
      </c>
    </row>
    <row r="1292" spans="1:14" x14ac:dyDescent="0.2">
      <c r="A1292">
        <v>1291</v>
      </c>
      <c r="B1292" s="20" t="s">
        <v>62</v>
      </c>
      <c r="C1292" s="20" t="s">
        <v>37</v>
      </c>
      <c r="D1292" s="20" t="s">
        <v>5</v>
      </c>
      <c r="E1292" s="20" t="s">
        <v>39</v>
      </c>
      <c r="F1292" s="20" t="s">
        <v>41</v>
      </c>
      <c r="G1292" s="20" t="s">
        <v>4</v>
      </c>
      <c r="H1292" s="19">
        <v>45392</v>
      </c>
      <c r="I1292">
        <v>25</v>
      </c>
      <c r="J1292" s="19">
        <v>45392</v>
      </c>
      <c r="K1292">
        <v>25</v>
      </c>
      <c r="N1292" t="s">
        <v>492</v>
      </c>
    </row>
    <row r="1293" spans="1:14" x14ac:dyDescent="0.2">
      <c r="A1293">
        <v>1292</v>
      </c>
      <c r="B1293" s="20" t="s">
        <v>62</v>
      </c>
      <c r="C1293" s="20" t="s">
        <v>37</v>
      </c>
      <c r="D1293" s="20" t="s">
        <v>5</v>
      </c>
      <c r="E1293" s="20" t="s">
        <v>39</v>
      </c>
      <c r="F1293" s="20" t="s">
        <v>41</v>
      </c>
      <c r="G1293" s="20" t="s">
        <v>4</v>
      </c>
      <c r="H1293" s="19">
        <v>45393</v>
      </c>
      <c r="I1293">
        <v>15</v>
      </c>
      <c r="J1293" s="19">
        <v>45393</v>
      </c>
      <c r="K1293">
        <v>15</v>
      </c>
      <c r="N1293" t="s">
        <v>492</v>
      </c>
    </row>
    <row r="1294" spans="1:14" x14ac:dyDescent="0.2">
      <c r="A1294">
        <v>1293</v>
      </c>
      <c r="B1294" s="20" t="s">
        <v>62</v>
      </c>
      <c r="C1294" s="20" t="s">
        <v>37</v>
      </c>
      <c r="D1294" s="20" t="s">
        <v>5</v>
      </c>
      <c r="E1294" s="20" t="s">
        <v>39</v>
      </c>
      <c r="F1294" s="20" t="s">
        <v>41</v>
      </c>
      <c r="G1294" s="20" t="s">
        <v>4</v>
      </c>
      <c r="H1294" s="19">
        <v>45397</v>
      </c>
      <c r="I1294">
        <v>48.97</v>
      </c>
      <c r="J1294" s="19">
        <v>45397</v>
      </c>
      <c r="K1294">
        <v>48.97</v>
      </c>
      <c r="N1294" t="s">
        <v>492</v>
      </c>
    </row>
    <row r="1295" spans="1:14" x14ac:dyDescent="0.2">
      <c r="A1295">
        <v>1294</v>
      </c>
      <c r="B1295" s="20" t="s">
        <v>62</v>
      </c>
      <c r="C1295" s="20" t="s">
        <v>37</v>
      </c>
      <c r="D1295" s="20" t="s">
        <v>5</v>
      </c>
      <c r="E1295" s="20" t="s">
        <v>39</v>
      </c>
      <c r="F1295" s="20" t="s">
        <v>41</v>
      </c>
      <c r="G1295" s="20" t="s">
        <v>4</v>
      </c>
      <c r="H1295" s="19">
        <v>45398</v>
      </c>
      <c r="I1295">
        <v>35.07</v>
      </c>
      <c r="J1295" s="19">
        <v>45398</v>
      </c>
      <c r="K1295">
        <v>35.07</v>
      </c>
      <c r="N1295" t="s">
        <v>492</v>
      </c>
    </row>
    <row r="1296" spans="1:14" x14ac:dyDescent="0.2">
      <c r="A1296">
        <v>1295</v>
      </c>
      <c r="B1296" s="20" t="s">
        <v>62</v>
      </c>
      <c r="C1296" s="20" t="s">
        <v>37</v>
      </c>
      <c r="D1296" s="20" t="s">
        <v>5</v>
      </c>
      <c r="E1296" s="20" t="s">
        <v>39</v>
      </c>
      <c r="F1296" s="20" t="s">
        <v>41</v>
      </c>
      <c r="G1296" s="20" t="s">
        <v>4</v>
      </c>
      <c r="H1296" s="19">
        <v>45403</v>
      </c>
      <c r="I1296">
        <v>36.1</v>
      </c>
      <c r="J1296" s="19">
        <v>45403</v>
      </c>
      <c r="K1296">
        <v>36.1</v>
      </c>
      <c r="N1296" t="s">
        <v>492</v>
      </c>
    </row>
    <row r="1297" spans="1:14" x14ac:dyDescent="0.2">
      <c r="A1297">
        <v>1296</v>
      </c>
      <c r="B1297" s="20" t="s">
        <v>62</v>
      </c>
      <c r="C1297" s="20" t="s">
        <v>37</v>
      </c>
      <c r="D1297" s="20" t="s">
        <v>5</v>
      </c>
      <c r="E1297" s="20" t="s">
        <v>39</v>
      </c>
      <c r="F1297" s="20" t="s">
        <v>41</v>
      </c>
      <c r="G1297" s="20" t="s">
        <v>4</v>
      </c>
      <c r="H1297" s="19">
        <v>45407</v>
      </c>
      <c r="I1297">
        <v>34.25</v>
      </c>
      <c r="J1297" s="19">
        <v>45407</v>
      </c>
      <c r="K1297">
        <v>34.25</v>
      </c>
      <c r="N1297" t="s">
        <v>492</v>
      </c>
    </row>
    <row r="1298" spans="1:14" x14ac:dyDescent="0.2">
      <c r="A1298">
        <v>1297</v>
      </c>
      <c r="B1298" s="20" t="s">
        <v>62</v>
      </c>
      <c r="C1298" s="20" t="s">
        <v>37</v>
      </c>
      <c r="D1298" s="20" t="s">
        <v>5</v>
      </c>
      <c r="E1298" s="20" t="s">
        <v>39</v>
      </c>
      <c r="F1298" s="20" t="s">
        <v>41</v>
      </c>
      <c r="G1298" s="20" t="s">
        <v>4</v>
      </c>
      <c r="H1298" s="19">
        <v>45408</v>
      </c>
      <c r="I1298">
        <v>6.61</v>
      </c>
      <c r="J1298" s="19">
        <v>45408</v>
      </c>
      <c r="K1298">
        <v>6.61</v>
      </c>
      <c r="N1298" t="s">
        <v>492</v>
      </c>
    </row>
    <row r="1299" spans="1:14" x14ac:dyDescent="0.2">
      <c r="A1299">
        <v>1298</v>
      </c>
      <c r="B1299" s="20" t="s">
        <v>62</v>
      </c>
      <c r="C1299" s="20" t="s">
        <v>37</v>
      </c>
      <c r="D1299" s="20" t="s">
        <v>5</v>
      </c>
      <c r="E1299" s="20" t="s">
        <v>39</v>
      </c>
      <c r="F1299" s="20" t="s">
        <v>41</v>
      </c>
      <c r="G1299" s="20" t="s">
        <v>4</v>
      </c>
      <c r="H1299" s="19"/>
      <c r="J1299" s="19">
        <v>45410</v>
      </c>
      <c r="K1299">
        <v>24</v>
      </c>
      <c r="N1299" t="s">
        <v>492</v>
      </c>
    </row>
    <row r="1300" spans="1:14" x14ac:dyDescent="0.2">
      <c r="A1300">
        <v>1299</v>
      </c>
      <c r="B1300" s="20" t="s">
        <v>62</v>
      </c>
      <c r="C1300" s="20" t="s">
        <v>37</v>
      </c>
      <c r="D1300" s="20" t="s">
        <v>5</v>
      </c>
      <c r="E1300" s="20" t="s">
        <v>39</v>
      </c>
      <c r="F1300" s="20" t="s">
        <v>41</v>
      </c>
      <c r="G1300" s="20" t="s">
        <v>4</v>
      </c>
      <c r="H1300" s="19"/>
      <c r="J1300" s="19">
        <v>45412</v>
      </c>
      <c r="K1300">
        <v>7.12</v>
      </c>
      <c r="N1300" t="s">
        <v>492</v>
      </c>
    </row>
    <row r="1301" spans="1:14" x14ac:dyDescent="0.2">
      <c r="A1301">
        <v>1300</v>
      </c>
      <c r="B1301" s="20" t="s">
        <v>63</v>
      </c>
      <c r="C1301" s="20" t="s">
        <v>37</v>
      </c>
      <c r="D1301" s="20" t="s">
        <v>5</v>
      </c>
      <c r="E1301" s="20" t="s">
        <v>39</v>
      </c>
      <c r="F1301" s="20" t="s">
        <v>64</v>
      </c>
      <c r="G1301" s="20" t="s">
        <v>2</v>
      </c>
      <c r="H1301" s="19"/>
      <c r="I1301">
        <v>0</v>
      </c>
      <c r="J1301" s="19"/>
      <c r="K1301">
        <v>0</v>
      </c>
      <c r="M1301">
        <v>0</v>
      </c>
      <c r="N1301" t="s">
        <v>491</v>
      </c>
    </row>
    <row r="1302" spans="1:14" x14ac:dyDescent="0.2">
      <c r="A1302">
        <v>1301</v>
      </c>
      <c r="B1302" s="20" t="s">
        <v>242</v>
      </c>
      <c r="C1302" s="20" t="s">
        <v>37</v>
      </c>
      <c r="D1302" s="20" t="s">
        <v>5</v>
      </c>
      <c r="E1302" s="20" t="s">
        <v>39</v>
      </c>
      <c r="F1302" s="20" t="s">
        <v>64</v>
      </c>
      <c r="G1302" s="20" t="s">
        <v>4</v>
      </c>
      <c r="H1302" s="19"/>
      <c r="I1302">
        <v>2115</v>
      </c>
      <c r="J1302" s="19"/>
      <c r="K1302">
        <v>2400.15</v>
      </c>
      <c r="M1302">
        <v>4.9000000000000004</v>
      </c>
      <c r="N1302" t="s">
        <v>491</v>
      </c>
    </row>
    <row r="1303" spans="1:14" x14ac:dyDescent="0.2">
      <c r="A1303">
        <v>1302</v>
      </c>
      <c r="B1303" s="20" t="s">
        <v>242</v>
      </c>
      <c r="C1303" s="20" t="s">
        <v>37</v>
      </c>
      <c r="D1303" s="20" t="s">
        <v>5</v>
      </c>
      <c r="E1303" s="20" t="s">
        <v>39</v>
      </c>
      <c r="F1303" s="20" t="s">
        <v>64</v>
      </c>
      <c r="G1303" s="20" t="s">
        <v>4</v>
      </c>
      <c r="H1303" s="19">
        <v>45383</v>
      </c>
      <c r="I1303">
        <v>102</v>
      </c>
      <c r="J1303" s="19">
        <v>45383</v>
      </c>
      <c r="K1303">
        <v>102</v>
      </c>
      <c r="N1303" t="s">
        <v>492</v>
      </c>
    </row>
    <row r="1304" spans="1:14" x14ac:dyDescent="0.2">
      <c r="A1304">
        <v>1303</v>
      </c>
      <c r="B1304" s="20" t="s">
        <v>242</v>
      </c>
      <c r="C1304" s="20" t="s">
        <v>37</v>
      </c>
      <c r="D1304" s="20" t="s">
        <v>5</v>
      </c>
      <c r="E1304" s="20" t="s">
        <v>39</v>
      </c>
      <c r="F1304" s="20" t="s">
        <v>64</v>
      </c>
      <c r="G1304" s="20" t="s">
        <v>4</v>
      </c>
      <c r="H1304" s="19">
        <v>45384</v>
      </c>
      <c r="I1304">
        <v>47</v>
      </c>
      <c r="J1304" s="19">
        <v>45384</v>
      </c>
      <c r="K1304">
        <v>147</v>
      </c>
      <c r="L1304">
        <v>1</v>
      </c>
      <c r="N1304" t="s">
        <v>492</v>
      </c>
    </row>
    <row r="1305" spans="1:14" x14ac:dyDescent="0.2">
      <c r="A1305">
        <v>1304</v>
      </c>
      <c r="B1305" s="20" t="s">
        <v>242</v>
      </c>
      <c r="C1305" s="20" t="s">
        <v>37</v>
      </c>
      <c r="D1305" s="20" t="s">
        <v>5</v>
      </c>
      <c r="E1305" s="20" t="s">
        <v>39</v>
      </c>
      <c r="F1305" s="20" t="s">
        <v>64</v>
      </c>
      <c r="G1305" s="20" t="s">
        <v>4</v>
      </c>
      <c r="H1305" s="19">
        <v>45385</v>
      </c>
      <c r="I1305">
        <v>179</v>
      </c>
      <c r="J1305" s="19">
        <v>45385</v>
      </c>
      <c r="K1305">
        <v>179</v>
      </c>
      <c r="N1305" t="s">
        <v>492</v>
      </c>
    </row>
    <row r="1306" spans="1:14" x14ac:dyDescent="0.2">
      <c r="A1306">
        <v>1305</v>
      </c>
      <c r="B1306" s="20" t="s">
        <v>242</v>
      </c>
      <c r="C1306" s="20" t="s">
        <v>37</v>
      </c>
      <c r="D1306" s="20" t="s">
        <v>5</v>
      </c>
      <c r="E1306" s="20" t="s">
        <v>39</v>
      </c>
      <c r="F1306" s="20" t="s">
        <v>64</v>
      </c>
      <c r="G1306" s="20" t="s">
        <v>4</v>
      </c>
      <c r="H1306" s="19">
        <v>45386</v>
      </c>
      <c r="I1306">
        <v>66</v>
      </c>
      <c r="J1306" s="19">
        <v>45386</v>
      </c>
      <c r="K1306">
        <v>66</v>
      </c>
      <c r="N1306" t="s">
        <v>492</v>
      </c>
    </row>
    <row r="1307" spans="1:14" x14ac:dyDescent="0.2">
      <c r="A1307">
        <v>1306</v>
      </c>
      <c r="B1307" s="20" t="s">
        <v>242</v>
      </c>
      <c r="C1307" s="20" t="s">
        <v>37</v>
      </c>
      <c r="D1307" s="20" t="s">
        <v>5</v>
      </c>
      <c r="E1307" s="20" t="s">
        <v>39</v>
      </c>
      <c r="F1307" s="20" t="s">
        <v>64</v>
      </c>
      <c r="G1307" s="20" t="s">
        <v>4</v>
      </c>
      <c r="H1307" s="19">
        <v>45387</v>
      </c>
      <c r="I1307">
        <v>151</v>
      </c>
      <c r="J1307" s="19">
        <v>45387</v>
      </c>
      <c r="K1307">
        <v>151</v>
      </c>
      <c r="N1307" t="s">
        <v>492</v>
      </c>
    </row>
    <row r="1308" spans="1:14" x14ac:dyDescent="0.2">
      <c r="A1308">
        <v>1307</v>
      </c>
      <c r="B1308" s="20" t="s">
        <v>242</v>
      </c>
      <c r="C1308" s="20" t="s">
        <v>37</v>
      </c>
      <c r="D1308" s="20" t="s">
        <v>5</v>
      </c>
      <c r="E1308" s="20" t="s">
        <v>39</v>
      </c>
      <c r="F1308" s="20" t="s">
        <v>64</v>
      </c>
      <c r="G1308" s="20" t="s">
        <v>4</v>
      </c>
      <c r="H1308" s="19">
        <v>45388</v>
      </c>
      <c r="I1308">
        <v>0</v>
      </c>
      <c r="J1308" s="19">
        <v>45388</v>
      </c>
      <c r="K1308">
        <v>0.15</v>
      </c>
      <c r="L1308">
        <v>1</v>
      </c>
      <c r="N1308" t="s">
        <v>492</v>
      </c>
    </row>
    <row r="1309" spans="1:14" x14ac:dyDescent="0.2">
      <c r="A1309">
        <v>1308</v>
      </c>
      <c r="B1309" s="20" t="s">
        <v>242</v>
      </c>
      <c r="C1309" s="20" t="s">
        <v>37</v>
      </c>
      <c r="D1309" s="20" t="s">
        <v>5</v>
      </c>
      <c r="E1309" s="20" t="s">
        <v>39</v>
      </c>
      <c r="F1309" s="20" t="s">
        <v>64</v>
      </c>
      <c r="G1309" s="20" t="s">
        <v>4</v>
      </c>
      <c r="H1309" s="19">
        <v>45389</v>
      </c>
      <c r="I1309">
        <v>163</v>
      </c>
      <c r="J1309" s="19">
        <v>45389</v>
      </c>
      <c r="K1309">
        <v>163</v>
      </c>
      <c r="N1309" t="s">
        <v>492</v>
      </c>
    </row>
    <row r="1310" spans="1:14" x14ac:dyDescent="0.2">
      <c r="A1310">
        <v>1309</v>
      </c>
      <c r="B1310" s="20" t="s">
        <v>242</v>
      </c>
      <c r="C1310" s="20" t="s">
        <v>37</v>
      </c>
      <c r="D1310" s="20" t="s">
        <v>5</v>
      </c>
      <c r="E1310" s="20" t="s">
        <v>39</v>
      </c>
      <c r="F1310" s="20" t="s">
        <v>64</v>
      </c>
      <c r="G1310" s="20" t="s">
        <v>4</v>
      </c>
      <c r="H1310" s="19">
        <v>45390</v>
      </c>
      <c r="I1310">
        <v>401</v>
      </c>
      <c r="J1310" s="19">
        <v>45390</v>
      </c>
      <c r="K1310">
        <v>401</v>
      </c>
      <c r="L1310">
        <v>1</v>
      </c>
      <c r="N1310" t="s">
        <v>492</v>
      </c>
    </row>
    <row r="1311" spans="1:14" x14ac:dyDescent="0.2">
      <c r="A1311">
        <v>1310</v>
      </c>
      <c r="B1311" s="20" t="s">
        <v>242</v>
      </c>
      <c r="C1311" s="20" t="s">
        <v>37</v>
      </c>
      <c r="D1311" s="20" t="s">
        <v>5</v>
      </c>
      <c r="E1311" s="20" t="s">
        <v>39</v>
      </c>
      <c r="F1311" s="20" t="s">
        <v>64</v>
      </c>
      <c r="G1311" s="20" t="s">
        <v>4</v>
      </c>
      <c r="H1311" s="19">
        <v>45391</v>
      </c>
      <c r="I1311">
        <v>137</v>
      </c>
      <c r="J1311" s="19">
        <v>45391</v>
      </c>
      <c r="K1311">
        <v>137</v>
      </c>
      <c r="N1311" t="s">
        <v>492</v>
      </c>
    </row>
    <row r="1312" spans="1:14" x14ac:dyDescent="0.2">
      <c r="A1312">
        <v>1311</v>
      </c>
      <c r="B1312" s="20" t="s">
        <v>242</v>
      </c>
      <c r="C1312" s="20" t="s">
        <v>37</v>
      </c>
      <c r="D1312" s="20" t="s">
        <v>5</v>
      </c>
      <c r="E1312" s="20" t="s">
        <v>39</v>
      </c>
      <c r="F1312" s="20" t="s">
        <v>64</v>
      </c>
      <c r="G1312" s="20" t="s">
        <v>4</v>
      </c>
      <c r="H1312" s="19">
        <v>45392</v>
      </c>
      <c r="I1312">
        <v>169</v>
      </c>
      <c r="J1312" s="19">
        <v>45392</v>
      </c>
      <c r="K1312">
        <v>169</v>
      </c>
      <c r="L1312">
        <v>2</v>
      </c>
      <c r="N1312" t="s">
        <v>492</v>
      </c>
    </row>
    <row r="1313" spans="1:14" x14ac:dyDescent="0.2">
      <c r="A1313">
        <v>1312</v>
      </c>
      <c r="B1313" s="20" t="s">
        <v>242</v>
      </c>
      <c r="C1313" s="20" t="s">
        <v>37</v>
      </c>
      <c r="D1313" s="20" t="s">
        <v>5</v>
      </c>
      <c r="E1313" s="20" t="s">
        <v>39</v>
      </c>
      <c r="F1313" s="20" t="s">
        <v>64</v>
      </c>
      <c r="G1313" s="20" t="s">
        <v>4</v>
      </c>
      <c r="H1313" s="19">
        <v>45393</v>
      </c>
      <c r="I1313">
        <v>453</v>
      </c>
      <c r="J1313" s="19">
        <v>45393</v>
      </c>
      <c r="K1313">
        <v>453</v>
      </c>
      <c r="N1313" t="s">
        <v>492</v>
      </c>
    </row>
    <row r="1314" spans="1:14" x14ac:dyDescent="0.2">
      <c r="A1314">
        <v>1313</v>
      </c>
      <c r="B1314" s="20" t="s">
        <v>242</v>
      </c>
      <c r="C1314" s="20" t="s">
        <v>37</v>
      </c>
      <c r="D1314" s="20" t="s">
        <v>5</v>
      </c>
      <c r="E1314" s="20" t="s">
        <v>39</v>
      </c>
      <c r="F1314" s="20" t="s">
        <v>64</v>
      </c>
      <c r="G1314" s="20" t="s">
        <v>4</v>
      </c>
      <c r="H1314" s="19">
        <v>45394</v>
      </c>
      <c r="I1314">
        <v>49</v>
      </c>
      <c r="J1314" s="19">
        <v>45394</v>
      </c>
      <c r="K1314">
        <v>49</v>
      </c>
      <c r="N1314" t="s">
        <v>492</v>
      </c>
    </row>
    <row r="1315" spans="1:14" x14ac:dyDescent="0.2">
      <c r="A1315">
        <v>1314</v>
      </c>
      <c r="B1315" s="20" t="s">
        <v>242</v>
      </c>
      <c r="C1315" s="20" t="s">
        <v>37</v>
      </c>
      <c r="D1315" s="20" t="s">
        <v>5</v>
      </c>
      <c r="E1315" s="20" t="s">
        <v>39</v>
      </c>
      <c r="F1315" s="20" t="s">
        <v>64</v>
      </c>
      <c r="G1315" s="20" t="s">
        <v>4</v>
      </c>
      <c r="H1315" s="19">
        <v>45395</v>
      </c>
      <c r="I1315">
        <v>61</v>
      </c>
      <c r="J1315" s="19">
        <v>45395</v>
      </c>
      <c r="K1315">
        <v>61</v>
      </c>
      <c r="L1315">
        <v>1</v>
      </c>
      <c r="N1315" t="s">
        <v>492</v>
      </c>
    </row>
    <row r="1316" spans="1:14" x14ac:dyDescent="0.2">
      <c r="A1316">
        <v>1315</v>
      </c>
      <c r="B1316" s="20" t="s">
        <v>242</v>
      </c>
      <c r="C1316" s="20" t="s">
        <v>37</v>
      </c>
      <c r="D1316" s="20" t="s">
        <v>5</v>
      </c>
      <c r="E1316" s="20" t="s">
        <v>39</v>
      </c>
      <c r="F1316" s="20" t="s">
        <v>64</v>
      </c>
      <c r="G1316" s="20" t="s">
        <v>4</v>
      </c>
      <c r="H1316" s="19">
        <v>45397</v>
      </c>
      <c r="I1316">
        <v>82</v>
      </c>
      <c r="J1316" s="19">
        <v>45397</v>
      </c>
      <c r="K1316">
        <v>82</v>
      </c>
      <c r="L1316">
        <v>1</v>
      </c>
      <c r="N1316" t="s">
        <v>492</v>
      </c>
    </row>
    <row r="1317" spans="1:14" x14ac:dyDescent="0.2">
      <c r="A1317">
        <v>1316</v>
      </c>
      <c r="B1317" s="20" t="s">
        <v>242</v>
      </c>
      <c r="C1317" s="20" t="s">
        <v>37</v>
      </c>
      <c r="D1317" s="20" t="s">
        <v>5</v>
      </c>
      <c r="E1317" s="20" t="s">
        <v>39</v>
      </c>
      <c r="F1317" s="20" t="s">
        <v>64</v>
      </c>
      <c r="G1317" s="20" t="s">
        <v>4</v>
      </c>
      <c r="H1317" s="19">
        <v>45398</v>
      </c>
      <c r="I1317">
        <v>55</v>
      </c>
      <c r="J1317" s="19">
        <v>45398</v>
      </c>
      <c r="K1317">
        <v>55</v>
      </c>
      <c r="N1317" t="s">
        <v>492</v>
      </c>
    </row>
    <row r="1318" spans="1:14" x14ac:dyDescent="0.2">
      <c r="A1318">
        <v>1317</v>
      </c>
      <c r="B1318" s="20" t="s">
        <v>242</v>
      </c>
      <c r="C1318" s="20" t="s">
        <v>37</v>
      </c>
      <c r="D1318" s="20" t="s">
        <v>5</v>
      </c>
      <c r="E1318" s="20" t="s">
        <v>39</v>
      </c>
      <c r="F1318" s="20" t="s">
        <v>64</v>
      </c>
      <c r="G1318" s="20" t="s">
        <v>4</v>
      </c>
      <c r="H1318" s="19"/>
      <c r="J1318" s="19">
        <v>45402</v>
      </c>
      <c r="K1318">
        <v>98</v>
      </c>
      <c r="L1318">
        <v>1</v>
      </c>
      <c r="N1318" t="s">
        <v>492</v>
      </c>
    </row>
    <row r="1319" spans="1:14" x14ac:dyDescent="0.2">
      <c r="A1319">
        <v>1318</v>
      </c>
      <c r="B1319" s="20" t="s">
        <v>242</v>
      </c>
      <c r="C1319" s="20" t="s">
        <v>37</v>
      </c>
      <c r="D1319" s="20" t="s">
        <v>5</v>
      </c>
      <c r="E1319" s="20" t="s">
        <v>39</v>
      </c>
      <c r="F1319" s="20" t="s">
        <v>64</v>
      </c>
      <c r="G1319" s="20" t="s">
        <v>4</v>
      </c>
      <c r="H1319" s="19"/>
      <c r="J1319" s="19">
        <v>45412</v>
      </c>
      <c r="K1319">
        <v>87</v>
      </c>
      <c r="N1319" t="s">
        <v>492</v>
      </c>
    </row>
    <row r="1320" spans="1:14" x14ac:dyDescent="0.2">
      <c r="A1320">
        <v>1319</v>
      </c>
      <c r="B1320" s="20" t="s">
        <v>3</v>
      </c>
      <c r="C1320" s="20" t="s">
        <v>37</v>
      </c>
      <c r="D1320" s="20" t="s">
        <v>5</v>
      </c>
      <c r="E1320" s="20" t="s">
        <v>39</v>
      </c>
      <c r="F1320" s="20" t="s">
        <v>64</v>
      </c>
      <c r="G1320" s="20" t="s">
        <v>4</v>
      </c>
      <c r="H1320" s="19"/>
      <c r="I1320">
        <v>0</v>
      </c>
      <c r="J1320" s="19"/>
      <c r="K1320">
        <v>0</v>
      </c>
      <c r="M1320">
        <v>0</v>
      </c>
      <c r="N1320" t="s">
        <v>491</v>
      </c>
    </row>
    <row r="1321" spans="1:14" x14ac:dyDescent="0.2">
      <c r="A1321">
        <v>1320</v>
      </c>
      <c r="B1321" s="20" t="s">
        <v>65</v>
      </c>
      <c r="C1321" s="20" t="s">
        <v>37</v>
      </c>
      <c r="D1321" s="20" t="s">
        <v>5</v>
      </c>
      <c r="E1321" s="20" t="s">
        <v>39</v>
      </c>
      <c r="F1321" s="20" t="s">
        <v>64</v>
      </c>
      <c r="G1321" s="20" t="s">
        <v>4</v>
      </c>
      <c r="H1321" s="19"/>
      <c r="I1321">
        <v>244</v>
      </c>
      <c r="J1321" s="19"/>
      <c r="K1321">
        <v>156.13</v>
      </c>
      <c r="M1321">
        <v>5.9</v>
      </c>
      <c r="N1321" t="s">
        <v>491</v>
      </c>
    </row>
    <row r="1322" spans="1:14" x14ac:dyDescent="0.2">
      <c r="A1322">
        <v>1321</v>
      </c>
      <c r="B1322" s="20" t="s">
        <v>65</v>
      </c>
      <c r="C1322" s="20" t="s">
        <v>37</v>
      </c>
      <c r="D1322" s="20" t="s">
        <v>5</v>
      </c>
      <c r="E1322" s="20" t="s">
        <v>39</v>
      </c>
      <c r="F1322" s="20" t="s">
        <v>64</v>
      </c>
      <c r="G1322" s="20" t="s">
        <v>4</v>
      </c>
      <c r="H1322" s="19">
        <v>45386</v>
      </c>
      <c r="I1322">
        <v>0</v>
      </c>
      <c r="J1322" s="19">
        <v>45386</v>
      </c>
      <c r="K1322">
        <v>0</v>
      </c>
      <c r="N1322" t="s">
        <v>492</v>
      </c>
    </row>
    <row r="1323" spans="1:14" x14ac:dyDescent="0.2">
      <c r="A1323">
        <v>1322</v>
      </c>
      <c r="B1323" s="20" t="s">
        <v>65</v>
      </c>
      <c r="C1323" s="20" t="s">
        <v>37</v>
      </c>
      <c r="D1323" s="20" t="s">
        <v>5</v>
      </c>
      <c r="E1323" s="20" t="s">
        <v>39</v>
      </c>
      <c r="F1323" s="20" t="s">
        <v>64</v>
      </c>
      <c r="G1323" s="20" t="s">
        <v>4</v>
      </c>
      <c r="H1323" s="19">
        <v>45392</v>
      </c>
      <c r="I1323">
        <v>138.07</v>
      </c>
      <c r="J1323" s="19">
        <v>45392</v>
      </c>
      <c r="K1323">
        <v>50.2</v>
      </c>
      <c r="L1323">
        <v>2</v>
      </c>
      <c r="N1323" t="s">
        <v>492</v>
      </c>
    </row>
    <row r="1324" spans="1:14" x14ac:dyDescent="0.2">
      <c r="A1324">
        <v>1323</v>
      </c>
      <c r="B1324" s="20" t="s">
        <v>65</v>
      </c>
      <c r="C1324" s="20" t="s">
        <v>37</v>
      </c>
      <c r="D1324" s="20" t="s">
        <v>5</v>
      </c>
      <c r="E1324" s="20" t="s">
        <v>39</v>
      </c>
      <c r="F1324" s="20" t="s">
        <v>64</v>
      </c>
      <c r="G1324" s="20" t="s">
        <v>4</v>
      </c>
      <c r="H1324" s="19">
        <v>45393</v>
      </c>
      <c r="I1324">
        <v>50.2</v>
      </c>
      <c r="J1324" s="19">
        <v>45393</v>
      </c>
      <c r="K1324">
        <v>50.2</v>
      </c>
      <c r="L1324">
        <v>1</v>
      </c>
      <c r="N1324" t="s">
        <v>492</v>
      </c>
    </row>
    <row r="1325" spans="1:14" x14ac:dyDescent="0.2">
      <c r="A1325">
        <v>1324</v>
      </c>
      <c r="B1325" s="20" t="s">
        <v>65</v>
      </c>
      <c r="C1325" s="20" t="s">
        <v>37</v>
      </c>
      <c r="D1325" s="20" t="s">
        <v>5</v>
      </c>
      <c r="E1325" s="20" t="s">
        <v>39</v>
      </c>
      <c r="F1325" s="20" t="s">
        <v>64</v>
      </c>
      <c r="G1325" s="20" t="s">
        <v>4</v>
      </c>
      <c r="H1325" s="19">
        <v>45400</v>
      </c>
      <c r="I1325">
        <v>2.2000000000000002</v>
      </c>
      <c r="J1325" s="19">
        <v>45400</v>
      </c>
      <c r="K1325">
        <v>2.2000000000000002</v>
      </c>
      <c r="N1325" t="s">
        <v>492</v>
      </c>
    </row>
    <row r="1326" spans="1:14" x14ac:dyDescent="0.2">
      <c r="A1326">
        <v>1325</v>
      </c>
      <c r="B1326" s="20" t="s">
        <v>65</v>
      </c>
      <c r="C1326" s="20" t="s">
        <v>37</v>
      </c>
      <c r="D1326" s="20" t="s">
        <v>5</v>
      </c>
      <c r="E1326" s="20" t="s">
        <v>39</v>
      </c>
      <c r="F1326" s="20" t="s">
        <v>64</v>
      </c>
      <c r="G1326" s="20" t="s">
        <v>4</v>
      </c>
      <c r="H1326" s="19">
        <v>45407</v>
      </c>
      <c r="I1326">
        <v>51</v>
      </c>
      <c r="J1326" s="19">
        <v>45407</v>
      </c>
      <c r="K1326">
        <v>51</v>
      </c>
      <c r="L1326">
        <v>3</v>
      </c>
      <c r="N1326" t="s">
        <v>492</v>
      </c>
    </row>
    <row r="1327" spans="1:14" x14ac:dyDescent="0.2">
      <c r="A1327">
        <v>1326</v>
      </c>
      <c r="B1327" s="20" t="s">
        <v>65</v>
      </c>
      <c r="C1327" s="20" t="s">
        <v>37</v>
      </c>
      <c r="D1327" s="20" t="s">
        <v>5</v>
      </c>
      <c r="E1327" s="20" t="s">
        <v>39</v>
      </c>
      <c r="F1327" s="20" t="s">
        <v>64</v>
      </c>
      <c r="G1327" s="20" t="s">
        <v>4</v>
      </c>
      <c r="H1327" s="19">
        <v>45411</v>
      </c>
      <c r="I1327">
        <v>2.5299999999999998</v>
      </c>
      <c r="J1327" s="19">
        <v>45411</v>
      </c>
      <c r="K1327">
        <v>2.5299999999999998</v>
      </c>
      <c r="N1327" t="s">
        <v>492</v>
      </c>
    </row>
    <row r="1328" spans="1:14" x14ac:dyDescent="0.2">
      <c r="A1328">
        <v>1327</v>
      </c>
      <c r="B1328" s="20" t="s">
        <v>66</v>
      </c>
      <c r="C1328" s="20" t="s">
        <v>37</v>
      </c>
      <c r="D1328" s="20" t="s">
        <v>5</v>
      </c>
      <c r="E1328" s="20" t="s">
        <v>39</v>
      </c>
      <c r="F1328" s="20" t="s">
        <v>64</v>
      </c>
      <c r="G1328" s="20" t="s">
        <v>4</v>
      </c>
      <c r="H1328" s="19"/>
      <c r="I1328">
        <v>0</v>
      </c>
      <c r="J1328" s="19"/>
      <c r="K1328">
        <v>0</v>
      </c>
      <c r="M1328">
        <v>0</v>
      </c>
      <c r="N1328" t="s">
        <v>491</v>
      </c>
    </row>
    <row r="1329" spans="1:14" x14ac:dyDescent="0.2">
      <c r="A1329">
        <v>1328</v>
      </c>
      <c r="B1329" s="20" t="s">
        <v>67</v>
      </c>
      <c r="C1329" s="20" t="s">
        <v>37</v>
      </c>
      <c r="D1329" s="20" t="s">
        <v>5</v>
      </c>
      <c r="E1329" s="20" t="s">
        <v>39</v>
      </c>
      <c r="F1329" s="20" t="s">
        <v>64</v>
      </c>
      <c r="G1329" s="20" t="s">
        <v>4</v>
      </c>
      <c r="H1329" s="19"/>
      <c r="I1329">
        <v>32</v>
      </c>
      <c r="J1329" s="19"/>
      <c r="K1329">
        <v>268.20999999999998</v>
      </c>
      <c r="M1329">
        <v>5.2</v>
      </c>
      <c r="N1329" t="s">
        <v>491</v>
      </c>
    </row>
    <row r="1330" spans="1:14" x14ac:dyDescent="0.2">
      <c r="A1330">
        <v>1329</v>
      </c>
      <c r="B1330" s="20" t="s">
        <v>67</v>
      </c>
      <c r="C1330" s="20" t="s">
        <v>37</v>
      </c>
      <c r="D1330" s="20" t="s">
        <v>5</v>
      </c>
      <c r="E1330" s="20" t="s">
        <v>39</v>
      </c>
      <c r="F1330" s="20" t="s">
        <v>64</v>
      </c>
      <c r="G1330" s="20" t="s">
        <v>4</v>
      </c>
      <c r="H1330" s="19">
        <v>45384</v>
      </c>
      <c r="I1330">
        <v>5</v>
      </c>
      <c r="J1330" s="19">
        <v>45384</v>
      </c>
      <c r="K1330">
        <v>5</v>
      </c>
      <c r="L1330">
        <v>1</v>
      </c>
      <c r="N1330" t="s">
        <v>492</v>
      </c>
    </row>
    <row r="1331" spans="1:14" x14ac:dyDescent="0.2">
      <c r="A1331">
        <v>1330</v>
      </c>
      <c r="B1331" s="20" t="s">
        <v>67</v>
      </c>
      <c r="C1331" s="20" t="s">
        <v>37</v>
      </c>
      <c r="D1331" s="20" t="s">
        <v>5</v>
      </c>
      <c r="E1331" s="20" t="s">
        <v>39</v>
      </c>
      <c r="F1331" s="20" t="s">
        <v>64</v>
      </c>
      <c r="G1331" s="20" t="s">
        <v>4</v>
      </c>
      <c r="H1331" s="19">
        <v>45393</v>
      </c>
      <c r="I1331">
        <v>13.21</v>
      </c>
      <c r="J1331" s="19">
        <v>45393</v>
      </c>
      <c r="K1331">
        <v>73.209999999999994</v>
      </c>
      <c r="L1331">
        <v>3</v>
      </c>
      <c r="N1331" t="s">
        <v>492</v>
      </c>
    </row>
    <row r="1332" spans="1:14" x14ac:dyDescent="0.2">
      <c r="A1332">
        <v>1331</v>
      </c>
      <c r="B1332" s="20" t="s">
        <v>67</v>
      </c>
      <c r="C1332" s="20" t="s">
        <v>37</v>
      </c>
      <c r="D1332" s="20" t="s">
        <v>5</v>
      </c>
      <c r="E1332" s="20" t="s">
        <v>39</v>
      </c>
      <c r="F1332" s="20" t="s">
        <v>64</v>
      </c>
      <c r="G1332" s="20" t="s">
        <v>4</v>
      </c>
      <c r="H1332" s="19">
        <v>45398</v>
      </c>
      <c r="I1332">
        <v>3</v>
      </c>
      <c r="J1332" s="19">
        <v>45398</v>
      </c>
      <c r="K1332">
        <v>3</v>
      </c>
      <c r="L1332">
        <v>1</v>
      </c>
      <c r="N1332" t="s">
        <v>492</v>
      </c>
    </row>
    <row r="1333" spans="1:14" x14ac:dyDescent="0.2">
      <c r="A1333">
        <v>1332</v>
      </c>
      <c r="B1333" s="20" t="s">
        <v>67</v>
      </c>
      <c r="C1333" s="20" t="s">
        <v>37</v>
      </c>
      <c r="D1333" s="20" t="s">
        <v>5</v>
      </c>
      <c r="E1333" s="20" t="s">
        <v>39</v>
      </c>
      <c r="F1333" s="20" t="s">
        <v>64</v>
      </c>
      <c r="G1333" s="20" t="s">
        <v>4</v>
      </c>
      <c r="H1333" s="19">
        <v>45411</v>
      </c>
      <c r="I1333">
        <v>10.79</v>
      </c>
      <c r="J1333" s="19">
        <v>45411</v>
      </c>
      <c r="K1333">
        <v>187</v>
      </c>
      <c r="L1333">
        <v>4</v>
      </c>
      <c r="N1333" t="s">
        <v>492</v>
      </c>
    </row>
    <row r="1334" spans="1:14" x14ac:dyDescent="0.2">
      <c r="A1334">
        <v>1333</v>
      </c>
      <c r="B1334" s="20" t="s">
        <v>243</v>
      </c>
      <c r="C1334" s="20" t="s">
        <v>37</v>
      </c>
      <c r="D1334" s="20" t="s">
        <v>5</v>
      </c>
      <c r="E1334" s="20" t="s">
        <v>39</v>
      </c>
      <c r="F1334" s="20" t="s">
        <v>64</v>
      </c>
      <c r="G1334" s="20" t="s">
        <v>4</v>
      </c>
      <c r="H1334" s="19"/>
      <c r="I1334">
        <v>0</v>
      </c>
      <c r="J1334" s="19"/>
      <c r="K1334">
        <v>11.33</v>
      </c>
      <c r="M1334">
        <v>4.5</v>
      </c>
      <c r="N1334" t="s">
        <v>491</v>
      </c>
    </row>
    <row r="1335" spans="1:14" x14ac:dyDescent="0.2">
      <c r="A1335">
        <v>1334</v>
      </c>
      <c r="B1335" s="20" t="s">
        <v>243</v>
      </c>
      <c r="C1335" s="20" t="s">
        <v>37</v>
      </c>
      <c r="D1335" s="20" t="s">
        <v>5</v>
      </c>
      <c r="E1335" s="20" t="s">
        <v>39</v>
      </c>
      <c r="F1335" s="20" t="s">
        <v>64</v>
      </c>
      <c r="G1335" s="20" t="s">
        <v>4</v>
      </c>
      <c r="H1335" s="19"/>
      <c r="J1335" s="19">
        <v>45384</v>
      </c>
      <c r="K1335">
        <v>5</v>
      </c>
      <c r="N1335" t="s">
        <v>492</v>
      </c>
    </row>
    <row r="1336" spans="1:14" x14ac:dyDescent="0.2">
      <c r="A1336">
        <v>1335</v>
      </c>
      <c r="B1336" s="20" t="s">
        <v>243</v>
      </c>
      <c r="C1336" s="20" t="s">
        <v>37</v>
      </c>
      <c r="D1336" s="20" t="s">
        <v>5</v>
      </c>
      <c r="E1336" s="20" t="s">
        <v>39</v>
      </c>
      <c r="F1336" s="20" t="s">
        <v>64</v>
      </c>
      <c r="G1336" s="20" t="s">
        <v>4</v>
      </c>
      <c r="H1336" s="19"/>
      <c r="J1336" s="19">
        <v>45393</v>
      </c>
      <c r="K1336">
        <v>6.33</v>
      </c>
      <c r="N1336" t="s">
        <v>492</v>
      </c>
    </row>
    <row r="1337" spans="1:14" x14ac:dyDescent="0.2">
      <c r="A1337">
        <v>1336</v>
      </c>
      <c r="B1337" s="20" t="s">
        <v>68</v>
      </c>
      <c r="C1337" s="20" t="s">
        <v>37</v>
      </c>
      <c r="D1337" s="20" t="s">
        <v>5</v>
      </c>
      <c r="E1337" s="20" t="s">
        <v>39</v>
      </c>
      <c r="F1337" s="20" t="s">
        <v>64</v>
      </c>
      <c r="G1337" s="20" t="s">
        <v>4</v>
      </c>
      <c r="H1337" s="19"/>
      <c r="I1337">
        <v>100</v>
      </c>
      <c r="J1337" s="19"/>
      <c r="K1337">
        <v>0</v>
      </c>
      <c r="M1337">
        <v>0</v>
      </c>
      <c r="N1337" t="s">
        <v>491</v>
      </c>
    </row>
    <row r="1338" spans="1:14" x14ac:dyDescent="0.2">
      <c r="A1338">
        <v>1337</v>
      </c>
      <c r="B1338" s="20" t="s">
        <v>68</v>
      </c>
      <c r="C1338" s="20" t="s">
        <v>37</v>
      </c>
      <c r="D1338" s="20" t="s">
        <v>5</v>
      </c>
      <c r="E1338" s="20" t="s">
        <v>39</v>
      </c>
      <c r="F1338" s="20" t="s">
        <v>64</v>
      </c>
      <c r="G1338" s="20" t="s">
        <v>4</v>
      </c>
      <c r="H1338" s="19">
        <v>45386</v>
      </c>
      <c r="I1338">
        <v>0</v>
      </c>
      <c r="J1338" s="19"/>
      <c r="N1338" t="s">
        <v>492</v>
      </c>
    </row>
    <row r="1339" spans="1:14" x14ac:dyDescent="0.2">
      <c r="A1339">
        <v>1338</v>
      </c>
      <c r="B1339" s="20" t="s">
        <v>68</v>
      </c>
      <c r="C1339" s="20" t="s">
        <v>37</v>
      </c>
      <c r="D1339" s="20" t="s">
        <v>5</v>
      </c>
      <c r="E1339" s="20" t="s">
        <v>39</v>
      </c>
      <c r="F1339" s="20" t="s">
        <v>64</v>
      </c>
      <c r="G1339" s="20" t="s">
        <v>4</v>
      </c>
      <c r="H1339" s="19">
        <v>45393</v>
      </c>
      <c r="I1339">
        <v>50</v>
      </c>
      <c r="J1339" s="19"/>
      <c r="N1339" t="s">
        <v>492</v>
      </c>
    </row>
    <row r="1340" spans="1:14" x14ac:dyDescent="0.2">
      <c r="A1340">
        <v>1339</v>
      </c>
      <c r="B1340" s="20" t="s">
        <v>68</v>
      </c>
      <c r="C1340" s="20" t="s">
        <v>37</v>
      </c>
      <c r="D1340" s="20" t="s">
        <v>5</v>
      </c>
      <c r="E1340" s="20" t="s">
        <v>39</v>
      </c>
      <c r="F1340" s="20" t="s">
        <v>64</v>
      </c>
      <c r="G1340" s="20" t="s">
        <v>4</v>
      </c>
      <c r="H1340" s="19">
        <v>45400</v>
      </c>
      <c r="I1340">
        <v>1</v>
      </c>
      <c r="J1340" s="19"/>
      <c r="N1340" t="s">
        <v>492</v>
      </c>
    </row>
    <row r="1341" spans="1:14" x14ac:dyDescent="0.2">
      <c r="A1341">
        <v>1340</v>
      </c>
      <c r="B1341" s="20" t="s">
        <v>68</v>
      </c>
      <c r="C1341" s="20" t="s">
        <v>37</v>
      </c>
      <c r="D1341" s="20" t="s">
        <v>5</v>
      </c>
      <c r="E1341" s="20" t="s">
        <v>39</v>
      </c>
      <c r="F1341" s="20" t="s">
        <v>64</v>
      </c>
      <c r="G1341" s="20" t="s">
        <v>4</v>
      </c>
      <c r="H1341" s="19">
        <v>45407</v>
      </c>
      <c r="I1341">
        <v>47</v>
      </c>
      <c r="J1341" s="19"/>
      <c r="N1341" t="s">
        <v>492</v>
      </c>
    </row>
    <row r="1342" spans="1:14" x14ac:dyDescent="0.2">
      <c r="A1342">
        <v>1341</v>
      </c>
      <c r="B1342" s="20" t="s">
        <v>68</v>
      </c>
      <c r="C1342" s="20" t="s">
        <v>37</v>
      </c>
      <c r="D1342" s="20" t="s">
        <v>5</v>
      </c>
      <c r="E1342" s="20" t="s">
        <v>39</v>
      </c>
      <c r="F1342" s="20" t="s">
        <v>64</v>
      </c>
      <c r="G1342" s="20" t="s">
        <v>4</v>
      </c>
      <c r="H1342" s="19">
        <v>45411</v>
      </c>
      <c r="I1342">
        <v>2</v>
      </c>
      <c r="J1342" s="19"/>
      <c r="N1342" t="s">
        <v>492</v>
      </c>
    </row>
    <row r="1343" spans="1:14" x14ac:dyDescent="0.2">
      <c r="A1343">
        <v>1342</v>
      </c>
      <c r="B1343" s="20" t="s">
        <v>244</v>
      </c>
      <c r="C1343" s="20" t="s">
        <v>37</v>
      </c>
      <c r="D1343" s="20" t="s">
        <v>5</v>
      </c>
      <c r="E1343" s="20" t="s">
        <v>39</v>
      </c>
      <c r="F1343" s="20" t="s">
        <v>64</v>
      </c>
      <c r="G1343" s="20" t="s">
        <v>4</v>
      </c>
      <c r="H1343" s="19"/>
      <c r="I1343">
        <v>150</v>
      </c>
      <c r="J1343" s="19"/>
      <c r="K1343">
        <v>0</v>
      </c>
      <c r="M1343">
        <v>0</v>
      </c>
      <c r="N1343" t="s">
        <v>491</v>
      </c>
    </row>
    <row r="1344" spans="1:14" x14ac:dyDescent="0.2">
      <c r="A1344">
        <v>1343</v>
      </c>
      <c r="B1344" s="20" t="s">
        <v>244</v>
      </c>
      <c r="C1344" s="20" t="s">
        <v>37</v>
      </c>
      <c r="D1344" s="20" t="s">
        <v>5</v>
      </c>
      <c r="E1344" s="20" t="s">
        <v>39</v>
      </c>
      <c r="F1344" s="20" t="s">
        <v>64</v>
      </c>
      <c r="G1344" s="20" t="s">
        <v>4</v>
      </c>
      <c r="H1344" s="19">
        <v>45383</v>
      </c>
      <c r="I1344">
        <v>24</v>
      </c>
      <c r="J1344" s="19"/>
      <c r="N1344" t="s">
        <v>492</v>
      </c>
    </row>
    <row r="1345" spans="1:14" x14ac:dyDescent="0.2">
      <c r="A1345">
        <v>1344</v>
      </c>
      <c r="B1345" s="20" t="s">
        <v>244</v>
      </c>
      <c r="C1345" s="20" t="s">
        <v>37</v>
      </c>
      <c r="D1345" s="20" t="s">
        <v>5</v>
      </c>
      <c r="E1345" s="20" t="s">
        <v>39</v>
      </c>
      <c r="F1345" s="20" t="s">
        <v>64</v>
      </c>
      <c r="G1345" s="20" t="s">
        <v>4</v>
      </c>
      <c r="H1345" s="19">
        <v>45386</v>
      </c>
      <c r="I1345">
        <v>18</v>
      </c>
      <c r="J1345" s="19"/>
      <c r="N1345" t="s">
        <v>492</v>
      </c>
    </row>
    <row r="1346" spans="1:14" x14ac:dyDescent="0.2">
      <c r="A1346">
        <v>1345</v>
      </c>
      <c r="B1346" s="20" t="s">
        <v>244</v>
      </c>
      <c r="C1346" s="20" t="s">
        <v>37</v>
      </c>
      <c r="D1346" s="20" t="s">
        <v>5</v>
      </c>
      <c r="E1346" s="20" t="s">
        <v>39</v>
      </c>
      <c r="F1346" s="20" t="s">
        <v>64</v>
      </c>
      <c r="G1346" s="20" t="s">
        <v>4</v>
      </c>
      <c r="H1346" s="19">
        <v>45393</v>
      </c>
      <c r="I1346">
        <v>50</v>
      </c>
      <c r="J1346" s="19"/>
      <c r="N1346" t="s">
        <v>492</v>
      </c>
    </row>
    <row r="1347" spans="1:14" x14ac:dyDescent="0.2">
      <c r="A1347">
        <v>1346</v>
      </c>
      <c r="B1347" s="20" t="s">
        <v>244</v>
      </c>
      <c r="C1347" s="20" t="s">
        <v>37</v>
      </c>
      <c r="D1347" s="20" t="s">
        <v>5</v>
      </c>
      <c r="E1347" s="20" t="s">
        <v>39</v>
      </c>
      <c r="F1347" s="20" t="s">
        <v>64</v>
      </c>
      <c r="G1347" s="20" t="s">
        <v>4</v>
      </c>
      <c r="H1347" s="19">
        <v>45400</v>
      </c>
      <c r="I1347">
        <v>1</v>
      </c>
      <c r="J1347" s="19"/>
      <c r="N1347" t="s">
        <v>492</v>
      </c>
    </row>
    <row r="1348" spans="1:14" x14ac:dyDescent="0.2">
      <c r="A1348">
        <v>1347</v>
      </c>
      <c r="B1348" s="20" t="s">
        <v>244</v>
      </c>
      <c r="C1348" s="20" t="s">
        <v>37</v>
      </c>
      <c r="D1348" s="20" t="s">
        <v>5</v>
      </c>
      <c r="E1348" s="20" t="s">
        <v>39</v>
      </c>
      <c r="F1348" s="20" t="s">
        <v>64</v>
      </c>
      <c r="G1348" s="20" t="s">
        <v>4</v>
      </c>
      <c r="H1348" s="19">
        <v>45407</v>
      </c>
      <c r="I1348">
        <v>47</v>
      </c>
      <c r="J1348" s="19"/>
      <c r="N1348" t="s">
        <v>492</v>
      </c>
    </row>
    <row r="1349" spans="1:14" x14ac:dyDescent="0.2">
      <c r="A1349">
        <v>1348</v>
      </c>
      <c r="B1349" s="20" t="s">
        <v>244</v>
      </c>
      <c r="C1349" s="20" t="s">
        <v>37</v>
      </c>
      <c r="D1349" s="20" t="s">
        <v>5</v>
      </c>
      <c r="E1349" s="20" t="s">
        <v>39</v>
      </c>
      <c r="F1349" s="20" t="s">
        <v>64</v>
      </c>
      <c r="G1349" s="20" t="s">
        <v>4</v>
      </c>
      <c r="H1349" s="19">
        <v>45411</v>
      </c>
      <c r="I1349">
        <v>2</v>
      </c>
      <c r="J1349" s="19"/>
      <c r="N1349" t="s">
        <v>492</v>
      </c>
    </row>
    <row r="1350" spans="1:14" x14ac:dyDescent="0.2">
      <c r="A1350">
        <v>1349</v>
      </c>
      <c r="B1350" s="20" t="s">
        <v>244</v>
      </c>
      <c r="C1350" s="20" t="s">
        <v>37</v>
      </c>
      <c r="D1350" s="20" t="s">
        <v>5</v>
      </c>
      <c r="E1350" s="20" t="s">
        <v>39</v>
      </c>
      <c r="F1350" s="20" t="s">
        <v>64</v>
      </c>
      <c r="G1350" s="20" t="s">
        <v>4</v>
      </c>
      <c r="H1350" s="19">
        <v>45412</v>
      </c>
      <c r="I1350">
        <v>8</v>
      </c>
      <c r="J1350" s="19"/>
      <c r="N1350" t="s">
        <v>492</v>
      </c>
    </row>
    <row r="1351" spans="1:14" x14ac:dyDescent="0.2">
      <c r="A1351">
        <v>1350</v>
      </c>
      <c r="B1351" s="20" t="s">
        <v>245</v>
      </c>
      <c r="C1351" s="20" t="s">
        <v>37</v>
      </c>
      <c r="D1351" s="20" t="s">
        <v>5</v>
      </c>
      <c r="E1351" s="20" t="s">
        <v>39</v>
      </c>
      <c r="F1351" s="20" t="s">
        <v>64</v>
      </c>
      <c r="G1351" s="20" t="s">
        <v>4</v>
      </c>
      <c r="H1351" s="19"/>
      <c r="I1351">
        <v>4810</v>
      </c>
      <c r="J1351" s="19"/>
      <c r="K1351">
        <v>0</v>
      </c>
      <c r="M1351">
        <v>0</v>
      </c>
      <c r="N1351" t="s">
        <v>491</v>
      </c>
    </row>
    <row r="1352" spans="1:14" x14ac:dyDescent="0.2">
      <c r="A1352">
        <v>1351</v>
      </c>
      <c r="B1352" s="20" t="s">
        <v>245</v>
      </c>
      <c r="C1352" s="20" t="s">
        <v>37</v>
      </c>
      <c r="D1352" s="20" t="s">
        <v>5</v>
      </c>
      <c r="E1352" s="20" t="s">
        <v>39</v>
      </c>
      <c r="F1352" s="20" t="s">
        <v>64</v>
      </c>
      <c r="G1352" s="20" t="s">
        <v>4</v>
      </c>
      <c r="H1352" s="19">
        <v>45383</v>
      </c>
      <c r="I1352">
        <v>125</v>
      </c>
      <c r="J1352" s="19"/>
      <c r="N1352" t="s">
        <v>492</v>
      </c>
    </row>
    <row r="1353" spans="1:14" x14ac:dyDescent="0.2">
      <c r="A1353">
        <v>1352</v>
      </c>
      <c r="B1353" s="20" t="s">
        <v>245</v>
      </c>
      <c r="C1353" s="20" t="s">
        <v>37</v>
      </c>
      <c r="D1353" s="20" t="s">
        <v>5</v>
      </c>
      <c r="E1353" s="20" t="s">
        <v>39</v>
      </c>
      <c r="F1353" s="20" t="s">
        <v>64</v>
      </c>
      <c r="G1353" s="20" t="s">
        <v>4</v>
      </c>
      <c r="H1353" s="19">
        <v>45384</v>
      </c>
      <c r="I1353">
        <v>146</v>
      </c>
      <c r="J1353" s="19"/>
      <c r="N1353" t="s">
        <v>492</v>
      </c>
    </row>
    <row r="1354" spans="1:14" x14ac:dyDescent="0.2">
      <c r="A1354">
        <v>1353</v>
      </c>
      <c r="B1354" s="20" t="s">
        <v>245</v>
      </c>
      <c r="C1354" s="20" t="s">
        <v>37</v>
      </c>
      <c r="D1354" s="20" t="s">
        <v>5</v>
      </c>
      <c r="E1354" s="20" t="s">
        <v>39</v>
      </c>
      <c r="F1354" s="20" t="s">
        <v>64</v>
      </c>
      <c r="G1354" s="20" t="s">
        <v>4</v>
      </c>
      <c r="H1354" s="19">
        <v>45385</v>
      </c>
      <c r="I1354">
        <v>499</v>
      </c>
      <c r="J1354" s="19"/>
      <c r="N1354" t="s">
        <v>492</v>
      </c>
    </row>
    <row r="1355" spans="1:14" x14ac:dyDescent="0.2">
      <c r="A1355">
        <v>1354</v>
      </c>
      <c r="B1355" s="20" t="s">
        <v>245</v>
      </c>
      <c r="C1355" s="20" t="s">
        <v>37</v>
      </c>
      <c r="D1355" s="20" t="s">
        <v>5</v>
      </c>
      <c r="E1355" s="20" t="s">
        <v>39</v>
      </c>
      <c r="F1355" s="20" t="s">
        <v>64</v>
      </c>
      <c r="G1355" s="20" t="s">
        <v>4</v>
      </c>
      <c r="H1355" s="19">
        <v>45386</v>
      </c>
      <c r="I1355">
        <v>236</v>
      </c>
      <c r="J1355" s="19"/>
      <c r="N1355" t="s">
        <v>492</v>
      </c>
    </row>
    <row r="1356" spans="1:14" x14ac:dyDescent="0.2">
      <c r="A1356">
        <v>1355</v>
      </c>
      <c r="B1356" s="20" t="s">
        <v>245</v>
      </c>
      <c r="C1356" s="20" t="s">
        <v>37</v>
      </c>
      <c r="D1356" s="20" t="s">
        <v>5</v>
      </c>
      <c r="E1356" s="20" t="s">
        <v>39</v>
      </c>
      <c r="F1356" s="20" t="s">
        <v>64</v>
      </c>
      <c r="G1356" s="20" t="s">
        <v>4</v>
      </c>
      <c r="H1356" s="19">
        <v>45387</v>
      </c>
      <c r="I1356">
        <v>563</v>
      </c>
      <c r="J1356" s="19"/>
      <c r="N1356" t="s">
        <v>492</v>
      </c>
    </row>
    <row r="1357" spans="1:14" x14ac:dyDescent="0.2">
      <c r="A1357">
        <v>1356</v>
      </c>
      <c r="B1357" s="20" t="s">
        <v>245</v>
      </c>
      <c r="C1357" s="20" t="s">
        <v>37</v>
      </c>
      <c r="D1357" s="20" t="s">
        <v>5</v>
      </c>
      <c r="E1357" s="20" t="s">
        <v>39</v>
      </c>
      <c r="F1357" s="20" t="s">
        <v>64</v>
      </c>
      <c r="G1357" s="20" t="s">
        <v>4</v>
      </c>
      <c r="H1357" s="19">
        <v>45388</v>
      </c>
      <c r="I1357">
        <v>181</v>
      </c>
      <c r="J1357" s="19"/>
      <c r="N1357" t="s">
        <v>492</v>
      </c>
    </row>
    <row r="1358" spans="1:14" x14ac:dyDescent="0.2">
      <c r="A1358">
        <v>1357</v>
      </c>
      <c r="B1358" s="20" t="s">
        <v>245</v>
      </c>
      <c r="C1358" s="20" t="s">
        <v>37</v>
      </c>
      <c r="D1358" s="20" t="s">
        <v>5</v>
      </c>
      <c r="E1358" s="20" t="s">
        <v>39</v>
      </c>
      <c r="F1358" s="20" t="s">
        <v>64</v>
      </c>
      <c r="G1358" s="20" t="s">
        <v>4</v>
      </c>
      <c r="H1358" s="19">
        <v>45389</v>
      </c>
      <c r="I1358">
        <v>176</v>
      </c>
      <c r="J1358" s="19"/>
      <c r="N1358" t="s">
        <v>492</v>
      </c>
    </row>
    <row r="1359" spans="1:14" x14ac:dyDescent="0.2">
      <c r="A1359">
        <v>1358</v>
      </c>
      <c r="B1359" s="20" t="s">
        <v>245</v>
      </c>
      <c r="C1359" s="20" t="s">
        <v>37</v>
      </c>
      <c r="D1359" s="20" t="s">
        <v>5</v>
      </c>
      <c r="E1359" s="20" t="s">
        <v>39</v>
      </c>
      <c r="F1359" s="20" t="s">
        <v>64</v>
      </c>
      <c r="G1359" s="20" t="s">
        <v>4</v>
      </c>
      <c r="H1359" s="19">
        <v>45390</v>
      </c>
      <c r="I1359">
        <v>284</v>
      </c>
      <c r="J1359" s="19"/>
      <c r="N1359" t="s">
        <v>492</v>
      </c>
    </row>
    <row r="1360" spans="1:14" x14ac:dyDescent="0.2">
      <c r="A1360">
        <v>1359</v>
      </c>
      <c r="B1360" s="20" t="s">
        <v>245</v>
      </c>
      <c r="C1360" s="20" t="s">
        <v>37</v>
      </c>
      <c r="D1360" s="20" t="s">
        <v>5</v>
      </c>
      <c r="E1360" s="20" t="s">
        <v>39</v>
      </c>
      <c r="F1360" s="20" t="s">
        <v>64</v>
      </c>
      <c r="G1360" s="20" t="s">
        <v>4</v>
      </c>
      <c r="H1360" s="19">
        <v>45391</v>
      </c>
      <c r="I1360">
        <v>271</v>
      </c>
      <c r="J1360" s="19"/>
      <c r="N1360" t="s">
        <v>492</v>
      </c>
    </row>
    <row r="1361" spans="1:14" x14ac:dyDescent="0.2">
      <c r="A1361">
        <v>1360</v>
      </c>
      <c r="B1361" s="20" t="s">
        <v>245</v>
      </c>
      <c r="C1361" s="20" t="s">
        <v>37</v>
      </c>
      <c r="D1361" s="20" t="s">
        <v>5</v>
      </c>
      <c r="E1361" s="20" t="s">
        <v>39</v>
      </c>
      <c r="F1361" s="20" t="s">
        <v>64</v>
      </c>
      <c r="G1361" s="20" t="s">
        <v>4</v>
      </c>
      <c r="H1361" s="19">
        <v>45392</v>
      </c>
      <c r="I1361">
        <v>432</v>
      </c>
      <c r="J1361" s="19"/>
      <c r="N1361" t="s">
        <v>492</v>
      </c>
    </row>
    <row r="1362" spans="1:14" x14ac:dyDescent="0.2">
      <c r="A1362">
        <v>1361</v>
      </c>
      <c r="B1362" s="20" t="s">
        <v>245</v>
      </c>
      <c r="C1362" s="20" t="s">
        <v>37</v>
      </c>
      <c r="D1362" s="20" t="s">
        <v>5</v>
      </c>
      <c r="E1362" s="20" t="s">
        <v>39</v>
      </c>
      <c r="F1362" s="20" t="s">
        <v>64</v>
      </c>
      <c r="G1362" s="20" t="s">
        <v>4</v>
      </c>
      <c r="H1362" s="19">
        <v>45393</v>
      </c>
      <c r="I1362">
        <v>69</v>
      </c>
      <c r="J1362" s="19"/>
      <c r="N1362" t="s">
        <v>492</v>
      </c>
    </row>
    <row r="1363" spans="1:14" x14ac:dyDescent="0.2">
      <c r="A1363">
        <v>1362</v>
      </c>
      <c r="B1363" s="20" t="s">
        <v>245</v>
      </c>
      <c r="C1363" s="20" t="s">
        <v>37</v>
      </c>
      <c r="D1363" s="20" t="s">
        <v>5</v>
      </c>
      <c r="E1363" s="20" t="s">
        <v>39</v>
      </c>
      <c r="F1363" s="20" t="s">
        <v>64</v>
      </c>
      <c r="G1363" s="20" t="s">
        <v>4</v>
      </c>
      <c r="H1363" s="19">
        <v>45394</v>
      </c>
      <c r="I1363">
        <v>230</v>
      </c>
      <c r="J1363" s="19"/>
      <c r="N1363" t="s">
        <v>492</v>
      </c>
    </row>
    <row r="1364" spans="1:14" x14ac:dyDescent="0.2">
      <c r="A1364">
        <v>1363</v>
      </c>
      <c r="B1364" s="20" t="s">
        <v>245</v>
      </c>
      <c r="C1364" s="20" t="s">
        <v>37</v>
      </c>
      <c r="D1364" s="20" t="s">
        <v>5</v>
      </c>
      <c r="E1364" s="20" t="s">
        <v>39</v>
      </c>
      <c r="F1364" s="20" t="s">
        <v>64</v>
      </c>
      <c r="G1364" s="20" t="s">
        <v>4</v>
      </c>
      <c r="H1364" s="19">
        <v>45396</v>
      </c>
      <c r="I1364">
        <v>68</v>
      </c>
      <c r="J1364" s="19"/>
      <c r="N1364" t="s">
        <v>492</v>
      </c>
    </row>
    <row r="1365" spans="1:14" x14ac:dyDescent="0.2">
      <c r="A1365">
        <v>1364</v>
      </c>
      <c r="B1365" s="20" t="s">
        <v>245</v>
      </c>
      <c r="C1365" s="20" t="s">
        <v>37</v>
      </c>
      <c r="D1365" s="20" t="s">
        <v>5</v>
      </c>
      <c r="E1365" s="20" t="s">
        <v>39</v>
      </c>
      <c r="F1365" s="20" t="s">
        <v>64</v>
      </c>
      <c r="G1365" s="20" t="s">
        <v>4</v>
      </c>
      <c r="H1365" s="19">
        <v>45397</v>
      </c>
      <c r="I1365">
        <v>425</v>
      </c>
      <c r="J1365" s="19"/>
      <c r="N1365" t="s">
        <v>492</v>
      </c>
    </row>
    <row r="1366" spans="1:14" x14ac:dyDescent="0.2">
      <c r="A1366">
        <v>1365</v>
      </c>
      <c r="B1366" s="20" t="s">
        <v>245</v>
      </c>
      <c r="C1366" s="20" t="s">
        <v>37</v>
      </c>
      <c r="D1366" s="20" t="s">
        <v>5</v>
      </c>
      <c r="E1366" s="20" t="s">
        <v>39</v>
      </c>
      <c r="F1366" s="20" t="s">
        <v>64</v>
      </c>
      <c r="G1366" s="20" t="s">
        <v>4</v>
      </c>
      <c r="H1366" s="19">
        <v>45398</v>
      </c>
      <c r="I1366">
        <v>204</v>
      </c>
      <c r="J1366" s="19"/>
      <c r="N1366" t="s">
        <v>492</v>
      </c>
    </row>
    <row r="1367" spans="1:14" x14ac:dyDescent="0.2">
      <c r="A1367">
        <v>1366</v>
      </c>
      <c r="B1367" s="20" t="s">
        <v>245</v>
      </c>
      <c r="C1367" s="20" t="s">
        <v>37</v>
      </c>
      <c r="D1367" s="20" t="s">
        <v>5</v>
      </c>
      <c r="E1367" s="20" t="s">
        <v>39</v>
      </c>
      <c r="F1367" s="20" t="s">
        <v>64</v>
      </c>
      <c r="G1367" s="20" t="s">
        <v>4</v>
      </c>
      <c r="H1367" s="19">
        <v>45399</v>
      </c>
      <c r="I1367">
        <v>246</v>
      </c>
      <c r="J1367" s="19"/>
      <c r="N1367" t="s">
        <v>492</v>
      </c>
    </row>
    <row r="1368" spans="1:14" x14ac:dyDescent="0.2">
      <c r="A1368">
        <v>1367</v>
      </c>
      <c r="B1368" s="20" t="s">
        <v>245</v>
      </c>
      <c r="C1368" s="20" t="s">
        <v>37</v>
      </c>
      <c r="D1368" s="20" t="s">
        <v>5</v>
      </c>
      <c r="E1368" s="20" t="s">
        <v>39</v>
      </c>
      <c r="F1368" s="20" t="s">
        <v>64</v>
      </c>
      <c r="G1368" s="20" t="s">
        <v>4</v>
      </c>
      <c r="H1368" s="19">
        <v>45400</v>
      </c>
      <c r="I1368">
        <v>36</v>
      </c>
      <c r="J1368" s="19"/>
      <c r="N1368" t="s">
        <v>492</v>
      </c>
    </row>
    <row r="1369" spans="1:14" x14ac:dyDescent="0.2">
      <c r="A1369">
        <v>1368</v>
      </c>
      <c r="B1369" s="20" t="s">
        <v>245</v>
      </c>
      <c r="C1369" s="20" t="s">
        <v>37</v>
      </c>
      <c r="D1369" s="20" t="s">
        <v>5</v>
      </c>
      <c r="E1369" s="20" t="s">
        <v>39</v>
      </c>
      <c r="F1369" s="20" t="s">
        <v>64</v>
      </c>
      <c r="G1369" s="20" t="s">
        <v>4</v>
      </c>
      <c r="H1369" s="19">
        <v>45401</v>
      </c>
      <c r="I1369">
        <v>39</v>
      </c>
      <c r="J1369" s="19"/>
      <c r="N1369" t="s">
        <v>492</v>
      </c>
    </row>
    <row r="1370" spans="1:14" x14ac:dyDescent="0.2">
      <c r="A1370">
        <v>1369</v>
      </c>
      <c r="B1370" s="20" t="s">
        <v>245</v>
      </c>
      <c r="C1370" s="20" t="s">
        <v>37</v>
      </c>
      <c r="D1370" s="20" t="s">
        <v>5</v>
      </c>
      <c r="E1370" s="20" t="s">
        <v>39</v>
      </c>
      <c r="F1370" s="20" t="s">
        <v>64</v>
      </c>
      <c r="G1370" s="20" t="s">
        <v>4</v>
      </c>
      <c r="H1370" s="19">
        <v>45402</v>
      </c>
      <c r="I1370">
        <v>67</v>
      </c>
      <c r="J1370" s="19"/>
      <c r="N1370" t="s">
        <v>492</v>
      </c>
    </row>
    <row r="1371" spans="1:14" x14ac:dyDescent="0.2">
      <c r="A1371">
        <v>1370</v>
      </c>
      <c r="B1371" s="20" t="s">
        <v>245</v>
      </c>
      <c r="C1371" s="20" t="s">
        <v>37</v>
      </c>
      <c r="D1371" s="20" t="s">
        <v>5</v>
      </c>
      <c r="E1371" s="20" t="s">
        <v>39</v>
      </c>
      <c r="F1371" s="20" t="s">
        <v>64</v>
      </c>
      <c r="G1371" s="20" t="s">
        <v>4</v>
      </c>
      <c r="H1371" s="19">
        <v>45404</v>
      </c>
      <c r="I1371">
        <v>48</v>
      </c>
      <c r="J1371" s="19"/>
      <c r="N1371" t="s">
        <v>492</v>
      </c>
    </row>
    <row r="1372" spans="1:14" x14ac:dyDescent="0.2">
      <c r="A1372">
        <v>1371</v>
      </c>
      <c r="B1372" s="20" t="s">
        <v>245</v>
      </c>
      <c r="C1372" s="20" t="s">
        <v>37</v>
      </c>
      <c r="D1372" s="20" t="s">
        <v>5</v>
      </c>
      <c r="E1372" s="20" t="s">
        <v>39</v>
      </c>
      <c r="F1372" s="20" t="s">
        <v>64</v>
      </c>
      <c r="G1372" s="20" t="s">
        <v>4</v>
      </c>
      <c r="H1372" s="19">
        <v>45405</v>
      </c>
      <c r="I1372">
        <v>34</v>
      </c>
      <c r="J1372" s="19"/>
      <c r="N1372" t="s">
        <v>492</v>
      </c>
    </row>
    <row r="1373" spans="1:14" x14ac:dyDescent="0.2">
      <c r="A1373">
        <v>1372</v>
      </c>
      <c r="B1373" s="20" t="s">
        <v>245</v>
      </c>
      <c r="C1373" s="20" t="s">
        <v>37</v>
      </c>
      <c r="D1373" s="20" t="s">
        <v>5</v>
      </c>
      <c r="E1373" s="20" t="s">
        <v>39</v>
      </c>
      <c r="F1373" s="20" t="s">
        <v>64</v>
      </c>
      <c r="G1373" s="20" t="s">
        <v>4</v>
      </c>
      <c r="H1373" s="19">
        <v>45406</v>
      </c>
      <c r="I1373">
        <v>42</v>
      </c>
      <c r="J1373" s="19"/>
      <c r="N1373" t="s">
        <v>492</v>
      </c>
    </row>
    <row r="1374" spans="1:14" x14ac:dyDescent="0.2">
      <c r="A1374">
        <v>1373</v>
      </c>
      <c r="B1374" s="20" t="s">
        <v>245</v>
      </c>
      <c r="C1374" s="20" t="s">
        <v>37</v>
      </c>
      <c r="D1374" s="20" t="s">
        <v>5</v>
      </c>
      <c r="E1374" s="20" t="s">
        <v>39</v>
      </c>
      <c r="F1374" s="20" t="s">
        <v>64</v>
      </c>
      <c r="G1374" s="20" t="s">
        <v>4</v>
      </c>
      <c r="H1374" s="19">
        <v>45407</v>
      </c>
      <c r="I1374">
        <v>18</v>
      </c>
      <c r="J1374" s="19"/>
      <c r="N1374" t="s">
        <v>492</v>
      </c>
    </row>
    <row r="1375" spans="1:14" x14ac:dyDescent="0.2">
      <c r="A1375">
        <v>1374</v>
      </c>
      <c r="B1375" s="20" t="s">
        <v>245</v>
      </c>
      <c r="C1375" s="20" t="s">
        <v>37</v>
      </c>
      <c r="D1375" s="20" t="s">
        <v>5</v>
      </c>
      <c r="E1375" s="20" t="s">
        <v>39</v>
      </c>
      <c r="F1375" s="20" t="s">
        <v>64</v>
      </c>
      <c r="G1375" s="20" t="s">
        <v>4</v>
      </c>
      <c r="H1375" s="19">
        <v>45408</v>
      </c>
      <c r="I1375">
        <v>176</v>
      </c>
      <c r="J1375" s="19"/>
      <c r="N1375" t="s">
        <v>492</v>
      </c>
    </row>
    <row r="1376" spans="1:14" x14ac:dyDescent="0.2">
      <c r="A1376">
        <v>1375</v>
      </c>
      <c r="B1376" s="20" t="s">
        <v>245</v>
      </c>
      <c r="C1376" s="20" t="s">
        <v>37</v>
      </c>
      <c r="D1376" s="20" t="s">
        <v>5</v>
      </c>
      <c r="E1376" s="20" t="s">
        <v>39</v>
      </c>
      <c r="F1376" s="20" t="s">
        <v>64</v>
      </c>
      <c r="G1376" s="20" t="s">
        <v>4</v>
      </c>
      <c r="H1376" s="19">
        <v>45409</v>
      </c>
      <c r="I1376">
        <v>67</v>
      </c>
      <c r="J1376" s="19"/>
      <c r="N1376" t="s">
        <v>492</v>
      </c>
    </row>
    <row r="1377" spans="1:14" x14ac:dyDescent="0.2">
      <c r="A1377">
        <v>1376</v>
      </c>
      <c r="B1377" s="20" t="s">
        <v>245</v>
      </c>
      <c r="C1377" s="20" t="s">
        <v>37</v>
      </c>
      <c r="D1377" s="20" t="s">
        <v>5</v>
      </c>
      <c r="E1377" s="20" t="s">
        <v>39</v>
      </c>
      <c r="F1377" s="20" t="s">
        <v>64</v>
      </c>
      <c r="G1377" s="20" t="s">
        <v>4</v>
      </c>
      <c r="H1377" s="19">
        <v>45410</v>
      </c>
      <c r="I1377">
        <v>103</v>
      </c>
      <c r="J1377" s="19"/>
      <c r="N1377" t="s">
        <v>492</v>
      </c>
    </row>
    <row r="1378" spans="1:14" x14ac:dyDescent="0.2">
      <c r="A1378">
        <v>1377</v>
      </c>
      <c r="B1378" s="20" t="s">
        <v>245</v>
      </c>
      <c r="C1378" s="20" t="s">
        <v>37</v>
      </c>
      <c r="D1378" s="20" t="s">
        <v>5</v>
      </c>
      <c r="E1378" s="20" t="s">
        <v>39</v>
      </c>
      <c r="F1378" s="20" t="s">
        <v>64</v>
      </c>
      <c r="G1378" s="20" t="s">
        <v>4</v>
      </c>
      <c r="H1378" s="19">
        <v>45411</v>
      </c>
      <c r="I1378">
        <v>11</v>
      </c>
      <c r="J1378" s="19"/>
      <c r="N1378" t="s">
        <v>492</v>
      </c>
    </row>
    <row r="1379" spans="1:14" x14ac:dyDescent="0.2">
      <c r="A1379">
        <v>1378</v>
      </c>
      <c r="B1379" s="20" t="s">
        <v>245</v>
      </c>
      <c r="C1379" s="20" t="s">
        <v>37</v>
      </c>
      <c r="D1379" s="20" t="s">
        <v>5</v>
      </c>
      <c r="E1379" s="20" t="s">
        <v>39</v>
      </c>
      <c r="F1379" s="20" t="s">
        <v>64</v>
      </c>
      <c r="G1379" s="20" t="s">
        <v>4</v>
      </c>
      <c r="H1379" s="19">
        <v>45412</v>
      </c>
      <c r="I1379">
        <v>14</v>
      </c>
      <c r="J1379" s="19"/>
      <c r="N1379" t="s">
        <v>492</v>
      </c>
    </row>
    <row r="1380" spans="1:14" x14ac:dyDescent="0.2">
      <c r="A1380">
        <v>1379</v>
      </c>
      <c r="B1380" s="20" t="s">
        <v>69</v>
      </c>
      <c r="C1380" s="20" t="s">
        <v>37</v>
      </c>
      <c r="D1380" s="20" t="s">
        <v>5</v>
      </c>
      <c r="E1380" s="20" t="s">
        <v>39</v>
      </c>
      <c r="F1380" s="20" t="s">
        <v>64</v>
      </c>
      <c r="G1380" s="20" t="s">
        <v>4</v>
      </c>
      <c r="H1380" s="19"/>
      <c r="I1380">
        <v>38</v>
      </c>
      <c r="J1380" s="19"/>
      <c r="K1380">
        <v>334.89</v>
      </c>
      <c r="M1380">
        <v>4.2</v>
      </c>
      <c r="N1380" t="s">
        <v>491</v>
      </c>
    </row>
    <row r="1381" spans="1:14" x14ac:dyDescent="0.2">
      <c r="A1381">
        <v>1380</v>
      </c>
      <c r="B1381" s="20" t="s">
        <v>69</v>
      </c>
      <c r="C1381" s="20" t="s">
        <v>37</v>
      </c>
      <c r="D1381" s="20" t="s">
        <v>5</v>
      </c>
      <c r="E1381" s="20" t="s">
        <v>39</v>
      </c>
      <c r="F1381" s="20" t="s">
        <v>64</v>
      </c>
      <c r="G1381" s="20" t="s">
        <v>4</v>
      </c>
      <c r="H1381" s="19">
        <v>45384</v>
      </c>
      <c r="I1381">
        <v>5</v>
      </c>
      <c r="J1381" s="19">
        <v>45384</v>
      </c>
      <c r="K1381">
        <v>5</v>
      </c>
      <c r="N1381" t="s">
        <v>492</v>
      </c>
    </row>
    <row r="1382" spans="1:14" x14ac:dyDescent="0.2">
      <c r="A1382">
        <v>1381</v>
      </c>
      <c r="B1382" s="20" t="s">
        <v>69</v>
      </c>
      <c r="C1382" s="20" t="s">
        <v>37</v>
      </c>
      <c r="D1382" s="20" t="s">
        <v>5</v>
      </c>
      <c r="E1382" s="20" t="s">
        <v>39</v>
      </c>
      <c r="F1382" s="20" t="s">
        <v>64</v>
      </c>
      <c r="G1382" s="20" t="s">
        <v>4</v>
      </c>
      <c r="H1382" s="19">
        <v>45387</v>
      </c>
      <c r="I1382">
        <v>6</v>
      </c>
      <c r="J1382" s="19">
        <v>45385</v>
      </c>
      <c r="K1382">
        <v>26</v>
      </c>
      <c r="N1382" t="s">
        <v>492</v>
      </c>
    </row>
    <row r="1383" spans="1:14" x14ac:dyDescent="0.2">
      <c r="A1383">
        <v>1382</v>
      </c>
      <c r="B1383" s="20" t="s">
        <v>69</v>
      </c>
      <c r="C1383" s="20" t="s">
        <v>37</v>
      </c>
      <c r="D1383" s="20" t="s">
        <v>5</v>
      </c>
      <c r="E1383" s="20" t="s">
        <v>39</v>
      </c>
      <c r="F1383" s="20" t="s">
        <v>64</v>
      </c>
      <c r="G1383" s="20" t="s">
        <v>4</v>
      </c>
      <c r="H1383" s="19">
        <v>45393</v>
      </c>
      <c r="I1383">
        <v>13.21</v>
      </c>
      <c r="J1383" s="19">
        <v>45390</v>
      </c>
      <c r="K1383">
        <v>30</v>
      </c>
      <c r="N1383" t="s">
        <v>492</v>
      </c>
    </row>
    <row r="1384" spans="1:14" x14ac:dyDescent="0.2">
      <c r="A1384">
        <v>1383</v>
      </c>
      <c r="B1384" s="20" t="s">
        <v>69</v>
      </c>
      <c r="C1384" s="20" t="s">
        <v>37</v>
      </c>
      <c r="D1384" s="20" t="s">
        <v>5</v>
      </c>
      <c r="E1384" s="20" t="s">
        <v>39</v>
      </c>
      <c r="F1384" s="20" t="s">
        <v>64</v>
      </c>
      <c r="G1384" s="20" t="s">
        <v>4</v>
      </c>
      <c r="H1384" s="19">
        <v>45398</v>
      </c>
      <c r="I1384">
        <v>3</v>
      </c>
      <c r="J1384" s="19">
        <v>45392</v>
      </c>
      <c r="K1384">
        <v>74.03</v>
      </c>
      <c r="N1384" t="s">
        <v>492</v>
      </c>
    </row>
    <row r="1385" spans="1:14" x14ac:dyDescent="0.2">
      <c r="A1385">
        <v>1384</v>
      </c>
      <c r="B1385" s="20" t="s">
        <v>69</v>
      </c>
      <c r="C1385" s="20" t="s">
        <v>37</v>
      </c>
      <c r="D1385" s="20" t="s">
        <v>5</v>
      </c>
      <c r="E1385" s="20" t="s">
        <v>39</v>
      </c>
      <c r="F1385" s="20" t="s">
        <v>64</v>
      </c>
      <c r="G1385" s="20" t="s">
        <v>4</v>
      </c>
      <c r="H1385" s="19">
        <v>45411</v>
      </c>
      <c r="I1385">
        <v>10.79</v>
      </c>
      <c r="J1385" s="19">
        <v>45393</v>
      </c>
      <c r="K1385">
        <v>15</v>
      </c>
      <c r="N1385" t="s">
        <v>492</v>
      </c>
    </row>
    <row r="1386" spans="1:14" x14ac:dyDescent="0.2">
      <c r="A1386">
        <v>1385</v>
      </c>
      <c r="B1386" s="20" t="s">
        <v>69</v>
      </c>
      <c r="C1386" s="20" t="s">
        <v>37</v>
      </c>
      <c r="D1386" s="20" t="s">
        <v>5</v>
      </c>
      <c r="E1386" s="20" t="s">
        <v>39</v>
      </c>
      <c r="F1386" s="20" t="s">
        <v>64</v>
      </c>
      <c r="G1386" s="20" t="s">
        <v>4</v>
      </c>
      <c r="H1386" s="19"/>
      <c r="J1386" s="19">
        <v>45397</v>
      </c>
      <c r="K1386">
        <v>18.97</v>
      </c>
      <c r="N1386" t="s">
        <v>492</v>
      </c>
    </row>
    <row r="1387" spans="1:14" x14ac:dyDescent="0.2">
      <c r="A1387">
        <v>1386</v>
      </c>
      <c r="B1387" s="20" t="s">
        <v>69</v>
      </c>
      <c r="C1387" s="20" t="s">
        <v>37</v>
      </c>
      <c r="D1387" s="20" t="s">
        <v>5</v>
      </c>
      <c r="E1387" s="20" t="s">
        <v>39</v>
      </c>
      <c r="F1387" s="20" t="s">
        <v>64</v>
      </c>
      <c r="G1387" s="20" t="s">
        <v>4</v>
      </c>
      <c r="H1387" s="19"/>
      <c r="J1387" s="19">
        <v>45398</v>
      </c>
      <c r="K1387">
        <v>3</v>
      </c>
      <c r="N1387" t="s">
        <v>492</v>
      </c>
    </row>
    <row r="1388" spans="1:14" x14ac:dyDescent="0.2">
      <c r="A1388">
        <v>1387</v>
      </c>
      <c r="B1388" s="20" t="s">
        <v>69</v>
      </c>
      <c r="C1388" s="20" t="s">
        <v>37</v>
      </c>
      <c r="D1388" s="20" t="s">
        <v>5</v>
      </c>
      <c r="E1388" s="20" t="s">
        <v>39</v>
      </c>
      <c r="F1388" s="20" t="s">
        <v>64</v>
      </c>
      <c r="G1388" s="20" t="s">
        <v>4</v>
      </c>
      <c r="H1388" s="19"/>
      <c r="J1388" s="19">
        <v>45403</v>
      </c>
      <c r="K1388">
        <v>63.94</v>
      </c>
      <c r="N1388" t="s">
        <v>492</v>
      </c>
    </row>
    <row r="1389" spans="1:14" x14ac:dyDescent="0.2">
      <c r="A1389">
        <v>1388</v>
      </c>
      <c r="B1389" s="20" t="s">
        <v>69</v>
      </c>
      <c r="C1389" s="20" t="s">
        <v>37</v>
      </c>
      <c r="D1389" s="20" t="s">
        <v>5</v>
      </c>
      <c r="E1389" s="20" t="s">
        <v>39</v>
      </c>
      <c r="F1389" s="20" t="s">
        <v>64</v>
      </c>
      <c r="G1389" s="20" t="s">
        <v>4</v>
      </c>
      <c r="H1389" s="19"/>
      <c r="J1389" s="19">
        <v>45410</v>
      </c>
      <c r="K1389">
        <v>88.16</v>
      </c>
      <c r="N1389" t="s">
        <v>492</v>
      </c>
    </row>
    <row r="1390" spans="1:14" x14ac:dyDescent="0.2">
      <c r="A1390">
        <v>1389</v>
      </c>
      <c r="B1390" s="20" t="s">
        <v>69</v>
      </c>
      <c r="C1390" s="20" t="s">
        <v>37</v>
      </c>
      <c r="D1390" s="20" t="s">
        <v>5</v>
      </c>
      <c r="E1390" s="20" t="s">
        <v>39</v>
      </c>
      <c r="F1390" s="20" t="s">
        <v>64</v>
      </c>
      <c r="G1390" s="20" t="s">
        <v>4</v>
      </c>
      <c r="H1390" s="19"/>
      <c r="J1390" s="19">
        <v>45411</v>
      </c>
      <c r="K1390">
        <v>10.79</v>
      </c>
      <c r="N1390" t="s">
        <v>492</v>
      </c>
    </row>
    <row r="1391" spans="1:14" x14ac:dyDescent="0.2">
      <c r="A1391">
        <v>1390</v>
      </c>
      <c r="B1391" s="20" t="s">
        <v>246</v>
      </c>
      <c r="C1391" s="20" t="s">
        <v>37</v>
      </c>
      <c r="D1391" s="20" t="s">
        <v>5</v>
      </c>
      <c r="E1391" s="20" t="s">
        <v>39</v>
      </c>
      <c r="F1391" s="20" t="s">
        <v>49</v>
      </c>
      <c r="G1391" s="20" t="s">
        <v>4</v>
      </c>
      <c r="H1391" s="19"/>
      <c r="I1391">
        <v>510</v>
      </c>
      <c r="J1391" s="19"/>
      <c r="K1391">
        <v>604.47</v>
      </c>
      <c r="M1391">
        <v>3.2</v>
      </c>
      <c r="N1391" t="s">
        <v>491</v>
      </c>
    </row>
    <row r="1392" spans="1:14" x14ac:dyDescent="0.2">
      <c r="A1392">
        <v>1391</v>
      </c>
      <c r="B1392" s="20" t="s">
        <v>246</v>
      </c>
      <c r="C1392" s="20" t="s">
        <v>37</v>
      </c>
      <c r="D1392" s="20" t="s">
        <v>5</v>
      </c>
      <c r="E1392" s="20" t="s">
        <v>39</v>
      </c>
      <c r="F1392" s="20" t="s">
        <v>49</v>
      </c>
      <c r="G1392" s="20" t="s">
        <v>4</v>
      </c>
      <c r="H1392" s="19">
        <v>45399</v>
      </c>
      <c r="I1392">
        <v>246</v>
      </c>
      <c r="J1392" s="19">
        <v>45384</v>
      </c>
      <c r="K1392">
        <v>40</v>
      </c>
      <c r="N1392" t="s">
        <v>492</v>
      </c>
    </row>
    <row r="1393" spans="1:14" x14ac:dyDescent="0.2">
      <c r="A1393">
        <v>1392</v>
      </c>
      <c r="B1393" s="20" t="s">
        <v>246</v>
      </c>
      <c r="C1393" s="20" t="s">
        <v>37</v>
      </c>
      <c r="D1393" s="20" t="s">
        <v>5</v>
      </c>
      <c r="E1393" s="20" t="s">
        <v>39</v>
      </c>
      <c r="F1393" s="20" t="s">
        <v>49</v>
      </c>
      <c r="G1393" s="20" t="s">
        <v>4</v>
      </c>
      <c r="H1393" s="19">
        <v>45400</v>
      </c>
      <c r="I1393">
        <v>36</v>
      </c>
      <c r="J1393" s="19">
        <v>45388</v>
      </c>
      <c r="K1393">
        <v>48</v>
      </c>
      <c r="N1393" t="s">
        <v>492</v>
      </c>
    </row>
    <row r="1394" spans="1:14" x14ac:dyDescent="0.2">
      <c r="A1394">
        <v>1393</v>
      </c>
      <c r="B1394" s="20" t="s">
        <v>246</v>
      </c>
      <c r="C1394" s="20" t="s">
        <v>37</v>
      </c>
      <c r="D1394" s="20" t="s">
        <v>5</v>
      </c>
      <c r="E1394" s="20" t="s">
        <v>39</v>
      </c>
      <c r="F1394" s="20" t="s">
        <v>49</v>
      </c>
      <c r="G1394" s="20" t="s">
        <v>4</v>
      </c>
      <c r="H1394" s="19">
        <v>45401</v>
      </c>
      <c r="I1394">
        <v>39</v>
      </c>
      <c r="J1394" s="19">
        <v>45397</v>
      </c>
      <c r="K1394">
        <v>6.47</v>
      </c>
      <c r="L1394">
        <v>1</v>
      </c>
      <c r="N1394" t="s">
        <v>492</v>
      </c>
    </row>
    <row r="1395" spans="1:14" x14ac:dyDescent="0.2">
      <c r="A1395">
        <v>1394</v>
      </c>
      <c r="B1395" s="20" t="s">
        <v>246</v>
      </c>
      <c r="C1395" s="20" t="s">
        <v>37</v>
      </c>
      <c r="D1395" s="20" t="s">
        <v>5</v>
      </c>
      <c r="E1395" s="20" t="s">
        <v>39</v>
      </c>
      <c r="F1395" s="20" t="s">
        <v>49</v>
      </c>
      <c r="G1395" s="20" t="s">
        <v>4</v>
      </c>
      <c r="H1395" s="19">
        <v>45402</v>
      </c>
      <c r="I1395">
        <v>67</v>
      </c>
      <c r="J1395" s="19">
        <v>45399</v>
      </c>
      <c r="K1395">
        <v>246</v>
      </c>
      <c r="N1395" t="s">
        <v>492</v>
      </c>
    </row>
    <row r="1396" spans="1:14" x14ac:dyDescent="0.2">
      <c r="A1396">
        <v>1395</v>
      </c>
      <c r="B1396" s="20" t="s">
        <v>246</v>
      </c>
      <c r="C1396" s="20" t="s">
        <v>37</v>
      </c>
      <c r="D1396" s="20" t="s">
        <v>5</v>
      </c>
      <c r="E1396" s="20" t="s">
        <v>39</v>
      </c>
      <c r="F1396" s="20" t="s">
        <v>49</v>
      </c>
      <c r="G1396" s="20" t="s">
        <v>4</v>
      </c>
      <c r="H1396" s="19">
        <v>45404</v>
      </c>
      <c r="I1396">
        <v>48</v>
      </c>
      <c r="J1396" s="19">
        <v>45400</v>
      </c>
      <c r="K1396">
        <v>36</v>
      </c>
      <c r="N1396" t="s">
        <v>492</v>
      </c>
    </row>
    <row r="1397" spans="1:14" x14ac:dyDescent="0.2">
      <c r="A1397">
        <v>1396</v>
      </c>
      <c r="B1397" s="20" t="s">
        <v>246</v>
      </c>
      <c r="C1397" s="20" t="s">
        <v>37</v>
      </c>
      <c r="D1397" s="20" t="s">
        <v>5</v>
      </c>
      <c r="E1397" s="20" t="s">
        <v>39</v>
      </c>
      <c r="F1397" s="20" t="s">
        <v>49</v>
      </c>
      <c r="G1397" s="20" t="s">
        <v>4</v>
      </c>
      <c r="H1397" s="19">
        <v>45405</v>
      </c>
      <c r="I1397">
        <v>34</v>
      </c>
      <c r="J1397" s="19">
        <v>45401</v>
      </c>
      <c r="K1397">
        <v>39</v>
      </c>
      <c r="N1397" t="s">
        <v>492</v>
      </c>
    </row>
    <row r="1398" spans="1:14" x14ac:dyDescent="0.2">
      <c r="A1398">
        <v>1397</v>
      </c>
      <c r="B1398" s="20" t="s">
        <v>246</v>
      </c>
      <c r="C1398" s="20" t="s">
        <v>37</v>
      </c>
      <c r="D1398" s="20" t="s">
        <v>5</v>
      </c>
      <c r="E1398" s="20" t="s">
        <v>39</v>
      </c>
      <c r="F1398" s="20" t="s">
        <v>49</v>
      </c>
      <c r="G1398" s="20" t="s">
        <v>4</v>
      </c>
      <c r="H1398" s="19">
        <v>45406</v>
      </c>
      <c r="I1398">
        <v>40</v>
      </c>
      <c r="J1398" s="19">
        <v>45402</v>
      </c>
      <c r="K1398">
        <v>67</v>
      </c>
      <c r="L1398">
        <v>1</v>
      </c>
      <c r="N1398" t="s">
        <v>492</v>
      </c>
    </row>
    <row r="1399" spans="1:14" x14ac:dyDescent="0.2">
      <c r="A1399">
        <v>1398</v>
      </c>
      <c r="B1399" s="20" t="s">
        <v>246</v>
      </c>
      <c r="C1399" s="20" t="s">
        <v>37</v>
      </c>
      <c r="D1399" s="20" t="s">
        <v>5</v>
      </c>
      <c r="E1399" s="20" t="s">
        <v>39</v>
      </c>
      <c r="F1399" s="20" t="s">
        <v>49</v>
      </c>
      <c r="G1399" s="20" t="s">
        <v>4</v>
      </c>
      <c r="H1399" s="19"/>
      <c r="J1399" s="19">
        <v>45404</v>
      </c>
      <c r="K1399">
        <v>48</v>
      </c>
      <c r="N1399" t="s">
        <v>492</v>
      </c>
    </row>
    <row r="1400" spans="1:14" x14ac:dyDescent="0.2">
      <c r="A1400">
        <v>1399</v>
      </c>
      <c r="B1400" s="20" t="s">
        <v>246</v>
      </c>
      <c r="C1400" s="20" t="s">
        <v>37</v>
      </c>
      <c r="D1400" s="20" t="s">
        <v>5</v>
      </c>
      <c r="E1400" s="20" t="s">
        <v>39</v>
      </c>
      <c r="F1400" s="20" t="s">
        <v>49</v>
      </c>
      <c r="G1400" s="20" t="s">
        <v>4</v>
      </c>
      <c r="H1400" s="19"/>
      <c r="J1400" s="19">
        <v>45405</v>
      </c>
      <c r="K1400">
        <v>34</v>
      </c>
      <c r="N1400" t="s">
        <v>492</v>
      </c>
    </row>
    <row r="1401" spans="1:14" x14ac:dyDescent="0.2">
      <c r="A1401">
        <v>1400</v>
      </c>
      <c r="B1401" s="20" t="s">
        <v>246</v>
      </c>
      <c r="C1401" s="20" t="s">
        <v>37</v>
      </c>
      <c r="D1401" s="20" t="s">
        <v>5</v>
      </c>
      <c r="E1401" s="20" t="s">
        <v>39</v>
      </c>
      <c r="F1401" s="20" t="s">
        <v>49</v>
      </c>
      <c r="G1401" s="20" t="s">
        <v>4</v>
      </c>
      <c r="H1401" s="19"/>
      <c r="J1401" s="19">
        <v>45406</v>
      </c>
      <c r="K1401">
        <v>40</v>
      </c>
      <c r="L1401">
        <v>1</v>
      </c>
      <c r="N1401" t="s">
        <v>492</v>
      </c>
    </row>
    <row r="1402" spans="1:14" x14ac:dyDescent="0.2">
      <c r="A1402">
        <v>1401</v>
      </c>
      <c r="B1402" s="20" t="s">
        <v>247</v>
      </c>
      <c r="C1402" s="20" t="s">
        <v>37</v>
      </c>
      <c r="D1402" s="20" t="s">
        <v>5</v>
      </c>
      <c r="E1402" s="20" t="s">
        <v>39</v>
      </c>
      <c r="F1402" s="20" t="s">
        <v>64</v>
      </c>
      <c r="G1402" s="20" t="s">
        <v>4</v>
      </c>
      <c r="H1402" s="19"/>
      <c r="I1402">
        <v>0</v>
      </c>
      <c r="J1402" s="19"/>
      <c r="K1402">
        <v>0</v>
      </c>
      <c r="M1402">
        <v>0</v>
      </c>
      <c r="N1402" t="s">
        <v>491</v>
      </c>
    </row>
    <row r="1403" spans="1:14" x14ac:dyDescent="0.2">
      <c r="A1403">
        <v>1402</v>
      </c>
      <c r="B1403" s="20" t="s">
        <v>63</v>
      </c>
      <c r="C1403" s="20" t="s">
        <v>37</v>
      </c>
      <c r="D1403" s="20" t="s">
        <v>5</v>
      </c>
      <c r="E1403" s="20" t="s">
        <v>39</v>
      </c>
      <c r="F1403" s="20" t="s">
        <v>64</v>
      </c>
      <c r="G1403" s="20" t="s">
        <v>4</v>
      </c>
      <c r="H1403" s="19"/>
      <c r="I1403">
        <v>11</v>
      </c>
      <c r="J1403" s="19"/>
      <c r="K1403">
        <v>47.06</v>
      </c>
      <c r="M1403">
        <v>6</v>
      </c>
      <c r="N1403" t="s">
        <v>491</v>
      </c>
    </row>
    <row r="1404" spans="1:14" x14ac:dyDescent="0.2">
      <c r="A1404">
        <v>1403</v>
      </c>
      <c r="B1404" s="20" t="s">
        <v>63</v>
      </c>
      <c r="C1404" s="20" t="s">
        <v>37</v>
      </c>
      <c r="D1404" s="20" t="s">
        <v>5</v>
      </c>
      <c r="E1404" s="20" t="s">
        <v>39</v>
      </c>
      <c r="F1404" s="20" t="s">
        <v>64</v>
      </c>
      <c r="G1404" s="20" t="s">
        <v>4</v>
      </c>
      <c r="H1404" s="19">
        <v>45405</v>
      </c>
      <c r="I1404">
        <v>11</v>
      </c>
      <c r="J1404" s="19">
        <v>45400</v>
      </c>
      <c r="K1404">
        <v>22.06</v>
      </c>
      <c r="N1404" t="s">
        <v>492</v>
      </c>
    </row>
    <row r="1405" spans="1:14" x14ac:dyDescent="0.2">
      <c r="A1405">
        <v>1404</v>
      </c>
      <c r="B1405" s="20" t="s">
        <v>63</v>
      </c>
      <c r="C1405" s="20" t="s">
        <v>37</v>
      </c>
      <c r="D1405" s="20" t="s">
        <v>5</v>
      </c>
      <c r="E1405" s="20" t="s">
        <v>39</v>
      </c>
      <c r="F1405" s="20" t="s">
        <v>64</v>
      </c>
      <c r="G1405" s="20" t="s">
        <v>4</v>
      </c>
      <c r="H1405" s="19"/>
      <c r="J1405" s="19">
        <v>45405</v>
      </c>
      <c r="K1405">
        <v>11</v>
      </c>
      <c r="N1405" t="s">
        <v>492</v>
      </c>
    </row>
    <row r="1406" spans="1:14" x14ac:dyDescent="0.2">
      <c r="A1406">
        <v>1405</v>
      </c>
      <c r="B1406" s="20" t="s">
        <v>63</v>
      </c>
      <c r="C1406" s="20" t="s">
        <v>37</v>
      </c>
      <c r="D1406" s="20" t="s">
        <v>5</v>
      </c>
      <c r="E1406" s="20" t="s">
        <v>39</v>
      </c>
      <c r="F1406" s="20" t="s">
        <v>64</v>
      </c>
      <c r="G1406" s="20" t="s">
        <v>4</v>
      </c>
      <c r="H1406" s="19"/>
      <c r="J1406" s="19">
        <v>45411</v>
      </c>
      <c r="K1406">
        <v>12</v>
      </c>
      <c r="N1406" t="s">
        <v>492</v>
      </c>
    </row>
    <row r="1407" spans="1:14" x14ac:dyDescent="0.2">
      <c r="A1407">
        <v>1406</v>
      </c>
      <c r="B1407" s="20" t="s">
        <v>70</v>
      </c>
      <c r="C1407" s="20" t="s">
        <v>37</v>
      </c>
      <c r="D1407" s="20" t="s">
        <v>5</v>
      </c>
      <c r="E1407" s="20" t="s">
        <v>39</v>
      </c>
      <c r="F1407" s="20" t="s">
        <v>64</v>
      </c>
      <c r="G1407" s="20" t="s">
        <v>4</v>
      </c>
      <c r="H1407" s="19"/>
      <c r="I1407">
        <v>91</v>
      </c>
      <c r="J1407" s="19"/>
      <c r="K1407">
        <v>0</v>
      </c>
      <c r="M1407">
        <v>5.4</v>
      </c>
      <c r="N1407" t="s">
        <v>491</v>
      </c>
    </row>
    <row r="1408" spans="1:14" x14ac:dyDescent="0.2">
      <c r="A1408">
        <v>1407</v>
      </c>
      <c r="B1408" s="20" t="s">
        <v>70</v>
      </c>
      <c r="C1408" s="20" t="s">
        <v>37</v>
      </c>
      <c r="D1408" s="20" t="s">
        <v>5</v>
      </c>
      <c r="E1408" s="20" t="s">
        <v>39</v>
      </c>
      <c r="F1408" s="20" t="s">
        <v>64</v>
      </c>
      <c r="G1408" s="20" t="s">
        <v>4</v>
      </c>
      <c r="H1408" s="19">
        <v>45400</v>
      </c>
      <c r="I1408">
        <v>36</v>
      </c>
      <c r="J1408" s="19"/>
      <c r="N1408" t="s">
        <v>492</v>
      </c>
    </row>
    <row r="1409" spans="1:14" x14ac:dyDescent="0.2">
      <c r="A1409">
        <v>1408</v>
      </c>
      <c r="B1409" s="20" t="s">
        <v>70</v>
      </c>
      <c r="C1409" s="20" t="s">
        <v>37</v>
      </c>
      <c r="D1409" s="20" t="s">
        <v>5</v>
      </c>
      <c r="E1409" s="20" t="s">
        <v>39</v>
      </c>
      <c r="F1409" s="20" t="s">
        <v>64</v>
      </c>
      <c r="G1409" s="20" t="s">
        <v>4</v>
      </c>
      <c r="H1409" s="19">
        <v>45401</v>
      </c>
      <c r="I1409">
        <v>39</v>
      </c>
      <c r="J1409" s="19"/>
      <c r="N1409" t="s">
        <v>492</v>
      </c>
    </row>
    <row r="1410" spans="1:14" x14ac:dyDescent="0.2">
      <c r="A1410">
        <v>1409</v>
      </c>
      <c r="B1410" s="20" t="s">
        <v>70</v>
      </c>
      <c r="C1410" s="20" t="s">
        <v>37</v>
      </c>
      <c r="D1410" s="20" t="s">
        <v>5</v>
      </c>
      <c r="E1410" s="20" t="s">
        <v>39</v>
      </c>
      <c r="F1410" s="20" t="s">
        <v>64</v>
      </c>
      <c r="G1410" s="20" t="s">
        <v>4</v>
      </c>
      <c r="H1410" s="19">
        <v>45403</v>
      </c>
      <c r="I1410">
        <v>16</v>
      </c>
      <c r="J1410" s="19"/>
      <c r="N1410" t="s">
        <v>492</v>
      </c>
    </row>
    <row r="1411" spans="1:14" x14ac:dyDescent="0.2">
      <c r="A1411">
        <v>1410</v>
      </c>
      <c r="B1411" s="20" t="s">
        <v>71</v>
      </c>
      <c r="C1411" s="20" t="s">
        <v>37</v>
      </c>
      <c r="D1411" s="20" t="s">
        <v>5</v>
      </c>
      <c r="E1411" s="20" t="s">
        <v>39</v>
      </c>
      <c r="F1411" s="20" t="s">
        <v>64</v>
      </c>
      <c r="G1411" s="20" t="s">
        <v>4</v>
      </c>
      <c r="H1411" s="19"/>
      <c r="I1411">
        <v>17</v>
      </c>
      <c r="J1411" s="19"/>
      <c r="K1411">
        <v>58.25</v>
      </c>
      <c r="M1411">
        <v>4.9000000000000004</v>
      </c>
      <c r="N1411" t="s">
        <v>491</v>
      </c>
    </row>
    <row r="1412" spans="1:14" x14ac:dyDescent="0.2">
      <c r="A1412">
        <v>1411</v>
      </c>
      <c r="B1412" s="20" t="s">
        <v>71</v>
      </c>
      <c r="C1412" s="20" t="s">
        <v>37</v>
      </c>
      <c r="D1412" s="20" t="s">
        <v>5</v>
      </c>
      <c r="E1412" s="20" t="s">
        <v>39</v>
      </c>
      <c r="F1412" s="20" t="s">
        <v>64</v>
      </c>
      <c r="G1412" s="20" t="s">
        <v>4</v>
      </c>
      <c r="H1412" s="19"/>
      <c r="J1412" s="19">
        <v>45384</v>
      </c>
      <c r="K1412">
        <v>8.15</v>
      </c>
      <c r="N1412" t="s">
        <v>492</v>
      </c>
    </row>
    <row r="1413" spans="1:14" x14ac:dyDescent="0.2">
      <c r="A1413">
        <v>1412</v>
      </c>
      <c r="B1413" s="20" t="s">
        <v>71</v>
      </c>
      <c r="C1413" s="20" t="s">
        <v>37</v>
      </c>
      <c r="D1413" s="20" t="s">
        <v>5</v>
      </c>
      <c r="E1413" s="20" t="s">
        <v>39</v>
      </c>
      <c r="F1413" s="20" t="s">
        <v>64</v>
      </c>
      <c r="G1413" s="20" t="s">
        <v>4</v>
      </c>
      <c r="H1413" s="19"/>
      <c r="J1413" s="19">
        <v>45392</v>
      </c>
      <c r="K1413">
        <v>5.04</v>
      </c>
      <c r="N1413" t="s">
        <v>492</v>
      </c>
    </row>
    <row r="1414" spans="1:14" x14ac:dyDescent="0.2">
      <c r="A1414">
        <v>1413</v>
      </c>
      <c r="B1414" s="20" t="s">
        <v>71</v>
      </c>
      <c r="C1414" s="20" t="s">
        <v>37</v>
      </c>
      <c r="D1414" s="20" t="s">
        <v>5</v>
      </c>
      <c r="E1414" s="20" t="s">
        <v>39</v>
      </c>
      <c r="F1414" s="20" t="s">
        <v>64</v>
      </c>
      <c r="G1414" s="20" t="s">
        <v>4</v>
      </c>
      <c r="H1414" s="19"/>
      <c r="J1414" s="19">
        <v>45400</v>
      </c>
      <c r="K1414">
        <v>22.06</v>
      </c>
      <c r="N1414" t="s">
        <v>492</v>
      </c>
    </row>
    <row r="1415" spans="1:14" x14ac:dyDescent="0.2">
      <c r="A1415">
        <v>1414</v>
      </c>
      <c r="B1415" s="20" t="s">
        <v>71</v>
      </c>
      <c r="C1415" s="20" t="s">
        <v>37</v>
      </c>
      <c r="D1415" s="20" t="s">
        <v>5</v>
      </c>
      <c r="E1415" s="20" t="s">
        <v>39</v>
      </c>
      <c r="F1415" s="20" t="s">
        <v>64</v>
      </c>
      <c r="G1415" s="20" t="s">
        <v>4</v>
      </c>
      <c r="H1415" s="19"/>
      <c r="J1415" s="19">
        <v>45405</v>
      </c>
      <c r="K1415">
        <v>11</v>
      </c>
      <c r="N1415" t="s">
        <v>492</v>
      </c>
    </row>
    <row r="1416" spans="1:14" x14ac:dyDescent="0.2">
      <c r="A1416">
        <v>1415</v>
      </c>
      <c r="B1416" s="20" t="s">
        <v>71</v>
      </c>
      <c r="C1416" s="20" t="s">
        <v>37</v>
      </c>
      <c r="D1416" s="20" t="s">
        <v>5</v>
      </c>
      <c r="E1416" s="20" t="s">
        <v>39</v>
      </c>
      <c r="F1416" s="20" t="s">
        <v>64</v>
      </c>
      <c r="G1416" s="20" t="s">
        <v>4</v>
      </c>
      <c r="H1416" s="19"/>
      <c r="J1416" s="19">
        <v>45411</v>
      </c>
      <c r="K1416">
        <v>12</v>
      </c>
      <c r="N1416" t="s">
        <v>492</v>
      </c>
    </row>
    <row r="1417" spans="1:14" x14ac:dyDescent="0.2">
      <c r="A1417">
        <v>1416</v>
      </c>
      <c r="B1417" s="20" t="s">
        <v>72</v>
      </c>
      <c r="C1417" s="20" t="s">
        <v>37</v>
      </c>
      <c r="D1417" s="20" t="s">
        <v>5</v>
      </c>
      <c r="E1417" s="20" t="s">
        <v>39</v>
      </c>
      <c r="F1417" s="20" t="s">
        <v>64</v>
      </c>
      <c r="G1417" s="20" t="s">
        <v>4</v>
      </c>
      <c r="H1417" s="19"/>
      <c r="I1417">
        <v>0</v>
      </c>
      <c r="J1417" s="19"/>
      <c r="K1417">
        <v>8456.36</v>
      </c>
      <c r="M1417">
        <v>6</v>
      </c>
      <c r="N1417" t="s">
        <v>491</v>
      </c>
    </row>
    <row r="1418" spans="1:14" x14ac:dyDescent="0.2">
      <c r="A1418">
        <v>1417</v>
      </c>
      <c r="B1418" s="20" t="s">
        <v>72</v>
      </c>
      <c r="C1418" s="20" t="s">
        <v>37</v>
      </c>
      <c r="D1418" s="20" t="s">
        <v>5</v>
      </c>
      <c r="E1418" s="20" t="s">
        <v>39</v>
      </c>
      <c r="F1418" s="20" t="s">
        <v>64</v>
      </c>
      <c r="G1418" s="20" t="s">
        <v>4</v>
      </c>
      <c r="H1418" s="19"/>
      <c r="J1418" s="19">
        <v>45384</v>
      </c>
      <c r="K1418">
        <v>325</v>
      </c>
      <c r="N1418" t="s">
        <v>492</v>
      </c>
    </row>
    <row r="1419" spans="1:14" x14ac:dyDescent="0.2">
      <c r="A1419">
        <v>1418</v>
      </c>
      <c r="B1419" s="20" t="s">
        <v>72</v>
      </c>
      <c r="C1419" s="20" t="s">
        <v>37</v>
      </c>
      <c r="D1419" s="20" t="s">
        <v>5</v>
      </c>
      <c r="E1419" s="20" t="s">
        <v>39</v>
      </c>
      <c r="F1419" s="20" t="s">
        <v>64</v>
      </c>
      <c r="G1419" s="20" t="s">
        <v>4</v>
      </c>
      <c r="H1419" s="19"/>
      <c r="J1419" s="19">
        <v>45385</v>
      </c>
      <c r="K1419">
        <v>279</v>
      </c>
      <c r="L1419">
        <v>2</v>
      </c>
      <c r="N1419" t="s">
        <v>492</v>
      </c>
    </row>
    <row r="1420" spans="1:14" x14ac:dyDescent="0.2">
      <c r="A1420">
        <v>1419</v>
      </c>
      <c r="B1420" s="20" t="s">
        <v>72</v>
      </c>
      <c r="C1420" s="20" t="s">
        <v>37</v>
      </c>
      <c r="D1420" s="20" t="s">
        <v>5</v>
      </c>
      <c r="E1420" s="20" t="s">
        <v>39</v>
      </c>
      <c r="F1420" s="20" t="s">
        <v>64</v>
      </c>
      <c r="G1420" s="20" t="s">
        <v>4</v>
      </c>
      <c r="H1420" s="19"/>
      <c r="J1420" s="19">
        <v>45386</v>
      </c>
      <c r="K1420">
        <v>241</v>
      </c>
      <c r="N1420" t="s">
        <v>492</v>
      </c>
    </row>
    <row r="1421" spans="1:14" x14ac:dyDescent="0.2">
      <c r="A1421">
        <v>1420</v>
      </c>
      <c r="B1421" s="20" t="s">
        <v>72</v>
      </c>
      <c r="C1421" s="20" t="s">
        <v>37</v>
      </c>
      <c r="D1421" s="20" t="s">
        <v>5</v>
      </c>
      <c r="E1421" s="20" t="s">
        <v>39</v>
      </c>
      <c r="F1421" s="20" t="s">
        <v>64</v>
      </c>
      <c r="G1421" s="20" t="s">
        <v>4</v>
      </c>
      <c r="H1421" s="19"/>
      <c r="J1421" s="19">
        <v>45387</v>
      </c>
      <c r="K1421">
        <v>365</v>
      </c>
      <c r="N1421" t="s">
        <v>492</v>
      </c>
    </row>
    <row r="1422" spans="1:14" x14ac:dyDescent="0.2">
      <c r="A1422">
        <v>1421</v>
      </c>
      <c r="B1422" s="20" t="s">
        <v>72</v>
      </c>
      <c r="C1422" s="20" t="s">
        <v>37</v>
      </c>
      <c r="D1422" s="20" t="s">
        <v>5</v>
      </c>
      <c r="E1422" s="20" t="s">
        <v>39</v>
      </c>
      <c r="F1422" s="20" t="s">
        <v>64</v>
      </c>
      <c r="G1422" s="20" t="s">
        <v>4</v>
      </c>
      <c r="H1422" s="19"/>
      <c r="J1422" s="19">
        <v>45388</v>
      </c>
      <c r="K1422">
        <v>201.1</v>
      </c>
      <c r="N1422" t="s">
        <v>492</v>
      </c>
    </row>
    <row r="1423" spans="1:14" x14ac:dyDescent="0.2">
      <c r="A1423">
        <v>1422</v>
      </c>
      <c r="B1423" s="20" t="s">
        <v>72</v>
      </c>
      <c r="C1423" s="20" t="s">
        <v>37</v>
      </c>
      <c r="D1423" s="20" t="s">
        <v>5</v>
      </c>
      <c r="E1423" s="20" t="s">
        <v>39</v>
      </c>
      <c r="F1423" s="20" t="s">
        <v>64</v>
      </c>
      <c r="G1423" s="20" t="s">
        <v>4</v>
      </c>
      <c r="H1423" s="19"/>
      <c r="J1423" s="19">
        <v>45389</v>
      </c>
      <c r="K1423">
        <v>351.16</v>
      </c>
      <c r="L1423">
        <v>3</v>
      </c>
      <c r="N1423" t="s">
        <v>492</v>
      </c>
    </row>
    <row r="1424" spans="1:14" x14ac:dyDescent="0.2">
      <c r="A1424">
        <v>1423</v>
      </c>
      <c r="B1424" s="20" t="s">
        <v>72</v>
      </c>
      <c r="C1424" s="20" t="s">
        <v>37</v>
      </c>
      <c r="D1424" s="20" t="s">
        <v>5</v>
      </c>
      <c r="E1424" s="20" t="s">
        <v>39</v>
      </c>
      <c r="F1424" s="20" t="s">
        <v>64</v>
      </c>
      <c r="G1424" s="20" t="s">
        <v>4</v>
      </c>
      <c r="H1424" s="19"/>
      <c r="J1424" s="19">
        <v>45390</v>
      </c>
      <c r="K1424">
        <v>301</v>
      </c>
      <c r="N1424" t="s">
        <v>492</v>
      </c>
    </row>
    <row r="1425" spans="1:14" x14ac:dyDescent="0.2">
      <c r="A1425">
        <v>1424</v>
      </c>
      <c r="B1425" s="20" t="s">
        <v>72</v>
      </c>
      <c r="C1425" s="20" t="s">
        <v>37</v>
      </c>
      <c r="D1425" s="20" t="s">
        <v>5</v>
      </c>
      <c r="E1425" s="20" t="s">
        <v>39</v>
      </c>
      <c r="F1425" s="20" t="s">
        <v>64</v>
      </c>
      <c r="G1425" s="20" t="s">
        <v>4</v>
      </c>
      <c r="H1425" s="19"/>
      <c r="J1425" s="19">
        <v>45391</v>
      </c>
      <c r="K1425">
        <v>365.12</v>
      </c>
      <c r="N1425" t="s">
        <v>492</v>
      </c>
    </row>
    <row r="1426" spans="1:14" x14ac:dyDescent="0.2">
      <c r="A1426">
        <v>1425</v>
      </c>
      <c r="B1426" s="20" t="s">
        <v>72</v>
      </c>
      <c r="C1426" s="20" t="s">
        <v>37</v>
      </c>
      <c r="D1426" s="20" t="s">
        <v>5</v>
      </c>
      <c r="E1426" s="20" t="s">
        <v>39</v>
      </c>
      <c r="F1426" s="20" t="s">
        <v>64</v>
      </c>
      <c r="G1426" s="20" t="s">
        <v>4</v>
      </c>
      <c r="H1426" s="19"/>
      <c r="J1426" s="19">
        <v>45392</v>
      </c>
      <c r="K1426">
        <v>269</v>
      </c>
      <c r="L1426">
        <v>1</v>
      </c>
      <c r="N1426" t="s">
        <v>492</v>
      </c>
    </row>
    <row r="1427" spans="1:14" x14ac:dyDescent="0.2">
      <c r="A1427">
        <v>1426</v>
      </c>
      <c r="B1427" s="20" t="s">
        <v>72</v>
      </c>
      <c r="C1427" s="20" t="s">
        <v>37</v>
      </c>
      <c r="D1427" s="20" t="s">
        <v>5</v>
      </c>
      <c r="E1427" s="20" t="s">
        <v>39</v>
      </c>
      <c r="F1427" s="20" t="s">
        <v>64</v>
      </c>
      <c r="G1427" s="20" t="s">
        <v>4</v>
      </c>
      <c r="H1427" s="19"/>
      <c r="J1427" s="19">
        <v>45393</v>
      </c>
      <c r="K1427">
        <v>453</v>
      </c>
      <c r="N1427" t="s">
        <v>492</v>
      </c>
    </row>
    <row r="1428" spans="1:14" x14ac:dyDescent="0.2">
      <c r="A1428">
        <v>1427</v>
      </c>
      <c r="B1428" s="20" t="s">
        <v>72</v>
      </c>
      <c r="C1428" s="20" t="s">
        <v>37</v>
      </c>
      <c r="D1428" s="20" t="s">
        <v>5</v>
      </c>
      <c r="E1428" s="20" t="s">
        <v>39</v>
      </c>
      <c r="F1428" s="20" t="s">
        <v>64</v>
      </c>
      <c r="G1428" s="20" t="s">
        <v>4</v>
      </c>
      <c r="H1428" s="19"/>
      <c r="J1428" s="19">
        <v>45394</v>
      </c>
      <c r="K1428">
        <v>234.64</v>
      </c>
      <c r="L1428">
        <v>1</v>
      </c>
      <c r="N1428" t="s">
        <v>492</v>
      </c>
    </row>
    <row r="1429" spans="1:14" x14ac:dyDescent="0.2">
      <c r="A1429">
        <v>1428</v>
      </c>
      <c r="B1429" s="20" t="s">
        <v>72</v>
      </c>
      <c r="C1429" s="20" t="s">
        <v>37</v>
      </c>
      <c r="D1429" s="20" t="s">
        <v>5</v>
      </c>
      <c r="E1429" s="20" t="s">
        <v>39</v>
      </c>
      <c r="F1429" s="20" t="s">
        <v>64</v>
      </c>
      <c r="G1429" s="20" t="s">
        <v>4</v>
      </c>
      <c r="H1429" s="19"/>
      <c r="J1429" s="19">
        <v>45395</v>
      </c>
      <c r="K1429">
        <v>204.62</v>
      </c>
      <c r="L1429">
        <v>1</v>
      </c>
      <c r="N1429" t="s">
        <v>492</v>
      </c>
    </row>
    <row r="1430" spans="1:14" x14ac:dyDescent="0.2">
      <c r="A1430">
        <v>1429</v>
      </c>
      <c r="B1430" s="20" t="s">
        <v>72</v>
      </c>
      <c r="C1430" s="20" t="s">
        <v>37</v>
      </c>
      <c r="D1430" s="20" t="s">
        <v>5</v>
      </c>
      <c r="E1430" s="20" t="s">
        <v>39</v>
      </c>
      <c r="F1430" s="20" t="s">
        <v>64</v>
      </c>
      <c r="G1430" s="20" t="s">
        <v>4</v>
      </c>
      <c r="H1430" s="19"/>
      <c r="J1430" s="19">
        <v>45397</v>
      </c>
      <c r="K1430">
        <v>357.12</v>
      </c>
      <c r="N1430" t="s">
        <v>492</v>
      </c>
    </row>
    <row r="1431" spans="1:14" x14ac:dyDescent="0.2">
      <c r="A1431">
        <v>1430</v>
      </c>
      <c r="B1431" s="20" t="s">
        <v>72</v>
      </c>
      <c r="C1431" s="20" t="s">
        <v>37</v>
      </c>
      <c r="D1431" s="20" t="s">
        <v>5</v>
      </c>
      <c r="E1431" s="20" t="s">
        <v>39</v>
      </c>
      <c r="F1431" s="20" t="s">
        <v>64</v>
      </c>
      <c r="G1431" s="20" t="s">
        <v>4</v>
      </c>
      <c r="H1431" s="19"/>
      <c r="J1431" s="19">
        <v>45398</v>
      </c>
      <c r="K1431">
        <v>412.02</v>
      </c>
      <c r="L1431">
        <v>2</v>
      </c>
      <c r="N1431" t="s">
        <v>492</v>
      </c>
    </row>
    <row r="1432" spans="1:14" x14ac:dyDescent="0.2">
      <c r="A1432">
        <v>1431</v>
      </c>
      <c r="B1432" s="20" t="s">
        <v>72</v>
      </c>
      <c r="C1432" s="20" t="s">
        <v>37</v>
      </c>
      <c r="D1432" s="20" t="s">
        <v>5</v>
      </c>
      <c r="E1432" s="20" t="s">
        <v>39</v>
      </c>
      <c r="F1432" s="20" t="s">
        <v>64</v>
      </c>
      <c r="G1432" s="20" t="s">
        <v>4</v>
      </c>
      <c r="H1432" s="19"/>
      <c r="J1432" s="19">
        <v>45399</v>
      </c>
      <c r="K1432">
        <v>298.36</v>
      </c>
      <c r="L1432">
        <v>3</v>
      </c>
      <c r="N1432" t="s">
        <v>492</v>
      </c>
    </row>
    <row r="1433" spans="1:14" x14ac:dyDescent="0.2">
      <c r="A1433">
        <v>1432</v>
      </c>
      <c r="B1433" s="20" t="s">
        <v>72</v>
      </c>
      <c r="C1433" s="20" t="s">
        <v>37</v>
      </c>
      <c r="D1433" s="20" t="s">
        <v>5</v>
      </c>
      <c r="E1433" s="20" t="s">
        <v>39</v>
      </c>
      <c r="F1433" s="20" t="s">
        <v>64</v>
      </c>
      <c r="G1433" s="20" t="s">
        <v>4</v>
      </c>
      <c r="H1433" s="19"/>
      <c r="J1433" s="19">
        <v>45400</v>
      </c>
      <c r="K1433">
        <v>251.96</v>
      </c>
      <c r="N1433" t="s">
        <v>492</v>
      </c>
    </row>
    <row r="1434" spans="1:14" x14ac:dyDescent="0.2">
      <c r="A1434">
        <v>1433</v>
      </c>
      <c r="B1434" s="20" t="s">
        <v>72</v>
      </c>
      <c r="C1434" s="20" t="s">
        <v>37</v>
      </c>
      <c r="D1434" s="20" t="s">
        <v>5</v>
      </c>
      <c r="E1434" s="20" t="s">
        <v>39</v>
      </c>
      <c r="F1434" s="20" t="s">
        <v>64</v>
      </c>
      <c r="G1434" s="20" t="s">
        <v>4</v>
      </c>
      <c r="H1434" s="19"/>
      <c r="J1434" s="19">
        <v>45401</v>
      </c>
      <c r="K1434">
        <v>369.16</v>
      </c>
      <c r="N1434" t="s">
        <v>492</v>
      </c>
    </row>
    <row r="1435" spans="1:14" x14ac:dyDescent="0.2">
      <c r="A1435">
        <v>1434</v>
      </c>
      <c r="B1435" s="20" t="s">
        <v>72</v>
      </c>
      <c r="C1435" s="20" t="s">
        <v>37</v>
      </c>
      <c r="D1435" s="20" t="s">
        <v>5</v>
      </c>
      <c r="E1435" s="20" t="s">
        <v>39</v>
      </c>
      <c r="F1435" s="20" t="s">
        <v>64</v>
      </c>
      <c r="G1435" s="20" t="s">
        <v>4</v>
      </c>
      <c r="H1435" s="19"/>
      <c r="J1435" s="19">
        <v>45402</v>
      </c>
      <c r="K1435">
        <v>296</v>
      </c>
      <c r="N1435" t="s">
        <v>492</v>
      </c>
    </row>
    <row r="1436" spans="1:14" x14ac:dyDescent="0.2">
      <c r="A1436">
        <v>1435</v>
      </c>
      <c r="B1436" s="20" t="s">
        <v>72</v>
      </c>
      <c r="C1436" s="20" t="s">
        <v>37</v>
      </c>
      <c r="D1436" s="20" t="s">
        <v>5</v>
      </c>
      <c r="E1436" s="20" t="s">
        <v>39</v>
      </c>
      <c r="F1436" s="20" t="s">
        <v>64</v>
      </c>
      <c r="G1436" s="20" t="s">
        <v>4</v>
      </c>
      <c r="H1436" s="19"/>
      <c r="J1436" s="19">
        <v>45403</v>
      </c>
      <c r="K1436">
        <v>254</v>
      </c>
      <c r="L1436">
        <v>4</v>
      </c>
      <c r="N1436" t="s">
        <v>492</v>
      </c>
    </row>
    <row r="1437" spans="1:14" x14ac:dyDescent="0.2">
      <c r="A1437">
        <v>1436</v>
      </c>
      <c r="B1437" s="20" t="s">
        <v>72</v>
      </c>
      <c r="C1437" s="20" t="s">
        <v>37</v>
      </c>
      <c r="D1437" s="20" t="s">
        <v>5</v>
      </c>
      <c r="E1437" s="20" t="s">
        <v>39</v>
      </c>
      <c r="F1437" s="20" t="s">
        <v>64</v>
      </c>
      <c r="G1437" s="20" t="s">
        <v>4</v>
      </c>
      <c r="H1437" s="19"/>
      <c r="J1437" s="19">
        <v>45404</v>
      </c>
      <c r="K1437">
        <v>210.47</v>
      </c>
      <c r="N1437" t="s">
        <v>492</v>
      </c>
    </row>
    <row r="1438" spans="1:14" x14ac:dyDescent="0.2">
      <c r="A1438">
        <v>1437</v>
      </c>
      <c r="B1438" s="20" t="s">
        <v>72</v>
      </c>
      <c r="C1438" s="20" t="s">
        <v>37</v>
      </c>
      <c r="D1438" s="20" t="s">
        <v>5</v>
      </c>
      <c r="E1438" s="20" t="s">
        <v>39</v>
      </c>
      <c r="F1438" s="20" t="s">
        <v>64</v>
      </c>
      <c r="G1438" s="20" t="s">
        <v>4</v>
      </c>
      <c r="H1438" s="19"/>
      <c r="J1438" s="19">
        <v>45405</v>
      </c>
      <c r="K1438">
        <v>284.36</v>
      </c>
      <c r="N1438" t="s">
        <v>492</v>
      </c>
    </row>
    <row r="1439" spans="1:14" x14ac:dyDescent="0.2">
      <c r="A1439">
        <v>1438</v>
      </c>
      <c r="B1439" s="20" t="s">
        <v>72</v>
      </c>
      <c r="C1439" s="20" t="s">
        <v>37</v>
      </c>
      <c r="D1439" s="20" t="s">
        <v>5</v>
      </c>
      <c r="E1439" s="20" t="s">
        <v>39</v>
      </c>
      <c r="F1439" s="20" t="s">
        <v>64</v>
      </c>
      <c r="G1439" s="20" t="s">
        <v>4</v>
      </c>
      <c r="H1439" s="19"/>
      <c r="J1439" s="19">
        <v>45406</v>
      </c>
      <c r="K1439">
        <v>255.12</v>
      </c>
      <c r="L1439">
        <v>1</v>
      </c>
      <c r="N1439" t="s">
        <v>492</v>
      </c>
    </row>
    <row r="1440" spans="1:14" x14ac:dyDescent="0.2">
      <c r="A1440">
        <v>1439</v>
      </c>
      <c r="B1440" s="20" t="s">
        <v>72</v>
      </c>
      <c r="C1440" s="20" t="s">
        <v>37</v>
      </c>
      <c r="D1440" s="20" t="s">
        <v>5</v>
      </c>
      <c r="E1440" s="20" t="s">
        <v>39</v>
      </c>
      <c r="F1440" s="20" t="s">
        <v>64</v>
      </c>
      <c r="G1440" s="20" t="s">
        <v>4</v>
      </c>
      <c r="H1440" s="19"/>
      <c r="J1440" s="19">
        <v>45407</v>
      </c>
      <c r="K1440">
        <v>369.15</v>
      </c>
      <c r="N1440" t="s">
        <v>492</v>
      </c>
    </row>
    <row r="1441" spans="1:14" x14ac:dyDescent="0.2">
      <c r="A1441">
        <v>1440</v>
      </c>
      <c r="B1441" s="20" t="s">
        <v>72</v>
      </c>
      <c r="C1441" s="20" t="s">
        <v>37</v>
      </c>
      <c r="D1441" s="20" t="s">
        <v>5</v>
      </c>
      <c r="E1441" s="20" t="s">
        <v>39</v>
      </c>
      <c r="F1441" s="20" t="s">
        <v>64</v>
      </c>
      <c r="G1441" s="20" t="s">
        <v>4</v>
      </c>
      <c r="H1441" s="19"/>
      <c r="J1441" s="19">
        <v>45408</v>
      </c>
      <c r="K1441">
        <v>261</v>
      </c>
      <c r="N1441" t="s">
        <v>492</v>
      </c>
    </row>
    <row r="1442" spans="1:14" x14ac:dyDescent="0.2">
      <c r="A1442">
        <v>1441</v>
      </c>
      <c r="B1442" s="20" t="s">
        <v>72</v>
      </c>
      <c r="C1442" s="20" t="s">
        <v>37</v>
      </c>
      <c r="D1442" s="20" t="s">
        <v>5</v>
      </c>
      <c r="E1442" s="20" t="s">
        <v>39</v>
      </c>
      <c r="F1442" s="20" t="s">
        <v>64</v>
      </c>
      <c r="G1442" s="20" t="s">
        <v>4</v>
      </c>
      <c r="H1442" s="19"/>
      <c r="J1442" s="19">
        <v>45409</v>
      </c>
      <c r="K1442">
        <v>320</v>
      </c>
      <c r="L1442">
        <v>1</v>
      </c>
      <c r="N1442" t="s">
        <v>492</v>
      </c>
    </row>
    <row r="1443" spans="1:14" x14ac:dyDescent="0.2">
      <c r="A1443">
        <v>1442</v>
      </c>
      <c r="B1443" s="20" t="s">
        <v>72</v>
      </c>
      <c r="C1443" s="20" t="s">
        <v>37</v>
      </c>
      <c r="D1443" s="20" t="s">
        <v>5</v>
      </c>
      <c r="E1443" s="20" t="s">
        <v>39</v>
      </c>
      <c r="F1443" s="20" t="s">
        <v>64</v>
      </c>
      <c r="G1443" s="20" t="s">
        <v>4</v>
      </c>
      <c r="H1443" s="19"/>
      <c r="J1443" s="19">
        <v>45410</v>
      </c>
      <c r="K1443">
        <v>386</v>
      </c>
      <c r="N1443" t="s">
        <v>492</v>
      </c>
    </row>
    <row r="1444" spans="1:14" x14ac:dyDescent="0.2">
      <c r="A1444">
        <v>1443</v>
      </c>
      <c r="B1444" s="20" t="s">
        <v>72</v>
      </c>
      <c r="C1444" s="20" t="s">
        <v>37</v>
      </c>
      <c r="D1444" s="20" t="s">
        <v>5</v>
      </c>
      <c r="E1444" s="20" t="s">
        <v>39</v>
      </c>
      <c r="F1444" s="20" t="s">
        <v>64</v>
      </c>
      <c r="G1444" s="20" t="s">
        <v>4</v>
      </c>
      <c r="H1444" s="19"/>
      <c r="J1444" s="19">
        <v>45411</v>
      </c>
      <c r="K1444">
        <v>248</v>
      </c>
      <c r="N1444" t="s">
        <v>492</v>
      </c>
    </row>
    <row r="1445" spans="1:14" x14ac:dyDescent="0.2">
      <c r="A1445">
        <v>1444</v>
      </c>
      <c r="B1445" s="20" t="s">
        <v>72</v>
      </c>
      <c r="C1445" s="20" t="s">
        <v>37</v>
      </c>
      <c r="D1445" s="20" t="s">
        <v>5</v>
      </c>
      <c r="E1445" s="20" t="s">
        <v>39</v>
      </c>
      <c r="F1445" s="20" t="s">
        <v>64</v>
      </c>
      <c r="G1445" s="20" t="s">
        <v>4</v>
      </c>
      <c r="H1445" s="19"/>
      <c r="J1445" s="19">
        <v>45412</v>
      </c>
      <c r="K1445">
        <v>294</v>
      </c>
      <c r="N1445" t="s">
        <v>492</v>
      </c>
    </row>
    <row r="1446" spans="1:14" x14ac:dyDescent="0.2">
      <c r="A1446">
        <v>1445</v>
      </c>
      <c r="B1446" s="20" t="s">
        <v>248</v>
      </c>
      <c r="C1446" s="20" t="s">
        <v>37</v>
      </c>
      <c r="D1446" s="20" t="s">
        <v>5</v>
      </c>
      <c r="E1446" s="20" t="s">
        <v>39</v>
      </c>
      <c r="F1446" s="20" t="s">
        <v>64</v>
      </c>
      <c r="G1446" s="20" t="s">
        <v>4</v>
      </c>
      <c r="H1446" s="19"/>
      <c r="I1446">
        <v>0</v>
      </c>
      <c r="J1446" s="19"/>
      <c r="K1446">
        <v>783.13</v>
      </c>
      <c r="M1446">
        <v>5.6</v>
      </c>
      <c r="N1446" t="s">
        <v>491</v>
      </c>
    </row>
    <row r="1447" spans="1:14" x14ac:dyDescent="0.2">
      <c r="A1447">
        <v>1446</v>
      </c>
      <c r="B1447" s="20" t="s">
        <v>248</v>
      </c>
      <c r="C1447" s="20" t="s">
        <v>37</v>
      </c>
      <c r="D1447" s="20" t="s">
        <v>5</v>
      </c>
      <c r="E1447" s="20" t="s">
        <v>39</v>
      </c>
      <c r="F1447" s="20" t="s">
        <v>64</v>
      </c>
      <c r="G1447" s="20" t="s">
        <v>4</v>
      </c>
      <c r="H1447" s="19"/>
      <c r="J1447" s="19">
        <v>45384</v>
      </c>
      <c r="K1447">
        <v>40</v>
      </c>
      <c r="L1447">
        <v>1</v>
      </c>
      <c r="N1447" t="s">
        <v>492</v>
      </c>
    </row>
    <row r="1448" spans="1:14" x14ac:dyDescent="0.2">
      <c r="A1448">
        <v>1447</v>
      </c>
      <c r="B1448" s="20" t="s">
        <v>248</v>
      </c>
      <c r="C1448" s="20" t="s">
        <v>37</v>
      </c>
      <c r="D1448" s="20" t="s">
        <v>5</v>
      </c>
      <c r="E1448" s="20" t="s">
        <v>39</v>
      </c>
      <c r="F1448" s="20" t="s">
        <v>64</v>
      </c>
      <c r="G1448" s="20" t="s">
        <v>4</v>
      </c>
      <c r="H1448" s="19"/>
      <c r="J1448" s="19">
        <v>45388</v>
      </c>
      <c r="K1448">
        <v>48</v>
      </c>
      <c r="L1448">
        <v>1</v>
      </c>
      <c r="N1448" t="s">
        <v>492</v>
      </c>
    </row>
    <row r="1449" spans="1:14" x14ac:dyDescent="0.2">
      <c r="A1449">
        <v>1448</v>
      </c>
      <c r="B1449" s="20" t="s">
        <v>248</v>
      </c>
      <c r="C1449" s="20" t="s">
        <v>37</v>
      </c>
      <c r="D1449" s="20" t="s">
        <v>5</v>
      </c>
      <c r="E1449" s="20" t="s">
        <v>39</v>
      </c>
      <c r="F1449" s="20" t="s">
        <v>64</v>
      </c>
      <c r="G1449" s="20" t="s">
        <v>4</v>
      </c>
      <c r="H1449" s="19"/>
      <c r="J1449" s="19">
        <v>45397</v>
      </c>
      <c r="K1449">
        <v>61.47</v>
      </c>
      <c r="N1449" t="s">
        <v>492</v>
      </c>
    </row>
    <row r="1450" spans="1:14" x14ac:dyDescent="0.2">
      <c r="A1450">
        <v>1449</v>
      </c>
      <c r="B1450" s="20" t="s">
        <v>248</v>
      </c>
      <c r="C1450" s="20" t="s">
        <v>37</v>
      </c>
      <c r="D1450" s="20" t="s">
        <v>5</v>
      </c>
      <c r="E1450" s="20" t="s">
        <v>39</v>
      </c>
      <c r="F1450" s="20" t="s">
        <v>64</v>
      </c>
      <c r="G1450" s="20" t="s">
        <v>4</v>
      </c>
      <c r="H1450" s="19"/>
      <c r="J1450" s="19">
        <v>45399</v>
      </c>
      <c r="K1450">
        <v>246</v>
      </c>
      <c r="L1450">
        <v>3</v>
      </c>
      <c r="N1450" t="s">
        <v>492</v>
      </c>
    </row>
    <row r="1451" spans="1:14" x14ac:dyDescent="0.2">
      <c r="A1451">
        <v>1450</v>
      </c>
      <c r="B1451" s="20" t="s">
        <v>248</v>
      </c>
      <c r="C1451" s="20" t="s">
        <v>37</v>
      </c>
      <c r="D1451" s="20" t="s">
        <v>5</v>
      </c>
      <c r="E1451" s="20" t="s">
        <v>39</v>
      </c>
      <c r="F1451" s="20" t="s">
        <v>64</v>
      </c>
      <c r="G1451" s="20" t="s">
        <v>4</v>
      </c>
      <c r="H1451" s="19"/>
      <c r="J1451" s="19">
        <v>45400</v>
      </c>
      <c r="K1451">
        <v>36</v>
      </c>
      <c r="L1451">
        <v>2</v>
      </c>
      <c r="N1451" t="s">
        <v>492</v>
      </c>
    </row>
    <row r="1452" spans="1:14" x14ac:dyDescent="0.2">
      <c r="A1452">
        <v>1451</v>
      </c>
      <c r="B1452" s="20" t="s">
        <v>248</v>
      </c>
      <c r="C1452" s="20" t="s">
        <v>37</v>
      </c>
      <c r="D1452" s="20" t="s">
        <v>5</v>
      </c>
      <c r="E1452" s="20" t="s">
        <v>39</v>
      </c>
      <c r="F1452" s="20" t="s">
        <v>64</v>
      </c>
      <c r="G1452" s="20" t="s">
        <v>4</v>
      </c>
      <c r="H1452" s="19"/>
      <c r="J1452" s="19">
        <v>45401</v>
      </c>
      <c r="K1452">
        <v>39.53</v>
      </c>
      <c r="N1452" t="s">
        <v>492</v>
      </c>
    </row>
    <row r="1453" spans="1:14" x14ac:dyDescent="0.2">
      <c r="A1453">
        <v>1452</v>
      </c>
      <c r="B1453" s="20" t="s">
        <v>248</v>
      </c>
      <c r="C1453" s="20" t="s">
        <v>37</v>
      </c>
      <c r="D1453" s="20" t="s">
        <v>5</v>
      </c>
      <c r="E1453" s="20" t="s">
        <v>39</v>
      </c>
      <c r="F1453" s="20" t="s">
        <v>64</v>
      </c>
      <c r="G1453" s="20" t="s">
        <v>4</v>
      </c>
      <c r="H1453" s="19"/>
      <c r="J1453" s="19">
        <v>45402</v>
      </c>
      <c r="K1453">
        <v>67</v>
      </c>
      <c r="L1453">
        <v>1</v>
      </c>
      <c r="N1453" t="s">
        <v>492</v>
      </c>
    </row>
    <row r="1454" spans="1:14" x14ac:dyDescent="0.2">
      <c r="A1454">
        <v>1453</v>
      </c>
      <c r="B1454" s="20" t="s">
        <v>248</v>
      </c>
      <c r="C1454" s="20" t="s">
        <v>37</v>
      </c>
      <c r="D1454" s="20" t="s">
        <v>5</v>
      </c>
      <c r="E1454" s="20" t="s">
        <v>39</v>
      </c>
      <c r="F1454" s="20" t="s">
        <v>64</v>
      </c>
      <c r="G1454" s="20" t="s">
        <v>4</v>
      </c>
      <c r="H1454" s="19"/>
      <c r="J1454" s="19">
        <v>45404</v>
      </c>
      <c r="K1454">
        <v>48</v>
      </c>
      <c r="N1454" t="s">
        <v>492</v>
      </c>
    </row>
    <row r="1455" spans="1:14" x14ac:dyDescent="0.2">
      <c r="A1455">
        <v>1454</v>
      </c>
      <c r="B1455" s="20" t="s">
        <v>248</v>
      </c>
      <c r="C1455" s="20" t="s">
        <v>37</v>
      </c>
      <c r="D1455" s="20" t="s">
        <v>5</v>
      </c>
      <c r="E1455" s="20" t="s">
        <v>39</v>
      </c>
      <c r="F1455" s="20" t="s">
        <v>64</v>
      </c>
      <c r="G1455" s="20" t="s">
        <v>4</v>
      </c>
      <c r="H1455" s="19"/>
      <c r="J1455" s="19">
        <v>45405</v>
      </c>
      <c r="K1455">
        <v>34</v>
      </c>
      <c r="L1455">
        <v>2</v>
      </c>
      <c r="N1455" t="s">
        <v>492</v>
      </c>
    </row>
    <row r="1456" spans="1:14" x14ac:dyDescent="0.2">
      <c r="A1456">
        <v>1455</v>
      </c>
      <c r="B1456" s="20" t="s">
        <v>248</v>
      </c>
      <c r="C1456" s="20" t="s">
        <v>37</v>
      </c>
      <c r="D1456" s="20" t="s">
        <v>5</v>
      </c>
      <c r="E1456" s="20" t="s">
        <v>39</v>
      </c>
      <c r="F1456" s="20" t="s">
        <v>64</v>
      </c>
      <c r="G1456" s="20" t="s">
        <v>4</v>
      </c>
      <c r="H1456" s="19"/>
      <c r="J1456" s="19">
        <v>45406</v>
      </c>
      <c r="K1456">
        <v>40</v>
      </c>
      <c r="N1456" t="s">
        <v>492</v>
      </c>
    </row>
    <row r="1457" spans="1:14" x14ac:dyDescent="0.2">
      <c r="A1457">
        <v>1456</v>
      </c>
      <c r="B1457" s="20" t="s">
        <v>248</v>
      </c>
      <c r="C1457" s="20" t="s">
        <v>37</v>
      </c>
      <c r="D1457" s="20" t="s">
        <v>5</v>
      </c>
      <c r="E1457" s="20" t="s">
        <v>39</v>
      </c>
      <c r="F1457" s="20" t="s">
        <v>64</v>
      </c>
      <c r="G1457" s="20" t="s">
        <v>4</v>
      </c>
      <c r="H1457" s="19"/>
      <c r="J1457" s="19">
        <v>45408</v>
      </c>
      <c r="K1457">
        <v>123.13</v>
      </c>
      <c r="L1457">
        <v>4</v>
      </c>
      <c r="N1457" t="s">
        <v>492</v>
      </c>
    </row>
    <row r="1458" spans="1:14" x14ac:dyDescent="0.2">
      <c r="A1458">
        <v>1457</v>
      </c>
      <c r="B1458" s="20" t="s">
        <v>249</v>
      </c>
      <c r="C1458" s="20" t="s">
        <v>37</v>
      </c>
      <c r="D1458" s="20" t="s">
        <v>5</v>
      </c>
      <c r="E1458" s="20" t="s">
        <v>39</v>
      </c>
      <c r="F1458" s="20" t="s">
        <v>64</v>
      </c>
      <c r="G1458" s="20" t="s">
        <v>4</v>
      </c>
      <c r="H1458" s="19"/>
      <c r="I1458">
        <v>250</v>
      </c>
      <c r="J1458" s="19"/>
      <c r="K1458">
        <v>0</v>
      </c>
      <c r="M1458">
        <v>0</v>
      </c>
      <c r="N1458" t="s">
        <v>491</v>
      </c>
    </row>
    <row r="1459" spans="1:14" x14ac:dyDescent="0.2">
      <c r="A1459">
        <v>1458</v>
      </c>
      <c r="B1459" s="20" t="s">
        <v>249</v>
      </c>
      <c r="C1459" s="20" t="s">
        <v>37</v>
      </c>
      <c r="D1459" s="20" t="s">
        <v>5</v>
      </c>
      <c r="E1459" s="20" t="s">
        <v>39</v>
      </c>
      <c r="F1459" s="20" t="s">
        <v>64</v>
      </c>
      <c r="G1459" s="20" t="s">
        <v>4</v>
      </c>
      <c r="H1459" s="19">
        <v>45386</v>
      </c>
      <c r="I1459">
        <v>125</v>
      </c>
      <c r="J1459" s="19"/>
      <c r="N1459" t="s">
        <v>492</v>
      </c>
    </row>
    <row r="1460" spans="1:14" x14ac:dyDescent="0.2">
      <c r="A1460">
        <v>1459</v>
      </c>
      <c r="B1460" s="20" t="s">
        <v>249</v>
      </c>
      <c r="C1460" s="20" t="s">
        <v>37</v>
      </c>
      <c r="D1460" s="20" t="s">
        <v>5</v>
      </c>
      <c r="E1460" s="20" t="s">
        <v>39</v>
      </c>
      <c r="F1460" s="20" t="s">
        <v>64</v>
      </c>
      <c r="G1460" s="20" t="s">
        <v>4</v>
      </c>
      <c r="H1460" s="19">
        <v>45393</v>
      </c>
      <c r="I1460">
        <v>50</v>
      </c>
      <c r="J1460" s="19"/>
      <c r="N1460" t="s">
        <v>492</v>
      </c>
    </row>
    <row r="1461" spans="1:14" x14ac:dyDescent="0.2">
      <c r="A1461">
        <v>1460</v>
      </c>
      <c r="B1461" s="20" t="s">
        <v>249</v>
      </c>
      <c r="C1461" s="20" t="s">
        <v>37</v>
      </c>
      <c r="D1461" s="20" t="s">
        <v>5</v>
      </c>
      <c r="E1461" s="20" t="s">
        <v>39</v>
      </c>
      <c r="F1461" s="20" t="s">
        <v>64</v>
      </c>
      <c r="G1461" s="20" t="s">
        <v>4</v>
      </c>
      <c r="H1461" s="19">
        <v>45400</v>
      </c>
      <c r="I1461">
        <v>26</v>
      </c>
      <c r="J1461" s="19"/>
      <c r="N1461" t="s">
        <v>492</v>
      </c>
    </row>
    <row r="1462" spans="1:14" x14ac:dyDescent="0.2">
      <c r="A1462">
        <v>1461</v>
      </c>
      <c r="B1462" s="20" t="s">
        <v>249</v>
      </c>
      <c r="C1462" s="20" t="s">
        <v>37</v>
      </c>
      <c r="D1462" s="20" t="s">
        <v>5</v>
      </c>
      <c r="E1462" s="20" t="s">
        <v>39</v>
      </c>
      <c r="F1462" s="20" t="s">
        <v>64</v>
      </c>
      <c r="G1462" s="20" t="s">
        <v>4</v>
      </c>
      <c r="H1462" s="19">
        <v>45407</v>
      </c>
      <c r="I1462">
        <v>47</v>
      </c>
      <c r="J1462" s="19"/>
      <c r="N1462" t="s">
        <v>492</v>
      </c>
    </row>
    <row r="1463" spans="1:14" x14ac:dyDescent="0.2">
      <c r="A1463">
        <v>1462</v>
      </c>
      <c r="B1463" s="20" t="s">
        <v>249</v>
      </c>
      <c r="C1463" s="20" t="s">
        <v>37</v>
      </c>
      <c r="D1463" s="20" t="s">
        <v>5</v>
      </c>
      <c r="E1463" s="20" t="s">
        <v>39</v>
      </c>
      <c r="F1463" s="20" t="s">
        <v>64</v>
      </c>
      <c r="G1463" s="20" t="s">
        <v>4</v>
      </c>
      <c r="H1463" s="19">
        <v>45411</v>
      </c>
      <c r="I1463">
        <v>2</v>
      </c>
      <c r="J1463" s="19"/>
      <c r="N1463" t="s">
        <v>492</v>
      </c>
    </row>
    <row r="1464" spans="1:14" x14ac:dyDescent="0.2">
      <c r="A1464">
        <v>1463</v>
      </c>
      <c r="B1464" s="20" t="s">
        <v>73</v>
      </c>
      <c r="C1464" s="20" t="s">
        <v>37</v>
      </c>
      <c r="D1464" s="20" t="s">
        <v>5</v>
      </c>
      <c r="E1464" s="20" t="s">
        <v>39</v>
      </c>
      <c r="F1464" s="20" t="s">
        <v>41</v>
      </c>
      <c r="G1464" s="20" t="s">
        <v>4</v>
      </c>
      <c r="H1464" s="19"/>
      <c r="I1464">
        <v>142</v>
      </c>
      <c r="J1464" s="19"/>
      <c r="K1464">
        <v>0</v>
      </c>
      <c r="M1464">
        <v>4.8</v>
      </c>
      <c r="N1464" t="s">
        <v>491</v>
      </c>
    </row>
    <row r="1465" spans="1:14" x14ac:dyDescent="0.2">
      <c r="A1465">
        <v>1464</v>
      </c>
      <c r="B1465" s="20" t="s">
        <v>73</v>
      </c>
      <c r="C1465" s="20" t="s">
        <v>37</v>
      </c>
      <c r="D1465" s="20" t="s">
        <v>5</v>
      </c>
      <c r="E1465" s="20" t="s">
        <v>39</v>
      </c>
      <c r="F1465" s="20" t="s">
        <v>41</v>
      </c>
      <c r="G1465" s="20" t="s">
        <v>4</v>
      </c>
      <c r="H1465" s="19">
        <v>45400</v>
      </c>
      <c r="I1465">
        <v>36</v>
      </c>
      <c r="J1465" s="19"/>
      <c r="N1465" t="s">
        <v>492</v>
      </c>
    </row>
    <row r="1466" spans="1:14" x14ac:dyDescent="0.2">
      <c r="A1466">
        <v>1465</v>
      </c>
      <c r="B1466" s="20" t="s">
        <v>73</v>
      </c>
      <c r="C1466" s="20" t="s">
        <v>37</v>
      </c>
      <c r="D1466" s="20" t="s">
        <v>5</v>
      </c>
      <c r="E1466" s="20" t="s">
        <v>39</v>
      </c>
      <c r="F1466" s="20" t="s">
        <v>41</v>
      </c>
      <c r="G1466" s="20" t="s">
        <v>4</v>
      </c>
      <c r="H1466" s="19">
        <v>45401</v>
      </c>
      <c r="I1466">
        <v>39</v>
      </c>
      <c r="J1466" s="19"/>
      <c r="N1466" t="s">
        <v>492</v>
      </c>
    </row>
    <row r="1467" spans="1:14" x14ac:dyDescent="0.2">
      <c r="A1467">
        <v>1466</v>
      </c>
      <c r="B1467" s="20" t="s">
        <v>73</v>
      </c>
      <c r="C1467" s="20" t="s">
        <v>37</v>
      </c>
      <c r="D1467" s="20" t="s">
        <v>5</v>
      </c>
      <c r="E1467" s="20" t="s">
        <v>39</v>
      </c>
      <c r="F1467" s="20" t="s">
        <v>41</v>
      </c>
      <c r="G1467" s="20" t="s">
        <v>4</v>
      </c>
      <c r="H1467" s="19">
        <v>45402</v>
      </c>
      <c r="I1467">
        <v>67</v>
      </c>
      <c r="J1467" s="19"/>
      <c r="N1467" t="s">
        <v>492</v>
      </c>
    </row>
    <row r="1468" spans="1:14" x14ac:dyDescent="0.2">
      <c r="A1468">
        <v>1467</v>
      </c>
      <c r="B1468" s="20" t="s">
        <v>250</v>
      </c>
      <c r="C1468" s="20" t="s">
        <v>37</v>
      </c>
      <c r="D1468" s="20" t="s">
        <v>5</v>
      </c>
      <c r="E1468" s="20" t="s">
        <v>39</v>
      </c>
      <c r="F1468" s="20" t="s">
        <v>64</v>
      </c>
      <c r="G1468" s="20" t="s">
        <v>4</v>
      </c>
      <c r="H1468" s="19"/>
      <c r="I1468">
        <v>0</v>
      </c>
      <c r="J1468" s="19"/>
      <c r="K1468">
        <v>1473.97</v>
      </c>
      <c r="M1468">
        <v>5.9</v>
      </c>
      <c r="N1468" t="s">
        <v>491</v>
      </c>
    </row>
    <row r="1469" spans="1:14" x14ac:dyDescent="0.2">
      <c r="A1469">
        <v>1468</v>
      </c>
      <c r="B1469" s="20" t="s">
        <v>250</v>
      </c>
      <c r="C1469" s="20" t="s">
        <v>37</v>
      </c>
      <c r="D1469" s="20" t="s">
        <v>5</v>
      </c>
      <c r="E1469" s="20" t="s">
        <v>39</v>
      </c>
      <c r="F1469" s="20" t="s">
        <v>64</v>
      </c>
      <c r="G1469" s="20" t="s">
        <v>4</v>
      </c>
      <c r="H1469" s="19"/>
      <c r="J1469" s="19">
        <v>45383</v>
      </c>
      <c r="K1469">
        <v>369</v>
      </c>
      <c r="L1469">
        <v>2</v>
      </c>
      <c r="N1469" t="s">
        <v>492</v>
      </c>
    </row>
    <row r="1470" spans="1:14" x14ac:dyDescent="0.2">
      <c r="A1470">
        <v>1469</v>
      </c>
      <c r="B1470" s="20" t="s">
        <v>250</v>
      </c>
      <c r="C1470" s="20" t="s">
        <v>37</v>
      </c>
      <c r="D1470" s="20" t="s">
        <v>5</v>
      </c>
      <c r="E1470" s="20" t="s">
        <v>39</v>
      </c>
      <c r="F1470" s="20" t="s">
        <v>64</v>
      </c>
      <c r="G1470" s="20" t="s">
        <v>4</v>
      </c>
      <c r="H1470" s="19"/>
      <c r="J1470" s="19">
        <v>45384</v>
      </c>
      <c r="K1470">
        <v>40</v>
      </c>
      <c r="N1470" t="s">
        <v>492</v>
      </c>
    </row>
    <row r="1471" spans="1:14" x14ac:dyDescent="0.2">
      <c r="A1471">
        <v>1470</v>
      </c>
      <c r="B1471" s="20" t="s">
        <v>250</v>
      </c>
      <c r="C1471" s="20" t="s">
        <v>37</v>
      </c>
      <c r="D1471" s="20" t="s">
        <v>5</v>
      </c>
      <c r="E1471" s="20" t="s">
        <v>39</v>
      </c>
      <c r="F1471" s="20" t="s">
        <v>64</v>
      </c>
      <c r="G1471" s="20" t="s">
        <v>4</v>
      </c>
      <c r="H1471" s="19"/>
      <c r="J1471" s="19">
        <v>45388</v>
      </c>
      <c r="K1471">
        <v>48</v>
      </c>
      <c r="N1471" t="s">
        <v>492</v>
      </c>
    </row>
    <row r="1472" spans="1:14" x14ac:dyDescent="0.2">
      <c r="A1472">
        <v>1471</v>
      </c>
      <c r="B1472" s="20" t="s">
        <v>250</v>
      </c>
      <c r="C1472" s="20" t="s">
        <v>37</v>
      </c>
      <c r="D1472" s="20" t="s">
        <v>5</v>
      </c>
      <c r="E1472" s="20" t="s">
        <v>39</v>
      </c>
      <c r="F1472" s="20" t="s">
        <v>64</v>
      </c>
      <c r="G1472" s="20" t="s">
        <v>4</v>
      </c>
      <c r="H1472" s="19"/>
      <c r="J1472" s="19">
        <v>45397</v>
      </c>
      <c r="K1472">
        <v>61.47</v>
      </c>
      <c r="N1472" t="s">
        <v>492</v>
      </c>
    </row>
    <row r="1473" spans="1:14" x14ac:dyDescent="0.2">
      <c r="A1473">
        <v>1472</v>
      </c>
      <c r="B1473" s="20" t="s">
        <v>250</v>
      </c>
      <c r="C1473" s="20" t="s">
        <v>37</v>
      </c>
      <c r="D1473" s="20" t="s">
        <v>5</v>
      </c>
      <c r="E1473" s="20" t="s">
        <v>39</v>
      </c>
      <c r="F1473" s="20" t="s">
        <v>64</v>
      </c>
      <c r="G1473" s="20" t="s">
        <v>4</v>
      </c>
      <c r="H1473" s="19"/>
      <c r="J1473" s="19">
        <v>45399</v>
      </c>
      <c r="K1473">
        <v>246</v>
      </c>
      <c r="N1473" t="s">
        <v>492</v>
      </c>
    </row>
    <row r="1474" spans="1:14" x14ac:dyDescent="0.2">
      <c r="A1474">
        <v>1473</v>
      </c>
      <c r="B1474" s="20" t="s">
        <v>250</v>
      </c>
      <c r="C1474" s="20" t="s">
        <v>37</v>
      </c>
      <c r="D1474" s="20" t="s">
        <v>5</v>
      </c>
      <c r="E1474" s="20" t="s">
        <v>39</v>
      </c>
      <c r="F1474" s="20" t="s">
        <v>64</v>
      </c>
      <c r="G1474" s="20" t="s">
        <v>4</v>
      </c>
      <c r="H1474" s="19"/>
      <c r="J1474" s="19">
        <v>45400</v>
      </c>
      <c r="K1474">
        <v>36</v>
      </c>
      <c r="N1474" t="s">
        <v>492</v>
      </c>
    </row>
    <row r="1475" spans="1:14" x14ac:dyDescent="0.2">
      <c r="A1475">
        <v>1474</v>
      </c>
      <c r="B1475" s="20" t="s">
        <v>250</v>
      </c>
      <c r="C1475" s="20" t="s">
        <v>37</v>
      </c>
      <c r="D1475" s="20" t="s">
        <v>5</v>
      </c>
      <c r="E1475" s="20" t="s">
        <v>39</v>
      </c>
      <c r="F1475" s="20" t="s">
        <v>64</v>
      </c>
      <c r="G1475" s="20" t="s">
        <v>4</v>
      </c>
      <c r="H1475" s="19"/>
      <c r="J1475" s="19">
        <v>45401</v>
      </c>
      <c r="K1475">
        <v>39.53</v>
      </c>
      <c r="N1475" t="s">
        <v>492</v>
      </c>
    </row>
    <row r="1476" spans="1:14" x14ac:dyDescent="0.2">
      <c r="A1476">
        <v>1475</v>
      </c>
      <c r="B1476" s="20" t="s">
        <v>250</v>
      </c>
      <c r="C1476" s="20" t="s">
        <v>37</v>
      </c>
      <c r="D1476" s="20" t="s">
        <v>5</v>
      </c>
      <c r="E1476" s="20" t="s">
        <v>39</v>
      </c>
      <c r="F1476" s="20" t="s">
        <v>64</v>
      </c>
      <c r="G1476" s="20" t="s">
        <v>4</v>
      </c>
      <c r="H1476" s="19"/>
      <c r="J1476" s="19">
        <v>45402</v>
      </c>
      <c r="K1476">
        <v>67</v>
      </c>
      <c r="N1476" t="s">
        <v>492</v>
      </c>
    </row>
    <row r="1477" spans="1:14" x14ac:dyDescent="0.2">
      <c r="A1477">
        <v>1476</v>
      </c>
      <c r="B1477" s="20" t="s">
        <v>250</v>
      </c>
      <c r="C1477" s="20" t="s">
        <v>37</v>
      </c>
      <c r="D1477" s="20" t="s">
        <v>5</v>
      </c>
      <c r="E1477" s="20" t="s">
        <v>39</v>
      </c>
      <c r="F1477" s="20" t="s">
        <v>64</v>
      </c>
      <c r="G1477" s="20" t="s">
        <v>4</v>
      </c>
      <c r="H1477" s="19"/>
      <c r="J1477" s="19">
        <v>45404</v>
      </c>
      <c r="K1477">
        <v>48</v>
      </c>
      <c r="N1477" t="s">
        <v>492</v>
      </c>
    </row>
    <row r="1478" spans="1:14" x14ac:dyDescent="0.2">
      <c r="A1478">
        <v>1477</v>
      </c>
      <c r="B1478" s="20" t="s">
        <v>250</v>
      </c>
      <c r="C1478" s="20" t="s">
        <v>37</v>
      </c>
      <c r="D1478" s="20" t="s">
        <v>5</v>
      </c>
      <c r="E1478" s="20" t="s">
        <v>39</v>
      </c>
      <c r="F1478" s="20" t="s">
        <v>64</v>
      </c>
      <c r="G1478" s="20" t="s">
        <v>4</v>
      </c>
      <c r="H1478" s="19"/>
      <c r="J1478" s="19">
        <v>45405</v>
      </c>
      <c r="K1478">
        <v>34</v>
      </c>
      <c r="N1478" t="s">
        <v>492</v>
      </c>
    </row>
    <row r="1479" spans="1:14" x14ac:dyDescent="0.2">
      <c r="A1479">
        <v>1478</v>
      </c>
      <c r="B1479" s="20" t="s">
        <v>250</v>
      </c>
      <c r="C1479" s="20" t="s">
        <v>37</v>
      </c>
      <c r="D1479" s="20" t="s">
        <v>5</v>
      </c>
      <c r="E1479" s="20" t="s">
        <v>39</v>
      </c>
      <c r="F1479" s="20" t="s">
        <v>64</v>
      </c>
      <c r="G1479" s="20" t="s">
        <v>4</v>
      </c>
      <c r="H1479" s="19"/>
      <c r="J1479" s="19">
        <v>45406</v>
      </c>
      <c r="K1479">
        <v>43</v>
      </c>
      <c r="N1479" t="s">
        <v>492</v>
      </c>
    </row>
    <row r="1480" spans="1:14" x14ac:dyDescent="0.2">
      <c r="A1480">
        <v>1479</v>
      </c>
      <c r="B1480" s="20" t="s">
        <v>250</v>
      </c>
      <c r="C1480" s="20" t="s">
        <v>37</v>
      </c>
      <c r="D1480" s="20" t="s">
        <v>5</v>
      </c>
      <c r="E1480" s="20" t="s">
        <v>39</v>
      </c>
      <c r="F1480" s="20" t="s">
        <v>64</v>
      </c>
      <c r="G1480" s="20" t="s">
        <v>4</v>
      </c>
      <c r="H1480" s="19"/>
      <c r="J1480" s="19">
        <v>45408</v>
      </c>
      <c r="K1480">
        <v>123.13</v>
      </c>
      <c r="N1480" t="s">
        <v>492</v>
      </c>
    </row>
    <row r="1481" spans="1:14" x14ac:dyDescent="0.2">
      <c r="A1481">
        <v>1480</v>
      </c>
      <c r="B1481" s="20" t="s">
        <v>250</v>
      </c>
      <c r="C1481" s="20" t="s">
        <v>37</v>
      </c>
      <c r="D1481" s="20" t="s">
        <v>5</v>
      </c>
      <c r="E1481" s="20" t="s">
        <v>39</v>
      </c>
      <c r="F1481" s="20" t="s">
        <v>64</v>
      </c>
      <c r="G1481" s="20" t="s">
        <v>4</v>
      </c>
      <c r="H1481" s="19"/>
      <c r="J1481" s="19">
        <v>45410</v>
      </c>
      <c r="K1481">
        <v>236.22</v>
      </c>
      <c r="N1481" t="s">
        <v>492</v>
      </c>
    </row>
    <row r="1482" spans="1:14" x14ac:dyDescent="0.2">
      <c r="A1482">
        <v>1481</v>
      </c>
      <c r="B1482" s="20" t="s">
        <v>250</v>
      </c>
      <c r="C1482" s="20" t="s">
        <v>37</v>
      </c>
      <c r="D1482" s="20" t="s">
        <v>5</v>
      </c>
      <c r="E1482" s="20" t="s">
        <v>39</v>
      </c>
      <c r="F1482" s="20" t="s">
        <v>64</v>
      </c>
      <c r="G1482" s="20" t="s">
        <v>4</v>
      </c>
      <c r="H1482" s="19"/>
      <c r="J1482" s="19">
        <v>45412</v>
      </c>
      <c r="K1482">
        <v>82.62</v>
      </c>
      <c r="N1482" t="s">
        <v>492</v>
      </c>
    </row>
    <row r="1483" spans="1:14" x14ac:dyDescent="0.2">
      <c r="A1483">
        <v>1482</v>
      </c>
      <c r="B1483" s="20" t="s">
        <v>251</v>
      </c>
      <c r="C1483" s="20" t="s">
        <v>37</v>
      </c>
      <c r="D1483" s="20" t="s">
        <v>5</v>
      </c>
      <c r="E1483" s="20" t="s">
        <v>39</v>
      </c>
      <c r="F1483" s="20" t="s">
        <v>64</v>
      </c>
      <c r="G1483" s="20" t="s">
        <v>4</v>
      </c>
      <c r="H1483" s="19"/>
      <c r="I1483">
        <v>174</v>
      </c>
      <c r="J1483" s="19"/>
      <c r="K1483">
        <v>1254.3599999999999</v>
      </c>
      <c r="M1483">
        <v>5.9</v>
      </c>
      <c r="N1483" t="s">
        <v>491</v>
      </c>
    </row>
    <row r="1484" spans="1:14" x14ac:dyDescent="0.2">
      <c r="A1484">
        <v>1483</v>
      </c>
      <c r="B1484" s="20" t="s">
        <v>251</v>
      </c>
      <c r="C1484" s="20" t="s">
        <v>37</v>
      </c>
      <c r="D1484" s="20" t="s">
        <v>5</v>
      </c>
      <c r="E1484" s="20" t="s">
        <v>39</v>
      </c>
      <c r="F1484" s="20" t="s">
        <v>64</v>
      </c>
      <c r="G1484" s="20" t="s">
        <v>4</v>
      </c>
      <c r="H1484" s="19">
        <v>45393</v>
      </c>
      <c r="I1484">
        <v>49</v>
      </c>
      <c r="J1484" s="19">
        <v>45383</v>
      </c>
      <c r="K1484">
        <v>286</v>
      </c>
      <c r="L1484">
        <v>2</v>
      </c>
      <c r="N1484" t="s">
        <v>492</v>
      </c>
    </row>
    <row r="1485" spans="1:14" x14ac:dyDescent="0.2">
      <c r="A1485">
        <v>1484</v>
      </c>
      <c r="B1485" s="20" t="s">
        <v>251</v>
      </c>
      <c r="C1485" s="20" t="s">
        <v>37</v>
      </c>
      <c r="D1485" s="20" t="s">
        <v>5</v>
      </c>
      <c r="E1485" s="20" t="s">
        <v>39</v>
      </c>
      <c r="F1485" s="20" t="s">
        <v>64</v>
      </c>
      <c r="G1485" s="20" t="s">
        <v>4</v>
      </c>
      <c r="H1485" s="19">
        <v>45394</v>
      </c>
      <c r="I1485">
        <v>6</v>
      </c>
      <c r="J1485" s="19">
        <v>45393</v>
      </c>
      <c r="K1485">
        <v>49</v>
      </c>
      <c r="L1485">
        <v>1</v>
      </c>
      <c r="N1485" t="s">
        <v>492</v>
      </c>
    </row>
    <row r="1486" spans="1:14" x14ac:dyDescent="0.2">
      <c r="A1486">
        <v>1485</v>
      </c>
      <c r="B1486" s="20" t="s">
        <v>251</v>
      </c>
      <c r="C1486" s="20" t="s">
        <v>37</v>
      </c>
      <c r="D1486" s="20" t="s">
        <v>5</v>
      </c>
      <c r="E1486" s="20" t="s">
        <v>39</v>
      </c>
      <c r="F1486" s="20" t="s">
        <v>64</v>
      </c>
      <c r="G1486" s="20" t="s">
        <v>4</v>
      </c>
      <c r="H1486" s="19">
        <v>45397</v>
      </c>
      <c r="I1486">
        <v>5</v>
      </c>
      <c r="J1486" s="19">
        <v>45394</v>
      </c>
      <c r="K1486">
        <v>6</v>
      </c>
      <c r="N1486" t="s">
        <v>492</v>
      </c>
    </row>
    <row r="1487" spans="1:14" x14ac:dyDescent="0.2">
      <c r="A1487">
        <v>1486</v>
      </c>
      <c r="B1487" s="20" t="s">
        <v>251</v>
      </c>
      <c r="C1487" s="20" t="s">
        <v>37</v>
      </c>
      <c r="D1487" s="20" t="s">
        <v>5</v>
      </c>
      <c r="E1487" s="20" t="s">
        <v>39</v>
      </c>
      <c r="F1487" s="20" t="s">
        <v>64</v>
      </c>
      <c r="G1487" s="20" t="s">
        <v>4</v>
      </c>
      <c r="H1487" s="19">
        <v>45400</v>
      </c>
      <c r="I1487">
        <v>28</v>
      </c>
      <c r="J1487" s="19">
        <v>45397</v>
      </c>
      <c r="K1487">
        <v>5</v>
      </c>
      <c r="N1487" t="s">
        <v>492</v>
      </c>
    </row>
    <row r="1488" spans="1:14" x14ac:dyDescent="0.2">
      <c r="A1488">
        <v>1487</v>
      </c>
      <c r="B1488" s="20" t="s">
        <v>251</v>
      </c>
      <c r="C1488" s="20" t="s">
        <v>37</v>
      </c>
      <c r="D1488" s="20" t="s">
        <v>5</v>
      </c>
      <c r="E1488" s="20" t="s">
        <v>39</v>
      </c>
      <c r="F1488" s="20" t="s">
        <v>64</v>
      </c>
      <c r="G1488" s="20" t="s">
        <v>4</v>
      </c>
      <c r="H1488" s="19">
        <v>45402</v>
      </c>
      <c r="I1488">
        <v>7</v>
      </c>
      <c r="J1488" s="19">
        <v>45400</v>
      </c>
      <c r="K1488">
        <v>28</v>
      </c>
      <c r="N1488" t="s">
        <v>492</v>
      </c>
    </row>
    <row r="1489" spans="1:14" x14ac:dyDescent="0.2">
      <c r="A1489">
        <v>1488</v>
      </c>
      <c r="B1489" s="20" t="s">
        <v>251</v>
      </c>
      <c r="C1489" s="20" t="s">
        <v>37</v>
      </c>
      <c r="D1489" s="20" t="s">
        <v>5</v>
      </c>
      <c r="E1489" s="20" t="s">
        <v>39</v>
      </c>
      <c r="F1489" s="20" t="s">
        <v>64</v>
      </c>
      <c r="G1489" s="20" t="s">
        <v>4</v>
      </c>
      <c r="H1489" s="19">
        <v>45405</v>
      </c>
      <c r="I1489">
        <v>53</v>
      </c>
      <c r="J1489" s="19">
        <v>45401</v>
      </c>
      <c r="K1489">
        <v>298</v>
      </c>
      <c r="L1489">
        <v>4</v>
      </c>
      <c r="N1489" t="s">
        <v>492</v>
      </c>
    </row>
    <row r="1490" spans="1:14" x14ac:dyDescent="0.2">
      <c r="A1490">
        <v>1489</v>
      </c>
      <c r="B1490" s="20" t="s">
        <v>251</v>
      </c>
      <c r="C1490" s="20" t="s">
        <v>37</v>
      </c>
      <c r="D1490" s="20" t="s">
        <v>5</v>
      </c>
      <c r="E1490" s="20" t="s">
        <v>39</v>
      </c>
      <c r="F1490" s="20" t="s">
        <v>64</v>
      </c>
      <c r="G1490" s="20" t="s">
        <v>4</v>
      </c>
      <c r="H1490" s="19">
        <v>45409</v>
      </c>
      <c r="I1490">
        <v>26</v>
      </c>
      <c r="J1490" s="19">
        <v>45402</v>
      </c>
      <c r="K1490">
        <v>7</v>
      </c>
      <c r="L1490">
        <v>1</v>
      </c>
      <c r="N1490" t="s">
        <v>492</v>
      </c>
    </row>
    <row r="1491" spans="1:14" x14ac:dyDescent="0.2">
      <c r="A1491">
        <v>1490</v>
      </c>
      <c r="B1491" s="20" t="s">
        <v>251</v>
      </c>
      <c r="C1491" s="20" t="s">
        <v>37</v>
      </c>
      <c r="D1491" s="20" t="s">
        <v>5</v>
      </c>
      <c r="E1491" s="20" t="s">
        <v>39</v>
      </c>
      <c r="F1491" s="20" t="s">
        <v>64</v>
      </c>
      <c r="G1491" s="20" t="s">
        <v>4</v>
      </c>
      <c r="H1491" s="19">
        <v>45410</v>
      </c>
      <c r="I1491">
        <v>0</v>
      </c>
      <c r="J1491" s="19">
        <v>45405</v>
      </c>
      <c r="K1491">
        <v>54</v>
      </c>
      <c r="N1491" t="s">
        <v>492</v>
      </c>
    </row>
    <row r="1492" spans="1:14" x14ac:dyDescent="0.2">
      <c r="A1492">
        <v>1491</v>
      </c>
      <c r="B1492" s="20" t="s">
        <v>251</v>
      </c>
      <c r="C1492" s="20" t="s">
        <v>37</v>
      </c>
      <c r="D1492" s="20" t="s">
        <v>5</v>
      </c>
      <c r="E1492" s="20" t="s">
        <v>39</v>
      </c>
      <c r="F1492" s="20" t="s">
        <v>64</v>
      </c>
      <c r="G1492" s="20" t="s">
        <v>4</v>
      </c>
      <c r="H1492" s="19"/>
      <c r="J1492" s="19">
        <v>45406</v>
      </c>
      <c r="K1492">
        <v>14.36</v>
      </c>
      <c r="N1492" t="s">
        <v>492</v>
      </c>
    </row>
    <row r="1493" spans="1:14" x14ac:dyDescent="0.2">
      <c r="A1493">
        <v>1492</v>
      </c>
      <c r="B1493" s="20" t="s">
        <v>251</v>
      </c>
      <c r="C1493" s="20" t="s">
        <v>37</v>
      </c>
      <c r="D1493" s="20" t="s">
        <v>5</v>
      </c>
      <c r="E1493" s="20" t="s">
        <v>39</v>
      </c>
      <c r="F1493" s="20" t="s">
        <v>64</v>
      </c>
      <c r="G1493" s="20" t="s">
        <v>4</v>
      </c>
      <c r="H1493" s="19"/>
      <c r="J1493" s="19">
        <v>45407</v>
      </c>
      <c r="K1493">
        <v>22</v>
      </c>
      <c r="L1493">
        <v>4</v>
      </c>
      <c r="N1493" t="s">
        <v>492</v>
      </c>
    </row>
    <row r="1494" spans="1:14" x14ac:dyDescent="0.2">
      <c r="A1494">
        <v>1493</v>
      </c>
      <c r="B1494" s="20" t="s">
        <v>251</v>
      </c>
      <c r="C1494" s="20" t="s">
        <v>37</v>
      </c>
      <c r="D1494" s="20" t="s">
        <v>5</v>
      </c>
      <c r="E1494" s="20" t="s">
        <v>39</v>
      </c>
      <c r="F1494" s="20" t="s">
        <v>64</v>
      </c>
      <c r="G1494" s="20" t="s">
        <v>4</v>
      </c>
      <c r="H1494" s="19"/>
      <c r="J1494" s="19">
        <v>45408</v>
      </c>
      <c r="K1494">
        <v>405</v>
      </c>
      <c r="L1494">
        <v>1</v>
      </c>
      <c r="N1494" t="s">
        <v>492</v>
      </c>
    </row>
    <row r="1495" spans="1:14" x14ac:dyDescent="0.2">
      <c r="A1495">
        <v>1494</v>
      </c>
      <c r="B1495" s="20" t="s">
        <v>251</v>
      </c>
      <c r="C1495" s="20" t="s">
        <v>37</v>
      </c>
      <c r="D1495" s="20" t="s">
        <v>5</v>
      </c>
      <c r="E1495" s="20" t="s">
        <v>39</v>
      </c>
      <c r="F1495" s="20" t="s">
        <v>64</v>
      </c>
      <c r="G1495" s="20" t="s">
        <v>4</v>
      </c>
      <c r="H1495" s="19"/>
      <c r="J1495" s="19">
        <v>45409</v>
      </c>
      <c r="K1495">
        <v>26</v>
      </c>
      <c r="L1495">
        <v>1</v>
      </c>
      <c r="N1495" t="s">
        <v>492</v>
      </c>
    </row>
    <row r="1496" spans="1:14" x14ac:dyDescent="0.2">
      <c r="A1496">
        <v>1495</v>
      </c>
      <c r="B1496" s="20" t="s">
        <v>251</v>
      </c>
      <c r="C1496" s="20" t="s">
        <v>37</v>
      </c>
      <c r="D1496" s="20" t="s">
        <v>5</v>
      </c>
      <c r="E1496" s="20" t="s">
        <v>39</v>
      </c>
      <c r="F1496" s="20" t="s">
        <v>64</v>
      </c>
      <c r="G1496" s="20" t="s">
        <v>4</v>
      </c>
      <c r="H1496" s="19"/>
      <c r="J1496" s="19">
        <v>45410</v>
      </c>
      <c r="K1496">
        <v>8</v>
      </c>
      <c r="L1496">
        <v>1</v>
      </c>
      <c r="N1496" t="s">
        <v>492</v>
      </c>
    </row>
    <row r="1497" spans="1:14" x14ac:dyDescent="0.2">
      <c r="A1497">
        <v>1496</v>
      </c>
      <c r="B1497" s="20" t="s">
        <v>251</v>
      </c>
      <c r="C1497" s="20" t="s">
        <v>37</v>
      </c>
      <c r="D1497" s="20" t="s">
        <v>5</v>
      </c>
      <c r="E1497" s="20" t="s">
        <v>39</v>
      </c>
      <c r="F1497" s="20" t="s">
        <v>64</v>
      </c>
      <c r="G1497" s="20" t="s">
        <v>4</v>
      </c>
      <c r="H1497" s="19"/>
      <c r="J1497" s="19">
        <v>45412</v>
      </c>
      <c r="K1497">
        <v>46</v>
      </c>
      <c r="N1497" t="s">
        <v>492</v>
      </c>
    </row>
    <row r="1498" spans="1:14" x14ac:dyDescent="0.2">
      <c r="A1498">
        <v>1497</v>
      </c>
      <c r="B1498" s="20" t="s">
        <v>74</v>
      </c>
      <c r="C1498" s="20" t="s">
        <v>37</v>
      </c>
      <c r="D1498" s="20" t="s">
        <v>5</v>
      </c>
      <c r="E1498" s="20" t="s">
        <v>39</v>
      </c>
      <c r="F1498" s="20" t="s">
        <v>64</v>
      </c>
      <c r="G1498" s="20" t="s">
        <v>4</v>
      </c>
      <c r="H1498" s="19"/>
      <c r="I1498">
        <v>3312</v>
      </c>
      <c r="J1498" s="19"/>
      <c r="K1498">
        <v>3400.12</v>
      </c>
      <c r="M1498">
        <v>5.9</v>
      </c>
      <c r="N1498" t="s">
        <v>491</v>
      </c>
    </row>
    <row r="1499" spans="1:14" x14ac:dyDescent="0.2">
      <c r="A1499">
        <v>1498</v>
      </c>
      <c r="B1499" s="20" t="s">
        <v>74</v>
      </c>
      <c r="C1499" s="20" t="s">
        <v>37</v>
      </c>
      <c r="D1499" s="20" t="s">
        <v>5</v>
      </c>
      <c r="E1499" s="20" t="s">
        <v>39</v>
      </c>
      <c r="F1499" s="20" t="s">
        <v>64</v>
      </c>
      <c r="G1499" s="20" t="s">
        <v>4</v>
      </c>
      <c r="H1499" s="19">
        <v>45383</v>
      </c>
      <c r="I1499">
        <v>100</v>
      </c>
      <c r="J1499" s="19">
        <v>45383</v>
      </c>
      <c r="K1499">
        <v>100</v>
      </c>
      <c r="N1499" t="s">
        <v>492</v>
      </c>
    </row>
    <row r="1500" spans="1:14" x14ac:dyDescent="0.2">
      <c r="A1500">
        <v>1499</v>
      </c>
      <c r="B1500" s="20" t="s">
        <v>74</v>
      </c>
      <c r="C1500" s="20" t="s">
        <v>37</v>
      </c>
      <c r="D1500" s="20" t="s">
        <v>5</v>
      </c>
      <c r="E1500" s="20" t="s">
        <v>39</v>
      </c>
      <c r="F1500" s="20" t="s">
        <v>64</v>
      </c>
      <c r="G1500" s="20" t="s">
        <v>4</v>
      </c>
      <c r="H1500" s="19">
        <v>45384</v>
      </c>
      <c r="I1500">
        <v>47</v>
      </c>
      <c r="J1500" s="19">
        <v>45384</v>
      </c>
      <c r="K1500">
        <v>47</v>
      </c>
      <c r="N1500" t="s">
        <v>492</v>
      </c>
    </row>
    <row r="1501" spans="1:14" x14ac:dyDescent="0.2">
      <c r="A1501">
        <v>1500</v>
      </c>
      <c r="B1501" s="20" t="s">
        <v>74</v>
      </c>
      <c r="C1501" s="20" t="s">
        <v>37</v>
      </c>
      <c r="D1501" s="20" t="s">
        <v>5</v>
      </c>
      <c r="E1501" s="20" t="s">
        <v>39</v>
      </c>
      <c r="F1501" s="20" t="s">
        <v>64</v>
      </c>
      <c r="G1501" s="20" t="s">
        <v>4</v>
      </c>
      <c r="H1501" s="19">
        <v>45385</v>
      </c>
      <c r="I1501">
        <v>279</v>
      </c>
      <c r="J1501" s="19">
        <v>45385</v>
      </c>
      <c r="K1501">
        <v>279</v>
      </c>
      <c r="L1501">
        <v>1</v>
      </c>
      <c r="N1501" t="s">
        <v>492</v>
      </c>
    </row>
    <row r="1502" spans="1:14" x14ac:dyDescent="0.2">
      <c r="A1502">
        <v>1501</v>
      </c>
      <c r="B1502" s="20" t="s">
        <v>74</v>
      </c>
      <c r="C1502" s="20" t="s">
        <v>37</v>
      </c>
      <c r="D1502" s="20" t="s">
        <v>5</v>
      </c>
      <c r="E1502" s="20" t="s">
        <v>39</v>
      </c>
      <c r="F1502" s="20" t="s">
        <v>64</v>
      </c>
      <c r="G1502" s="20" t="s">
        <v>4</v>
      </c>
      <c r="H1502" s="19">
        <v>45386</v>
      </c>
      <c r="I1502">
        <v>66</v>
      </c>
      <c r="J1502" s="19">
        <v>45386</v>
      </c>
      <c r="K1502">
        <v>66</v>
      </c>
      <c r="N1502" t="s">
        <v>492</v>
      </c>
    </row>
    <row r="1503" spans="1:14" x14ac:dyDescent="0.2">
      <c r="A1503">
        <v>1502</v>
      </c>
      <c r="B1503" s="20" t="s">
        <v>74</v>
      </c>
      <c r="C1503" s="20" t="s">
        <v>37</v>
      </c>
      <c r="D1503" s="20" t="s">
        <v>5</v>
      </c>
      <c r="E1503" s="20" t="s">
        <v>39</v>
      </c>
      <c r="F1503" s="20" t="s">
        <v>64</v>
      </c>
      <c r="G1503" s="20" t="s">
        <v>4</v>
      </c>
      <c r="H1503" s="19">
        <v>45387</v>
      </c>
      <c r="I1503">
        <v>151</v>
      </c>
      <c r="J1503" s="19">
        <v>45387</v>
      </c>
      <c r="K1503">
        <v>151</v>
      </c>
      <c r="N1503" t="s">
        <v>492</v>
      </c>
    </row>
    <row r="1504" spans="1:14" x14ac:dyDescent="0.2">
      <c r="A1504">
        <v>1503</v>
      </c>
      <c r="B1504" s="20" t="s">
        <v>74</v>
      </c>
      <c r="C1504" s="20" t="s">
        <v>37</v>
      </c>
      <c r="D1504" s="20" t="s">
        <v>5</v>
      </c>
      <c r="E1504" s="20" t="s">
        <v>39</v>
      </c>
      <c r="F1504" s="20" t="s">
        <v>64</v>
      </c>
      <c r="G1504" s="20" t="s">
        <v>4</v>
      </c>
      <c r="H1504" s="19">
        <v>45388</v>
      </c>
      <c r="I1504">
        <v>158</v>
      </c>
      <c r="J1504" s="19">
        <v>45388</v>
      </c>
      <c r="K1504">
        <v>158</v>
      </c>
      <c r="L1504">
        <v>1</v>
      </c>
      <c r="N1504" t="s">
        <v>492</v>
      </c>
    </row>
    <row r="1505" spans="1:14" x14ac:dyDescent="0.2">
      <c r="A1505">
        <v>1504</v>
      </c>
      <c r="B1505" s="20" t="s">
        <v>74</v>
      </c>
      <c r="C1505" s="20" t="s">
        <v>37</v>
      </c>
      <c r="D1505" s="20" t="s">
        <v>5</v>
      </c>
      <c r="E1505" s="20" t="s">
        <v>39</v>
      </c>
      <c r="F1505" s="20" t="s">
        <v>64</v>
      </c>
      <c r="G1505" s="20" t="s">
        <v>4</v>
      </c>
      <c r="H1505" s="19">
        <v>45389</v>
      </c>
      <c r="I1505">
        <v>163</v>
      </c>
      <c r="J1505" s="19">
        <v>45389</v>
      </c>
      <c r="K1505">
        <v>163</v>
      </c>
      <c r="N1505" t="s">
        <v>492</v>
      </c>
    </row>
    <row r="1506" spans="1:14" x14ac:dyDescent="0.2">
      <c r="A1506">
        <v>1505</v>
      </c>
      <c r="B1506" s="20" t="s">
        <v>74</v>
      </c>
      <c r="C1506" s="20" t="s">
        <v>37</v>
      </c>
      <c r="D1506" s="20" t="s">
        <v>5</v>
      </c>
      <c r="E1506" s="20" t="s">
        <v>39</v>
      </c>
      <c r="F1506" s="20" t="s">
        <v>64</v>
      </c>
      <c r="G1506" s="20" t="s">
        <v>4</v>
      </c>
      <c r="H1506" s="19">
        <v>45390</v>
      </c>
      <c r="I1506">
        <v>401</v>
      </c>
      <c r="J1506" s="19">
        <v>45390</v>
      </c>
      <c r="K1506">
        <v>401</v>
      </c>
      <c r="L1506">
        <v>1</v>
      </c>
      <c r="N1506" t="s">
        <v>492</v>
      </c>
    </row>
    <row r="1507" spans="1:14" x14ac:dyDescent="0.2">
      <c r="A1507">
        <v>1506</v>
      </c>
      <c r="B1507" s="20" t="s">
        <v>74</v>
      </c>
      <c r="C1507" s="20" t="s">
        <v>37</v>
      </c>
      <c r="D1507" s="20" t="s">
        <v>5</v>
      </c>
      <c r="E1507" s="20" t="s">
        <v>39</v>
      </c>
      <c r="F1507" s="20" t="s">
        <v>64</v>
      </c>
      <c r="G1507" s="20" t="s">
        <v>4</v>
      </c>
      <c r="H1507" s="19">
        <v>45391</v>
      </c>
      <c r="I1507">
        <v>137</v>
      </c>
      <c r="J1507" s="19">
        <v>45391</v>
      </c>
      <c r="K1507">
        <v>137</v>
      </c>
      <c r="N1507" t="s">
        <v>492</v>
      </c>
    </row>
    <row r="1508" spans="1:14" x14ac:dyDescent="0.2">
      <c r="A1508">
        <v>1507</v>
      </c>
      <c r="B1508" s="20" t="s">
        <v>74</v>
      </c>
      <c r="C1508" s="20" t="s">
        <v>37</v>
      </c>
      <c r="D1508" s="20" t="s">
        <v>5</v>
      </c>
      <c r="E1508" s="20" t="s">
        <v>39</v>
      </c>
      <c r="F1508" s="20" t="s">
        <v>64</v>
      </c>
      <c r="G1508" s="20" t="s">
        <v>4</v>
      </c>
      <c r="H1508" s="19">
        <v>45392</v>
      </c>
      <c r="I1508">
        <v>261</v>
      </c>
      <c r="J1508" s="19">
        <v>45392</v>
      </c>
      <c r="K1508">
        <v>261</v>
      </c>
      <c r="N1508" t="s">
        <v>492</v>
      </c>
    </row>
    <row r="1509" spans="1:14" x14ac:dyDescent="0.2">
      <c r="A1509">
        <v>1508</v>
      </c>
      <c r="B1509" s="20" t="s">
        <v>74</v>
      </c>
      <c r="C1509" s="20" t="s">
        <v>37</v>
      </c>
      <c r="D1509" s="20" t="s">
        <v>5</v>
      </c>
      <c r="E1509" s="20" t="s">
        <v>39</v>
      </c>
      <c r="F1509" s="20" t="s">
        <v>64</v>
      </c>
      <c r="G1509" s="20" t="s">
        <v>4</v>
      </c>
      <c r="H1509" s="19">
        <v>45393</v>
      </c>
      <c r="I1509">
        <v>453</v>
      </c>
      <c r="J1509" s="19">
        <v>45393</v>
      </c>
      <c r="K1509">
        <v>453</v>
      </c>
      <c r="N1509" t="s">
        <v>492</v>
      </c>
    </row>
    <row r="1510" spans="1:14" x14ac:dyDescent="0.2">
      <c r="A1510">
        <v>1509</v>
      </c>
      <c r="B1510" s="20" t="s">
        <v>74</v>
      </c>
      <c r="C1510" s="20" t="s">
        <v>37</v>
      </c>
      <c r="D1510" s="20" t="s">
        <v>5</v>
      </c>
      <c r="E1510" s="20" t="s">
        <v>39</v>
      </c>
      <c r="F1510" s="20" t="s">
        <v>64</v>
      </c>
      <c r="G1510" s="20" t="s">
        <v>4</v>
      </c>
      <c r="H1510" s="19">
        <v>45394</v>
      </c>
      <c r="I1510">
        <v>39</v>
      </c>
      <c r="J1510" s="19">
        <v>45394</v>
      </c>
      <c r="K1510">
        <v>39</v>
      </c>
      <c r="N1510" t="s">
        <v>492</v>
      </c>
    </row>
    <row r="1511" spans="1:14" x14ac:dyDescent="0.2">
      <c r="A1511">
        <v>1510</v>
      </c>
      <c r="B1511" s="20" t="s">
        <v>74</v>
      </c>
      <c r="C1511" s="20" t="s">
        <v>37</v>
      </c>
      <c r="D1511" s="20" t="s">
        <v>5</v>
      </c>
      <c r="E1511" s="20" t="s">
        <v>39</v>
      </c>
      <c r="F1511" s="20" t="s">
        <v>64</v>
      </c>
      <c r="G1511" s="20" t="s">
        <v>4</v>
      </c>
      <c r="H1511" s="19">
        <v>45395</v>
      </c>
      <c r="I1511">
        <v>61</v>
      </c>
      <c r="J1511" s="19">
        <v>45395</v>
      </c>
      <c r="K1511">
        <v>61</v>
      </c>
      <c r="N1511" t="s">
        <v>492</v>
      </c>
    </row>
    <row r="1512" spans="1:14" x14ac:dyDescent="0.2">
      <c r="A1512">
        <v>1511</v>
      </c>
      <c r="B1512" s="20" t="s">
        <v>74</v>
      </c>
      <c r="C1512" s="20" t="s">
        <v>37</v>
      </c>
      <c r="D1512" s="20" t="s">
        <v>5</v>
      </c>
      <c r="E1512" s="20" t="s">
        <v>39</v>
      </c>
      <c r="F1512" s="20" t="s">
        <v>64</v>
      </c>
      <c r="G1512" s="20" t="s">
        <v>4</v>
      </c>
      <c r="H1512" s="19">
        <v>45397</v>
      </c>
      <c r="I1512">
        <v>82</v>
      </c>
      <c r="J1512" s="19">
        <v>45397</v>
      </c>
      <c r="K1512">
        <v>82</v>
      </c>
      <c r="N1512" t="s">
        <v>492</v>
      </c>
    </row>
    <row r="1513" spans="1:14" x14ac:dyDescent="0.2">
      <c r="A1513">
        <v>1512</v>
      </c>
      <c r="B1513" s="20" t="s">
        <v>74</v>
      </c>
      <c r="C1513" s="20" t="s">
        <v>37</v>
      </c>
      <c r="D1513" s="20" t="s">
        <v>5</v>
      </c>
      <c r="E1513" s="20" t="s">
        <v>39</v>
      </c>
      <c r="F1513" s="20" t="s">
        <v>64</v>
      </c>
      <c r="G1513" s="20" t="s">
        <v>4</v>
      </c>
      <c r="H1513" s="19">
        <v>45398</v>
      </c>
      <c r="I1513">
        <v>55</v>
      </c>
      <c r="J1513" s="19">
        <v>45398</v>
      </c>
      <c r="K1513">
        <v>55</v>
      </c>
      <c r="N1513" t="s">
        <v>492</v>
      </c>
    </row>
    <row r="1514" spans="1:14" x14ac:dyDescent="0.2">
      <c r="A1514">
        <v>1513</v>
      </c>
      <c r="B1514" s="20" t="s">
        <v>74</v>
      </c>
      <c r="C1514" s="20" t="s">
        <v>37</v>
      </c>
      <c r="D1514" s="20" t="s">
        <v>5</v>
      </c>
      <c r="E1514" s="20" t="s">
        <v>39</v>
      </c>
      <c r="F1514" s="20" t="s">
        <v>64</v>
      </c>
      <c r="G1514" s="20" t="s">
        <v>4</v>
      </c>
      <c r="H1514" s="19">
        <v>45399</v>
      </c>
      <c r="I1514">
        <v>68</v>
      </c>
      <c r="J1514" s="19">
        <v>45399</v>
      </c>
      <c r="K1514">
        <v>68</v>
      </c>
      <c r="N1514" t="s">
        <v>492</v>
      </c>
    </row>
    <row r="1515" spans="1:14" x14ac:dyDescent="0.2">
      <c r="A1515">
        <v>1514</v>
      </c>
      <c r="B1515" s="20" t="s">
        <v>74</v>
      </c>
      <c r="C1515" s="20" t="s">
        <v>37</v>
      </c>
      <c r="D1515" s="20" t="s">
        <v>5</v>
      </c>
      <c r="E1515" s="20" t="s">
        <v>39</v>
      </c>
      <c r="F1515" s="20" t="s">
        <v>64</v>
      </c>
      <c r="G1515" s="20" t="s">
        <v>4</v>
      </c>
      <c r="H1515" s="19">
        <v>45400</v>
      </c>
      <c r="I1515">
        <v>55</v>
      </c>
      <c r="J1515" s="19">
        <v>45400</v>
      </c>
      <c r="K1515">
        <v>55</v>
      </c>
      <c r="N1515" t="s">
        <v>492</v>
      </c>
    </row>
    <row r="1516" spans="1:14" x14ac:dyDescent="0.2">
      <c r="A1516">
        <v>1515</v>
      </c>
      <c r="B1516" s="20" t="s">
        <v>74</v>
      </c>
      <c r="C1516" s="20" t="s">
        <v>37</v>
      </c>
      <c r="D1516" s="20" t="s">
        <v>5</v>
      </c>
      <c r="E1516" s="20" t="s">
        <v>39</v>
      </c>
      <c r="F1516" s="20" t="s">
        <v>64</v>
      </c>
      <c r="G1516" s="20" t="s">
        <v>4</v>
      </c>
      <c r="H1516" s="19">
        <v>45401</v>
      </c>
      <c r="I1516">
        <v>76</v>
      </c>
      <c r="J1516" s="19">
        <v>45401</v>
      </c>
      <c r="K1516">
        <v>76</v>
      </c>
      <c r="N1516" t="s">
        <v>492</v>
      </c>
    </row>
    <row r="1517" spans="1:14" x14ac:dyDescent="0.2">
      <c r="A1517">
        <v>1516</v>
      </c>
      <c r="B1517" s="20" t="s">
        <v>74</v>
      </c>
      <c r="C1517" s="20" t="s">
        <v>37</v>
      </c>
      <c r="D1517" s="20" t="s">
        <v>5</v>
      </c>
      <c r="E1517" s="20" t="s">
        <v>39</v>
      </c>
      <c r="F1517" s="20" t="s">
        <v>64</v>
      </c>
      <c r="G1517" s="20" t="s">
        <v>4</v>
      </c>
      <c r="H1517" s="19">
        <v>45402</v>
      </c>
      <c r="I1517">
        <v>107</v>
      </c>
      <c r="J1517" s="19">
        <v>45402</v>
      </c>
      <c r="K1517">
        <v>107</v>
      </c>
      <c r="L1517">
        <v>1</v>
      </c>
      <c r="N1517" t="s">
        <v>492</v>
      </c>
    </row>
    <row r="1518" spans="1:14" x14ac:dyDescent="0.2">
      <c r="A1518">
        <v>1517</v>
      </c>
      <c r="B1518" s="20" t="s">
        <v>74</v>
      </c>
      <c r="C1518" s="20" t="s">
        <v>37</v>
      </c>
      <c r="D1518" s="20" t="s">
        <v>5</v>
      </c>
      <c r="E1518" s="20" t="s">
        <v>39</v>
      </c>
      <c r="F1518" s="20" t="s">
        <v>64</v>
      </c>
      <c r="G1518" s="20" t="s">
        <v>4</v>
      </c>
      <c r="H1518" s="19">
        <v>45403</v>
      </c>
      <c r="I1518">
        <v>22</v>
      </c>
      <c r="J1518" s="19">
        <v>45403</v>
      </c>
      <c r="K1518">
        <v>22.12</v>
      </c>
      <c r="N1518" t="s">
        <v>492</v>
      </c>
    </row>
    <row r="1519" spans="1:14" x14ac:dyDescent="0.2">
      <c r="A1519">
        <v>1518</v>
      </c>
      <c r="B1519" s="20" t="s">
        <v>74</v>
      </c>
      <c r="C1519" s="20" t="s">
        <v>37</v>
      </c>
      <c r="D1519" s="20" t="s">
        <v>5</v>
      </c>
      <c r="E1519" s="20" t="s">
        <v>39</v>
      </c>
      <c r="F1519" s="20" t="s">
        <v>64</v>
      </c>
      <c r="G1519" s="20" t="s">
        <v>4</v>
      </c>
      <c r="H1519" s="19">
        <v>45404</v>
      </c>
      <c r="I1519">
        <v>73</v>
      </c>
      <c r="J1519" s="19">
        <v>45404</v>
      </c>
      <c r="K1519">
        <v>73</v>
      </c>
      <c r="N1519" t="s">
        <v>492</v>
      </c>
    </row>
    <row r="1520" spans="1:14" x14ac:dyDescent="0.2">
      <c r="A1520">
        <v>1519</v>
      </c>
      <c r="B1520" s="20" t="s">
        <v>74</v>
      </c>
      <c r="C1520" s="20" t="s">
        <v>37</v>
      </c>
      <c r="D1520" s="20" t="s">
        <v>5</v>
      </c>
      <c r="E1520" s="20" t="s">
        <v>39</v>
      </c>
      <c r="F1520" s="20" t="s">
        <v>64</v>
      </c>
      <c r="G1520" s="20" t="s">
        <v>4</v>
      </c>
      <c r="H1520" s="19">
        <v>45405</v>
      </c>
      <c r="I1520">
        <v>67</v>
      </c>
      <c r="J1520" s="19">
        <v>45405</v>
      </c>
      <c r="K1520">
        <v>67</v>
      </c>
      <c r="N1520" t="s">
        <v>492</v>
      </c>
    </row>
    <row r="1521" spans="1:14" x14ac:dyDescent="0.2">
      <c r="A1521">
        <v>1520</v>
      </c>
      <c r="B1521" s="20" t="s">
        <v>74</v>
      </c>
      <c r="C1521" s="20" t="s">
        <v>37</v>
      </c>
      <c r="D1521" s="20" t="s">
        <v>5</v>
      </c>
      <c r="E1521" s="20" t="s">
        <v>39</v>
      </c>
      <c r="F1521" s="20" t="s">
        <v>64</v>
      </c>
      <c r="G1521" s="20" t="s">
        <v>4</v>
      </c>
      <c r="H1521" s="19">
        <v>45406</v>
      </c>
      <c r="I1521">
        <v>155</v>
      </c>
      <c r="J1521" s="19">
        <v>45406</v>
      </c>
      <c r="K1521">
        <v>155</v>
      </c>
      <c r="L1521">
        <v>1</v>
      </c>
      <c r="N1521" t="s">
        <v>492</v>
      </c>
    </row>
    <row r="1522" spans="1:14" x14ac:dyDescent="0.2">
      <c r="A1522">
        <v>1521</v>
      </c>
      <c r="B1522" s="20" t="s">
        <v>74</v>
      </c>
      <c r="C1522" s="20" t="s">
        <v>37</v>
      </c>
      <c r="D1522" s="20" t="s">
        <v>5</v>
      </c>
      <c r="E1522" s="20" t="s">
        <v>39</v>
      </c>
      <c r="F1522" s="20" t="s">
        <v>64</v>
      </c>
      <c r="G1522" s="20" t="s">
        <v>4</v>
      </c>
      <c r="H1522" s="19">
        <v>45407</v>
      </c>
      <c r="I1522">
        <v>73</v>
      </c>
      <c r="J1522" s="19">
        <v>45407</v>
      </c>
      <c r="K1522">
        <v>73</v>
      </c>
      <c r="N1522" t="s">
        <v>492</v>
      </c>
    </row>
    <row r="1523" spans="1:14" x14ac:dyDescent="0.2">
      <c r="A1523">
        <v>1522</v>
      </c>
      <c r="B1523" s="20" t="s">
        <v>74</v>
      </c>
      <c r="C1523" s="20" t="s">
        <v>37</v>
      </c>
      <c r="D1523" s="20" t="s">
        <v>5</v>
      </c>
      <c r="E1523" s="20" t="s">
        <v>39</v>
      </c>
      <c r="F1523" s="20" t="s">
        <v>64</v>
      </c>
      <c r="G1523" s="20" t="s">
        <v>4</v>
      </c>
      <c r="H1523" s="19">
        <v>45408</v>
      </c>
      <c r="I1523">
        <v>133</v>
      </c>
      <c r="J1523" s="19">
        <v>45408</v>
      </c>
      <c r="K1523">
        <v>221</v>
      </c>
      <c r="N1523" t="s">
        <v>492</v>
      </c>
    </row>
    <row r="1524" spans="1:14" x14ac:dyDescent="0.2">
      <c r="A1524">
        <v>1523</v>
      </c>
      <c r="B1524" s="20" t="s">
        <v>74</v>
      </c>
      <c r="C1524" s="20" t="s">
        <v>37</v>
      </c>
      <c r="D1524" s="20" t="s">
        <v>5</v>
      </c>
      <c r="E1524" s="20" t="s">
        <v>39</v>
      </c>
      <c r="F1524" s="20" t="s">
        <v>64</v>
      </c>
      <c r="G1524" s="20" t="s">
        <v>4</v>
      </c>
      <c r="H1524" s="19">
        <v>45409</v>
      </c>
      <c r="I1524">
        <v>30</v>
      </c>
      <c r="J1524" s="19">
        <v>45409</v>
      </c>
      <c r="K1524">
        <v>30</v>
      </c>
      <c r="N1524" t="s">
        <v>492</v>
      </c>
    </row>
    <row r="1525" spans="1:14" x14ac:dyDescent="0.2">
      <c r="A1525">
        <v>1524</v>
      </c>
      <c r="B1525" s="20" t="s">
        <v>74</v>
      </c>
      <c r="C1525" s="20" t="s">
        <v>37</v>
      </c>
      <c r="D1525" s="20" t="s">
        <v>5</v>
      </c>
      <c r="E1525" s="20" t="s">
        <v>39</v>
      </c>
      <c r="F1525" s="20" t="s">
        <v>64</v>
      </c>
      <c r="G1525" s="20" t="s">
        <v>4</v>
      </c>
      <c r="H1525" s="19">
        <v>45410</v>
      </c>
      <c r="I1525">
        <v>0</v>
      </c>
      <c r="J1525" s="19">
        <v>45410</v>
      </c>
      <c r="K1525">
        <v>0</v>
      </c>
      <c r="N1525" t="s">
        <v>492</v>
      </c>
    </row>
    <row r="1526" spans="1:14" x14ac:dyDescent="0.2">
      <c r="A1526">
        <v>1525</v>
      </c>
      <c r="B1526" s="20" t="s">
        <v>252</v>
      </c>
      <c r="C1526" s="20" t="s">
        <v>37</v>
      </c>
      <c r="D1526" s="20" t="s">
        <v>5</v>
      </c>
      <c r="E1526" s="20" t="s">
        <v>39</v>
      </c>
      <c r="F1526" s="20" t="s">
        <v>49</v>
      </c>
      <c r="G1526" s="20" t="s">
        <v>4</v>
      </c>
      <c r="H1526" s="19"/>
      <c r="I1526">
        <v>23</v>
      </c>
      <c r="J1526" s="19"/>
      <c r="K1526">
        <v>0</v>
      </c>
      <c r="M1526">
        <v>5.8</v>
      </c>
      <c r="N1526" t="s">
        <v>491</v>
      </c>
    </row>
    <row r="1527" spans="1:14" x14ac:dyDescent="0.2">
      <c r="A1527">
        <v>1526</v>
      </c>
      <c r="B1527" s="20" t="s">
        <v>252</v>
      </c>
      <c r="C1527" s="20" t="s">
        <v>37</v>
      </c>
      <c r="D1527" s="20" t="s">
        <v>5</v>
      </c>
      <c r="E1527" s="20" t="s">
        <v>39</v>
      </c>
      <c r="F1527" s="20" t="s">
        <v>49</v>
      </c>
      <c r="G1527" s="20" t="s">
        <v>4</v>
      </c>
      <c r="H1527" s="19">
        <v>45400</v>
      </c>
      <c r="I1527">
        <v>3</v>
      </c>
      <c r="J1527" s="19"/>
      <c r="N1527" t="s">
        <v>492</v>
      </c>
    </row>
    <row r="1528" spans="1:14" x14ac:dyDescent="0.2">
      <c r="A1528">
        <v>1527</v>
      </c>
      <c r="B1528" s="20" t="s">
        <v>252</v>
      </c>
      <c r="C1528" s="20" t="s">
        <v>37</v>
      </c>
      <c r="D1528" s="20" t="s">
        <v>5</v>
      </c>
      <c r="E1528" s="20" t="s">
        <v>39</v>
      </c>
      <c r="F1528" s="20" t="s">
        <v>49</v>
      </c>
      <c r="G1528" s="20" t="s">
        <v>4</v>
      </c>
      <c r="H1528" s="19">
        <v>45405</v>
      </c>
      <c r="I1528">
        <v>9</v>
      </c>
      <c r="J1528" s="19"/>
      <c r="N1528" t="s">
        <v>492</v>
      </c>
    </row>
    <row r="1529" spans="1:14" x14ac:dyDescent="0.2">
      <c r="A1529">
        <v>1528</v>
      </c>
      <c r="B1529" s="20" t="s">
        <v>252</v>
      </c>
      <c r="C1529" s="20" t="s">
        <v>37</v>
      </c>
      <c r="D1529" s="20" t="s">
        <v>5</v>
      </c>
      <c r="E1529" s="20" t="s">
        <v>39</v>
      </c>
      <c r="F1529" s="20" t="s">
        <v>49</v>
      </c>
      <c r="G1529" s="20" t="s">
        <v>4</v>
      </c>
      <c r="H1529" s="19">
        <v>45411</v>
      </c>
      <c r="I1529">
        <v>11</v>
      </c>
      <c r="J1529" s="19"/>
      <c r="N1529" t="s">
        <v>492</v>
      </c>
    </row>
    <row r="1530" spans="1:14" x14ac:dyDescent="0.2">
      <c r="A1530">
        <v>1529</v>
      </c>
      <c r="B1530" s="20" t="s">
        <v>253</v>
      </c>
      <c r="C1530" s="20" t="s">
        <v>37</v>
      </c>
      <c r="D1530" s="20" t="s">
        <v>5</v>
      </c>
      <c r="E1530" s="20" t="s">
        <v>39</v>
      </c>
      <c r="F1530" s="20" t="s">
        <v>49</v>
      </c>
      <c r="G1530" s="20" t="s">
        <v>4</v>
      </c>
      <c r="H1530" s="19"/>
      <c r="I1530">
        <v>14</v>
      </c>
      <c r="J1530" s="19"/>
      <c r="K1530">
        <v>0.1</v>
      </c>
      <c r="M1530">
        <v>5.4</v>
      </c>
      <c r="N1530" t="s">
        <v>491</v>
      </c>
    </row>
    <row r="1531" spans="1:14" x14ac:dyDescent="0.2">
      <c r="A1531">
        <v>1530</v>
      </c>
      <c r="B1531" s="20" t="s">
        <v>253</v>
      </c>
      <c r="C1531" s="20" t="s">
        <v>37</v>
      </c>
      <c r="D1531" s="20" t="s">
        <v>5</v>
      </c>
      <c r="E1531" s="20" t="s">
        <v>39</v>
      </c>
      <c r="F1531" s="20" t="s">
        <v>49</v>
      </c>
      <c r="G1531" s="20" t="s">
        <v>4</v>
      </c>
      <c r="H1531" s="19">
        <v>45405</v>
      </c>
      <c r="I1531">
        <v>11</v>
      </c>
      <c r="J1531" s="19">
        <v>45412</v>
      </c>
      <c r="K1531">
        <v>0.1</v>
      </c>
      <c r="N1531" t="s">
        <v>492</v>
      </c>
    </row>
    <row r="1532" spans="1:14" x14ac:dyDescent="0.2">
      <c r="A1532">
        <v>1531</v>
      </c>
      <c r="B1532" s="20" t="s">
        <v>253</v>
      </c>
      <c r="C1532" s="20" t="s">
        <v>37</v>
      </c>
      <c r="D1532" s="20" t="s">
        <v>5</v>
      </c>
      <c r="E1532" s="20" t="s">
        <v>39</v>
      </c>
      <c r="F1532" s="20" t="s">
        <v>49</v>
      </c>
      <c r="G1532" s="20" t="s">
        <v>4</v>
      </c>
      <c r="H1532" s="19">
        <v>45412</v>
      </c>
      <c r="I1532">
        <v>3</v>
      </c>
      <c r="J1532" s="19"/>
      <c r="N1532" t="s">
        <v>492</v>
      </c>
    </row>
    <row r="1533" spans="1:14" x14ac:dyDescent="0.2">
      <c r="A1533">
        <v>1532</v>
      </c>
      <c r="B1533" s="20" t="s">
        <v>254</v>
      </c>
      <c r="C1533" s="20" t="s">
        <v>37</v>
      </c>
      <c r="D1533" s="20" t="s">
        <v>5</v>
      </c>
      <c r="E1533" s="20" t="s">
        <v>39</v>
      </c>
      <c r="F1533" s="20" t="s">
        <v>41</v>
      </c>
      <c r="G1533" s="20" t="s">
        <v>2</v>
      </c>
      <c r="H1533" s="19"/>
      <c r="I1533">
        <v>152</v>
      </c>
      <c r="J1533" s="19"/>
      <c r="K1533">
        <v>518.97</v>
      </c>
      <c r="M1533">
        <v>3.5</v>
      </c>
      <c r="N1533" t="s">
        <v>491</v>
      </c>
    </row>
    <row r="1534" spans="1:14" x14ac:dyDescent="0.2">
      <c r="A1534">
        <v>1533</v>
      </c>
      <c r="B1534" s="20" t="s">
        <v>254</v>
      </c>
      <c r="C1534" s="20" t="s">
        <v>37</v>
      </c>
      <c r="D1534" s="20" t="s">
        <v>5</v>
      </c>
      <c r="E1534" s="20" t="s">
        <v>39</v>
      </c>
      <c r="F1534" s="20" t="s">
        <v>41</v>
      </c>
      <c r="G1534" s="20" t="s">
        <v>2</v>
      </c>
      <c r="H1534" s="19">
        <v>45393</v>
      </c>
      <c r="I1534">
        <v>11</v>
      </c>
      <c r="J1534" s="19">
        <v>45393</v>
      </c>
      <c r="K1534">
        <v>11</v>
      </c>
      <c r="N1534" t="s">
        <v>492</v>
      </c>
    </row>
    <row r="1535" spans="1:14" x14ac:dyDescent="0.2">
      <c r="A1535">
        <v>1534</v>
      </c>
      <c r="B1535" s="20" t="s">
        <v>254</v>
      </c>
      <c r="C1535" s="20" t="s">
        <v>37</v>
      </c>
      <c r="D1535" s="20" t="s">
        <v>5</v>
      </c>
      <c r="E1535" s="20" t="s">
        <v>39</v>
      </c>
      <c r="F1535" s="20" t="s">
        <v>41</v>
      </c>
      <c r="G1535" s="20" t="s">
        <v>2</v>
      </c>
      <c r="H1535" s="19">
        <v>45394</v>
      </c>
      <c r="I1535">
        <v>26</v>
      </c>
      <c r="J1535" s="19">
        <v>45394</v>
      </c>
      <c r="K1535">
        <v>26</v>
      </c>
      <c r="L1535">
        <v>1</v>
      </c>
      <c r="N1535" t="s">
        <v>492</v>
      </c>
    </row>
    <row r="1536" spans="1:14" x14ac:dyDescent="0.2">
      <c r="A1536">
        <v>1535</v>
      </c>
      <c r="B1536" s="20" t="s">
        <v>254</v>
      </c>
      <c r="C1536" s="20" t="s">
        <v>37</v>
      </c>
      <c r="D1536" s="20" t="s">
        <v>5</v>
      </c>
      <c r="E1536" s="20" t="s">
        <v>39</v>
      </c>
      <c r="F1536" s="20" t="s">
        <v>41</v>
      </c>
      <c r="G1536" s="20" t="s">
        <v>2</v>
      </c>
      <c r="H1536" s="19">
        <v>45397</v>
      </c>
      <c r="I1536">
        <v>5</v>
      </c>
      <c r="J1536" s="19">
        <v>45397</v>
      </c>
      <c r="K1536">
        <v>255.97</v>
      </c>
      <c r="N1536" t="s">
        <v>492</v>
      </c>
    </row>
    <row r="1537" spans="1:14" x14ac:dyDescent="0.2">
      <c r="A1537">
        <v>1536</v>
      </c>
      <c r="B1537" s="20" t="s">
        <v>254</v>
      </c>
      <c r="C1537" s="20" t="s">
        <v>37</v>
      </c>
      <c r="D1537" s="20" t="s">
        <v>5</v>
      </c>
      <c r="E1537" s="20" t="s">
        <v>39</v>
      </c>
      <c r="F1537" s="20" t="s">
        <v>41</v>
      </c>
      <c r="G1537" s="20" t="s">
        <v>2</v>
      </c>
      <c r="H1537" s="19">
        <v>45400</v>
      </c>
      <c r="I1537">
        <v>24</v>
      </c>
      <c r="J1537" s="19">
        <v>45400</v>
      </c>
      <c r="K1537">
        <v>24</v>
      </c>
      <c r="L1537">
        <v>1</v>
      </c>
      <c r="N1537" t="s">
        <v>492</v>
      </c>
    </row>
    <row r="1538" spans="1:14" x14ac:dyDescent="0.2">
      <c r="A1538">
        <v>1537</v>
      </c>
      <c r="B1538" s="20" t="s">
        <v>254</v>
      </c>
      <c r="C1538" s="20" t="s">
        <v>37</v>
      </c>
      <c r="D1538" s="20" t="s">
        <v>5</v>
      </c>
      <c r="E1538" s="20" t="s">
        <v>39</v>
      </c>
      <c r="F1538" s="20" t="s">
        <v>41</v>
      </c>
      <c r="G1538" s="20" t="s">
        <v>2</v>
      </c>
      <c r="H1538" s="19">
        <v>45402</v>
      </c>
      <c r="I1538">
        <v>7</v>
      </c>
      <c r="J1538" s="19">
        <v>45402</v>
      </c>
      <c r="K1538">
        <v>7</v>
      </c>
      <c r="N1538" t="s">
        <v>492</v>
      </c>
    </row>
    <row r="1539" spans="1:14" x14ac:dyDescent="0.2">
      <c r="A1539">
        <v>1538</v>
      </c>
      <c r="B1539" s="20" t="s">
        <v>254</v>
      </c>
      <c r="C1539" s="20" t="s">
        <v>37</v>
      </c>
      <c r="D1539" s="20" t="s">
        <v>5</v>
      </c>
      <c r="E1539" s="20" t="s">
        <v>39</v>
      </c>
      <c r="F1539" s="20" t="s">
        <v>41</v>
      </c>
      <c r="G1539" s="20" t="s">
        <v>2</v>
      </c>
      <c r="H1539" s="19">
        <v>45405</v>
      </c>
      <c r="I1539">
        <v>53</v>
      </c>
      <c r="J1539" s="19">
        <v>45405</v>
      </c>
      <c r="K1539">
        <v>53</v>
      </c>
      <c r="N1539" t="s">
        <v>492</v>
      </c>
    </row>
    <row r="1540" spans="1:14" x14ac:dyDescent="0.2">
      <c r="A1540">
        <v>1539</v>
      </c>
      <c r="B1540" s="20" t="s">
        <v>254</v>
      </c>
      <c r="C1540" s="20" t="s">
        <v>37</v>
      </c>
      <c r="D1540" s="20" t="s">
        <v>5</v>
      </c>
      <c r="E1540" s="20" t="s">
        <v>39</v>
      </c>
      <c r="F1540" s="20" t="s">
        <v>41</v>
      </c>
      <c r="G1540" s="20" t="s">
        <v>2</v>
      </c>
      <c r="H1540" s="19">
        <v>45409</v>
      </c>
      <c r="I1540">
        <v>26</v>
      </c>
      <c r="J1540" s="19">
        <v>45409</v>
      </c>
      <c r="K1540">
        <v>26</v>
      </c>
      <c r="L1540">
        <v>2</v>
      </c>
      <c r="N1540" t="s">
        <v>492</v>
      </c>
    </row>
    <row r="1541" spans="1:14" x14ac:dyDescent="0.2">
      <c r="A1541">
        <v>1540</v>
      </c>
      <c r="B1541" s="20" t="s">
        <v>254</v>
      </c>
      <c r="C1541" s="20" t="s">
        <v>37</v>
      </c>
      <c r="D1541" s="20" t="s">
        <v>5</v>
      </c>
      <c r="E1541" s="20" t="s">
        <v>39</v>
      </c>
      <c r="F1541" s="20" t="s">
        <v>41</v>
      </c>
      <c r="G1541" s="20" t="s">
        <v>2</v>
      </c>
      <c r="H1541" s="19">
        <v>45410</v>
      </c>
      <c r="I1541">
        <v>0</v>
      </c>
      <c r="J1541" s="19">
        <v>45410</v>
      </c>
      <c r="K1541">
        <v>116</v>
      </c>
      <c r="L1541">
        <v>1</v>
      </c>
      <c r="N1541" t="s">
        <v>492</v>
      </c>
    </row>
    <row r="1542" spans="1:14" x14ac:dyDescent="0.2">
      <c r="A1542">
        <v>1541</v>
      </c>
      <c r="B1542" s="20" t="s">
        <v>255</v>
      </c>
      <c r="C1542" s="20" t="s">
        <v>37</v>
      </c>
      <c r="D1542" s="20" t="s">
        <v>5</v>
      </c>
      <c r="E1542" s="20" t="s">
        <v>39</v>
      </c>
      <c r="F1542" s="20" t="s">
        <v>49</v>
      </c>
      <c r="G1542" s="20" t="s">
        <v>4</v>
      </c>
      <c r="H1542" s="19"/>
      <c r="I1542">
        <v>169</v>
      </c>
      <c r="J1542" s="19"/>
      <c r="K1542">
        <v>726.19</v>
      </c>
      <c r="M1542">
        <v>2.6</v>
      </c>
      <c r="N1542" t="s">
        <v>491</v>
      </c>
    </row>
    <row r="1543" spans="1:14" x14ac:dyDescent="0.2">
      <c r="A1543">
        <v>1542</v>
      </c>
      <c r="B1543" s="20" t="s">
        <v>255</v>
      </c>
      <c r="C1543" s="20" t="s">
        <v>37</v>
      </c>
      <c r="D1543" s="20" t="s">
        <v>5</v>
      </c>
      <c r="E1543" s="20" t="s">
        <v>39</v>
      </c>
      <c r="F1543" s="20" t="s">
        <v>49</v>
      </c>
      <c r="G1543" s="20" t="s">
        <v>4</v>
      </c>
      <c r="H1543" s="19">
        <v>45383</v>
      </c>
      <c r="I1543">
        <v>5.81</v>
      </c>
      <c r="J1543" s="19">
        <v>45387</v>
      </c>
      <c r="K1543">
        <v>63.14</v>
      </c>
      <c r="L1543">
        <v>1</v>
      </c>
      <c r="N1543" t="s">
        <v>492</v>
      </c>
    </row>
    <row r="1544" spans="1:14" x14ac:dyDescent="0.2">
      <c r="A1544">
        <v>1543</v>
      </c>
      <c r="B1544" s="20" t="s">
        <v>255</v>
      </c>
      <c r="C1544" s="20" t="s">
        <v>37</v>
      </c>
      <c r="D1544" s="20" t="s">
        <v>5</v>
      </c>
      <c r="E1544" s="20" t="s">
        <v>39</v>
      </c>
      <c r="F1544" s="20" t="s">
        <v>49</v>
      </c>
      <c r="G1544" s="20" t="s">
        <v>4</v>
      </c>
      <c r="H1544" s="19">
        <v>45387</v>
      </c>
      <c r="I1544">
        <v>63.14</v>
      </c>
      <c r="J1544" s="19">
        <v>45390</v>
      </c>
      <c r="K1544">
        <v>89.05</v>
      </c>
      <c r="L1544">
        <v>2</v>
      </c>
      <c r="N1544" t="s">
        <v>492</v>
      </c>
    </row>
    <row r="1545" spans="1:14" x14ac:dyDescent="0.2">
      <c r="A1545">
        <v>1544</v>
      </c>
      <c r="B1545" s="20" t="s">
        <v>255</v>
      </c>
      <c r="C1545" s="20" t="s">
        <v>37</v>
      </c>
      <c r="D1545" s="20" t="s">
        <v>5</v>
      </c>
      <c r="E1545" s="20" t="s">
        <v>39</v>
      </c>
      <c r="F1545" s="20" t="s">
        <v>49</v>
      </c>
      <c r="G1545" s="20" t="s">
        <v>4</v>
      </c>
      <c r="H1545" s="19">
        <v>45390</v>
      </c>
      <c r="I1545">
        <v>89.05</v>
      </c>
      <c r="J1545" s="19">
        <v>45393</v>
      </c>
      <c r="K1545">
        <v>11</v>
      </c>
      <c r="N1545" t="s">
        <v>492</v>
      </c>
    </row>
    <row r="1546" spans="1:14" x14ac:dyDescent="0.2">
      <c r="A1546">
        <v>1545</v>
      </c>
      <c r="B1546" s="20" t="s">
        <v>255</v>
      </c>
      <c r="C1546" s="20" t="s">
        <v>37</v>
      </c>
      <c r="D1546" s="20" t="s">
        <v>5</v>
      </c>
      <c r="E1546" s="20" t="s">
        <v>39</v>
      </c>
      <c r="F1546" s="20" t="s">
        <v>49</v>
      </c>
      <c r="G1546" s="20" t="s">
        <v>4</v>
      </c>
      <c r="H1546" s="19">
        <v>45393</v>
      </c>
      <c r="I1546">
        <v>11</v>
      </c>
      <c r="J1546" s="19">
        <v>45394</v>
      </c>
      <c r="K1546">
        <v>26</v>
      </c>
      <c r="N1546" t="s">
        <v>492</v>
      </c>
    </row>
    <row r="1547" spans="1:14" x14ac:dyDescent="0.2">
      <c r="A1547">
        <v>1546</v>
      </c>
      <c r="B1547" s="20" t="s">
        <v>255</v>
      </c>
      <c r="C1547" s="20" t="s">
        <v>37</v>
      </c>
      <c r="D1547" s="20" t="s">
        <v>5</v>
      </c>
      <c r="E1547" s="20" t="s">
        <v>39</v>
      </c>
      <c r="F1547" s="20" t="s">
        <v>49</v>
      </c>
      <c r="G1547" s="20" t="s">
        <v>4</v>
      </c>
      <c r="H1547" s="19"/>
      <c r="J1547" s="19">
        <v>45397</v>
      </c>
      <c r="K1547">
        <v>255.97</v>
      </c>
      <c r="L1547">
        <v>3</v>
      </c>
      <c r="N1547" t="s">
        <v>492</v>
      </c>
    </row>
    <row r="1548" spans="1:14" x14ac:dyDescent="0.2">
      <c r="A1548">
        <v>1547</v>
      </c>
      <c r="B1548" s="20" t="s">
        <v>255</v>
      </c>
      <c r="C1548" s="20" t="s">
        <v>37</v>
      </c>
      <c r="D1548" s="20" t="s">
        <v>5</v>
      </c>
      <c r="E1548" s="20" t="s">
        <v>39</v>
      </c>
      <c r="F1548" s="20" t="s">
        <v>49</v>
      </c>
      <c r="G1548" s="20" t="s">
        <v>4</v>
      </c>
      <c r="H1548" s="19"/>
      <c r="J1548" s="19">
        <v>45400</v>
      </c>
      <c r="K1548">
        <v>24</v>
      </c>
      <c r="N1548" t="s">
        <v>492</v>
      </c>
    </row>
    <row r="1549" spans="1:14" x14ac:dyDescent="0.2">
      <c r="A1549">
        <v>1548</v>
      </c>
      <c r="B1549" s="20" t="s">
        <v>255</v>
      </c>
      <c r="C1549" s="20" t="s">
        <v>37</v>
      </c>
      <c r="D1549" s="20" t="s">
        <v>5</v>
      </c>
      <c r="E1549" s="20" t="s">
        <v>39</v>
      </c>
      <c r="F1549" s="20" t="s">
        <v>49</v>
      </c>
      <c r="G1549" s="20" t="s">
        <v>4</v>
      </c>
      <c r="H1549" s="19"/>
      <c r="J1549" s="19">
        <v>45402</v>
      </c>
      <c r="K1549">
        <v>7</v>
      </c>
      <c r="L1549">
        <v>1</v>
      </c>
      <c r="N1549" t="s">
        <v>492</v>
      </c>
    </row>
    <row r="1550" spans="1:14" x14ac:dyDescent="0.2">
      <c r="A1550">
        <v>1549</v>
      </c>
      <c r="B1550" s="20" t="s">
        <v>255</v>
      </c>
      <c r="C1550" s="20" t="s">
        <v>37</v>
      </c>
      <c r="D1550" s="20" t="s">
        <v>5</v>
      </c>
      <c r="E1550" s="20" t="s">
        <v>39</v>
      </c>
      <c r="F1550" s="20" t="s">
        <v>49</v>
      </c>
      <c r="G1550" s="20" t="s">
        <v>4</v>
      </c>
      <c r="H1550" s="19"/>
      <c r="J1550" s="19">
        <v>45405</v>
      </c>
      <c r="K1550">
        <v>53</v>
      </c>
      <c r="L1550">
        <v>2</v>
      </c>
      <c r="N1550" t="s">
        <v>492</v>
      </c>
    </row>
    <row r="1551" spans="1:14" x14ac:dyDescent="0.2">
      <c r="A1551">
        <v>1550</v>
      </c>
      <c r="B1551" s="20" t="s">
        <v>255</v>
      </c>
      <c r="C1551" s="20" t="s">
        <v>37</v>
      </c>
      <c r="D1551" s="20" t="s">
        <v>5</v>
      </c>
      <c r="E1551" s="20" t="s">
        <v>39</v>
      </c>
      <c r="F1551" s="20" t="s">
        <v>49</v>
      </c>
      <c r="G1551" s="20" t="s">
        <v>4</v>
      </c>
      <c r="H1551" s="19"/>
      <c r="J1551" s="19">
        <v>45409</v>
      </c>
      <c r="K1551">
        <v>26</v>
      </c>
      <c r="L1551">
        <v>1</v>
      </c>
      <c r="N1551" t="s">
        <v>492</v>
      </c>
    </row>
    <row r="1552" spans="1:14" x14ac:dyDescent="0.2">
      <c r="A1552">
        <v>1551</v>
      </c>
      <c r="B1552" s="20" t="s">
        <v>255</v>
      </c>
      <c r="C1552" s="20" t="s">
        <v>37</v>
      </c>
      <c r="D1552" s="20" t="s">
        <v>5</v>
      </c>
      <c r="E1552" s="20" t="s">
        <v>39</v>
      </c>
      <c r="F1552" s="20" t="s">
        <v>49</v>
      </c>
      <c r="G1552" s="20" t="s">
        <v>4</v>
      </c>
      <c r="H1552" s="19"/>
      <c r="J1552" s="19">
        <v>45410</v>
      </c>
      <c r="K1552">
        <v>116</v>
      </c>
      <c r="L1552">
        <v>3</v>
      </c>
      <c r="N1552" t="s">
        <v>492</v>
      </c>
    </row>
    <row r="1553" spans="1:14" x14ac:dyDescent="0.2">
      <c r="A1553">
        <v>1552</v>
      </c>
      <c r="B1553" s="20" t="s">
        <v>255</v>
      </c>
      <c r="C1553" s="20" t="s">
        <v>37</v>
      </c>
      <c r="D1553" s="20" t="s">
        <v>5</v>
      </c>
      <c r="E1553" s="20" t="s">
        <v>39</v>
      </c>
      <c r="F1553" s="20" t="s">
        <v>49</v>
      </c>
      <c r="G1553" s="20" t="s">
        <v>4</v>
      </c>
      <c r="H1553" s="19"/>
      <c r="J1553" s="19">
        <v>45412</v>
      </c>
      <c r="K1553">
        <v>55.03</v>
      </c>
      <c r="N1553" t="s">
        <v>492</v>
      </c>
    </row>
    <row r="1554" spans="1:14" x14ac:dyDescent="0.2">
      <c r="A1554">
        <v>1553</v>
      </c>
      <c r="B1554" s="20" t="s">
        <v>256</v>
      </c>
      <c r="C1554" s="20" t="s">
        <v>37</v>
      </c>
      <c r="D1554" s="20" t="s">
        <v>5</v>
      </c>
      <c r="E1554" s="20" t="s">
        <v>39</v>
      </c>
      <c r="F1554" s="20" t="s">
        <v>49</v>
      </c>
      <c r="G1554" s="20" t="s">
        <v>2</v>
      </c>
      <c r="H1554" s="19"/>
      <c r="I1554">
        <v>731</v>
      </c>
      <c r="J1554" s="19"/>
      <c r="K1554">
        <v>891.17</v>
      </c>
      <c r="M1554">
        <v>5.7</v>
      </c>
      <c r="N1554" t="s">
        <v>491</v>
      </c>
    </row>
    <row r="1555" spans="1:14" x14ac:dyDescent="0.2">
      <c r="A1555">
        <v>1554</v>
      </c>
      <c r="B1555" s="20" t="s">
        <v>256</v>
      </c>
      <c r="C1555" s="20" t="s">
        <v>37</v>
      </c>
      <c r="D1555" s="20" t="s">
        <v>5</v>
      </c>
      <c r="E1555" s="20" t="s">
        <v>39</v>
      </c>
      <c r="F1555" s="20" t="s">
        <v>49</v>
      </c>
      <c r="G1555" s="20" t="s">
        <v>2</v>
      </c>
      <c r="H1555" s="19">
        <v>45387</v>
      </c>
      <c r="I1555">
        <v>25.88</v>
      </c>
      <c r="J1555" s="19">
        <v>45387</v>
      </c>
      <c r="K1555">
        <v>65.88</v>
      </c>
      <c r="N1555" t="s">
        <v>492</v>
      </c>
    </row>
    <row r="1556" spans="1:14" x14ac:dyDescent="0.2">
      <c r="A1556">
        <v>1555</v>
      </c>
      <c r="B1556" s="20" t="s">
        <v>256</v>
      </c>
      <c r="C1556" s="20" t="s">
        <v>37</v>
      </c>
      <c r="D1556" s="20" t="s">
        <v>5</v>
      </c>
      <c r="E1556" s="20" t="s">
        <v>39</v>
      </c>
      <c r="F1556" s="20" t="s">
        <v>49</v>
      </c>
      <c r="G1556" s="20" t="s">
        <v>2</v>
      </c>
      <c r="H1556" s="19">
        <v>45394</v>
      </c>
      <c r="I1556">
        <v>39</v>
      </c>
      <c r="J1556" s="19">
        <v>45394</v>
      </c>
      <c r="K1556">
        <v>39</v>
      </c>
      <c r="L1556">
        <v>1</v>
      </c>
      <c r="N1556" t="s">
        <v>492</v>
      </c>
    </row>
    <row r="1557" spans="1:14" x14ac:dyDescent="0.2">
      <c r="A1557">
        <v>1556</v>
      </c>
      <c r="B1557" s="20" t="s">
        <v>256</v>
      </c>
      <c r="C1557" s="20" t="s">
        <v>37</v>
      </c>
      <c r="D1557" s="20" t="s">
        <v>5</v>
      </c>
      <c r="E1557" s="20" t="s">
        <v>39</v>
      </c>
      <c r="F1557" s="20" t="s">
        <v>49</v>
      </c>
      <c r="G1557" s="20" t="s">
        <v>2</v>
      </c>
      <c r="H1557" s="19">
        <v>45395</v>
      </c>
      <c r="I1557">
        <v>61</v>
      </c>
      <c r="J1557" s="19">
        <v>45395</v>
      </c>
      <c r="K1557">
        <v>161</v>
      </c>
      <c r="L1557">
        <v>2</v>
      </c>
      <c r="N1557" t="s">
        <v>492</v>
      </c>
    </row>
    <row r="1558" spans="1:14" x14ac:dyDescent="0.2">
      <c r="A1558">
        <v>1557</v>
      </c>
      <c r="B1558" s="20" t="s">
        <v>256</v>
      </c>
      <c r="C1558" s="20" t="s">
        <v>37</v>
      </c>
      <c r="D1558" s="20" t="s">
        <v>5</v>
      </c>
      <c r="E1558" s="20" t="s">
        <v>39</v>
      </c>
      <c r="F1558" s="20" t="s">
        <v>49</v>
      </c>
      <c r="G1558" s="20" t="s">
        <v>2</v>
      </c>
      <c r="H1558" s="19">
        <v>45397</v>
      </c>
      <c r="I1558">
        <v>82</v>
      </c>
      <c r="J1558" s="19">
        <v>45397</v>
      </c>
      <c r="K1558">
        <v>82</v>
      </c>
      <c r="L1558">
        <v>1</v>
      </c>
      <c r="N1558" t="s">
        <v>492</v>
      </c>
    </row>
    <row r="1559" spans="1:14" x14ac:dyDescent="0.2">
      <c r="A1559">
        <v>1558</v>
      </c>
      <c r="B1559" s="20" t="s">
        <v>256</v>
      </c>
      <c r="C1559" s="20" t="s">
        <v>37</v>
      </c>
      <c r="D1559" s="20" t="s">
        <v>5</v>
      </c>
      <c r="E1559" s="20" t="s">
        <v>39</v>
      </c>
      <c r="F1559" s="20" t="s">
        <v>49</v>
      </c>
      <c r="G1559" s="20" t="s">
        <v>2</v>
      </c>
      <c r="H1559" s="19">
        <v>45398</v>
      </c>
      <c r="I1559">
        <v>55</v>
      </c>
      <c r="J1559" s="19">
        <v>45398</v>
      </c>
      <c r="K1559">
        <v>55</v>
      </c>
      <c r="L1559">
        <v>1</v>
      </c>
      <c r="N1559" t="s">
        <v>492</v>
      </c>
    </row>
    <row r="1560" spans="1:14" x14ac:dyDescent="0.2">
      <c r="A1560">
        <v>1559</v>
      </c>
      <c r="B1560" s="20" t="s">
        <v>256</v>
      </c>
      <c r="C1560" s="20" t="s">
        <v>37</v>
      </c>
      <c r="D1560" s="20" t="s">
        <v>5</v>
      </c>
      <c r="E1560" s="20" t="s">
        <v>39</v>
      </c>
      <c r="F1560" s="20" t="s">
        <v>49</v>
      </c>
      <c r="G1560" s="20" t="s">
        <v>2</v>
      </c>
      <c r="H1560" s="19">
        <v>45399</v>
      </c>
      <c r="I1560">
        <v>68</v>
      </c>
      <c r="J1560" s="19">
        <v>45399</v>
      </c>
      <c r="K1560">
        <v>68</v>
      </c>
      <c r="L1560">
        <v>1</v>
      </c>
      <c r="N1560" t="s">
        <v>492</v>
      </c>
    </row>
    <row r="1561" spans="1:14" x14ac:dyDescent="0.2">
      <c r="A1561">
        <v>1560</v>
      </c>
      <c r="B1561" s="20" t="s">
        <v>256</v>
      </c>
      <c r="C1561" s="20" t="s">
        <v>37</v>
      </c>
      <c r="D1561" s="20" t="s">
        <v>5</v>
      </c>
      <c r="E1561" s="20" t="s">
        <v>39</v>
      </c>
      <c r="F1561" s="20" t="s">
        <v>49</v>
      </c>
      <c r="G1561" s="20" t="s">
        <v>2</v>
      </c>
      <c r="H1561" s="19">
        <v>45400</v>
      </c>
      <c r="I1561">
        <v>55</v>
      </c>
      <c r="J1561" s="19">
        <v>45400</v>
      </c>
      <c r="K1561">
        <v>55</v>
      </c>
      <c r="L1561">
        <v>1</v>
      </c>
      <c r="N1561" t="s">
        <v>492</v>
      </c>
    </row>
    <row r="1562" spans="1:14" x14ac:dyDescent="0.2">
      <c r="A1562">
        <v>1561</v>
      </c>
      <c r="B1562" s="20" t="s">
        <v>256</v>
      </c>
      <c r="C1562" s="20" t="s">
        <v>37</v>
      </c>
      <c r="D1562" s="20" t="s">
        <v>5</v>
      </c>
      <c r="E1562" s="20" t="s">
        <v>39</v>
      </c>
      <c r="F1562" s="20" t="s">
        <v>49</v>
      </c>
      <c r="G1562" s="20" t="s">
        <v>2</v>
      </c>
      <c r="H1562" s="19">
        <v>45401</v>
      </c>
      <c r="I1562">
        <v>76</v>
      </c>
      <c r="J1562" s="19">
        <v>45401</v>
      </c>
      <c r="K1562">
        <v>76</v>
      </c>
      <c r="L1562">
        <v>1</v>
      </c>
      <c r="N1562" t="s">
        <v>492</v>
      </c>
    </row>
    <row r="1563" spans="1:14" x14ac:dyDescent="0.2">
      <c r="A1563">
        <v>1562</v>
      </c>
      <c r="B1563" s="20" t="s">
        <v>256</v>
      </c>
      <c r="C1563" s="20" t="s">
        <v>37</v>
      </c>
      <c r="D1563" s="20" t="s">
        <v>5</v>
      </c>
      <c r="E1563" s="20" t="s">
        <v>39</v>
      </c>
      <c r="F1563" s="20" t="s">
        <v>49</v>
      </c>
      <c r="G1563" s="20" t="s">
        <v>2</v>
      </c>
      <c r="H1563" s="19">
        <v>45402</v>
      </c>
      <c r="I1563">
        <v>107</v>
      </c>
      <c r="J1563" s="19">
        <v>45402</v>
      </c>
      <c r="K1563">
        <v>107</v>
      </c>
      <c r="L1563">
        <v>1</v>
      </c>
      <c r="N1563" t="s">
        <v>492</v>
      </c>
    </row>
    <row r="1564" spans="1:14" x14ac:dyDescent="0.2">
      <c r="A1564">
        <v>1563</v>
      </c>
      <c r="B1564" s="20" t="s">
        <v>256</v>
      </c>
      <c r="C1564" s="20" t="s">
        <v>37</v>
      </c>
      <c r="D1564" s="20" t="s">
        <v>5</v>
      </c>
      <c r="E1564" s="20" t="s">
        <v>39</v>
      </c>
      <c r="F1564" s="20" t="s">
        <v>49</v>
      </c>
      <c r="G1564" s="20" t="s">
        <v>2</v>
      </c>
      <c r="H1564" s="19">
        <v>45403</v>
      </c>
      <c r="I1564">
        <v>22.12</v>
      </c>
      <c r="J1564" s="19">
        <v>45403</v>
      </c>
      <c r="K1564">
        <v>42.12</v>
      </c>
      <c r="N1564" t="s">
        <v>492</v>
      </c>
    </row>
    <row r="1565" spans="1:14" x14ac:dyDescent="0.2">
      <c r="A1565">
        <v>1564</v>
      </c>
      <c r="B1565" s="20" t="s">
        <v>256</v>
      </c>
      <c r="C1565" s="20" t="s">
        <v>37</v>
      </c>
      <c r="D1565" s="20" t="s">
        <v>5</v>
      </c>
      <c r="E1565" s="20" t="s">
        <v>39</v>
      </c>
      <c r="F1565" s="20" t="s">
        <v>49</v>
      </c>
      <c r="G1565" s="20" t="s">
        <v>2</v>
      </c>
      <c r="H1565" s="19">
        <v>45404</v>
      </c>
      <c r="I1565">
        <v>73</v>
      </c>
      <c r="J1565" s="19">
        <v>45404</v>
      </c>
      <c r="K1565">
        <v>73.17</v>
      </c>
      <c r="L1565">
        <v>2</v>
      </c>
      <c r="N1565" t="s">
        <v>492</v>
      </c>
    </row>
    <row r="1566" spans="1:14" x14ac:dyDescent="0.2">
      <c r="A1566">
        <v>1565</v>
      </c>
      <c r="B1566" s="20" t="s">
        <v>256</v>
      </c>
      <c r="C1566" s="20" t="s">
        <v>37</v>
      </c>
      <c r="D1566" s="20" t="s">
        <v>5</v>
      </c>
      <c r="E1566" s="20" t="s">
        <v>39</v>
      </c>
      <c r="F1566" s="20" t="s">
        <v>49</v>
      </c>
      <c r="G1566" s="20" t="s">
        <v>2</v>
      </c>
      <c r="H1566" s="19">
        <v>45405</v>
      </c>
      <c r="I1566">
        <v>67</v>
      </c>
      <c r="J1566" s="19">
        <v>45405</v>
      </c>
      <c r="K1566">
        <v>67</v>
      </c>
      <c r="N1566" t="s">
        <v>492</v>
      </c>
    </row>
    <row r="1567" spans="1:14" x14ac:dyDescent="0.2">
      <c r="A1567">
        <v>1566</v>
      </c>
      <c r="B1567" s="20" t="s">
        <v>257</v>
      </c>
      <c r="C1567" s="20" t="s">
        <v>37</v>
      </c>
      <c r="D1567" s="20" t="s">
        <v>5</v>
      </c>
      <c r="E1567" s="20" t="s">
        <v>39</v>
      </c>
      <c r="F1567" s="20" t="s">
        <v>49</v>
      </c>
      <c r="G1567" s="20" t="s">
        <v>4</v>
      </c>
      <c r="H1567" s="19"/>
      <c r="I1567">
        <v>2768</v>
      </c>
      <c r="J1567" s="19"/>
      <c r="K1567">
        <v>2900.41</v>
      </c>
      <c r="M1567">
        <v>5.6</v>
      </c>
      <c r="N1567" t="s">
        <v>491</v>
      </c>
    </row>
    <row r="1568" spans="1:14" x14ac:dyDescent="0.2">
      <c r="A1568">
        <v>1567</v>
      </c>
      <c r="B1568" s="20" t="s">
        <v>257</v>
      </c>
      <c r="C1568" s="20" t="s">
        <v>37</v>
      </c>
      <c r="D1568" s="20" t="s">
        <v>5</v>
      </c>
      <c r="E1568" s="20" t="s">
        <v>39</v>
      </c>
      <c r="F1568" s="20" t="s">
        <v>49</v>
      </c>
      <c r="G1568" s="20" t="s">
        <v>4</v>
      </c>
      <c r="H1568" s="19">
        <v>45383</v>
      </c>
      <c r="I1568">
        <v>5.55</v>
      </c>
      <c r="J1568" s="19">
        <v>45383</v>
      </c>
      <c r="K1568">
        <v>200.55</v>
      </c>
      <c r="L1568">
        <v>2</v>
      </c>
      <c r="N1568" t="s">
        <v>492</v>
      </c>
    </row>
    <row r="1569" spans="1:14" x14ac:dyDescent="0.2">
      <c r="A1569">
        <v>1568</v>
      </c>
      <c r="B1569" s="20" t="s">
        <v>257</v>
      </c>
      <c r="C1569" s="20" t="s">
        <v>37</v>
      </c>
      <c r="D1569" s="20" t="s">
        <v>5</v>
      </c>
      <c r="E1569" s="20" t="s">
        <v>39</v>
      </c>
      <c r="F1569" s="20" t="s">
        <v>49</v>
      </c>
      <c r="G1569" s="20" t="s">
        <v>4</v>
      </c>
      <c r="H1569" s="19">
        <v>45384</v>
      </c>
      <c r="I1569">
        <v>47</v>
      </c>
      <c r="J1569" s="19">
        <v>45384</v>
      </c>
      <c r="K1569">
        <v>47</v>
      </c>
      <c r="N1569" t="s">
        <v>492</v>
      </c>
    </row>
    <row r="1570" spans="1:14" x14ac:dyDescent="0.2">
      <c r="A1570">
        <v>1569</v>
      </c>
      <c r="B1570" s="20" t="s">
        <v>257</v>
      </c>
      <c r="C1570" s="20" t="s">
        <v>37</v>
      </c>
      <c r="D1570" s="20" t="s">
        <v>5</v>
      </c>
      <c r="E1570" s="20" t="s">
        <v>39</v>
      </c>
      <c r="F1570" s="20" t="s">
        <v>49</v>
      </c>
      <c r="G1570" s="20" t="s">
        <v>4</v>
      </c>
      <c r="H1570" s="19">
        <v>45385</v>
      </c>
      <c r="I1570">
        <v>179</v>
      </c>
      <c r="J1570" s="19">
        <v>45385</v>
      </c>
      <c r="K1570">
        <v>179</v>
      </c>
      <c r="N1570" t="s">
        <v>492</v>
      </c>
    </row>
    <row r="1571" spans="1:14" x14ac:dyDescent="0.2">
      <c r="A1571">
        <v>1570</v>
      </c>
      <c r="B1571" s="20" t="s">
        <v>257</v>
      </c>
      <c r="C1571" s="20" t="s">
        <v>37</v>
      </c>
      <c r="D1571" s="20" t="s">
        <v>5</v>
      </c>
      <c r="E1571" s="20" t="s">
        <v>39</v>
      </c>
      <c r="F1571" s="20" t="s">
        <v>49</v>
      </c>
      <c r="G1571" s="20" t="s">
        <v>4</v>
      </c>
      <c r="H1571" s="19">
        <v>45386</v>
      </c>
      <c r="I1571">
        <v>66</v>
      </c>
      <c r="J1571" s="19">
        <v>45386</v>
      </c>
      <c r="K1571">
        <v>66</v>
      </c>
      <c r="L1571">
        <v>3</v>
      </c>
      <c r="N1571" t="s">
        <v>492</v>
      </c>
    </row>
    <row r="1572" spans="1:14" x14ac:dyDescent="0.2">
      <c r="A1572">
        <v>1571</v>
      </c>
      <c r="B1572" s="20" t="s">
        <v>257</v>
      </c>
      <c r="C1572" s="20" t="s">
        <v>37</v>
      </c>
      <c r="D1572" s="20" t="s">
        <v>5</v>
      </c>
      <c r="E1572" s="20" t="s">
        <v>39</v>
      </c>
      <c r="F1572" s="20" t="s">
        <v>49</v>
      </c>
      <c r="G1572" s="20" t="s">
        <v>4</v>
      </c>
      <c r="H1572" s="19">
        <v>45387</v>
      </c>
      <c r="I1572">
        <v>151</v>
      </c>
      <c r="J1572" s="19">
        <v>45387</v>
      </c>
      <c r="K1572">
        <v>151</v>
      </c>
      <c r="N1572" t="s">
        <v>492</v>
      </c>
    </row>
    <row r="1573" spans="1:14" x14ac:dyDescent="0.2">
      <c r="A1573">
        <v>1572</v>
      </c>
      <c r="B1573" s="20" t="s">
        <v>257</v>
      </c>
      <c r="C1573" s="20" t="s">
        <v>37</v>
      </c>
      <c r="D1573" s="20" t="s">
        <v>5</v>
      </c>
      <c r="E1573" s="20" t="s">
        <v>39</v>
      </c>
      <c r="F1573" s="20" t="s">
        <v>49</v>
      </c>
      <c r="G1573" s="20" t="s">
        <v>4</v>
      </c>
      <c r="H1573" s="19">
        <v>45388</v>
      </c>
      <c r="I1573">
        <v>158</v>
      </c>
      <c r="J1573" s="19">
        <v>45388</v>
      </c>
      <c r="K1573">
        <v>158</v>
      </c>
      <c r="N1573" t="s">
        <v>492</v>
      </c>
    </row>
    <row r="1574" spans="1:14" x14ac:dyDescent="0.2">
      <c r="A1574">
        <v>1573</v>
      </c>
      <c r="B1574" s="20" t="s">
        <v>257</v>
      </c>
      <c r="C1574" s="20" t="s">
        <v>37</v>
      </c>
      <c r="D1574" s="20" t="s">
        <v>5</v>
      </c>
      <c r="E1574" s="20" t="s">
        <v>39</v>
      </c>
      <c r="F1574" s="20" t="s">
        <v>49</v>
      </c>
      <c r="G1574" s="20" t="s">
        <v>4</v>
      </c>
      <c r="H1574" s="19">
        <v>45389</v>
      </c>
      <c r="I1574">
        <v>165</v>
      </c>
      <c r="J1574" s="19">
        <v>45389</v>
      </c>
      <c r="K1574">
        <v>165</v>
      </c>
      <c r="L1574">
        <v>1</v>
      </c>
      <c r="N1574" t="s">
        <v>492</v>
      </c>
    </row>
    <row r="1575" spans="1:14" x14ac:dyDescent="0.2">
      <c r="A1575">
        <v>1574</v>
      </c>
      <c r="B1575" s="20" t="s">
        <v>257</v>
      </c>
      <c r="C1575" s="20" t="s">
        <v>37</v>
      </c>
      <c r="D1575" s="20" t="s">
        <v>5</v>
      </c>
      <c r="E1575" s="20" t="s">
        <v>39</v>
      </c>
      <c r="F1575" s="20" t="s">
        <v>49</v>
      </c>
      <c r="G1575" s="20" t="s">
        <v>4</v>
      </c>
      <c r="H1575" s="19">
        <v>45390</v>
      </c>
      <c r="I1575">
        <v>101</v>
      </c>
      <c r="J1575" s="19">
        <v>45390</v>
      </c>
      <c r="K1575">
        <v>101</v>
      </c>
      <c r="L1575">
        <v>1</v>
      </c>
      <c r="N1575" t="s">
        <v>492</v>
      </c>
    </row>
    <row r="1576" spans="1:14" x14ac:dyDescent="0.2">
      <c r="A1576">
        <v>1575</v>
      </c>
      <c r="B1576" s="20" t="s">
        <v>257</v>
      </c>
      <c r="C1576" s="20" t="s">
        <v>37</v>
      </c>
      <c r="D1576" s="20" t="s">
        <v>5</v>
      </c>
      <c r="E1576" s="20" t="s">
        <v>39</v>
      </c>
      <c r="F1576" s="20" t="s">
        <v>49</v>
      </c>
      <c r="G1576" s="20" t="s">
        <v>4</v>
      </c>
      <c r="H1576" s="19">
        <v>45391</v>
      </c>
      <c r="I1576">
        <v>137</v>
      </c>
      <c r="J1576" s="19">
        <v>45391</v>
      </c>
      <c r="K1576">
        <v>137</v>
      </c>
      <c r="L1576">
        <v>1</v>
      </c>
      <c r="N1576" t="s">
        <v>492</v>
      </c>
    </row>
    <row r="1577" spans="1:14" x14ac:dyDescent="0.2">
      <c r="A1577">
        <v>1576</v>
      </c>
      <c r="B1577" s="20" t="s">
        <v>257</v>
      </c>
      <c r="C1577" s="20" t="s">
        <v>37</v>
      </c>
      <c r="D1577" s="20" t="s">
        <v>5</v>
      </c>
      <c r="E1577" s="20" t="s">
        <v>39</v>
      </c>
      <c r="F1577" s="20" t="s">
        <v>49</v>
      </c>
      <c r="G1577" s="20" t="s">
        <v>4</v>
      </c>
      <c r="H1577" s="19">
        <v>45392</v>
      </c>
      <c r="I1577">
        <v>261</v>
      </c>
      <c r="J1577" s="19">
        <v>45392</v>
      </c>
      <c r="K1577">
        <v>261</v>
      </c>
      <c r="L1577">
        <v>1</v>
      </c>
      <c r="N1577" t="s">
        <v>492</v>
      </c>
    </row>
    <row r="1578" spans="1:14" x14ac:dyDescent="0.2">
      <c r="A1578">
        <v>1577</v>
      </c>
      <c r="B1578" s="20" t="s">
        <v>257</v>
      </c>
      <c r="C1578" s="20" t="s">
        <v>37</v>
      </c>
      <c r="D1578" s="20" t="s">
        <v>5</v>
      </c>
      <c r="E1578" s="20" t="s">
        <v>39</v>
      </c>
      <c r="F1578" s="20" t="s">
        <v>49</v>
      </c>
      <c r="G1578" s="20" t="s">
        <v>4</v>
      </c>
      <c r="H1578" s="19">
        <v>45393</v>
      </c>
      <c r="I1578">
        <v>353</v>
      </c>
      <c r="J1578" s="19">
        <v>45393</v>
      </c>
      <c r="K1578">
        <v>353</v>
      </c>
      <c r="N1578" t="s">
        <v>492</v>
      </c>
    </row>
    <row r="1579" spans="1:14" x14ac:dyDescent="0.2">
      <c r="A1579">
        <v>1578</v>
      </c>
      <c r="B1579" s="20" t="s">
        <v>257</v>
      </c>
      <c r="C1579" s="20" t="s">
        <v>37</v>
      </c>
      <c r="D1579" s="20" t="s">
        <v>5</v>
      </c>
      <c r="E1579" s="20" t="s">
        <v>39</v>
      </c>
      <c r="F1579" s="20" t="s">
        <v>49</v>
      </c>
      <c r="G1579" s="20" t="s">
        <v>4</v>
      </c>
      <c r="H1579" s="19">
        <v>45394</v>
      </c>
      <c r="I1579">
        <v>39</v>
      </c>
      <c r="J1579" s="19">
        <v>45394</v>
      </c>
      <c r="K1579">
        <v>39</v>
      </c>
      <c r="N1579" t="s">
        <v>492</v>
      </c>
    </row>
    <row r="1580" spans="1:14" x14ac:dyDescent="0.2">
      <c r="A1580">
        <v>1579</v>
      </c>
      <c r="B1580" s="20" t="s">
        <v>257</v>
      </c>
      <c r="C1580" s="20" t="s">
        <v>37</v>
      </c>
      <c r="D1580" s="20" t="s">
        <v>5</v>
      </c>
      <c r="E1580" s="20" t="s">
        <v>39</v>
      </c>
      <c r="F1580" s="20" t="s">
        <v>49</v>
      </c>
      <c r="G1580" s="20" t="s">
        <v>4</v>
      </c>
      <c r="H1580" s="19">
        <v>45395</v>
      </c>
      <c r="I1580">
        <v>61</v>
      </c>
      <c r="J1580" s="19">
        <v>45395</v>
      </c>
      <c r="K1580">
        <v>61</v>
      </c>
      <c r="L1580">
        <v>1</v>
      </c>
      <c r="N1580" t="s">
        <v>492</v>
      </c>
    </row>
    <row r="1581" spans="1:14" x14ac:dyDescent="0.2">
      <c r="A1581">
        <v>1580</v>
      </c>
      <c r="B1581" s="20" t="s">
        <v>257</v>
      </c>
      <c r="C1581" s="20" t="s">
        <v>37</v>
      </c>
      <c r="D1581" s="20" t="s">
        <v>5</v>
      </c>
      <c r="E1581" s="20" t="s">
        <v>39</v>
      </c>
      <c r="F1581" s="20" t="s">
        <v>49</v>
      </c>
      <c r="G1581" s="20" t="s">
        <v>4</v>
      </c>
      <c r="H1581" s="19">
        <v>45397</v>
      </c>
      <c r="I1581">
        <v>82</v>
      </c>
      <c r="J1581" s="19">
        <v>45397</v>
      </c>
      <c r="K1581">
        <v>82</v>
      </c>
      <c r="L1581">
        <v>1</v>
      </c>
      <c r="N1581" t="s">
        <v>492</v>
      </c>
    </row>
    <row r="1582" spans="1:14" x14ac:dyDescent="0.2">
      <c r="A1582">
        <v>1581</v>
      </c>
      <c r="B1582" s="20" t="s">
        <v>257</v>
      </c>
      <c r="C1582" s="20" t="s">
        <v>37</v>
      </c>
      <c r="D1582" s="20" t="s">
        <v>5</v>
      </c>
      <c r="E1582" s="20" t="s">
        <v>39</v>
      </c>
      <c r="F1582" s="20" t="s">
        <v>49</v>
      </c>
      <c r="G1582" s="20" t="s">
        <v>4</v>
      </c>
      <c r="H1582" s="19">
        <v>45398</v>
      </c>
      <c r="I1582">
        <v>55</v>
      </c>
      <c r="J1582" s="19">
        <v>45398</v>
      </c>
      <c r="K1582">
        <v>55</v>
      </c>
      <c r="N1582" t="s">
        <v>492</v>
      </c>
    </row>
    <row r="1583" spans="1:14" x14ac:dyDescent="0.2">
      <c r="A1583">
        <v>1582</v>
      </c>
      <c r="B1583" s="20" t="s">
        <v>257</v>
      </c>
      <c r="C1583" s="20" t="s">
        <v>37</v>
      </c>
      <c r="D1583" s="20" t="s">
        <v>5</v>
      </c>
      <c r="E1583" s="20" t="s">
        <v>39</v>
      </c>
      <c r="F1583" s="20" t="s">
        <v>49</v>
      </c>
      <c r="G1583" s="20" t="s">
        <v>4</v>
      </c>
      <c r="H1583" s="19">
        <v>45399</v>
      </c>
      <c r="I1583">
        <v>68</v>
      </c>
      <c r="J1583" s="19">
        <v>45399</v>
      </c>
      <c r="K1583">
        <v>68</v>
      </c>
      <c r="L1583">
        <v>1</v>
      </c>
      <c r="N1583" t="s">
        <v>492</v>
      </c>
    </row>
    <row r="1584" spans="1:14" x14ac:dyDescent="0.2">
      <c r="A1584">
        <v>1583</v>
      </c>
      <c r="B1584" s="20" t="s">
        <v>257</v>
      </c>
      <c r="C1584" s="20" t="s">
        <v>37</v>
      </c>
      <c r="D1584" s="20" t="s">
        <v>5</v>
      </c>
      <c r="E1584" s="20" t="s">
        <v>39</v>
      </c>
      <c r="F1584" s="20" t="s">
        <v>49</v>
      </c>
      <c r="G1584" s="20" t="s">
        <v>4</v>
      </c>
      <c r="H1584" s="19">
        <v>45400</v>
      </c>
      <c r="I1584">
        <v>55</v>
      </c>
      <c r="J1584" s="19">
        <v>45400</v>
      </c>
      <c r="K1584">
        <v>55</v>
      </c>
      <c r="N1584" t="s">
        <v>492</v>
      </c>
    </row>
    <row r="1585" spans="1:14" x14ac:dyDescent="0.2">
      <c r="A1585">
        <v>1584</v>
      </c>
      <c r="B1585" s="20" t="s">
        <v>257</v>
      </c>
      <c r="C1585" s="20" t="s">
        <v>37</v>
      </c>
      <c r="D1585" s="20" t="s">
        <v>5</v>
      </c>
      <c r="E1585" s="20" t="s">
        <v>39</v>
      </c>
      <c r="F1585" s="20" t="s">
        <v>49</v>
      </c>
      <c r="G1585" s="20" t="s">
        <v>4</v>
      </c>
      <c r="H1585" s="19">
        <v>45401</v>
      </c>
      <c r="I1585">
        <v>76</v>
      </c>
      <c r="J1585" s="19">
        <v>45401</v>
      </c>
      <c r="K1585">
        <v>76</v>
      </c>
      <c r="N1585" t="s">
        <v>492</v>
      </c>
    </row>
    <row r="1586" spans="1:14" x14ac:dyDescent="0.2">
      <c r="A1586">
        <v>1585</v>
      </c>
      <c r="B1586" s="20" t="s">
        <v>257</v>
      </c>
      <c r="C1586" s="20" t="s">
        <v>37</v>
      </c>
      <c r="D1586" s="20" t="s">
        <v>5</v>
      </c>
      <c r="E1586" s="20" t="s">
        <v>39</v>
      </c>
      <c r="F1586" s="20" t="s">
        <v>49</v>
      </c>
      <c r="G1586" s="20" t="s">
        <v>4</v>
      </c>
      <c r="H1586" s="19">
        <v>45402</v>
      </c>
      <c r="I1586">
        <v>107</v>
      </c>
      <c r="J1586" s="19">
        <v>45402</v>
      </c>
      <c r="K1586">
        <v>107</v>
      </c>
      <c r="L1586">
        <v>2</v>
      </c>
      <c r="N1586" t="s">
        <v>492</v>
      </c>
    </row>
    <row r="1587" spans="1:14" x14ac:dyDescent="0.2">
      <c r="A1587">
        <v>1586</v>
      </c>
      <c r="B1587" s="20" t="s">
        <v>257</v>
      </c>
      <c r="C1587" s="20" t="s">
        <v>37</v>
      </c>
      <c r="D1587" s="20" t="s">
        <v>5</v>
      </c>
      <c r="E1587" s="20" t="s">
        <v>39</v>
      </c>
      <c r="F1587" s="20" t="s">
        <v>49</v>
      </c>
      <c r="G1587" s="20" t="s">
        <v>4</v>
      </c>
      <c r="H1587" s="19">
        <v>45403</v>
      </c>
      <c r="I1587">
        <v>22</v>
      </c>
      <c r="J1587" s="19">
        <v>45403</v>
      </c>
      <c r="K1587">
        <v>22</v>
      </c>
      <c r="N1587" t="s">
        <v>492</v>
      </c>
    </row>
    <row r="1588" spans="1:14" x14ac:dyDescent="0.2">
      <c r="A1588">
        <v>1587</v>
      </c>
      <c r="B1588" s="20" t="s">
        <v>257</v>
      </c>
      <c r="C1588" s="20" t="s">
        <v>37</v>
      </c>
      <c r="D1588" s="20" t="s">
        <v>5</v>
      </c>
      <c r="E1588" s="20" t="s">
        <v>39</v>
      </c>
      <c r="F1588" s="20" t="s">
        <v>49</v>
      </c>
      <c r="G1588" s="20" t="s">
        <v>4</v>
      </c>
      <c r="H1588" s="19">
        <v>45404</v>
      </c>
      <c r="I1588">
        <v>73</v>
      </c>
      <c r="J1588" s="19">
        <v>45404</v>
      </c>
      <c r="K1588">
        <v>74</v>
      </c>
      <c r="N1588" t="s">
        <v>492</v>
      </c>
    </row>
    <row r="1589" spans="1:14" x14ac:dyDescent="0.2">
      <c r="A1589">
        <v>1588</v>
      </c>
      <c r="B1589" s="20" t="s">
        <v>257</v>
      </c>
      <c r="C1589" s="20" t="s">
        <v>37</v>
      </c>
      <c r="D1589" s="20" t="s">
        <v>5</v>
      </c>
      <c r="E1589" s="20" t="s">
        <v>39</v>
      </c>
      <c r="F1589" s="20" t="s">
        <v>49</v>
      </c>
      <c r="G1589" s="20" t="s">
        <v>4</v>
      </c>
      <c r="H1589" s="19">
        <v>45405</v>
      </c>
      <c r="I1589">
        <v>67</v>
      </c>
      <c r="J1589" s="19">
        <v>45405</v>
      </c>
      <c r="K1589">
        <v>5</v>
      </c>
      <c r="N1589" t="s">
        <v>492</v>
      </c>
    </row>
    <row r="1590" spans="1:14" x14ac:dyDescent="0.2">
      <c r="A1590">
        <v>1589</v>
      </c>
      <c r="B1590" s="20" t="s">
        <v>257</v>
      </c>
      <c r="C1590" s="20" t="s">
        <v>37</v>
      </c>
      <c r="D1590" s="20" t="s">
        <v>5</v>
      </c>
      <c r="E1590" s="20" t="s">
        <v>39</v>
      </c>
      <c r="F1590" s="20" t="s">
        <v>49</v>
      </c>
      <c r="G1590" s="20" t="s">
        <v>4</v>
      </c>
      <c r="H1590" s="19">
        <v>45406</v>
      </c>
      <c r="I1590">
        <v>155</v>
      </c>
      <c r="J1590" s="19">
        <v>45406</v>
      </c>
      <c r="K1590">
        <v>155</v>
      </c>
      <c r="L1590">
        <v>2</v>
      </c>
      <c r="N1590" t="s">
        <v>492</v>
      </c>
    </row>
    <row r="1591" spans="1:14" x14ac:dyDescent="0.2">
      <c r="A1591">
        <v>1590</v>
      </c>
      <c r="B1591" s="20" t="s">
        <v>257</v>
      </c>
      <c r="C1591" s="20" t="s">
        <v>37</v>
      </c>
      <c r="D1591" s="20" t="s">
        <v>5</v>
      </c>
      <c r="E1591" s="20" t="s">
        <v>39</v>
      </c>
      <c r="F1591" s="20" t="s">
        <v>49</v>
      </c>
      <c r="G1591" s="20" t="s">
        <v>4</v>
      </c>
      <c r="H1591" s="19">
        <v>45407</v>
      </c>
      <c r="I1591">
        <v>73</v>
      </c>
      <c r="J1591" s="19">
        <v>45407</v>
      </c>
      <c r="K1591">
        <v>71.41</v>
      </c>
      <c r="L1591">
        <v>3</v>
      </c>
      <c r="N1591" t="s">
        <v>492</v>
      </c>
    </row>
    <row r="1592" spans="1:14" x14ac:dyDescent="0.2">
      <c r="A1592">
        <v>1591</v>
      </c>
      <c r="B1592" s="20" t="s">
        <v>257</v>
      </c>
      <c r="C1592" s="20" t="s">
        <v>37</v>
      </c>
      <c r="D1592" s="20" t="s">
        <v>5</v>
      </c>
      <c r="E1592" s="20" t="s">
        <v>39</v>
      </c>
      <c r="F1592" s="20" t="s">
        <v>49</v>
      </c>
      <c r="G1592" s="20" t="s">
        <v>4</v>
      </c>
      <c r="H1592" s="19">
        <v>45408</v>
      </c>
      <c r="I1592">
        <v>133</v>
      </c>
      <c r="J1592" s="19">
        <v>45408</v>
      </c>
      <c r="K1592">
        <v>133</v>
      </c>
      <c r="N1592" t="s">
        <v>492</v>
      </c>
    </row>
    <row r="1593" spans="1:14" x14ac:dyDescent="0.2">
      <c r="A1593">
        <v>1592</v>
      </c>
      <c r="B1593" s="20" t="s">
        <v>257</v>
      </c>
      <c r="C1593" s="20" t="s">
        <v>37</v>
      </c>
      <c r="D1593" s="20" t="s">
        <v>5</v>
      </c>
      <c r="E1593" s="20" t="s">
        <v>39</v>
      </c>
      <c r="F1593" s="20" t="s">
        <v>49</v>
      </c>
      <c r="G1593" s="20" t="s">
        <v>4</v>
      </c>
      <c r="H1593" s="19">
        <v>45409</v>
      </c>
      <c r="I1593">
        <v>42</v>
      </c>
      <c r="J1593" s="19">
        <v>45409</v>
      </c>
      <c r="K1593">
        <v>42</v>
      </c>
      <c r="N1593" t="s">
        <v>492</v>
      </c>
    </row>
    <row r="1594" spans="1:14" x14ac:dyDescent="0.2">
      <c r="A1594">
        <v>1593</v>
      </c>
      <c r="B1594" s="20" t="s">
        <v>257</v>
      </c>
      <c r="C1594" s="20" t="s">
        <v>37</v>
      </c>
      <c r="D1594" s="20" t="s">
        <v>5</v>
      </c>
      <c r="E1594" s="20" t="s">
        <v>39</v>
      </c>
      <c r="F1594" s="20" t="s">
        <v>49</v>
      </c>
      <c r="G1594" s="20" t="s">
        <v>4</v>
      </c>
      <c r="H1594" s="19">
        <v>45410</v>
      </c>
      <c r="I1594">
        <v>36.450000000000003</v>
      </c>
      <c r="J1594" s="19">
        <v>45410</v>
      </c>
      <c r="K1594">
        <v>36.450000000000003</v>
      </c>
      <c r="N1594" t="s">
        <v>492</v>
      </c>
    </row>
    <row r="1595" spans="1:14" x14ac:dyDescent="0.2">
      <c r="A1595">
        <v>1594</v>
      </c>
      <c r="B1595" s="20" t="s">
        <v>257</v>
      </c>
      <c r="C1595" s="20" t="s">
        <v>37</v>
      </c>
      <c r="D1595" s="20" t="s">
        <v>5</v>
      </c>
      <c r="E1595" s="20" t="s">
        <v>39</v>
      </c>
      <c r="F1595" s="20" t="s">
        <v>49</v>
      </c>
      <c r="G1595" s="20" t="s">
        <v>4</v>
      </c>
      <c r="H1595" s="19"/>
      <c r="J1595" s="19"/>
      <c r="N1595" t="s">
        <v>492</v>
      </c>
    </row>
    <row r="1596" spans="1:14" x14ac:dyDescent="0.2">
      <c r="A1596">
        <v>1595</v>
      </c>
      <c r="B1596" s="20" t="s">
        <v>257</v>
      </c>
      <c r="C1596" s="20" t="s">
        <v>37</v>
      </c>
      <c r="D1596" s="20" t="s">
        <v>5</v>
      </c>
      <c r="E1596" s="20" t="s">
        <v>39</v>
      </c>
      <c r="F1596" s="20" t="s">
        <v>49</v>
      </c>
      <c r="G1596" s="20" t="s">
        <v>4</v>
      </c>
      <c r="H1596" s="19"/>
      <c r="J1596" s="19"/>
      <c r="N1596" t="s">
        <v>492</v>
      </c>
    </row>
    <row r="1597" spans="1:14" x14ac:dyDescent="0.2">
      <c r="A1597">
        <v>1596</v>
      </c>
      <c r="B1597" s="20" t="s">
        <v>257</v>
      </c>
      <c r="C1597" s="20" t="s">
        <v>37</v>
      </c>
      <c r="D1597" s="20" t="s">
        <v>5</v>
      </c>
      <c r="E1597" s="20" t="s">
        <v>39</v>
      </c>
      <c r="F1597" s="20" t="s">
        <v>49</v>
      </c>
      <c r="G1597" s="20" t="s">
        <v>4</v>
      </c>
      <c r="H1597" s="19"/>
      <c r="J1597" s="19"/>
      <c r="N1597" t="s">
        <v>492</v>
      </c>
    </row>
    <row r="1598" spans="1:14" x14ac:dyDescent="0.2">
      <c r="A1598">
        <v>1597</v>
      </c>
      <c r="B1598" s="20" t="s">
        <v>75</v>
      </c>
      <c r="C1598" s="20" t="s">
        <v>37</v>
      </c>
      <c r="D1598" s="20" t="s">
        <v>5</v>
      </c>
      <c r="E1598" s="20" t="s">
        <v>39</v>
      </c>
      <c r="F1598" s="20" t="s">
        <v>49</v>
      </c>
      <c r="G1598" s="20" t="s">
        <v>4</v>
      </c>
      <c r="H1598" s="19"/>
      <c r="I1598">
        <v>3848</v>
      </c>
      <c r="J1598" s="19"/>
      <c r="K1598">
        <v>3925.15</v>
      </c>
      <c r="M1598">
        <v>5.2</v>
      </c>
      <c r="N1598" t="s">
        <v>491</v>
      </c>
    </row>
    <row r="1599" spans="1:14" x14ac:dyDescent="0.2">
      <c r="A1599">
        <v>1598</v>
      </c>
      <c r="B1599" s="20" t="s">
        <v>75</v>
      </c>
      <c r="C1599" s="20" t="s">
        <v>37</v>
      </c>
      <c r="D1599" s="20" t="s">
        <v>5</v>
      </c>
      <c r="E1599" s="20" t="s">
        <v>39</v>
      </c>
      <c r="F1599" s="20" t="s">
        <v>49</v>
      </c>
      <c r="G1599" s="20" t="s">
        <v>4</v>
      </c>
      <c r="H1599" s="19">
        <v>45383</v>
      </c>
      <c r="I1599">
        <v>549.55999999999995</v>
      </c>
      <c r="J1599" s="19">
        <v>45383</v>
      </c>
      <c r="K1599">
        <v>549.55999999999995</v>
      </c>
      <c r="L1599">
        <v>3</v>
      </c>
      <c r="N1599" t="s">
        <v>492</v>
      </c>
    </row>
    <row r="1600" spans="1:14" x14ac:dyDescent="0.2">
      <c r="A1600">
        <v>1599</v>
      </c>
      <c r="B1600" s="20" t="s">
        <v>75</v>
      </c>
      <c r="C1600" s="20" t="s">
        <v>37</v>
      </c>
      <c r="D1600" s="20" t="s">
        <v>5</v>
      </c>
      <c r="E1600" s="20" t="s">
        <v>39</v>
      </c>
      <c r="F1600" s="20" t="s">
        <v>49</v>
      </c>
      <c r="G1600" s="20" t="s">
        <v>4</v>
      </c>
      <c r="H1600" s="19">
        <v>45386</v>
      </c>
      <c r="I1600">
        <v>95.71</v>
      </c>
      <c r="J1600" s="19">
        <v>45386</v>
      </c>
      <c r="K1600">
        <v>95.71</v>
      </c>
      <c r="L1600">
        <v>1</v>
      </c>
      <c r="N1600" t="s">
        <v>492</v>
      </c>
    </row>
    <row r="1601" spans="1:14" x14ac:dyDescent="0.2">
      <c r="A1601">
        <v>1600</v>
      </c>
      <c r="B1601" s="20" t="s">
        <v>75</v>
      </c>
      <c r="C1601" s="20" t="s">
        <v>37</v>
      </c>
      <c r="D1601" s="20" t="s">
        <v>5</v>
      </c>
      <c r="E1601" s="20" t="s">
        <v>39</v>
      </c>
      <c r="F1601" s="20" t="s">
        <v>49</v>
      </c>
      <c r="G1601" s="20" t="s">
        <v>4</v>
      </c>
      <c r="H1601" s="19">
        <v>45388</v>
      </c>
      <c r="I1601">
        <v>208</v>
      </c>
      <c r="J1601" s="19">
        <v>45388</v>
      </c>
      <c r="K1601">
        <v>208</v>
      </c>
      <c r="N1601" t="s">
        <v>492</v>
      </c>
    </row>
    <row r="1602" spans="1:14" x14ac:dyDescent="0.2">
      <c r="A1602">
        <v>1601</v>
      </c>
      <c r="B1602" s="20" t="s">
        <v>75</v>
      </c>
      <c r="C1602" s="20" t="s">
        <v>37</v>
      </c>
      <c r="D1602" s="20" t="s">
        <v>5</v>
      </c>
      <c r="E1602" s="20" t="s">
        <v>39</v>
      </c>
      <c r="F1602" s="20" t="s">
        <v>49</v>
      </c>
      <c r="G1602" s="20" t="s">
        <v>4</v>
      </c>
      <c r="H1602" s="19">
        <v>45389</v>
      </c>
      <c r="I1602">
        <v>275</v>
      </c>
      <c r="J1602" s="19">
        <v>45389</v>
      </c>
      <c r="K1602">
        <v>275</v>
      </c>
      <c r="L1602">
        <v>2</v>
      </c>
      <c r="N1602" t="s">
        <v>492</v>
      </c>
    </row>
    <row r="1603" spans="1:14" x14ac:dyDescent="0.2">
      <c r="A1603">
        <v>1602</v>
      </c>
      <c r="B1603" s="20" t="s">
        <v>75</v>
      </c>
      <c r="C1603" s="20" t="s">
        <v>37</v>
      </c>
      <c r="D1603" s="20" t="s">
        <v>5</v>
      </c>
      <c r="E1603" s="20" t="s">
        <v>39</v>
      </c>
      <c r="F1603" s="20" t="s">
        <v>49</v>
      </c>
      <c r="G1603" s="20" t="s">
        <v>4</v>
      </c>
      <c r="H1603" s="19">
        <v>45390</v>
      </c>
      <c r="I1603">
        <v>384</v>
      </c>
      <c r="J1603" s="19">
        <v>45390</v>
      </c>
      <c r="K1603">
        <v>384</v>
      </c>
      <c r="L1603">
        <v>2</v>
      </c>
      <c r="N1603" t="s">
        <v>492</v>
      </c>
    </row>
    <row r="1604" spans="1:14" x14ac:dyDescent="0.2">
      <c r="A1604">
        <v>1603</v>
      </c>
      <c r="B1604" s="20" t="s">
        <v>75</v>
      </c>
      <c r="C1604" s="20" t="s">
        <v>37</v>
      </c>
      <c r="D1604" s="20" t="s">
        <v>5</v>
      </c>
      <c r="E1604" s="20" t="s">
        <v>39</v>
      </c>
      <c r="F1604" s="20" t="s">
        <v>49</v>
      </c>
      <c r="G1604" s="20" t="s">
        <v>4</v>
      </c>
      <c r="H1604" s="19">
        <v>45391</v>
      </c>
      <c r="I1604">
        <v>279</v>
      </c>
      <c r="J1604" s="19">
        <v>45391</v>
      </c>
      <c r="K1604">
        <v>279</v>
      </c>
      <c r="N1604" t="s">
        <v>492</v>
      </c>
    </row>
    <row r="1605" spans="1:14" x14ac:dyDescent="0.2">
      <c r="A1605">
        <v>1604</v>
      </c>
      <c r="B1605" s="20" t="s">
        <v>75</v>
      </c>
      <c r="C1605" s="20" t="s">
        <v>37</v>
      </c>
      <c r="D1605" s="20" t="s">
        <v>5</v>
      </c>
      <c r="E1605" s="20" t="s">
        <v>39</v>
      </c>
      <c r="F1605" s="20" t="s">
        <v>49</v>
      </c>
      <c r="G1605" s="20" t="s">
        <v>4</v>
      </c>
      <c r="H1605" s="19">
        <v>45392</v>
      </c>
      <c r="I1605">
        <v>79</v>
      </c>
      <c r="J1605" s="19">
        <v>45392</v>
      </c>
      <c r="K1605">
        <v>79</v>
      </c>
      <c r="L1605">
        <v>1</v>
      </c>
      <c r="N1605" t="s">
        <v>492</v>
      </c>
    </row>
    <row r="1606" spans="1:14" x14ac:dyDescent="0.2">
      <c r="A1606">
        <v>1605</v>
      </c>
      <c r="B1606" s="20" t="s">
        <v>75</v>
      </c>
      <c r="C1606" s="20" t="s">
        <v>37</v>
      </c>
      <c r="D1606" s="20" t="s">
        <v>5</v>
      </c>
      <c r="E1606" s="20" t="s">
        <v>39</v>
      </c>
      <c r="F1606" s="20" t="s">
        <v>49</v>
      </c>
      <c r="G1606" s="20" t="s">
        <v>4</v>
      </c>
      <c r="H1606" s="19">
        <v>45394</v>
      </c>
      <c r="I1606">
        <v>15</v>
      </c>
      <c r="J1606" s="19">
        <v>45394</v>
      </c>
      <c r="K1606">
        <v>15</v>
      </c>
      <c r="N1606" t="s">
        <v>492</v>
      </c>
    </row>
    <row r="1607" spans="1:14" x14ac:dyDescent="0.2">
      <c r="A1607">
        <v>1606</v>
      </c>
      <c r="B1607" s="20" t="s">
        <v>75</v>
      </c>
      <c r="C1607" s="20" t="s">
        <v>37</v>
      </c>
      <c r="D1607" s="20" t="s">
        <v>5</v>
      </c>
      <c r="E1607" s="20" t="s">
        <v>39</v>
      </c>
      <c r="F1607" s="20" t="s">
        <v>49</v>
      </c>
      <c r="G1607" s="20" t="s">
        <v>4</v>
      </c>
      <c r="H1607" s="19">
        <v>45397</v>
      </c>
      <c r="I1607">
        <v>683.16</v>
      </c>
      <c r="J1607" s="19">
        <v>45397</v>
      </c>
      <c r="K1607">
        <v>683.16</v>
      </c>
      <c r="L1607">
        <v>3</v>
      </c>
      <c r="N1607" t="s">
        <v>492</v>
      </c>
    </row>
    <row r="1608" spans="1:14" x14ac:dyDescent="0.2">
      <c r="A1608">
        <v>1607</v>
      </c>
      <c r="B1608" s="20" t="s">
        <v>75</v>
      </c>
      <c r="C1608" s="20" t="s">
        <v>37</v>
      </c>
      <c r="D1608" s="20" t="s">
        <v>5</v>
      </c>
      <c r="E1608" s="20" t="s">
        <v>39</v>
      </c>
      <c r="F1608" s="20" t="s">
        <v>49</v>
      </c>
      <c r="G1608" s="20" t="s">
        <v>4</v>
      </c>
      <c r="H1608" s="19">
        <v>45401</v>
      </c>
      <c r="I1608">
        <v>5</v>
      </c>
      <c r="J1608" s="19">
        <v>45401</v>
      </c>
      <c r="K1608">
        <v>5</v>
      </c>
      <c r="N1608" t="s">
        <v>492</v>
      </c>
    </row>
    <row r="1609" spans="1:14" x14ac:dyDescent="0.2">
      <c r="A1609">
        <v>1608</v>
      </c>
      <c r="B1609" s="20" t="s">
        <v>75</v>
      </c>
      <c r="C1609" s="20" t="s">
        <v>37</v>
      </c>
      <c r="D1609" s="20" t="s">
        <v>5</v>
      </c>
      <c r="E1609" s="20" t="s">
        <v>39</v>
      </c>
      <c r="F1609" s="20" t="s">
        <v>49</v>
      </c>
      <c r="G1609" s="20" t="s">
        <v>4</v>
      </c>
      <c r="H1609" s="19">
        <v>45408</v>
      </c>
      <c r="I1609">
        <v>60</v>
      </c>
      <c r="J1609" s="19">
        <v>45402</v>
      </c>
      <c r="K1609">
        <v>25.15</v>
      </c>
      <c r="N1609" t="s">
        <v>492</v>
      </c>
    </row>
    <row r="1610" spans="1:14" x14ac:dyDescent="0.2">
      <c r="A1610">
        <v>1609</v>
      </c>
      <c r="B1610" s="20" t="s">
        <v>75</v>
      </c>
      <c r="C1610" s="20" t="s">
        <v>37</v>
      </c>
      <c r="D1610" s="20" t="s">
        <v>5</v>
      </c>
      <c r="E1610" s="20" t="s">
        <v>39</v>
      </c>
      <c r="F1610" s="20" t="s">
        <v>49</v>
      </c>
      <c r="G1610" s="20" t="s">
        <v>4</v>
      </c>
      <c r="H1610" s="19">
        <v>45410</v>
      </c>
      <c r="I1610">
        <v>625.36</v>
      </c>
      <c r="J1610" s="19">
        <v>45407</v>
      </c>
      <c r="K1610">
        <v>52</v>
      </c>
      <c r="N1610" t="s">
        <v>492</v>
      </c>
    </row>
    <row r="1611" spans="1:14" x14ac:dyDescent="0.2">
      <c r="A1611">
        <v>1610</v>
      </c>
      <c r="B1611" s="20" t="s">
        <v>75</v>
      </c>
      <c r="C1611" s="20" t="s">
        <v>37</v>
      </c>
      <c r="D1611" s="20" t="s">
        <v>5</v>
      </c>
      <c r="E1611" s="20" t="s">
        <v>39</v>
      </c>
      <c r="F1611" s="20" t="s">
        <v>49</v>
      </c>
      <c r="G1611" s="20" t="s">
        <v>4</v>
      </c>
      <c r="H1611" s="19">
        <v>45412</v>
      </c>
      <c r="I1611">
        <v>589.21</v>
      </c>
      <c r="J1611" s="19">
        <v>45408</v>
      </c>
      <c r="K1611">
        <v>60</v>
      </c>
      <c r="N1611" t="s">
        <v>492</v>
      </c>
    </row>
    <row r="1612" spans="1:14" x14ac:dyDescent="0.2">
      <c r="A1612">
        <v>1611</v>
      </c>
      <c r="B1612" s="20" t="s">
        <v>75</v>
      </c>
      <c r="C1612" s="20" t="s">
        <v>37</v>
      </c>
      <c r="D1612" s="20" t="s">
        <v>5</v>
      </c>
      <c r="E1612" s="20" t="s">
        <v>39</v>
      </c>
      <c r="F1612" s="20" t="s">
        <v>49</v>
      </c>
      <c r="G1612" s="20" t="s">
        <v>4</v>
      </c>
      <c r="H1612" s="19"/>
      <c r="J1612" s="19">
        <v>45410</v>
      </c>
      <c r="K1612">
        <v>625.36</v>
      </c>
      <c r="L1612">
        <v>3</v>
      </c>
      <c r="N1612" t="s">
        <v>492</v>
      </c>
    </row>
    <row r="1613" spans="1:14" x14ac:dyDescent="0.2">
      <c r="A1613">
        <v>1612</v>
      </c>
      <c r="B1613" s="20" t="s">
        <v>75</v>
      </c>
      <c r="C1613" s="20" t="s">
        <v>37</v>
      </c>
      <c r="D1613" s="20" t="s">
        <v>5</v>
      </c>
      <c r="E1613" s="20" t="s">
        <v>39</v>
      </c>
      <c r="F1613" s="20" t="s">
        <v>49</v>
      </c>
      <c r="G1613" s="20" t="s">
        <v>4</v>
      </c>
      <c r="H1613" s="19"/>
      <c r="J1613" s="19">
        <v>45412</v>
      </c>
      <c r="K1613">
        <v>589.21</v>
      </c>
      <c r="L1613">
        <v>3</v>
      </c>
      <c r="N1613" t="s">
        <v>492</v>
      </c>
    </row>
    <row r="1614" spans="1:14" x14ac:dyDescent="0.2">
      <c r="A1614">
        <v>1613</v>
      </c>
      <c r="B1614" s="20" t="s">
        <v>258</v>
      </c>
      <c r="C1614" s="20" t="s">
        <v>37</v>
      </c>
      <c r="D1614" s="20" t="s">
        <v>5</v>
      </c>
      <c r="E1614" s="20" t="s">
        <v>39</v>
      </c>
      <c r="F1614" s="20" t="s">
        <v>49</v>
      </c>
      <c r="G1614" s="20" t="s">
        <v>4</v>
      </c>
      <c r="H1614" s="19"/>
      <c r="I1614">
        <v>2573</v>
      </c>
      <c r="J1614" s="19"/>
      <c r="K1614">
        <v>2547.4499999999998</v>
      </c>
      <c r="M1614">
        <v>4.5</v>
      </c>
      <c r="N1614" t="s">
        <v>491</v>
      </c>
    </row>
    <row r="1615" spans="1:14" x14ac:dyDescent="0.2">
      <c r="A1615">
        <v>1614</v>
      </c>
      <c r="B1615" s="20" t="s">
        <v>258</v>
      </c>
      <c r="C1615" s="20" t="s">
        <v>37</v>
      </c>
      <c r="D1615" s="20" t="s">
        <v>5</v>
      </c>
      <c r="E1615" s="20" t="s">
        <v>39</v>
      </c>
      <c r="F1615" s="20" t="s">
        <v>49</v>
      </c>
      <c r="G1615" s="20" t="s">
        <v>4</v>
      </c>
      <c r="H1615" s="19">
        <v>45383</v>
      </c>
      <c r="I1615">
        <v>125</v>
      </c>
      <c r="J1615" s="19">
        <v>45383</v>
      </c>
      <c r="K1615">
        <v>125</v>
      </c>
      <c r="N1615" t="s">
        <v>492</v>
      </c>
    </row>
    <row r="1616" spans="1:14" x14ac:dyDescent="0.2">
      <c r="A1616">
        <v>1615</v>
      </c>
      <c r="B1616" s="20" t="s">
        <v>258</v>
      </c>
      <c r="C1616" s="20" t="s">
        <v>37</v>
      </c>
      <c r="D1616" s="20" t="s">
        <v>5</v>
      </c>
      <c r="E1616" s="20" t="s">
        <v>39</v>
      </c>
      <c r="F1616" s="20" t="s">
        <v>49</v>
      </c>
      <c r="G1616" s="20" t="s">
        <v>4</v>
      </c>
      <c r="H1616" s="19">
        <v>45384</v>
      </c>
      <c r="I1616">
        <v>146</v>
      </c>
      <c r="J1616" s="19">
        <v>45384</v>
      </c>
      <c r="K1616">
        <v>146</v>
      </c>
      <c r="N1616" t="s">
        <v>492</v>
      </c>
    </row>
    <row r="1617" spans="1:14" x14ac:dyDescent="0.2">
      <c r="A1617">
        <v>1616</v>
      </c>
      <c r="B1617" s="20" t="s">
        <v>258</v>
      </c>
      <c r="C1617" s="20" t="s">
        <v>37</v>
      </c>
      <c r="D1617" s="20" t="s">
        <v>5</v>
      </c>
      <c r="E1617" s="20" t="s">
        <v>39</v>
      </c>
      <c r="F1617" s="20" t="s">
        <v>49</v>
      </c>
      <c r="G1617" s="20" t="s">
        <v>4</v>
      </c>
      <c r="H1617" s="19">
        <v>45385</v>
      </c>
      <c r="I1617">
        <v>95</v>
      </c>
      <c r="J1617" s="19">
        <v>45385</v>
      </c>
      <c r="K1617">
        <v>45</v>
      </c>
      <c r="N1617" t="s">
        <v>492</v>
      </c>
    </row>
    <row r="1618" spans="1:14" x14ac:dyDescent="0.2">
      <c r="A1618">
        <v>1617</v>
      </c>
      <c r="B1618" s="20" t="s">
        <v>258</v>
      </c>
      <c r="C1618" s="20" t="s">
        <v>37</v>
      </c>
      <c r="D1618" s="20" t="s">
        <v>5</v>
      </c>
      <c r="E1618" s="20" t="s">
        <v>39</v>
      </c>
      <c r="F1618" s="20" t="s">
        <v>49</v>
      </c>
      <c r="G1618" s="20" t="s">
        <v>4</v>
      </c>
      <c r="H1618" s="19">
        <v>45386</v>
      </c>
      <c r="I1618">
        <v>236</v>
      </c>
      <c r="J1618" s="19">
        <v>45386</v>
      </c>
      <c r="K1618">
        <v>236</v>
      </c>
      <c r="L1618">
        <v>1</v>
      </c>
      <c r="N1618" t="s">
        <v>492</v>
      </c>
    </row>
    <row r="1619" spans="1:14" x14ac:dyDescent="0.2">
      <c r="A1619">
        <v>1618</v>
      </c>
      <c r="B1619" s="20" t="s">
        <v>258</v>
      </c>
      <c r="C1619" s="20" t="s">
        <v>37</v>
      </c>
      <c r="D1619" s="20" t="s">
        <v>5</v>
      </c>
      <c r="E1619" s="20" t="s">
        <v>39</v>
      </c>
      <c r="F1619" s="20" t="s">
        <v>49</v>
      </c>
      <c r="G1619" s="20" t="s">
        <v>4</v>
      </c>
      <c r="H1619" s="19">
        <v>45387</v>
      </c>
      <c r="I1619">
        <v>159</v>
      </c>
      <c r="J1619" s="19">
        <v>45387</v>
      </c>
      <c r="K1619">
        <v>159</v>
      </c>
      <c r="N1619" t="s">
        <v>492</v>
      </c>
    </row>
    <row r="1620" spans="1:14" x14ac:dyDescent="0.2">
      <c r="A1620">
        <v>1619</v>
      </c>
      <c r="B1620" s="20" t="s">
        <v>258</v>
      </c>
      <c r="C1620" s="20" t="s">
        <v>37</v>
      </c>
      <c r="D1620" s="20" t="s">
        <v>5</v>
      </c>
      <c r="E1620" s="20" t="s">
        <v>39</v>
      </c>
      <c r="F1620" s="20" t="s">
        <v>49</v>
      </c>
      <c r="G1620" s="20" t="s">
        <v>4</v>
      </c>
      <c r="H1620" s="19">
        <v>45388</v>
      </c>
      <c r="I1620">
        <v>181</v>
      </c>
      <c r="J1620" s="19">
        <v>45388</v>
      </c>
      <c r="K1620">
        <v>181</v>
      </c>
      <c r="N1620" t="s">
        <v>492</v>
      </c>
    </row>
    <row r="1621" spans="1:14" x14ac:dyDescent="0.2">
      <c r="A1621">
        <v>1620</v>
      </c>
      <c r="B1621" s="20" t="s">
        <v>258</v>
      </c>
      <c r="C1621" s="20" t="s">
        <v>37</v>
      </c>
      <c r="D1621" s="20" t="s">
        <v>5</v>
      </c>
      <c r="E1621" s="20" t="s">
        <v>39</v>
      </c>
      <c r="F1621" s="20" t="s">
        <v>49</v>
      </c>
      <c r="G1621" s="20" t="s">
        <v>4</v>
      </c>
      <c r="H1621" s="19">
        <v>45389</v>
      </c>
      <c r="I1621">
        <v>176</v>
      </c>
      <c r="J1621" s="19">
        <v>45389</v>
      </c>
      <c r="K1621">
        <v>176</v>
      </c>
      <c r="N1621" t="s">
        <v>492</v>
      </c>
    </row>
    <row r="1622" spans="1:14" x14ac:dyDescent="0.2">
      <c r="A1622">
        <v>1621</v>
      </c>
      <c r="B1622" s="20" t="s">
        <v>258</v>
      </c>
      <c r="C1622" s="20" t="s">
        <v>37</v>
      </c>
      <c r="D1622" s="20" t="s">
        <v>5</v>
      </c>
      <c r="E1622" s="20" t="s">
        <v>39</v>
      </c>
      <c r="F1622" s="20" t="s">
        <v>49</v>
      </c>
      <c r="G1622" s="20" t="s">
        <v>4</v>
      </c>
      <c r="H1622" s="19">
        <v>45390</v>
      </c>
      <c r="I1622">
        <v>184</v>
      </c>
      <c r="J1622" s="19">
        <v>45390</v>
      </c>
      <c r="K1622">
        <v>184</v>
      </c>
      <c r="N1622" t="s">
        <v>492</v>
      </c>
    </row>
    <row r="1623" spans="1:14" x14ac:dyDescent="0.2">
      <c r="A1623">
        <v>1622</v>
      </c>
      <c r="B1623" s="20" t="s">
        <v>258</v>
      </c>
      <c r="C1623" s="20" t="s">
        <v>37</v>
      </c>
      <c r="D1623" s="20" t="s">
        <v>5</v>
      </c>
      <c r="E1623" s="20" t="s">
        <v>39</v>
      </c>
      <c r="F1623" s="20" t="s">
        <v>49</v>
      </c>
      <c r="G1623" s="20" t="s">
        <v>4</v>
      </c>
      <c r="H1623" s="19">
        <v>45391</v>
      </c>
      <c r="I1623">
        <v>271</v>
      </c>
      <c r="J1623" s="19">
        <v>45391</v>
      </c>
      <c r="K1623">
        <v>271</v>
      </c>
      <c r="L1623">
        <v>1</v>
      </c>
      <c r="N1623" t="s">
        <v>492</v>
      </c>
    </row>
    <row r="1624" spans="1:14" x14ac:dyDescent="0.2">
      <c r="A1624">
        <v>1623</v>
      </c>
      <c r="B1624" s="20" t="s">
        <v>258</v>
      </c>
      <c r="C1624" s="20" t="s">
        <v>37</v>
      </c>
      <c r="D1624" s="20" t="s">
        <v>5</v>
      </c>
      <c r="E1624" s="20" t="s">
        <v>39</v>
      </c>
      <c r="F1624" s="20" t="s">
        <v>49</v>
      </c>
      <c r="G1624" s="20" t="s">
        <v>4</v>
      </c>
      <c r="H1624" s="19">
        <v>45392</v>
      </c>
      <c r="I1624">
        <v>32</v>
      </c>
      <c r="J1624" s="19">
        <v>45392</v>
      </c>
      <c r="K1624">
        <v>32</v>
      </c>
      <c r="N1624" t="s">
        <v>492</v>
      </c>
    </row>
    <row r="1625" spans="1:14" x14ac:dyDescent="0.2">
      <c r="A1625">
        <v>1624</v>
      </c>
      <c r="B1625" s="20" t="s">
        <v>258</v>
      </c>
      <c r="C1625" s="20" t="s">
        <v>37</v>
      </c>
      <c r="D1625" s="20" t="s">
        <v>5</v>
      </c>
      <c r="E1625" s="20" t="s">
        <v>39</v>
      </c>
      <c r="F1625" s="20" t="s">
        <v>49</v>
      </c>
      <c r="G1625" s="20" t="s">
        <v>4</v>
      </c>
      <c r="H1625" s="19">
        <v>45393</v>
      </c>
      <c r="I1625">
        <v>69</v>
      </c>
      <c r="J1625" s="19">
        <v>45393</v>
      </c>
      <c r="K1625">
        <v>69</v>
      </c>
      <c r="N1625" t="s">
        <v>492</v>
      </c>
    </row>
    <row r="1626" spans="1:14" x14ac:dyDescent="0.2">
      <c r="A1626">
        <v>1625</v>
      </c>
      <c r="B1626" s="20" t="s">
        <v>258</v>
      </c>
      <c r="C1626" s="20" t="s">
        <v>37</v>
      </c>
      <c r="D1626" s="20" t="s">
        <v>5</v>
      </c>
      <c r="E1626" s="20" t="s">
        <v>39</v>
      </c>
      <c r="F1626" s="20" t="s">
        <v>49</v>
      </c>
      <c r="G1626" s="20" t="s">
        <v>4</v>
      </c>
      <c r="H1626" s="19">
        <v>45394</v>
      </c>
      <c r="I1626">
        <v>30</v>
      </c>
      <c r="J1626" s="19">
        <v>45394</v>
      </c>
      <c r="K1626">
        <v>30</v>
      </c>
      <c r="L1626">
        <v>1</v>
      </c>
      <c r="N1626" t="s">
        <v>492</v>
      </c>
    </row>
    <row r="1627" spans="1:14" x14ac:dyDescent="0.2">
      <c r="A1627">
        <v>1626</v>
      </c>
      <c r="B1627" s="20" t="s">
        <v>258</v>
      </c>
      <c r="C1627" s="20" t="s">
        <v>37</v>
      </c>
      <c r="D1627" s="20" t="s">
        <v>5</v>
      </c>
      <c r="E1627" s="20" t="s">
        <v>39</v>
      </c>
      <c r="F1627" s="20" t="s">
        <v>49</v>
      </c>
      <c r="G1627" s="20" t="s">
        <v>4</v>
      </c>
      <c r="H1627" s="19">
        <v>45396</v>
      </c>
      <c r="I1627">
        <v>68</v>
      </c>
      <c r="J1627" s="19">
        <v>45396</v>
      </c>
      <c r="K1627">
        <v>68</v>
      </c>
      <c r="N1627" t="s">
        <v>492</v>
      </c>
    </row>
    <row r="1628" spans="1:14" x14ac:dyDescent="0.2">
      <c r="A1628">
        <v>1627</v>
      </c>
      <c r="B1628" s="20" t="s">
        <v>258</v>
      </c>
      <c r="C1628" s="20" t="s">
        <v>37</v>
      </c>
      <c r="D1628" s="20" t="s">
        <v>5</v>
      </c>
      <c r="E1628" s="20" t="s">
        <v>39</v>
      </c>
      <c r="F1628" s="20" t="s">
        <v>49</v>
      </c>
      <c r="G1628" s="20" t="s">
        <v>4</v>
      </c>
      <c r="H1628" s="19">
        <v>45397</v>
      </c>
      <c r="I1628">
        <v>25</v>
      </c>
      <c r="J1628" s="19">
        <v>45397</v>
      </c>
      <c r="K1628">
        <v>25</v>
      </c>
      <c r="N1628" t="s">
        <v>492</v>
      </c>
    </row>
    <row r="1629" spans="1:14" x14ac:dyDescent="0.2">
      <c r="A1629">
        <v>1628</v>
      </c>
      <c r="B1629" s="20" t="s">
        <v>258</v>
      </c>
      <c r="C1629" s="20" t="s">
        <v>37</v>
      </c>
      <c r="D1629" s="20" t="s">
        <v>5</v>
      </c>
      <c r="E1629" s="20" t="s">
        <v>39</v>
      </c>
      <c r="F1629" s="20" t="s">
        <v>49</v>
      </c>
      <c r="G1629" s="20" t="s">
        <v>4</v>
      </c>
      <c r="H1629" s="19">
        <v>45398</v>
      </c>
      <c r="I1629">
        <v>206</v>
      </c>
      <c r="J1629" s="19">
        <v>45398</v>
      </c>
      <c r="K1629">
        <v>206</v>
      </c>
      <c r="N1629" t="s">
        <v>492</v>
      </c>
    </row>
    <row r="1630" spans="1:14" x14ac:dyDescent="0.2">
      <c r="A1630">
        <v>1629</v>
      </c>
      <c r="B1630" s="20" t="s">
        <v>258</v>
      </c>
      <c r="C1630" s="20" t="s">
        <v>37</v>
      </c>
      <c r="D1630" s="20" t="s">
        <v>5</v>
      </c>
      <c r="E1630" s="20" t="s">
        <v>39</v>
      </c>
      <c r="F1630" s="20" t="s">
        <v>49</v>
      </c>
      <c r="G1630" s="20" t="s">
        <v>4</v>
      </c>
      <c r="H1630" s="19">
        <v>45399</v>
      </c>
      <c r="I1630">
        <v>246</v>
      </c>
      <c r="J1630" s="19">
        <v>45399</v>
      </c>
      <c r="K1630">
        <v>246</v>
      </c>
      <c r="L1630">
        <v>1</v>
      </c>
      <c r="N1630" t="s">
        <v>492</v>
      </c>
    </row>
    <row r="1631" spans="1:14" x14ac:dyDescent="0.2">
      <c r="A1631">
        <v>1630</v>
      </c>
      <c r="B1631" s="20" t="s">
        <v>258</v>
      </c>
      <c r="C1631" s="20" t="s">
        <v>37</v>
      </c>
      <c r="D1631" s="20" t="s">
        <v>5</v>
      </c>
      <c r="E1631" s="20" t="s">
        <v>39</v>
      </c>
      <c r="F1631" s="20" t="s">
        <v>49</v>
      </c>
      <c r="G1631" s="20" t="s">
        <v>4</v>
      </c>
      <c r="H1631" s="19">
        <v>45400</v>
      </c>
      <c r="I1631">
        <v>36</v>
      </c>
      <c r="J1631" s="19">
        <v>45400</v>
      </c>
      <c r="K1631">
        <v>36.450000000000003</v>
      </c>
      <c r="N1631" t="s">
        <v>492</v>
      </c>
    </row>
    <row r="1632" spans="1:14" x14ac:dyDescent="0.2">
      <c r="A1632">
        <v>1631</v>
      </c>
      <c r="B1632" s="20" t="s">
        <v>258</v>
      </c>
      <c r="C1632" s="20" t="s">
        <v>37</v>
      </c>
      <c r="D1632" s="20" t="s">
        <v>5</v>
      </c>
      <c r="E1632" s="20" t="s">
        <v>39</v>
      </c>
      <c r="F1632" s="20" t="s">
        <v>49</v>
      </c>
      <c r="G1632" s="20" t="s">
        <v>4</v>
      </c>
      <c r="H1632" s="19">
        <v>45401</v>
      </c>
      <c r="I1632">
        <v>79</v>
      </c>
      <c r="J1632" s="19">
        <v>45401</v>
      </c>
      <c r="K1632">
        <v>79</v>
      </c>
      <c r="N1632" t="s">
        <v>492</v>
      </c>
    </row>
    <row r="1633" spans="1:14" x14ac:dyDescent="0.2">
      <c r="A1633">
        <v>1632</v>
      </c>
      <c r="B1633" s="20" t="s">
        <v>258</v>
      </c>
      <c r="C1633" s="20" t="s">
        <v>37</v>
      </c>
      <c r="D1633" s="20" t="s">
        <v>5</v>
      </c>
      <c r="E1633" s="20" t="s">
        <v>39</v>
      </c>
      <c r="F1633" s="20" t="s">
        <v>49</v>
      </c>
      <c r="G1633" s="20" t="s">
        <v>4</v>
      </c>
      <c r="H1633" s="19">
        <v>45402</v>
      </c>
      <c r="I1633">
        <v>67</v>
      </c>
      <c r="J1633" s="19">
        <v>45402</v>
      </c>
      <c r="K1633">
        <v>67</v>
      </c>
      <c r="N1633" t="s">
        <v>492</v>
      </c>
    </row>
    <row r="1634" spans="1:14" x14ac:dyDescent="0.2">
      <c r="A1634">
        <v>1633</v>
      </c>
      <c r="B1634" s="20" t="s">
        <v>258</v>
      </c>
      <c r="C1634" s="20" t="s">
        <v>37</v>
      </c>
      <c r="D1634" s="20" t="s">
        <v>5</v>
      </c>
      <c r="E1634" s="20" t="s">
        <v>39</v>
      </c>
      <c r="F1634" s="20" t="s">
        <v>49</v>
      </c>
      <c r="G1634" s="20" t="s">
        <v>4</v>
      </c>
      <c r="H1634" s="19">
        <v>45404</v>
      </c>
      <c r="I1634">
        <v>48</v>
      </c>
      <c r="J1634" s="19">
        <v>45404</v>
      </c>
      <c r="K1634">
        <v>48</v>
      </c>
      <c r="N1634" t="s">
        <v>492</v>
      </c>
    </row>
    <row r="1635" spans="1:14" x14ac:dyDescent="0.2">
      <c r="A1635">
        <v>1634</v>
      </c>
      <c r="B1635" s="20" t="s">
        <v>258</v>
      </c>
      <c r="C1635" s="20" t="s">
        <v>37</v>
      </c>
      <c r="D1635" s="20" t="s">
        <v>5</v>
      </c>
      <c r="E1635" s="20" t="s">
        <v>39</v>
      </c>
      <c r="F1635" s="20" t="s">
        <v>49</v>
      </c>
      <c r="G1635" s="20" t="s">
        <v>4</v>
      </c>
      <c r="H1635" s="19">
        <v>45405</v>
      </c>
      <c r="I1635">
        <v>34</v>
      </c>
      <c r="J1635" s="19">
        <v>45405</v>
      </c>
      <c r="K1635">
        <v>34</v>
      </c>
      <c r="N1635" t="s">
        <v>492</v>
      </c>
    </row>
    <row r="1636" spans="1:14" x14ac:dyDescent="0.2">
      <c r="A1636">
        <v>1635</v>
      </c>
      <c r="B1636" s="20" t="s">
        <v>258</v>
      </c>
      <c r="C1636" s="20" t="s">
        <v>37</v>
      </c>
      <c r="D1636" s="20" t="s">
        <v>5</v>
      </c>
      <c r="E1636" s="20" t="s">
        <v>39</v>
      </c>
      <c r="F1636" s="20" t="s">
        <v>49</v>
      </c>
      <c r="G1636" s="20" t="s">
        <v>4</v>
      </c>
      <c r="H1636" s="19">
        <v>45406</v>
      </c>
      <c r="I1636">
        <v>42</v>
      </c>
      <c r="J1636" s="19">
        <v>45406</v>
      </c>
      <c r="K1636">
        <v>42</v>
      </c>
      <c r="N1636" t="s">
        <v>492</v>
      </c>
    </row>
    <row r="1637" spans="1:14" x14ac:dyDescent="0.2">
      <c r="A1637">
        <v>1636</v>
      </c>
      <c r="B1637" s="20" t="s">
        <v>258</v>
      </c>
      <c r="C1637" s="20" t="s">
        <v>37</v>
      </c>
      <c r="D1637" s="20" t="s">
        <v>5</v>
      </c>
      <c r="E1637" s="20" t="s">
        <v>39</v>
      </c>
      <c r="F1637" s="20" t="s">
        <v>49</v>
      </c>
      <c r="G1637" s="20" t="s">
        <v>4</v>
      </c>
      <c r="H1637" s="19">
        <v>45407</v>
      </c>
      <c r="I1637">
        <v>18</v>
      </c>
      <c r="J1637" s="19">
        <v>45407</v>
      </c>
      <c r="K1637">
        <v>18</v>
      </c>
      <c r="N1637" t="s">
        <v>492</v>
      </c>
    </row>
    <row r="1638" spans="1:14" x14ac:dyDescent="0.2">
      <c r="A1638">
        <v>1637</v>
      </c>
      <c r="B1638" s="20" t="s">
        <v>258</v>
      </c>
      <c r="C1638" s="20" t="s">
        <v>37</v>
      </c>
      <c r="D1638" s="20" t="s">
        <v>5</v>
      </c>
      <c r="E1638" s="20" t="s">
        <v>39</v>
      </c>
      <c r="F1638" s="20" t="s">
        <v>49</v>
      </c>
      <c r="G1638" s="20" t="s">
        <v>4</v>
      </c>
      <c r="H1638" s="19"/>
      <c r="J1638" s="19">
        <v>45409</v>
      </c>
      <c r="K1638">
        <v>24</v>
      </c>
      <c r="N1638" t="s">
        <v>492</v>
      </c>
    </row>
    <row r="1639" spans="1:14" x14ac:dyDescent="0.2">
      <c r="A1639">
        <v>1638</v>
      </c>
      <c r="B1639" s="20" t="s">
        <v>259</v>
      </c>
      <c r="C1639" s="20" t="s">
        <v>37</v>
      </c>
      <c r="D1639" s="20" t="s">
        <v>5</v>
      </c>
      <c r="E1639" s="20" t="s">
        <v>39</v>
      </c>
      <c r="F1639" s="20" t="s">
        <v>49</v>
      </c>
      <c r="G1639" s="20" t="s">
        <v>4</v>
      </c>
      <c r="H1639" s="19"/>
      <c r="I1639">
        <v>19</v>
      </c>
      <c r="J1639" s="19"/>
      <c r="K1639">
        <v>0</v>
      </c>
      <c r="M1639">
        <v>5.9</v>
      </c>
      <c r="N1639" t="s">
        <v>491</v>
      </c>
    </row>
    <row r="1640" spans="1:14" x14ac:dyDescent="0.2">
      <c r="A1640">
        <v>1639</v>
      </c>
      <c r="B1640" s="20" t="s">
        <v>259</v>
      </c>
      <c r="C1640" s="20" t="s">
        <v>37</v>
      </c>
      <c r="D1640" s="20" t="s">
        <v>5</v>
      </c>
      <c r="E1640" s="20" t="s">
        <v>39</v>
      </c>
      <c r="F1640" s="20" t="s">
        <v>49</v>
      </c>
      <c r="G1640" s="20" t="s">
        <v>4</v>
      </c>
      <c r="H1640" s="19">
        <v>45410</v>
      </c>
      <c r="I1640">
        <v>19</v>
      </c>
      <c r="J1640" s="19"/>
      <c r="N1640" t="s">
        <v>492</v>
      </c>
    </row>
    <row r="1641" spans="1:14" x14ac:dyDescent="0.2">
      <c r="A1641">
        <v>1640</v>
      </c>
      <c r="B1641" s="20" t="s">
        <v>260</v>
      </c>
      <c r="C1641" s="20" t="s">
        <v>37</v>
      </c>
      <c r="D1641" s="20" t="s">
        <v>5</v>
      </c>
      <c r="E1641" s="20" t="s">
        <v>39</v>
      </c>
      <c r="F1641" s="20" t="s">
        <v>49</v>
      </c>
      <c r="G1641" s="20" t="s">
        <v>4</v>
      </c>
      <c r="H1641" s="19"/>
      <c r="I1641">
        <v>81</v>
      </c>
      <c r="J1641" s="19"/>
      <c r="K1641">
        <v>0</v>
      </c>
      <c r="M1641">
        <v>5.8</v>
      </c>
      <c r="N1641" t="s">
        <v>491</v>
      </c>
    </row>
    <row r="1642" spans="1:14" x14ac:dyDescent="0.2">
      <c r="A1642">
        <v>1641</v>
      </c>
      <c r="B1642" s="20" t="s">
        <v>260</v>
      </c>
      <c r="C1642" s="20" t="s">
        <v>37</v>
      </c>
      <c r="D1642" s="20" t="s">
        <v>5</v>
      </c>
      <c r="E1642" s="20" t="s">
        <v>39</v>
      </c>
      <c r="F1642" s="20" t="s">
        <v>49</v>
      </c>
      <c r="G1642" s="20" t="s">
        <v>4</v>
      </c>
      <c r="H1642" s="19">
        <v>45390</v>
      </c>
      <c r="I1642">
        <v>0</v>
      </c>
      <c r="J1642" s="19"/>
      <c r="N1642" t="s">
        <v>492</v>
      </c>
    </row>
    <row r="1643" spans="1:14" x14ac:dyDescent="0.2">
      <c r="A1643">
        <v>1642</v>
      </c>
      <c r="B1643" s="20" t="s">
        <v>260</v>
      </c>
      <c r="C1643" s="20" t="s">
        <v>37</v>
      </c>
      <c r="D1643" s="20" t="s">
        <v>5</v>
      </c>
      <c r="E1643" s="20" t="s">
        <v>39</v>
      </c>
      <c r="F1643" s="20" t="s">
        <v>49</v>
      </c>
      <c r="G1643" s="20" t="s">
        <v>4</v>
      </c>
      <c r="H1643" s="19">
        <v>45391</v>
      </c>
      <c r="I1643">
        <v>39</v>
      </c>
      <c r="J1643" s="19"/>
      <c r="N1643" t="s">
        <v>492</v>
      </c>
    </row>
    <row r="1644" spans="1:14" x14ac:dyDescent="0.2">
      <c r="A1644">
        <v>1643</v>
      </c>
      <c r="B1644" s="20" t="s">
        <v>260</v>
      </c>
      <c r="C1644" s="20" t="s">
        <v>37</v>
      </c>
      <c r="D1644" s="20" t="s">
        <v>5</v>
      </c>
      <c r="E1644" s="20" t="s">
        <v>39</v>
      </c>
      <c r="F1644" s="20" t="s">
        <v>49</v>
      </c>
      <c r="G1644" s="20" t="s">
        <v>4</v>
      </c>
      <c r="H1644" s="19">
        <v>45393</v>
      </c>
      <c r="I1644">
        <v>16</v>
      </c>
      <c r="J1644" s="19"/>
      <c r="N1644" t="s">
        <v>492</v>
      </c>
    </row>
    <row r="1645" spans="1:14" x14ac:dyDescent="0.2">
      <c r="A1645">
        <v>1644</v>
      </c>
      <c r="B1645" s="20" t="s">
        <v>260</v>
      </c>
      <c r="C1645" s="20" t="s">
        <v>37</v>
      </c>
      <c r="D1645" s="20" t="s">
        <v>5</v>
      </c>
      <c r="E1645" s="20" t="s">
        <v>39</v>
      </c>
      <c r="F1645" s="20" t="s">
        <v>49</v>
      </c>
      <c r="G1645" s="20" t="s">
        <v>4</v>
      </c>
      <c r="H1645" s="19">
        <v>45401</v>
      </c>
      <c r="I1645">
        <v>26</v>
      </c>
      <c r="J1645" s="19"/>
      <c r="N1645" t="s">
        <v>492</v>
      </c>
    </row>
    <row r="1646" spans="1:14" x14ac:dyDescent="0.2">
      <c r="A1646">
        <v>1645</v>
      </c>
      <c r="B1646" s="20" t="s">
        <v>260</v>
      </c>
      <c r="C1646" s="20" t="s">
        <v>37</v>
      </c>
      <c r="D1646" s="20" t="s">
        <v>5</v>
      </c>
      <c r="E1646" s="20" t="s">
        <v>39</v>
      </c>
      <c r="F1646" s="20" t="s">
        <v>49</v>
      </c>
      <c r="G1646" s="20" t="s">
        <v>4</v>
      </c>
      <c r="H1646" s="19">
        <v>45405</v>
      </c>
      <c r="I1646">
        <v>0</v>
      </c>
      <c r="J1646" s="19"/>
      <c r="N1646" t="s">
        <v>492</v>
      </c>
    </row>
    <row r="1647" spans="1:14" x14ac:dyDescent="0.2">
      <c r="A1647">
        <v>1646</v>
      </c>
      <c r="B1647" s="20" t="s">
        <v>260</v>
      </c>
      <c r="C1647" s="20" t="s">
        <v>37</v>
      </c>
      <c r="D1647" s="20" t="s">
        <v>5</v>
      </c>
      <c r="E1647" s="20" t="s">
        <v>39</v>
      </c>
      <c r="F1647" s="20" t="s">
        <v>49</v>
      </c>
      <c r="G1647" s="20" t="s">
        <v>4</v>
      </c>
      <c r="H1647" s="19">
        <v>45409</v>
      </c>
      <c r="I1647">
        <v>0</v>
      </c>
      <c r="J1647" s="19"/>
      <c r="N1647" t="s">
        <v>492</v>
      </c>
    </row>
    <row r="1648" spans="1:14" x14ac:dyDescent="0.2">
      <c r="A1648">
        <v>1647</v>
      </c>
      <c r="B1648" s="20" t="s">
        <v>261</v>
      </c>
      <c r="C1648" s="20" t="s">
        <v>37</v>
      </c>
      <c r="D1648" s="20" t="s">
        <v>5</v>
      </c>
      <c r="E1648" s="20" t="s">
        <v>39</v>
      </c>
      <c r="F1648" s="20" t="s">
        <v>49</v>
      </c>
      <c r="G1648" s="20" t="s">
        <v>4</v>
      </c>
      <c r="H1648" s="19"/>
      <c r="I1648">
        <v>389.5</v>
      </c>
      <c r="J1648" s="19"/>
      <c r="K1648">
        <v>767.66</v>
      </c>
      <c r="M1648">
        <v>5.9</v>
      </c>
      <c r="N1648" t="s">
        <v>491</v>
      </c>
    </row>
    <row r="1649" spans="1:14" x14ac:dyDescent="0.2">
      <c r="A1649">
        <v>1648</v>
      </c>
      <c r="B1649" s="20" t="s">
        <v>261</v>
      </c>
      <c r="C1649" s="20" t="s">
        <v>37</v>
      </c>
      <c r="D1649" s="20" t="s">
        <v>5</v>
      </c>
      <c r="E1649" s="20" t="s">
        <v>39</v>
      </c>
      <c r="F1649" s="20" t="s">
        <v>49</v>
      </c>
      <c r="G1649" s="20" t="s">
        <v>4</v>
      </c>
      <c r="H1649" s="19">
        <v>45383</v>
      </c>
      <c r="I1649">
        <v>46.5</v>
      </c>
      <c r="J1649" s="19">
        <v>45383</v>
      </c>
      <c r="K1649">
        <v>46.5</v>
      </c>
      <c r="L1649">
        <v>1</v>
      </c>
      <c r="N1649" t="s">
        <v>492</v>
      </c>
    </row>
    <row r="1650" spans="1:14" x14ac:dyDescent="0.2">
      <c r="A1650">
        <v>1649</v>
      </c>
      <c r="B1650" s="20" t="s">
        <v>261</v>
      </c>
      <c r="C1650" s="20" t="s">
        <v>37</v>
      </c>
      <c r="D1650" s="20" t="s">
        <v>5</v>
      </c>
      <c r="E1650" s="20" t="s">
        <v>39</v>
      </c>
      <c r="F1650" s="20" t="s">
        <v>49</v>
      </c>
      <c r="G1650" s="20" t="s">
        <v>4</v>
      </c>
      <c r="H1650" s="19">
        <v>45387</v>
      </c>
      <c r="I1650">
        <v>56</v>
      </c>
      <c r="J1650" s="19">
        <v>45387</v>
      </c>
      <c r="K1650">
        <v>56</v>
      </c>
      <c r="N1650" t="s">
        <v>492</v>
      </c>
    </row>
    <row r="1651" spans="1:14" x14ac:dyDescent="0.2">
      <c r="A1651">
        <v>1650</v>
      </c>
      <c r="B1651" s="20" t="s">
        <v>261</v>
      </c>
      <c r="C1651" s="20" t="s">
        <v>37</v>
      </c>
      <c r="D1651" s="20" t="s">
        <v>5</v>
      </c>
      <c r="E1651" s="20" t="s">
        <v>39</v>
      </c>
      <c r="F1651" s="20" t="s">
        <v>49</v>
      </c>
      <c r="G1651" s="20" t="s">
        <v>4</v>
      </c>
      <c r="H1651" s="19">
        <v>45391</v>
      </c>
      <c r="I1651">
        <v>113</v>
      </c>
      <c r="J1651" s="19">
        <v>45391</v>
      </c>
      <c r="K1651">
        <v>113</v>
      </c>
      <c r="L1651">
        <v>2</v>
      </c>
      <c r="N1651" t="s">
        <v>492</v>
      </c>
    </row>
    <row r="1652" spans="1:14" x14ac:dyDescent="0.2">
      <c r="A1652">
        <v>1651</v>
      </c>
      <c r="B1652" s="20" t="s">
        <v>261</v>
      </c>
      <c r="C1652" s="20" t="s">
        <v>37</v>
      </c>
      <c r="D1652" s="20" t="s">
        <v>5</v>
      </c>
      <c r="E1652" s="20" t="s">
        <v>39</v>
      </c>
      <c r="F1652" s="20" t="s">
        <v>49</v>
      </c>
      <c r="G1652" s="20" t="s">
        <v>4</v>
      </c>
      <c r="H1652" s="19">
        <v>45393</v>
      </c>
      <c r="I1652">
        <v>49</v>
      </c>
      <c r="J1652" s="19">
        <v>45393</v>
      </c>
      <c r="K1652">
        <v>49</v>
      </c>
      <c r="N1652" t="s">
        <v>492</v>
      </c>
    </row>
    <row r="1653" spans="1:14" x14ac:dyDescent="0.2">
      <c r="A1653">
        <v>1652</v>
      </c>
      <c r="B1653" s="20" t="s">
        <v>261</v>
      </c>
      <c r="C1653" s="20" t="s">
        <v>37</v>
      </c>
      <c r="D1653" s="20" t="s">
        <v>5</v>
      </c>
      <c r="E1653" s="20" t="s">
        <v>39</v>
      </c>
      <c r="F1653" s="20" t="s">
        <v>49</v>
      </c>
      <c r="G1653" s="20" t="s">
        <v>4</v>
      </c>
      <c r="H1653" s="19">
        <v>45394</v>
      </c>
      <c r="I1653">
        <v>6</v>
      </c>
      <c r="J1653" s="19">
        <v>45394</v>
      </c>
      <c r="K1653">
        <v>154</v>
      </c>
      <c r="L1653">
        <v>1</v>
      </c>
      <c r="N1653" t="s">
        <v>492</v>
      </c>
    </row>
    <row r="1654" spans="1:14" x14ac:dyDescent="0.2">
      <c r="A1654">
        <v>1653</v>
      </c>
      <c r="B1654" s="20" t="s">
        <v>261</v>
      </c>
      <c r="C1654" s="20" t="s">
        <v>37</v>
      </c>
      <c r="D1654" s="20" t="s">
        <v>5</v>
      </c>
      <c r="E1654" s="20" t="s">
        <v>39</v>
      </c>
      <c r="F1654" s="20" t="s">
        <v>49</v>
      </c>
      <c r="G1654" s="20" t="s">
        <v>4</v>
      </c>
      <c r="H1654" s="19">
        <v>45397</v>
      </c>
      <c r="I1654">
        <v>5</v>
      </c>
      <c r="J1654" s="19">
        <v>45397</v>
      </c>
      <c r="K1654">
        <v>5</v>
      </c>
      <c r="N1654" t="s">
        <v>492</v>
      </c>
    </row>
    <row r="1655" spans="1:14" x14ac:dyDescent="0.2">
      <c r="A1655">
        <v>1654</v>
      </c>
      <c r="B1655" s="20" t="s">
        <v>261</v>
      </c>
      <c r="C1655" s="20" t="s">
        <v>37</v>
      </c>
      <c r="D1655" s="20" t="s">
        <v>5</v>
      </c>
      <c r="E1655" s="20" t="s">
        <v>39</v>
      </c>
      <c r="F1655" s="20" t="s">
        <v>49</v>
      </c>
      <c r="G1655" s="20" t="s">
        <v>4</v>
      </c>
      <c r="H1655" s="19">
        <v>45400</v>
      </c>
      <c r="I1655">
        <v>28</v>
      </c>
      <c r="J1655" s="19">
        <v>45400</v>
      </c>
      <c r="K1655">
        <v>28</v>
      </c>
      <c r="N1655" t="s">
        <v>492</v>
      </c>
    </row>
    <row r="1656" spans="1:14" x14ac:dyDescent="0.2">
      <c r="A1656">
        <v>1655</v>
      </c>
      <c r="B1656" s="20" t="s">
        <v>261</v>
      </c>
      <c r="C1656" s="20" t="s">
        <v>37</v>
      </c>
      <c r="D1656" s="20" t="s">
        <v>5</v>
      </c>
      <c r="E1656" s="20" t="s">
        <v>39</v>
      </c>
      <c r="F1656" s="20" t="s">
        <v>49</v>
      </c>
      <c r="G1656" s="20" t="s">
        <v>4</v>
      </c>
      <c r="H1656" s="19">
        <v>45402</v>
      </c>
      <c r="I1656">
        <v>7</v>
      </c>
      <c r="J1656" s="19">
        <v>45402</v>
      </c>
      <c r="K1656">
        <v>7</v>
      </c>
      <c r="L1656">
        <v>2</v>
      </c>
      <c r="N1656" t="s">
        <v>492</v>
      </c>
    </row>
    <row r="1657" spans="1:14" x14ac:dyDescent="0.2">
      <c r="A1657">
        <v>1656</v>
      </c>
      <c r="B1657" s="20" t="s">
        <v>261</v>
      </c>
      <c r="C1657" s="20" t="s">
        <v>37</v>
      </c>
      <c r="D1657" s="20" t="s">
        <v>5</v>
      </c>
      <c r="E1657" s="20" t="s">
        <v>39</v>
      </c>
      <c r="F1657" s="20" t="s">
        <v>49</v>
      </c>
      <c r="G1657" s="20" t="s">
        <v>4</v>
      </c>
      <c r="H1657" s="19">
        <v>45405</v>
      </c>
      <c r="I1657">
        <v>53</v>
      </c>
      <c r="J1657" s="19">
        <v>45403</v>
      </c>
      <c r="K1657">
        <v>153</v>
      </c>
      <c r="N1657" t="s">
        <v>492</v>
      </c>
    </row>
    <row r="1658" spans="1:14" x14ac:dyDescent="0.2">
      <c r="A1658">
        <v>1657</v>
      </c>
      <c r="B1658" s="20" t="s">
        <v>261</v>
      </c>
      <c r="C1658" s="20" t="s">
        <v>37</v>
      </c>
      <c r="D1658" s="20" t="s">
        <v>5</v>
      </c>
      <c r="E1658" s="20" t="s">
        <v>39</v>
      </c>
      <c r="F1658" s="20" t="s">
        <v>49</v>
      </c>
      <c r="G1658" s="20" t="s">
        <v>4</v>
      </c>
      <c r="H1658" s="19">
        <v>45409</v>
      </c>
      <c r="I1658">
        <v>26</v>
      </c>
      <c r="J1658" s="19">
        <v>45405</v>
      </c>
      <c r="K1658">
        <v>53</v>
      </c>
      <c r="L1658">
        <v>1</v>
      </c>
      <c r="N1658" t="s">
        <v>492</v>
      </c>
    </row>
    <row r="1659" spans="1:14" x14ac:dyDescent="0.2">
      <c r="A1659">
        <v>1658</v>
      </c>
      <c r="B1659" s="20" t="s">
        <v>261</v>
      </c>
      <c r="C1659" s="20" t="s">
        <v>37</v>
      </c>
      <c r="D1659" s="20" t="s">
        <v>5</v>
      </c>
      <c r="E1659" s="20" t="s">
        <v>39</v>
      </c>
      <c r="F1659" s="20" t="s">
        <v>49</v>
      </c>
      <c r="G1659" s="20" t="s">
        <v>4</v>
      </c>
      <c r="H1659" s="19">
        <v>45410</v>
      </c>
      <c r="I1659">
        <v>0</v>
      </c>
      <c r="J1659" s="19">
        <v>45407</v>
      </c>
      <c r="K1659">
        <v>67.66</v>
      </c>
      <c r="L1659">
        <v>2</v>
      </c>
      <c r="N1659" t="s">
        <v>492</v>
      </c>
    </row>
    <row r="1660" spans="1:14" x14ac:dyDescent="0.2">
      <c r="A1660">
        <v>1659</v>
      </c>
      <c r="B1660" s="20" t="s">
        <v>261</v>
      </c>
      <c r="C1660" s="20" t="s">
        <v>37</v>
      </c>
      <c r="D1660" s="20" t="s">
        <v>5</v>
      </c>
      <c r="E1660" s="20" t="s">
        <v>39</v>
      </c>
      <c r="F1660" s="20" t="s">
        <v>49</v>
      </c>
      <c r="G1660" s="20" t="s">
        <v>4</v>
      </c>
      <c r="H1660" s="19"/>
      <c r="J1660" s="19">
        <v>45409</v>
      </c>
      <c r="K1660">
        <v>26.5</v>
      </c>
      <c r="L1660">
        <v>2</v>
      </c>
      <c r="N1660" t="s">
        <v>492</v>
      </c>
    </row>
    <row r="1661" spans="1:14" x14ac:dyDescent="0.2">
      <c r="A1661">
        <v>1660</v>
      </c>
      <c r="B1661" s="20" t="s">
        <v>261</v>
      </c>
      <c r="C1661" s="20" t="s">
        <v>37</v>
      </c>
      <c r="D1661" s="20" t="s">
        <v>5</v>
      </c>
      <c r="E1661" s="20" t="s">
        <v>39</v>
      </c>
      <c r="F1661" s="20" t="s">
        <v>49</v>
      </c>
      <c r="G1661" s="20" t="s">
        <v>4</v>
      </c>
      <c r="H1661" s="19"/>
      <c r="J1661" s="19">
        <v>45410</v>
      </c>
      <c r="K1661">
        <v>9</v>
      </c>
      <c r="L1661">
        <v>1</v>
      </c>
      <c r="N1661" t="s">
        <v>492</v>
      </c>
    </row>
    <row r="1662" spans="1:14" x14ac:dyDescent="0.2">
      <c r="A1662">
        <v>1661</v>
      </c>
      <c r="B1662" s="20" t="s">
        <v>262</v>
      </c>
      <c r="C1662" s="20" t="s">
        <v>37</v>
      </c>
      <c r="D1662" s="20" t="s">
        <v>5</v>
      </c>
      <c r="E1662" s="20" t="s">
        <v>39</v>
      </c>
      <c r="F1662" s="20" t="s">
        <v>41</v>
      </c>
      <c r="G1662" s="20" t="s">
        <v>4</v>
      </c>
      <c r="H1662" s="19"/>
      <c r="I1662">
        <v>48</v>
      </c>
      <c r="J1662" s="19"/>
      <c r="K1662">
        <v>50</v>
      </c>
      <c r="M1662">
        <v>5.6</v>
      </c>
      <c r="N1662" t="s">
        <v>491</v>
      </c>
    </row>
    <row r="1663" spans="1:14" x14ac:dyDescent="0.2">
      <c r="A1663">
        <v>1662</v>
      </c>
      <c r="B1663" s="20" t="s">
        <v>262</v>
      </c>
      <c r="C1663" s="20" t="s">
        <v>37</v>
      </c>
      <c r="D1663" s="20" t="s">
        <v>5</v>
      </c>
      <c r="E1663" s="20" t="s">
        <v>39</v>
      </c>
      <c r="F1663" s="20" t="s">
        <v>41</v>
      </c>
      <c r="G1663" s="20" t="s">
        <v>4</v>
      </c>
      <c r="H1663" s="19">
        <v>45383</v>
      </c>
      <c r="I1663">
        <v>0</v>
      </c>
      <c r="J1663" s="19">
        <v>45383</v>
      </c>
      <c r="K1663">
        <v>0</v>
      </c>
      <c r="N1663" t="s">
        <v>492</v>
      </c>
    </row>
    <row r="1664" spans="1:14" x14ac:dyDescent="0.2">
      <c r="A1664">
        <v>1663</v>
      </c>
      <c r="B1664" s="20" t="s">
        <v>262</v>
      </c>
      <c r="C1664" s="20" t="s">
        <v>37</v>
      </c>
      <c r="D1664" s="20" t="s">
        <v>5</v>
      </c>
      <c r="E1664" s="20" t="s">
        <v>39</v>
      </c>
      <c r="F1664" s="20" t="s">
        <v>41</v>
      </c>
      <c r="G1664" s="20" t="s">
        <v>4</v>
      </c>
      <c r="H1664" s="19">
        <v>45387</v>
      </c>
      <c r="I1664">
        <v>9</v>
      </c>
      <c r="J1664" s="19">
        <v>45387</v>
      </c>
      <c r="K1664">
        <v>9</v>
      </c>
      <c r="L1664">
        <v>1</v>
      </c>
      <c r="N1664" t="s">
        <v>492</v>
      </c>
    </row>
    <row r="1665" spans="1:14" x14ac:dyDescent="0.2">
      <c r="A1665">
        <v>1664</v>
      </c>
      <c r="B1665" s="20" t="s">
        <v>262</v>
      </c>
      <c r="C1665" s="20" t="s">
        <v>37</v>
      </c>
      <c r="D1665" s="20" t="s">
        <v>5</v>
      </c>
      <c r="E1665" s="20" t="s">
        <v>39</v>
      </c>
      <c r="F1665" s="20" t="s">
        <v>41</v>
      </c>
      <c r="G1665" s="20" t="s">
        <v>4</v>
      </c>
      <c r="H1665" s="19">
        <v>45397</v>
      </c>
      <c r="I1665">
        <v>15</v>
      </c>
      <c r="J1665" s="19">
        <v>45397</v>
      </c>
      <c r="K1665">
        <v>17</v>
      </c>
      <c r="N1665" t="s">
        <v>492</v>
      </c>
    </row>
    <row r="1666" spans="1:14" x14ac:dyDescent="0.2">
      <c r="A1666">
        <v>1665</v>
      </c>
      <c r="B1666" s="20" t="s">
        <v>262</v>
      </c>
      <c r="C1666" s="20" t="s">
        <v>37</v>
      </c>
      <c r="D1666" s="20" t="s">
        <v>5</v>
      </c>
      <c r="E1666" s="20" t="s">
        <v>39</v>
      </c>
      <c r="F1666" s="20" t="s">
        <v>41</v>
      </c>
      <c r="G1666" s="20" t="s">
        <v>4</v>
      </c>
      <c r="H1666" s="19">
        <v>45402</v>
      </c>
      <c r="I1666">
        <v>24</v>
      </c>
      <c r="J1666" s="19">
        <v>45402</v>
      </c>
      <c r="K1666">
        <v>24</v>
      </c>
      <c r="L1666">
        <v>1</v>
      </c>
      <c r="N1666" t="s">
        <v>492</v>
      </c>
    </row>
    <row r="1667" spans="1:14" x14ac:dyDescent="0.2">
      <c r="A1667">
        <v>1666</v>
      </c>
      <c r="B1667" s="20" t="s">
        <v>262</v>
      </c>
      <c r="C1667" s="20" t="s">
        <v>37</v>
      </c>
      <c r="D1667" s="20" t="s">
        <v>5</v>
      </c>
      <c r="E1667" s="20" t="s">
        <v>39</v>
      </c>
      <c r="F1667" s="20" t="s">
        <v>41</v>
      </c>
      <c r="G1667" s="20" t="s">
        <v>4</v>
      </c>
      <c r="H1667" s="19">
        <v>45405</v>
      </c>
      <c r="I1667">
        <v>0</v>
      </c>
      <c r="J1667" s="19">
        <v>45405</v>
      </c>
      <c r="K1667">
        <v>0</v>
      </c>
      <c r="L1667">
        <v>1</v>
      </c>
      <c r="N1667" t="s">
        <v>492</v>
      </c>
    </row>
    <row r="1668" spans="1:14" x14ac:dyDescent="0.2">
      <c r="A1668">
        <v>1667</v>
      </c>
      <c r="B1668" s="20" t="s">
        <v>262</v>
      </c>
      <c r="C1668" s="20" t="s">
        <v>37</v>
      </c>
      <c r="D1668" s="20" t="s">
        <v>5</v>
      </c>
      <c r="E1668" s="20" t="s">
        <v>39</v>
      </c>
      <c r="F1668" s="20" t="s">
        <v>41</v>
      </c>
      <c r="G1668" s="20" t="s">
        <v>4</v>
      </c>
      <c r="H1668" s="19">
        <v>45409</v>
      </c>
      <c r="I1668">
        <v>0</v>
      </c>
      <c r="J1668" s="19">
        <v>45409</v>
      </c>
      <c r="K1668">
        <v>0</v>
      </c>
      <c r="N1668" t="s">
        <v>492</v>
      </c>
    </row>
    <row r="1669" spans="1:14" x14ac:dyDescent="0.2">
      <c r="A1669">
        <v>1668</v>
      </c>
      <c r="B1669" s="20" t="s">
        <v>263</v>
      </c>
      <c r="C1669" s="20" t="s">
        <v>37</v>
      </c>
      <c r="D1669" s="20" t="s">
        <v>5</v>
      </c>
      <c r="E1669" s="20" t="s">
        <v>39</v>
      </c>
      <c r="F1669" s="20" t="s">
        <v>49</v>
      </c>
      <c r="G1669" s="20" t="s">
        <v>4</v>
      </c>
      <c r="H1669" s="19"/>
      <c r="I1669">
        <v>2443</v>
      </c>
      <c r="J1669" s="19"/>
      <c r="K1669">
        <v>2500.12</v>
      </c>
      <c r="M1669">
        <v>5.7</v>
      </c>
      <c r="N1669" t="s">
        <v>491</v>
      </c>
    </row>
    <row r="1670" spans="1:14" x14ac:dyDescent="0.2">
      <c r="A1670">
        <v>1669</v>
      </c>
      <c r="B1670" s="20" t="s">
        <v>263</v>
      </c>
      <c r="C1670" s="20" t="s">
        <v>37</v>
      </c>
      <c r="D1670" s="20" t="s">
        <v>5</v>
      </c>
      <c r="E1670" s="20" t="s">
        <v>39</v>
      </c>
      <c r="F1670" s="20" t="s">
        <v>49</v>
      </c>
      <c r="G1670" s="20" t="s">
        <v>4</v>
      </c>
      <c r="H1670" s="19">
        <v>45384</v>
      </c>
      <c r="I1670">
        <v>146</v>
      </c>
      <c r="J1670" s="19">
        <v>45384</v>
      </c>
      <c r="K1670">
        <v>146</v>
      </c>
      <c r="N1670" t="s">
        <v>492</v>
      </c>
    </row>
    <row r="1671" spans="1:14" x14ac:dyDescent="0.2">
      <c r="A1671">
        <v>1670</v>
      </c>
      <c r="B1671" s="20" t="s">
        <v>263</v>
      </c>
      <c r="C1671" s="20" t="s">
        <v>37</v>
      </c>
      <c r="D1671" s="20" t="s">
        <v>5</v>
      </c>
      <c r="E1671" s="20" t="s">
        <v>39</v>
      </c>
      <c r="F1671" s="20" t="s">
        <v>49</v>
      </c>
      <c r="G1671" s="20" t="s">
        <v>4</v>
      </c>
      <c r="H1671" s="19">
        <v>45385</v>
      </c>
      <c r="I1671">
        <v>95</v>
      </c>
      <c r="J1671" s="19">
        <v>45385</v>
      </c>
      <c r="K1671">
        <v>135</v>
      </c>
      <c r="L1671">
        <v>2</v>
      </c>
      <c r="N1671" t="s">
        <v>492</v>
      </c>
    </row>
    <row r="1672" spans="1:14" x14ac:dyDescent="0.2">
      <c r="A1672">
        <v>1671</v>
      </c>
      <c r="B1672" s="20" t="s">
        <v>263</v>
      </c>
      <c r="C1672" s="20" t="s">
        <v>37</v>
      </c>
      <c r="D1672" s="20" t="s">
        <v>5</v>
      </c>
      <c r="E1672" s="20" t="s">
        <v>39</v>
      </c>
      <c r="F1672" s="20" t="s">
        <v>49</v>
      </c>
      <c r="G1672" s="20" t="s">
        <v>4</v>
      </c>
      <c r="H1672" s="19">
        <v>45386</v>
      </c>
      <c r="I1672">
        <v>236</v>
      </c>
      <c r="J1672" s="19">
        <v>45386</v>
      </c>
      <c r="K1672">
        <v>236</v>
      </c>
      <c r="L1672">
        <v>1</v>
      </c>
      <c r="N1672" t="s">
        <v>492</v>
      </c>
    </row>
    <row r="1673" spans="1:14" x14ac:dyDescent="0.2">
      <c r="A1673">
        <v>1672</v>
      </c>
      <c r="B1673" s="20" t="s">
        <v>263</v>
      </c>
      <c r="C1673" s="20" t="s">
        <v>37</v>
      </c>
      <c r="D1673" s="20" t="s">
        <v>5</v>
      </c>
      <c r="E1673" s="20" t="s">
        <v>39</v>
      </c>
      <c r="F1673" s="20" t="s">
        <v>49</v>
      </c>
      <c r="G1673" s="20" t="s">
        <v>4</v>
      </c>
      <c r="H1673" s="19">
        <v>45387</v>
      </c>
      <c r="I1673">
        <v>159</v>
      </c>
      <c r="J1673" s="19">
        <v>45387</v>
      </c>
      <c r="K1673">
        <v>159</v>
      </c>
      <c r="N1673" t="s">
        <v>492</v>
      </c>
    </row>
    <row r="1674" spans="1:14" x14ac:dyDescent="0.2">
      <c r="A1674">
        <v>1673</v>
      </c>
      <c r="B1674" s="20" t="s">
        <v>263</v>
      </c>
      <c r="C1674" s="20" t="s">
        <v>37</v>
      </c>
      <c r="D1674" s="20" t="s">
        <v>5</v>
      </c>
      <c r="E1674" s="20" t="s">
        <v>39</v>
      </c>
      <c r="F1674" s="20" t="s">
        <v>49</v>
      </c>
      <c r="G1674" s="20" t="s">
        <v>4</v>
      </c>
      <c r="H1674" s="19">
        <v>45388</v>
      </c>
      <c r="I1674">
        <v>181</v>
      </c>
      <c r="J1674" s="19">
        <v>45388</v>
      </c>
      <c r="K1674">
        <v>181</v>
      </c>
      <c r="L1674">
        <v>2</v>
      </c>
      <c r="N1674" t="s">
        <v>492</v>
      </c>
    </row>
    <row r="1675" spans="1:14" x14ac:dyDescent="0.2">
      <c r="A1675">
        <v>1674</v>
      </c>
      <c r="B1675" s="20" t="s">
        <v>263</v>
      </c>
      <c r="C1675" s="20" t="s">
        <v>37</v>
      </c>
      <c r="D1675" s="20" t="s">
        <v>5</v>
      </c>
      <c r="E1675" s="20" t="s">
        <v>39</v>
      </c>
      <c r="F1675" s="20" t="s">
        <v>49</v>
      </c>
      <c r="G1675" s="20" t="s">
        <v>4</v>
      </c>
      <c r="H1675" s="19">
        <v>45389</v>
      </c>
      <c r="I1675">
        <v>176</v>
      </c>
      <c r="J1675" s="19">
        <v>45389</v>
      </c>
      <c r="K1675">
        <v>176</v>
      </c>
      <c r="N1675" t="s">
        <v>492</v>
      </c>
    </row>
    <row r="1676" spans="1:14" x14ac:dyDescent="0.2">
      <c r="A1676">
        <v>1675</v>
      </c>
      <c r="B1676" s="20" t="s">
        <v>263</v>
      </c>
      <c r="C1676" s="20" t="s">
        <v>37</v>
      </c>
      <c r="D1676" s="20" t="s">
        <v>5</v>
      </c>
      <c r="E1676" s="20" t="s">
        <v>39</v>
      </c>
      <c r="F1676" s="20" t="s">
        <v>49</v>
      </c>
      <c r="G1676" s="20" t="s">
        <v>4</v>
      </c>
      <c r="H1676" s="19">
        <v>45390</v>
      </c>
      <c r="I1676">
        <v>184</v>
      </c>
      <c r="J1676" s="19">
        <v>45390</v>
      </c>
      <c r="K1676">
        <v>184</v>
      </c>
      <c r="L1676">
        <v>1</v>
      </c>
      <c r="N1676" t="s">
        <v>492</v>
      </c>
    </row>
    <row r="1677" spans="1:14" x14ac:dyDescent="0.2">
      <c r="A1677">
        <v>1676</v>
      </c>
      <c r="B1677" s="20" t="s">
        <v>263</v>
      </c>
      <c r="C1677" s="20" t="s">
        <v>37</v>
      </c>
      <c r="D1677" s="20" t="s">
        <v>5</v>
      </c>
      <c r="E1677" s="20" t="s">
        <v>39</v>
      </c>
      <c r="F1677" s="20" t="s">
        <v>49</v>
      </c>
      <c r="G1677" s="20" t="s">
        <v>4</v>
      </c>
      <c r="H1677" s="19">
        <v>45391</v>
      </c>
      <c r="I1677">
        <v>271</v>
      </c>
      <c r="J1677" s="19">
        <v>45391</v>
      </c>
      <c r="K1677">
        <v>271</v>
      </c>
      <c r="L1677">
        <v>2</v>
      </c>
      <c r="N1677" t="s">
        <v>492</v>
      </c>
    </row>
    <row r="1678" spans="1:14" x14ac:dyDescent="0.2">
      <c r="A1678">
        <v>1677</v>
      </c>
      <c r="B1678" s="20" t="s">
        <v>263</v>
      </c>
      <c r="C1678" s="20" t="s">
        <v>37</v>
      </c>
      <c r="D1678" s="20" t="s">
        <v>5</v>
      </c>
      <c r="E1678" s="20" t="s">
        <v>39</v>
      </c>
      <c r="F1678" s="20" t="s">
        <v>49</v>
      </c>
      <c r="G1678" s="20" t="s">
        <v>4</v>
      </c>
      <c r="H1678" s="19">
        <v>45392</v>
      </c>
      <c r="I1678">
        <v>41</v>
      </c>
      <c r="J1678" s="19">
        <v>45392</v>
      </c>
      <c r="K1678">
        <v>58</v>
      </c>
      <c r="N1678" t="s">
        <v>492</v>
      </c>
    </row>
    <row r="1679" spans="1:14" x14ac:dyDescent="0.2">
      <c r="A1679">
        <v>1678</v>
      </c>
      <c r="B1679" s="20" t="s">
        <v>263</v>
      </c>
      <c r="C1679" s="20" t="s">
        <v>37</v>
      </c>
      <c r="D1679" s="20" t="s">
        <v>5</v>
      </c>
      <c r="E1679" s="20" t="s">
        <v>39</v>
      </c>
      <c r="F1679" s="20" t="s">
        <v>49</v>
      </c>
      <c r="G1679" s="20" t="s">
        <v>4</v>
      </c>
      <c r="H1679" s="19">
        <v>45393</v>
      </c>
      <c r="I1679">
        <v>69</v>
      </c>
      <c r="J1679" s="19">
        <v>45393</v>
      </c>
      <c r="K1679">
        <v>69</v>
      </c>
      <c r="N1679" t="s">
        <v>492</v>
      </c>
    </row>
    <row r="1680" spans="1:14" x14ac:dyDescent="0.2">
      <c r="A1680">
        <v>1679</v>
      </c>
      <c r="B1680" s="20" t="s">
        <v>263</v>
      </c>
      <c r="C1680" s="20" t="s">
        <v>37</v>
      </c>
      <c r="D1680" s="20" t="s">
        <v>5</v>
      </c>
      <c r="E1680" s="20" t="s">
        <v>39</v>
      </c>
      <c r="F1680" s="20" t="s">
        <v>49</v>
      </c>
      <c r="G1680" s="20" t="s">
        <v>4</v>
      </c>
      <c r="H1680" s="19">
        <v>45394</v>
      </c>
      <c r="I1680">
        <v>34</v>
      </c>
      <c r="J1680" s="19">
        <v>45394</v>
      </c>
      <c r="K1680">
        <v>34</v>
      </c>
      <c r="N1680" t="s">
        <v>492</v>
      </c>
    </row>
    <row r="1681" spans="1:14" x14ac:dyDescent="0.2">
      <c r="A1681">
        <v>1680</v>
      </c>
      <c r="B1681" s="20" t="s">
        <v>263</v>
      </c>
      <c r="C1681" s="20" t="s">
        <v>37</v>
      </c>
      <c r="D1681" s="20" t="s">
        <v>5</v>
      </c>
      <c r="E1681" s="20" t="s">
        <v>39</v>
      </c>
      <c r="F1681" s="20" t="s">
        <v>49</v>
      </c>
      <c r="G1681" s="20" t="s">
        <v>4</v>
      </c>
      <c r="H1681" s="19">
        <v>45396</v>
      </c>
      <c r="I1681">
        <v>68</v>
      </c>
      <c r="J1681" s="19">
        <v>45396</v>
      </c>
      <c r="K1681">
        <v>68</v>
      </c>
      <c r="N1681" t="s">
        <v>492</v>
      </c>
    </row>
    <row r="1682" spans="1:14" x14ac:dyDescent="0.2">
      <c r="A1682">
        <v>1681</v>
      </c>
      <c r="B1682" s="20" t="s">
        <v>263</v>
      </c>
      <c r="C1682" s="20" t="s">
        <v>37</v>
      </c>
      <c r="D1682" s="20" t="s">
        <v>5</v>
      </c>
      <c r="E1682" s="20" t="s">
        <v>39</v>
      </c>
      <c r="F1682" s="20" t="s">
        <v>49</v>
      </c>
      <c r="G1682" s="20" t="s">
        <v>4</v>
      </c>
      <c r="H1682" s="19">
        <v>45397</v>
      </c>
      <c r="I1682">
        <v>25</v>
      </c>
      <c r="J1682" s="19">
        <v>45397</v>
      </c>
      <c r="K1682">
        <v>25</v>
      </c>
      <c r="L1682">
        <v>1</v>
      </c>
      <c r="N1682" t="s">
        <v>492</v>
      </c>
    </row>
    <row r="1683" spans="1:14" x14ac:dyDescent="0.2">
      <c r="A1683">
        <v>1682</v>
      </c>
      <c r="B1683" s="20" t="s">
        <v>263</v>
      </c>
      <c r="C1683" s="20" t="s">
        <v>37</v>
      </c>
      <c r="D1683" s="20" t="s">
        <v>5</v>
      </c>
      <c r="E1683" s="20" t="s">
        <v>39</v>
      </c>
      <c r="F1683" s="20" t="s">
        <v>49</v>
      </c>
      <c r="G1683" s="20" t="s">
        <v>4</v>
      </c>
      <c r="H1683" s="19">
        <v>45398</v>
      </c>
      <c r="I1683">
        <v>206</v>
      </c>
      <c r="J1683" s="19">
        <v>45398</v>
      </c>
      <c r="K1683">
        <v>206.12</v>
      </c>
      <c r="L1683">
        <v>2</v>
      </c>
      <c r="N1683" t="s">
        <v>492</v>
      </c>
    </row>
    <row r="1684" spans="1:14" x14ac:dyDescent="0.2">
      <c r="A1684">
        <v>1683</v>
      </c>
      <c r="B1684" s="20" t="s">
        <v>263</v>
      </c>
      <c r="C1684" s="20" t="s">
        <v>37</v>
      </c>
      <c r="D1684" s="20" t="s">
        <v>5</v>
      </c>
      <c r="E1684" s="20" t="s">
        <v>39</v>
      </c>
      <c r="F1684" s="20" t="s">
        <v>49</v>
      </c>
      <c r="G1684" s="20" t="s">
        <v>4</v>
      </c>
      <c r="H1684" s="19">
        <v>45399</v>
      </c>
      <c r="I1684">
        <v>246</v>
      </c>
      <c r="J1684" s="19">
        <v>45399</v>
      </c>
      <c r="K1684">
        <v>246</v>
      </c>
      <c r="L1684">
        <v>3</v>
      </c>
      <c r="N1684" t="s">
        <v>492</v>
      </c>
    </row>
    <row r="1685" spans="1:14" x14ac:dyDescent="0.2">
      <c r="A1685">
        <v>1684</v>
      </c>
      <c r="B1685" s="20" t="s">
        <v>263</v>
      </c>
      <c r="C1685" s="20" t="s">
        <v>37</v>
      </c>
      <c r="D1685" s="20" t="s">
        <v>5</v>
      </c>
      <c r="E1685" s="20" t="s">
        <v>39</v>
      </c>
      <c r="F1685" s="20" t="s">
        <v>49</v>
      </c>
      <c r="G1685" s="20" t="s">
        <v>4</v>
      </c>
      <c r="H1685" s="19">
        <v>45400</v>
      </c>
      <c r="I1685">
        <v>36</v>
      </c>
      <c r="J1685" s="19">
        <v>45400</v>
      </c>
      <c r="K1685">
        <v>36</v>
      </c>
      <c r="N1685" t="s">
        <v>492</v>
      </c>
    </row>
    <row r="1686" spans="1:14" x14ac:dyDescent="0.2">
      <c r="A1686">
        <v>1685</v>
      </c>
      <c r="B1686" s="20" t="s">
        <v>263</v>
      </c>
      <c r="C1686" s="20" t="s">
        <v>37</v>
      </c>
      <c r="D1686" s="20" t="s">
        <v>5</v>
      </c>
      <c r="E1686" s="20" t="s">
        <v>39</v>
      </c>
      <c r="F1686" s="20" t="s">
        <v>49</v>
      </c>
      <c r="G1686" s="20" t="s">
        <v>4</v>
      </c>
      <c r="H1686" s="19">
        <v>45401</v>
      </c>
      <c r="I1686">
        <v>79</v>
      </c>
      <c r="J1686" s="19">
        <v>45401</v>
      </c>
      <c r="K1686">
        <v>79</v>
      </c>
      <c r="L1686">
        <v>1</v>
      </c>
      <c r="N1686" t="s">
        <v>492</v>
      </c>
    </row>
    <row r="1687" spans="1:14" x14ac:dyDescent="0.2">
      <c r="A1687">
        <v>1686</v>
      </c>
      <c r="B1687" s="20" t="s">
        <v>263</v>
      </c>
      <c r="C1687" s="20" t="s">
        <v>37</v>
      </c>
      <c r="D1687" s="20" t="s">
        <v>5</v>
      </c>
      <c r="E1687" s="20" t="s">
        <v>39</v>
      </c>
      <c r="F1687" s="20" t="s">
        <v>49</v>
      </c>
      <c r="G1687" s="20" t="s">
        <v>4</v>
      </c>
      <c r="H1687" s="19">
        <v>45402</v>
      </c>
      <c r="I1687">
        <v>67</v>
      </c>
      <c r="J1687" s="19">
        <v>45402</v>
      </c>
      <c r="K1687">
        <v>67</v>
      </c>
      <c r="L1687">
        <v>1</v>
      </c>
      <c r="N1687" t="s">
        <v>492</v>
      </c>
    </row>
    <row r="1688" spans="1:14" x14ac:dyDescent="0.2">
      <c r="A1688">
        <v>1687</v>
      </c>
      <c r="B1688" s="20" t="s">
        <v>263</v>
      </c>
      <c r="C1688" s="20" t="s">
        <v>37</v>
      </c>
      <c r="D1688" s="20" t="s">
        <v>5</v>
      </c>
      <c r="E1688" s="20" t="s">
        <v>39</v>
      </c>
      <c r="F1688" s="20" t="s">
        <v>49</v>
      </c>
      <c r="G1688" s="20" t="s">
        <v>4</v>
      </c>
      <c r="H1688" s="19">
        <v>45404</v>
      </c>
      <c r="I1688">
        <v>48</v>
      </c>
      <c r="J1688" s="19">
        <v>45404</v>
      </c>
      <c r="K1688">
        <v>48</v>
      </c>
      <c r="N1688" t="s">
        <v>492</v>
      </c>
    </row>
    <row r="1689" spans="1:14" x14ac:dyDescent="0.2">
      <c r="A1689">
        <v>1688</v>
      </c>
      <c r="B1689" s="20" t="s">
        <v>263</v>
      </c>
      <c r="C1689" s="20" t="s">
        <v>37</v>
      </c>
      <c r="D1689" s="20" t="s">
        <v>5</v>
      </c>
      <c r="E1689" s="20" t="s">
        <v>39</v>
      </c>
      <c r="F1689" s="20" t="s">
        <v>49</v>
      </c>
      <c r="G1689" s="20" t="s">
        <v>4</v>
      </c>
      <c r="H1689" s="19">
        <v>45405</v>
      </c>
      <c r="I1689">
        <v>34</v>
      </c>
      <c r="J1689" s="19">
        <v>45405</v>
      </c>
      <c r="K1689">
        <v>34</v>
      </c>
      <c r="N1689" t="s">
        <v>492</v>
      </c>
    </row>
    <row r="1690" spans="1:14" x14ac:dyDescent="0.2">
      <c r="A1690">
        <v>1689</v>
      </c>
      <c r="B1690" s="20" t="s">
        <v>263</v>
      </c>
      <c r="C1690" s="20" t="s">
        <v>37</v>
      </c>
      <c r="D1690" s="20" t="s">
        <v>5</v>
      </c>
      <c r="E1690" s="20" t="s">
        <v>39</v>
      </c>
      <c r="F1690" s="20" t="s">
        <v>49</v>
      </c>
      <c r="G1690" s="20" t="s">
        <v>4</v>
      </c>
      <c r="H1690" s="19">
        <v>45406</v>
      </c>
      <c r="I1690">
        <v>42</v>
      </c>
      <c r="J1690" s="19">
        <v>45406</v>
      </c>
      <c r="K1690">
        <v>42</v>
      </c>
      <c r="L1690">
        <v>1</v>
      </c>
      <c r="N1690" t="s">
        <v>492</v>
      </c>
    </row>
    <row r="1691" spans="1:14" x14ac:dyDescent="0.2">
      <c r="A1691">
        <v>1690</v>
      </c>
      <c r="B1691" s="20" t="s">
        <v>76</v>
      </c>
      <c r="C1691" s="20" t="s">
        <v>37</v>
      </c>
      <c r="D1691" s="20" t="s">
        <v>5</v>
      </c>
      <c r="E1691" s="20" t="s">
        <v>39</v>
      </c>
      <c r="F1691" s="20" t="s">
        <v>49</v>
      </c>
      <c r="G1691" s="20" t="s">
        <v>4</v>
      </c>
      <c r="H1691" s="19"/>
      <c r="I1691">
        <v>126</v>
      </c>
      <c r="J1691" s="19"/>
      <c r="K1691">
        <v>150.15</v>
      </c>
      <c r="M1691">
        <v>5.9</v>
      </c>
      <c r="N1691" t="s">
        <v>491</v>
      </c>
    </row>
    <row r="1692" spans="1:14" x14ac:dyDescent="0.2">
      <c r="A1692">
        <v>1691</v>
      </c>
      <c r="B1692" s="20" t="s">
        <v>76</v>
      </c>
      <c r="C1692" s="20" t="s">
        <v>37</v>
      </c>
      <c r="D1692" s="20" t="s">
        <v>5</v>
      </c>
      <c r="E1692" s="20" t="s">
        <v>39</v>
      </c>
      <c r="F1692" s="20" t="s">
        <v>49</v>
      </c>
      <c r="G1692" s="20" t="s">
        <v>4</v>
      </c>
      <c r="H1692" s="19">
        <v>45383</v>
      </c>
      <c r="I1692">
        <v>31</v>
      </c>
      <c r="J1692" s="19">
        <v>45383</v>
      </c>
      <c r="K1692">
        <v>31</v>
      </c>
      <c r="N1692" t="s">
        <v>492</v>
      </c>
    </row>
    <row r="1693" spans="1:14" x14ac:dyDescent="0.2">
      <c r="A1693">
        <v>1692</v>
      </c>
      <c r="B1693" s="20" t="s">
        <v>76</v>
      </c>
      <c r="C1693" s="20" t="s">
        <v>37</v>
      </c>
      <c r="D1693" s="20" t="s">
        <v>5</v>
      </c>
      <c r="E1693" s="20" t="s">
        <v>39</v>
      </c>
      <c r="F1693" s="20" t="s">
        <v>49</v>
      </c>
      <c r="G1693" s="20" t="s">
        <v>4</v>
      </c>
      <c r="H1693" s="19">
        <v>45384</v>
      </c>
      <c r="I1693">
        <v>5</v>
      </c>
      <c r="J1693" s="19">
        <v>45384</v>
      </c>
      <c r="K1693">
        <v>24</v>
      </c>
      <c r="L1693">
        <v>1</v>
      </c>
      <c r="N1693" t="s">
        <v>492</v>
      </c>
    </row>
    <row r="1694" spans="1:14" x14ac:dyDescent="0.2">
      <c r="A1694">
        <v>1693</v>
      </c>
      <c r="B1694" s="20" t="s">
        <v>76</v>
      </c>
      <c r="C1694" s="20" t="s">
        <v>37</v>
      </c>
      <c r="D1694" s="20" t="s">
        <v>5</v>
      </c>
      <c r="E1694" s="20" t="s">
        <v>39</v>
      </c>
      <c r="F1694" s="20" t="s">
        <v>49</v>
      </c>
      <c r="G1694" s="20" t="s">
        <v>4</v>
      </c>
      <c r="H1694" s="19">
        <v>45398</v>
      </c>
      <c r="I1694">
        <v>3</v>
      </c>
      <c r="J1694" s="19">
        <v>45398</v>
      </c>
      <c r="K1694">
        <v>8.15</v>
      </c>
      <c r="N1694" t="s">
        <v>492</v>
      </c>
    </row>
    <row r="1695" spans="1:14" x14ac:dyDescent="0.2">
      <c r="A1695">
        <v>1694</v>
      </c>
      <c r="B1695" s="20" t="s">
        <v>76</v>
      </c>
      <c r="C1695" s="20" t="s">
        <v>37</v>
      </c>
      <c r="D1695" s="20" t="s">
        <v>5</v>
      </c>
      <c r="E1695" s="20" t="s">
        <v>39</v>
      </c>
      <c r="F1695" s="20" t="s">
        <v>49</v>
      </c>
      <c r="G1695" s="20" t="s">
        <v>4</v>
      </c>
      <c r="H1695" s="19">
        <v>45411</v>
      </c>
      <c r="I1695">
        <v>87</v>
      </c>
      <c r="J1695" s="19">
        <v>45411</v>
      </c>
      <c r="K1695">
        <v>87</v>
      </c>
      <c r="L1695">
        <v>2</v>
      </c>
      <c r="N1695" t="s">
        <v>492</v>
      </c>
    </row>
    <row r="1696" spans="1:14" x14ac:dyDescent="0.2">
      <c r="A1696">
        <v>1695</v>
      </c>
      <c r="B1696" s="20" t="s">
        <v>77</v>
      </c>
      <c r="C1696" s="20" t="s">
        <v>37</v>
      </c>
      <c r="D1696" s="20" t="s">
        <v>5</v>
      </c>
      <c r="E1696" s="20" t="s">
        <v>39</v>
      </c>
      <c r="F1696" s="20" t="s">
        <v>49</v>
      </c>
      <c r="G1696" s="20" t="s">
        <v>4</v>
      </c>
      <c r="H1696" s="19"/>
      <c r="I1696">
        <v>163.4</v>
      </c>
      <c r="J1696" s="19"/>
      <c r="K1696">
        <v>172.12</v>
      </c>
      <c r="M1696">
        <v>1.6</v>
      </c>
      <c r="N1696" t="s">
        <v>491</v>
      </c>
    </row>
    <row r="1697" spans="1:14" x14ac:dyDescent="0.2">
      <c r="A1697">
        <v>1696</v>
      </c>
      <c r="B1697" s="20" t="s">
        <v>77</v>
      </c>
      <c r="C1697" s="20" t="s">
        <v>37</v>
      </c>
      <c r="D1697" s="20" t="s">
        <v>5</v>
      </c>
      <c r="E1697" s="20" t="s">
        <v>39</v>
      </c>
      <c r="F1697" s="20" t="s">
        <v>49</v>
      </c>
      <c r="G1697" s="20" t="s">
        <v>4</v>
      </c>
      <c r="H1697" s="19">
        <v>45383</v>
      </c>
      <c r="I1697">
        <v>31</v>
      </c>
      <c r="J1697" s="19">
        <v>45383</v>
      </c>
      <c r="K1697">
        <v>31</v>
      </c>
      <c r="N1697" t="s">
        <v>492</v>
      </c>
    </row>
    <row r="1698" spans="1:14" x14ac:dyDescent="0.2">
      <c r="A1698">
        <v>1697</v>
      </c>
      <c r="B1698" s="20" t="s">
        <v>77</v>
      </c>
      <c r="C1698" s="20" t="s">
        <v>37</v>
      </c>
      <c r="D1698" s="20" t="s">
        <v>5</v>
      </c>
      <c r="E1698" s="20" t="s">
        <v>39</v>
      </c>
      <c r="F1698" s="20" t="s">
        <v>49</v>
      </c>
      <c r="G1698" s="20" t="s">
        <v>4</v>
      </c>
      <c r="H1698" s="19">
        <v>45384</v>
      </c>
      <c r="I1698">
        <v>24</v>
      </c>
      <c r="J1698" s="19">
        <v>45384</v>
      </c>
      <c r="K1698">
        <v>24.6</v>
      </c>
      <c r="L1698">
        <v>2</v>
      </c>
      <c r="N1698" t="s">
        <v>492</v>
      </c>
    </row>
    <row r="1699" spans="1:14" x14ac:dyDescent="0.2">
      <c r="A1699">
        <v>1698</v>
      </c>
      <c r="B1699" s="20" t="s">
        <v>77</v>
      </c>
      <c r="C1699" s="20" t="s">
        <v>37</v>
      </c>
      <c r="D1699" s="20" t="s">
        <v>5</v>
      </c>
      <c r="E1699" s="20" t="s">
        <v>39</v>
      </c>
      <c r="F1699" s="20" t="s">
        <v>49</v>
      </c>
      <c r="G1699" s="20" t="s">
        <v>4</v>
      </c>
      <c r="H1699" s="19">
        <v>45398</v>
      </c>
      <c r="I1699">
        <v>8.15</v>
      </c>
      <c r="J1699" s="19">
        <v>45392</v>
      </c>
      <c r="K1699">
        <v>8.1199999999999992</v>
      </c>
      <c r="N1699" t="s">
        <v>492</v>
      </c>
    </row>
    <row r="1700" spans="1:14" x14ac:dyDescent="0.2">
      <c r="A1700">
        <v>1699</v>
      </c>
      <c r="B1700" s="20" t="s">
        <v>77</v>
      </c>
      <c r="C1700" s="20" t="s">
        <v>37</v>
      </c>
      <c r="D1700" s="20" t="s">
        <v>5</v>
      </c>
      <c r="E1700" s="20" t="s">
        <v>39</v>
      </c>
      <c r="F1700" s="20" t="s">
        <v>49</v>
      </c>
      <c r="G1700" s="20" t="s">
        <v>4</v>
      </c>
      <c r="H1700" s="19">
        <v>45402</v>
      </c>
      <c r="I1700">
        <v>13.25</v>
      </c>
      <c r="J1700" s="19">
        <v>45398</v>
      </c>
      <c r="K1700">
        <v>8.15</v>
      </c>
      <c r="N1700" t="s">
        <v>492</v>
      </c>
    </row>
    <row r="1701" spans="1:14" x14ac:dyDescent="0.2">
      <c r="A1701">
        <v>1700</v>
      </c>
      <c r="B1701" s="20" t="s">
        <v>77</v>
      </c>
      <c r="C1701" s="20" t="s">
        <v>37</v>
      </c>
      <c r="D1701" s="20" t="s">
        <v>5</v>
      </c>
      <c r="E1701" s="20" t="s">
        <v>39</v>
      </c>
      <c r="F1701" s="20" t="s">
        <v>49</v>
      </c>
      <c r="G1701" s="20" t="s">
        <v>4</v>
      </c>
      <c r="H1701" s="19">
        <v>45411</v>
      </c>
      <c r="I1701">
        <v>87</v>
      </c>
      <c r="J1701" s="19">
        <v>45402</v>
      </c>
      <c r="K1701">
        <v>13.25</v>
      </c>
      <c r="N1701" t="s">
        <v>492</v>
      </c>
    </row>
    <row r="1702" spans="1:14" x14ac:dyDescent="0.2">
      <c r="A1702">
        <v>1701</v>
      </c>
      <c r="B1702" s="20" t="s">
        <v>77</v>
      </c>
      <c r="C1702" s="20" t="s">
        <v>37</v>
      </c>
      <c r="D1702" s="20" t="s">
        <v>5</v>
      </c>
      <c r="E1702" s="20" t="s">
        <v>39</v>
      </c>
      <c r="F1702" s="20" t="s">
        <v>49</v>
      </c>
      <c r="G1702" s="20" t="s">
        <v>4</v>
      </c>
      <c r="H1702" s="19"/>
      <c r="J1702" s="19">
        <v>45411</v>
      </c>
      <c r="K1702">
        <v>87</v>
      </c>
      <c r="L1702">
        <v>4</v>
      </c>
      <c r="N1702" t="s">
        <v>492</v>
      </c>
    </row>
    <row r="1703" spans="1:14" x14ac:dyDescent="0.2">
      <c r="A1703">
        <v>1702</v>
      </c>
      <c r="B1703" s="20" t="s">
        <v>78</v>
      </c>
      <c r="C1703" s="20" t="s">
        <v>37</v>
      </c>
      <c r="D1703" s="20" t="s">
        <v>5</v>
      </c>
      <c r="E1703" s="20" t="s">
        <v>39</v>
      </c>
      <c r="F1703" s="20" t="s">
        <v>49</v>
      </c>
      <c r="G1703" s="20" t="s">
        <v>4</v>
      </c>
      <c r="H1703" s="19"/>
      <c r="I1703">
        <v>395</v>
      </c>
      <c r="J1703" s="19"/>
      <c r="K1703">
        <v>400.26</v>
      </c>
      <c r="M1703">
        <v>2.5</v>
      </c>
      <c r="N1703" t="s">
        <v>491</v>
      </c>
    </row>
    <row r="1704" spans="1:14" x14ac:dyDescent="0.2">
      <c r="A1704">
        <v>1703</v>
      </c>
      <c r="B1704" s="20" t="s">
        <v>78</v>
      </c>
      <c r="C1704" s="20" t="s">
        <v>37</v>
      </c>
      <c r="D1704" s="20" t="s">
        <v>5</v>
      </c>
      <c r="E1704" s="20" t="s">
        <v>39</v>
      </c>
      <c r="F1704" s="20" t="s">
        <v>49</v>
      </c>
      <c r="G1704" s="20" t="s">
        <v>4</v>
      </c>
      <c r="H1704" s="19">
        <v>45383</v>
      </c>
      <c r="I1704">
        <v>46.5</v>
      </c>
      <c r="J1704" s="19">
        <v>45383</v>
      </c>
      <c r="K1704">
        <v>46.5</v>
      </c>
      <c r="L1704">
        <v>2</v>
      </c>
      <c r="N1704" t="s">
        <v>492</v>
      </c>
    </row>
    <row r="1705" spans="1:14" x14ac:dyDescent="0.2">
      <c r="A1705">
        <v>1704</v>
      </c>
      <c r="B1705" s="20" t="s">
        <v>78</v>
      </c>
      <c r="C1705" s="20" t="s">
        <v>37</v>
      </c>
      <c r="D1705" s="20" t="s">
        <v>5</v>
      </c>
      <c r="E1705" s="20" t="s">
        <v>39</v>
      </c>
      <c r="F1705" s="20" t="s">
        <v>49</v>
      </c>
      <c r="G1705" s="20" t="s">
        <v>4</v>
      </c>
      <c r="H1705" s="19">
        <v>45387</v>
      </c>
      <c r="I1705">
        <v>56</v>
      </c>
      <c r="J1705" s="19">
        <v>45387</v>
      </c>
      <c r="K1705">
        <v>56</v>
      </c>
      <c r="L1705">
        <v>1</v>
      </c>
      <c r="N1705" t="s">
        <v>492</v>
      </c>
    </row>
    <row r="1706" spans="1:14" x14ac:dyDescent="0.2">
      <c r="A1706">
        <v>1705</v>
      </c>
      <c r="B1706" s="20" t="s">
        <v>78</v>
      </c>
      <c r="C1706" s="20" t="s">
        <v>37</v>
      </c>
      <c r="D1706" s="20" t="s">
        <v>5</v>
      </c>
      <c r="E1706" s="20" t="s">
        <v>39</v>
      </c>
      <c r="F1706" s="20" t="s">
        <v>49</v>
      </c>
      <c r="G1706" s="20" t="s">
        <v>4</v>
      </c>
      <c r="H1706" s="19">
        <v>45390</v>
      </c>
      <c r="I1706">
        <v>113</v>
      </c>
      <c r="J1706" s="19">
        <v>45390</v>
      </c>
      <c r="K1706">
        <v>113.26</v>
      </c>
      <c r="L1706">
        <v>3</v>
      </c>
      <c r="N1706" t="s">
        <v>492</v>
      </c>
    </row>
    <row r="1707" spans="1:14" x14ac:dyDescent="0.2">
      <c r="A1707">
        <v>1706</v>
      </c>
      <c r="B1707" s="20" t="s">
        <v>78</v>
      </c>
      <c r="C1707" s="20" t="s">
        <v>37</v>
      </c>
      <c r="D1707" s="20" t="s">
        <v>5</v>
      </c>
      <c r="E1707" s="20" t="s">
        <v>39</v>
      </c>
      <c r="F1707" s="20" t="s">
        <v>49</v>
      </c>
      <c r="G1707" s="20" t="s">
        <v>4</v>
      </c>
      <c r="H1707" s="19">
        <v>45393</v>
      </c>
      <c r="I1707">
        <v>39</v>
      </c>
      <c r="J1707" s="19">
        <v>45393</v>
      </c>
      <c r="K1707">
        <v>39</v>
      </c>
      <c r="N1707" t="s">
        <v>492</v>
      </c>
    </row>
    <row r="1708" spans="1:14" x14ac:dyDescent="0.2">
      <c r="A1708">
        <v>1707</v>
      </c>
      <c r="B1708" s="20" t="s">
        <v>78</v>
      </c>
      <c r="C1708" s="20" t="s">
        <v>37</v>
      </c>
      <c r="D1708" s="20" t="s">
        <v>5</v>
      </c>
      <c r="E1708" s="20" t="s">
        <v>39</v>
      </c>
      <c r="F1708" s="20" t="s">
        <v>49</v>
      </c>
      <c r="G1708" s="20" t="s">
        <v>4</v>
      </c>
      <c r="H1708" s="19">
        <v>45394</v>
      </c>
      <c r="I1708">
        <v>16.5</v>
      </c>
      <c r="J1708" s="19">
        <v>45394</v>
      </c>
      <c r="K1708">
        <v>16.5</v>
      </c>
      <c r="L1708">
        <v>1</v>
      </c>
      <c r="N1708" t="s">
        <v>492</v>
      </c>
    </row>
    <row r="1709" spans="1:14" x14ac:dyDescent="0.2">
      <c r="A1709">
        <v>1708</v>
      </c>
      <c r="B1709" s="20" t="s">
        <v>78</v>
      </c>
      <c r="C1709" s="20" t="s">
        <v>37</v>
      </c>
      <c r="D1709" s="20" t="s">
        <v>5</v>
      </c>
      <c r="E1709" s="20" t="s">
        <v>39</v>
      </c>
      <c r="F1709" s="20" t="s">
        <v>49</v>
      </c>
      <c r="G1709" s="20" t="s">
        <v>4</v>
      </c>
      <c r="H1709" s="19">
        <v>45397</v>
      </c>
      <c r="I1709">
        <v>15</v>
      </c>
      <c r="J1709" s="19">
        <v>45397</v>
      </c>
      <c r="K1709">
        <v>20</v>
      </c>
      <c r="N1709" t="s">
        <v>492</v>
      </c>
    </row>
    <row r="1710" spans="1:14" x14ac:dyDescent="0.2">
      <c r="A1710">
        <v>1709</v>
      </c>
      <c r="B1710" s="20" t="s">
        <v>78</v>
      </c>
      <c r="C1710" s="20" t="s">
        <v>37</v>
      </c>
      <c r="D1710" s="20" t="s">
        <v>5</v>
      </c>
      <c r="E1710" s="20" t="s">
        <v>39</v>
      </c>
      <c r="F1710" s="20" t="s">
        <v>49</v>
      </c>
      <c r="G1710" s="20" t="s">
        <v>4</v>
      </c>
      <c r="H1710" s="19">
        <v>45400</v>
      </c>
      <c r="I1710">
        <v>28</v>
      </c>
      <c r="J1710" s="19">
        <v>45400</v>
      </c>
      <c r="K1710">
        <v>28</v>
      </c>
      <c r="L1710">
        <v>2</v>
      </c>
      <c r="N1710" t="s">
        <v>492</v>
      </c>
    </row>
    <row r="1711" spans="1:14" x14ac:dyDescent="0.2">
      <c r="A1711">
        <v>1710</v>
      </c>
      <c r="B1711" s="20" t="s">
        <v>78</v>
      </c>
      <c r="C1711" s="20" t="s">
        <v>37</v>
      </c>
      <c r="D1711" s="20" t="s">
        <v>5</v>
      </c>
      <c r="E1711" s="20" t="s">
        <v>39</v>
      </c>
      <c r="F1711" s="20" t="s">
        <v>49</v>
      </c>
      <c r="G1711" s="20" t="s">
        <v>4</v>
      </c>
      <c r="H1711" s="19">
        <v>45402</v>
      </c>
      <c r="I1711">
        <v>7</v>
      </c>
      <c r="J1711" s="19">
        <v>45402</v>
      </c>
      <c r="K1711">
        <v>7</v>
      </c>
      <c r="N1711" t="s">
        <v>492</v>
      </c>
    </row>
    <row r="1712" spans="1:14" x14ac:dyDescent="0.2">
      <c r="A1712">
        <v>1711</v>
      </c>
      <c r="B1712" s="20" t="s">
        <v>78</v>
      </c>
      <c r="C1712" s="20" t="s">
        <v>37</v>
      </c>
      <c r="D1712" s="20" t="s">
        <v>5</v>
      </c>
      <c r="E1712" s="20" t="s">
        <v>39</v>
      </c>
      <c r="F1712" s="20" t="s">
        <v>49</v>
      </c>
      <c r="G1712" s="20" t="s">
        <v>4</v>
      </c>
      <c r="H1712" s="19">
        <v>45405</v>
      </c>
      <c r="I1712">
        <v>53</v>
      </c>
      <c r="J1712" s="19">
        <v>45405</v>
      </c>
      <c r="K1712">
        <v>53</v>
      </c>
      <c r="L1712">
        <v>3</v>
      </c>
      <c r="N1712" t="s">
        <v>492</v>
      </c>
    </row>
    <row r="1713" spans="1:14" x14ac:dyDescent="0.2">
      <c r="A1713">
        <v>1712</v>
      </c>
      <c r="B1713" s="20" t="s">
        <v>78</v>
      </c>
      <c r="C1713" s="20" t="s">
        <v>37</v>
      </c>
      <c r="D1713" s="20" t="s">
        <v>5</v>
      </c>
      <c r="E1713" s="20" t="s">
        <v>39</v>
      </c>
      <c r="F1713" s="20" t="s">
        <v>49</v>
      </c>
      <c r="G1713" s="20" t="s">
        <v>4</v>
      </c>
      <c r="H1713" s="19">
        <v>45409</v>
      </c>
      <c r="I1713">
        <v>21</v>
      </c>
      <c r="J1713" s="19">
        <v>45409</v>
      </c>
      <c r="K1713">
        <v>21</v>
      </c>
      <c r="L1713">
        <v>2</v>
      </c>
      <c r="N1713" t="s">
        <v>492</v>
      </c>
    </row>
    <row r="1714" spans="1:14" x14ac:dyDescent="0.2">
      <c r="A1714">
        <v>1713</v>
      </c>
      <c r="B1714" s="20" t="s">
        <v>78</v>
      </c>
      <c r="C1714" s="20" t="s">
        <v>37</v>
      </c>
      <c r="D1714" s="20" t="s">
        <v>5</v>
      </c>
      <c r="E1714" s="20" t="s">
        <v>39</v>
      </c>
      <c r="F1714" s="20" t="s">
        <v>49</v>
      </c>
      <c r="G1714" s="20" t="s">
        <v>4</v>
      </c>
      <c r="H1714" s="19">
        <v>45410</v>
      </c>
      <c r="I1714">
        <v>0</v>
      </c>
      <c r="J1714" s="19">
        <v>45410</v>
      </c>
      <c r="K1714">
        <v>0</v>
      </c>
      <c r="N1714" t="s">
        <v>492</v>
      </c>
    </row>
    <row r="1715" spans="1:14" x14ac:dyDescent="0.2">
      <c r="A1715">
        <v>1714</v>
      </c>
      <c r="B1715" s="20" t="s">
        <v>3</v>
      </c>
      <c r="C1715" s="20" t="s">
        <v>37</v>
      </c>
      <c r="D1715" s="20" t="s">
        <v>5</v>
      </c>
      <c r="E1715" s="20" t="s">
        <v>39</v>
      </c>
      <c r="F1715" s="20" t="s">
        <v>49</v>
      </c>
      <c r="G1715" s="20" t="s">
        <v>4</v>
      </c>
      <c r="H1715" s="19"/>
      <c r="I1715">
        <v>119</v>
      </c>
      <c r="J1715" s="19"/>
      <c r="K1715">
        <v>0</v>
      </c>
      <c r="M1715">
        <v>0</v>
      </c>
      <c r="N1715" t="s">
        <v>491</v>
      </c>
    </row>
    <row r="1716" spans="1:14" x14ac:dyDescent="0.2">
      <c r="A1716">
        <v>1715</v>
      </c>
      <c r="B1716" s="20" t="s">
        <v>3</v>
      </c>
      <c r="C1716" s="20" t="s">
        <v>37</v>
      </c>
      <c r="D1716" s="20" t="s">
        <v>5</v>
      </c>
      <c r="E1716" s="20" t="s">
        <v>39</v>
      </c>
      <c r="F1716" s="20" t="s">
        <v>49</v>
      </c>
      <c r="G1716" s="20" t="s">
        <v>4</v>
      </c>
      <c r="H1716" s="19">
        <v>45384</v>
      </c>
      <c r="I1716">
        <v>5</v>
      </c>
      <c r="J1716" s="19"/>
      <c r="N1716" t="s">
        <v>492</v>
      </c>
    </row>
    <row r="1717" spans="1:14" x14ac:dyDescent="0.2">
      <c r="A1717">
        <v>1716</v>
      </c>
      <c r="B1717" s="20" t="s">
        <v>3</v>
      </c>
      <c r="C1717" s="20" t="s">
        <v>37</v>
      </c>
      <c r="D1717" s="20" t="s">
        <v>5</v>
      </c>
      <c r="E1717" s="20" t="s">
        <v>39</v>
      </c>
      <c r="F1717" s="20" t="s">
        <v>49</v>
      </c>
      <c r="G1717" s="20" t="s">
        <v>4</v>
      </c>
      <c r="H1717" s="19">
        <v>45398</v>
      </c>
      <c r="I1717">
        <v>3</v>
      </c>
      <c r="J1717" s="19"/>
      <c r="N1717" t="s">
        <v>492</v>
      </c>
    </row>
    <row r="1718" spans="1:14" x14ac:dyDescent="0.2">
      <c r="A1718">
        <v>1717</v>
      </c>
      <c r="B1718" s="20" t="s">
        <v>3</v>
      </c>
      <c r="C1718" s="20" t="s">
        <v>37</v>
      </c>
      <c r="D1718" s="20" t="s">
        <v>5</v>
      </c>
      <c r="E1718" s="20" t="s">
        <v>39</v>
      </c>
      <c r="F1718" s="20" t="s">
        <v>49</v>
      </c>
      <c r="G1718" s="20" t="s">
        <v>4</v>
      </c>
      <c r="H1718" s="19">
        <v>45402</v>
      </c>
      <c r="I1718">
        <v>24</v>
      </c>
      <c r="J1718" s="19"/>
      <c r="N1718" t="s">
        <v>492</v>
      </c>
    </row>
    <row r="1719" spans="1:14" x14ac:dyDescent="0.2">
      <c r="A1719">
        <v>1718</v>
      </c>
      <c r="B1719" s="20" t="s">
        <v>3</v>
      </c>
      <c r="C1719" s="20" t="s">
        <v>37</v>
      </c>
      <c r="D1719" s="20" t="s">
        <v>5</v>
      </c>
      <c r="E1719" s="20" t="s">
        <v>39</v>
      </c>
      <c r="F1719" s="20" t="s">
        <v>49</v>
      </c>
      <c r="G1719" s="20" t="s">
        <v>4</v>
      </c>
      <c r="H1719" s="19">
        <v>45411</v>
      </c>
      <c r="I1719">
        <v>87</v>
      </c>
      <c r="J1719" s="19"/>
      <c r="N1719" t="s">
        <v>492</v>
      </c>
    </row>
    <row r="1720" spans="1:14" x14ac:dyDescent="0.2">
      <c r="A1720">
        <v>1719</v>
      </c>
      <c r="B1720" s="20" t="s">
        <v>3</v>
      </c>
      <c r="C1720" s="20" t="s">
        <v>37</v>
      </c>
      <c r="D1720" s="20" t="s">
        <v>5</v>
      </c>
      <c r="E1720" s="20" t="s">
        <v>39</v>
      </c>
      <c r="F1720" s="20" t="s">
        <v>49</v>
      </c>
      <c r="G1720" s="20" t="s">
        <v>4</v>
      </c>
      <c r="H1720" s="19"/>
      <c r="I1720">
        <v>175</v>
      </c>
      <c r="J1720" s="19"/>
      <c r="K1720">
        <v>0</v>
      </c>
      <c r="M1720">
        <v>0</v>
      </c>
      <c r="N1720" t="s">
        <v>491</v>
      </c>
    </row>
    <row r="1721" spans="1:14" x14ac:dyDescent="0.2">
      <c r="A1721">
        <v>1720</v>
      </c>
      <c r="B1721" s="20" t="s">
        <v>3</v>
      </c>
      <c r="C1721" s="20" t="s">
        <v>37</v>
      </c>
      <c r="D1721" s="20" t="s">
        <v>5</v>
      </c>
      <c r="E1721" s="20" t="s">
        <v>39</v>
      </c>
      <c r="F1721" s="20" t="s">
        <v>49</v>
      </c>
      <c r="G1721" s="20" t="s">
        <v>4</v>
      </c>
      <c r="H1721" s="19">
        <v>45383</v>
      </c>
      <c r="I1721">
        <v>17</v>
      </c>
      <c r="J1721" s="19"/>
      <c r="N1721" t="s">
        <v>492</v>
      </c>
    </row>
    <row r="1722" spans="1:14" x14ac:dyDescent="0.2">
      <c r="A1722">
        <v>1721</v>
      </c>
      <c r="B1722" s="20" t="s">
        <v>3</v>
      </c>
      <c r="C1722" s="20" t="s">
        <v>37</v>
      </c>
      <c r="D1722" s="20" t="s">
        <v>5</v>
      </c>
      <c r="E1722" s="20" t="s">
        <v>39</v>
      </c>
      <c r="F1722" s="20" t="s">
        <v>49</v>
      </c>
      <c r="G1722" s="20" t="s">
        <v>4</v>
      </c>
      <c r="H1722" s="19">
        <v>45384</v>
      </c>
      <c r="I1722">
        <v>5</v>
      </c>
      <c r="J1722" s="19"/>
      <c r="N1722" t="s">
        <v>492</v>
      </c>
    </row>
    <row r="1723" spans="1:14" x14ac:dyDescent="0.2">
      <c r="A1723">
        <v>1722</v>
      </c>
      <c r="B1723" s="20" t="s">
        <v>3</v>
      </c>
      <c r="C1723" s="20" t="s">
        <v>37</v>
      </c>
      <c r="D1723" s="20" t="s">
        <v>5</v>
      </c>
      <c r="E1723" s="20" t="s">
        <v>39</v>
      </c>
      <c r="F1723" s="20" t="s">
        <v>49</v>
      </c>
      <c r="G1723" s="20" t="s">
        <v>4</v>
      </c>
      <c r="H1723" s="19">
        <v>45398</v>
      </c>
      <c r="I1723">
        <v>4</v>
      </c>
      <c r="J1723" s="19"/>
      <c r="N1723" t="s">
        <v>492</v>
      </c>
    </row>
    <row r="1724" spans="1:14" x14ac:dyDescent="0.2">
      <c r="A1724">
        <v>1723</v>
      </c>
      <c r="B1724" s="20" t="s">
        <v>3</v>
      </c>
      <c r="C1724" s="20" t="s">
        <v>37</v>
      </c>
      <c r="D1724" s="20" t="s">
        <v>5</v>
      </c>
      <c r="E1724" s="20" t="s">
        <v>39</v>
      </c>
      <c r="F1724" s="20" t="s">
        <v>49</v>
      </c>
      <c r="G1724" s="20" t="s">
        <v>4</v>
      </c>
      <c r="H1724" s="19">
        <v>45402</v>
      </c>
      <c r="I1724">
        <v>24</v>
      </c>
      <c r="J1724" s="19"/>
      <c r="N1724" t="s">
        <v>492</v>
      </c>
    </row>
    <row r="1725" spans="1:14" x14ac:dyDescent="0.2">
      <c r="A1725">
        <v>1724</v>
      </c>
      <c r="B1725" s="20" t="s">
        <v>3</v>
      </c>
      <c r="C1725" s="20" t="s">
        <v>37</v>
      </c>
      <c r="D1725" s="20" t="s">
        <v>5</v>
      </c>
      <c r="E1725" s="20" t="s">
        <v>39</v>
      </c>
      <c r="F1725" s="20" t="s">
        <v>49</v>
      </c>
      <c r="G1725" s="20" t="s">
        <v>4</v>
      </c>
      <c r="H1725" s="19">
        <v>45407</v>
      </c>
      <c r="I1725">
        <v>75</v>
      </c>
      <c r="J1725" s="19"/>
      <c r="N1725" t="s">
        <v>492</v>
      </c>
    </row>
    <row r="1726" spans="1:14" x14ac:dyDescent="0.2">
      <c r="A1726">
        <v>1725</v>
      </c>
      <c r="B1726" s="20" t="s">
        <v>3</v>
      </c>
      <c r="C1726" s="20" t="s">
        <v>37</v>
      </c>
      <c r="D1726" s="20" t="s">
        <v>5</v>
      </c>
      <c r="E1726" s="20" t="s">
        <v>39</v>
      </c>
      <c r="F1726" s="20" t="s">
        <v>49</v>
      </c>
      <c r="G1726" s="20" t="s">
        <v>4</v>
      </c>
      <c r="H1726" s="19">
        <v>45411</v>
      </c>
      <c r="I1726">
        <v>50</v>
      </c>
      <c r="J1726" s="19"/>
      <c r="N1726" t="s">
        <v>492</v>
      </c>
    </row>
    <row r="1727" spans="1:14" x14ac:dyDescent="0.2">
      <c r="A1727">
        <v>1726</v>
      </c>
      <c r="B1727" s="20" t="s">
        <v>264</v>
      </c>
      <c r="C1727" s="20" t="s">
        <v>37</v>
      </c>
      <c r="D1727" s="20" t="s">
        <v>5</v>
      </c>
      <c r="E1727" s="20" t="s">
        <v>39</v>
      </c>
      <c r="F1727" s="20" t="s">
        <v>49</v>
      </c>
      <c r="G1727" s="20" t="s">
        <v>4</v>
      </c>
      <c r="H1727" s="19"/>
      <c r="I1727">
        <v>95</v>
      </c>
      <c r="J1727" s="19"/>
      <c r="K1727">
        <v>0</v>
      </c>
      <c r="M1727">
        <v>5.9</v>
      </c>
      <c r="N1727" t="s">
        <v>491</v>
      </c>
    </row>
    <row r="1728" spans="1:14" x14ac:dyDescent="0.2">
      <c r="A1728">
        <v>1727</v>
      </c>
      <c r="B1728" s="20" t="s">
        <v>264</v>
      </c>
      <c r="C1728" s="20" t="s">
        <v>37</v>
      </c>
      <c r="D1728" s="20" t="s">
        <v>5</v>
      </c>
      <c r="E1728" s="20" t="s">
        <v>39</v>
      </c>
      <c r="F1728" s="20" t="s">
        <v>49</v>
      </c>
      <c r="G1728" s="20" t="s">
        <v>4</v>
      </c>
      <c r="H1728" s="19">
        <v>45383</v>
      </c>
      <c r="I1728">
        <v>20</v>
      </c>
      <c r="J1728" s="19"/>
      <c r="N1728" t="s">
        <v>492</v>
      </c>
    </row>
    <row r="1729" spans="1:14" x14ac:dyDescent="0.2">
      <c r="A1729">
        <v>1728</v>
      </c>
      <c r="B1729" s="20" t="s">
        <v>264</v>
      </c>
      <c r="C1729" s="20" t="s">
        <v>37</v>
      </c>
      <c r="D1729" s="20" t="s">
        <v>5</v>
      </c>
      <c r="E1729" s="20" t="s">
        <v>39</v>
      </c>
      <c r="F1729" s="20" t="s">
        <v>49</v>
      </c>
      <c r="G1729" s="20" t="s">
        <v>4</v>
      </c>
      <c r="H1729" s="19">
        <v>45387</v>
      </c>
      <c r="I1729">
        <v>9</v>
      </c>
      <c r="J1729" s="19"/>
      <c r="N1729" t="s">
        <v>492</v>
      </c>
    </row>
    <row r="1730" spans="1:14" x14ac:dyDescent="0.2">
      <c r="A1730">
        <v>1729</v>
      </c>
      <c r="B1730" s="20" t="s">
        <v>264</v>
      </c>
      <c r="C1730" s="20" t="s">
        <v>37</v>
      </c>
      <c r="D1730" s="20" t="s">
        <v>5</v>
      </c>
      <c r="E1730" s="20" t="s">
        <v>39</v>
      </c>
      <c r="F1730" s="20" t="s">
        <v>49</v>
      </c>
      <c r="G1730" s="20" t="s">
        <v>4</v>
      </c>
      <c r="H1730" s="19">
        <v>45397</v>
      </c>
      <c r="I1730">
        <v>15</v>
      </c>
      <c r="J1730" s="19"/>
      <c r="N1730" t="s">
        <v>492</v>
      </c>
    </row>
    <row r="1731" spans="1:14" x14ac:dyDescent="0.2">
      <c r="A1731">
        <v>1730</v>
      </c>
      <c r="B1731" s="20" t="s">
        <v>264</v>
      </c>
      <c r="C1731" s="20" t="s">
        <v>37</v>
      </c>
      <c r="D1731" s="20" t="s">
        <v>5</v>
      </c>
      <c r="E1731" s="20" t="s">
        <v>39</v>
      </c>
      <c r="F1731" s="20" t="s">
        <v>49</v>
      </c>
      <c r="G1731" s="20" t="s">
        <v>4</v>
      </c>
      <c r="H1731" s="19">
        <v>45402</v>
      </c>
      <c r="I1731">
        <v>24</v>
      </c>
      <c r="J1731" s="19"/>
      <c r="N1731" t="s">
        <v>492</v>
      </c>
    </row>
    <row r="1732" spans="1:14" x14ac:dyDescent="0.2">
      <c r="A1732">
        <v>1731</v>
      </c>
      <c r="B1732" s="20" t="s">
        <v>264</v>
      </c>
      <c r="C1732" s="20" t="s">
        <v>37</v>
      </c>
      <c r="D1732" s="20" t="s">
        <v>5</v>
      </c>
      <c r="E1732" s="20" t="s">
        <v>39</v>
      </c>
      <c r="F1732" s="20" t="s">
        <v>49</v>
      </c>
      <c r="G1732" s="20" t="s">
        <v>4</v>
      </c>
      <c r="H1732" s="19">
        <v>45405</v>
      </c>
      <c r="I1732">
        <v>9</v>
      </c>
      <c r="J1732" s="19"/>
      <c r="N1732" t="s">
        <v>492</v>
      </c>
    </row>
    <row r="1733" spans="1:14" x14ac:dyDescent="0.2">
      <c r="A1733">
        <v>1732</v>
      </c>
      <c r="B1733" s="20" t="s">
        <v>264</v>
      </c>
      <c r="C1733" s="20" t="s">
        <v>37</v>
      </c>
      <c r="D1733" s="20" t="s">
        <v>5</v>
      </c>
      <c r="E1733" s="20" t="s">
        <v>39</v>
      </c>
      <c r="F1733" s="20" t="s">
        <v>49</v>
      </c>
      <c r="G1733" s="20" t="s">
        <v>4</v>
      </c>
      <c r="H1733" s="19">
        <v>45409</v>
      </c>
      <c r="I1733">
        <v>18</v>
      </c>
      <c r="J1733" s="19"/>
      <c r="N1733" t="s">
        <v>492</v>
      </c>
    </row>
    <row r="1734" spans="1:14" x14ac:dyDescent="0.2">
      <c r="A1734">
        <v>1733</v>
      </c>
      <c r="B1734" s="20" t="s">
        <v>265</v>
      </c>
      <c r="C1734" s="20" t="s">
        <v>37</v>
      </c>
      <c r="D1734" s="20" t="s">
        <v>5</v>
      </c>
      <c r="E1734" s="20" t="s">
        <v>39</v>
      </c>
      <c r="F1734" s="20" t="s">
        <v>41</v>
      </c>
      <c r="G1734" s="20" t="s">
        <v>2</v>
      </c>
      <c r="H1734" s="19"/>
      <c r="I1734">
        <v>0</v>
      </c>
      <c r="J1734" s="19"/>
      <c r="K1734">
        <v>0</v>
      </c>
      <c r="M1734">
        <v>0</v>
      </c>
      <c r="N1734" t="s">
        <v>491</v>
      </c>
    </row>
    <row r="1735" spans="1:14" x14ac:dyDescent="0.2">
      <c r="A1735">
        <v>1734</v>
      </c>
      <c r="B1735" s="20" t="s">
        <v>79</v>
      </c>
      <c r="C1735" s="20" t="s">
        <v>37</v>
      </c>
      <c r="D1735" s="20" t="s">
        <v>5</v>
      </c>
      <c r="E1735" s="20" t="s">
        <v>39</v>
      </c>
      <c r="F1735" s="20" t="s">
        <v>41</v>
      </c>
      <c r="G1735" s="20" t="s">
        <v>4</v>
      </c>
      <c r="H1735" s="19"/>
      <c r="I1735">
        <v>0</v>
      </c>
      <c r="J1735" s="19"/>
      <c r="K1735">
        <v>0</v>
      </c>
      <c r="M1735">
        <v>0</v>
      </c>
      <c r="N1735" t="s">
        <v>491</v>
      </c>
    </row>
    <row r="1736" spans="1:14" x14ac:dyDescent="0.2">
      <c r="A1736">
        <v>1735</v>
      </c>
      <c r="B1736" s="20" t="s">
        <v>80</v>
      </c>
      <c r="C1736" s="20" t="s">
        <v>37</v>
      </c>
      <c r="D1736" s="20" t="s">
        <v>5</v>
      </c>
      <c r="E1736" s="20" t="s">
        <v>39</v>
      </c>
      <c r="F1736" s="20" t="s">
        <v>41</v>
      </c>
      <c r="G1736" s="20" t="s">
        <v>4</v>
      </c>
      <c r="H1736" s="19"/>
      <c r="I1736">
        <v>296</v>
      </c>
      <c r="J1736" s="19"/>
      <c r="K1736">
        <v>360.12</v>
      </c>
      <c r="M1736">
        <v>4.5</v>
      </c>
      <c r="N1736" t="s">
        <v>491</v>
      </c>
    </row>
    <row r="1737" spans="1:14" x14ac:dyDescent="0.2">
      <c r="A1737">
        <v>1736</v>
      </c>
      <c r="B1737" s="20" t="s">
        <v>80</v>
      </c>
      <c r="C1737" s="20" t="s">
        <v>37</v>
      </c>
      <c r="D1737" s="20" t="s">
        <v>5</v>
      </c>
      <c r="E1737" s="20" t="s">
        <v>39</v>
      </c>
      <c r="F1737" s="20" t="s">
        <v>41</v>
      </c>
      <c r="G1737" s="20" t="s">
        <v>4</v>
      </c>
      <c r="H1737" s="19">
        <v>45383</v>
      </c>
      <c r="I1737">
        <v>46.5</v>
      </c>
      <c r="J1737" s="19">
        <v>45383</v>
      </c>
      <c r="K1737">
        <v>49.5</v>
      </c>
      <c r="N1737" t="s">
        <v>492</v>
      </c>
    </row>
    <row r="1738" spans="1:14" x14ac:dyDescent="0.2">
      <c r="A1738">
        <v>1737</v>
      </c>
      <c r="B1738" s="20" t="s">
        <v>80</v>
      </c>
      <c r="C1738" s="20" t="s">
        <v>37</v>
      </c>
      <c r="D1738" s="20" t="s">
        <v>5</v>
      </c>
      <c r="E1738" s="20" t="s">
        <v>39</v>
      </c>
      <c r="F1738" s="20" t="s">
        <v>41</v>
      </c>
      <c r="G1738" s="20" t="s">
        <v>4</v>
      </c>
      <c r="H1738" s="19">
        <v>45387</v>
      </c>
      <c r="I1738">
        <v>56</v>
      </c>
      <c r="J1738" s="19">
        <v>45387</v>
      </c>
      <c r="K1738">
        <v>66</v>
      </c>
      <c r="L1738">
        <v>1</v>
      </c>
      <c r="N1738" t="s">
        <v>492</v>
      </c>
    </row>
    <row r="1739" spans="1:14" x14ac:dyDescent="0.2">
      <c r="A1739">
        <v>1738</v>
      </c>
      <c r="B1739" s="20" t="s">
        <v>80</v>
      </c>
      <c r="C1739" s="20" t="s">
        <v>37</v>
      </c>
      <c r="D1739" s="20" t="s">
        <v>5</v>
      </c>
      <c r="E1739" s="20" t="s">
        <v>39</v>
      </c>
      <c r="F1739" s="20" t="s">
        <v>41</v>
      </c>
      <c r="G1739" s="20" t="s">
        <v>4</v>
      </c>
      <c r="H1739" s="19">
        <v>45390</v>
      </c>
      <c r="I1739">
        <v>13</v>
      </c>
      <c r="J1739" s="19">
        <v>45390</v>
      </c>
      <c r="K1739">
        <v>13</v>
      </c>
      <c r="N1739" t="s">
        <v>492</v>
      </c>
    </row>
    <row r="1740" spans="1:14" x14ac:dyDescent="0.2">
      <c r="A1740">
        <v>1739</v>
      </c>
      <c r="B1740" s="20" t="s">
        <v>80</v>
      </c>
      <c r="C1740" s="20" t="s">
        <v>37</v>
      </c>
      <c r="D1740" s="20" t="s">
        <v>5</v>
      </c>
      <c r="E1740" s="20" t="s">
        <v>39</v>
      </c>
      <c r="F1740" s="20" t="s">
        <v>41</v>
      </c>
      <c r="G1740" s="20" t="s">
        <v>4</v>
      </c>
      <c r="H1740" s="19">
        <v>45393</v>
      </c>
      <c r="I1740">
        <v>39</v>
      </c>
      <c r="J1740" s="19">
        <v>45393</v>
      </c>
      <c r="K1740">
        <v>39</v>
      </c>
      <c r="L1740">
        <v>2</v>
      </c>
      <c r="N1740" t="s">
        <v>492</v>
      </c>
    </row>
    <row r="1741" spans="1:14" x14ac:dyDescent="0.2">
      <c r="A1741">
        <v>1740</v>
      </c>
      <c r="B1741" s="20" t="s">
        <v>80</v>
      </c>
      <c r="C1741" s="20" t="s">
        <v>37</v>
      </c>
      <c r="D1741" s="20" t="s">
        <v>5</v>
      </c>
      <c r="E1741" s="20" t="s">
        <v>39</v>
      </c>
      <c r="F1741" s="20" t="s">
        <v>41</v>
      </c>
      <c r="G1741" s="20" t="s">
        <v>4</v>
      </c>
      <c r="H1741" s="19">
        <v>45394</v>
      </c>
      <c r="I1741">
        <v>16.5</v>
      </c>
      <c r="J1741" s="19">
        <v>45394</v>
      </c>
      <c r="K1741">
        <v>16.5</v>
      </c>
      <c r="N1741" t="s">
        <v>492</v>
      </c>
    </row>
    <row r="1742" spans="1:14" x14ac:dyDescent="0.2">
      <c r="A1742">
        <v>1741</v>
      </c>
      <c r="B1742" s="20" t="s">
        <v>80</v>
      </c>
      <c r="C1742" s="20" t="s">
        <v>37</v>
      </c>
      <c r="D1742" s="20" t="s">
        <v>5</v>
      </c>
      <c r="E1742" s="20" t="s">
        <v>39</v>
      </c>
      <c r="F1742" s="20" t="s">
        <v>41</v>
      </c>
      <c r="G1742" s="20" t="s">
        <v>4</v>
      </c>
      <c r="H1742" s="19">
        <v>45397</v>
      </c>
      <c r="I1742">
        <v>15</v>
      </c>
      <c r="J1742" s="19">
        <v>45397</v>
      </c>
      <c r="K1742">
        <v>15</v>
      </c>
      <c r="L1742">
        <v>1</v>
      </c>
      <c r="N1742" t="s">
        <v>492</v>
      </c>
    </row>
    <row r="1743" spans="1:14" x14ac:dyDescent="0.2">
      <c r="A1743">
        <v>1742</v>
      </c>
      <c r="B1743" s="20" t="s">
        <v>80</v>
      </c>
      <c r="C1743" s="20" t="s">
        <v>37</v>
      </c>
      <c r="D1743" s="20" t="s">
        <v>5</v>
      </c>
      <c r="E1743" s="20" t="s">
        <v>39</v>
      </c>
      <c r="F1743" s="20" t="s">
        <v>41</v>
      </c>
      <c r="G1743" s="20" t="s">
        <v>4</v>
      </c>
      <c r="H1743" s="19">
        <v>45400</v>
      </c>
      <c r="I1743">
        <v>28</v>
      </c>
      <c r="J1743" s="19">
        <v>45400</v>
      </c>
      <c r="K1743">
        <v>28</v>
      </c>
      <c r="N1743" t="s">
        <v>492</v>
      </c>
    </row>
    <row r="1744" spans="1:14" x14ac:dyDescent="0.2">
      <c r="A1744">
        <v>1743</v>
      </c>
      <c r="B1744" s="20" t="s">
        <v>80</v>
      </c>
      <c r="C1744" s="20" t="s">
        <v>37</v>
      </c>
      <c r="D1744" s="20" t="s">
        <v>5</v>
      </c>
      <c r="E1744" s="20" t="s">
        <v>39</v>
      </c>
      <c r="F1744" s="20" t="s">
        <v>41</v>
      </c>
      <c r="G1744" s="20" t="s">
        <v>4</v>
      </c>
      <c r="H1744" s="19">
        <v>45402</v>
      </c>
      <c r="I1744">
        <v>7</v>
      </c>
      <c r="J1744" s="19">
        <v>45402</v>
      </c>
      <c r="K1744">
        <v>27</v>
      </c>
      <c r="L1744">
        <v>1</v>
      </c>
      <c r="N1744" t="s">
        <v>492</v>
      </c>
    </row>
    <row r="1745" spans="1:14" x14ac:dyDescent="0.2">
      <c r="A1745">
        <v>1744</v>
      </c>
      <c r="B1745" s="20" t="s">
        <v>80</v>
      </c>
      <c r="C1745" s="20" t="s">
        <v>37</v>
      </c>
      <c r="D1745" s="20" t="s">
        <v>5</v>
      </c>
      <c r="E1745" s="20" t="s">
        <v>39</v>
      </c>
      <c r="F1745" s="20" t="s">
        <v>41</v>
      </c>
      <c r="G1745" s="20" t="s">
        <v>4</v>
      </c>
      <c r="H1745" s="19">
        <v>45405</v>
      </c>
      <c r="I1745">
        <v>53</v>
      </c>
      <c r="J1745" s="19">
        <v>45405</v>
      </c>
      <c r="K1745">
        <v>53</v>
      </c>
      <c r="N1745" t="s">
        <v>492</v>
      </c>
    </row>
    <row r="1746" spans="1:14" x14ac:dyDescent="0.2">
      <c r="A1746">
        <v>1745</v>
      </c>
      <c r="B1746" s="20" t="s">
        <v>80</v>
      </c>
      <c r="C1746" s="20" t="s">
        <v>37</v>
      </c>
      <c r="D1746" s="20" t="s">
        <v>5</v>
      </c>
      <c r="E1746" s="20" t="s">
        <v>39</v>
      </c>
      <c r="F1746" s="20" t="s">
        <v>41</v>
      </c>
      <c r="G1746" s="20" t="s">
        <v>4</v>
      </c>
      <c r="H1746" s="19">
        <v>45409</v>
      </c>
      <c r="I1746">
        <v>21</v>
      </c>
      <c r="J1746" s="19">
        <v>45409</v>
      </c>
      <c r="K1746">
        <v>21</v>
      </c>
      <c r="L1746">
        <v>1</v>
      </c>
      <c r="N1746" t="s">
        <v>492</v>
      </c>
    </row>
    <row r="1747" spans="1:14" x14ac:dyDescent="0.2">
      <c r="A1747">
        <v>1746</v>
      </c>
      <c r="B1747" s="20" t="s">
        <v>80</v>
      </c>
      <c r="C1747" s="20" t="s">
        <v>37</v>
      </c>
      <c r="D1747" s="20" t="s">
        <v>5</v>
      </c>
      <c r="E1747" s="20" t="s">
        <v>39</v>
      </c>
      <c r="F1747" s="20" t="s">
        <v>41</v>
      </c>
      <c r="G1747" s="20" t="s">
        <v>4</v>
      </c>
      <c r="H1747" s="19">
        <v>45410</v>
      </c>
      <c r="I1747">
        <v>1</v>
      </c>
      <c r="J1747" s="19">
        <v>45410</v>
      </c>
      <c r="K1747">
        <v>31</v>
      </c>
      <c r="L1747">
        <v>1</v>
      </c>
      <c r="N1747" t="s">
        <v>492</v>
      </c>
    </row>
    <row r="1748" spans="1:14" x14ac:dyDescent="0.2">
      <c r="A1748">
        <v>1747</v>
      </c>
      <c r="B1748" s="20" t="s">
        <v>81</v>
      </c>
      <c r="C1748" s="20" t="s">
        <v>37</v>
      </c>
      <c r="D1748" s="20" t="s">
        <v>5</v>
      </c>
      <c r="E1748" s="20" t="s">
        <v>39</v>
      </c>
      <c r="F1748" s="20" t="s">
        <v>41</v>
      </c>
      <c r="G1748" s="20" t="s">
        <v>4</v>
      </c>
      <c r="H1748" s="19"/>
      <c r="I1748">
        <v>347</v>
      </c>
      <c r="J1748" s="19"/>
      <c r="K1748">
        <v>400.15</v>
      </c>
      <c r="M1748">
        <v>5.8</v>
      </c>
      <c r="N1748" t="s">
        <v>491</v>
      </c>
    </row>
    <row r="1749" spans="1:14" x14ac:dyDescent="0.2">
      <c r="A1749">
        <v>1748</v>
      </c>
      <c r="B1749" s="20" t="s">
        <v>81</v>
      </c>
      <c r="C1749" s="20" t="s">
        <v>37</v>
      </c>
      <c r="D1749" s="20" t="s">
        <v>5</v>
      </c>
      <c r="E1749" s="20" t="s">
        <v>39</v>
      </c>
      <c r="F1749" s="20" t="s">
        <v>41</v>
      </c>
      <c r="G1749" s="20" t="s">
        <v>4</v>
      </c>
      <c r="H1749" s="19">
        <v>45383</v>
      </c>
      <c r="I1749">
        <v>76</v>
      </c>
      <c r="J1749" s="19">
        <v>45383</v>
      </c>
      <c r="K1749">
        <v>86</v>
      </c>
      <c r="N1749" t="s">
        <v>492</v>
      </c>
    </row>
    <row r="1750" spans="1:14" x14ac:dyDescent="0.2">
      <c r="A1750">
        <v>1749</v>
      </c>
      <c r="B1750" s="20" t="s">
        <v>81</v>
      </c>
      <c r="C1750" s="20" t="s">
        <v>37</v>
      </c>
      <c r="D1750" s="20" t="s">
        <v>5</v>
      </c>
      <c r="E1750" s="20" t="s">
        <v>39</v>
      </c>
      <c r="F1750" s="20" t="s">
        <v>41</v>
      </c>
      <c r="G1750" s="20" t="s">
        <v>4</v>
      </c>
      <c r="H1750" s="19">
        <v>45385</v>
      </c>
      <c r="I1750">
        <v>29</v>
      </c>
      <c r="J1750" s="19">
        <v>45385</v>
      </c>
      <c r="K1750">
        <v>29</v>
      </c>
      <c r="L1750">
        <v>1</v>
      </c>
      <c r="N1750" t="s">
        <v>492</v>
      </c>
    </row>
    <row r="1751" spans="1:14" x14ac:dyDescent="0.2">
      <c r="A1751">
        <v>1750</v>
      </c>
      <c r="B1751" s="20" t="s">
        <v>81</v>
      </c>
      <c r="C1751" s="20" t="s">
        <v>37</v>
      </c>
      <c r="D1751" s="20" t="s">
        <v>5</v>
      </c>
      <c r="E1751" s="20" t="s">
        <v>39</v>
      </c>
      <c r="F1751" s="20" t="s">
        <v>41</v>
      </c>
      <c r="G1751" s="20" t="s">
        <v>4</v>
      </c>
      <c r="H1751" s="19">
        <v>45390</v>
      </c>
      <c r="I1751">
        <v>30</v>
      </c>
      <c r="J1751" s="19">
        <v>45390</v>
      </c>
      <c r="K1751">
        <v>39</v>
      </c>
      <c r="N1751" t="s">
        <v>492</v>
      </c>
    </row>
    <row r="1752" spans="1:14" x14ac:dyDescent="0.2">
      <c r="A1752">
        <v>1751</v>
      </c>
      <c r="B1752" s="20" t="s">
        <v>81</v>
      </c>
      <c r="C1752" s="20" t="s">
        <v>37</v>
      </c>
      <c r="D1752" s="20" t="s">
        <v>5</v>
      </c>
      <c r="E1752" s="20" t="s">
        <v>39</v>
      </c>
      <c r="F1752" s="20" t="s">
        <v>41</v>
      </c>
      <c r="G1752" s="20" t="s">
        <v>4</v>
      </c>
      <c r="H1752" s="19">
        <v>45392</v>
      </c>
      <c r="I1752">
        <v>18</v>
      </c>
      <c r="J1752" s="19">
        <v>45392</v>
      </c>
      <c r="K1752">
        <v>18</v>
      </c>
      <c r="N1752" t="s">
        <v>492</v>
      </c>
    </row>
    <row r="1753" spans="1:14" x14ac:dyDescent="0.2">
      <c r="A1753">
        <v>1752</v>
      </c>
      <c r="B1753" s="20" t="s">
        <v>81</v>
      </c>
      <c r="C1753" s="20" t="s">
        <v>37</v>
      </c>
      <c r="D1753" s="20" t="s">
        <v>5</v>
      </c>
      <c r="E1753" s="20" t="s">
        <v>39</v>
      </c>
      <c r="F1753" s="20" t="s">
        <v>41</v>
      </c>
      <c r="G1753" s="20" t="s">
        <v>4</v>
      </c>
      <c r="H1753" s="19">
        <v>45393</v>
      </c>
      <c r="I1753">
        <v>15</v>
      </c>
      <c r="J1753" s="19">
        <v>45393</v>
      </c>
      <c r="K1753">
        <v>17</v>
      </c>
      <c r="L1753">
        <v>1</v>
      </c>
      <c r="N1753" t="s">
        <v>492</v>
      </c>
    </row>
    <row r="1754" spans="1:14" x14ac:dyDescent="0.2">
      <c r="A1754">
        <v>1753</v>
      </c>
      <c r="B1754" s="20" t="s">
        <v>81</v>
      </c>
      <c r="C1754" s="20" t="s">
        <v>37</v>
      </c>
      <c r="D1754" s="20" t="s">
        <v>5</v>
      </c>
      <c r="E1754" s="20" t="s">
        <v>39</v>
      </c>
      <c r="F1754" s="20" t="s">
        <v>41</v>
      </c>
      <c r="G1754" s="20" t="s">
        <v>4</v>
      </c>
      <c r="H1754" s="19">
        <v>45397</v>
      </c>
      <c r="I1754">
        <v>18</v>
      </c>
      <c r="J1754" s="19">
        <v>45397</v>
      </c>
      <c r="K1754">
        <v>18</v>
      </c>
      <c r="N1754" t="s">
        <v>492</v>
      </c>
    </row>
    <row r="1755" spans="1:14" x14ac:dyDescent="0.2">
      <c r="A1755">
        <v>1754</v>
      </c>
      <c r="B1755" s="20" t="s">
        <v>81</v>
      </c>
      <c r="C1755" s="20" t="s">
        <v>37</v>
      </c>
      <c r="D1755" s="20" t="s">
        <v>5</v>
      </c>
      <c r="E1755" s="20" t="s">
        <v>39</v>
      </c>
      <c r="F1755" s="20" t="s">
        <v>41</v>
      </c>
      <c r="G1755" s="20" t="s">
        <v>4</v>
      </c>
      <c r="H1755" s="19">
        <v>45398</v>
      </c>
      <c r="I1755">
        <v>25</v>
      </c>
      <c r="J1755" s="19">
        <v>45398</v>
      </c>
      <c r="K1755">
        <v>25</v>
      </c>
      <c r="N1755" t="s">
        <v>492</v>
      </c>
    </row>
    <row r="1756" spans="1:14" x14ac:dyDescent="0.2">
      <c r="A1756">
        <v>1755</v>
      </c>
      <c r="B1756" s="20" t="s">
        <v>81</v>
      </c>
      <c r="C1756" s="20" t="s">
        <v>37</v>
      </c>
      <c r="D1756" s="20" t="s">
        <v>5</v>
      </c>
      <c r="E1756" s="20" t="s">
        <v>39</v>
      </c>
      <c r="F1756" s="20" t="s">
        <v>41</v>
      </c>
      <c r="G1756" s="20" t="s">
        <v>4</v>
      </c>
      <c r="H1756" s="19">
        <v>45399</v>
      </c>
      <c r="I1756">
        <v>17</v>
      </c>
      <c r="J1756" s="19">
        <v>45399</v>
      </c>
      <c r="K1756">
        <v>17</v>
      </c>
      <c r="N1756" t="s">
        <v>492</v>
      </c>
    </row>
    <row r="1757" spans="1:14" x14ac:dyDescent="0.2">
      <c r="A1757">
        <v>1756</v>
      </c>
      <c r="B1757" s="20" t="s">
        <v>81</v>
      </c>
      <c r="C1757" s="20" t="s">
        <v>37</v>
      </c>
      <c r="D1757" s="20" t="s">
        <v>5</v>
      </c>
      <c r="E1757" s="20" t="s">
        <v>39</v>
      </c>
      <c r="F1757" s="20" t="s">
        <v>41</v>
      </c>
      <c r="G1757" s="20" t="s">
        <v>4</v>
      </c>
      <c r="H1757" s="19">
        <v>45400</v>
      </c>
      <c r="I1757">
        <v>37</v>
      </c>
      <c r="J1757" s="19">
        <v>45400</v>
      </c>
      <c r="K1757">
        <v>37</v>
      </c>
      <c r="L1757">
        <v>1</v>
      </c>
      <c r="N1757" t="s">
        <v>492</v>
      </c>
    </row>
    <row r="1758" spans="1:14" x14ac:dyDescent="0.2">
      <c r="A1758">
        <v>1757</v>
      </c>
      <c r="B1758" s="20" t="s">
        <v>81</v>
      </c>
      <c r="C1758" s="20" t="s">
        <v>37</v>
      </c>
      <c r="D1758" s="20" t="s">
        <v>5</v>
      </c>
      <c r="E1758" s="20" t="s">
        <v>39</v>
      </c>
      <c r="F1758" s="20" t="s">
        <v>41</v>
      </c>
      <c r="G1758" s="20" t="s">
        <v>4</v>
      </c>
      <c r="H1758" s="19">
        <v>45401</v>
      </c>
      <c r="I1758">
        <v>11</v>
      </c>
      <c r="J1758" s="19">
        <v>45401</v>
      </c>
      <c r="K1758">
        <v>31</v>
      </c>
      <c r="N1758" t="s">
        <v>492</v>
      </c>
    </row>
    <row r="1759" spans="1:14" x14ac:dyDescent="0.2">
      <c r="A1759">
        <v>1758</v>
      </c>
      <c r="B1759" s="20" t="s">
        <v>81</v>
      </c>
      <c r="C1759" s="20" t="s">
        <v>37</v>
      </c>
      <c r="D1759" s="20" t="s">
        <v>5</v>
      </c>
      <c r="E1759" s="20" t="s">
        <v>39</v>
      </c>
      <c r="F1759" s="20" t="s">
        <v>41</v>
      </c>
      <c r="G1759" s="20" t="s">
        <v>4</v>
      </c>
      <c r="H1759" s="19">
        <v>45404</v>
      </c>
      <c r="I1759">
        <v>31</v>
      </c>
      <c r="J1759" s="19">
        <v>45404</v>
      </c>
      <c r="K1759">
        <v>39.15</v>
      </c>
      <c r="L1759">
        <v>1</v>
      </c>
      <c r="N1759" t="s">
        <v>492</v>
      </c>
    </row>
    <row r="1760" spans="1:14" x14ac:dyDescent="0.2">
      <c r="A1760">
        <v>1759</v>
      </c>
      <c r="B1760" s="20" t="s">
        <v>81</v>
      </c>
      <c r="C1760" s="20" t="s">
        <v>37</v>
      </c>
      <c r="D1760" s="20" t="s">
        <v>5</v>
      </c>
      <c r="E1760" s="20" t="s">
        <v>39</v>
      </c>
      <c r="F1760" s="20" t="s">
        <v>41</v>
      </c>
      <c r="G1760" s="20" t="s">
        <v>4</v>
      </c>
      <c r="H1760" s="19">
        <v>45406</v>
      </c>
      <c r="I1760">
        <v>40</v>
      </c>
      <c r="J1760" s="19">
        <v>45406</v>
      </c>
      <c r="K1760">
        <v>44</v>
      </c>
      <c r="N1760" t="s">
        <v>492</v>
      </c>
    </row>
    <row r="1761" spans="1:14" x14ac:dyDescent="0.2">
      <c r="A1761">
        <v>1760</v>
      </c>
      <c r="B1761" s="20" t="s">
        <v>82</v>
      </c>
      <c r="C1761" s="20" t="s">
        <v>37</v>
      </c>
      <c r="D1761" s="20" t="s">
        <v>5</v>
      </c>
      <c r="E1761" s="20" t="s">
        <v>39</v>
      </c>
      <c r="F1761" s="20" t="s">
        <v>41</v>
      </c>
      <c r="G1761" s="20" t="s">
        <v>4</v>
      </c>
      <c r="H1761" s="19"/>
      <c r="I1761">
        <v>0</v>
      </c>
      <c r="J1761" s="19"/>
      <c r="K1761">
        <v>0</v>
      </c>
      <c r="M1761">
        <v>0</v>
      </c>
      <c r="N1761" t="s">
        <v>491</v>
      </c>
    </row>
    <row r="1762" spans="1:14" x14ac:dyDescent="0.2">
      <c r="A1762">
        <v>1761</v>
      </c>
      <c r="B1762" s="20" t="s">
        <v>266</v>
      </c>
      <c r="C1762" s="20" t="s">
        <v>37</v>
      </c>
      <c r="D1762" s="20" t="s">
        <v>5</v>
      </c>
      <c r="E1762" s="20" t="s">
        <v>39</v>
      </c>
      <c r="F1762" s="20" t="s">
        <v>41</v>
      </c>
      <c r="G1762" s="20" t="s">
        <v>4</v>
      </c>
      <c r="H1762" s="19"/>
      <c r="I1762">
        <v>159</v>
      </c>
      <c r="J1762" s="19"/>
      <c r="K1762">
        <v>200.12</v>
      </c>
      <c r="M1762">
        <v>6</v>
      </c>
      <c r="N1762" t="s">
        <v>491</v>
      </c>
    </row>
    <row r="1763" spans="1:14" x14ac:dyDescent="0.2">
      <c r="A1763">
        <v>1762</v>
      </c>
      <c r="B1763" s="20" t="s">
        <v>266</v>
      </c>
      <c r="C1763" s="20" t="s">
        <v>37</v>
      </c>
      <c r="D1763" s="20" t="s">
        <v>5</v>
      </c>
      <c r="E1763" s="20" t="s">
        <v>39</v>
      </c>
      <c r="F1763" s="20" t="s">
        <v>41</v>
      </c>
      <c r="G1763" s="20" t="s">
        <v>4</v>
      </c>
      <c r="H1763" s="19">
        <v>45383</v>
      </c>
      <c r="I1763">
        <v>17</v>
      </c>
      <c r="J1763" s="19">
        <v>45383</v>
      </c>
      <c r="K1763">
        <v>36</v>
      </c>
      <c r="N1763" t="s">
        <v>492</v>
      </c>
    </row>
    <row r="1764" spans="1:14" x14ac:dyDescent="0.2">
      <c r="A1764">
        <v>1763</v>
      </c>
      <c r="B1764" s="20" t="s">
        <v>266</v>
      </c>
      <c r="C1764" s="20" t="s">
        <v>37</v>
      </c>
      <c r="D1764" s="20" t="s">
        <v>5</v>
      </c>
      <c r="E1764" s="20" t="s">
        <v>39</v>
      </c>
      <c r="F1764" s="20" t="s">
        <v>41</v>
      </c>
      <c r="G1764" s="20" t="s">
        <v>4</v>
      </c>
      <c r="H1764" s="19">
        <v>45384</v>
      </c>
      <c r="I1764">
        <v>14</v>
      </c>
      <c r="J1764" s="19">
        <v>45384</v>
      </c>
      <c r="K1764">
        <v>14</v>
      </c>
      <c r="N1764" t="s">
        <v>492</v>
      </c>
    </row>
    <row r="1765" spans="1:14" x14ac:dyDescent="0.2">
      <c r="A1765">
        <v>1764</v>
      </c>
      <c r="B1765" s="20" t="s">
        <v>266</v>
      </c>
      <c r="C1765" s="20" t="s">
        <v>37</v>
      </c>
      <c r="D1765" s="20" t="s">
        <v>5</v>
      </c>
      <c r="E1765" s="20" t="s">
        <v>39</v>
      </c>
      <c r="F1765" s="20" t="s">
        <v>41</v>
      </c>
      <c r="G1765" s="20" t="s">
        <v>4</v>
      </c>
      <c r="H1765" s="19">
        <v>45398</v>
      </c>
      <c r="I1765">
        <v>4</v>
      </c>
      <c r="J1765" s="19">
        <v>45398</v>
      </c>
      <c r="K1765">
        <v>26.12</v>
      </c>
      <c r="L1765">
        <v>1</v>
      </c>
      <c r="N1765" t="s">
        <v>492</v>
      </c>
    </row>
    <row r="1766" spans="1:14" x14ac:dyDescent="0.2">
      <c r="A1766">
        <v>1765</v>
      </c>
      <c r="B1766" s="20" t="s">
        <v>266</v>
      </c>
      <c r="C1766" s="20" t="s">
        <v>37</v>
      </c>
      <c r="D1766" s="20" t="s">
        <v>5</v>
      </c>
      <c r="E1766" s="20" t="s">
        <v>39</v>
      </c>
      <c r="F1766" s="20" t="s">
        <v>41</v>
      </c>
      <c r="G1766" s="20" t="s">
        <v>4</v>
      </c>
      <c r="H1766" s="19">
        <v>45402</v>
      </c>
      <c r="I1766">
        <v>24</v>
      </c>
      <c r="J1766" s="19">
        <v>45402</v>
      </c>
      <c r="K1766">
        <v>24</v>
      </c>
      <c r="N1766" t="s">
        <v>492</v>
      </c>
    </row>
    <row r="1767" spans="1:14" x14ac:dyDescent="0.2">
      <c r="A1767">
        <v>1766</v>
      </c>
      <c r="B1767" s="20" t="s">
        <v>266</v>
      </c>
      <c r="C1767" s="20" t="s">
        <v>37</v>
      </c>
      <c r="D1767" s="20" t="s">
        <v>5</v>
      </c>
      <c r="E1767" s="20" t="s">
        <v>39</v>
      </c>
      <c r="F1767" s="20" t="s">
        <v>41</v>
      </c>
      <c r="G1767" s="20" t="s">
        <v>4</v>
      </c>
      <c r="H1767" s="19">
        <v>45407</v>
      </c>
      <c r="I1767">
        <v>55</v>
      </c>
      <c r="J1767" s="19">
        <v>45407</v>
      </c>
      <c r="K1767">
        <v>55</v>
      </c>
      <c r="N1767" t="s">
        <v>492</v>
      </c>
    </row>
    <row r="1768" spans="1:14" x14ac:dyDescent="0.2">
      <c r="A1768">
        <v>1767</v>
      </c>
      <c r="B1768" s="20" t="s">
        <v>266</v>
      </c>
      <c r="C1768" s="20" t="s">
        <v>37</v>
      </c>
      <c r="D1768" s="20" t="s">
        <v>5</v>
      </c>
      <c r="E1768" s="20" t="s">
        <v>39</v>
      </c>
      <c r="F1768" s="20" t="s">
        <v>41</v>
      </c>
      <c r="G1768" s="20" t="s">
        <v>4</v>
      </c>
      <c r="H1768" s="19">
        <v>45411</v>
      </c>
      <c r="I1768">
        <v>45</v>
      </c>
      <c r="J1768" s="19">
        <v>45411</v>
      </c>
      <c r="K1768">
        <v>45</v>
      </c>
      <c r="N1768" t="s">
        <v>492</v>
      </c>
    </row>
    <row r="1769" spans="1:14" x14ac:dyDescent="0.2">
      <c r="A1769">
        <v>1768</v>
      </c>
      <c r="B1769" s="20" t="s">
        <v>267</v>
      </c>
      <c r="C1769" s="20" t="s">
        <v>37</v>
      </c>
      <c r="D1769" s="20" t="s">
        <v>5</v>
      </c>
      <c r="E1769" s="20" t="s">
        <v>39</v>
      </c>
      <c r="F1769" s="20" t="s">
        <v>41</v>
      </c>
      <c r="G1769" s="20" t="s">
        <v>4</v>
      </c>
      <c r="H1769" s="19"/>
      <c r="I1769">
        <v>506</v>
      </c>
      <c r="J1769" s="19"/>
      <c r="K1769">
        <v>601.12</v>
      </c>
      <c r="M1769">
        <v>4.2</v>
      </c>
      <c r="N1769" t="s">
        <v>491</v>
      </c>
    </row>
    <row r="1770" spans="1:14" x14ac:dyDescent="0.2">
      <c r="A1770">
        <v>1769</v>
      </c>
      <c r="B1770" s="20" t="s">
        <v>267</v>
      </c>
      <c r="C1770" s="20" t="s">
        <v>37</v>
      </c>
      <c r="D1770" s="20" t="s">
        <v>5</v>
      </c>
      <c r="E1770" s="20" t="s">
        <v>39</v>
      </c>
      <c r="F1770" s="20" t="s">
        <v>41</v>
      </c>
      <c r="G1770" s="20" t="s">
        <v>4</v>
      </c>
      <c r="H1770" s="19">
        <v>45383</v>
      </c>
      <c r="I1770">
        <v>46.5</v>
      </c>
      <c r="J1770" s="19">
        <v>45383</v>
      </c>
      <c r="K1770">
        <v>46.5</v>
      </c>
      <c r="N1770" t="s">
        <v>492</v>
      </c>
    </row>
    <row r="1771" spans="1:14" x14ac:dyDescent="0.2">
      <c r="A1771">
        <v>1770</v>
      </c>
      <c r="B1771" s="20" t="s">
        <v>267</v>
      </c>
      <c r="C1771" s="20" t="s">
        <v>37</v>
      </c>
      <c r="D1771" s="20" t="s">
        <v>5</v>
      </c>
      <c r="E1771" s="20" t="s">
        <v>39</v>
      </c>
      <c r="F1771" s="20" t="s">
        <v>41</v>
      </c>
      <c r="G1771" s="20" t="s">
        <v>4</v>
      </c>
      <c r="H1771" s="19">
        <v>45387</v>
      </c>
      <c r="I1771">
        <v>56</v>
      </c>
      <c r="J1771" s="19">
        <v>45387</v>
      </c>
      <c r="K1771">
        <v>156</v>
      </c>
      <c r="N1771" t="s">
        <v>492</v>
      </c>
    </row>
    <row r="1772" spans="1:14" x14ac:dyDescent="0.2">
      <c r="A1772">
        <v>1771</v>
      </c>
      <c r="B1772" s="20" t="s">
        <v>267</v>
      </c>
      <c r="C1772" s="20" t="s">
        <v>37</v>
      </c>
      <c r="D1772" s="20" t="s">
        <v>5</v>
      </c>
      <c r="E1772" s="20" t="s">
        <v>39</v>
      </c>
      <c r="F1772" s="20" t="s">
        <v>41</v>
      </c>
      <c r="G1772" s="20" t="s">
        <v>4</v>
      </c>
      <c r="H1772" s="19">
        <v>45391</v>
      </c>
      <c r="I1772">
        <v>13</v>
      </c>
      <c r="J1772" s="19">
        <v>45391</v>
      </c>
      <c r="K1772">
        <v>13</v>
      </c>
      <c r="N1772" t="s">
        <v>492</v>
      </c>
    </row>
    <row r="1773" spans="1:14" x14ac:dyDescent="0.2">
      <c r="A1773">
        <v>1772</v>
      </c>
      <c r="B1773" s="20" t="s">
        <v>267</v>
      </c>
      <c r="C1773" s="20" t="s">
        <v>37</v>
      </c>
      <c r="D1773" s="20" t="s">
        <v>5</v>
      </c>
      <c r="E1773" s="20" t="s">
        <v>39</v>
      </c>
      <c r="F1773" s="20" t="s">
        <v>41</v>
      </c>
      <c r="G1773" s="20" t="s">
        <v>4</v>
      </c>
      <c r="H1773" s="19">
        <v>45393</v>
      </c>
      <c r="I1773">
        <v>49</v>
      </c>
      <c r="J1773" s="19">
        <v>45393</v>
      </c>
      <c r="K1773">
        <v>49</v>
      </c>
      <c r="N1773" t="s">
        <v>492</v>
      </c>
    </row>
    <row r="1774" spans="1:14" x14ac:dyDescent="0.2">
      <c r="A1774">
        <v>1773</v>
      </c>
      <c r="B1774" s="20" t="s">
        <v>267</v>
      </c>
      <c r="C1774" s="20" t="s">
        <v>37</v>
      </c>
      <c r="D1774" s="20" t="s">
        <v>5</v>
      </c>
      <c r="E1774" s="20" t="s">
        <v>39</v>
      </c>
      <c r="F1774" s="20" t="s">
        <v>41</v>
      </c>
      <c r="G1774" s="20" t="s">
        <v>4</v>
      </c>
      <c r="H1774" s="19">
        <v>45394</v>
      </c>
      <c r="I1774">
        <v>102</v>
      </c>
      <c r="J1774" s="19">
        <v>45394</v>
      </c>
      <c r="K1774">
        <v>102</v>
      </c>
      <c r="N1774" t="s">
        <v>492</v>
      </c>
    </row>
    <row r="1775" spans="1:14" x14ac:dyDescent="0.2">
      <c r="A1775">
        <v>1774</v>
      </c>
      <c r="B1775" s="20" t="s">
        <v>267</v>
      </c>
      <c r="C1775" s="20" t="s">
        <v>37</v>
      </c>
      <c r="D1775" s="20" t="s">
        <v>5</v>
      </c>
      <c r="E1775" s="20" t="s">
        <v>39</v>
      </c>
      <c r="F1775" s="20" t="s">
        <v>41</v>
      </c>
      <c r="G1775" s="20" t="s">
        <v>4</v>
      </c>
      <c r="H1775" s="19">
        <v>45397</v>
      </c>
      <c r="I1775">
        <v>5</v>
      </c>
      <c r="J1775" s="19">
        <v>45397</v>
      </c>
      <c r="K1775">
        <v>5</v>
      </c>
      <c r="N1775" t="s">
        <v>492</v>
      </c>
    </row>
    <row r="1776" spans="1:14" x14ac:dyDescent="0.2">
      <c r="A1776">
        <v>1775</v>
      </c>
      <c r="B1776" s="20" t="s">
        <v>267</v>
      </c>
      <c r="C1776" s="20" t="s">
        <v>37</v>
      </c>
      <c r="D1776" s="20" t="s">
        <v>5</v>
      </c>
      <c r="E1776" s="20" t="s">
        <v>39</v>
      </c>
      <c r="F1776" s="20" t="s">
        <v>41</v>
      </c>
      <c r="G1776" s="20" t="s">
        <v>4</v>
      </c>
      <c r="H1776" s="19">
        <v>45400</v>
      </c>
      <c r="I1776">
        <v>28</v>
      </c>
      <c r="J1776" s="19">
        <v>45400</v>
      </c>
      <c r="K1776">
        <v>28</v>
      </c>
      <c r="N1776" t="s">
        <v>492</v>
      </c>
    </row>
    <row r="1777" spans="1:14" x14ac:dyDescent="0.2">
      <c r="A1777">
        <v>1776</v>
      </c>
      <c r="B1777" s="20" t="s">
        <v>267</v>
      </c>
      <c r="C1777" s="20" t="s">
        <v>37</v>
      </c>
      <c r="D1777" s="20" t="s">
        <v>5</v>
      </c>
      <c r="E1777" s="20" t="s">
        <v>39</v>
      </c>
      <c r="F1777" s="20" t="s">
        <v>41</v>
      </c>
      <c r="G1777" s="20" t="s">
        <v>4</v>
      </c>
      <c r="H1777" s="19">
        <v>45402</v>
      </c>
      <c r="I1777">
        <v>7</v>
      </c>
      <c r="J1777" s="19">
        <v>45402</v>
      </c>
      <c r="K1777">
        <v>7</v>
      </c>
      <c r="N1777" t="s">
        <v>492</v>
      </c>
    </row>
    <row r="1778" spans="1:14" x14ac:dyDescent="0.2">
      <c r="A1778">
        <v>1777</v>
      </c>
      <c r="B1778" s="20" t="s">
        <v>267</v>
      </c>
      <c r="C1778" s="20" t="s">
        <v>37</v>
      </c>
      <c r="D1778" s="20" t="s">
        <v>5</v>
      </c>
      <c r="E1778" s="20" t="s">
        <v>39</v>
      </c>
      <c r="F1778" s="20" t="s">
        <v>41</v>
      </c>
      <c r="G1778" s="20" t="s">
        <v>4</v>
      </c>
      <c r="H1778" s="19">
        <v>45403</v>
      </c>
      <c r="I1778">
        <v>53</v>
      </c>
      <c r="J1778" s="19">
        <v>45403</v>
      </c>
      <c r="K1778">
        <v>53</v>
      </c>
      <c r="N1778" t="s">
        <v>492</v>
      </c>
    </row>
    <row r="1779" spans="1:14" x14ac:dyDescent="0.2">
      <c r="A1779">
        <v>1778</v>
      </c>
      <c r="B1779" s="20" t="s">
        <v>267</v>
      </c>
      <c r="C1779" s="20" t="s">
        <v>37</v>
      </c>
      <c r="D1779" s="20" t="s">
        <v>5</v>
      </c>
      <c r="E1779" s="20" t="s">
        <v>39</v>
      </c>
      <c r="F1779" s="20" t="s">
        <v>41</v>
      </c>
      <c r="G1779" s="20" t="s">
        <v>4</v>
      </c>
      <c r="H1779" s="19">
        <v>45405</v>
      </c>
      <c r="I1779">
        <v>53</v>
      </c>
      <c r="J1779" s="19">
        <v>45405</v>
      </c>
      <c r="K1779">
        <v>53</v>
      </c>
      <c r="N1779" t="s">
        <v>492</v>
      </c>
    </row>
    <row r="1780" spans="1:14" x14ac:dyDescent="0.2">
      <c r="A1780">
        <v>1779</v>
      </c>
      <c r="B1780" s="20" t="s">
        <v>267</v>
      </c>
      <c r="C1780" s="20" t="s">
        <v>37</v>
      </c>
      <c r="D1780" s="20" t="s">
        <v>5</v>
      </c>
      <c r="E1780" s="20" t="s">
        <v>39</v>
      </c>
      <c r="F1780" s="20" t="s">
        <v>41</v>
      </c>
      <c r="G1780" s="20" t="s">
        <v>4</v>
      </c>
      <c r="H1780" s="19">
        <v>45407</v>
      </c>
      <c r="I1780">
        <v>67</v>
      </c>
      <c r="J1780" s="19">
        <v>45407</v>
      </c>
      <c r="K1780">
        <v>62</v>
      </c>
      <c r="N1780" t="s">
        <v>492</v>
      </c>
    </row>
    <row r="1781" spans="1:14" x14ac:dyDescent="0.2">
      <c r="A1781">
        <v>1780</v>
      </c>
      <c r="B1781" s="20" t="s">
        <v>267</v>
      </c>
      <c r="C1781" s="20" t="s">
        <v>37</v>
      </c>
      <c r="D1781" s="20" t="s">
        <v>5</v>
      </c>
      <c r="E1781" s="20" t="s">
        <v>39</v>
      </c>
      <c r="F1781" s="20" t="s">
        <v>41</v>
      </c>
      <c r="G1781" s="20" t="s">
        <v>4</v>
      </c>
      <c r="H1781" s="19">
        <v>45409</v>
      </c>
      <c r="I1781">
        <v>26.5</v>
      </c>
      <c r="J1781" s="19">
        <v>45409</v>
      </c>
      <c r="K1781">
        <v>26.12</v>
      </c>
      <c r="N1781" t="s">
        <v>492</v>
      </c>
    </row>
    <row r="1782" spans="1:14" x14ac:dyDescent="0.2">
      <c r="A1782">
        <v>1781</v>
      </c>
      <c r="B1782" s="20" t="s">
        <v>267</v>
      </c>
      <c r="C1782" s="20" t="s">
        <v>37</v>
      </c>
      <c r="D1782" s="20" t="s">
        <v>5</v>
      </c>
      <c r="E1782" s="20" t="s">
        <v>39</v>
      </c>
      <c r="F1782" s="20" t="s">
        <v>41</v>
      </c>
      <c r="G1782" s="20" t="s">
        <v>4</v>
      </c>
      <c r="H1782" s="19">
        <v>45410</v>
      </c>
      <c r="I1782">
        <v>0</v>
      </c>
      <c r="J1782" s="19">
        <v>45410</v>
      </c>
      <c r="K1782">
        <v>0</v>
      </c>
      <c r="N1782" t="s">
        <v>492</v>
      </c>
    </row>
    <row r="1783" spans="1:14" x14ac:dyDescent="0.2">
      <c r="A1783">
        <v>1782</v>
      </c>
      <c r="B1783" s="20" t="s">
        <v>268</v>
      </c>
      <c r="C1783" s="20" t="s">
        <v>37</v>
      </c>
      <c r="D1783" s="20" t="s">
        <v>5</v>
      </c>
      <c r="E1783" s="20" t="s">
        <v>39</v>
      </c>
      <c r="F1783" s="20" t="s">
        <v>64</v>
      </c>
      <c r="G1783" s="20" t="s">
        <v>4</v>
      </c>
      <c r="H1783" s="19"/>
      <c r="I1783">
        <v>190</v>
      </c>
      <c r="J1783" s="19"/>
      <c r="M1783">
        <v>3.2</v>
      </c>
      <c r="N1783" t="s">
        <v>491</v>
      </c>
    </row>
    <row r="1784" spans="1:14" x14ac:dyDescent="0.2">
      <c r="A1784">
        <v>1783</v>
      </c>
      <c r="B1784" s="20" t="s">
        <v>268</v>
      </c>
      <c r="C1784" s="20" t="s">
        <v>37</v>
      </c>
      <c r="D1784" s="20" t="s">
        <v>5</v>
      </c>
      <c r="E1784" s="20" t="s">
        <v>39</v>
      </c>
      <c r="F1784" s="20" t="s">
        <v>64</v>
      </c>
      <c r="G1784" s="20" t="s">
        <v>4</v>
      </c>
      <c r="H1784" s="19">
        <v>45386</v>
      </c>
      <c r="I1784">
        <v>56</v>
      </c>
      <c r="J1784" s="19">
        <v>45383</v>
      </c>
      <c r="K1784">
        <v>24.41</v>
      </c>
      <c r="N1784" t="s">
        <v>492</v>
      </c>
    </row>
    <row r="1785" spans="1:14" x14ac:dyDescent="0.2">
      <c r="A1785">
        <v>1784</v>
      </c>
      <c r="B1785" s="20" t="s">
        <v>268</v>
      </c>
      <c r="C1785" s="20" t="s">
        <v>37</v>
      </c>
      <c r="D1785" s="20" t="s">
        <v>5</v>
      </c>
      <c r="E1785" s="20" t="s">
        <v>39</v>
      </c>
      <c r="F1785" s="20" t="s">
        <v>64</v>
      </c>
      <c r="G1785" s="20" t="s">
        <v>4</v>
      </c>
      <c r="H1785" s="19">
        <v>45389</v>
      </c>
      <c r="I1785">
        <v>96</v>
      </c>
      <c r="J1785" s="19">
        <v>45386</v>
      </c>
      <c r="K1785">
        <v>56</v>
      </c>
      <c r="L1785">
        <v>2</v>
      </c>
      <c r="N1785" t="s">
        <v>492</v>
      </c>
    </row>
    <row r="1786" spans="1:14" x14ac:dyDescent="0.2">
      <c r="A1786">
        <v>1785</v>
      </c>
      <c r="B1786" s="20" t="s">
        <v>268</v>
      </c>
      <c r="C1786" s="20" t="s">
        <v>37</v>
      </c>
      <c r="D1786" s="20" t="s">
        <v>5</v>
      </c>
      <c r="E1786" s="20" t="s">
        <v>39</v>
      </c>
      <c r="F1786" s="20" t="s">
        <v>64</v>
      </c>
      <c r="G1786" s="20" t="s">
        <v>4</v>
      </c>
      <c r="H1786" s="19">
        <v>45399</v>
      </c>
      <c r="I1786">
        <v>38</v>
      </c>
      <c r="J1786" s="19">
        <v>45389</v>
      </c>
      <c r="K1786">
        <v>96</v>
      </c>
      <c r="N1786" t="s">
        <v>492</v>
      </c>
    </row>
    <row r="1787" spans="1:14" x14ac:dyDescent="0.2">
      <c r="A1787">
        <v>1786</v>
      </c>
      <c r="B1787" s="20" t="s">
        <v>268</v>
      </c>
      <c r="C1787" s="20" t="s">
        <v>37</v>
      </c>
      <c r="D1787" s="20" t="s">
        <v>5</v>
      </c>
      <c r="E1787" s="20" t="s">
        <v>39</v>
      </c>
      <c r="F1787" s="20" t="s">
        <v>64</v>
      </c>
      <c r="G1787" s="20" t="s">
        <v>4</v>
      </c>
      <c r="H1787" s="19">
        <v>45410</v>
      </c>
      <c r="I1787">
        <v>0</v>
      </c>
      <c r="J1787" s="19">
        <v>45399</v>
      </c>
      <c r="K1787">
        <v>38</v>
      </c>
      <c r="L1787">
        <v>2</v>
      </c>
      <c r="N1787" t="s">
        <v>492</v>
      </c>
    </row>
    <row r="1788" spans="1:14" x14ac:dyDescent="0.2">
      <c r="A1788">
        <v>1787</v>
      </c>
      <c r="B1788" s="20" t="s">
        <v>268</v>
      </c>
      <c r="C1788" s="20" t="s">
        <v>37</v>
      </c>
      <c r="D1788" s="20" t="s">
        <v>5</v>
      </c>
      <c r="E1788" s="20" t="s">
        <v>39</v>
      </c>
      <c r="F1788" s="20" t="s">
        <v>64</v>
      </c>
      <c r="G1788" s="20" t="s">
        <v>4</v>
      </c>
      <c r="H1788" s="19"/>
      <c r="J1788" s="19">
        <v>45410</v>
      </c>
      <c r="K1788">
        <v>0</v>
      </c>
      <c r="N1788" t="s">
        <v>492</v>
      </c>
    </row>
    <row r="1789" spans="1:14" x14ac:dyDescent="0.2">
      <c r="A1789">
        <v>1788</v>
      </c>
      <c r="B1789" s="20" t="s">
        <v>269</v>
      </c>
      <c r="C1789" s="20" t="s">
        <v>37</v>
      </c>
      <c r="D1789" s="20" t="s">
        <v>5</v>
      </c>
      <c r="E1789" s="20" t="s">
        <v>39</v>
      </c>
      <c r="F1789" s="20" t="s">
        <v>41</v>
      </c>
      <c r="G1789" s="20" t="s">
        <v>4</v>
      </c>
      <c r="H1789" s="19"/>
      <c r="I1789">
        <v>580</v>
      </c>
      <c r="J1789" s="19"/>
      <c r="K1789">
        <v>620.25</v>
      </c>
      <c r="M1789">
        <v>6</v>
      </c>
      <c r="N1789" t="s">
        <v>491</v>
      </c>
    </row>
    <row r="1790" spans="1:14" x14ac:dyDescent="0.2">
      <c r="A1790">
        <v>1789</v>
      </c>
      <c r="B1790" s="20" t="s">
        <v>269</v>
      </c>
      <c r="C1790" s="20" t="s">
        <v>37</v>
      </c>
      <c r="D1790" s="20" t="s">
        <v>5</v>
      </c>
      <c r="E1790" s="20" t="s">
        <v>39</v>
      </c>
      <c r="F1790" s="20" t="s">
        <v>41</v>
      </c>
      <c r="G1790" s="20" t="s">
        <v>4</v>
      </c>
      <c r="H1790" s="19">
        <v>45383</v>
      </c>
      <c r="I1790">
        <v>12</v>
      </c>
      <c r="J1790" s="19">
        <v>45383</v>
      </c>
      <c r="K1790">
        <v>12</v>
      </c>
      <c r="N1790" t="s">
        <v>492</v>
      </c>
    </row>
    <row r="1791" spans="1:14" x14ac:dyDescent="0.2">
      <c r="A1791">
        <v>1790</v>
      </c>
      <c r="B1791" s="20" t="s">
        <v>269</v>
      </c>
      <c r="C1791" s="20" t="s">
        <v>37</v>
      </c>
      <c r="D1791" s="20" t="s">
        <v>5</v>
      </c>
      <c r="E1791" s="20" t="s">
        <v>39</v>
      </c>
      <c r="F1791" s="20" t="s">
        <v>41</v>
      </c>
      <c r="G1791" s="20" t="s">
        <v>4</v>
      </c>
      <c r="H1791" s="19">
        <v>45385</v>
      </c>
      <c r="I1791">
        <v>19</v>
      </c>
      <c r="J1791" s="19">
        <v>45385</v>
      </c>
      <c r="K1791">
        <v>39</v>
      </c>
      <c r="L1791">
        <v>2</v>
      </c>
      <c r="N1791" t="s">
        <v>492</v>
      </c>
    </row>
    <row r="1792" spans="1:14" x14ac:dyDescent="0.2">
      <c r="A1792">
        <v>1791</v>
      </c>
      <c r="B1792" s="20" t="s">
        <v>269</v>
      </c>
      <c r="C1792" s="20" t="s">
        <v>37</v>
      </c>
      <c r="D1792" s="20" t="s">
        <v>5</v>
      </c>
      <c r="E1792" s="20" t="s">
        <v>39</v>
      </c>
      <c r="F1792" s="20" t="s">
        <v>41</v>
      </c>
      <c r="G1792" s="20" t="s">
        <v>4</v>
      </c>
      <c r="H1792" s="19">
        <v>45386</v>
      </c>
      <c r="I1792">
        <v>4</v>
      </c>
      <c r="J1792" s="19">
        <v>45386</v>
      </c>
      <c r="K1792">
        <v>4</v>
      </c>
      <c r="N1792" t="s">
        <v>492</v>
      </c>
    </row>
    <row r="1793" spans="1:14" x14ac:dyDescent="0.2">
      <c r="A1793">
        <v>1792</v>
      </c>
      <c r="B1793" s="20" t="s">
        <v>269</v>
      </c>
      <c r="C1793" s="20" t="s">
        <v>37</v>
      </c>
      <c r="D1793" s="20" t="s">
        <v>5</v>
      </c>
      <c r="E1793" s="20" t="s">
        <v>39</v>
      </c>
      <c r="F1793" s="20" t="s">
        <v>41</v>
      </c>
      <c r="G1793" s="20" t="s">
        <v>4</v>
      </c>
      <c r="H1793" s="19">
        <v>45393</v>
      </c>
      <c r="I1793">
        <v>6</v>
      </c>
      <c r="J1793" s="19">
        <v>45393</v>
      </c>
      <c r="K1793">
        <v>6</v>
      </c>
      <c r="L1793">
        <v>1</v>
      </c>
      <c r="N1793" t="s">
        <v>492</v>
      </c>
    </row>
    <row r="1794" spans="1:14" x14ac:dyDescent="0.2">
      <c r="A1794">
        <v>1793</v>
      </c>
      <c r="B1794" s="20" t="s">
        <v>269</v>
      </c>
      <c r="C1794" s="20" t="s">
        <v>37</v>
      </c>
      <c r="D1794" s="20" t="s">
        <v>5</v>
      </c>
      <c r="E1794" s="20" t="s">
        <v>39</v>
      </c>
      <c r="F1794" s="20" t="s">
        <v>41</v>
      </c>
      <c r="G1794" s="20" t="s">
        <v>4</v>
      </c>
      <c r="H1794" s="19">
        <v>45399</v>
      </c>
      <c r="I1794">
        <v>13</v>
      </c>
      <c r="J1794" s="19">
        <v>45399</v>
      </c>
      <c r="K1794">
        <v>13</v>
      </c>
      <c r="L1794">
        <v>1</v>
      </c>
      <c r="N1794" t="s">
        <v>492</v>
      </c>
    </row>
    <row r="1795" spans="1:14" x14ac:dyDescent="0.2">
      <c r="A1795">
        <v>1794</v>
      </c>
      <c r="B1795" s="20" t="s">
        <v>269</v>
      </c>
      <c r="C1795" s="20" t="s">
        <v>37</v>
      </c>
      <c r="D1795" s="20" t="s">
        <v>5</v>
      </c>
      <c r="E1795" s="20" t="s">
        <v>39</v>
      </c>
      <c r="F1795" s="20" t="s">
        <v>41</v>
      </c>
      <c r="G1795" s="20" t="s">
        <v>4</v>
      </c>
      <c r="H1795" s="19">
        <v>45400</v>
      </c>
      <c r="I1795">
        <v>40</v>
      </c>
      <c r="J1795" s="19">
        <v>45400</v>
      </c>
      <c r="K1795">
        <v>40</v>
      </c>
      <c r="N1795" t="s">
        <v>492</v>
      </c>
    </row>
    <row r="1796" spans="1:14" x14ac:dyDescent="0.2">
      <c r="A1796">
        <v>1795</v>
      </c>
      <c r="B1796" s="20" t="s">
        <v>269</v>
      </c>
      <c r="C1796" s="20" t="s">
        <v>37</v>
      </c>
      <c r="D1796" s="20" t="s">
        <v>5</v>
      </c>
      <c r="E1796" s="20" t="s">
        <v>39</v>
      </c>
      <c r="F1796" s="20" t="s">
        <v>41</v>
      </c>
      <c r="G1796" s="20" t="s">
        <v>4</v>
      </c>
      <c r="H1796" s="19">
        <v>45401</v>
      </c>
      <c r="I1796">
        <v>4</v>
      </c>
      <c r="J1796" s="19">
        <v>45401</v>
      </c>
      <c r="K1796">
        <v>14</v>
      </c>
      <c r="L1796">
        <v>2</v>
      </c>
      <c r="N1796" t="s">
        <v>492</v>
      </c>
    </row>
    <row r="1797" spans="1:14" x14ac:dyDescent="0.2">
      <c r="A1797">
        <v>1796</v>
      </c>
      <c r="B1797" s="20" t="s">
        <v>269</v>
      </c>
      <c r="C1797" s="20" t="s">
        <v>37</v>
      </c>
      <c r="D1797" s="20" t="s">
        <v>5</v>
      </c>
      <c r="E1797" s="20" t="s">
        <v>39</v>
      </c>
      <c r="F1797" s="20" t="s">
        <v>41</v>
      </c>
      <c r="G1797" s="20" t="s">
        <v>4</v>
      </c>
      <c r="H1797" s="19">
        <v>45402</v>
      </c>
      <c r="I1797">
        <v>2</v>
      </c>
      <c r="J1797" s="19">
        <v>45402</v>
      </c>
      <c r="K1797">
        <v>12</v>
      </c>
      <c r="N1797" t="s">
        <v>492</v>
      </c>
    </row>
    <row r="1798" spans="1:14" x14ac:dyDescent="0.2">
      <c r="A1798">
        <v>1797</v>
      </c>
      <c r="B1798" s="20" t="s">
        <v>269</v>
      </c>
      <c r="C1798" s="20" t="s">
        <v>37</v>
      </c>
      <c r="D1798" s="20" t="s">
        <v>5</v>
      </c>
      <c r="E1798" s="20" t="s">
        <v>39</v>
      </c>
      <c r="F1798" s="20" t="s">
        <v>41</v>
      </c>
      <c r="G1798" s="20" t="s">
        <v>4</v>
      </c>
      <c r="H1798" s="19">
        <v>45403</v>
      </c>
      <c r="I1798">
        <v>10</v>
      </c>
      <c r="J1798" s="19">
        <v>45403</v>
      </c>
      <c r="K1798">
        <v>10</v>
      </c>
      <c r="L1798">
        <v>1</v>
      </c>
      <c r="N1798" t="s">
        <v>492</v>
      </c>
    </row>
    <row r="1799" spans="1:14" x14ac:dyDescent="0.2">
      <c r="A1799">
        <v>1798</v>
      </c>
      <c r="B1799" s="20" t="s">
        <v>269</v>
      </c>
      <c r="C1799" s="20" t="s">
        <v>37</v>
      </c>
      <c r="D1799" s="20" t="s">
        <v>5</v>
      </c>
      <c r="E1799" s="20" t="s">
        <v>39</v>
      </c>
      <c r="F1799" s="20" t="s">
        <v>41</v>
      </c>
      <c r="G1799" s="20" t="s">
        <v>4</v>
      </c>
      <c r="H1799" s="19">
        <v>45406</v>
      </c>
      <c r="I1799">
        <v>424</v>
      </c>
      <c r="J1799" s="19">
        <v>45406</v>
      </c>
      <c r="K1799">
        <v>424</v>
      </c>
      <c r="N1799" t="s">
        <v>492</v>
      </c>
    </row>
    <row r="1800" spans="1:14" x14ac:dyDescent="0.2">
      <c r="A1800">
        <v>1799</v>
      </c>
      <c r="B1800" s="20" t="s">
        <v>269</v>
      </c>
      <c r="C1800" s="20" t="s">
        <v>37</v>
      </c>
      <c r="D1800" s="20" t="s">
        <v>5</v>
      </c>
      <c r="E1800" s="20" t="s">
        <v>39</v>
      </c>
      <c r="F1800" s="20" t="s">
        <v>41</v>
      </c>
      <c r="G1800" s="20" t="s">
        <v>4</v>
      </c>
      <c r="H1800" s="19">
        <v>45410</v>
      </c>
      <c r="I1800">
        <v>31</v>
      </c>
      <c r="J1800" s="19">
        <v>45410</v>
      </c>
      <c r="K1800">
        <v>31.25</v>
      </c>
      <c r="L1800">
        <v>1</v>
      </c>
      <c r="N1800" t="s">
        <v>492</v>
      </c>
    </row>
    <row r="1801" spans="1:14" x14ac:dyDescent="0.2">
      <c r="A1801">
        <v>1800</v>
      </c>
      <c r="B1801" s="20" t="s">
        <v>269</v>
      </c>
      <c r="C1801" s="20" t="s">
        <v>37</v>
      </c>
      <c r="D1801" s="20" t="s">
        <v>5</v>
      </c>
      <c r="E1801" s="20" t="s">
        <v>39</v>
      </c>
      <c r="F1801" s="20" t="s">
        <v>41</v>
      </c>
      <c r="G1801" s="20" t="s">
        <v>4</v>
      </c>
      <c r="H1801" s="19">
        <v>45412</v>
      </c>
      <c r="I1801">
        <v>15</v>
      </c>
      <c r="J1801" s="19">
        <v>45412</v>
      </c>
      <c r="K1801">
        <v>15</v>
      </c>
      <c r="N1801" t="s">
        <v>492</v>
      </c>
    </row>
    <row r="1802" spans="1:14" x14ac:dyDescent="0.2">
      <c r="A1802">
        <v>1801</v>
      </c>
      <c r="B1802" s="20" t="s">
        <v>270</v>
      </c>
      <c r="C1802" s="20" t="s">
        <v>37</v>
      </c>
      <c r="D1802" s="20" t="s">
        <v>5</v>
      </c>
      <c r="E1802" s="20" t="s">
        <v>39</v>
      </c>
      <c r="F1802" s="20" t="s">
        <v>41</v>
      </c>
      <c r="G1802" s="20" t="s">
        <v>4</v>
      </c>
      <c r="H1802" s="19"/>
      <c r="I1802">
        <v>1602</v>
      </c>
      <c r="J1802" s="19"/>
      <c r="K1802">
        <v>4013.65</v>
      </c>
      <c r="M1802">
        <v>6</v>
      </c>
      <c r="N1802" t="s">
        <v>491</v>
      </c>
    </row>
    <row r="1803" spans="1:14" x14ac:dyDescent="0.2">
      <c r="A1803">
        <v>1802</v>
      </c>
      <c r="B1803" s="20" t="s">
        <v>270</v>
      </c>
      <c r="C1803" s="20" t="s">
        <v>37</v>
      </c>
      <c r="D1803" s="20" t="s">
        <v>5</v>
      </c>
      <c r="E1803" s="20" t="s">
        <v>39</v>
      </c>
      <c r="F1803" s="20" t="s">
        <v>41</v>
      </c>
      <c r="G1803" s="20" t="s">
        <v>4</v>
      </c>
      <c r="H1803" s="19">
        <v>45387</v>
      </c>
      <c r="I1803">
        <v>55</v>
      </c>
      <c r="J1803" s="19">
        <v>45383</v>
      </c>
      <c r="K1803">
        <v>145</v>
      </c>
      <c r="N1803" t="s">
        <v>492</v>
      </c>
    </row>
    <row r="1804" spans="1:14" x14ac:dyDescent="0.2">
      <c r="A1804">
        <v>1803</v>
      </c>
      <c r="B1804" s="20" t="s">
        <v>270</v>
      </c>
      <c r="C1804" s="20" t="s">
        <v>37</v>
      </c>
      <c r="D1804" s="20" t="s">
        <v>5</v>
      </c>
      <c r="E1804" s="20" t="s">
        <v>39</v>
      </c>
      <c r="F1804" s="20" t="s">
        <v>41</v>
      </c>
      <c r="G1804" s="20" t="s">
        <v>4</v>
      </c>
      <c r="H1804" s="19">
        <v>45390</v>
      </c>
      <c r="I1804">
        <v>204</v>
      </c>
      <c r="J1804" s="19">
        <v>45385</v>
      </c>
      <c r="K1804">
        <v>213</v>
      </c>
      <c r="L1804">
        <v>2</v>
      </c>
      <c r="N1804" t="s">
        <v>492</v>
      </c>
    </row>
    <row r="1805" spans="1:14" x14ac:dyDescent="0.2">
      <c r="A1805">
        <v>1804</v>
      </c>
      <c r="B1805" s="20" t="s">
        <v>270</v>
      </c>
      <c r="C1805" s="20" t="s">
        <v>37</v>
      </c>
      <c r="D1805" s="20" t="s">
        <v>5</v>
      </c>
      <c r="E1805" s="20" t="s">
        <v>39</v>
      </c>
      <c r="F1805" s="20" t="s">
        <v>41</v>
      </c>
      <c r="G1805" s="20" t="s">
        <v>4</v>
      </c>
      <c r="H1805" s="19">
        <v>45391</v>
      </c>
      <c r="I1805">
        <v>213</v>
      </c>
      <c r="J1805" s="19">
        <v>45387</v>
      </c>
      <c r="K1805">
        <v>55</v>
      </c>
      <c r="N1805" t="s">
        <v>492</v>
      </c>
    </row>
    <row r="1806" spans="1:14" x14ac:dyDescent="0.2">
      <c r="A1806">
        <v>1805</v>
      </c>
      <c r="B1806" s="20" t="s">
        <v>270</v>
      </c>
      <c r="C1806" s="20" t="s">
        <v>37</v>
      </c>
      <c r="D1806" s="20" t="s">
        <v>5</v>
      </c>
      <c r="E1806" s="20" t="s">
        <v>39</v>
      </c>
      <c r="F1806" s="20" t="s">
        <v>41</v>
      </c>
      <c r="G1806" s="20" t="s">
        <v>4</v>
      </c>
      <c r="H1806" s="19">
        <v>45392</v>
      </c>
      <c r="I1806">
        <v>117</v>
      </c>
      <c r="J1806" s="19">
        <v>45390</v>
      </c>
      <c r="K1806">
        <v>204</v>
      </c>
      <c r="L1806">
        <v>1</v>
      </c>
      <c r="N1806" t="s">
        <v>492</v>
      </c>
    </row>
    <row r="1807" spans="1:14" x14ac:dyDescent="0.2">
      <c r="A1807">
        <v>1806</v>
      </c>
      <c r="B1807" s="20" t="s">
        <v>270</v>
      </c>
      <c r="C1807" s="20" t="s">
        <v>37</v>
      </c>
      <c r="D1807" s="20" t="s">
        <v>5</v>
      </c>
      <c r="E1807" s="20" t="s">
        <v>39</v>
      </c>
      <c r="F1807" s="20" t="s">
        <v>41</v>
      </c>
      <c r="G1807" s="20" t="s">
        <v>4</v>
      </c>
      <c r="H1807" s="19">
        <v>45394</v>
      </c>
      <c r="I1807">
        <v>71</v>
      </c>
      <c r="J1807" s="19">
        <v>45391</v>
      </c>
      <c r="K1807">
        <v>113</v>
      </c>
      <c r="N1807" t="s">
        <v>492</v>
      </c>
    </row>
    <row r="1808" spans="1:14" x14ac:dyDescent="0.2">
      <c r="A1808">
        <v>1807</v>
      </c>
      <c r="B1808" s="20" t="s">
        <v>270</v>
      </c>
      <c r="C1808" s="20" t="s">
        <v>37</v>
      </c>
      <c r="D1808" s="20" t="s">
        <v>5</v>
      </c>
      <c r="E1808" s="20" t="s">
        <v>39</v>
      </c>
      <c r="F1808" s="20" t="s">
        <v>41</v>
      </c>
      <c r="G1808" s="20" t="s">
        <v>4</v>
      </c>
      <c r="H1808" s="19">
        <v>45398</v>
      </c>
      <c r="I1808">
        <v>64</v>
      </c>
      <c r="J1808" s="19">
        <v>45392</v>
      </c>
      <c r="K1808">
        <v>317</v>
      </c>
      <c r="L1808">
        <v>1</v>
      </c>
      <c r="N1808" t="s">
        <v>492</v>
      </c>
    </row>
    <row r="1809" spans="1:14" x14ac:dyDescent="0.2">
      <c r="A1809">
        <v>1808</v>
      </c>
      <c r="B1809" s="20" t="s">
        <v>270</v>
      </c>
      <c r="C1809" s="20" t="s">
        <v>37</v>
      </c>
      <c r="D1809" s="20" t="s">
        <v>5</v>
      </c>
      <c r="E1809" s="20" t="s">
        <v>39</v>
      </c>
      <c r="F1809" s="20" t="s">
        <v>41</v>
      </c>
      <c r="G1809" s="20" t="s">
        <v>4</v>
      </c>
      <c r="H1809" s="19">
        <v>45399</v>
      </c>
      <c r="I1809">
        <v>208</v>
      </c>
      <c r="J1809" s="19">
        <v>45394</v>
      </c>
      <c r="K1809">
        <v>271</v>
      </c>
      <c r="N1809" t="s">
        <v>492</v>
      </c>
    </row>
    <row r="1810" spans="1:14" x14ac:dyDescent="0.2">
      <c r="A1810">
        <v>1809</v>
      </c>
      <c r="B1810" s="20" t="s">
        <v>270</v>
      </c>
      <c r="C1810" s="20" t="s">
        <v>37</v>
      </c>
      <c r="D1810" s="20" t="s">
        <v>5</v>
      </c>
      <c r="E1810" s="20" t="s">
        <v>39</v>
      </c>
      <c r="F1810" s="20" t="s">
        <v>41</v>
      </c>
      <c r="G1810" s="20" t="s">
        <v>4</v>
      </c>
      <c r="H1810" s="19">
        <v>45400</v>
      </c>
      <c r="I1810">
        <v>80</v>
      </c>
      <c r="J1810" s="19">
        <v>45398</v>
      </c>
      <c r="K1810">
        <v>164</v>
      </c>
      <c r="N1810" t="s">
        <v>492</v>
      </c>
    </row>
    <row r="1811" spans="1:14" x14ac:dyDescent="0.2">
      <c r="A1811">
        <v>1810</v>
      </c>
      <c r="B1811" s="20" t="s">
        <v>270</v>
      </c>
      <c r="C1811" s="20" t="s">
        <v>37</v>
      </c>
      <c r="D1811" s="20" t="s">
        <v>5</v>
      </c>
      <c r="E1811" s="20" t="s">
        <v>39</v>
      </c>
      <c r="F1811" s="20" t="s">
        <v>41</v>
      </c>
      <c r="G1811" s="20" t="s">
        <v>4</v>
      </c>
      <c r="H1811" s="19">
        <v>45407</v>
      </c>
      <c r="I1811">
        <v>250</v>
      </c>
      <c r="J1811" s="19">
        <v>45399</v>
      </c>
      <c r="K1811">
        <v>208.08</v>
      </c>
      <c r="L1811">
        <v>2</v>
      </c>
      <c r="N1811" t="s">
        <v>492</v>
      </c>
    </row>
    <row r="1812" spans="1:14" x14ac:dyDescent="0.2">
      <c r="A1812">
        <v>1811</v>
      </c>
      <c r="B1812" s="20" t="s">
        <v>270</v>
      </c>
      <c r="C1812" s="20" t="s">
        <v>37</v>
      </c>
      <c r="D1812" s="20" t="s">
        <v>5</v>
      </c>
      <c r="E1812" s="20" t="s">
        <v>39</v>
      </c>
      <c r="F1812" s="20" t="s">
        <v>41</v>
      </c>
      <c r="G1812" s="20" t="s">
        <v>4</v>
      </c>
      <c r="H1812" s="19">
        <v>45408</v>
      </c>
      <c r="I1812">
        <v>340</v>
      </c>
      <c r="J1812" s="19">
        <v>45400</v>
      </c>
      <c r="K1812">
        <v>80</v>
      </c>
      <c r="N1812" t="s">
        <v>492</v>
      </c>
    </row>
    <row r="1813" spans="1:14" x14ac:dyDescent="0.2">
      <c r="A1813">
        <v>1812</v>
      </c>
      <c r="B1813" s="20" t="s">
        <v>270</v>
      </c>
      <c r="C1813" s="20" t="s">
        <v>37</v>
      </c>
      <c r="D1813" s="20" t="s">
        <v>5</v>
      </c>
      <c r="E1813" s="20" t="s">
        <v>39</v>
      </c>
      <c r="F1813" s="20" t="s">
        <v>41</v>
      </c>
      <c r="G1813" s="20" t="s">
        <v>4</v>
      </c>
      <c r="H1813" s="19"/>
      <c r="J1813" s="19">
        <v>45407</v>
      </c>
      <c r="K1813">
        <v>250</v>
      </c>
      <c r="N1813" t="s">
        <v>492</v>
      </c>
    </row>
    <row r="1814" spans="1:14" x14ac:dyDescent="0.2">
      <c r="A1814">
        <v>1813</v>
      </c>
      <c r="B1814" s="20" t="s">
        <v>270</v>
      </c>
      <c r="C1814" s="20" t="s">
        <v>37</v>
      </c>
      <c r="D1814" s="20" t="s">
        <v>5</v>
      </c>
      <c r="E1814" s="20" t="s">
        <v>39</v>
      </c>
      <c r="F1814" s="20" t="s">
        <v>41</v>
      </c>
      <c r="G1814" s="20" t="s">
        <v>4</v>
      </c>
      <c r="H1814" s="19"/>
      <c r="J1814" s="19">
        <v>45408</v>
      </c>
      <c r="K1814">
        <v>340</v>
      </c>
      <c r="N1814" t="s">
        <v>492</v>
      </c>
    </row>
    <row r="1815" spans="1:14" x14ac:dyDescent="0.2">
      <c r="A1815">
        <v>1814</v>
      </c>
      <c r="B1815" s="20" t="s">
        <v>270</v>
      </c>
      <c r="C1815" s="20" t="s">
        <v>37</v>
      </c>
      <c r="D1815" s="20" t="s">
        <v>5</v>
      </c>
      <c r="E1815" s="20" t="s">
        <v>39</v>
      </c>
      <c r="F1815" s="20" t="s">
        <v>41</v>
      </c>
      <c r="G1815" s="20" t="s">
        <v>4</v>
      </c>
      <c r="H1815" s="19"/>
      <c r="J1815" s="19">
        <v>45402</v>
      </c>
      <c r="K1815">
        <v>125</v>
      </c>
      <c r="L1815">
        <v>1</v>
      </c>
      <c r="N1815" t="s">
        <v>492</v>
      </c>
    </row>
    <row r="1816" spans="1:14" x14ac:dyDescent="0.2">
      <c r="A1816">
        <v>1815</v>
      </c>
      <c r="B1816" s="20" t="s">
        <v>270</v>
      </c>
      <c r="C1816" s="20" t="s">
        <v>37</v>
      </c>
      <c r="D1816" s="20" t="s">
        <v>5</v>
      </c>
      <c r="E1816" s="20" t="s">
        <v>39</v>
      </c>
      <c r="F1816" s="20" t="s">
        <v>41</v>
      </c>
      <c r="G1816" s="20" t="s">
        <v>4</v>
      </c>
      <c r="H1816" s="19"/>
      <c r="J1816" s="19">
        <v>45407</v>
      </c>
      <c r="K1816">
        <v>154</v>
      </c>
      <c r="N1816" t="s">
        <v>492</v>
      </c>
    </row>
    <row r="1817" spans="1:14" x14ac:dyDescent="0.2">
      <c r="A1817">
        <v>1816</v>
      </c>
      <c r="B1817" s="20" t="s">
        <v>270</v>
      </c>
      <c r="C1817" s="20" t="s">
        <v>37</v>
      </c>
      <c r="D1817" s="20" t="s">
        <v>5</v>
      </c>
      <c r="E1817" s="20" t="s">
        <v>39</v>
      </c>
      <c r="F1817" s="20" t="s">
        <v>41</v>
      </c>
      <c r="G1817" s="20" t="s">
        <v>4</v>
      </c>
      <c r="H1817" s="19"/>
      <c r="J1817" s="19">
        <v>45408</v>
      </c>
      <c r="K1817">
        <v>160</v>
      </c>
      <c r="N1817" t="s">
        <v>492</v>
      </c>
    </row>
    <row r="1818" spans="1:14" x14ac:dyDescent="0.2">
      <c r="A1818">
        <v>1817</v>
      </c>
      <c r="B1818" s="20" t="s">
        <v>270</v>
      </c>
      <c r="C1818" s="20" t="s">
        <v>37</v>
      </c>
      <c r="D1818" s="20" t="s">
        <v>5</v>
      </c>
      <c r="E1818" s="20" t="s">
        <v>39</v>
      </c>
      <c r="F1818" s="20" t="s">
        <v>41</v>
      </c>
      <c r="G1818" s="20" t="s">
        <v>4</v>
      </c>
      <c r="H1818" s="19"/>
      <c r="J1818" s="19">
        <v>45410</v>
      </c>
      <c r="K1818">
        <v>625.36</v>
      </c>
      <c r="N1818" t="s">
        <v>492</v>
      </c>
    </row>
    <row r="1819" spans="1:14" x14ac:dyDescent="0.2">
      <c r="A1819">
        <v>1818</v>
      </c>
      <c r="B1819" s="20" t="s">
        <v>270</v>
      </c>
      <c r="C1819" s="20" t="s">
        <v>37</v>
      </c>
      <c r="D1819" s="20" t="s">
        <v>5</v>
      </c>
      <c r="E1819" s="20" t="s">
        <v>39</v>
      </c>
      <c r="F1819" s="20" t="s">
        <v>41</v>
      </c>
      <c r="G1819" s="20" t="s">
        <v>4</v>
      </c>
      <c r="H1819" s="19"/>
      <c r="J1819" s="19">
        <v>45412</v>
      </c>
      <c r="K1819">
        <v>589.21</v>
      </c>
      <c r="N1819" t="s">
        <v>492</v>
      </c>
    </row>
    <row r="1820" spans="1:14" x14ac:dyDescent="0.2">
      <c r="A1820">
        <v>1819</v>
      </c>
      <c r="B1820" s="20" t="s">
        <v>83</v>
      </c>
      <c r="C1820" s="20" t="s">
        <v>37</v>
      </c>
      <c r="D1820" s="20" t="s">
        <v>5</v>
      </c>
      <c r="E1820" s="20" t="s">
        <v>39</v>
      </c>
      <c r="F1820" s="20" t="s">
        <v>41</v>
      </c>
      <c r="G1820" s="20" t="s">
        <v>4</v>
      </c>
      <c r="H1820" s="19"/>
      <c r="I1820">
        <v>139</v>
      </c>
      <c r="J1820" s="19"/>
      <c r="K1820">
        <v>150.69</v>
      </c>
      <c r="M1820">
        <v>5.4</v>
      </c>
      <c r="N1820" t="s">
        <v>491</v>
      </c>
    </row>
    <row r="1821" spans="1:14" x14ac:dyDescent="0.2">
      <c r="A1821">
        <v>1820</v>
      </c>
      <c r="B1821" s="20" t="s">
        <v>83</v>
      </c>
      <c r="C1821" s="20" t="s">
        <v>37</v>
      </c>
      <c r="D1821" s="20" t="s">
        <v>5</v>
      </c>
      <c r="E1821" s="20" t="s">
        <v>39</v>
      </c>
      <c r="F1821" s="20" t="s">
        <v>41</v>
      </c>
      <c r="G1821" s="20" t="s">
        <v>4</v>
      </c>
      <c r="H1821" s="19">
        <v>45386</v>
      </c>
      <c r="I1821">
        <v>56</v>
      </c>
      <c r="J1821" s="19">
        <v>45386</v>
      </c>
      <c r="K1821">
        <v>66</v>
      </c>
      <c r="N1821" t="s">
        <v>492</v>
      </c>
    </row>
    <row r="1822" spans="1:14" x14ac:dyDescent="0.2">
      <c r="A1822">
        <v>1821</v>
      </c>
      <c r="B1822" s="20" t="s">
        <v>83</v>
      </c>
      <c r="C1822" s="20" t="s">
        <v>37</v>
      </c>
      <c r="D1822" s="20" t="s">
        <v>5</v>
      </c>
      <c r="E1822" s="20" t="s">
        <v>39</v>
      </c>
      <c r="F1822" s="20" t="s">
        <v>41</v>
      </c>
      <c r="G1822" s="20" t="s">
        <v>4</v>
      </c>
      <c r="H1822" s="19">
        <v>45389</v>
      </c>
      <c r="I1822">
        <v>36</v>
      </c>
      <c r="J1822" s="19">
        <v>45389</v>
      </c>
      <c r="K1822">
        <v>37</v>
      </c>
      <c r="L1822">
        <v>1</v>
      </c>
      <c r="N1822" t="s">
        <v>492</v>
      </c>
    </row>
    <row r="1823" spans="1:14" x14ac:dyDescent="0.2">
      <c r="A1823">
        <v>1822</v>
      </c>
      <c r="B1823" s="20" t="s">
        <v>83</v>
      </c>
      <c r="C1823" s="20" t="s">
        <v>37</v>
      </c>
      <c r="D1823" s="20" t="s">
        <v>5</v>
      </c>
      <c r="E1823" s="20" t="s">
        <v>39</v>
      </c>
      <c r="F1823" s="20" t="s">
        <v>41</v>
      </c>
      <c r="G1823" s="20" t="s">
        <v>4</v>
      </c>
      <c r="H1823" s="19">
        <v>45399</v>
      </c>
      <c r="I1823">
        <v>38</v>
      </c>
      <c r="J1823" s="19">
        <v>45399</v>
      </c>
      <c r="K1823">
        <v>38</v>
      </c>
      <c r="N1823" t="s">
        <v>492</v>
      </c>
    </row>
    <row r="1824" spans="1:14" x14ac:dyDescent="0.2">
      <c r="A1824">
        <v>1823</v>
      </c>
      <c r="B1824" s="20" t="s">
        <v>83</v>
      </c>
      <c r="C1824" s="20" t="s">
        <v>37</v>
      </c>
      <c r="D1824" s="20" t="s">
        <v>5</v>
      </c>
      <c r="E1824" s="20" t="s">
        <v>39</v>
      </c>
      <c r="F1824" s="20" t="s">
        <v>41</v>
      </c>
      <c r="G1824" s="20" t="s">
        <v>4</v>
      </c>
      <c r="H1824" s="19">
        <v>45410</v>
      </c>
      <c r="I1824">
        <v>9</v>
      </c>
      <c r="J1824" s="19">
        <v>45410</v>
      </c>
      <c r="K1824">
        <v>9</v>
      </c>
      <c r="L1824">
        <v>1</v>
      </c>
      <c r="N1824" t="s">
        <v>492</v>
      </c>
    </row>
    <row r="1825" spans="1:14" x14ac:dyDescent="0.2">
      <c r="A1825">
        <v>1824</v>
      </c>
      <c r="B1825" s="20" t="s">
        <v>271</v>
      </c>
      <c r="C1825" s="20" t="s">
        <v>37</v>
      </c>
      <c r="D1825" s="20" t="s">
        <v>5</v>
      </c>
      <c r="E1825" s="20" t="s">
        <v>39</v>
      </c>
      <c r="F1825" s="20" t="s">
        <v>41</v>
      </c>
      <c r="G1825" s="20" t="s">
        <v>4</v>
      </c>
      <c r="H1825" s="19"/>
      <c r="I1825">
        <v>359</v>
      </c>
      <c r="J1825" s="19"/>
      <c r="M1825">
        <v>4.9000000000000004</v>
      </c>
      <c r="N1825" t="s">
        <v>491</v>
      </c>
    </row>
    <row r="1826" spans="1:14" x14ac:dyDescent="0.2">
      <c r="A1826">
        <v>1825</v>
      </c>
      <c r="B1826" s="20" t="s">
        <v>271</v>
      </c>
      <c r="C1826" s="20" t="s">
        <v>37</v>
      </c>
      <c r="D1826" s="20" t="s">
        <v>5</v>
      </c>
      <c r="E1826" s="20" t="s">
        <v>39</v>
      </c>
      <c r="F1826" s="20" t="s">
        <v>41</v>
      </c>
      <c r="G1826" s="20" t="s">
        <v>4</v>
      </c>
      <c r="H1826" s="19">
        <v>45383</v>
      </c>
      <c r="I1826">
        <v>49.5</v>
      </c>
      <c r="J1826" s="19">
        <v>45383</v>
      </c>
      <c r="K1826">
        <v>49.5</v>
      </c>
      <c r="N1826" t="s">
        <v>492</v>
      </c>
    </row>
    <row r="1827" spans="1:14" x14ac:dyDescent="0.2">
      <c r="A1827">
        <v>1826</v>
      </c>
      <c r="B1827" s="20" t="s">
        <v>271</v>
      </c>
      <c r="C1827" s="20" t="s">
        <v>37</v>
      </c>
      <c r="D1827" s="20" t="s">
        <v>5</v>
      </c>
      <c r="E1827" s="20" t="s">
        <v>39</v>
      </c>
      <c r="F1827" s="20" t="s">
        <v>41</v>
      </c>
      <c r="G1827" s="20" t="s">
        <v>4</v>
      </c>
      <c r="H1827" s="19">
        <v>45387</v>
      </c>
      <c r="I1827">
        <v>66</v>
      </c>
      <c r="J1827" s="19">
        <v>45387</v>
      </c>
      <c r="K1827">
        <v>66</v>
      </c>
      <c r="L1827">
        <v>2</v>
      </c>
      <c r="N1827" t="s">
        <v>492</v>
      </c>
    </row>
    <row r="1828" spans="1:14" x14ac:dyDescent="0.2">
      <c r="A1828">
        <v>1827</v>
      </c>
      <c r="B1828" s="20" t="s">
        <v>271</v>
      </c>
      <c r="C1828" s="20" t="s">
        <v>37</v>
      </c>
      <c r="D1828" s="20" t="s">
        <v>5</v>
      </c>
      <c r="E1828" s="20" t="s">
        <v>39</v>
      </c>
      <c r="F1828" s="20" t="s">
        <v>41</v>
      </c>
      <c r="G1828" s="20" t="s">
        <v>4</v>
      </c>
      <c r="H1828" s="19">
        <v>45390</v>
      </c>
      <c r="I1828">
        <v>13</v>
      </c>
      <c r="J1828" s="19">
        <v>45390</v>
      </c>
      <c r="K1828">
        <v>32.26</v>
      </c>
      <c r="L1828">
        <v>2</v>
      </c>
      <c r="N1828" t="s">
        <v>492</v>
      </c>
    </row>
    <row r="1829" spans="1:14" x14ac:dyDescent="0.2">
      <c r="A1829">
        <v>1828</v>
      </c>
      <c r="B1829" s="20" t="s">
        <v>271</v>
      </c>
      <c r="C1829" s="20" t="s">
        <v>37</v>
      </c>
      <c r="D1829" s="20" t="s">
        <v>5</v>
      </c>
      <c r="E1829" s="20" t="s">
        <v>39</v>
      </c>
      <c r="F1829" s="20" t="s">
        <v>41</v>
      </c>
      <c r="G1829" s="20" t="s">
        <v>4</v>
      </c>
      <c r="H1829" s="19">
        <v>45393</v>
      </c>
      <c r="I1829">
        <v>39</v>
      </c>
      <c r="J1829" s="19">
        <v>45393</v>
      </c>
      <c r="K1829">
        <v>39</v>
      </c>
      <c r="N1829" t="s">
        <v>492</v>
      </c>
    </row>
    <row r="1830" spans="1:14" x14ac:dyDescent="0.2">
      <c r="A1830">
        <v>1829</v>
      </c>
      <c r="B1830" s="20" t="s">
        <v>271</v>
      </c>
      <c r="C1830" s="20" t="s">
        <v>37</v>
      </c>
      <c r="D1830" s="20" t="s">
        <v>5</v>
      </c>
      <c r="E1830" s="20" t="s">
        <v>39</v>
      </c>
      <c r="F1830" s="20" t="s">
        <v>41</v>
      </c>
      <c r="G1830" s="20" t="s">
        <v>4</v>
      </c>
      <c r="H1830" s="19">
        <v>45394</v>
      </c>
      <c r="I1830">
        <v>16.5</v>
      </c>
      <c r="J1830" s="19">
        <v>45394</v>
      </c>
      <c r="K1830">
        <v>16.5</v>
      </c>
      <c r="L1830">
        <v>1</v>
      </c>
      <c r="N1830" t="s">
        <v>492</v>
      </c>
    </row>
    <row r="1831" spans="1:14" x14ac:dyDescent="0.2">
      <c r="A1831">
        <v>1830</v>
      </c>
      <c r="B1831" s="20" t="s">
        <v>271</v>
      </c>
      <c r="C1831" s="20" t="s">
        <v>37</v>
      </c>
      <c r="D1831" s="20" t="s">
        <v>5</v>
      </c>
      <c r="E1831" s="20" t="s">
        <v>39</v>
      </c>
      <c r="F1831" s="20" t="s">
        <v>41</v>
      </c>
      <c r="G1831" s="20" t="s">
        <v>4</v>
      </c>
      <c r="H1831" s="19">
        <v>45397</v>
      </c>
      <c r="I1831">
        <v>15</v>
      </c>
      <c r="J1831" s="19">
        <v>45397</v>
      </c>
      <c r="K1831">
        <v>15</v>
      </c>
      <c r="N1831" t="s">
        <v>492</v>
      </c>
    </row>
    <row r="1832" spans="1:14" x14ac:dyDescent="0.2">
      <c r="A1832">
        <v>1831</v>
      </c>
      <c r="B1832" s="20" t="s">
        <v>271</v>
      </c>
      <c r="C1832" s="20" t="s">
        <v>37</v>
      </c>
      <c r="D1832" s="20" t="s">
        <v>5</v>
      </c>
      <c r="E1832" s="20" t="s">
        <v>39</v>
      </c>
      <c r="F1832" s="20" t="s">
        <v>41</v>
      </c>
      <c r="G1832" s="20" t="s">
        <v>4</v>
      </c>
      <c r="H1832" s="19">
        <v>45400</v>
      </c>
      <c r="I1832">
        <v>28</v>
      </c>
      <c r="J1832" s="19">
        <v>45400</v>
      </c>
      <c r="K1832">
        <v>20</v>
      </c>
      <c r="L1832">
        <v>1</v>
      </c>
      <c r="N1832" t="s">
        <v>492</v>
      </c>
    </row>
    <row r="1833" spans="1:14" x14ac:dyDescent="0.2">
      <c r="A1833">
        <v>1832</v>
      </c>
      <c r="B1833" s="20" t="s">
        <v>271</v>
      </c>
      <c r="C1833" s="20" t="s">
        <v>37</v>
      </c>
      <c r="D1833" s="20" t="s">
        <v>5</v>
      </c>
      <c r="E1833" s="20" t="s">
        <v>39</v>
      </c>
      <c r="F1833" s="20" t="s">
        <v>41</v>
      </c>
      <c r="G1833" s="20" t="s">
        <v>4</v>
      </c>
      <c r="H1833" s="19">
        <v>45402</v>
      </c>
      <c r="I1833">
        <v>27</v>
      </c>
      <c r="J1833" s="19">
        <v>45402</v>
      </c>
      <c r="K1833">
        <v>27</v>
      </c>
      <c r="N1833" t="s">
        <v>492</v>
      </c>
    </row>
    <row r="1834" spans="1:14" x14ac:dyDescent="0.2">
      <c r="A1834">
        <v>1833</v>
      </c>
      <c r="B1834" s="20" t="s">
        <v>271</v>
      </c>
      <c r="C1834" s="20" t="s">
        <v>37</v>
      </c>
      <c r="D1834" s="20" t="s">
        <v>5</v>
      </c>
      <c r="E1834" s="20" t="s">
        <v>39</v>
      </c>
      <c r="F1834" s="20" t="s">
        <v>41</v>
      </c>
      <c r="G1834" s="20" t="s">
        <v>4</v>
      </c>
      <c r="H1834" s="19">
        <v>45405</v>
      </c>
      <c r="I1834">
        <v>53</v>
      </c>
      <c r="J1834" s="19">
        <v>45405</v>
      </c>
      <c r="K1834">
        <v>53</v>
      </c>
      <c r="L1834">
        <v>3</v>
      </c>
      <c r="N1834" t="s">
        <v>492</v>
      </c>
    </row>
    <row r="1835" spans="1:14" x14ac:dyDescent="0.2">
      <c r="A1835">
        <v>1834</v>
      </c>
      <c r="B1835" s="20" t="s">
        <v>271</v>
      </c>
      <c r="C1835" s="20" t="s">
        <v>37</v>
      </c>
      <c r="D1835" s="20" t="s">
        <v>5</v>
      </c>
      <c r="E1835" s="20" t="s">
        <v>39</v>
      </c>
      <c r="F1835" s="20" t="s">
        <v>41</v>
      </c>
      <c r="G1835" s="20" t="s">
        <v>4</v>
      </c>
      <c r="H1835" s="19">
        <v>45409</v>
      </c>
      <c r="I1835">
        <v>21</v>
      </c>
      <c r="J1835" s="19">
        <v>45409</v>
      </c>
      <c r="K1835">
        <v>21</v>
      </c>
      <c r="N1835" t="s">
        <v>492</v>
      </c>
    </row>
    <row r="1836" spans="1:14" x14ac:dyDescent="0.2">
      <c r="A1836">
        <v>1835</v>
      </c>
      <c r="B1836" s="20" t="s">
        <v>271</v>
      </c>
      <c r="C1836" s="20" t="s">
        <v>37</v>
      </c>
      <c r="D1836" s="20" t="s">
        <v>5</v>
      </c>
      <c r="E1836" s="20" t="s">
        <v>39</v>
      </c>
      <c r="F1836" s="20" t="s">
        <v>41</v>
      </c>
      <c r="G1836" s="20" t="s">
        <v>4</v>
      </c>
      <c r="H1836" s="19">
        <v>45410</v>
      </c>
      <c r="I1836">
        <v>31</v>
      </c>
      <c r="J1836" s="19">
        <v>45410</v>
      </c>
      <c r="K1836">
        <v>31</v>
      </c>
      <c r="L1836">
        <v>3</v>
      </c>
      <c r="N1836" t="s">
        <v>492</v>
      </c>
    </row>
    <row r="1837" spans="1:14" x14ac:dyDescent="0.2">
      <c r="A1837">
        <v>1836</v>
      </c>
      <c r="B1837" s="20" t="s">
        <v>272</v>
      </c>
      <c r="C1837" s="20" t="s">
        <v>37</v>
      </c>
      <c r="D1837" s="20" t="s">
        <v>5</v>
      </c>
      <c r="E1837" s="20" t="s">
        <v>39</v>
      </c>
      <c r="F1837" s="20" t="s">
        <v>49</v>
      </c>
      <c r="G1837" s="20" t="s">
        <v>4</v>
      </c>
      <c r="H1837" s="19"/>
      <c r="I1837">
        <v>441</v>
      </c>
      <c r="J1837" s="19"/>
      <c r="K1837">
        <v>450.15</v>
      </c>
      <c r="M1837">
        <v>6</v>
      </c>
      <c r="N1837" t="s">
        <v>491</v>
      </c>
    </row>
    <row r="1838" spans="1:14" x14ac:dyDescent="0.2">
      <c r="A1838">
        <v>1837</v>
      </c>
      <c r="B1838" s="20" t="s">
        <v>272</v>
      </c>
      <c r="C1838" s="20" t="s">
        <v>37</v>
      </c>
      <c r="D1838" s="20" t="s">
        <v>5</v>
      </c>
      <c r="E1838" s="20" t="s">
        <v>39</v>
      </c>
      <c r="F1838" s="20" t="s">
        <v>49</v>
      </c>
      <c r="G1838" s="20" t="s">
        <v>4</v>
      </c>
      <c r="H1838" s="19">
        <v>45383</v>
      </c>
      <c r="I1838">
        <v>12</v>
      </c>
      <c r="J1838" s="19">
        <v>45383</v>
      </c>
      <c r="K1838">
        <v>37.15</v>
      </c>
      <c r="N1838" t="s">
        <v>492</v>
      </c>
    </row>
    <row r="1839" spans="1:14" x14ac:dyDescent="0.2">
      <c r="A1839">
        <v>1838</v>
      </c>
      <c r="B1839" s="20" t="s">
        <v>272</v>
      </c>
      <c r="C1839" s="20" t="s">
        <v>37</v>
      </c>
      <c r="D1839" s="20" t="s">
        <v>5</v>
      </c>
      <c r="E1839" s="20" t="s">
        <v>39</v>
      </c>
      <c r="F1839" s="20" t="s">
        <v>49</v>
      </c>
      <c r="G1839" s="20" t="s">
        <v>4</v>
      </c>
      <c r="H1839" s="19">
        <v>45385</v>
      </c>
      <c r="I1839">
        <v>19</v>
      </c>
      <c r="J1839" s="19">
        <v>45385</v>
      </c>
      <c r="K1839">
        <v>19</v>
      </c>
      <c r="N1839" t="s">
        <v>492</v>
      </c>
    </row>
    <row r="1840" spans="1:14" x14ac:dyDescent="0.2">
      <c r="A1840">
        <v>1839</v>
      </c>
      <c r="B1840" s="20" t="s">
        <v>272</v>
      </c>
      <c r="C1840" s="20" t="s">
        <v>37</v>
      </c>
      <c r="D1840" s="20" t="s">
        <v>5</v>
      </c>
      <c r="E1840" s="20" t="s">
        <v>39</v>
      </c>
      <c r="F1840" s="20" t="s">
        <v>49</v>
      </c>
      <c r="G1840" s="20" t="s">
        <v>4</v>
      </c>
      <c r="H1840" s="19">
        <v>45386</v>
      </c>
      <c r="I1840">
        <v>4</v>
      </c>
      <c r="J1840" s="19">
        <v>45386</v>
      </c>
      <c r="K1840">
        <v>0</v>
      </c>
      <c r="N1840" t="s">
        <v>492</v>
      </c>
    </row>
    <row r="1841" spans="1:14" x14ac:dyDescent="0.2">
      <c r="A1841">
        <v>1840</v>
      </c>
      <c r="B1841" s="20" t="s">
        <v>272</v>
      </c>
      <c r="C1841" s="20" t="s">
        <v>37</v>
      </c>
      <c r="D1841" s="20" t="s">
        <v>5</v>
      </c>
      <c r="E1841" s="20" t="s">
        <v>39</v>
      </c>
      <c r="F1841" s="20" t="s">
        <v>49</v>
      </c>
      <c r="G1841" s="20" t="s">
        <v>4</v>
      </c>
      <c r="H1841" s="19">
        <v>45393</v>
      </c>
      <c r="I1841">
        <v>14</v>
      </c>
      <c r="J1841" s="19">
        <v>45393</v>
      </c>
      <c r="K1841">
        <v>14</v>
      </c>
      <c r="L1841">
        <v>1</v>
      </c>
      <c r="N1841" t="s">
        <v>492</v>
      </c>
    </row>
    <row r="1842" spans="1:14" x14ac:dyDescent="0.2">
      <c r="A1842">
        <v>1841</v>
      </c>
      <c r="B1842" s="20" t="s">
        <v>272</v>
      </c>
      <c r="C1842" s="20" t="s">
        <v>37</v>
      </c>
      <c r="D1842" s="20" t="s">
        <v>5</v>
      </c>
      <c r="E1842" s="20" t="s">
        <v>39</v>
      </c>
      <c r="F1842" s="20" t="s">
        <v>49</v>
      </c>
      <c r="G1842" s="20" t="s">
        <v>4</v>
      </c>
      <c r="H1842" s="19">
        <v>45399</v>
      </c>
      <c r="I1842">
        <v>23</v>
      </c>
      <c r="J1842" s="19">
        <v>45399</v>
      </c>
      <c r="K1842">
        <v>23</v>
      </c>
      <c r="N1842" t="s">
        <v>492</v>
      </c>
    </row>
    <row r="1843" spans="1:14" x14ac:dyDescent="0.2">
      <c r="A1843">
        <v>1842</v>
      </c>
      <c r="B1843" s="20" t="s">
        <v>272</v>
      </c>
      <c r="C1843" s="20" t="s">
        <v>37</v>
      </c>
      <c r="D1843" s="20" t="s">
        <v>5</v>
      </c>
      <c r="E1843" s="20" t="s">
        <v>39</v>
      </c>
      <c r="F1843" s="20" t="s">
        <v>49</v>
      </c>
      <c r="G1843" s="20" t="s">
        <v>4</v>
      </c>
      <c r="H1843" s="19">
        <v>45400</v>
      </c>
      <c r="I1843">
        <v>40</v>
      </c>
      <c r="J1843" s="19">
        <v>45400</v>
      </c>
      <c r="K1843">
        <v>40</v>
      </c>
      <c r="N1843" t="s">
        <v>492</v>
      </c>
    </row>
    <row r="1844" spans="1:14" x14ac:dyDescent="0.2">
      <c r="A1844">
        <v>1843</v>
      </c>
      <c r="B1844" s="20" t="s">
        <v>272</v>
      </c>
      <c r="C1844" s="20" t="s">
        <v>37</v>
      </c>
      <c r="D1844" s="20" t="s">
        <v>5</v>
      </c>
      <c r="E1844" s="20" t="s">
        <v>39</v>
      </c>
      <c r="F1844" s="20" t="s">
        <v>49</v>
      </c>
      <c r="G1844" s="20" t="s">
        <v>4</v>
      </c>
      <c r="H1844" s="19">
        <v>45401</v>
      </c>
      <c r="I1844">
        <v>24</v>
      </c>
      <c r="J1844" s="19">
        <v>45401</v>
      </c>
      <c r="K1844">
        <v>24</v>
      </c>
      <c r="N1844" t="s">
        <v>492</v>
      </c>
    </row>
    <row r="1845" spans="1:14" x14ac:dyDescent="0.2">
      <c r="A1845">
        <v>1844</v>
      </c>
      <c r="B1845" s="20" t="s">
        <v>272</v>
      </c>
      <c r="C1845" s="20" t="s">
        <v>37</v>
      </c>
      <c r="D1845" s="20" t="s">
        <v>5</v>
      </c>
      <c r="E1845" s="20" t="s">
        <v>39</v>
      </c>
      <c r="F1845" s="20" t="s">
        <v>49</v>
      </c>
      <c r="G1845" s="20" t="s">
        <v>4</v>
      </c>
      <c r="H1845" s="19">
        <v>45402</v>
      </c>
      <c r="I1845">
        <v>2</v>
      </c>
      <c r="J1845" s="19">
        <v>45402</v>
      </c>
      <c r="K1845">
        <v>0</v>
      </c>
      <c r="N1845" t="s">
        <v>492</v>
      </c>
    </row>
    <row r="1846" spans="1:14" x14ac:dyDescent="0.2">
      <c r="A1846">
        <v>1845</v>
      </c>
      <c r="B1846" s="20" t="s">
        <v>272</v>
      </c>
      <c r="C1846" s="20" t="s">
        <v>37</v>
      </c>
      <c r="D1846" s="20" t="s">
        <v>5</v>
      </c>
      <c r="E1846" s="20" t="s">
        <v>39</v>
      </c>
      <c r="F1846" s="20" t="s">
        <v>49</v>
      </c>
      <c r="G1846" s="20" t="s">
        <v>4</v>
      </c>
      <c r="H1846" s="19">
        <v>45403</v>
      </c>
      <c r="I1846">
        <v>10</v>
      </c>
      <c r="J1846" s="19">
        <v>45403</v>
      </c>
      <c r="K1846">
        <v>0</v>
      </c>
      <c r="L1846">
        <v>1</v>
      </c>
      <c r="N1846" t="s">
        <v>492</v>
      </c>
    </row>
    <row r="1847" spans="1:14" x14ac:dyDescent="0.2">
      <c r="A1847">
        <v>1846</v>
      </c>
      <c r="B1847" s="20" t="s">
        <v>272</v>
      </c>
      <c r="C1847" s="20" t="s">
        <v>37</v>
      </c>
      <c r="D1847" s="20" t="s">
        <v>5</v>
      </c>
      <c r="E1847" s="20" t="s">
        <v>39</v>
      </c>
      <c r="F1847" s="20" t="s">
        <v>49</v>
      </c>
      <c r="G1847" s="20" t="s">
        <v>4</v>
      </c>
      <c r="H1847" s="19">
        <v>45406</v>
      </c>
      <c r="I1847">
        <v>293</v>
      </c>
      <c r="J1847" s="19">
        <v>45406</v>
      </c>
      <c r="K1847">
        <v>293</v>
      </c>
      <c r="N1847" t="s">
        <v>492</v>
      </c>
    </row>
    <row r="1848" spans="1:14" x14ac:dyDescent="0.2">
      <c r="A1848">
        <v>1847</v>
      </c>
      <c r="B1848" s="20" t="s">
        <v>84</v>
      </c>
      <c r="C1848" s="20" t="s">
        <v>37</v>
      </c>
      <c r="D1848" s="20" t="s">
        <v>5</v>
      </c>
      <c r="E1848" s="20" t="s">
        <v>39</v>
      </c>
      <c r="F1848" s="20" t="s">
        <v>49</v>
      </c>
      <c r="G1848" s="20" t="s">
        <v>4</v>
      </c>
      <c r="H1848" s="19"/>
      <c r="I1848">
        <v>302</v>
      </c>
      <c r="J1848" s="19"/>
      <c r="K1848">
        <v>0</v>
      </c>
      <c r="M1848">
        <v>5.6</v>
      </c>
      <c r="N1848" t="s">
        <v>491</v>
      </c>
    </row>
    <row r="1849" spans="1:14" x14ac:dyDescent="0.2">
      <c r="A1849">
        <v>1848</v>
      </c>
      <c r="B1849" s="20" t="s">
        <v>84</v>
      </c>
      <c r="C1849" s="20" t="s">
        <v>37</v>
      </c>
      <c r="D1849" s="20" t="s">
        <v>5</v>
      </c>
      <c r="E1849" s="20" t="s">
        <v>39</v>
      </c>
      <c r="F1849" s="20" t="s">
        <v>49</v>
      </c>
      <c r="G1849" s="20" t="s">
        <v>4</v>
      </c>
      <c r="H1849" s="19">
        <v>45386</v>
      </c>
      <c r="I1849">
        <v>105</v>
      </c>
      <c r="J1849" s="19"/>
      <c r="N1849" t="s">
        <v>492</v>
      </c>
    </row>
    <row r="1850" spans="1:14" x14ac:dyDescent="0.2">
      <c r="A1850">
        <v>1849</v>
      </c>
      <c r="B1850" s="20" t="s">
        <v>84</v>
      </c>
      <c r="C1850" s="20" t="s">
        <v>37</v>
      </c>
      <c r="D1850" s="20" t="s">
        <v>5</v>
      </c>
      <c r="E1850" s="20" t="s">
        <v>39</v>
      </c>
      <c r="F1850" s="20" t="s">
        <v>49</v>
      </c>
      <c r="G1850" s="20" t="s">
        <v>4</v>
      </c>
      <c r="H1850" s="19">
        <v>45387</v>
      </c>
      <c r="I1850">
        <v>65</v>
      </c>
      <c r="J1850" s="19"/>
      <c r="N1850" t="s">
        <v>492</v>
      </c>
    </row>
    <row r="1851" spans="1:14" x14ac:dyDescent="0.2">
      <c r="A1851">
        <v>1850</v>
      </c>
      <c r="B1851" s="20" t="s">
        <v>84</v>
      </c>
      <c r="C1851" s="20" t="s">
        <v>37</v>
      </c>
      <c r="D1851" s="20" t="s">
        <v>5</v>
      </c>
      <c r="E1851" s="20" t="s">
        <v>39</v>
      </c>
      <c r="F1851" s="20" t="s">
        <v>49</v>
      </c>
      <c r="G1851" s="20" t="s">
        <v>4</v>
      </c>
      <c r="H1851" s="19">
        <v>45405</v>
      </c>
      <c r="I1851">
        <v>27.46</v>
      </c>
      <c r="J1851" s="19"/>
      <c r="N1851" t="s">
        <v>492</v>
      </c>
    </row>
    <row r="1852" spans="1:14" x14ac:dyDescent="0.2">
      <c r="A1852">
        <v>1851</v>
      </c>
      <c r="B1852" s="20" t="s">
        <v>84</v>
      </c>
      <c r="C1852" s="20" t="s">
        <v>37</v>
      </c>
      <c r="D1852" s="20" t="s">
        <v>5</v>
      </c>
      <c r="E1852" s="20" t="s">
        <v>39</v>
      </c>
      <c r="F1852" s="20" t="s">
        <v>49</v>
      </c>
      <c r="G1852" s="20" t="s">
        <v>4</v>
      </c>
      <c r="H1852" s="19">
        <v>45408</v>
      </c>
      <c r="I1852">
        <v>101</v>
      </c>
      <c r="J1852" s="19"/>
      <c r="N1852" t="s">
        <v>492</v>
      </c>
    </row>
    <row r="1853" spans="1:14" x14ac:dyDescent="0.2">
      <c r="A1853">
        <v>1852</v>
      </c>
      <c r="B1853" s="20" t="s">
        <v>84</v>
      </c>
      <c r="C1853" s="20" t="s">
        <v>37</v>
      </c>
      <c r="D1853" s="20" t="s">
        <v>5</v>
      </c>
      <c r="E1853" s="20" t="s">
        <v>39</v>
      </c>
      <c r="F1853" s="20" t="s">
        <v>49</v>
      </c>
      <c r="G1853" s="20" t="s">
        <v>4</v>
      </c>
      <c r="H1853" s="19">
        <v>45409</v>
      </c>
      <c r="I1853">
        <v>3.54</v>
      </c>
      <c r="J1853" s="19"/>
      <c r="N1853" t="s">
        <v>492</v>
      </c>
    </row>
    <row r="1854" spans="1:14" x14ac:dyDescent="0.2">
      <c r="A1854">
        <v>1853</v>
      </c>
      <c r="B1854" s="20" t="s">
        <v>85</v>
      </c>
      <c r="C1854" s="20" t="s">
        <v>37</v>
      </c>
      <c r="D1854" s="20" t="s">
        <v>5</v>
      </c>
      <c r="E1854" s="20" t="s">
        <v>39</v>
      </c>
      <c r="F1854" s="20" t="s">
        <v>41</v>
      </c>
      <c r="G1854" s="20" t="s">
        <v>4</v>
      </c>
      <c r="H1854" s="19"/>
      <c r="I1854">
        <v>0</v>
      </c>
      <c r="J1854" s="19"/>
      <c r="K1854">
        <v>0</v>
      </c>
      <c r="M1854">
        <v>0</v>
      </c>
      <c r="N1854" t="s">
        <v>491</v>
      </c>
    </row>
    <row r="1855" spans="1:14" x14ac:dyDescent="0.2">
      <c r="A1855">
        <v>1854</v>
      </c>
      <c r="B1855" s="20" t="s">
        <v>273</v>
      </c>
      <c r="C1855" s="20" t="s">
        <v>37</v>
      </c>
      <c r="D1855" s="20" t="s">
        <v>5</v>
      </c>
      <c r="E1855" s="20" t="s">
        <v>39</v>
      </c>
      <c r="F1855" s="20" t="s">
        <v>41</v>
      </c>
      <c r="G1855" s="20" t="s">
        <v>4</v>
      </c>
      <c r="H1855" s="19"/>
      <c r="I1855">
        <v>5</v>
      </c>
      <c r="J1855" s="19"/>
      <c r="K1855">
        <v>0</v>
      </c>
      <c r="M1855">
        <v>4.8</v>
      </c>
      <c r="N1855" t="s">
        <v>491</v>
      </c>
    </row>
    <row r="1856" spans="1:14" x14ac:dyDescent="0.2">
      <c r="A1856">
        <v>1855</v>
      </c>
      <c r="B1856" s="20" t="s">
        <v>273</v>
      </c>
      <c r="C1856" s="20" t="s">
        <v>37</v>
      </c>
      <c r="D1856" s="20" t="s">
        <v>5</v>
      </c>
      <c r="E1856" s="20" t="s">
        <v>39</v>
      </c>
      <c r="F1856" s="20" t="s">
        <v>41</v>
      </c>
      <c r="G1856" s="20" t="s">
        <v>4</v>
      </c>
      <c r="H1856" s="19">
        <v>45384</v>
      </c>
      <c r="I1856">
        <v>2</v>
      </c>
      <c r="J1856" s="19"/>
      <c r="N1856" t="s">
        <v>492</v>
      </c>
    </row>
    <row r="1857" spans="1:14" x14ac:dyDescent="0.2">
      <c r="A1857">
        <v>1856</v>
      </c>
      <c r="B1857" s="20" t="s">
        <v>273</v>
      </c>
      <c r="C1857" s="20" t="s">
        <v>37</v>
      </c>
      <c r="D1857" s="20" t="s">
        <v>5</v>
      </c>
      <c r="E1857" s="20" t="s">
        <v>39</v>
      </c>
      <c r="F1857" s="20" t="s">
        <v>41</v>
      </c>
      <c r="G1857" s="20" t="s">
        <v>4</v>
      </c>
      <c r="H1857" s="19">
        <v>45398</v>
      </c>
      <c r="I1857">
        <v>3</v>
      </c>
      <c r="J1857" s="19"/>
      <c r="N1857" t="s">
        <v>492</v>
      </c>
    </row>
    <row r="1858" spans="1:14" x14ac:dyDescent="0.2">
      <c r="A1858">
        <v>1857</v>
      </c>
      <c r="B1858" s="20" t="s">
        <v>3</v>
      </c>
      <c r="C1858" s="20" t="s">
        <v>37</v>
      </c>
      <c r="D1858" s="20" t="s">
        <v>5</v>
      </c>
      <c r="E1858" s="20" t="s">
        <v>39</v>
      </c>
      <c r="F1858" s="20" t="s">
        <v>1</v>
      </c>
      <c r="G1858" s="20" t="s">
        <v>2</v>
      </c>
      <c r="H1858" s="19"/>
      <c r="I1858">
        <v>0</v>
      </c>
      <c r="J1858" s="19"/>
      <c r="K1858">
        <v>0</v>
      </c>
      <c r="M1858">
        <v>0</v>
      </c>
      <c r="N1858" t="s">
        <v>491</v>
      </c>
    </row>
    <row r="1859" spans="1:14" x14ac:dyDescent="0.2">
      <c r="A1859">
        <v>1858</v>
      </c>
      <c r="B1859" s="20" t="s">
        <v>3</v>
      </c>
      <c r="C1859" s="20" t="s">
        <v>37</v>
      </c>
      <c r="D1859" s="20" t="s">
        <v>5</v>
      </c>
      <c r="E1859" s="20" t="s">
        <v>39</v>
      </c>
      <c r="F1859" s="20" t="s">
        <v>64</v>
      </c>
      <c r="G1859" s="20" t="s">
        <v>4</v>
      </c>
      <c r="H1859" s="19"/>
      <c r="I1859">
        <v>0</v>
      </c>
      <c r="J1859" s="19"/>
      <c r="K1859">
        <v>0</v>
      </c>
      <c r="M1859">
        <v>0</v>
      </c>
      <c r="N1859" t="s">
        <v>491</v>
      </c>
    </row>
    <row r="1860" spans="1:14" x14ac:dyDescent="0.2">
      <c r="A1860">
        <v>1859</v>
      </c>
      <c r="B1860" s="20" t="s">
        <v>3</v>
      </c>
      <c r="C1860" s="20" t="s">
        <v>37</v>
      </c>
      <c r="D1860" s="20" t="s">
        <v>5</v>
      </c>
      <c r="E1860" s="20" t="s">
        <v>39</v>
      </c>
      <c r="F1860" s="20" t="s">
        <v>41</v>
      </c>
      <c r="G1860" s="20" t="s">
        <v>4</v>
      </c>
      <c r="H1860" s="19"/>
      <c r="I1860">
        <v>305</v>
      </c>
      <c r="J1860" s="19"/>
      <c r="K1860">
        <v>364.71</v>
      </c>
      <c r="M1860">
        <v>5.9</v>
      </c>
      <c r="N1860" t="s">
        <v>491</v>
      </c>
    </row>
    <row r="1861" spans="1:14" x14ac:dyDescent="0.2">
      <c r="A1861">
        <v>1860</v>
      </c>
      <c r="B1861" s="20" t="s">
        <v>3</v>
      </c>
      <c r="C1861" s="20" t="s">
        <v>37</v>
      </c>
      <c r="D1861" s="20" t="s">
        <v>5</v>
      </c>
      <c r="E1861" s="20" t="s">
        <v>39</v>
      </c>
      <c r="F1861" s="20" t="s">
        <v>41</v>
      </c>
      <c r="G1861" s="20" t="s">
        <v>4</v>
      </c>
      <c r="H1861" s="19">
        <v>45383</v>
      </c>
      <c r="I1861">
        <v>1</v>
      </c>
      <c r="J1861" s="19">
        <v>45383</v>
      </c>
      <c r="K1861">
        <v>0</v>
      </c>
      <c r="N1861" t="s">
        <v>492</v>
      </c>
    </row>
    <row r="1862" spans="1:14" x14ac:dyDescent="0.2">
      <c r="A1862">
        <v>1861</v>
      </c>
      <c r="B1862" s="20" t="s">
        <v>3</v>
      </c>
      <c r="C1862" s="20" t="s">
        <v>37</v>
      </c>
      <c r="D1862" s="20" t="s">
        <v>5</v>
      </c>
      <c r="E1862" s="20" t="s">
        <v>39</v>
      </c>
      <c r="F1862" s="20" t="s">
        <v>41</v>
      </c>
      <c r="G1862" s="20" t="s">
        <v>4</v>
      </c>
      <c r="H1862" s="19">
        <v>45384</v>
      </c>
      <c r="I1862">
        <v>61</v>
      </c>
      <c r="J1862" s="19">
        <v>45384</v>
      </c>
      <c r="K1862">
        <v>101</v>
      </c>
      <c r="N1862" t="s">
        <v>492</v>
      </c>
    </row>
    <row r="1863" spans="1:14" x14ac:dyDescent="0.2">
      <c r="A1863">
        <v>1862</v>
      </c>
      <c r="B1863" s="20" t="s">
        <v>3</v>
      </c>
      <c r="C1863" s="20" t="s">
        <v>37</v>
      </c>
      <c r="D1863" s="20" t="s">
        <v>5</v>
      </c>
      <c r="E1863" s="20" t="s">
        <v>39</v>
      </c>
      <c r="F1863" s="20" t="s">
        <v>41</v>
      </c>
      <c r="G1863" s="20" t="s">
        <v>4</v>
      </c>
      <c r="H1863" s="19">
        <v>45385</v>
      </c>
      <c r="I1863">
        <v>102</v>
      </c>
      <c r="J1863" s="19">
        <v>45385</v>
      </c>
      <c r="K1863">
        <v>102</v>
      </c>
      <c r="N1863" t="s">
        <v>492</v>
      </c>
    </row>
    <row r="1864" spans="1:14" x14ac:dyDescent="0.2">
      <c r="A1864">
        <v>1863</v>
      </c>
      <c r="B1864" s="20" t="s">
        <v>3</v>
      </c>
      <c r="C1864" s="20" t="s">
        <v>37</v>
      </c>
      <c r="D1864" s="20" t="s">
        <v>5</v>
      </c>
      <c r="E1864" s="20" t="s">
        <v>39</v>
      </c>
      <c r="F1864" s="20" t="s">
        <v>41</v>
      </c>
      <c r="G1864" s="20" t="s">
        <v>4</v>
      </c>
      <c r="H1864" s="19">
        <v>45392</v>
      </c>
      <c r="I1864">
        <v>4</v>
      </c>
      <c r="J1864" s="19">
        <v>45392</v>
      </c>
      <c r="K1864">
        <v>24</v>
      </c>
      <c r="N1864" t="s">
        <v>492</v>
      </c>
    </row>
    <row r="1865" spans="1:14" x14ac:dyDescent="0.2">
      <c r="A1865">
        <v>1864</v>
      </c>
      <c r="B1865" s="20" t="s">
        <v>3</v>
      </c>
      <c r="C1865" s="20" t="s">
        <v>37</v>
      </c>
      <c r="D1865" s="20" t="s">
        <v>5</v>
      </c>
      <c r="E1865" s="20" t="s">
        <v>39</v>
      </c>
      <c r="F1865" s="20" t="s">
        <v>41</v>
      </c>
      <c r="G1865" s="20" t="s">
        <v>4</v>
      </c>
      <c r="H1865" s="19">
        <v>45400</v>
      </c>
      <c r="I1865">
        <v>7</v>
      </c>
      <c r="J1865" s="19">
        <v>45400</v>
      </c>
      <c r="K1865">
        <v>7</v>
      </c>
      <c r="L1865">
        <v>1</v>
      </c>
      <c r="N1865" t="s">
        <v>492</v>
      </c>
    </row>
    <row r="1866" spans="1:14" x14ac:dyDescent="0.2">
      <c r="A1866">
        <v>1865</v>
      </c>
      <c r="B1866" s="20" t="s">
        <v>3</v>
      </c>
      <c r="C1866" s="20" t="s">
        <v>37</v>
      </c>
      <c r="D1866" s="20" t="s">
        <v>5</v>
      </c>
      <c r="E1866" s="20" t="s">
        <v>39</v>
      </c>
      <c r="F1866" s="20" t="s">
        <v>41</v>
      </c>
      <c r="G1866" s="20" t="s">
        <v>4</v>
      </c>
      <c r="H1866" s="19">
        <v>45408</v>
      </c>
      <c r="I1866">
        <v>8</v>
      </c>
      <c r="J1866" s="19">
        <v>45408</v>
      </c>
      <c r="K1866">
        <v>8</v>
      </c>
      <c r="N1866" t="s">
        <v>492</v>
      </c>
    </row>
    <row r="1867" spans="1:14" x14ac:dyDescent="0.2">
      <c r="A1867">
        <v>1866</v>
      </c>
      <c r="B1867" s="20" t="s">
        <v>3</v>
      </c>
      <c r="C1867" s="20" t="s">
        <v>37</v>
      </c>
      <c r="D1867" s="20" t="s">
        <v>5</v>
      </c>
      <c r="E1867" s="20" t="s">
        <v>39</v>
      </c>
      <c r="F1867" s="20" t="s">
        <v>41</v>
      </c>
      <c r="G1867" s="20" t="s">
        <v>4</v>
      </c>
      <c r="H1867" s="19">
        <v>45410</v>
      </c>
      <c r="I1867">
        <v>86</v>
      </c>
      <c r="J1867" s="19">
        <v>45410</v>
      </c>
      <c r="K1867">
        <v>86</v>
      </c>
      <c r="N1867" t="s">
        <v>492</v>
      </c>
    </row>
    <row r="1868" spans="1:14" x14ac:dyDescent="0.2">
      <c r="A1868">
        <v>1867</v>
      </c>
      <c r="B1868" s="20" t="s">
        <v>3</v>
      </c>
      <c r="C1868" s="20" t="s">
        <v>37</v>
      </c>
      <c r="D1868" s="20" t="s">
        <v>5</v>
      </c>
      <c r="E1868" s="20" t="s">
        <v>39</v>
      </c>
      <c r="F1868" s="20" t="s">
        <v>41</v>
      </c>
      <c r="G1868" s="20" t="s">
        <v>4</v>
      </c>
      <c r="H1868" s="19">
        <v>45412</v>
      </c>
      <c r="I1868">
        <v>36</v>
      </c>
      <c r="J1868" s="19">
        <v>45412</v>
      </c>
      <c r="K1868">
        <v>36</v>
      </c>
      <c r="N1868" t="s">
        <v>492</v>
      </c>
    </row>
    <row r="1869" spans="1:14" x14ac:dyDescent="0.2">
      <c r="A1869">
        <v>1868</v>
      </c>
      <c r="B1869" s="20" t="s">
        <v>3</v>
      </c>
      <c r="C1869" s="20" t="s">
        <v>37</v>
      </c>
      <c r="D1869" s="20" t="s">
        <v>5</v>
      </c>
      <c r="E1869" s="20" t="s">
        <v>39</v>
      </c>
      <c r="F1869" s="20" t="s">
        <v>41</v>
      </c>
      <c r="G1869" s="20" t="s">
        <v>4</v>
      </c>
      <c r="H1869" s="19"/>
      <c r="I1869">
        <v>503</v>
      </c>
      <c r="J1869" s="19"/>
      <c r="K1869">
        <v>540.30999999999995</v>
      </c>
      <c r="M1869">
        <v>5.9</v>
      </c>
      <c r="N1869" t="s">
        <v>491</v>
      </c>
    </row>
    <row r="1870" spans="1:14" x14ac:dyDescent="0.2">
      <c r="A1870">
        <v>1869</v>
      </c>
      <c r="B1870" s="20" t="s">
        <v>3</v>
      </c>
      <c r="C1870" s="20" t="s">
        <v>37</v>
      </c>
      <c r="D1870" s="20" t="s">
        <v>5</v>
      </c>
      <c r="E1870" s="20" t="s">
        <v>39</v>
      </c>
      <c r="F1870" s="20" t="s">
        <v>41</v>
      </c>
      <c r="G1870" s="20" t="s">
        <v>4</v>
      </c>
      <c r="H1870" s="19">
        <v>45383</v>
      </c>
      <c r="I1870">
        <v>42</v>
      </c>
      <c r="J1870" s="19">
        <v>45383</v>
      </c>
      <c r="K1870">
        <v>48</v>
      </c>
      <c r="N1870" t="s">
        <v>492</v>
      </c>
    </row>
    <row r="1871" spans="1:14" x14ac:dyDescent="0.2">
      <c r="A1871">
        <v>1870</v>
      </c>
      <c r="B1871" s="20" t="s">
        <v>3</v>
      </c>
      <c r="C1871" s="20" t="s">
        <v>37</v>
      </c>
      <c r="D1871" s="20" t="s">
        <v>5</v>
      </c>
      <c r="E1871" s="20" t="s">
        <v>39</v>
      </c>
      <c r="F1871" s="20" t="s">
        <v>41</v>
      </c>
      <c r="G1871" s="20" t="s">
        <v>4</v>
      </c>
      <c r="H1871" s="19">
        <v>45385</v>
      </c>
      <c r="I1871">
        <v>19</v>
      </c>
      <c r="J1871" s="19">
        <v>45385</v>
      </c>
      <c r="K1871">
        <v>19</v>
      </c>
      <c r="N1871" t="s">
        <v>492</v>
      </c>
    </row>
    <row r="1872" spans="1:14" x14ac:dyDescent="0.2">
      <c r="A1872">
        <v>1871</v>
      </c>
      <c r="B1872" s="20" t="s">
        <v>3</v>
      </c>
      <c r="C1872" s="20" t="s">
        <v>37</v>
      </c>
      <c r="D1872" s="20" t="s">
        <v>5</v>
      </c>
      <c r="E1872" s="20" t="s">
        <v>39</v>
      </c>
      <c r="F1872" s="20" t="s">
        <v>41</v>
      </c>
      <c r="G1872" s="20" t="s">
        <v>4</v>
      </c>
      <c r="H1872" s="19">
        <v>45386</v>
      </c>
      <c r="I1872">
        <v>4</v>
      </c>
      <c r="J1872" s="19">
        <v>45386</v>
      </c>
      <c r="K1872">
        <v>24</v>
      </c>
      <c r="N1872" t="s">
        <v>492</v>
      </c>
    </row>
    <row r="1873" spans="1:14" x14ac:dyDescent="0.2">
      <c r="A1873">
        <v>1872</v>
      </c>
      <c r="B1873" s="20" t="s">
        <v>3</v>
      </c>
      <c r="C1873" s="20" t="s">
        <v>37</v>
      </c>
      <c r="D1873" s="20" t="s">
        <v>5</v>
      </c>
      <c r="E1873" s="20" t="s">
        <v>39</v>
      </c>
      <c r="F1873" s="20" t="s">
        <v>41</v>
      </c>
      <c r="G1873" s="20" t="s">
        <v>4</v>
      </c>
      <c r="H1873" s="19">
        <v>45393</v>
      </c>
      <c r="I1873">
        <v>306</v>
      </c>
      <c r="J1873" s="19">
        <v>45393</v>
      </c>
      <c r="K1873">
        <v>306</v>
      </c>
      <c r="L1873">
        <v>1</v>
      </c>
      <c r="N1873" t="s">
        <v>492</v>
      </c>
    </row>
    <row r="1874" spans="1:14" x14ac:dyDescent="0.2">
      <c r="A1874">
        <v>1873</v>
      </c>
      <c r="B1874" s="20" t="s">
        <v>3</v>
      </c>
      <c r="C1874" s="20" t="s">
        <v>37</v>
      </c>
      <c r="D1874" s="20" t="s">
        <v>5</v>
      </c>
      <c r="E1874" s="20" t="s">
        <v>39</v>
      </c>
      <c r="F1874" s="20" t="s">
        <v>41</v>
      </c>
      <c r="G1874" s="20" t="s">
        <v>4</v>
      </c>
      <c r="H1874" s="19">
        <v>45399</v>
      </c>
      <c r="I1874">
        <v>30</v>
      </c>
      <c r="J1874" s="19">
        <v>45399</v>
      </c>
      <c r="K1874">
        <v>30</v>
      </c>
      <c r="N1874" t="s">
        <v>492</v>
      </c>
    </row>
    <row r="1875" spans="1:14" x14ac:dyDescent="0.2">
      <c r="A1875">
        <v>1874</v>
      </c>
      <c r="B1875" s="20" t="s">
        <v>3</v>
      </c>
      <c r="C1875" s="20" t="s">
        <v>37</v>
      </c>
      <c r="D1875" s="20" t="s">
        <v>5</v>
      </c>
      <c r="E1875" s="20" t="s">
        <v>39</v>
      </c>
      <c r="F1875" s="20" t="s">
        <v>41</v>
      </c>
      <c r="G1875" s="20" t="s">
        <v>4</v>
      </c>
      <c r="H1875" s="19">
        <v>45400</v>
      </c>
      <c r="I1875">
        <v>40</v>
      </c>
      <c r="J1875" s="19">
        <v>45400</v>
      </c>
      <c r="K1875">
        <v>50</v>
      </c>
      <c r="N1875" t="s">
        <v>492</v>
      </c>
    </row>
    <row r="1876" spans="1:14" x14ac:dyDescent="0.2">
      <c r="A1876">
        <v>1875</v>
      </c>
      <c r="B1876" s="20" t="s">
        <v>3</v>
      </c>
      <c r="C1876" s="20" t="s">
        <v>37</v>
      </c>
      <c r="D1876" s="20" t="s">
        <v>5</v>
      </c>
      <c r="E1876" s="20" t="s">
        <v>39</v>
      </c>
      <c r="F1876" s="20" t="s">
        <v>41</v>
      </c>
      <c r="G1876" s="20" t="s">
        <v>4</v>
      </c>
      <c r="H1876" s="19">
        <v>45401</v>
      </c>
      <c r="I1876">
        <v>4</v>
      </c>
      <c r="J1876" s="19">
        <v>45401</v>
      </c>
      <c r="K1876">
        <v>4</v>
      </c>
      <c r="N1876" t="s">
        <v>492</v>
      </c>
    </row>
    <row r="1877" spans="1:14" x14ac:dyDescent="0.2">
      <c r="A1877">
        <v>1876</v>
      </c>
      <c r="B1877" s="20" t="s">
        <v>3</v>
      </c>
      <c r="C1877" s="20" t="s">
        <v>37</v>
      </c>
      <c r="D1877" s="20" t="s">
        <v>5</v>
      </c>
      <c r="E1877" s="20" t="s">
        <v>39</v>
      </c>
      <c r="F1877" s="20" t="s">
        <v>41</v>
      </c>
      <c r="G1877" s="20" t="s">
        <v>4</v>
      </c>
      <c r="H1877" s="19">
        <v>45402</v>
      </c>
      <c r="I1877">
        <v>2</v>
      </c>
      <c r="J1877" s="19">
        <v>45402</v>
      </c>
      <c r="K1877">
        <v>3.31</v>
      </c>
      <c r="L1877">
        <v>1</v>
      </c>
      <c r="N1877" t="s">
        <v>492</v>
      </c>
    </row>
    <row r="1878" spans="1:14" x14ac:dyDescent="0.2">
      <c r="A1878">
        <v>1877</v>
      </c>
      <c r="B1878" s="20" t="s">
        <v>3</v>
      </c>
      <c r="C1878" s="20" t="s">
        <v>37</v>
      </c>
      <c r="D1878" s="20" t="s">
        <v>5</v>
      </c>
      <c r="E1878" s="20" t="s">
        <v>39</v>
      </c>
      <c r="F1878" s="20" t="s">
        <v>41</v>
      </c>
      <c r="G1878" s="20" t="s">
        <v>4</v>
      </c>
      <c r="H1878" s="19">
        <v>45403</v>
      </c>
      <c r="I1878">
        <v>10</v>
      </c>
      <c r="J1878" s="19">
        <v>45403</v>
      </c>
      <c r="K1878">
        <v>10</v>
      </c>
      <c r="N1878" t="s">
        <v>492</v>
      </c>
    </row>
    <row r="1879" spans="1:14" x14ac:dyDescent="0.2">
      <c r="A1879">
        <v>1878</v>
      </c>
      <c r="B1879" s="20" t="s">
        <v>3</v>
      </c>
      <c r="C1879" s="20" t="s">
        <v>37</v>
      </c>
      <c r="D1879" s="20" t="s">
        <v>5</v>
      </c>
      <c r="E1879" s="20" t="s">
        <v>39</v>
      </c>
      <c r="F1879" s="20" t="s">
        <v>41</v>
      </c>
      <c r="G1879" s="20" t="s">
        <v>4</v>
      </c>
      <c r="H1879" s="19">
        <v>45410</v>
      </c>
      <c r="I1879">
        <v>31</v>
      </c>
      <c r="J1879" s="19">
        <v>45410</v>
      </c>
      <c r="K1879">
        <v>31</v>
      </c>
      <c r="N1879" t="s">
        <v>492</v>
      </c>
    </row>
    <row r="1880" spans="1:14" x14ac:dyDescent="0.2">
      <c r="A1880">
        <v>1879</v>
      </c>
      <c r="B1880" s="20" t="s">
        <v>3</v>
      </c>
      <c r="C1880" s="20" t="s">
        <v>37</v>
      </c>
      <c r="D1880" s="20" t="s">
        <v>5</v>
      </c>
      <c r="E1880" s="20" t="s">
        <v>39</v>
      </c>
      <c r="F1880" s="20" t="s">
        <v>41</v>
      </c>
      <c r="G1880" s="20" t="s">
        <v>4</v>
      </c>
      <c r="H1880" s="19">
        <v>45412</v>
      </c>
      <c r="I1880">
        <v>15</v>
      </c>
      <c r="J1880" s="19">
        <v>45412</v>
      </c>
      <c r="K1880">
        <v>15</v>
      </c>
      <c r="N1880" t="s">
        <v>492</v>
      </c>
    </row>
    <row r="1881" spans="1:14" x14ac:dyDescent="0.2">
      <c r="A1881">
        <v>1880</v>
      </c>
      <c r="B1881" s="20" t="s">
        <v>3</v>
      </c>
      <c r="C1881" s="20" t="s">
        <v>37</v>
      </c>
      <c r="D1881" s="20" t="s">
        <v>5</v>
      </c>
      <c r="E1881" s="20" t="s">
        <v>39</v>
      </c>
      <c r="F1881" s="20" t="s">
        <v>41</v>
      </c>
      <c r="G1881" s="20" t="s">
        <v>4</v>
      </c>
      <c r="H1881" s="19"/>
      <c r="I1881">
        <v>440</v>
      </c>
      <c r="J1881" s="19"/>
      <c r="K1881">
        <v>484.65</v>
      </c>
      <c r="M1881">
        <v>5.8</v>
      </c>
      <c r="N1881" t="s">
        <v>491</v>
      </c>
    </row>
    <row r="1882" spans="1:14" x14ac:dyDescent="0.2">
      <c r="A1882">
        <v>1881</v>
      </c>
      <c r="B1882" s="20" t="s">
        <v>3</v>
      </c>
      <c r="C1882" s="20" t="s">
        <v>37</v>
      </c>
      <c r="D1882" s="20" t="s">
        <v>5</v>
      </c>
      <c r="E1882" s="20" t="s">
        <v>39</v>
      </c>
      <c r="F1882" s="20" t="s">
        <v>41</v>
      </c>
      <c r="G1882" s="20" t="s">
        <v>4</v>
      </c>
      <c r="H1882" s="19">
        <v>45383</v>
      </c>
      <c r="I1882">
        <v>0</v>
      </c>
      <c r="J1882" s="19">
        <v>45383</v>
      </c>
      <c r="K1882">
        <v>0</v>
      </c>
      <c r="L1882">
        <v>1</v>
      </c>
      <c r="N1882" t="s">
        <v>492</v>
      </c>
    </row>
    <row r="1883" spans="1:14" x14ac:dyDescent="0.2">
      <c r="A1883">
        <v>1882</v>
      </c>
      <c r="B1883" s="20" t="s">
        <v>3</v>
      </c>
      <c r="C1883" s="20" t="s">
        <v>37</v>
      </c>
      <c r="D1883" s="20" t="s">
        <v>5</v>
      </c>
      <c r="E1883" s="20" t="s">
        <v>39</v>
      </c>
      <c r="F1883" s="20" t="s">
        <v>41</v>
      </c>
      <c r="G1883" s="20" t="s">
        <v>4</v>
      </c>
      <c r="H1883" s="19">
        <v>45384</v>
      </c>
      <c r="I1883">
        <v>68</v>
      </c>
      <c r="J1883" s="19">
        <v>45384</v>
      </c>
      <c r="K1883">
        <v>68</v>
      </c>
      <c r="L1883">
        <v>2</v>
      </c>
      <c r="N1883" t="s">
        <v>492</v>
      </c>
    </row>
    <row r="1884" spans="1:14" x14ac:dyDescent="0.2">
      <c r="A1884">
        <v>1883</v>
      </c>
      <c r="B1884" s="20" t="s">
        <v>3</v>
      </c>
      <c r="C1884" s="20" t="s">
        <v>37</v>
      </c>
      <c r="D1884" s="20" t="s">
        <v>5</v>
      </c>
      <c r="E1884" s="20" t="s">
        <v>39</v>
      </c>
      <c r="F1884" s="20" t="s">
        <v>41</v>
      </c>
      <c r="G1884" s="20" t="s">
        <v>4</v>
      </c>
      <c r="H1884" s="19">
        <v>45385</v>
      </c>
      <c r="I1884">
        <v>102</v>
      </c>
      <c r="J1884" s="19">
        <v>45385</v>
      </c>
      <c r="K1884">
        <v>102</v>
      </c>
      <c r="N1884" t="s">
        <v>492</v>
      </c>
    </row>
    <row r="1885" spans="1:14" x14ac:dyDescent="0.2">
      <c r="A1885">
        <v>1884</v>
      </c>
      <c r="B1885" s="20" t="s">
        <v>3</v>
      </c>
      <c r="C1885" s="20" t="s">
        <v>37</v>
      </c>
      <c r="D1885" s="20" t="s">
        <v>5</v>
      </c>
      <c r="E1885" s="20" t="s">
        <v>39</v>
      </c>
      <c r="F1885" s="20" t="s">
        <v>41</v>
      </c>
      <c r="G1885" s="20" t="s">
        <v>4</v>
      </c>
      <c r="H1885" s="19">
        <v>45392</v>
      </c>
      <c r="I1885">
        <v>9</v>
      </c>
      <c r="J1885" s="19">
        <v>45392</v>
      </c>
      <c r="K1885">
        <v>9</v>
      </c>
      <c r="L1885">
        <v>2</v>
      </c>
      <c r="N1885" t="s">
        <v>492</v>
      </c>
    </row>
    <row r="1886" spans="1:14" x14ac:dyDescent="0.2">
      <c r="A1886">
        <v>1885</v>
      </c>
      <c r="B1886" s="20" t="s">
        <v>3</v>
      </c>
      <c r="C1886" s="20" t="s">
        <v>37</v>
      </c>
      <c r="D1886" s="20" t="s">
        <v>5</v>
      </c>
      <c r="E1886" s="20" t="s">
        <v>39</v>
      </c>
      <c r="F1886" s="20" t="s">
        <v>41</v>
      </c>
      <c r="G1886" s="20" t="s">
        <v>4</v>
      </c>
      <c r="H1886" s="19">
        <v>45397</v>
      </c>
      <c r="I1886">
        <v>34</v>
      </c>
      <c r="J1886" s="19">
        <v>45397</v>
      </c>
      <c r="K1886">
        <v>34</v>
      </c>
      <c r="N1886" t="s">
        <v>492</v>
      </c>
    </row>
    <row r="1887" spans="1:14" x14ac:dyDescent="0.2">
      <c r="A1887">
        <v>1886</v>
      </c>
      <c r="B1887" s="20" t="s">
        <v>3</v>
      </c>
      <c r="C1887" s="20" t="s">
        <v>37</v>
      </c>
      <c r="D1887" s="20" t="s">
        <v>5</v>
      </c>
      <c r="E1887" s="20" t="s">
        <v>39</v>
      </c>
      <c r="F1887" s="20" t="s">
        <v>41</v>
      </c>
      <c r="G1887" s="20" t="s">
        <v>4</v>
      </c>
      <c r="H1887" s="19">
        <v>45400</v>
      </c>
      <c r="I1887">
        <v>7</v>
      </c>
      <c r="J1887" s="19">
        <v>45400</v>
      </c>
      <c r="K1887">
        <v>7</v>
      </c>
      <c r="N1887" t="s">
        <v>492</v>
      </c>
    </row>
    <row r="1888" spans="1:14" x14ac:dyDescent="0.2">
      <c r="A1888">
        <v>1887</v>
      </c>
      <c r="B1888" s="20" t="s">
        <v>3</v>
      </c>
      <c r="C1888" s="20" t="s">
        <v>37</v>
      </c>
      <c r="D1888" s="20" t="s">
        <v>5</v>
      </c>
      <c r="E1888" s="20" t="s">
        <v>39</v>
      </c>
      <c r="F1888" s="20" t="s">
        <v>41</v>
      </c>
      <c r="G1888" s="20" t="s">
        <v>4</v>
      </c>
      <c r="H1888" s="19">
        <v>45408</v>
      </c>
      <c r="I1888">
        <v>98</v>
      </c>
      <c r="J1888" s="19">
        <v>45408</v>
      </c>
      <c r="K1888">
        <v>98</v>
      </c>
      <c r="L1888">
        <v>2</v>
      </c>
      <c r="N1888" t="s">
        <v>492</v>
      </c>
    </row>
    <row r="1889" spans="1:14" x14ac:dyDescent="0.2">
      <c r="A1889">
        <v>1888</v>
      </c>
      <c r="B1889" s="20" t="s">
        <v>3</v>
      </c>
      <c r="C1889" s="20" t="s">
        <v>37</v>
      </c>
      <c r="D1889" s="20" t="s">
        <v>5</v>
      </c>
      <c r="E1889" s="20" t="s">
        <v>39</v>
      </c>
      <c r="F1889" s="20" t="s">
        <v>41</v>
      </c>
      <c r="G1889" s="20" t="s">
        <v>4</v>
      </c>
      <c r="H1889" s="19">
        <v>45410</v>
      </c>
      <c r="I1889">
        <v>86</v>
      </c>
      <c r="J1889" s="19">
        <v>45410</v>
      </c>
      <c r="K1889">
        <v>86</v>
      </c>
      <c r="N1889" t="s">
        <v>492</v>
      </c>
    </row>
    <row r="1890" spans="1:14" x14ac:dyDescent="0.2">
      <c r="A1890">
        <v>1889</v>
      </c>
      <c r="B1890" s="20" t="s">
        <v>3</v>
      </c>
      <c r="C1890" s="20" t="s">
        <v>37</v>
      </c>
      <c r="D1890" s="20" t="s">
        <v>5</v>
      </c>
      <c r="E1890" s="20" t="s">
        <v>39</v>
      </c>
      <c r="F1890" s="20" t="s">
        <v>41</v>
      </c>
      <c r="G1890" s="20" t="s">
        <v>4</v>
      </c>
      <c r="H1890" s="19">
        <v>45412</v>
      </c>
      <c r="I1890">
        <v>36</v>
      </c>
      <c r="J1890" s="19">
        <v>45412</v>
      </c>
      <c r="K1890">
        <v>36</v>
      </c>
      <c r="L1890">
        <v>1</v>
      </c>
      <c r="N1890" t="s">
        <v>492</v>
      </c>
    </row>
    <row r="1891" spans="1:14" x14ac:dyDescent="0.2">
      <c r="A1891">
        <v>1890</v>
      </c>
      <c r="B1891" s="20" t="s">
        <v>3</v>
      </c>
      <c r="C1891" s="20" t="s">
        <v>37</v>
      </c>
      <c r="D1891" s="20" t="s">
        <v>5</v>
      </c>
      <c r="E1891" s="20" t="s">
        <v>39</v>
      </c>
      <c r="F1891" s="20" t="s">
        <v>41</v>
      </c>
      <c r="G1891" s="20" t="s">
        <v>4</v>
      </c>
      <c r="H1891" s="19"/>
      <c r="I1891">
        <v>552</v>
      </c>
      <c r="J1891" s="19"/>
      <c r="K1891">
        <v>601.12</v>
      </c>
      <c r="M1891">
        <v>5.4</v>
      </c>
      <c r="N1891" t="s">
        <v>491</v>
      </c>
    </row>
    <row r="1892" spans="1:14" x14ac:dyDescent="0.2">
      <c r="A1892">
        <v>1891</v>
      </c>
      <c r="B1892" s="20" t="s">
        <v>3</v>
      </c>
      <c r="C1892" s="20" t="s">
        <v>37</v>
      </c>
      <c r="D1892" s="20" t="s">
        <v>5</v>
      </c>
      <c r="E1892" s="20" t="s">
        <v>39</v>
      </c>
      <c r="F1892" s="20" t="s">
        <v>41</v>
      </c>
      <c r="G1892" s="20" t="s">
        <v>4</v>
      </c>
      <c r="H1892" s="19">
        <v>45383</v>
      </c>
      <c r="I1892">
        <v>10</v>
      </c>
      <c r="J1892" s="19">
        <v>45383</v>
      </c>
      <c r="K1892">
        <v>20</v>
      </c>
      <c r="N1892" t="s">
        <v>492</v>
      </c>
    </row>
    <row r="1893" spans="1:14" x14ac:dyDescent="0.2">
      <c r="A1893">
        <v>1892</v>
      </c>
      <c r="B1893" s="20" t="s">
        <v>3</v>
      </c>
      <c r="C1893" s="20" t="s">
        <v>37</v>
      </c>
      <c r="D1893" s="20" t="s">
        <v>5</v>
      </c>
      <c r="E1893" s="20" t="s">
        <v>39</v>
      </c>
      <c r="F1893" s="20" t="s">
        <v>41</v>
      </c>
      <c r="G1893" s="20" t="s">
        <v>4</v>
      </c>
      <c r="H1893" s="19">
        <v>45390</v>
      </c>
      <c r="I1893">
        <v>37</v>
      </c>
      <c r="J1893" s="19">
        <v>45390</v>
      </c>
      <c r="K1893">
        <v>37</v>
      </c>
      <c r="N1893" t="s">
        <v>492</v>
      </c>
    </row>
    <row r="1894" spans="1:14" x14ac:dyDescent="0.2">
      <c r="A1894">
        <v>1893</v>
      </c>
      <c r="B1894" s="20" t="s">
        <v>3</v>
      </c>
      <c r="C1894" s="20" t="s">
        <v>37</v>
      </c>
      <c r="D1894" s="20" t="s">
        <v>5</v>
      </c>
      <c r="E1894" s="20" t="s">
        <v>39</v>
      </c>
      <c r="F1894" s="20" t="s">
        <v>41</v>
      </c>
      <c r="G1894" s="20" t="s">
        <v>4</v>
      </c>
      <c r="H1894" s="19">
        <v>45393</v>
      </c>
      <c r="I1894">
        <v>32</v>
      </c>
      <c r="J1894" s="19">
        <v>45393</v>
      </c>
      <c r="K1894">
        <v>32</v>
      </c>
      <c r="N1894" t="s">
        <v>492</v>
      </c>
    </row>
    <row r="1895" spans="1:14" x14ac:dyDescent="0.2">
      <c r="A1895">
        <v>1894</v>
      </c>
      <c r="B1895" s="20" t="s">
        <v>3</v>
      </c>
      <c r="C1895" s="20" t="s">
        <v>37</v>
      </c>
      <c r="D1895" s="20" t="s">
        <v>5</v>
      </c>
      <c r="E1895" s="20" t="s">
        <v>39</v>
      </c>
      <c r="F1895" s="20" t="s">
        <v>41</v>
      </c>
      <c r="G1895" s="20" t="s">
        <v>4</v>
      </c>
      <c r="H1895" s="19">
        <v>45394</v>
      </c>
      <c r="I1895">
        <v>16</v>
      </c>
      <c r="J1895" s="19">
        <v>45394</v>
      </c>
      <c r="K1895">
        <v>26</v>
      </c>
      <c r="L1895">
        <v>1</v>
      </c>
      <c r="N1895" t="s">
        <v>492</v>
      </c>
    </row>
    <row r="1896" spans="1:14" x14ac:dyDescent="0.2">
      <c r="A1896">
        <v>1895</v>
      </c>
      <c r="B1896" s="20" t="s">
        <v>3</v>
      </c>
      <c r="C1896" s="20" t="s">
        <v>37</v>
      </c>
      <c r="D1896" s="20" t="s">
        <v>5</v>
      </c>
      <c r="E1896" s="20" t="s">
        <v>39</v>
      </c>
      <c r="F1896" s="20" t="s">
        <v>41</v>
      </c>
      <c r="G1896" s="20" t="s">
        <v>4</v>
      </c>
      <c r="H1896" s="19">
        <v>45395</v>
      </c>
      <c r="I1896">
        <v>3</v>
      </c>
      <c r="J1896" s="19">
        <v>45395</v>
      </c>
      <c r="K1896">
        <v>3</v>
      </c>
      <c r="N1896" t="s">
        <v>492</v>
      </c>
    </row>
    <row r="1897" spans="1:14" x14ac:dyDescent="0.2">
      <c r="A1897">
        <v>1896</v>
      </c>
      <c r="B1897" s="20" t="s">
        <v>3</v>
      </c>
      <c r="C1897" s="20" t="s">
        <v>37</v>
      </c>
      <c r="D1897" s="20" t="s">
        <v>5</v>
      </c>
      <c r="E1897" s="20" t="s">
        <v>39</v>
      </c>
      <c r="F1897" s="20" t="s">
        <v>41</v>
      </c>
      <c r="G1897" s="20" t="s">
        <v>4</v>
      </c>
      <c r="H1897" s="19">
        <v>45398</v>
      </c>
      <c r="I1897">
        <v>31</v>
      </c>
      <c r="J1897" s="19">
        <v>45398</v>
      </c>
      <c r="K1897">
        <v>31</v>
      </c>
      <c r="L1897">
        <v>1</v>
      </c>
      <c r="N1897" t="s">
        <v>492</v>
      </c>
    </row>
    <row r="1898" spans="1:14" x14ac:dyDescent="0.2">
      <c r="A1898">
        <v>1897</v>
      </c>
      <c r="B1898" s="20" t="s">
        <v>3</v>
      </c>
      <c r="C1898" s="20" t="s">
        <v>37</v>
      </c>
      <c r="D1898" s="20" t="s">
        <v>5</v>
      </c>
      <c r="E1898" s="20" t="s">
        <v>39</v>
      </c>
      <c r="F1898" s="20" t="s">
        <v>41</v>
      </c>
      <c r="G1898" s="20" t="s">
        <v>4</v>
      </c>
      <c r="H1898" s="19">
        <v>45399</v>
      </c>
      <c r="I1898">
        <v>18</v>
      </c>
      <c r="J1898" s="19">
        <v>45399</v>
      </c>
      <c r="K1898">
        <v>18</v>
      </c>
      <c r="N1898" t="s">
        <v>492</v>
      </c>
    </row>
    <row r="1899" spans="1:14" x14ac:dyDescent="0.2">
      <c r="A1899">
        <v>1898</v>
      </c>
      <c r="B1899" s="20" t="s">
        <v>3</v>
      </c>
      <c r="C1899" s="20" t="s">
        <v>37</v>
      </c>
      <c r="D1899" s="20" t="s">
        <v>5</v>
      </c>
      <c r="E1899" s="20" t="s">
        <v>39</v>
      </c>
      <c r="F1899" s="20" t="s">
        <v>41</v>
      </c>
      <c r="G1899" s="20" t="s">
        <v>4</v>
      </c>
      <c r="H1899" s="19">
        <v>45400</v>
      </c>
      <c r="I1899">
        <v>55</v>
      </c>
      <c r="J1899" s="19">
        <v>45400</v>
      </c>
      <c r="K1899">
        <v>55</v>
      </c>
      <c r="N1899" t="s">
        <v>492</v>
      </c>
    </row>
    <row r="1900" spans="1:14" x14ac:dyDescent="0.2">
      <c r="A1900">
        <v>1899</v>
      </c>
      <c r="B1900" s="20" t="s">
        <v>3</v>
      </c>
      <c r="C1900" s="20" t="s">
        <v>37</v>
      </c>
      <c r="D1900" s="20" t="s">
        <v>5</v>
      </c>
      <c r="E1900" s="20" t="s">
        <v>39</v>
      </c>
      <c r="F1900" s="20" t="s">
        <v>41</v>
      </c>
      <c r="G1900" s="20" t="s">
        <v>4</v>
      </c>
      <c r="H1900" s="19">
        <v>45403</v>
      </c>
      <c r="I1900">
        <v>66</v>
      </c>
      <c r="J1900" s="19">
        <v>45403</v>
      </c>
      <c r="K1900">
        <v>89</v>
      </c>
      <c r="N1900" t="s">
        <v>492</v>
      </c>
    </row>
    <row r="1901" spans="1:14" x14ac:dyDescent="0.2">
      <c r="A1901">
        <v>1900</v>
      </c>
      <c r="B1901" s="20" t="s">
        <v>3</v>
      </c>
      <c r="C1901" s="20" t="s">
        <v>37</v>
      </c>
      <c r="D1901" s="20" t="s">
        <v>5</v>
      </c>
      <c r="E1901" s="20" t="s">
        <v>39</v>
      </c>
      <c r="F1901" s="20" t="s">
        <v>41</v>
      </c>
      <c r="G1901" s="20" t="s">
        <v>4</v>
      </c>
      <c r="H1901" s="19">
        <v>45406</v>
      </c>
      <c r="I1901">
        <v>71</v>
      </c>
      <c r="J1901" s="19">
        <v>45406</v>
      </c>
      <c r="K1901">
        <v>75</v>
      </c>
      <c r="N1901" t="s">
        <v>492</v>
      </c>
    </row>
    <row r="1902" spans="1:14" x14ac:dyDescent="0.2">
      <c r="A1902">
        <v>1901</v>
      </c>
      <c r="B1902" s="20" t="s">
        <v>3</v>
      </c>
      <c r="C1902" s="20" t="s">
        <v>37</v>
      </c>
      <c r="D1902" s="20" t="s">
        <v>5</v>
      </c>
      <c r="E1902" s="20" t="s">
        <v>39</v>
      </c>
      <c r="F1902" s="20" t="s">
        <v>41</v>
      </c>
      <c r="G1902" s="20" t="s">
        <v>4</v>
      </c>
      <c r="H1902" s="19">
        <v>45407</v>
      </c>
      <c r="I1902">
        <v>82</v>
      </c>
      <c r="J1902" s="19">
        <v>45407</v>
      </c>
      <c r="K1902">
        <v>82</v>
      </c>
      <c r="N1902" t="s">
        <v>492</v>
      </c>
    </row>
    <row r="1903" spans="1:14" x14ac:dyDescent="0.2">
      <c r="A1903">
        <v>1902</v>
      </c>
      <c r="B1903" s="20" t="s">
        <v>3</v>
      </c>
      <c r="C1903" s="20" t="s">
        <v>37</v>
      </c>
      <c r="D1903" s="20" t="s">
        <v>5</v>
      </c>
      <c r="E1903" s="20" t="s">
        <v>39</v>
      </c>
      <c r="F1903" s="20" t="s">
        <v>41</v>
      </c>
      <c r="G1903" s="20" t="s">
        <v>4</v>
      </c>
      <c r="H1903" s="19">
        <v>45408</v>
      </c>
      <c r="I1903">
        <v>131</v>
      </c>
      <c r="J1903" s="19">
        <v>45408</v>
      </c>
      <c r="K1903">
        <v>131</v>
      </c>
      <c r="N1903" t="s">
        <v>492</v>
      </c>
    </row>
    <row r="1904" spans="1:14" x14ac:dyDescent="0.2">
      <c r="A1904">
        <v>1903</v>
      </c>
      <c r="B1904" s="20" t="s">
        <v>3</v>
      </c>
      <c r="C1904" s="20" t="s">
        <v>37</v>
      </c>
      <c r="D1904" s="20" t="s">
        <v>5</v>
      </c>
      <c r="E1904" s="20" t="s">
        <v>39</v>
      </c>
      <c r="F1904" s="20" t="s">
        <v>41</v>
      </c>
      <c r="G1904" s="20" t="s">
        <v>4</v>
      </c>
      <c r="H1904" s="19">
        <v>45409</v>
      </c>
      <c r="I1904">
        <v>0</v>
      </c>
      <c r="J1904" s="19">
        <v>45409</v>
      </c>
      <c r="K1904">
        <v>2.12</v>
      </c>
      <c r="N1904" t="s">
        <v>492</v>
      </c>
    </row>
    <row r="1905" spans="1:14" x14ac:dyDescent="0.2">
      <c r="A1905">
        <v>1904</v>
      </c>
      <c r="B1905" s="20" t="s">
        <v>3</v>
      </c>
      <c r="C1905" s="20" t="s">
        <v>37</v>
      </c>
      <c r="D1905" s="20" t="s">
        <v>5</v>
      </c>
      <c r="E1905" s="20" t="s">
        <v>39</v>
      </c>
      <c r="F1905" s="20" t="s">
        <v>41</v>
      </c>
      <c r="G1905" s="20" t="s">
        <v>4</v>
      </c>
      <c r="H1905" s="19"/>
      <c r="I1905">
        <v>1217</v>
      </c>
      <c r="J1905" s="19"/>
      <c r="K1905">
        <v>1450.15</v>
      </c>
      <c r="M1905">
        <v>5.9</v>
      </c>
      <c r="N1905" t="s">
        <v>491</v>
      </c>
    </row>
    <row r="1906" spans="1:14" x14ac:dyDescent="0.2">
      <c r="A1906">
        <v>1905</v>
      </c>
      <c r="B1906" s="20" t="s">
        <v>3</v>
      </c>
      <c r="C1906" s="20" t="s">
        <v>37</v>
      </c>
      <c r="D1906" s="20" t="s">
        <v>5</v>
      </c>
      <c r="E1906" s="20" t="s">
        <v>39</v>
      </c>
      <c r="F1906" s="20" t="s">
        <v>41</v>
      </c>
      <c r="G1906" s="20" t="s">
        <v>4</v>
      </c>
      <c r="H1906" s="19">
        <v>45397</v>
      </c>
      <c r="I1906">
        <v>18.149999999999999</v>
      </c>
      <c r="J1906" s="19">
        <v>45397</v>
      </c>
      <c r="K1906">
        <v>59.15</v>
      </c>
      <c r="N1906" t="s">
        <v>492</v>
      </c>
    </row>
    <row r="1907" spans="1:14" x14ac:dyDescent="0.2">
      <c r="A1907">
        <v>1906</v>
      </c>
      <c r="B1907" s="20" t="s">
        <v>3</v>
      </c>
      <c r="C1907" s="20" t="s">
        <v>37</v>
      </c>
      <c r="D1907" s="20" t="s">
        <v>5</v>
      </c>
      <c r="E1907" s="20" t="s">
        <v>39</v>
      </c>
      <c r="F1907" s="20" t="s">
        <v>41</v>
      </c>
      <c r="G1907" s="20" t="s">
        <v>4</v>
      </c>
      <c r="H1907" s="19">
        <v>45404</v>
      </c>
      <c r="I1907">
        <v>283</v>
      </c>
      <c r="J1907" s="19">
        <v>45404</v>
      </c>
      <c r="K1907">
        <v>283</v>
      </c>
      <c r="L1907">
        <v>4</v>
      </c>
      <c r="N1907" t="s">
        <v>492</v>
      </c>
    </row>
    <row r="1908" spans="1:14" x14ac:dyDescent="0.2">
      <c r="A1908">
        <v>1907</v>
      </c>
      <c r="B1908" s="20" t="s">
        <v>3</v>
      </c>
      <c r="C1908" s="20" t="s">
        <v>37</v>
      </c>
      <c r="D1908" s="20" t="s">
        <v>5</v>
      </c>
      <c r="E1908" s="20" t="s">
        <v>39</v>
      </c>
      <c r="F1908" s="20" t="s">
        <v>41</v>
      </c>
      <c r="G1908" s="20" t="s">
        <v>4</v>
      </c>
      <c r="H1908" s="19">
        <v>45405</v>
      </c>
      <c r="I1908">
        <v>618</v>
      </c>
      <c r="J1908" s="19">
        <v>45405</v>
      </c>
      <c r="K1908">
        <v>818</v>
      </c>
      <c r="L1908">
        <v>6</v>
      </c>
      <c r="N1908" t="s">
        <v>492</v>
      </c>
    </row>
    <row r="1909" spans="1:14" x14ac:dyDescent="0.2">
      <c r="A1909">
        <v>1908</v>
      </c>
      <c r="B1909" s="20" t="s">
        <v>3</v>
      </c>
      <c r="C1909" s="20" t="s">
        <v>37</v>
      </c>
      <c r="D1909" s="20" t="s">
        <v>5</v>
      </c>
      <c r="E1909" s="20" t="s">
        <v>39</v>
      </c>
      <c r="F1909" s="20" t="s">
        <v>41</v>
      </c>
      <c r="G1909" s="20" t="s">
        <v>4</v>
      </c>
      <c r="H1909" s="19">
        <v>45406</v>
      </c>
      <c r="I1909">
        <v>297.85000000000002</v>
      </c>
      <c r="J1909" s="19">
        <v>45406</v>
      </c>
      <c r="K1909">
        <v>290</v>
      </c>
      <c r="L1909">
        <v>1</v>
      </c>
      <c r="N1909" t="s">
        <v>492</v>
      </c>
    </row>
    <row r="1910" spans="1:14" x14ac:dyDescent="0.2">
      <c r="A1910">
        <v>1909</v>
      </c>
      <c r="B1910" s="20" t="s">
        <v>3</v>
      </c>
      <c r="C1910" s="20" t="s">
        <v>37</v>
      </c>
      <c r="D1910" s="20" t="s">
        <v>5</v>
      </c>
      <c r="E1910" s="20" t="s">
        <v>39</v>
      </c>
      <c r="F1910" s="20" t="s">
        <v>41</v>
      </c>
      <c r="G1910" s="20" t="s">
        <v>4</v>
      </c>
      <c r="H1910" s="19"/>
      <c r="I1910">
        <v>0</v>
      </c>
      <c r="J1910" s="19"/>
      <c r="K1910">
        <v>0</v>
      </c>
      <c r="M1910">
        <v>0</v>
      </c>
      <c r="N1910" t="s">
        <v>491</v>
      </c>
    </row>
    <row r="1911" spans="1:14" x14ac:dyDescent="0.2">
      <c r="A1911">
        <v>1910</v>
      </c>
      <c r="B1911" s="20" t="s">
        <v>86</v>
      </c>
      <c r="C1911" s="20" t="s">
        <v>37</v>
      </c>
      <c r="D1911" s="20" t="s">
        <v>5</v>
      </c>
      <c r="E1911" s="20" t="s">
        <v>39</v>
      </c>
      <c r="F1911" s="20" t="s">
        <v>41</v>
      </c>
      <c r="G1911" s="20" t="s">
        <v>4</v>
      </c>
      <c r="H1911" s="19"/>
      <c r="I1911">
        <v>0</v>
      </c>
      <c r="J1911" s="19"/>
      <c r="K1911">
        <v>0</v>
      </c>
      <c r="M1911">
        <v>0</v>
      </c>
      <c r="N1911" t="s">
        <v>491</v>
      </c>
    </row>
    <row r="1912" spans="1:14" x14ac:dyDescent="0.2">
      <c r="A1912">
        <v>1911</v>
      </c>
      <c r="B1912" s="20" t="s">
        <v>274</v>
      </c>
      <c r="C1912" s="20" t="s">
        <v>37</v>
      </c>
      <c r="D1912" s="20" t="s">
        <v>5</v>
      </c>
      <c r="E1912" s="20" t="s">
        <v>39</v>
      </c>
      <c r="F1912" s="20" t="s">
        <v>41</v>
      </c>
      <c r="G1912" s="20" t="s">
        <v>2</v>
      </c>
      <c r="H1912" s="19"/>
      <c r="I1912">
        <v>0</v>
      </c>
      <c r="J1912" s="19"/>
      <c r="K1912">
        <v>0</v>
      </c>
      <c r="M1912">
        <v>0</v>
      </c>
      <c r="N1912" t="s">
        <v>491</v>
      </c>
    </row>
    <row r="1913" spans="1:14" x14ac:dyDescent="0.2">
      <c r="A1913">
        <v>1912</v>
      </c>
      <c r="B1913" s="20" t="s">
        <v>275</v>
      </c>
      <c r="C1913" s="20" t="s">
        <v>37</v>
      </c>
      <c r="D1913" s="20" t="s">
        <v>5</v>
      </c>
      <c r="E1913" s="20" t="s">
        <v>39</v>
      </c>
      <c r="F1913" s="20" t="s">
        <v>41</v>
      </c>
      <c r="G1913" s="20" t="s">
        <v>4</v>
      </c>
      <c r="H1913" s="19"/>
      <c r="I1913">
        <v>10269</v>
      </c>
      <c r="J1913" s="19"/>
      <c r="K1913">
        <v>10421.15</v>
      </c>
      <c r="M1913">
        <v>6</v>
      </c>
      <c r="N1913" t="s">
        <v>491</v>
      </c>
    </row>
    <row r="1914" spans="1:14" x14ac:dyDescent="0.2">
      <c r="A1914">
        <v>1913</v>
      </c>
      <c r="B1914" s="20" t="s">
        <v>275</v>
      </c>
      <c r="C1914" s="20" t="s">
        <v>37</v>
      </c>
      <c r="D1914" s="20" t="s">
        <v>5</v>
      </c>
      <c r="E1914" s="20" t="s">
        <v>39</v>
      </c>
      <c r="F1914" s="20" t="s">
        <v>41</v>
      </c>
      <c r="G1914" s="20" t="s">
        <v>4</v>
      </c>
      <c r="H1914" s="19">
        <v>45383</v>
      </c>
      <c r="I1914">
        <v>700</v>
      </c>
      <c r="J1914" s="19">
        <v>45383</v>
      </c>
      <c r="K1914">
        <v>700</v>
      </c>
      <c r="N1914" t="s">
        <v>492</v>
      </c>
    </row>
    <row r="1915" spans="1:14" x14ac:dyDescent="0.2">
      <c r="A1915">
        <v>1914</v>
      </c>
      <c r="B1915" s="20" t="s">
        <v>275</v>
      </c>
      <c r="C1915" s="20" t="s">
        <v>37</v>
      </c>
      <c r="D1915" s="20" t="s">
        <v>5</v>
      </c>
      <c r="E1915" s="20" t="s">
        <v>39</v>
      </c>
      <c r="F1915" s="20" t="s">
        <v>41</v>
      </c>
      <c r="G1915" s="20" t="s">
        <v>4</v>
      </c>
      <c r="H1915" s="19">
        <v>45384</v>
      </c>
      <c r="I1915">
        <v>647</v>
      </c>
      <c r="J1915" s="19">
        <v>45384</v>
      </c>
      <c r="K1915">
        <v>647</v>
      </c>
      <c r="L1915">
        <v>1</v>
      </c>
      <c r="N1915" t="s">
        <v>492</v>
      </c>
    </row>
    <row r="1916" spans="1:14" x14ac:dyDescent="0.2">
      <c r="A1916">
        <v>1915</v>
      </c>
      <c r="B1916" s="20" t="s">
        <v>275</v>
      </c>
      <c r="C1916" s="20" t="s">
        <v>37</v>
      </c>
      <c r="D1916" s="20" t="s">
        <v>5</v>
      </c>
      <c r="E1916" s="20" t="s">
        <v>39</v>
      </c>
      <c r="F1916" s="20" t="s">
        <v>41</v>
      </c>
      <c r="G1916" s="20" t="s">
        <v>4</v>
      </c>
      <c r="H1916" s="19">
        <v>45385</v>
      </c>
      <c r="I1916">
        <v>279</v>
      </c>
      <c r="J1916" s="19">
        <v>45385</v>
      </c>
      <c r="K1916">
        <v>279</v>
      </c>
      <c r="N1916" t="s">
        <v>492</v>
      </c>
    </row>
    <row r="1917" spans="1:14" x14ac:dyDescent="0.2">
      <c r="A1917">
        <v>1916</v>
      </c>
      <c r="B1917" s="20" t="s">
        <v>275</v>
      </c>
      <c r="C1917" s="20" t="s">
        <v>37</v>
      </c>
      <c r="D1917" s="20" t="s">
        <v>5</v>
      </c>
      <c r="E1917" s="20" t="s">
        <v>39</v>
      </c>
      <c r="F1917" s="20" t="s">
        <v>41</v>
      </c>
      <c r="G1917" s="20" t="s">
        <v>4</v>
      </c>
      <c r="H1917" s="19">
        <v>45386</v>
      </c>
      <c r="I1917">
        <v>466</v>
      </c>
      <c r="J1917" s="19">
        <v>45386</v>
      </c>
      <c r="K1917">
        <v>466</v>
      </c>
      <c r="N1917" t="s">
        <v>492</v>
      </c>
    </row>
    <row r="1918" spans="1:14" x14ac:dyDescent="0.2">
      <c r="A1918">
        <v>1917</v>
      </c>
      <c r="B1918" s="20" t="s">
        <v>275</v>
      </c>
      <c r="C1918" s="20" t="s">
        <v>37</v>
      </c>
      <c r="D1918" s="20" t="s">
        <v>5</v>
      </c>
      <c r="E1918" s="20" t="s">
        <v>39</v>
      </c>
      <c r="F1918" s="20" t="s">
        <v>41</v>
      </c>
      <c r="G1918" s="20" t="s">
        <v>4</v>
      </c>
      <c r="H1918" s="19">
        <v>45387</v>
      </c>
      <c r="I1918">
        <v>157</v>
      </c>
      <c r="J1918" s="19">
        <v>45387</v>
      </c>
      <c r="K1918">
        <v>157</v>
      </c>
      <c r="L1918">
        <v>2</v>
      </c>
      <c r="N1918" t="s">
        <v>492</v>
      </c>
    </row>
    <row r="1919" spans="1:14" x14ac:dyDescent="0.2">
      <c r="A1919">
        <v>1918</v>
      </c>
      <c r="B1919" s="20" t="s">
        <v>275</v>
      </c>
      <c r="C1919" s="20" t="s">
        <v>37</v>
      </c>
      <c r="D1919" s="20" t="s">
        <v>5</v>
      </c>
      <c r="E1919" s="20" t="s">
        <v>39</v>
      </c>
      <c r="F1919" s="20" t="s">
        <v>41</v>
      </c>
      <c r="G1919" s="20" t="s">
        <v>4</v>
      </c>
      <c r="H1919" s="19">
        <v>45388</v>
      </c>
      <c r="I1919">
        <v>158</v>
      </c>
      <c r="J1919" s="19">
        <v>45388</v>
      </c>
      <c r="K1919">
        <v>158</v>
      </c>
      <c r="N1919" t="s">
        <v>492</v>
      </c>
    </row>
    <row r="1920" spans="1:14" x14ac:dyDescent="0.2">
      <c r="A1920">
        <v>1919</v>
      </c>
      <c r="B1920" s="20" t="s">
        <v>275</v>
      </c>
      <c r="C1920" s="20" t="s">
        <v>37</v>
      </c>
      <c r="D1920" s="20" t="s">
        <v>5</v>
      </c>
      <c r="E1920" s="20" t="s">
        <v>39</v>
      </c>
      <c r="F1920" s="20" t="s">
        <v>41</v>
      </c>
      <c r="G1920" s="20" t="s">
        <v>4</v>
      </c>
      <c r="H1920" s="19">
        <v>45389</v>
      </c>
      <c r="I1920">
        <v>163</v>
      </c>
      <c r="J1920" s="19">
        <v>45389</v>
      </c>
      <c r="K1920">
        <v>163</v>
      </c>
      <c r="N1920" t="s">
        <v>492</v>
      </c>
    </row>
    <row r="1921" spans="1:14" x14ac:dyDescent="0.2">
      <c r="A1921">
        <v>1920</v>
      </c>
      <c r="B1921" s="20" t="s">
        <v>275</v>
      </c>
      <c r="C1921" s="20" t="s">
        <v>37</v>
      </c>
      <c r="D1921" s="20" t="s">
        <v>5</v>
      </c>
      <c r="E1921" s="20" t="s">
        <v>39</v>
      </c>
      <c r="F1921" s="20" t="s">
        <v>41</v>
      </c>
      <c r="G1921" s="20" t="s">
        <v>4</v>
      </c>
      <c r="H1921" s="19">
        <v>45390</v>
      </c>
      <c r="I1921">
        <v>401</v>
      </c>
      <c r="J1921" s="19">
        <v>45390</v>
      </c>
      <c r="K1921">
        <v>401</v>
      </c>
      <c r="L1921">
        <v>1</v>
      </c>
      <c r="N1921" t="s">
        <v>492</v>
      </c>
    </row>
    <row r="1922" spans="1:14" x14ac:dyDescent="0.2">
      <c r="A1922">
        <v>1921</v>
      </c>
      <c r="B1922" s="20" t="s">
        <v>275</v>
      </c>
      <c r="C1922" s="20" t="s">
        <v>37</v>
      </c>
      <c r="D1922" s="20" t="s">
        <v>5</v>
      </c>
      <c r="E1922" s="20" t="s">
        <v>39</v>
      </c>
      <c r="F1922" s="20" t="s">
        <v>41</v>
      </c>
      <c r="G1922" s="20" t="s">
        <v>4</v>
      </c>
      <c r="H1922" s="19">
        <v>45391</v>
      </c>
      <c r="I1922">
        <v>137</v>
      </c>
      <c r="J1922" s="19">
        <v>45391</v>
      </c>
      <c r="K1922">
        <v>137</v>
      </c>
      <c r="N1922" t="s">
        <v>492</v>
      </c>
    </row>
    <row r="1923" spans="1:14" x14ac:dyDescent="0.2">
      <c r="A1923">
        <v>1922</v>
      </c>
      <c r="B1923" s="20" t="s">
        <v>275</v>
      </c>
      <c r="C1923" s="20" t="s">
        <v>37</v>
      </c>
      <c r="D1923" s="20" t="s">
        <v>5</v>
      </c>
      <c r="E1923" s="20" t="s">
        <v>39</v>
      </c>
      <c r="F1923" s="20" t="s">
        <v>41</v>
      </c>
      <c r="G1923" s="20" t="s">
        <v>4</v>
      </c>
      <c r="H1923" s="19">
        <v>45392</v>
      </c>
      <c r="I1923">
        <v>269</v>
      </c>
      <c r="J1923" s="19">
        <v>45392</v>
      </c>
      <c r="K1923">
        <v>269</v>
      </c>
      <c r="L1923">
        <v>2</v>
      </c>
      <c r="N1923" t="s">
        <v>492</v>
      </c>
    </row>
    <row r="1924" spans="1:14" x14ac:dyDescent="0.2">
      <c r="A1924">
        <v>1923</v>
      </c>
      <c r="B1924" s="20" t="s">
        <v>275</v>
      </c>
      <c r="C1924" s="20" t="s">
        <v>37</v>
      </c>
      <c r="D1924" s="20" t="s">
        <v>5</v>
      </c>
      <c r="E1924" s="20" t="s">
        <v>39</v>
      </c>
      <c r="F1924" s="20" t="s">
        <v>41</v>
      </c>
      <c r="G1924" s="20" t="s">
        <v>4</v>
      </c>
      <c r="H1924" s="19">
        <v>45393</v>
      </c>
      <c r="I1924">
        <v>453</v>
      </c>
      <c r="J1924" s="19">
        <v>45393</v>
      </c>
      <c r="K1924">
        <v>453</v>
      </c>
      <c r="N1924" t="s">
        <v>492</v>
      </c>
    </row>
    <row r="1925" spans="1:14" x14ac:dyDescent="0.2">
      <c r="A1925">
        <v>1924</v>
      </c>
      <c r="B1925" s="20" t="s">
        <v>275</v>
      </c>
      <c r="C1925" s="20" t="s">
        <v>37</v>
      </c>
      <c r="D1925" s="20" t="s">
        <v>5</v>
      </c>
      <c r="E1925" s="20" t="s">
        <v>39</v>
      </c>
      <c r="F1925" s="20" t="s">
        <v>41</v>
      </c>
      <c r="G1925" s="20" t="s">
        <v>4</v>
      </c>
      <c r="H1925" s="19">
        <v>45394</v>
      </c>
      <c r="I1925">
        <v>939</v>
      </c>
      <c r="J1925" s="19">
        <v>45394</v>
      </c>
      <c r="K1925">
        <v>939</v>
      </c>
      <c r="N1925" t="s">
        <v>492</v>
      </c>
    </row>
    <row r="1926" spans="1:14" x14ac:dyDescent="0.2">
      <c r="A1926">
        <v>1925</v>
      </c>
      <c r="B1926" s="20" t="s">
        <v>275</v>
      </c>
      <c r="C1926" s="20" t="s">
        <v>37</v>
      </c>
      <c r="D1926" s="20" t="s">
        <v>5</v>
      </c>
      <c r="E1926" s="20" t="s">
        <v>39</v>
      </c>
      <c r="F1926" s="20" t="s">
        <v>41</v>
      </c>
      <c r="G1926" s="20" t="s">
        <v>4</v>
      </c>
      <c r="H1926" s="19">
        <v>45395</v>
      </c>
      <c r="I1926">
        <v>61</v>
      </c>
      <c r="J1926" s="19">
        <v>45395</v>
      </c>
      <c r="K1926">
        <v>261</v>
      </c>
      <c r="N1926" t="s">
        <v>492</v>
      </c>
    </row>
    <row r="1927" spans="1:14" x14ac:dyDescent="0.2">
      <c r="A1927">
        <v>1926</v>
      </c>
      <c r="B1927" s="20" t="s">
        <v>275</v>
      </c>
      <c r="C1927" s="20" t="s">
        <v>37</v>
      </c>
      <c r="D1927" s="20" t="s">
        <v>5</v>
      </c>
      <c r="E1927" s="20" t="s">
        <v>39</v>
      </c>
      <c r="F1927" s="20" t="s">
        <v>41</v>
      </c>
      <c r="G1927" s="20" t="s">
        <v>4</v>
      </c>
      <c r="H1927" s="19">
        <v>45397</v>
      </c>
      <c r="I1927">
        <v>82</v>
      </c>
      <c r="J1927" s="19">
        <v>45397</v>
      </c>
      <c r="K1927">
        <v>0</v>
      </c>
      <c r="L1927">
        <v>1</v>
      </c>
      <c r="N1927" t="s">
        <v>492</v>
      </c>
    </row>
    <row r="1928" spans="1:14" x14ac:dyDescent="0.2">
      <c r="A1928">
        <v>1927</v>
      </c>
      <c r="B1928" s="20" t="s">
        <v>275</v>
      </c>
      <c r="C1928" s="20" t="s">
        <v>37</v>
      </c>
      <c r="D1928" s="20" t="s">
        <v>5</v>
      </c>
      <c r="E1928" s="20" t="s">
        <v>39</v>
      </c>
      <c r="F1928" s="20" t="s">
        <v>41</v>
      </c>
      <c r="G1928" s="20" t="s">
        <v>4</v>
      </c>
      <c r="H1928" s="19">
        <v>45398</v>
      </c>
      <c r="I1928">
        <v>55</v>
      </c>
      <c r="J1928" s="19">
        <v>45398</v>
      </c>
      <c r="K1928">
        <v>103</v>
      </c>
      <c r="N1928" t="s">
        <v>492</v>
      </c>
    </row>
    <row r="1929" spans="1:14" x14ac:dyDescent="0.2">
      <c r="A1929">
        <v>1928</v>
      </c>
      <c r="B1929" s="20" t="s">
        <v>275</v>
      </c>
      <c r="C1929" s="20" t="s">
        <v>37</v>
      </c>
      <c r="D1929" s="20" t="s">
        <v>5</v>
      </c>
      <c r="E1929" s="20" t="s">
        <v>39</v>
      </c>
      <c r="F1929" s="20" t="s">
        <v>41</v>
      </c>
      <c r="G1929" s="20" t="s">
        <v>4</v>
      </c>
      <c r="H1929" s="19">
        <v>45399</v>
      </c>
      <c r="I1929">
        <v>68</v>
      </c>
      <c r="J1929" s="19">
        <v>45399</v>
      </c>
      <c r="K1929">
        <v>68</v>
      </c>
      <c r="N1929" t="s">
        <v>492</v>
      </c>
    </row>
    <row r="1930" spans="1:14" x14ac:dyDescent="0.2">
      <c r="A1930">
        <v>1929</v>
      </c>
      <c r="B1930" s="20" t="s">
        <v>275</v>
      </c>
      <c r="C1930" s="20" t="s">
        <v>37</v>
      </c>
      <c r="D1930" s="20" t="s">
        <v>5</v>
      </c>
      <c r="E1930" s="20" t="s">
        <v>39</v>
      </c>
      <c r="F1930" s="20" t="s">
        <v>41</v>
      </c>
      <c r="G1930" s="20" t="s">
        <v>4</v>
      </c>
      <c r="H1930" s="19">
        <v>45400</v>
      </c>
      <c r="I1930">
        <v>55</v>
      </c>
      <c r="J1930" s="19">
        <v>45400</v>
      </c>
      <c r="K1930">
        <v>55</v>
      </c>
      <c r="L1930">
        <v>2</v>
      </c>
      <c r="N1930" t="s">
        <v>492</v>
      </c>
    </row>
    <row r="1931" spans="1:14" x14ac:dyDescent="0.2">
      <c r="A1931">
        <v>1930</v>
      </c>
      <c r="B1931" s="20" t="s">
        <v>275</v>
      </c>
      <c r="C1931" s="20" t="s">
        <v>37</v>
      </c>
      <c r="D1931" s="20" t="s">
        <v>5</v>
      </c>
      <c r="E1931" s="20" t="s">
        <v>39</v>
      </c>
      <c r="F1931" s="20" t="s">
        <v>41</v>
      </c>
      <c r="G1931" s="20" t="s">
        <v>4</v>
      </c>
      <c r="H1931" s="19">
        <v>45401</v>
      </c>
      <c r="I1931">
        <v>76</v>
      </c>
      <c r="J1931" s="19">
        <v>45401</v>
      </c>
      <c r="K1931">
        <v>77.150000000000006</v>
      </c>
      <c r="N1931" t="s">
        <v>492</v>
      </c>
    </row>
    <row r="1932" spans="1:14" x14ac:dyDescent="0.2">
      <c r="A1932">
        <v>1931</v>
      </c>
      <c r="B1932" s="20" t="s">
        <v>275</v>
      </c>
      <c r="C1932" s="20" t="s">
        <v>37</v>
      </c>
      <c r="D1932" s="20" t="s">
        <v>5</v>
      </c>
      <c r="E1932" s="20" t="s">
        <v>39</v>
      </c>
      <c r="F1932" s="20" t="s">
        <v>41</v>
      </c>
      <c r="G1932" s="20" t="s">
        <v>4</v>
      </c>
      <c r="H1932" s="19">
        <v>45402</v>
      </c>
      <c r="I1932">
        <v>107</v>
      </c>
      <c r="J1932" s="19">
        <v>45402</v>
      </c>
      <c r="K1932">
        <v>107</v>
      </c>
      <c r="N1932" t="s">
        <v>492</v>
      </c>
    </row>
    <row r="1933" spans="1:14" x14ac:dyDescent="0.2">
      <c r="A1933">
        <v>1932</v>
      </c>
      <c r="B1933" s="20" t="s">
        <v>275</v>
      </c>
      <c r="C1933" s="20" t="s">
        <v>37</v>
      </c>
      <c r="D1933" s="20" t="s">
        <v>5</v>
      </c>
      <c r="E1933" s="20" t="s">
        <v>39</v>
      </c>
      <c r="F1933" s="20" t="s">
        <v>41</v>
      </c>
      <c r="G1933" s="20" t="s">
        <v>4</v>
      </c>
      <c r="H1933" s="19">
        <v>45403</v>
      </c>
      <c r="I1933">
        <v>822</v>
      </c>
      <c r="J1933" s="19">
        <v>45403</v>
      </c>
      <c r="K1933">
        <v>822</v>
      </c>
      <c r="N1933" t="s">
        <v>492</v>
      </c>
    </row>
    <row r="1934" spans="1:14" x14ac:dyDescent="0.2">
      <c r="A1934">
        <v>1933</v>
      </c>
      <c r="B1934" s="20" t="s">
        <v>275</v>
      </c>
      <c r="C1934" s="20" t="s">
        <v>37</v>
      </c>
      <c r="D1934" s="20" t="s">
        <v>5</v>
      </c>
      <c r="E1934" s="20" t="s">
        <v>39</v>
      </c>
      <c r="F1934" s="20" t="s">
        <v>41</v>
      </c>
      <c r="G1934" s="20" t="s">
        <v>4</v>
      </c>
      <c r="H1934" s="19">
        <v>45404</v>
      </c>
      <c r="I1934">
        <v>873</v>
      </c>
      <c r="J1934" s="19">
        <v>45404</v>
      </c>
      <c r="K1934">
        <v>873</v>
      </c>
      <c r="N1934" t="s">
        <v>492</v>
      </c>
    </row>
    <row r="1935" spans="1:14" x14ac:dyDescent="0.2">
      <c r="A1935">
        <v>1934</v>
      </c>
      <c r="B1935" s="20" t="s">
        <v>275</v>
      </c>
      <c r="C1935" s="20" t="s">
        <v>37</v>
      </c>
      <c r="D1935" s="20" t="s">
        <v>5</v>
      </c>
      <c r="E1935" s="20" t="s">
        <v>39</v>
      </c>
      <c r="F1935" s="20" t="s">
        <v>41</v>
      </c>
      <c r="G1935" s="20" t="s">
        <v>4</v>
      </c>
      <c r="H1935" s="19">
        <v>45405</v>
      </c>
      <c r="I1935">
        <v>67</v>
      </c>
      <c r="J1935" s="19">
        <v>45405</v>
      </c>
      <c r="K1935">
        <v>67</v>
      </c>
      <c r="N1935" t="s">
        <v>492</v>
      </c>
    </row>
    <row r="1936" spans="1:14" x14ac:dyDescent="0.2">
      <c r="A1936">
        <v>1935</v>
      </c>
      <c r="B1936" s="20" t="s">
        <v>275</v>
      </c>
      <c r="C1936" s="20" t="s">
        <v>37</v>
      </c>
      <c r="D1936" s="20" t="s">
        <v>5</v>
      </c>
      <c r="E1936" s="20" t="s">
        <v>39</v>
      </c>
      <c r="F1936" s="20" t="s">
        <v>41</v>
      </c>
      <c r="G1936" s="20" t="s">
        <v>4</v>
      </c>
      <c r="H1936" s="19">
        <v>45406</v>
      </c>
      <c r="I1936">
        <v>135</v>
      </c>
      <c r="J1936" s="19">
        <v>45406</v>
      </c>
      <c r="K1936">
        <v>135</v>
      </c>
      <c r="L1936">
        <v>2</v>
      </c>
      <c r="N1936" t="s">
        <v>492</v>
      </c>
    </row>
    <row r="1937" spans="1:14" x14ac:dyDescent="0.2">
      <c r="A1937">
        <v>1936</v>
      </c>
      <c r="B1937" s="20" t="s">
        <v>275</v>
      </c>
      <c r="C1937" s="20" t="s">
        <v>37</v>
      </c>
      <c r="D1937" s="20" t="s">
        <v>5</v>
      </c>
      <c r="E1937" s="20" t="s">
        <v>39</v>
      </c>
      <c r="F1937" s="20" t="s">
        <v>41</v>
      </c>
      <c r="G1937" s="20" t="s">
        <v>4</v>
      </c>
      <c r="H1937" s="19">
        <v>45407</v>
      </c>
      <c r="I1937">
        <v>973</v>
      </c>
      <c r="J1937" s="19">
        <v>45407</v>
      </c>
      <c r="K1937">
        <v>973</v>
      </c>
      <c r="N1937" t="s">
        <v>492</v>
      </c>
    </row>
    <row r="1938" spans="1:14" x14ac:dyDescent="0.2">
      <c r="A1938">
        <v>1937</v>
      </c>
      <c r="B1938" s="20" t="s">
        <v>275</v>
      </c>
      <c r="C1938" s="20" t="s">
        <v>37</v>
      </c>
      <c r="D1938" s="20" t="s">
        <v>5</v>
      </c>
      <c r="E1938" s="20" t="s">
        <v>39</v>
      </c>
      <c r="F1938" s="20" t="s">
        <v>41</v>
      </c>
      <c r="G1938" s="20" t="s">
        <v>4</v>
      </c>
      <c r="H1938" s="19">
        <v>45408</v>
      </c>
      <c r="I1938">
        <v>221</v>
      </c>
      <c r="J1938" s="19">
        <v>45408</v>
      </c>
      <c r="K1938">
        <v>221</v>
      </c>
      <c r="N1938" t="s">
        <v>492</v>
      </c>
    </row>
    <row r="1939" spans="1:14" x14ac:dyDescent="0.2">
      <c r="A1939">
        <v>1938</v>
      </c>
      <c r="B1939" s="20" t="s">
        <v>275</v>
      </c>
      <c r="C1939" s="20" t="s">
        <v>37</v>
      </c>
      <c r="D1939" s="20" t="s">
        <v>5</v>
      </c>
      <c r="E1939" s="20" t="s">
        <v>39</v>
      </c>
      <c r="F1939" s="20" t="s">
        <v>41</v>
      </c>
      <c r="G1939" s="20" t="s">
        <v>4</v>
      </c>
      <c r="H1939" s="19">
        <v>45409</v>
      </c>
      <c r="I1939">
        <v>111</v>
      </c>
      <c r="J1939" s="19">
        <v>45409</v>
      </c>
      <c r="K1939">
        <v>111</v>
      </c>
      <c r="N1939" t="s">
        <v>492</v>
      </c>
    </row>
    <row r="1940" spans="1:14" x14ac:dyDescent="0.2">
      <c r="A1940">
        <v>1939</v>
      </c>
      <c r="B1940" s="20" t="s">
        <v>275</v>
      </c>
      <c r="C1940" s="20" t="s">
        <v>37</v>
      </c>
      <c r="D1940" s="20" t="s">
        <v>5</v>
      </c>
      <c r="E1940" s="20" t="s">
        <v>39</v>
      </c>
      <c r="F1940" s="20" t="s">
        <v>41</v>
      </c>
      <c r="G1940" s="20" t="s">
        <v>4</v>
      </c>
      <c r="H1940" s="19">
        <v>45410</v>
      </c>
      <c r="I1940">
        <v>894</v>
      </c>
      <c r="J1940" s="19">
        <v>45410</v>
      </c>
      <c r="K1940">
        <v>894</v>
      </c>
      <c r="N1940" t="s">
        <v>492</v>
      </c>
    </row>
    <row r="1941" spans="1:14" x14ac:dyDescent="0.2">
      <c r="A1941">
        <v>1940</v>
      </c>
      <c r="B1941" s="20" t="s">
        <v>275</v>
      </c>
      <c r="C1941" s="20" t="s">
        <v>37</v>
      </c>
      <c r="D1941" s="20" t="s">
        <v>5</v>
      </c>
      <c r="E1941" s="20" t="s">
        <v>39</v>
      </c>
      <c r="F1941" s="20" t="s">
        <v>41</v>
      </c>
      <c r="G1941" s="20" t="s">
        <v>4</v>
      </c>
      <c r="H1941" s="19">
        <v>45411</v>
      </c>
      <c r="I1941">
        <v>135</v>
      </c>
      <c r="J1941" s="19">
        <v>45411</v>
      </c>
      <c r="K1941">
        <v>120</v>
      </c>
      <c r="L1941">
        <v>3</v>
      </c>
      <c r="N1941" t="s">
        <v>492</v>
      </c>
    </row>
    <row r="1942" spans="1:14" x14ac:dyDescent="0.2">
      <c r="A1942">
        <v>1941</v>
      </c>
      <c r="B1942" s="20" t="s">
        <v>275</v>
      </c>
      <c r="C1942" s="20" t="s">
        <v>37</v>
      </c>
      <c r="D1942" s="20" t="s">
        <v>5</v>
      </c>
      <c r="E1942" s="20" t="s">
        <v>39</v>
      </c>
      <c r="F1942" s="20" t="s">
        <v>41</v>
      </c>
      <c r="G1942" s="20" t="s">
        <v>4</v>
      </c>
      <c r="H1942" s="19">
        <v>45412</v>
      </c>
      <c r="I1942">
        <v>765</v>
      </c>
      <c r="J1942" s="19">
        <v>45412</v>
      </c>
      <c r="K1942">
        <v>765</v>
      </c>
      <c r="N1942" t="s">
        <v>492</v>
      </c>
    </row>
    <row r="1943" spans="1:14" x14ac:dyDescent="0.2">
      <c r="A1943">
        <v>1942</v>
      </c>
      <c r="B1943" s="20" t="s">
        <v>276</v>
      </c>
      <c r="C1943" s="20" t="s">
        <v>37</v>
      </c>
      <c r="D1943" s="20" t="s">
        <v>5</v>
      </c>
      <c r="E1943" s="20" t="s">
        <v>39</v>
      </c>
      <c r="F1943" s="20" t="s">
        <v>41</v>
      </c>
      <c r="G1943" s="20" t="s">
        <v>4</v>
      </c>
      <c r="H1943" s="19"/>
      <c r="I1943">
        <v>0</v>
      </c>
      <c r="J1943" s="19"/>
      <c r="K1943">
        <v>0</v>
      </c>
      <c r="M1943">
        <v>0</v>
      </c>
      <c r="N1943" t="s">
        <v>491</v>
      </c>
    </row>
    <row r="1944" spans="1:14" x14ac:dyDescent="0.2">
      <c r="A1944">
        <v>1943</v>
      </c>
      <c r="B1944" s="20" t="s">
        <v>87</v>
      </c>
      <c r="C1944" s="20" t="s">
        <v>37</v>
      </c>
      <c r="D1944" s="20" t="s">
        <v>5</v>
      </c>
      <c r="E1944" s="20" t="s">
        <v>39</v>
      </c>
      <c r="F1944" s="20" t="s">
        <v>41</v>
      </c>
      <c r="G1944" s="20" t="s">
        <v>4</v>
      </c>
      <c r="H1944" s="19"/>
      <c r="I1944">
        <v>0</v>
      </c>
      <c r="J1944" s="19"/>
      <c r="K1944">
        <v>0</v>
      </c>
      <c r="M1944">
        <v>0</v>
      </c>
      <c r="N1944" t="s">
        <v>491</v>
      </c>
    </row>
    <row r="1945" spans="1:14" x14ac:dyDescent="0.2">
      <c r="A1945">
        <v>1944</v>
      </c>
      <c r="B1945" s="20" t="s">
        <v>277</v>
      </c>
      <c r="C1945" s="20" t="s">
        <v>37</v>
      </c>
      <c r="D1945" s="20" t="s">
        <v>5</v>
      </c>
      <c r="E1945" s="20" t="s">
        <v>39</v>
      </c>
      <c r="F1945" s="20" t="s">
        <v>41</v>
      </c>
      <c r="G1945" s="20" t="s">
        <v>4</v>
      </c>
      <c r="H1945" s="19"/>
      <c r="I1945">
        <v>0</v>
      </c>
      <c r="J1945" s="19"/>
      <c r="K1945">
        <v>0</v>
      </c>
      <c r="M1945">
        <v>0</v>
      </c>
      <c r="N1945" t="s">
        <v>491</v>
      </c>
    </row>
    <row r="1946" spans="1:14" x14ac:dyDescent="0.2">
      <c r="A1946">
        <v>1945</v>
      </c>
      <c r="B1946" s="20" t="s">
        <v>278</v>
      </c>
      <c r="C1946" s="20" t="s">
        <v>37</v>
      </c>
      <c r="D1946" s="20" t="s">
        <v>5</v>
      </c>
      <c r="E1946" s="20" t="s">
        <v>39</v>
      </c>
      <c r="F1946" s="20" t="s">
        <v>41</v>
      </c>
      <c r="G1946" s="20" t="s">
        <v>4</v>
      </c>
      <c r="H1946" s="19"/>
      <c r="I1946">
        <v>0</v>
      </c>
      <c r="J1946" s="19"/>
      <c r="K1946">
        <v>0</v>
      </c>
      <c r="M1946">
        <v>0</v>
      </c>
      <c r="N1946" t="s">
        <v>491</v>
      </c>
    </row>
    <row r="1947" spans="1:14" x14ac:dyDescent="0.2">
      <c r="A1947">
        <v>1946</v>
      </c>
      <c r="B1947" s="20" t="s">
        <v>88</v>
      </c>
      <c r="C1947" s="20" t="s">
        <v>37</v>
      </c>
      <c r="D1947" s="20" t="s">
        <v>5</v>
      </c>
      <c r="E1947" s="20" t="s">
        <v>39</v>
      </c>
      <c r="F1947" s="20" t="s">
        <v>41</v>
      </c>
      <c r="G1947" s="20" t="s">
        <v>4</v>
      </c>
      <c r="H1947" s="19"/>
      <c r="I1947">
        <v>7326</v>
      </c>
      <c r="J1947" s="19"/>
      <c r="K1947">
        <v>6456.87</v>
      </c>
      <c r="M1947">
        <v>5.6</v>
      </c>
      <c r="N1947" t="s">
        <v>491</v>
      </c>
    </row>
    <row r="1948" spans="1:14" x14ac:dyDescent="0.2">
      <c r="A1948">
        <v>1947</v>
      </c>
      <c r="B1948" s="20" t="s">
        <v>88</v>
      </c>
      <c r="C1948" s="20" t="s">
        <v>37</v>
      </c>
      <c r="D1948" s="20" t="s">
        <v>5</v>
      </c>
      <c r="E1948" s="20" t="s">
        <v>39</v>
      </c>
      <c r="F1948" s="20" t="s">
        <v>41</v>
      </c>
      <c r="G1948" s="20" t="s">
        <v>4</v>
      </c>
      <c r="H1948" s="19">
        <v>45386</v>
      </c>
      <c r="I1948">
        <v>462</v>
      </c>
      <c r="J1948" s="19">
        <v>45386</v>
      </c>
      <c r="K1948">
        <v>46</v>
      </c>
      <c r="N1948" t="s">
        <v>492</v>
      </c>
    </row>
    <row r="1949" spans="1:14" x14ac:dyDescent="0.2">
      <c r="A1949">
        <v>1948</v>
      </c>
      <c r="B1949" s="20" t="s">
        <v>88</v>
      </c>
      <c r="C1949" s="20" t="s">
        <v>37</v>
      </c>
      <c r="D1949" s="20" t="s">
        <v>5</v>
      </c>
      <c r="E1949" s="20" t="s">
        <v>39</v>
      </c>
      <c r="F1949" s="20" t="s">
        <v>41</v>
      </c>
      <c r="G1949" s="20" t="s">
        <v>4</v>
      </c>
      <c r="H1949" s="19">
        <v>45387</v>
      </c>
      <c r="I1949">
        <v>157</v>
      </c>
      <c r="J1949" s="19">
        <v>45387</v>
      </c>
      <c r="K1949">
        <v>157</v>
      </c>
      <c r="L1949">
        <v>2</v>
      </c>
      <c r="N1949" t="s">
        <v>492</v>
      </c>
    </row>
    <row r="1950" spans="1:14" x14ac:dyDescent="0.2">
      <c r="A1950">
        <v>1949</v>
      </c>
      <c r="B1950" s="20" t="s">
        <v>88</v>
      </c>
      <c r="C1950" s="20" t="s">
        <v>37</v>
      </c>
      <c r="D1950" s="20" t="s">
        <v>5</v>
      </c>
      <c r="E1950" s="20" t="s">
        <v>39</v>
      </c>
      <c r="F1950" s="20" t="s">
        <v>41</v>
      </c>
      <c r="G1950" s="20" t="s">
        <v>4</v>
      </c>
      <c r="H1950" s="19">
        <v>45388</v>
      </c>
      <c r="I1950">
        <v>158</v>
      </c>
      <c r="J1950" s="19">
        <v>45388</v>
      </c>
      <c r="K1950">
        <v>158</v>
      </c>
      <c r="N1950" t="s">
        <v>492</v>
      </c>
    </row>
    <row r="1951" spans="1:14" x14ac:dyDescent="0.2">
      <c r="A1951">
        <v>1950</v>
      </c>
      <c r="B1951" s="20" t="s">
        <v>88</v>
      </c>
      <c r="C1951" s="20" t="s">
        <v>37</v>
      </c>
      <c r="D1951" s="20" t="s">
        <v>5</v>
      </c>
      <c r="E1951" s="20" t="s">
        <v>39</v>
      </c>
      <c r="F1951" s="20" t="s">
        <v>41</v>
      </c>
      <c r="G1951" s="20" t="s">
        <v>4</v>
      </c>
      <c r="H1951" s="19">
        <v>45389</v>
      </c>
      <c r="I1951">
        <v>163</v>
      </c>
      <c r="J1951" s="19">
        <v>45389</v>
      </c>
      <c r="K1951">
        <v>163</v>
      </c>
      <c r="N1951" t="s">
        <v>492</v>
      </c>
    </row>
    <row r="1952" spans="1:14" x14ac:dyDescent="0.2">
      <c r="A1952">
        <v>1951</v>
      </c>
      <c r="B1952" s="20" t="s">
        <v>88</v>
      </c>
      <c r="C1952" s="20" t="s">
        <v>37</v>
      </c>
      <c r="D1952" s="20" t="s">
        <v>5</v>
      </c>
      <c r="E1952" s="20" t="s">
        <v>39</v>
      </c>
      <c r="F1952" s="20" t="s">
        <v>41</v>
      </c>
      <c r="G1952" s="20" t="s">
        <v>4</v>
      </c>
      <c r="H1952" s="19">
        <v>45390</v>
      </c>
      <c r="I1952">
        <v>401</v>
      </c>
      <c r="J1952" s="19">
        <v>45390</v>
      </c>
      <c r="K1952">
        <v>401</v>
      </c>
      <c r="N1952" t="s">
        <v>492</v>
      </c>
    </row>
    <row r="1953" spans="1:14" x14ac:dyDescent="0.2">
      <c r="A1953">
        <v>1952</v>
      </c>
      <c r="B1953" s="20" t="s">
        <v>88</v>
      </c>
      <c r="C1953" s="20" t="s">
        <v>37</v>
      </c>
      <c r="D1953" s="20" t="s">
        <v>5</v>
      </c>
      <c r="E1953" s="20" t="s">
        <v>39</v>
      </c>
      <c r="F1953" s="20" t="s">
        <v>41</v>
      </c>
      <c r="G1953" s="20" t="s">
        <v>4</v>
      </c>
      <c r="H1953" s="19">
        <v>45391</v>
      </c>
      <c r="I1953">
        <v>137</v>
      </c>
      <c r="J1953" s="19">
        <v>45391</v>
      </c>
      <c r="K1953">
        <v>137</v>
      </c>
      <c r="N1953" t="s">
        <v>492</v>
      </c>
    </row>
    <row r="1954" spans="1:14" x14ac:dyDescent="0.2">
      <c r="A1954">
        <v>1953</v>
      </c>
      <c r="B1954" s="20" t="s">
        <v>88</v>
      </c>
      <c r="C1954" s="20" t="s">
        <v>37</v>
      </c>
      <c r="D1954" s="20" t="s">
        <v>5</v>
      </c>
      <c r="E1954" s="20" t="s">
        <v>39</v>
      </c>
      <c r="F1954" s="20" t="s">
        <v>41</v>
      </c>
      <c r="G1954" s="20" t="s">
        <v>4</v>
      </c>
      <c r="H1954" s="19">
        <v>45392</v>
      </c>
      <c r="I1954">
        <v>0</v>
      </c>
      <c r="J1954" s="19">
        <v>45392</v>
      </c>
      <c r="K1954">
        <v>3.87</v>
      </c>
      <c r="N1954" t="s">
        <v>492</v>
      </c>
    </row>
    <row r="1955" spans="1:14" x14ac:dyDescent="0.2">
      <c r="A1955">
        <v>1954</v>
      </c>
      <c r="B1955" s="20" t="s">
        <v>88</v>
      </c>
      <c r="C1955" s="20" t="s">
        <v>37</v>
      </c>
      <c r="D1955" s="20" t="s">
        <v>5</v>
      </c>
      <c r="E1955" s="20" t="s">
        <v>39</v>
      </c>
      <c r="F1955" s="20" t="s">
        <v>41</v>
      </c>
      <c r="G1955" s="20" t="s">
        <v>4</v>
      </c>
      <c r="H1955" s="19">
        <v>45393</v>
      </c>
      <c r="I1955">
        <v>453</v>
      </c>
      <c r="J1955" s="19">
        <v>45393</v>
      </c>
      <c r="K1955">
        <v>453</v>
      </c>
      <c r="N1955" t="s">
        <v>492</v>
      </c>
    </row>
    <row r="1956" spans="1:14" x14ac:dyDescent="0.2">
      <c r="A1956">
        <v>1955</v>
      </c>
      <c r="B1956" s="20" t="s">
        <v>88</v>
      </c>
      <c r="C1956" s="20" t="s">
        <v>37</v>
      </c>
      <c r="D1956" s="20" t="s">
        <v>5</v>
      </c>
      <c r="E1956" s="20" t="s">
        <v>39</v>
      </c>
      <c r="F1956" s="20" t="s">
        <v>41</v>
      </c>
      <c r="G1956" s="20" t="s">
        <v>4</v>
      </c>
      <c r="H1956" s="19">
        <v>45394</v>
      </c>
      <c r="I1956">
        <v>903</v>
      </c>
      <c r="J1956" s="19">
        <v>45394</v>
      </c>
      <c r="K1956">
        <v>903</v>
      </c>
      <c r="L1956">
        <v>4</v>
      </c>
      <c r="N1956" t="s">
        <v>492</v>
      </c>
    </row>
    <row r="1957" spans="1:14" x14ac:dyDescent="0.2">
      <c r="A1957">
        <v>1956</v>
      </c>
      <c r="B1957" s="20" t="s">
        <v>88</v>
      </c>
      <c r="C1957" s="20" t="s">
        <v>37</v>
      </c>
      <c r="D1957" s="20" t="s">
        <v>5</v>
      </c>
      <c r="E1957" s="20" t="s">
        <v>39</v>
      </c>
      <c r="F1957" s="20" t="s">
        <v>41</v>
      </c>
      <c r="G1957" s="20" t="s">
        <v>4</v>
      </c>
      <c r="H1957" s="19">
        <v>45395</v>
      </c>
      <c r="I1957">
        <v>61</v>
      </c>
      <c r="J1957" s="19">
        <v>45395</v>
      </c>
      <c r="K1957">
        <v>61</v>
      </c>
      <c r="N1957" t="s">
        <v>492</v>
      </c>
    </row>
    <row r="1958" spans="1:14" x14ac:dyDescent="0.2">
      <c r="A1958">
        <v>1957</v>
      </c>
      <c r="B1958" s="20" t="s">
        <v>88</v>
      </c>
      <c r="C1958" s="20" t="s">
        <v>37</v>
      </c>
      <c r="D1958" s="20" t="s">
        <v>5</v>
      </c>
      <c r="E1958" s="20" t="s">
        <v>39</v>
      </c>
      <c r="F1958" s="20" t="s">
        <v>41</v>
      </c>
      <c r="G1958" s="20" t="s">
        <v>4</v>
      </c>
      <c r="H1958" s="19">
        <v>45397</v>
      </c>
      <c r="I1958">
        <v>82</v>
      </c>
      <c r="J1958" s="19">
        <v>45397</v>
      </c>
      <c r="K1958">
        <v>82</v>
      </c>
      <c r="L1958">
        <v>2</v>
      </c>
      <c r="N1958" t="s">
        <v>492</v>
      </c>
    </row>
    <row r="1959" spans="1:14" x14ac:dyDescent="0.2">
      <c r="A1959">
        <v>1958</v>
      </c>
      <c r="B1959" s="20" t="s">
        <v>88</v>
      </c>
      <c r="C1959" s="20" t="s">
        <v>37</v>
      </c>
      <c r="D1959" s="20" t="s">
        <v>5</v>
      </c>
      <c r="E1959" s="20" t="s">
        <v>39</v>
      </c>
      <c r="F1959" s="20" t="s">
        <v>41</v>
      </c>
      <c r="G1959" s="20" t="s">
        <v>4</v>
      </c>
      <c r="H1959" s="19">
        <v>45398</v>
      </c>
      <c r="I1959">
        <v>55</v>
      </c>
      <c r="J1959" s="19">
        <v>45398</v>
      </c>
      <c r="K1959">
        <v>55</v>
      </c>
      <c r="N1959" t="s">
        <v>492</v>
      </c>
    </row>
    <row r="1960" spans="1:14" x14ac:dyDescent="0.2">
      <c r="A1960">
        <v>1959</v>
      </c>
      <c r="B1960" s="20" t="s">
        <v>88</v>
      </c>
      <c r="C1960" s="20" t="s">
        <v>37</v>
      </c>
      <c r="D1960" s="20" t="s">
        <v>5</v>
      </c>
      <c r="E1960" s="20" t="s">
        <v>39</v>
      </c>
      <c r="F1960" s="20" t="s">
        <v>41</v>
      </c>
      <c r="G1960" s="20" t="s">
        <v>4</v>
      </c>
      <c r="H1960" s="19">
        <v>45399</v>
      </c>
      <c r="I1960">
        <v>68</v>
      </c>
      <c r="J1960" s="19">
        <v>45399</v>
      </c>
      <c r="K1960">
        <v>68</v>
      </c>
      <c r="N1960" t="s">
        <v>492</v>
      </c>
    </row>
    <row r="1961" spans="1:14" x14ac:dyDescent="0.2">
      <c r="A1961">
        <v>1960</v>
      </c>
      <c r="B1961" s="20" t="s">
        <v>88</v>
      </c>
      <c r="C1961" s="20" t="s">
        <v>37</v>
      </c>
      <c r="D1961" s="20" t="s">
        <v>5</v>
      </c>
      <c r="E1961" s="20" t="s">
        <v>39</v>
      </c>
      <c r="F1961" s="20" t="s">
        <v>41</v>
      </c>
      <c r="G1961" s="20" t="s">
        <v>4</v>
      </c>
      <c r="H1961" s="19">
        <v>45400</v>
      </c>
      <c r="I1961">
        <v>55</v>
      </c>
      <c r="J1961" s="19">
        <v>45400</v>
      </c>
      <c r="K1961">
        <v>55</v>
      </c>
      <c r="L1961">
        <v>1</v>
      </c>
      <c r="N1961" t="s">
        <v>492</v>
      </c>
    </row>
    <row r="1962" spans="1:14" x14ac:dyDescent="0.2">
      <c r="A1962">
        <v>1961</v>
      </c>
      <c r="B1962" s="20" t="s">
        <v>88</v>
      </c>
      <c r="C1962" s="20" t="s">
        <v>37</v>
      </c>
      <c r="D1962" s="20" t="s">
        <v>5</v>
      </c>
      <c r="E1962" s="20" t="s">
        <v>39</v>
      </c>
      <c r="F1962" s="20" t="s">
        <v>41</v>
      </c>
      <c r="G1962" s="20" t="s">
        <v>4</v>
      </c>
      <c r="H1962" s="19">
        <v>45401</v>
      </c>
      <c r="I1962">
        <v>76</v>
      </c>
      <c r="J1962" s="19">
        <v>45401</v>
      </c>
      <c r="K1962">
        <v>76</v>
      </c>
      <c r="N1962" t="s">
        <v>492</v>
      </c>
    </row>
    <row r="1963" spans="1:14" x14ac:dyDescent="0.2">
      <c r="A1963">
        <v>1962</v>
      </c>
      <c r="B1963" s="20" t="s">
        <v>88</v>
      </c>
      <c r="C1963" s="20" t="s">
        <v>37</v>
      </c>
      <c r="D1963" s="20" t="s">
        <v>5</v>
      </c>
      <c r="E1963" s="20" t="s">
        <v>39</v>
      </c>
      <c r="F1963" s="20" t="s">
        <v>41</v>
      </c>
      <c r="G1963" s="20" t="s">
        <v>4</v>
      </c>
      <c r="H1963" s="19">
        <v>45402</v>
      </c>
      <c r="I1963">
        <v>107</v>
      </c>
      <c r="J1963" s="19">
        <v>45402</v>
      </c>
      <c r="K1963">
        <v>107</v>
      </c>
      <c r="L1963">
        <v>1</v>
      </c>
      <c r="N1963" t="s">
        <v>492</v>
      </c>
    </row>
    <row r="1964" spans="1:14" x14ac:dyDescent="0.2">
      <c r="A1964">
        <v>1963</v>
      </c>
      <c r="B1964" s="20" t="s">
        <v>88</v>
      </c>
      <c r="C1964" s="20" t="s">
        <v>37</v>
      </c>
      <c r="D1964" s="20" t="s">
        <v>5</v>
      </c>
      <c r="E1964" s="20" t="s">
        <v>39</v>
      </c>
      <c r="F1964" s="20" t="s">
        <v>41</v>
      </c>
      <c r="G1964" s="20" t="s">
        <v>4</v>
      </c>
      <c r="H1964" s="19">
        <v>45403</v>
      </c>
      <c r="I1964">
        <v>822</v>
      </c>
      <c r="J1964" s="19">
        <v>45403</v>
      </c>
      <c r="K1964">
        <v>822</v>
      </c>
      <c r="N1964" t="s">
        <v>492</v>
      </c>
    </row>
    <row r="1965" spans="1:14" x14ac:dyDescent="0.2">
      <c r="A1965">
        <v>1964</v>
      </c>
      <c r="B1965" s="20" t="s">
        <v>88</v>
      </c>
      <c r="C1965" s="20" t="s">
        <v>37</v>
      </c>
      <c r="D1965" s="20" t="s">
        <v>5</v>
      </c>
      <c r="E1965" s="20" t="s">
        <v>39</v>
      </c>
      <c r="F1965" s="20" t="s">
        <v>41</v>
      </c>
      <c r="G1965" s="20" t="s">
        <v>4</v>
      </c>
      <c r="H1965" s="19">
        <v>45404</v>
      </c>
      <c r="I1965">
        <v>0</v>
      </c>
      <c r="J1965" s="19">
        <v>45404</v>
      </c>
      <c r="K1965">
        <v>231</v>
      </c>
      <c r="L1965">
        <v>3</v>
      </c>
      <c r="N1965" t="s">
        <v>492</v>
      </c>
    </row>
    <row r="1966" spans="1:14" x14ac:dyDescent="0.2">
      <c r="A1966">
        <v>1965</v>
      </c>
      <c r="B1966" s="20" t="s">
        <v>88</v>
      </c>
      <c r="C1966" s="20" t="s">
        <v>37</v>
      </c>
      <c r="D1966" s="20" t="s">
        <v>5</v>
      </c>
      <c r="E1966" s="20" t="s">
        <v>39</v>
      </c>
      <c r="F1966" s="20" t="s">
        <v>41</v>
      </c>
      <c r="G1966" s="20" t="s">
        <v>4</v>
      </c>
      <c r="H1966" s="19">
        <v>45405</v>
      </c>
      <c r="I1966">
        <v>67</v>
      </c>
      <c r="J1966" s="19">
        <v>45405</v>
      </c>
      <c r="K1966">
        <v>42</v>
      </c>
      <c r="N1966" t="s">
        <v>492</v>
      </c>
    </row>
    <row r="1967" spans="1:14" x14ac:dyDescent="0.2">
      <c r="A1967">
        <v>1966</v>
      </c>
      <c r="B1967" s="20" t="s">
        <v>88</v>
      </c>
      <c r="C1967" s="20" t="s">
        <v>37</v>
      </c>
      <c r="D1967" s="20" t="s">
        <v>5</v>
      </c>
      <c r="E1967" s="20" t="s">
        <v>39</v>
      </c>
      <c r="F1967" s="20" t="s">
        <v>41</v>
      </c>
      <c r="G1967" s="20" t="s">
        <v>4</v>
      </c>
      <c r="H1967" s="19">
        <v>45406</v>
      </c>
      <c r="I1967">
        <v>135</v>
      </c>
      <c r="J1967" s="19">
        <v>45406</v>
      </c>
      <c r="K1967">
        <v>135</v>
      </c>
      <c r="N1967" t="s">
        <v>492</v>
      </c>
    </row>
    <row r="1968" spans="1:14" x14ac:dyDescent="0.2">
      <c r="A1968">
        <v>1967</v>
      </c>
      <c r="B1968" s="20" t="s">
        <v>88</v>
      </c>
      <c r="C1968" s="20" t="s">
        <v>37</v>
      </c>
      <c r="D1968" s="20" t="s">
        <v>5</v>
      </c>
      <c r="E1968" s="20" t="s">
        <v>39</v>
      </c>
      <c r="F1968" s="20" t="s">
        <v>41</v>
      </c>
      <c r="G1968" s="20" t="s">
        <v>4</v>
      </c>
      <c r="H1968" s="19">
        <v>45407</v>
      </c>
      <c r="I1968">
        <v>973</v>
      </c>
      <c r="J1968" s="19">
        <v>45407</v>
      </c>
      <c r="K1968">
        <v>973</v>
      </c>
      <c r="L1968">
        <v>2</v>
      </c>
      <c r="N1968" t="s">
        <v>492</v>
      </c>
    </row>
    <row r="1969" spans="1:14" x14ac:dyDescent="0.2">
      <c r="A1969">
        <v>1968</v>
      </c>
      <c r="B1969" s="20" t="s">
        <v>88</v>
      </c>
      <c r="C1969" s="20" t="s">
        <v>37</v>
      </c>
      <c r="D1969" s="20" t="s">
        <v>5</v>
      </c>
      <c r="E1969" s="20" t="s">
        <v>39</v>
      </c>
      <c r="F1969" s="20" t="s">
        <v>41</v>
      </c>
      <c r="G1969" s="20" t="s">
        <v>4</v>
      </c>
      <c r="H1969" s="19">
        <v>45408</v>
      </c>
      <c r="I1969">
        <v>221</v>
      </c>
      <c r="J1969" s="19">
        <v>45408</v>
      </c>
      <c r="K1969">
        <v>221</v>
      </c>
      <c r="N1969" t="s">
        <v>492</v>
      </c>
    </row>
    <row r="1970" spans="1:14" x14ac:dyDescent="0.2">
      <c r="A1970">
        <v>1969</v>
      </c>
      <c r="B1970" s="20" t="s">
        <v>88</v>
      </c>
      <c r="C1970" s="20" t="s">
        <v>37</v>
      </c>
      <c r="D1970" s="20" t="s">
        <v>5</v>
      </c>
      <c r="E1970" s="20" t="s">
        <v>39</v>
      </c>
      <c r="F1970" s="20" t="s">
        <v>41</v>
      </c>
      <c r="G1970" s="20" t="s">
        <v>4</v>
      </c>
      <c r="H1970" s="19">
        <v>45409</v>
      </c>
      <c r="I1970">
        <v>111</v>
      </c>
      <c r="J1970" s="19">
        <v>45409</v>
      </c>
      <c r="K1970">
        <v>111</v>
      </c>
      <c r="N1970" t="s">
        <v>492</v>
      </c>
    </row>
    <row r="1971" spans="1:14" x14ac:dyDescent="0.2">
      <c r="A1971">
        <v>1970</v>
      </c>
      <c r="B1971" s="20" t="s">
        <v>88</v>
      </c>
      <c r="C1971" s="20" t="s">
        <v>37</v>
      </c>
      <c r="D1971" s="20" t="s">
        <v>5</v>
      </c>
      <c r="E1971" s="20" t="s">
        <v>39</v>
      </c>
      <c r="F1971" s="20" t="s">
        <v>41</v>
      </c>
      <c r="G1971" s="20" t="s">
        <v>4</v>
      </c>
      <c r="H1971" s="19">
        <v>45410</v>
      </c>
      <c r="I1971">
        <v>894</v>
      </c>
      <c r="J1971" s="19">
        <v>45410</v>
      </c>
      <c r="K1971">
        <v>894</v>
      </c>
      <c r="N1971" t="s">
        <v>492</v>
      </c>
    </row>
    <row r="1972" spans="1:14" x14ac:dyDescent="0.2">
      <c r="A1972">
        <v>1971</v>
      </c>
      <c r="B1972" s="20" t="s">
        <v>88</v>
      </c>
      <c r="C1972" s="20" t="s">
        <v>37</v>
      </c>
      <c r="D1972" s="20" t="s">
        <v>5</v>
      </c>
      <c r="E1972" s="20" t="s">
        <v>39</v>
      </c>
      <c r="F1972" s="20" t="s">
        <v>41</v>
      </c>
      <c r="G1972" s="20" t="s">
        <v>4</v>
      </c>
      <c r="H1972" s="19">
        <v>45411</v>
      </c>
      <c r="I1972">
        <v>0</v>
      </c>
      <c r="J1972" s="19">
        <v>45411</v>
      </c>
      <c r="K1972">
        <v>0</v>
      </c>
      <c r="N1972" t="s">
        <v>492</v>
      </c>
    </row>
    <row r="1973" spans="1:14" x14ac:dyDescent="0.2">
      <c r="A1973">
        <v>1972</v>
      </c>
      <c r="B1973" s="20" t="s">
        <v>88</v>
      </c>
      <c r="C1973" s="20" t="s">
        <v>37</v>
      </c>
      <c r="D1973" s="20" t="s">
        <v>5</v>
      </c>
      <c r="E1973" s="20" t="s">
        <v>39</v>
      </c>
      <c r="F1973" s="20" t="s">
        <v>41</v>
      </c>
      <c r="G1973" s="20" t="s">
        <v>4</v>
      </c>
      <c r="H1973" s="19">
        <v>45412</v>
      </c>
      <c r="I1973">
        <v>765</v>
      </c>
      <c r="J1973" s="19">
        <v>45412</v>
      </c>
      <c r="K1973">
        <v>102</v>
      </c>
      <c r="N1973" t="s">
        <v>492</v>
      </c>
    </row>
    <row r="1974" spans="1:14" x14ac:dyDescent="0.2">
      <c r="A1974">
        <v>1973</v>
      </c>
      <c r="B1974" s="20" t="s">
        <v>89</v>
      </c>
      <c r="C1974" s="20" t="s">
        <v>37</v>
      </c>
      <c r="D1974" s="20" t="s">
        <v>5</v>
      </c>
      <c r="E1974" s="20" t="s">
        <v>39</v>
      </c>
      <c r="F1974" s="20" t="s">
        <v>41</v>
      </c>
      <c r="G1974" s="20" t="s">
        <v>4</v>
      </c>
      <c r="H1974" s="19"/>
      <c r="I1974">
        <v>18975.099999999999</v>
      </c>
      <c r="J1974" s="19"/>
      <c r="K1974">
        <v>17700.14</v>
      </c>
      <c r="M1974">
        <v>3.9</v>
      </c>
      <c r="N1974" t="s">
        <v>491</v>
      </c>
    </row>
    <row r="1975" spans="1:14" x14ac:dyDescent="0.2">
      <c r="A1975">
        <v>1974</v>
      </c>
      <c r="B1975" s="20" t="s">
        <v>89</v>
      </c>
      <c r="C1975" s="20" t="s">
        <v>37</v>
      </c>
      <c r="D1975" s="20" t="s">
        <v>5</v>
      </c>
      <c r="E1975" s="20" t="s">
        <v>39</v>
      </c>
      <c r="F1975" s="20" t="s">
        <v>41</v>
      </c>
      <c r="G1975" s="20" t="s">
        <v>4</v>
      </c>
      <c r="H1975" s="19">
        <v>45383</v>
      </c>
      <c r="I1975">
        <v>1000</v>
      </c>
      <c r="J1975" s="19">
        <v>45383</v>
      </c>
      <c r="K1975">
        <v>1000</v>
      </c>
      <c r="L1975">
        <v>3</v>
      </c>
      <c r="N1975" t="s">
        <v>492</v>
      </c>
    </row>
    <row r="1976" spans="1:14" x14ac:dyDescent="0.2">
      <c r="A1976">
        <v>1975</v>
      </c>
      <c r="B1976" s="20" t="s">
        <v>89</v>
      </c>
      <c r="C1976" s="20" t="s">
        <v>37</v>
      </c>
      <c r="D1976" s="20" t="s">
        <v>5</v>
      </c>
      <c r="E1976" s="20" t="s">
        <v>39</v>
      </c>
      <c r="F1976" s="20" t="s">
        <v>41</v>
      </c>
      <c r="G1976" s="20" t="s">
        <v>4</v>
      </c>
      <c r="H1976" s="19">
        <v>45384</v>
      </c>
      <c r="I1976">
        <v>647</v>
      </c>
      <c r="J1976" s="19">
        <v>45384</v>
      </c>
      <c r="K1976">
        <v>347</v>
      </c>
      <c r="N1976" t="s">
        <v>492</v>
      </c>
    </row>
    <row r="1977" spans="1:14" x14ac:dyDescent="0.2">
      <c r="A1977">
        <v>1976</v>
      </c>
      <c r="B1977" s="20" t="s">
        <v>89</v>
      </c>
      <c r="C1977" s="20" t="s">
        <v>37</v>
      </c>
      <c r="D1977" s="20" t="s">
        <v>5</v>
      </c>
      <c r="E1977" s="20" t="s">
        <v>39</v>
      </c>
      <c r="F1977" s="20" t="s">
        <v>41</v>
      </c>
      <c r="G1977" s="20" t="s">
        <v>4</v>
      </c>
      <c r="H1977" s="19">
        <v>45385</v>
      </c>
      <c r="I1977">
        <v>279</v>
      </c>
      <c r="J1977" s="19">
        <v>45385</v>
      </c>
      <c r="K1977">
        <v>279</v>
      </c>
      <c r="N1977" t="s">
        <v>492</v>
      </c>
    </row>
    <row r="1978" spans="1:14" x14ac:dyDescent="0.2">
      <c r="A1978">
        <v>1977</v>
      </c>
      <c r="B1978" s="20" t="s">
        <v>89</v>
      </c>
      <c r="C1978" s="20" t="s">
        <v>37</v>
      </c>
      <c r="D1978" s="20" t="s">
        <v>5</v>
      </c>
      <c r="E1978" s="20" t="s">
        <v>39</v>
      </c>
      <c r="F1978" s="20" t="s">
        <v>41</v>
      </c>
      <c r="G1978" s="20" t="s">
        <v>4</v>
      </c>
      <c r="H1978" s="19">
        <v>45386</v>
      </c>
      <c r="I1978">
        <v>466</v>
      </c>
      <c r="J1978" s="19">
        <v>45386</v>
      </c>
      <c r="K1978">
        <v>466</v>
      </c>
      <c r="N1978" t="s">
        <v>492</v>
      </c>
    </row>
    <row r="1979" spans="1:14" x14ac:dyDescent="0.2">
      <c r="A1979">
        <v>1978</v>
      </c>
      <c r="B1979" s="20" t="s">
        <v>89</v>
      </c>
      <c r="C1979" s="20" t="s">
        <v>37</v>
      </c>
      <c r="D1979" s="20" t="s">
        <v>5</v>
      </c>
      <c r="E1979" s="20" t="s">
        <v>39</v>
      </c>
      <c r="F1979" s="20" t="s">
        <v>41</v>
      </c>
      <c r="G1979" s="20" t="s">
        <v>4</v>
      </c>
      <c r="H1979" s="19">
        <v>45387</v>
      </c>
      <c r="I1979">
        <v>157</v>
      </c>
      <c r="J1979" s="19">
        <v>45387</v>
      </c>
      <c r="K1979">
        <v>157</v>
      </c>
      <c r="N1979" t="s">
        <v>492</v>
      </c>
    </row>
    <row r="1980" spans="1:14" x14ac:dyDescent="0.2">
      <c r="A1980">
        <v>1979</v>
      </c>
      <c r="B1980" s="20" t="s">
        <v>89</v>
      </c>
      <c r="C1980" s="20" t="s">
        <v>37</v>
      </c>
      <c r="D1980" s="20" t="s">
        <v>5</v>
      </c>
      <c r="E1980" s="20" t="s">
        <v>39</v>
      </c>
      <c r="F1980" s="20" t="s">
        <v>41</v>
      </c>
      <c r="G1980" s="20" t="s">
        <v>4</v>
      </c>
      <c r="H1980" s="19">
        <v>45388</v>
      </c>
      <c r="I1980">
        <v>558</v>
      </c>
      <c r="J1980" s="19">
        <v>45388</v>
      </c>
      <c r="K1980">
        <v>558</v>
      </c>
      <c r="N1980" t="s">
        <v>492</v>
      </c>
    </row>
    <row r="1981" spans="1:14" x14ac:dyDescent="0.2">
      <c r="A1981">
        <v>1980</v>
      </c>
      <c r="B1981" s="20" t="s">
        <v>89</v>
      </c>
      <c r="C1981" s="20" t="s">
        <v>37</v>
      </c>
      <c r="D1981" s="20" t="s">
        <v>5</v>
      </c>
      <c r="E1981" s="20" t="s">
        <v>39</v>
      </c>
      <c r="F1981" s="20" t="s">
        <v>41</v>
      </c>
      <c r="G1981" s="20" t="s">
        <v>4</v>
      </c>
      <c r="H1981" s="19">
        <v>45389</v>
      </c>
      <c r="I1981">
        <v>163</v>
      </c>
      <c r="J1981" s="19">
        <v>45389</v>
      </c>
      <c r="K1981">
        <v>163</v>
      </c>
      <c r="N1981" t="s">
        <v>492</v>
      </c>
    </row>
    <row r="1982" spans="1:14" x14ac:dyDescent="0.2">
      <c r="A1982">
        <v>1981</v>
      </c>
      <c r="B1982" s="20" t="s">
        <v>89</v>
      </c>
      <c r="C1982" s="20" t="s">
        <v>37</v>
      </c>
      <c r="D1982" s="20" t="s">
        <v>5</v>
      </c>
      <c r="E1982" s="20" t="s">
        <v>39</v>
      </c>
      <c r="F1982" s="20" t="s">
        <v>41</v>
      </c>
      <c r="G1982" s="20" t="s">
        <v>4</v>
      </c>
      <c r="H1982" s="19">
        <v>45390</v>
      </c>
      <c r="I1982">
        <v>985.01</v>
      </c>
      <c r="J1982" s="19">
        <v>45390</v>
      </c>
      <c r="K1982">
        <v>985</v>
      </c>
      <c r="L1982">
        <v>5</v>
      </c>
      <c r="N1982" t="s">
        <v>492</v>
      </c>
    </row>
    <row r="1983" spans="1:14" x14ac:dyDescent="0.2">
      <c r="A1983">
        <v>1982</v>
      </c>
      <c r="B1983" s="20" t="s">
        <v>89</v>
      </c>
      <c r="C1983" s="20" t="s">
        <v>37</v>
      </c>
      <c r="D1983" s="20" t="s">
        <v>5</v>
      </c>
      <c r="E1983" s="20" t="s">
        <v>39</v>
      </c>
      <c r="F1983" s="20" t="s">
        <v>41</v>
      </c>
      <c r="G1983" s="20" t="s">
        <v>4</v>
      </c>
      <c r="H1983" s="19">
        <v>45391</v>
      </c>
      <c r="I1983">
        <v>137</v>
      </c>
      <c r="J1983" s="19">
        <v>45391</v>
      </c>
      <c r="K1983">
        <v>131</v>
      </c>
      <c r="N1983" t="s">
        <v>492</v>
      </c>
    </row>
    <row r="1984" spans="1:14" x14ac:dyDescent="0.2">
      <c r="A1984">
        <v>1983</v>
      </c>
      <c r="B1984" s="20" t="s">
        <v>89</v>
      </c>
      <c r="C1984" s="20" t="s">
        <v>37</v>
      </c>
      <c r="D1984" s="20" t="s">
        <v>5</v>
      </c>
      <c r="E1984" s="20" t="s">
        <v>39</v>
      </c>
      <c r="F1984" s="20" t="s">
        <v>41</v>
      </c>
      <c r="G1984" s="20" t="s">
        <v>4</v>
      </c>
      <c r="H1984" s="19">
        <v>45392</v>
      </c>
      <c r="I1984">
        <v>269</v>
      </c>
      <c r="J1984" s="19">
        <v>45392</v>
      </c>
      <c r="K1984">
        <v>269</v>
      </c>
      <c r="N1984" t="s">
        <v>492</v>
      </c>
    </row>
    <row r="1985" spans="1:14" x14ac:dyDescent="0.2">
      <c r="A1985">
        <v>1984</v>
      </c>
      <c r="B1985" s="20" t="s">
        <v>89</v>
      </c>
      <c r="C1985" s="20" t="s">
        <v>37</v>
      </c>
      <c r="D1985" s="20" t="s">
        <v>5</v>
      </c>
      <c r="E1985" s="20" t="s">
        <v>39</v>
      </c>
      <c r="F1985" s="20" t="s">
        <v>41</v>
      </c>
      <c r="G1985" s="20" t="s">
        <v>4</v>
      </c>
      <c r="H1985" s="19">
        <v>45393</v>
      </c>
      <c r="I1985">
        <v>453</v>
      </c>
      <c r="J1985" s="19">
        <v>45393</v>
      </c>
      <c r="K1985">
        <v>453</v>
      </c>
      <c r="N1985" t="s">
        <v>492</v>
      </c>
    </row>
    <row r="1986" spans="1:14" x14ac:dyDescent="0.2">
      <c r="A1986">
        <v>1985</v>
      </c>
      <c r="B1986" s="20" t="s">
        <v>89</v>
      </c>
      <c r="C1986" s="20" t="s">
        <v>37</v>
      </c>
      <c r="D1986" s="20" t="s">
        <v>5</v>
      </c>
      <c r="E1986" s="20" t="s">
        <v>39</v>
      </c>
      <c r="F1986" s="20" t="s">
        <v>41</v>
      </c>
      <c r="G1986" s="20" t="s">
        <v>4</v>
      </c>
      <c r="H1986" s="19">
        <v>45394</v>
      </c>
      <c r="I1986">
        <v>939</v>
      </c>
      <c r="J1986" s="19">
        <v>45394</v>
      </c>
      <c r="K1986">
        <v>939</v>
      </c>
      <c r="N1986" t="s">
        <v>492</v>
      </c>
    </row>
    <row r="1987" spans="1:14" x14ac:dyDescent="0.2">
      <c r="A1987">
        <v>1986</v>
      </c>
      <c r="B1987" s="20" t="s">
        <v>89</v>
      </c>
      <c r="C1987" s="20" t="s">
        <v>37</v>
      </c>
      <c r="D1987" s="20" t="s">
        <v>5</v>
      </c>
      <c r="E1987" s="20" t="s">
        <v>39</v>
      </c>
      <c r="F1987" s="20" t="s">
        <v>41</v>
      </c>
      <c r="G1987" s="20" t="s">
        <v>4</v>
      </c>
      <c r="H1987" s="19">
        <v>45395</v>
      </c>
      <c r="I1987">
        <v>1061</v>
      </c>
      <c r="J1987" s="19">
        <v>45395</v>
      </c>
      <c r="K1987">
        <v>161</v>
      </c>
      <c r="L1987">
        <v>2</v>
      </c>
      <c r="N1987" t="s">
        <v>492</v>
      </c>
    </row>
    <row r="1988" spans="1:14" x14ac:dyDescent="0.2">
      <c r="A1988">
        <v>1987</v>
      </c>
      <c r="B1988" s="20" t="s">
        <v>89</v>
      </c>
      <c r="C1988" s="20" t="s">
        <v>37</v>
      </c>
      <c r="D1988" s="20" t="s">
        <v>5</v>
      </c>
      <c r="E1988" s="20" t="s">
        <v>39</v>
      </c>
      <c r="F1988" s="20" t="s">
        <v>41</v>
      </c>
      <c r="G1988" s="20" t="s">
        <v>4</v>
      </c>
      <c r="H1988" s="19">
        <v>45397</v>
      </c>
      <c r="I1988">
        <v>619</v>
      </c>
      <c r="J1988" s="19">
        <v>45397</v>
      </c>
      <c r="K1988">
        <v>619</v>
      </c>
      <c r="N1988" t="s">
        <v>492</v>
      </c>
    </row>
    <row r="1989" spans="1:14" x14ac:dyDescent="0.2">
      <c r="A1989">
        <v>1988</v>
      </c>
      <c r="B1989" s="20" t="s">
        <v>89</v>
      </c>
      <c r="C1989" s="20" t="s">
        <v>37</v>
      </c>
      <c r="D1989" s="20" t="s">
        <v>5</v>
      </c>
      <c r="E1989" s="20" t="s">
        <v>39</v>
      </c>
      <c r="F1989" s="20" t="s">
        <v>41</v>
      </c>
      <c r="G1989" s="20" t="s">
        <v>4</v>
      </c>
      <c r="H1989" s="19">
        <v>45398</v>
      </c>
      <c r="I1989">
        <v>1055</v>
      </c>
      <c r="J1989" s="19">
        <v>45398</v>
      </c>
      <c r="K1989">
        <v>1055</v>
      </c>
      <c r="L1989">
        <v>1</v>
      </c>
      <c r="N1989" t="s">
        <v>492</v>
      </c>
    </row>
    <row r="1990" spans="1:14" x14ac:dyDescent="0.2">
      <c r="A1990">
        <v>1989</v>
      </c>
      <c r="B1990" s="20" t="s">
        <v>89</v>
      </c>
      <c r="C1990" s="20" t="s">
        <v>37</v>
      </c>
      <c r="D1990" s="20" t="s">
        <v>5</v>
      </c>
      <c r="E1990" s="20" t="s">
        <v>39</v>
      </c>
      <c r="F1990" s="20" t="s">
        <v>41</v>
      </c>
      <c r="G1990" s="20" t="s">
        <v>4</v>
      </c>
      <c r="H1990" s="19">
        <v>45399</v>
      </c>
      <c r="I1990">
        <v>978</v>
      </c>
      <c r="J1990" s="19">
        <v>45399</v>
      </c>
      <c r="K1990">
        <v>978</v>
      </c>
      <c r="N1990" t="s">
        <v>492</v>
      </c>
    </row>
    <row r="1991" spans="1:14" x14ac:dyDescent="0.2">
      <c r="A1991">
        <v>1990</v>
      </c>
      <c r="B1991" s="20" t="s">
        <v>89</v>
      </c>
      <c r="C1991" s="20" t="s">
        <v>37</v>
      </c>
      <c r="D1991" s="20" t="s">
        <v>5</v>
      </c>
      <c r="E1991" s="20" t="s">
        <v>39</v>
      </c>
      <c r="F1991" s="20" t="s">
        <v>41</v>
      </c>
      <c r="G1991" s="20" t="s">
        <v>4</v>
      </c>
      <c r="H1991" s="19">
        <v>45400</v>
      </c>
      <c r="I1991">
        <v>1056</v>
      </c>
      <c r="J1991" s="19">
        <v>45400</v>
      </c>
      <c r="K1991">
        <v>1056</v>
      </c>
      <c r="N1991" t="s">
        <v>492</v>
      </c>
    </row>
    <row r="1992" spans="1:14" x14ac:dyDescent="0.2">
      <c r="A1992">
        <v>1991</v>
      </c>
      <c r="B1992" s="20" t="s">
        <v>89</v>
      </c>
      <c r="C1992" s="20" t="s">
        <v>37</v>
      </c>
      <c r="D1992" s="20" t="s">
        <v>5</v>
      </c>
      <c r="E1992" s="20" t="s">
        <v>39</v>
      </c>
      <c r="F1992" s="20" t="s">
        <v>41</v>
      </c>
      <c r="G1992" s="20" t="s">
        <v>4</v>
      </c>
      <c r="H1992" s="19">
        <v>45401</v>
      </c>
      <c r="I1992">
        <v>781</v>
      </c>
      <c r="J1992" s="19">
        <v>45401</v>
      </c>
      <c r="K1992">
        <v>781</v>
      </c>
      <c r="L1992">
        <v>1</v>
      </c>
      <c r="N1992" t="s">
        <v>492</v>
      </c>
    </row>
    <row r="1993" spans="1:14" x14ac:dyDescent="0.2">
      <c r="A1993">
        <v>1992</v>
      </c>
      <c r="B1993" s="20" t="s">
        <v>89</v>
      </c>
      <c r="C1993" s="20" t="s">
        <v>37</v>
      </c>
      <c r="D1993" s="20" t="s">
        <v>5</v>
      </c>
      <c r="E1993" s="20" t="s">
        <v>39</v>
      </c>
      <c r="F1993" s="20" t="s">
        <v>41</v>
      </c>
      <c r="G1993" s="20" t="s">
        <v>4</v>
      </c>
      <c r="H1993" s="19">
        <v>45402</v>
      </c>
      <c r="I1993">
        <v>907</v>
      </c>
      <c r="J1993" s="19">
        <v>45402</v>
      </c>
      <c r="K1993">
        <v>907.14</v>
      </c>
      <c r="N1993" t="s">
        <v>492</v>
      </c>
    </row>
    <row r="1994" spans="1:14" x14ac:dyDescent="0.2">
      <c r="A1994">
        <v>1993</v>
      </c>
      <c r="B1994" s="20" t="s">
        <v>89</v>
      </c>
      <c r="C1994" s="20" t="s">
        <v>37</v>
      </c>
      <c r="D1994" s="20" t="s">
        <v>5</v>
      </c>
      <c r="E1994" s="20" t="s">
        <v>39</v>
      </c>
      <c r="F1994" s="20" t="s">
        <v>41</v>
      </c>
      <c r="G1994" s="20" t="s">
        <v>4</v>
      </c>
      <c r="H1994" s="19">
        <v>45403</v>
      </c>
      <c r="I1994">
        <v>822</v>
      </c>
      <c r="J1994" s="19">
        <v>45403</v>
      </c>
      <c r="K1994">
        <v>822</v>
      </c>
      <c r="N1994" t="s">
        <v>492</v>
      </c>
    </row>
    <row r="1995" spans="1:14" x14ac:dyDescent="0.2">
      <c r="A1995">
        <v>1994</v>
      </c>
      <c r="B1995" s="20" t="s">
        <v>89</v>
      </c>
      <c r="C1995" s="20" t="s">
        <v>37</v>
      </c>
      <c r="D1995" s="20" t="s">
        <v>5</v>
      </c>
      <c r="E1995" s="20" t="s">
        <v>39</v>
      </c>
      <c r="F1995" s="20" t="s">
        <v>41</v>
      </c>
      <c r="G1995" s="20" t="s">
        <v>4</v>
      </c>
      <c r="H1995" s="19">
        <v>45404</v>
      </c>
      <c r="I1995">
        <v>873</v>
      </c>
      <c r="J1995" s="19">
        <v>45404</v>
      </c>
      <c r="K1995">
        <v>873</v>
      </c>
      <c r="N1995" t="s">
        <v>492</v>
      </c>
    </row>
    <row r="1996" spans="1:14" x14ac:dyDescent="0.2">
      <c r="A1996">
        <v>1995</v>
      </c>
      <c r="B1996" s="20" t="s">
        <v>89</v>
      </c>
      <c r="C1996" s="20" t="s">
        <v>37</v>
      </c>
      <c r="D1996" s="20" t="s">
        <v>5</v>
      </c>
      <c r="E1996" s="20" t="s">
        <v>39</v>
      </c>
      <c r="F1996" s="20" t="s">
        <v>41</v>
      </c>
      <c r="G1996" s="20" t="s">
        <v>4</v>
      </c>
      <c r="H1996" s="19">
        <v>45405</v>
      </c>
      <c r="I1996">
        <v>536</v>
      </c>
      <c r="J1996" s="19">
        <v>45405</v>
      </c>
      <c r="K1996">
        <v>536</v>
      </c>
      <c r="N1996" t="s">
        <v>492</v>
      </c>
    </row>
    <row r="1997" spans="1:14" x14ac:dyDescent="0.2">
      <c r="A1997">
        <v>1996</v>
      </c>
      <c r="B1997" s="20" t="s">
        <v>89</v>
      </c>
      <c r="C1997" s="20" t="s">
        <v>37</v>
      </c>
      <c r="D1997" s="20" t="s">
        <v>5</v>
      </c>
      <c r="E1997" s="20" t="s">
        <v>39</v>
      </c>
      <c r="F1997" s="20" t="s">
        <v>41</v>
      </c>
      <c r="G1997" s="20" t="s">
        <v>4</v>
      </c>
      <c r="H1997" s="19">
        <v>45406</v>
      </c>
      <c r="I1997">
        <v>135</v>
      </c>
      <c r="J1997" s="19">
        <v>45406</v>
      </c>
      <c r="K1997">
        <v>135</v>
      </c>
      <c r="N1997" t="s">
        <v>492</v>
      </c>
    </row>
    <row r="1998" spans="1:14" x14ac:dyDescent="0.2">
      <c r="A1998">
        <v>1997</v>
      </c>
      <c r="B1998" s="20" t="s">
        <v>89</v>
      </c>
      <c r="C1998" s="20" t="s">
        <v>37</v>
      </c>
      <c r="D1998" s="20" t="s">
        <v>5</v>
      </c>
      <c r="E1998" s="20" t="s">
        <v>39</v>
      </c>
      <c r="F1998" s="20" t="s">
        <v>41</v>
      </c>
      <c r="G1998" s="20" t="s">
        <v>4</v>
      </c>
      <c r="H1998" s="19">
        <v>45407</v>
      </c>
      <c r="I1998">
        <v>973</v>
      </c>
      <c r="J1998" s="19">
        <v>45407</v>
      </c>
      <c r="K1998">
        <v>973</v>
      </c>
      <c r="N1998" t="s">
        <v>492</v>
      </c>
    </row>
    <row r="1999" spans="1:14" x14ac:dyDescent="0.2">
      <c r="A1999">
        <v>1998</v>
      </c>
      <c r="B1999" s="20" t="s">
        <v>89</v>
      </c>
      <c r="C1999" s="20" t="s">
        <v>37</v>
      </c>
      <c r="D1999" s="20" t="s">
        <v>5</v>
      </c>
      <c r="E1999" s="20" t="s">
        <v>39</v>
      </c>
      <c r="F1999" s="20" t="s">
        <v>41</v>
      </c>
      <c r="G1999" s="20" t="s">
        <v>4</v>
      </c>
      <c r="H1999" s="19">
        <v>45408</v>
      </c>
      <c r="I1999">
        <v>221</v>
      </c>
      <c r="J1999" s="19">
        <v>45408</v>
      </c>
      <c r="K1999">
        <v>221</v>
      </c>
      <c r="N1999" t="s">
        <v>492</v>
      </c>
    </row>
    <row r="2000" spans="1:14" x14ac:dyDescent="0.2">
      <c r="A2000">
        <v>1999</v>
      </c>
      <c r="B2000" s="20" t="s">
        <v>89</v>
      </c>
      <c r="C2000" s="20" t="s">
        <v>37</v>
      </c>
      <c r="D2000" s="20" t="s">
        <v>5</v>
      </c>
      <c r="E2000" s="20" t="s">
        <v>39</v>
      </c>
      <c r="F2000" s="20" t="s">
        <v>41</v>
      </c>
      <c r="G2000" s="20" t="s">
        <v>4</v>
      </c>
      <c r="H2000" s="19">
        <v>45409</v>
      </c>
      <c r="I2000">
        <v>1111</v>
      </c>
      <c r="J2000" s="19">
        <v>45409</v>
      </c>
      <c r="K2000">
        <v>1111</v>
      </c>
      <c r="N2000" t="s">
        <v>492</v>
      </c>
    </row>
    <row r="2001" spans="1:14" x14ac:dyDescent="0.2">
      <c r="A2001">
        <v>2000</v>
      </c>
      <c r="B2001" s="20" t="s">
        <v>89</v>
      </c>
      <c r="C2001" s="20" t="s">
        <v>37</v>
      </c>
      <c r="D2001" s="20" t="s">
        <v>5</v>
      </c>
      <c r="E2001" s="20" t="s">
        <v>39</v>
      </c>
      <c r="F2001" s="20" t="s">
        <v>41</v>
      </c>
      <c r="G2001" s="20" t="s">
        <v>4</v>
      </c>
      <c r="H2001" s="19">
        <v>45410</v>
      </c>
      <c r="I2001">
        <v>894</v>
      </c>
      <c r="J2001" s="19">
        <v>45410</v>
      </c>
      <c r="K2001">
        <v>825</v>
      </c>
      <c r="N2001" t="s">
        <v>492</v>
      </c>
    </row>
    <row r="2002" spans="1:14" x14ac:dyDescent="0.2">
      <c r="A2002">
        <v>2001</v>
      </c>
      <c r="B2002" s="20" t="s">
        <v>89</v>
      </c>
      <c r="C2002" s="20" t="s">
        <v>37</v>
      </c>
      <c r="D2002" s="20" t="s">
        <v>5</v>
      </c>
      <c r="E2002" s="20" t="s">
        <v>39</v>
      </c>
      <c r="F2002" s="20" t="s">
        <v>41</v>
      </c>
      <c r="G2002" s="20" t="s">
        <v>4</v>
      </c>
      <c r="H2002" s="19">
        <v>45411</v>
      </c>
      <c r="I2002">
        <v>135</v>
      </c>
      <c r="J2002" s="19">
        <v>45411</v>
      </c>
      <c r="K2002">
        <v>135</v>
      </c>
      <c r="N2002" t="s">
        <v>492</v>
      </c>
    </row>
    <row r="2003" spans="1:14" x14ac:dyDescent="0.2">
      <c r="A2003">
        <v>2002</v>
      </c>
      <c r="B2003" s="20" t="s">
        <v>89</v>
      </c>
      <c r="C2003" s="20" t="s">
        <v>37</v>
      </c>
      <c r="D2003" s="20" t="s">
        <v>5</v>
      </c>
      <c r="E2003" s="20" t="s">
        <v>39</v>
      </c>
      <c r="F2003" s="20" t="s">
        <v>41</v>
      </c>
      <c r="G2003" s="20" t="s">
        <v>4</v>
      </c>
      <c r="H2003" s="19">
        <v>45412</v>
      </c>
      <c r="I2003">
        <v>765</v>
      </c>
      <c r="J2003" s="19">
        <v>45412</v>
      </c>
      <c r="K2003">
        <v>765</v>
      </c>
      <c r="N2003" t="s">
        <v>492</v>
      </c>
    </row>
    <row r="2004" spans="1:14" x14ac:dyDescent="0.2">
      <c r="A2004">
        <v>2003</v>
      </c>
      <c r="B2004" s="20" t="s">
        <v>279</v>
      </c>
      <c r="C2004" s="20" t="s">
        <v>37</v>
      </c>
      <c r="D2004" s="20" t="s">
        <v>5</v>
      </c>
      <c r="E2004" s="20" t="s">
        <v>39</v>
      </c>
      <c r="F2004" s="20" t="s">
        <v>41</v>
      </c>
      <c r="G2004" s="20" t="s">
        <v>4</v>
      </c>
      <c r="H2004" s="19"/>
      <c r="I2004">
        <v>17128</v>
      </c>
      <c r="J2004" s="19"/>
      <c r="K2004">
        <v>17654.41</v>
      </c>
      <c r="M2004">
        <v>5.9</v>
      </c>
      <c r="N2004" t="s">
        <v>491</v>
      </c>
    </row>
    <row r="2005" spans="1:14" x14ac:dyDescent="0.2">
      <c r="A2005">
        <v>2004</v>
      </c>
      <c r="B2005" s="20" t="s">
        <v>279</v>
      </c>
      <c r="C2005" s="20" t="s">
        <v>37</v>
      </c>
      <c r="D2005" s="20" t="s">
        <v>5</v>
      </c>
      <c r="E2005" s="20" t="s">
        <v>39</v>
      </c>
      <c r="F2005" s="20" t="s">
        <v>41</v>
      </c>
      <c r="G2005" s="20" t="s">
        <v>4</v>
      </c>
      <c r="H2005" s="19">
        <v>45383</v>
      </c>
      <c r="I2005">
        <v>654</v>
      </c>
      <c r="J2005" s="19">
        <v>45383</v>
      </c>
      <c r="K2005">
        <v>354</v>
      </c>
      <c r="N2005" t="s">
        <v>492</v>
      </c>
    </row>
    <row r="2006" spans="1:14" x14ac:dyDescent="0.2">
      <c r="A2006">
        <v>2005</v>
      </c>
      <c r="B2006" s="20" t="s">
        <v>279</v>
      </c>
      <c r="C2006" s="20" t="s">
        <v>37</v>
      </c>
      <c r="D2006" s="20" t="s">
        <v>5</v>
      </c>
      <c r="E2006" s="20" t="s">
        <v>39</v>
      </c>
      <c r="F2006" s="20" t="s">
        <v>41</v>
      </c>
      <c r="G2006" s="20" t="s">
        <v>4</v>
      </c>
      <c r="H2006" s="19">
        <v>45384</v>
      </c>
      <c r="I2006">
        <v>347</v>
      </c>
      <c r="J2006" s="19">
        <v>45384</v>
      </c>
      <c r="K2006">
        <v>347</v>
      </c>
      <c r="N2006" t="s">
        <v>492</v>
      </c>
    </row>
    <row r="2007" spans="1:14" x14ac:dyDescent="0.2">
      <c r="A2007">
        <v>2006</v>
      </c>
      <c r="B2007" s="20" t="s">
        <v>279</v>
      </c>
      <c r="C2007" s="20" t="s">
        <v>37</v>
      </c>
      <c r="D2007" s="20" t="s">
        <v>5</v>
      </c>
      <c r="E2007" s="20" t="s">
        <v>39</v>
      </c>
      <c r="F2007" s="20" t="s">
        <v>41</v>
      </c>
      <c r="G2007" s="20" t="s">
        <v>4</v>
      </c>
      <c r="H2007" s="19">
        <v>45385</v>
      </c>
      <c r="I2007">
        <v>279</v>
      </c>
      <c r="J2007" s="19">
        <v>45385</v>
      </c>
      <c r="K2007">
        <v>279</v>
      </c>
      <c r="L2007">
        <v>3</v>
      </c>
      <c r="N2007" t="s">
        <v>492</v>
      </c>
    </row>
    <row r="2008" spans="1:14" x14ac:dyDescent="0.2">
      <c r="A2008">
        <v>2007</v>
      </c>
      <c r="B2008" s="20" t="s">
        <v>279</v>
      </c>
      <c r="C2008" s="20" t="s">
        <v>37</v>
      </c>
      <c r="D2008" s="20" t="s">
        <v>5</v>
      </c>
      <c r="E2008" s="20" t="s">
        <v>39</v>
      </c>
      <c r="F2008" s="20" t="s">
        <v>41</v>
      </c>
      <c r="G2008" s="20" t="s">
        <v>4</v>
      </c>
      <c r="H2008" s="19">
        <v>45386</v>
      </c>
      <c r="I2008">
        <v>466</v>
      </c>
      <c r="J2008" s="19">
        <v>45386</v>
      </c>
      <c r="K2008">
        <v>466</v>
      </c>
      <c r="N2008" t="s">
        <v>492</v>
      </c>
    </row>
    <row r="2009" spans="1:14" x14ac:dyDescent="0.2">
      <c r="A2009">
        <v>2008</v>
      </c>
      <c r="B2009" s="20" t="s">
        <v>279</v>
      </c>
      <c r="C2009" s="20" t="s">
        <v>37</v>
      </c>
      <c r="D2009" s="20" t="s">
        <v>5</v>
      </c>
      <c r="E2009" s="20" t="s">
        <v>39</v>
      </c>
      <c r="F2009" s="20" t="s">
        <v>41</v>
      </c>
      <c r="G2009" s="20" t="s">
        <v>4</v>
      </c>
      <c r="H2009" s="19">
        <v>45387</v>
      </c>
      <c r="I2009">
        <v>157</v>
      </c>
      <c r="J2009" s="19">
        <v>45387</v>
      </c>
      <c r="K2009">
        <v>357</v>
      </c>
      <c r="N2009" t="s">
        <v>492</v>
      </c>
    </row>
    <row r="2010" spans="1:14" x14ac:dyDescent="0.2">
      <c r="A2010">
        <v>2009</v>
      </c>
      <c r="B2010" s="20" t="s">
        <v>279</v>
      </c>
      <c r="C2010" s="20" t="s">
        <v>37</v>
      </c>
      <c r="D2010" s="20" t="s">
        <v>5</v>
      </c>
      <c r="E2010" s="20" t="s">
        <v>39</v>
      </c>
      <c r="F2010" s="20" t="s">
        <v>41</v>
      </c>
      <c r="G2010" s="20" t="s">
        <v>4</v>
      </c>
      <c r="H2010" s="19">
        <v>45388</v>
      </c>
      <c r="I2010">
        <v>558</v>
      </c>
      <c r="J2010" s="19">
        <v>45388</v>
      </c>
      <c r="K2010">
        <v>558</v>
      </c>
      <c r="N2010" t="s">
        <v>492</v>
      </c>
    </row>
    <row r="2011" spans="1:14" x14ac:dyDescent="0.2">
      <c r="A2011">
        <v>2010</v>
      </c>
      <c r="B2011" s="20" t="s">
        <v>279</v>
      </c>
      <c r="C2011" s="20" t="s">
        <v>37</v>
      </c>
      <c r="D2011" s="20" t="s">
        <v>5</v>
      </c>
      <c r="E2011" s="20" t="s">
        <v>39</v>
      </c>
      <c r="F2011" s="20" t="s">
        <v>41</v>
      </c>
      <c r="G2011" s="20" t="s">
        <v>4</v>
      </c>
      <c r="H2011" s="19">
        <v>45389</v>
      </c>
      <c r="I2011">
        <v>163</v>
      </c>
      <c r="J2011" s="19">
        <v>45389</v>
      </c>
      <c r="K2011">
        <v>163</v>
      </c>
      <c r="N2011" t="s">
        <v>492</v>
      </c>
    </row>
    <row r="2012" spans="1:14" x14ac:dyDescent="0.2">
      <c r="A2012">
        <v>2011</v>
      </c>
      <c r="B2012" s="20" t="s">
        <v>279</v>
      </c>
      <c r="C2012" s="20" t="s">
        <v>37</v>
      </c>
      <c r="D2012" s="20" t="s">
        <v>5</v>
      </c>
      <c r="E2012" s="20" t="s">
        <v>39</v>
      </c>
      <c r="F2012" s="20" t="s">
        <v>41</v>
      </c>
      <c r="G2012" s="20" t="s">
        <v>4</v>
      </c>
      <c r="H2012" s="19">
        <v>45390</v>
      </c>
      <c r="I2012">
        <v>985</v>
      </c>
      <c r="J2012" s="19">
        <v>45390</v>
      </c>
      <c r="K2012">
        <v>985</v>
      </c>
      <c r="N2012" t="s">
        <v>492</v>
      </c>
    </row>
    <row r="2013" spans="1:14" x14ac:dyDescent="0.2">
      <c r="A2013">
        <v>2012</v>
      </c>
      <c r="B2013" s="20" t="s">
        <v>279</v>
      </c>
      <c r="C2013" s="20" t="s">
        <v>37</v>
      </c>
      <c r="D2013" s="20" t="s">
        <v>5</v>
      </c>
      <c r="E2013" s="20" t="s">
        <v>39</v>
      </c>
      <c r="F2013" s="20" t="s">
        <v>41</v>
      </c>
      <c r="G2013" s="20" t="s">
        <v>4</v>
      </c>
      <c r="H2013" s="19">
        <v>45391</v>
      </c>
      <c r="I2013">
        <v>131</v>
      </c>
      <c r="J2013" s="19">
        <v>45391</v>
      </c>
      <c r="K2013">
        <v>355</v>
      </c>
      <c r="L2013">
        <v>2</v>
      </c>
      <c r="N2013" t="s">
        <v>492</v>
      </c>
    </row>
    <row r="2014" spans="1:14" x14ac:dyDescent="0.2">
      <c r="A2014">
        <v>2013</v>
      </c>
      <c r="B2014" s="20" t="s">
        <v>279</v>
      </c>
      <c r="C2014" s="20" t="s">
        <v>37</v>
      </c>
      <c r="D2014" s="20" t="s">
        <v>5</v>
      </c>
      <c r="E2014" s="20" t="s">
        <v>39</v>
      </c>
      <c r="F2014" s="20" t="s">
        <v>41</v>
      </c>
      <c r="G2014" s="20" t="s">
        <v>4</v>
      </c>
      <c r="H2014" s="19">
        <v>45392</v>
      </c>
      <c r="I2014">
        <v>269</v>
      </c>
      <c r="J2014" s="19">
        <v>45392</v>
      </c>
      <c r="K2014">
        <v>269</v>
      </c>
      <c r="N2014" t="s">
        <v>492</v>
      </c>
    </row>
    <row r="2015" spans="1:14" x14ac:dyDescent="0.2">
      <c r="A2015">
        <v>2014</v>
      </c>
      <c r="B2015" s="20" t="s">
        <v>279</v>
      </c>
      <c r="C2015" s="20" t="s">
        <v>37</v>
      </c>
      <c r="D2015" s="20" t="s">
        <v>5</v>
      </c>
      <c r="E2015" s="20" t="s">
        <v>39</v>
      </c>
      <c r="F2015" s="20" t="s">
        <v>41</v>
      </c>
      <c r="G2015" s="20" t="s">
        <v>4</v>
      </c>
      <c r="H2015" s="19">
        <v>45393</v>
      </c>
      <c r="I2015">
        <v>453</v>
      </c>
      <c r="J2015" s="19">
        <v>45393</v>
      </c>
      <c r="K2015">
        <v>453</v>
      </c>
      <c r="N2015" t="s">
        <v>492</v>
      </c>
    </row>
    <row r="2016" spans="1:14" x14ac:dyDescent="0.2">
      <c r="A2016">
        <v>2015</v>
      </c>
      <c r="B2016" s="20" t="s">
        <v>279</v>
      </c>
      <c r="C2016" s="20" t="s">
        <v>37</v>
      </c>
      <c r="D2016" s="20" t="s">
        <v>5</v>
      </c>
      <c r="E2016" s="20" t="s">
        <v>39</v>
      </c>
      <c r="F2016" s="20" t="s">
        <v>41</v>
      </c>
      <c r="G2016" s="20" t="s">
        <v>4</v>
      </c>
      <c r="H2016" s="19">
        <v>45394</v>
      </c>
      <c r="I2016">
        <v>939</v>
      </c>
      <c r="J2016" s="19">
        <v>45394</v>
      </c>
      <c r="K2016">
        <v>939</v>
      </c>
      <c r="L2016">
        <v>3</v>
      </c>
      <c r="N2016" t="s">
        <v>492</v>
      </c>
    </row>
    <row r="2017" spans="1:14" x14ac:dyDescent="0.2">
      <c r="A2017">
        <v>2016</v>
      </c>
      <c r="B2017" s="20" t="s">
        <v>279</v>
      </c>
      <c r="C2017" s="20" t="s">
        <v>37</v>
      </c>
      <c r="D2017" s="20" t="s">
        <v>5</v>
      </c>
      <c r="E2017" s="20" t="s">
        <v>39</v>
      </c>
      <c r="F2017" s="20" t="s">
        <v>41</v>
      </c>
      <c r="G2017" s="20" t="s">
        <v>4</v>
      </c>
      <c r="H2017" s="19">
        <v>45395</v>
      </c>
      <c r="I2017">
        <v>161</v>
      </c>
      <c r="J2017" s="19">
        <v>45395</v>
      </c>
      <c r="K2017">
        <v>161</v>
      </c>
      <c r="N2017" t="s">
        <v>492</v>
      </c>
    </row>
    <row r="2018" spans="1:14" x14ac:dyDescent="0.2">
      <c r="A2018">
        <v>2017</v>
      </c>
      <c r="B2018" s="20" t="s">
        <v>279</v>
      </c>
      <c r="C2018" s="20" t="s">
        <v>37</v>
      </c>
      <c r="D2018" s="20" t="s">
        <v>5</v>
      </c>
      <c r="E2018" s="20" t="s">
        <v>39</v>
      </c>
      <c r="F2018" s="20" t="s">
        <v>41</v>
      </c>
      <c r="G2018" s="20" t="s">
        <v>4</v>
      </c>
      <c r="H2018" s="19">
        <v>45397</v>
      </c>
      <c r="I2018">
        <v>619</v>
      </c>
      <c r="J2018" s="19">
        <v>45397</v>
      </c>
      <c r="K2018">
        <v>619</v>
      </c>
      <c r="L2018">
        <v>4</v>
      </c>
      <c r="N2018" t="s">
        <v>492</v>
      </c>
    </row>
    <row r="2019" spans="1:14" x14ac:dyDescent="0.2">
      <c r="A2019">
        <v>2018</v>
      </c>
      <c r="B2019" s="20" t="s">
        <v>279</v>
      </c>
      <c r="C2019" s="20" t="s">
        <v>37</v>
      </c>
      <c r="D2019" s="20" t="s">
        <v>5</v>
      </c>
      <c r="E2019" s="20" t="s">
        <v>39</v>
      </c>
      <c r="F2019" s="20" t="s">
        <v>41</v>
      </c>
      <c r="G2019" s="20" t="s">
        <v>4</v>
      </c>
      <c r="H2019" s="19">
        <v>45398</v>
      </c>
      <c r="I2019">
        <v>912</v>
      </c>
      <c r="J2019" s="19">
        <v>45398</v>
      </c>
      <c r="K2019">
        <v>912</v>
      </c>
      <c r="N2019" t="s">
        <v>492</v>
      </c>
    </row>
    <row r="2020" spans="1:14" x14ac:dyDescent="0.2">
      <c r="A2020">
        <v>2019</v>
      </c>
      <c r="B2020" s="20" t="s">
        <v>279</v>
      </c>
      <c r="C2020" s="20" t="s">
        <v>37</v>
      </c>
      <c r="D2020" s="20" t="s">
        <v>5</v>
      </c>
      <c r="E2020" s="20" t="s">
        <v>39</v>
      </c>
      <c r="F2020" s="20" t="s">
        <v>41</v>
      </c>
      <c r="G2020" s="20" t="s">
        <v>4</v>
      </c>
      <c r="H2020" s="19">
        <v>45399</v>
      </c>
      <c r="I2020">
        <v>978</v>
      </c>
      <c r="J2020" s="19">
        <v>45399</v>
      </c>
      <c r="K2020">
        <v>978</v>
      </c>
      <c r="N2020" t="s">
        <v>492</v>
      </c>
    </row>
    <row r="2021" spans="1:14" x14ac:dyDescent="0.2">
      <c r="A2021">
        <v>2020</v>
      </c>
      <c r="B2021" s="20" t="s">
        <v>279</v>
      </c>
      <c r="C2021" s="20" t="s">
        <v>37</v>
      </c>
      <c r="D2021" s="20" t="s">
        <v>5</v>
      </c>
      <c r="E2021" s="20" t="s">
        <v>39</v>
      </c>
      <c r="F2021" s="20" t="s">
        <v>41</v>
      </c>
      <c r="G2021" s="20" t="s">
        <v>4</v>
      </c>
      <c r="H2021" s="19">
        <v>45400</v>
      </c>
      <c r="I2021">
        <v>1056</v>
      </c>
      <c r="J2021" s="19">
        <v>45400</v>
      </c>
      <c r="K2021">
        <v>1056</v>
      </c>
      <c r="N2021" t="s">
        <v>492</v>
      </c>
    </row>
    <row r="2022" spans="1:14" x14ac:dyDescent="0.2">
      <c r="A2022">
        <v>2021</v>
      </c>
      <c r="B2022" s="20" t="s">
        <v>279</v>
      </c>
      <c r="C2022" s="20" t="s">
        <v>37</v>
      </c>
      <c r="D2022" s="20" t="s">
        <v>5</v>
      </c>
      <c r="E2022" s="20" t="s">
        <v>39</v>
      </c>
      <c r="F2022" s="20" t="s">
        <v>41</v>
      </c>
      <c r="G2022" s="20" t="s">
        <v>4</v>
      </c>
      <c r="H2022" s="19">
        <v>45401</v>
      </c>
      <c r="I2022">
        <v>781</v>
      </c>
      <c r="J2022" s="19">
        <v>45401</v>
      </c>
      <c r="K2022">
        <v>781</v>
      </c>
      <c r="N2022" t="s">
        <v>492</v>
      </c>
    </row>
    <row r="2023" spans="1:14" x14ac:dyDescent="0.2">
      <c r="A2023">
        <v>2022</v>
      </c>
      <c r="B2023" s="20" t="s">
        <v>279</v>
      </c>
      <c r="C2023" s="20" t="s">
        <v>37</v>
      </c>
      <c r="D2023" s="20" t="s">
        <v>5</v>
      </c>
      <c r="E2023" s="20" t="s">
        <v>39</v>
      </c>
      <c r="F2023" s="20" t="s">
        <v>41</v>
      </c>
      <c r="G2023" s="20" t="s">
        <v>4</v>
      </c>
      <c r="H2023" s="19">
        <v>45402</v>
      </c>
      <c r="I2023">
        <v>907.14</v>
      </c>
      <c r="J2023" s="19">
        <v>45402</v>
      </c>
      <c r="K2023">
        <v>907.14</v>
      </c>
      <c r="N2023" t="s">
        <v>492</v>
      </c>
    </row>
    <row r="2024" spans="1:14" x14ac:dyDescent="0.2">
      <c r="A2024">
        <v>2023</v>
      </c>
      <c r="B2024" s="20" t="s">
        <v>279</v>
      </c>
      <c r="C2024" s="20" t="s">
        <v>37</v>
      </c>
      <c r="D2024" s="20" t="s">
        <v>5</v>
      </c>
      <c r="E2024" s="20" t="s">
        <v>39</v>
      </c>
      <c r="F2024" s="20" t="s">
        <v>41</v>
      </c>
      <c r="G2024" s="20" t="s">
        <v>4</v>
      </c>
      <c r="H2024" s="19">
        <v>45403</v>
      </c>
      <c r="I2024">
        <v>822</v>
      </c>
      <c r="J2024" s="19">
        <v>45403</v>
      </c>
      <c r="K2024">
        <v>822</v>
      </c>
      <c r="L2024">
        <v>4</v>
      </c>
      <c r="N2024" t="s">
        <v>492</v>
      </c>
    </row>
    <row r="2025" spans="1:14" x14ac:dyDescent="0.2">
      <c r="A2025">
        <v>2024</v>
      </c>
      <c r="B2025" s="20" t="s">
        <v>279</v>
      </c>
      <c r="C2025" s="20" t="s">
        <v>37</v>
      </c>
      <c r="D2025" s="20" t="s">
        <v>5</v>
      </c>
      <c r="E2025" s="20" t="s">
        <v>39</v>
      </c>
      <c r="F2025" s="20" t="s">
        <v>41</v>
      </c>
      <c r="G2025" s="20" t="s">
        <v>4</v>
      </c>
      <c r="H2025" s="19">
        <v>45404</v>
      </c>
      <c r="I2025">
        <v>873</v>
      </c>
      <c r="J2025" s="19">
        <v>45404</v>
      </c>
      <c r="K2025">
        <v>875.41</v>
      </c>
      <c r="N2025" t="s">
        <v>492</v>
      </c>
    </row>
    <row r="2026" spans="1:14" x14ac:dyDescent="0.2">
      <c r="A2026">
        <v>2025</v>
      </c>
      <c r="B2026" s="20" t="s">
        <v>279</v>
      </c>
      <c r="C2026" s="20" t="s">
        <v>37</v>
      </c>
      <c r="D2026" s="20" t="s">
        <v>5</v>
      </c>
      <c r="E2026" s="20" t="s">
        <v>39</v>
      </c>
      <c r="F2026" s="20" t="s">
        <v>41</v>
      </c>
      <c r="G2026" s="20" t="s">
        <v>4</v>
      </c>
      <c r="H2026" s="19">
        <v>45405</v>
      </c>
      <c r="I2026">
        <v>536</v>
      </c>
      <c r="J2026" s="19">
        <v>45405</v>
      </c>
      <c r="K2026">
        <v>536</v>
      </c>
      <c r="N2026" t="s">
        <v>492</v>
      </c>
    </row>
    <row r="2027" spans="1:14" x14ac:dyDescent="0.2">
      <c r="A2027">
        <v>2026</v>
      </c>
      <c r="B2027" s="20" t="s">
        <v>279</v>
      </c>
      <c r="C2027" s="20" t="s">
        <v>37</v>
      </c>
      <c r="D2027" s="20" t="s">
        <v>5</v>
      </c>
      <c r="E2027" s="20" t="s">
        <v>39</v>
      </c>
      <c r="F2027" s="20" t="s">
        <v>41</v>
      </c>
      <c r="G2027" s="20" t="s">
        <v>4</v>
      </c>
      <c r="H2027" s="19">
        <v>45406</v>
      </c>
      <c r="I2027">
        <v>135</v>
      </c>
      <c r="J2027" s="19">
        <v>45406</v>
      </c>
      <c r="K2027">
        <v>135</v>
      </c>
      <c r="N2027" t="s">
        <v>492</v>
      </c>
    </row>
    <row r="2028" spans="1:14" x14ac:dyDescent="0.2">
      <c r="A2028">
        <v>2027</v>
      </c>
      <c r="B2028" s="20" t="s">
        <v>279</v>
      </c>
      <c r="C2028" s="20" t="s">
        <v>37</v>
      </c>
      <c r="D2028" s="20" t="s">
        <v>5</v>
      </c>
      <c r="E2028" s="20" t="s">
        <v>39</v>
      </c>
      <c r="F2028" s="20" t="s">
        <v>41</v>
      </c>
      <c r="G2028" s="20" t="s">
        <v>4</v>
      </c>
      <c r="H2028" s="19">
        <v>45407</v>
      </c>
      <c r="I2028">
        <v>974</v>
      </c>
      <c r="J2028" s="19">
        <v>45407</v>
      </c>
      <c r="K2028">
        <v>974</v>
      </c>
      <c r="N2028" t="s">
        <v>492</v>
      </c>
    </row>
    <row r="2029" spans="1:14" x14ac:dyDescent="0.2">
      <c r="A2029">
        <v>2028</v>
      </c>
      <c r="B2029" s="20" t="s">
        <v>279</v>
      </c>
      <c r="C2029" s="20" t="s">
        <v>37</v>
      </c>
      <c r="D2029" s="20" t="s">
        <v>5</v>
      </c>
      <c r="E2029" s="20" t="s">
        <v>39</v>
      </c>
      <c r="F2029" s="20" t="s">
        <v>41</v>
      </c>
      <c r="G2029" s="20" t="s">
        <v>4</v>
      </c>
      <c r="H2029" s="19">
        <v>45408</v>
      </c>
      <c r="I2029">
        <v>222.86</v>
      </c>
      <c r="J2029" s="19">
        <v>45408</v>
      </c>
      <c r="K2029">
        <v>222.86</v>
      </c>
      <c r="N2029" t="s">
        <v>492</v>
      </c>
    </row>
    <row r="2030" spans="1:14" x14ac:dyDescent="0.2">
      <c r="A2030">
        <v>2029</v>
      </c>
      <c r="B2030" s="20" t="s">
        <v>279</v>
      </c>
      <c r="C2030" s="20" t="s">
        <v>37</v>
      </c>
      <c r="D2030" s="20" t="s">
        <v>5</v>
      </c>
      <c r="E2030" s="20" t="s">
        <v>39</v>
      </c>
      <c r="F2030" s="20" t="s">
        <v>41</v>
      </c>
      <c r="G2030" s="20" t="s">
        <v>4</v>
      </c>
      <c r="H2030" s="19">
        <v>45409</v>
      </c>
      <c r="I2030">
        <v>1111</v>
      </c>
      <c r="J2030" s="19">
        <v>45409</v>
      </c>
      <c r="K2030">
        <v>1111</v>
      </c>
      <c r="N2030" t="s">
        <v>492</v>
      </c>
    </row>
    <row r="2031" spans="1:14" x14ac:dyDescent="0.2">
      <c r="A2031">
        <v>2030</v>
      </c>
      <c r="B2031" s="20" t="s">
        <v>279</v>
      </c>
      <c r="C2031" s="20" t="s">
        <v>37</v>
      </c>
      <c r="D2031" s="20" t="s">
        <v>5</v>
      </c>
      <c r="E2031" s="20" t="s">
        <v>39</v>
      </c>
      <c r="F2031" s="20" t="s">
        <v>41</v>
      </c>
      <c r="G2031" s="20" t="s">
        <v>4</v>
      </c>
      <c r="H2031" s="19">
        <v>45410</v>
      </c>
      <c r="I2031">
        <v>759</v>
      </c>
      <c r="J2031" s="19">
        <v>45410</v>
      </c>
      <c r="K2031">
        <v>759</v>
      </c>
      <c r="N2031" t="s">
        <v>492</v>
      </c>
    </row>
    <row r="2032" spans="1:14" x14ac:dyDescent="0.2">
      <c r="A2032">
        <v>2031</v>
      </c>
      <c r="B2032" s="20" t="s">
        <v>279</v>
      </c>
      <c r="C2032" s="20" t="s">
        <v>37</v>
      </c>
      <c r="D2032" s="20" t="s">
        <v>5</v>
      </c>
      <c r="E2032" s="20" t="s">
        <v>39</v>
      </c>
      <c r="F2032" s="20" t="s">
        <v>41</v>
      </c>
      <c r="G2032" s="20" t="s">
        <v>4</v>
      </c>
      <c r="H2032" s="19">
        <v>45411</v>
      </c>
      <c r="I2032">
        <v>115</v>
      </c>
      <c r="J2032" s="19">
        <v>45411</v>
      </c>
      <c r="K2032">
        <v>515</v>
      </c>
      <c r="N2032" t="s">
        <v>492</v>
      </c>
    </row>
    <row r="2033" spans="1:14" x14ac:dyDescent="0.2">
      <c r="A2033">
        <v>2032</v>
      </c>
      <c r="B2033" s="20" t="s">
        <v>279</v>
      </c>
      <c r="C2033" s="20" t="s">
        <v>37</v>
      </c>
      <c r="D2033" s="20" t="s">
        <v>5</v>
      </c>
      <c r="E2033" s="20" t="s">
        <v>39</v>
      </c>
      <c r="F2033" s="20" t="s">
        <v>41</v>
      </c>
      <c r="G2033" s="20" t="s">
        <v>4</v>
      </c>
      <c r="H2033" s="19">
        <v>45412</v>
      </c>
      <c r="I2033">
        <v>765</v>
      </c>
      <c r="J2033" s="19">
        <v>45412</v>
      </c>
      <c r="K2033">
        <v>765</v>
      </c>
      <c r="N2033" t="s">
        <v>492</v>
      </c>
    </row>
    <row r="2034" spans="1:14" x14ac:dyDescent="0.2">
      <c r="A2034">
        <v>2033</v>
      </c>
      <c r="B2034" s="20" t="s">
        <v>90</v>
      </c>
      <c r="C2034" s="20" t="s">
        <v>37</v>
      </c>
      <c r="D2034" s="20" t="s">
        <v>5</v>
      </c>
      <c r="E2034" s="20" t="s">
        <v>39</v>
      </c>
      <c r="F2034" s="20" t="s">
        <v>64</v>
      </c>
      <c r="G2034" s="20" t="s">
        <v>4</v>
      </c>
      <c r="H2034" s="19"/>
      <c r="I2034">
        <v>968</v>
      </c>
      <c r="J2034" s="19"/>
      <c r="K2034">
        <v>0</v>
      </c>
      <c r="M2034">
        <v>0</v>
      </c>
      <c r="N2034" t="s">
        <v>491</v>
      </c>
    </row>
    <row r="2035" spans="1:14" x14ac:dyDescent="0.2">
      <c r="A2035">
        <v>2034</v>
      </c>
      <c r="B2035" s="20" t="s">
        <v>90</v>
      </c>
      <c r="C2035" s="20" t="s">
        <v>37</v>
      </c>
      <c r="D2035" s="20" t="s">
        <v>5</v>
      </c>
      <c r="E2035" s="20" t="s">
        <v>39</v>
      </c>
      <c r="F2035" s="20" t="s">
        <v>64</v>
      </c>
      <c r="G2035" s="20" t="s">
        <v>4</v>
      </c>
      <c r="H2035" s="19">
        <v>45383</v>
      </c>
      <c r="I2035">
        <v>328</v>
      </c>
      <c r="J2035" s="19"/>
      <c r="N2035" t="s">
        <v>492</v>
      </c>
    </row>
    <row r="2036" spans="1:14" x14ac:dyDescent="0.2">
      <c r="A2036">
        <v>2035</v>
      </c>
      <c r="B2036" s="20" t="s">
        <v>90</v>
      </c>
      <c r="C2036" s="20" t="s">
        <v>37</v>
      </c>
      <c r="D2036" s="20" t="s">
        <v>5</v>
      </c>
      <c r="E2036" s="20" t="s">
        <v>39</v>
      </c>
      <c r="F2036" s="20" t="s">
        <v>64</v>
      </c>
      <c r="G2036" s="20" t="s">
        <v>4</v>
      </c>
      <c r="H2036" s="19">
        <v>45396</v>
      </c>
      <c r="I2036">
        <v>331</v>
      </c>
      <c r="J2036" s="19"/>
      <c r="N2036" t="s">
        <v>492</v>
      </c>
    </row>
    <row r="2037" spans="1:14" x14ac:dyDescent="0.2">
      <c r="A2037">
        <v>2036</v>
      </c>
      <c r="B2037" s="20" t="s">
        <v>90</v>
      </c>
      <c r="C2037" s="20" t="s">
        <v>37</v>
      </c>
      <c r="D2037" s="20" t="s">
        <v>5</v>
      </c>
      <c r="E2037" s="20" t="s">
        <v>39</v>
      </c>
      <c r="F2037" s="20" t="s">
        <v>64</v>
      </c>
      <c r="G2037" s="20" t="s">
        <v>4</v>
      </c>
      <c r="H2037" s="19">
        <v>45397</v>
      </c>
      <c r="I2037">
        <v>209</v>
      </c>
      <c r="J2037" s="19"/>
      <c r="N2037" t="s">
        <v>492</v>
      </c>
    </row>
    <row r="2038" spans="1:14" x14ac:dyDescent="0.2">
      <c r="A2038">
        <v>2037</v>
      </c>
      <c r="B2038" s="20" t="s">
        <v>90</v>
      </c>
      <c r="C2038" s="20" t="s">
        <v>37</v>
      </c>
      <c r="D2038" s="20" t="s">
        <v>5</v>
      </c>
      <c r="E2038" s="20" t="s">
        <v>39</v>
      </c>
      <c r="F2038" s="20" t="s">
        <v>64</v>
      </c>
      <c r="G2038" s="20" t="s">
        <v>4</v>
      </c>
      <c r="H2038" s="19">
        <v>45404</v>
      </c>
      <c r="I2038">
        <v>18</v>
      </c>
      <c r="J2038" s="19"/>
      <c r="N2038" t="s">
        <v>492</v>
      </c>
    </row>
    <row r="2039" spans="1:14" x14ac:dyDescent="0.2">
      <c r="A2039">
        <v>2038</v>
      </c>
      <c r="B2039" s="20" t="s">
        <v>90</v>
      </c>
      <c r="C2039" s="20" t="s">
        <v>37</v>
      </c>
      <c r="D2039" s="20" t="s">
        <v>5</v>
      </c>
      <c r="E2039" s="20" t="s">
        <v>39</v>
      </c>
      <c r="F2039" s="20" t="s">
        <v>64</v>
      </c>
      <c r="G2039" s="20" t="s">
        <v>4</v>
      </c>
      <c r="H2039" s="19">
        <v>45407</v>
      </c>
      <c r="I2039">
        <v>21</v>
      </c>
      <c r="J2039" s="19"/>
      <c r="N2039" t="s">
        <v>492</v>
      </c>
    </row>
    <row r="2040" spans="1:14" x14ac:dyDescent="0.2">
      <c r="A2040">
        <v>2039</v>
      </c>
      <c r="B2040" s="20" t="s">
        <v>90</v>
      </c>
      <c r="C2040" s="20" t="s">
        <v>37</v>
      </c>
      <c r="D2040" s="20" t="s">
        <v>5</v>
      </c>
      <c r="E2040" s="20" t="s">
        <v>39</v>
      </c>
      <c r="F2040" s="20" t="s">
        <v>64</v>
      </c>
      <c r="G2040" s="20" t="s">
        <v>4</v>
      </c>
      <c r="H2040" s="19">
        <v>45409</v>
      </c>
      <c r="I2040">
        <v>61</v>
      </c>
      <c r="J2040" s="19"/>
      <c r="N2040" t="s">
        <v>492</v>
      </c>
    </row>
    <row r="2041" spans="1:14" x14ac:dyDescent="0.2">
      <c r="A2041">
        <v>2040</v>
      </c>
      <c r="B2041" s="20" t="s">
        <v>91</v>
      </c>
      <c r="C2041" s="20" t="s">
        <v>37</v>
      </c>
      <c r="D2041" s="20" t="s">
        <v>5</v>
      </c>
      <c r="E2041" s="20" t="s">
        <v>39</v>
      </c>
      <c r="F2041" s="20" t="s">
        <v>41</v>
      </c>
      <c r="G2041" s="20" t="s">
        <v>4</v>
      </c>
      <c r="H2041" s="19"/>
      <c r="I2041">
        <v>0</v>
      </c>
      <c r="J2041" s="19"/>
      <c r="K2041">
        <v>0</v>
      </c>
      <c r="M2041">
        <v>0</v>
      </c>
      <c r="N2041" t="s">
        <v>491</v>
      </c>
    </row>
    <row r="2042" spans="1:14" x14ac:dyDescent="0.2">
      <c r="A2042">
        <v>2041</v>
      </c>
      <c r="B2042" s="20" t="s">
        <v>280</v>
      </c>
      <c r="C2042" s="20" t="s">
        <v>37</v>
      </c>
      <c r="D2042" s="20" t="s">
        <v>5</v>
      </c>
      <c r="E2042" s="20" t="s">
        <v>39</v>
      </c>
      <c r="F2042" s="20" t="s">
        <v>64</v>
      </c>
      <c r="G2042" s="20" t="s">
        <v>2</v>
      </c>
      <c r="H2042" s="19"/>
      <c r="I2042">
        <v>0</v>
      </c>
      <c r="J2042" s="19"/>
      <c r="K2042">
        <v>0</v>
      </c>
      <c r="M2042">
        <v>0</v>
      </c>
      <c r="N2042" t="s">
        <v>491</v>
      </c>
    </row>
    <row r="2043" spans="1:14" x14ac:dyDescent="0.2">
      <c r="A2043">
        <v>2042</v>
      </c>
      <c r="B2043" s="20" t="s">
        <v>281</v>
      </c>
      <c r="C2043" s="20" t="s">
        <v>37</v>
      </c>
      <c r="D2043" s="20" t="s">
        <v>5</v>
      </c>
      <c r="E2043" s="20" t="s">
        <v>39</v>
      </c>
      <c r="F2043" s="20" t="s">
        <v>64</v>
      </c>
      <c r="G2043" s="20" t="s">
        <v>4</v>
      </c>
      <c r="H2043" s="19"/>
      <c r="I2043">
        <v>3683</v>
      </c>
      <c r="J2043" s="19"/>
      <c r="K2043">
        <v>0</v>
      </c>
      <c r="M2043">
        <v>0</v>
      </c>
      <c r="N2043" t="s">
        <v>491</v>
      </c>
    </row>
    <row r="2044" spans="1:14" x14ac:dyDescent="0.2">
      <c r="A2044">
        <v>2043</v>
      </c>
      <c r="B2044" s="20" t="s">
        <v>281</v>
      </c>
      <c r="C2044" s="20" t="s">
        <v>37</v>
      </c>
      <c r="D2044" s="20" t="s">
        <v>5</v>
      </c>
      <c r="E2044" s="20" t="s">
        <v>39</v>
      </c>
      <c r="F2044" s="20" t="s">
        <v>64</v>
      </c>
      <c r="G2044" s="20" t="s">
        <v>4</v>
      </c>
      <c r="H2044" s="19">
        <v>45383</v>
      </c>
      <c r="I2044">
        <v>100</v>
      </c>
      <c r="J2044" s="19"/>
      <c r="N2044" t="s">
        <v>492</v>
      </c>
    </row>
    <row r="2045" spans="1:14" x14ac:dyDescent="0.2">
      <c r="A2045">
        <v>2044</v>
      </c>
      <c r="B2045" s="20" t="s">
        <v>281</v>
      </c>
      <c r="C2045" s="20" t="s">
        <v>37</v>
      </c>
      <c r="D2045" s="20" t="s">
        <v>5</v>
      </c>
      <c r="E2045" s="20" t="s">
        <v>39</v>
      </c>
      <c r="F2045" s="20" t="s">
        <v>64</v>
      </c>
      <c r="G2045" s="20" t="s">
        <v>4</v>
      </c>
      <c r="H2045" s="19">
        <v>45384</v>
      </c>
      <c r="I2045">
        <v>47</v>
      </c>
      <c r="J2045" s="19"/>
      <c r="N2045" t="s">
        <v>492</v>
      </c>
    </row>
    <row r="2046" spans="1:14" x14ac:dyDescent="0.2">
      <c r="A2046">
        <v>2045</v>
      </c>
      <c r="B2046" s="20" t="s">
        <v>281</v>
      </c>
      <c r="C2046" s="20" t="s">
        <v>37</v>
      </c>
      <c r="D2046" s="20" t="s">
        <v>5</v>
      </c>
      <c r="E2046" s="20" t="s">
        <v>39</v>
      </c>
      <c r="F2046" s="20" t="s">
        <v>64</v>
      </c>
      <c r="G2046" s="20" t="s">
        <v>4</v>
      </c>
      <c r="H2046" s="19">
        <v>45385</v>
      </c>
      <c r="I2046">
        <v>279</v>
      </c>
      <c r="J2046" s="19"/>
      <c r="N2046" t="s">
        <v>492</v>
      </c>
    </row>
    <row r="2047" spans="1:14" x14ac:dyDescent="0.2">
      <c r="A2047">
        <v>2046</v>
      </c>
      <c r="B2047" s="20" t="s">
        <v>281</v>
      </c>
      <c r="C2047" s="20" t="s">
        <v>37</v>
      </c>
      <c r="D2047" s="20" t="s">
        <v>5</v>
      </c>
      <c r="E2047" s="20" t="s">
        <v>39</v>
      </c>
      <c r="F2047" s="20" t="s">
        <v>64</v>
      </c>
      <c r="G2047" s="20" t="s">
        <v>4</v>
      </c>
      <c r="H2047" s="19">
        <v>45386</v>
      </c>
      <c r="I2047">
        <v>66</v>
      </c>
      <c r="J2047" s="19"/>
      <c r="N2047" t="s">
        <v>492</v>
      </c>
    </row>
    <row r="2048" spans="1:14" x14ac:dyDescent="0.2">
      <c r="A2048">
        <v>2047</v>
      </c>
      <c r="B2048" s="20" t="s">
        <v>281</v>
      </c>
      <c r="C2048" s="20" t="s">
        <v>37</v>
      </c>
      <c r="D2048" s="20" t="s">
        <v>5</v>
      </c>
      <c r="E2048" s="20" t="s">
        <v>39</v>
      </c>
      <c r="F2048" s="20" t="s">
        <v>64</v>
      </c>
      <c r="G2048" s="20" t="s">
        <v>4</v>
      </c>
      <c r="H2048" s="19">
        <v>45387</v>
      </c>
      <c r="I2048">
        <v>151</v>
      </c>
      <c r="J2048" s="19"/>
      <c r="N2048" t="s">
        <v>492</v>
      </c>
    </row>
    <row r="2049" spans="1:14" x14ac:dyDescent="0.2">
      <c r="A2049">
        <v>2048</v>
      </c>
      <c r="B2049" s="20" t="s">
        <v>281</v>
      </c>
      <c r="C2049" s="20" t="s">
        <v>37</v>
      </c>
      <c r="D2049" s="20" t="s">
        <v>5</v>
      </c>
      <c r="E2049" s="20" t="s">
        <v>39</v>
      </c>
      <c r="F2049" s="20" t="s">
        <v>64</v>
      </c>
      <c r="G2049" s="20" t="s">
        <v>4</v>
      </c>
      <c r="H2049" s="19">
        <v>45388</v>
      </c>
      <c r="I2049">
        <v>158</v>
      </c>
      <c r="J2049" s="19"/>
      <c r="N2049" t="s">
        <v>492</v>
      </c>
    </row>
    <row r="2050" spans="1:14" x14ac:dyDescent="0.2">
      <c r="A2050">
        <v>2049</v>
      </c>
      <c r="B2050" s="20" t="s">
        <v>281</v>
      </c>
      <c r="C2050" s="20" t="s">
        <v>37</v>
      </c>
      <c r="D2050" s="20" t="s">
        <v>5</v>
      </c>
      <c r="E2050" s="20" t="s">
        <v>39</v>
      </c>
      <c r="F2050" s="20" t="s">
        <v>64</v>
      </c>
      <c r="G2050" s="20" t="s">
        <v>4</v>
      </c>
      <c r="H2050" s="19">
        <v>45389</v>
      </c>
      <c r="I2050">
        <v>163</v>
      </c>
      <c r="J2050" s="19"/>
      <c r="N2050" t="s">
        <v>492</v>
      </c>
    </row>
    <row r="2051" spans="1:14" x14ac:dyDescent="0.2">
      <c r="A2051">
        <v>2050</v>
      </c>
      <c r="B2051" s="20" t="s">
        <v>281</v>
      </c>
      <c r="C2051" s="20" t="s">
        <v>37</v>
      </c>
      <c r="D2051" s="20" t="s">
        <v>5</v>
      </c>
      <c r="E2051" s="20" t="s">
        <v>39</v>
      </c>
      <c r="F2051" s="20" t="s">
        <v>64</v>
      </c>
      <c r="G2051" s="20" t="s">
        <v>4</v>
      </c>
      <c r="H2051" s="19">
        <v>45390</v>
      </c>
      <c r="I2051">
        <v>401</v>
      </c>
      <c r="J2051" s="19"/>
      <c r="N2051" t="s">
        <v>492</v>
      </c>
    </row>
    <row r="2052" spans="1:14" x14ac:dyDescent="0.2">
      <c r="A2052">
        <v>2051</v>
      </c>
      <c r="B2052" s="20" t="s">
        <v>281</v>
      </c>
      <c r="C2052" s="20" t="s">
        <v>37</v>
      </c>
      <c r="D2052" s="20" t="s">
        <v>5</v>
      </c>
      <c r="E2052" s="20" t="s">
        <v>39</v>
      </c>
      <c r="F2052" s="20" t="s">
        <v>64</v>
      </c>
      <c r="G2052" s="20" t="s">
        <v>4</v>
      </c>
      <c r="H2052" s="19">
        <v>45391</v>
      </c>
      <c r="I2052">
        <v>137</v>
      </c>
      <c r="J2052" s="19"/>
      <c r="N2052" t="s">
        <v>492</v>
      </c>
    </row>
    <row r="2053" spans="1:14" x14ac:dyDescent="0.2">
      <c r="A2053">
        <v>2052</v>
      </c>
      <c r="B2053" s="20" t="s">
        <v>281</v>
      </c>
      <c r="C2053" s="20" t="s">
        <v>37</v>
      </c>
      <c r="D2053" s="20" t="s">
        <v>5</v>
      </c>
      <c r="E2053" s="20" t="s">
        <v>39</v>
      </c>
      <c r="F2053" s="20" t="s">
        <v>64</v>
      </c>
      <c r="G2053" s="20" t="s">
        <v>4</v>
      </c>
      <c r="H2053" s="19">
        <v>45392</v>
      </c>
      <c r="I2053">
        <v>269</v>
      </c>
      <c r="J2053" s="19"/>
      <c r="N2053" t="s">
        <v>492</v>
      </c>
    </row>
    <row r="2054" spans="1:14" x14ac:dyDescent="0.2">
      <c r="A2054">
        <v>2053</v>
      </c>
      <c r="B2054" s="20" t="s">
        <v>281</v>
      </c>
      <c r="C2054" s="20" t="s">
        <v>37</v>
      </c>
      <c r="D2054" s="20" t="s">
        <v>5</v>
      </c>
      <c r="E2054" s="20" t="s">
        <v>39</v>
      </c>
      <c r="F2054" s="20" t="s">
        <v>64</v>
      </c>
      <c r="G2054" s="20" t="s">
        <v>4</v>
      </c>
      <c r="H2054" s="19">
        <v>45393</v>
      </c>
      <c r="I2054">
        <v>453</v>
      </c>
      <c r="J2054" s="19"/>
      <c r="N2054" t="s">
        <v>492</v>
      </c>
    </row>
    <row r="2055" spans="1:14" x14ac:dyDescent="0.2">
      <c r="A2055">
        <v>2054</v>
      </c>
      <c r="B2055" s="20" t="s">
        <v>281</v>
      </c>
      <c r="C2055" s="20" t="s">
        <v>37</v>
      </c>
      <c r="D2055" s="20" t="s">
        <v>5</v>
      </c>
      <c r="E2055" s="20" t="s">
        <v>39</v>
      </c>
      <c r="F2055" s="20" t="s">
        <v>64</v>
      </c>
      <c r="G2055" s="20" t="s">
        <v>4</v>
      </c>
      <c r="H2055" s="19">
        <v>45394</v>
      </c>
      <c r="I2055">
        <v>39</v>
      </c>
      <c r="J2055" s="19"/>
      <c r="N2055" t="s">
        <v>492</v>
      </c>
    </row>
    <row r="2056" spans="1:14" x14ac:dyDescent="0.2">
      <c r="A2056">
        <v>2055</v>
      </c>
      <c r="B2056" s="20" t="s">
        <v>281</v>
      </c>
      <c r="C2056" s="20" t="s">
        <v>37</v>
      </c>
      <c r="D2056" s="20" t="s">
        <v>5</v>
      </c>
      <c r="E2056" s="20" t="s">
        <v>39</v>
      </c>
      <c r="F2056" s="20" t="s">
        <v>64</v>
      </c>
      <c r="G2056" s="20" t="s">
        <v>4</v>
      </c>
      <c r="H2056" s="19">
        <v>45395</v>
      </c>
      <c r="I2056">
        <v>61</v>
      </c>
      <c r="J2056" s="19"/>
      <c r="N2056" t="s">
        <v>492</v>
      </c>
    </row>
    <row r="2057" spans="1:14" x14ac:dyDescent="0.2">
      <c r="A2057">
        <v>2056</v>
      </c>
      <c r="B2057" s="20" t="s">
        <v>281</v>
      </c>
      <c r="C2057" s="20" t="s">
        <v>37</v>
      </c>
      <c r="D2057" s="20" t="s">
        <v>5</v>
      </c>
      <c r="E2057" s="20" t="s">
        <v>39</v>
      </c>
      <c r="F2057" s="20" t="s">
        <v>64</v>
      </c>
      <c r="G2057" s="20" t="s">
        <v>4</v>
      </c>
      <c r="H2057" s="19">
        <v>45397</v>
      </c>
      <c r="I2057">
        <v>82</v>
      </c>
      <c r="J2057" s="19"/>
      <c r="N2057" t="s">
        <v>492</v>
      </c>
    </row>
    <row r="2058" spans="1:14" x14ac:dyDescent="0.2">
      <c r="A2058">
        <v>2057</v>
      </c>
      <c r="B2058" s="20" t="s">
        <v>281</v>
      </c>
      <c r="C2058" s="20" t="s">
        <v>37</v>
      </c>
      <c r="D2058" s="20" t="s">
        <v>5</v>
      </c>
      <c r="E2058" s="20" t="s">
        <v>39</v>
      </c>
      <c r="F2058" s="20" t="s">
        <v>64</v>
      </c>
      <c r="G2058" s="20" t="s">
        <v>4</v>
      </c>
      <c r="H2058" s="19">
        <v>45398</v>
      </c>
      <c r="I2058">
        <v>55</v>
      </c>
      <c r="J2058" s="19"/>
      <c r="N2058" t="s">
        <v>492</v>
      </c>
    </row>
    <row r="2059" spans="1:14" x14ac:dyDescent="0.2">
      <c r="A2059">
        <v>2058</v>
      </c>
      <c r="B2059" s="20" t="s">
        <v>281</v>
      </c>
      <c r="C2059" s="20" t="s">
        <v>37</v>
      </c>
      <c r="D2059" s="20" t="s">
        <v>5</v>
      </c>
      <c r="E2059" s="20" t="s">
        <v>39</v>
      </c>
      <c r="F2059" s="20" t="s">
        <v>64</v>
      </c>
      <c r="G2059" s="20" t="s">
        <v>4</v>
      </c>
      <c r="H2059" s="19">
        <v>45399</v>
      </c>
      <c r="I2059">
        <v>68</v>
      </c>
      <c r="J2059" s="19"/>
      <c r="N2059" t="s">
        <v>492</v>
      </c>
    </row>
    <row r="2060" spans="1:14" x14ac:dyDescent="0.2">
      <c r="A2060">
        <v>2059</v>
      </c>
      <c r="B2060" s="20" t="s">
        <v>281</v>
      </c>
      <c r="C2060" s="20" t="s">
        <v>37</v>
      </c>
      <c r="D2060" s="20" t="s">
        <v>5</v>
      </c>
      <c r="E2060" s="20" t="s">
        <v>39</v>
      </c>
      <c r="F2060" s="20" t="s">
        <v>64</v>
      </c>
      <c r="G2060" s="20" t="s">
        <v>4</v>
      </c>
      <c r="H2060" s="19">
        <v>45400</v>
      </c>
      <c r="I2060">
        <v>55</v>
      </c>
      <c r="J2060" s="19"/>
      <c r="N2060" t="s">
        <v>492</v>
      </c>
    </row>
    <row r="2061" spans="1:14" x14ac:dyDescent="0.2">
      <c r="A2061">
        <v>2060</v>
      </c>
      <c r="B2061" s="20" t="s">
        <v>281</v>
      </c>
      <c r="C2061" s="20" t="s">
        <v>37</v>
      </c>
      <c r="D2061" s="20" t="s">
        <v>5</v>
      </c>
      <c r="E2061" s="20" t="s">
        <v>39</v>
      </c>
      <c r="F2061" s="20" t="s">
        <v>64</v>
      </c>
      <c r="G2061" s="20" t="s">
        <v>4</v>
      </c>
      <c r="H2061" s="19">
        <v>45401</v>
      </c>
      <c r="I2061">
        <v>76</v>
      </c>
      <c r="J2061" s="19"/>
      <c r="N2061" t="s">
        <v>492</v>
      </c>
    </row>
    <row r="2062" spans="1:14" x14ac:dyDescent="0.2">
      <c r="A2062">
        <v>2061</v>
      </c>
      <c r="B2062" s="20" t="s">
        <v>281</v>
      </c>
      <c r="C2062" s="20" t="s">
        <v>37</v>
      </c>
      <c r="D2062" s="20" t="s">
        <v>5</v>
      </c>
      <c r="E2062" s="20" t="s">
        <v>39</v>
      </c>
      <c r="F2062" s="20" t="s">
        <v>64</v>
      </c>
      <c r="G2062" s="20" t="s">
        <v>4</v>
      </c>
      <c r="H2062" s="19">
        <v>45402</v>
      </c>
      <c r="I2062">
        <v>101</v>
      </c>
      <c r="J2062" s="19"/>
      <c r="N2062" t="s">
        <v>492</v>
      </c>
    </row>
    <row r="2063" spans="1:14" x14ac:dyDescent="0.2">
      <c r="A2063">
        <v>2062</v>
      </c>
      <c r="B2063" s="20" t="s">
        <v>281</v>
      </c>
      <c r="C2063" s="20" t="s">
        <v>37</v>
      </c>
      <c r="D2063" s="20" t="s">
        <v>5</v>
      </c>
      <c r="E2063" s="20" t="s">
        <v>39</v>
      </c>
      <c r="F2063" s="20" t="s">
        <v>64</v>
      </c>
      <c r="G2063" s="20" t="s">
        <v>4</v>
      </c>
      <c r="H2063" s="19">
        <v>45403</v>
      </c>
      <c r="I2063">
        <v>22</v>
      </c>
      <c r="J2063" s="19"/>
      <c r="N2063" t="s">
        <v>492</v>
      </c>
    </row>
    <row r="2064" spans="1:14" x14ac:dyDescent="0.2">
      <c r="A2064">
        <v>2063</v>
      </c>
      <c r="B2064" s="20" t="s">
        <v>281</v>
      </c>
      <c r="C2064" s="20" t="s">
        <v>37</v>
      </c>
      <c r="D2064" s="20" t="s">
        <v>5</v>
      </c>
      <c r="E2064" s="20" t="s">
        <v>39</v>
      </c>
      <c r="F2064" s="20" t="s">
        <v>64</v>
      </c>
      <c r="G2064" s="20" t="s">
        <v>4</v>
      </c>
      <c r="H2064" s="19">
        <v>45404</v>
      </c>
      <c r="I2064">
        <v>73</v>
      </c>
      <c r="J2064" s="19"/>
      <c r="N2064" t="s">
        <v>492</v>
      </c>
    </row>
    <row r="2065" spans="1:14" x14ac:dyDescent="0.2">
      <c r="A2065">
        <v>2064</v>
      </c>
      <c r="B2065" s="20" t="s">
        <v>281</v>
      </c>
      <c r="C2065" s="20" t="s">
        <v>37</v>
      </c>
      <c r="D2065" s="20" t="s">
        <v>5</v>
      </c>
      <c r="E2065" s="20" t="s">
        <v>39</v>
      </c>
      <c r="F2065" s="20" t="s">
        <v>64</v>
      </c>
      <c r="G2065" s="20" t="s">
        <v>4</v>
      </c>
      <c r="H2065" s="19">
        <v>45405</v>
      </c>
      <c r="I2065">
        <v>67</v>
      </c>
      <c r="J2065" s="19"/>
      <c r="N2065" t="s">
        <v>492</v>
      </c>
    </row>
    <row r="2066" spans="1:14" x14ac:dyDescent="0.2">
      <c r="A2066">
        <v>2065</v>
      </c>
      <c r="B2066" s="20" t="s">
        <v>281</v>
      </c>
      <c r="C2066" s="20" t="s">
        <v>37</v>
      </c>
      <c r="D2066" s="20" t="s">
        <v>5</v>
      </c>
      <c r="E2066" s="20" t="s">
        <v>39</v>
      </c>
      <c r="F2066" s="20" t="s">
        <v>64</v>
      </c>
      <c r="G2066" s="20" t="s">
        <v>4</v>
      </c>
      <c r="H2066" s="19">
        <v>45406</v>
      </c>
      <c r="I2066">
        <v>155</v>
      </c>
      <c r="J2066" s="19"/>
      <c r="N2066" t="s">
        <v>492</v>
      </c>
    </row>
    <row r="2067" spans="1:14" x14ac:dyDescent="0.2">
      <c r="A2067">
        <v>2066</v>
      </c>
      <c r="B2067" s="20" t="s">
        <v>281</v>
      </c>
      <c r="C2067" s="20" t="s">
        <v>37</v>
      </c>
      <c r="D2067" s="20" t="s">
        <v>5</v>
      </c>
      <c r="E2067" s="20" t="s">
        <v>39</v>
      </c>
      <c r="F2067" s="20" t="s">
        <v>64</v>
      </c>
      <c r="G2067" s="20" t="s">
        <v>4</v>
      </c>
      <c r="H2067" s="19">
        <v>45407</v>
      </c>
      <c r="I2067">
        <v>73</v>
      </c>
      <c r="J2067" s="19"/>
      <c r="N2067" t="s">
        <v>492</v>
      </c>
    </row>
    <row r="2068" spans="1:14" x14ac:dyDescent="0.2">
      <c r="A2068">
        <v>2067</v>
      </c>
      <c r="B2068" s="20" t="s">
        <v>281</v>
      </c>
      <c r="C2068" s="20" t="s">
        <v>37</v>
      </c>
      <c r="D2068" s="20" t="s">
        <v>5</v>
      </c>
      <c r="E2068" s="20" t="s">
        <v>39</v>
      </c>
      <c r="F2068" s="20" t="s">
        <v>64</v>
      </c>
      <c r="G2068" s="20" t="s">
        <v>4</v>
      </c>
      <c r="H2068" s="19">
        <v>45408</v>
      </c>
      <c r="I2068">
        <v>221</v>
      </c>
      <c r="J2068" s="19"/>
      <c r="N2068" t="s">
        <v>492</v>
      </c>
    </row>
    <row r="2069" spans="1:14" x14ac:dyDescent="0.2">
      <c r="A2069">
        <v>2068</v>
      </c>
      <c r="B2069" s="20" t="s">
        <v>281</v>
      </c>
      <c r="C2069" s="20" t="s">
        <v>37</v>
      </c>
      <c r="D2069" s="20" t="s">
        <v>5</v>
      </c>
      <c r="E2069" s="20" t="s">
        <v>39</v>
      </c>
      <c r="F2069" s="20" t="s">
        <v>64</v>
      </c>
      <c r="G2069" s="20" t="s">
        <v>4</v>
      </c>
      <c r="H2069" s="19">
        <v>45409</v>
      </c>
      <c r="I2069">
        <v>111</v>
      </c>
      <c r="J2069" s="19"/>
      <c r="N2069" t="s">
        <v>492</v>
      </c>
    </row>
    <row r="2070" spans="1:14" x14ac:dyDescent="0.2">
      <c r="A2070">
        <v>2069</v>
      </c>
      <c r="B2070" s="20" t="s">
        <v>281</v>
      </c>
      <c r="C2070" s="20" t="s">
        <v>37</v>
      </c>
      <c r="D2070" s="20" t="s">
        <v>5</v>
      </c>
      <c r="E2070" s="20" t="s">
        <v>39</v>
      </c>
      <c r="F2070" s="20" t="s">
        <v>64</v>
      </c>
      <c r="G2070" s="20" t="s">
        <v>4</v>
      </c>
      <c r="H2070" s="19">
        <v>45410</v>
      </c>
      <c r="I2070">
        <v>0</v>
      </c>
      <c r="J2070" s="19"/>
      <c r="N2070" t="s">
        <v>492</v>
      </c>
    </row>
    <row r="2071" spans="1:14" x14ac:dyDescent="0.2">
      <c r="A2071">
        <v>2070</v>
      </c>
      <c r="B2071" s="20" t="s">
        <v>281</v>
      </c>
      <c r="C2071" s="20" t="s">
        <v>37</v>
      </c>
      <c r="D2071" s="20" t="s">
        <v>5</v>
      </c>
      <c r="E2071" s="20" t="s">
        <v>39</v>
      </c>
      <c r="F2071" s="20" t="s">
        <v>64</v>
      </c>
      <c r="G2071" s="20" t="s">
        <v>4</v>
      </c>
      <c r="H2071" s="19">
        <v>45411</v>
      </c>
      <c r="I2071">
        <v>135</v>
      </c>
      <c r="J2071" s="19"/>
      <c r="N2071" t="s">
        <v>492</v>
      </c>
    </row>
    <row r="2072" spans="1:14" x14ac:dyDescent="0.2">
      <c r="A2072">
        <v>2071</v>
      </c>
      <c r="B2072" s="20" t="s">
        <v>281</v>
      </c>
      <c r="C2072" s="20" t="s">
        <v>37</v>
      </c>
      <c r="D2072" s="20" t="s">
        <v>5</v>
      </c>
      <c r="E2072" s="20" t="s">
        <v>39</v>
      </c>
      <c r="F2072" s="20" t="s">
        <v>64</v>
      </c>
      <c r="G2072" s="20" t="s">
        <v>4</v>
      </c>
      <c r="H2072" s="19">
        <v>45412</v>
      </c>
      <c r="I2072">
        <v>65</v>
      </c>
      <c r="J2072" s="19"/>
      <c r="N2072" t="s">
        <v>492</v>
      </c>
    </row>
    <row r="2073" spans="1:14" x14ac:dyDescent="0.2">
      <c r="A2073">
        <v>2072</v>
      </c>
      <c r="B2073" s="20" t="s">
        <v>92</v>
      </c>
      <c r="C2073" s="20" t="s">
        <v>37</v>
      </c>
      <c r="D2073" s="20" t="s">
        <v>5</v>
      </c>
      <c r="E2073" s="20" t="s">
        <v>39</v>
      </c>
      <c r="F2073" s="20" t="s">
        <v>64</v>
      </c>
      <c r="G2073" s="20" t="s">
        <v>2</v>
      </c>
      <c r="H2073" s="19"/>
      <c r="I2073">
        <v>0</v>
      </c>
      <c r="J2073" s="19"/>
      <c r="K2073">
        <v>124.12</v>
      </c>
      <c r="M2073">
        <v>0</v>
      </c>
      <c r="N2073" t="s">
        <v>491</v>
      </c>
    </row>
    <row r="2074" spans="1:14" x14ac:dyDescent="0.2">
      <c r="A2074">
        <v>2073</v>
      </c>
      <c r="B2074" s="20" t="s">
        <v>92</v>
      </c>
      <c r="C2074" s="20" t="s">
        <v>37</v>
      </c>
      <c r="D2074" s="20" t="s">
        <v>5</v>
      </c>
      <c r="E2074" s="20" t="s">
        <v>39</v>
      </c>
      <c r="F2074" s="20" t="s">
        <v>64</v>
      </c>
      <c r="G2074" s="20" t="s">
        <v>2</v>
      </c>
      <c r="H2074" s="19"/>
      <c r="J2074" s="19">
        <v>45386</v>
      </c>
      <c r="K2074">
        <v>54.12</v>
      </c>
      <c r="N2074" t="s">
        <v>492</v>
      </c>
    </row>
    <row r="2075" spans="1:14" x14ac:dyDescent="0.2">
      <c r="A2075">
        <v>2074</v>
      </c>
      <c r="B2075" s="20" t="s">
        <v>92</v>
      </c>
      <c r="C2075" s="20" t="s">
        <v>37</v>
      </c>
      <c r="D2075" s="20" t="s">
        <v>5</v>
      </c>
      <c r="E2075" s="20" t="s">
        <v>39</v>
      </c>
      <c r="F2075" s="20" t="s">
        <v>64</v>
      </c>
      <c r="G2075" s="20" t="s">
        <v>2</v>
      </c>
      <c r="H2075" s="19"/>
      <c r="J2075" s="19">
        <v>45389</v>
      </c>
      <c r="K2075">
        <v>1</v>
      </c>
      <c r="N2075" t="s">
        <v>492</v>
      </c>
    </row>
    <row r="2076" spans="1:14" x14ac:dyDescent="0.2">
      <c r="A2076">
        <v>2075</v>
      </c>
      <c r="B2076" s="20" t="s">
        <v>92</v>
      </c>
      <c r="C2076" s="20" t="s">
        <v>37</v>
      </c>
      <c r="D2076" s="20" t="s">
        <v>5</v>
      </c>
      <c r="E2076" s="20" t="s">
        <v>39</v>
      </c>
      <c r="F2076" s="20" t="s">
        <v>64</v>
      </c>
      <c r="G2076" s="20" t="s">
        <v>2</v>
      </c>
      <c r="H2076" s="19"/>
      <c r="J2076" s="19">
        <v>45399</v>
      </c>
      <c r="K2076">
        <v>69</v>
      </c>
      <c r="N2076" t="s">
        <v>492</v>
      </c>
    </row>
    <row r="2077" spans="1:14" x14ac:dyDescent="0.2">
      <c r="A2077">
        <v>2076</v>
      </c>
      <c r="B2077" s="20" t="s">
        <v>92</v>
      </c>
      <c r="C2077" s="20" t="s">
        <v>37</v>
      </c>
      <c r="D2077" s="20" t="s">
        <v>5</v>
      </c>
      <c r="E2077" s="20" t="s">
        <v>39</v>
      </c>
      <c r="F2077" s="20" t="s">
        <v>64</v>
      </c>
      <c r="G2077" s="20" t="s">
        <v>2</v>
      </c>
      <c r="H2077" s="19"/>
      <c r="J2077" s="19">
        <v>45410</v>
      </c>
      <c r="K2077">
        <v>0</v>
      </c>
      <c r="N2077" t="s">
        <v>492</v>
      </c>
    </row>
    <row r="2078" spans="1:14" x14ac:dyDescent="0.2">
      <c r="A2078">
        <v>2077</v>
      </c>
      <c r="B2078" s="20" t="s">
        <v>282</v>
      </c>
      <c r="C2078" s="20" t="s">
        <v>37</v>
      </c>
      <c r="D2078" s="20" t="s">
        <v>5</v>
      </c>
      <c r="E2078" s="20" t="s">
        <v>39</v>
      </c>
      <c r="F2078" s="20" t="s">
        <v>64</v>
      </c>
      <c r="G2078" s="20" t="s">
        <v>4</v>
      </c>
      <c r="H2078" s="19"/>
      <c r="I2078">
        <v>0</v>
      </c>
      <c r="J2078" s="19"/>
      <c r="K2078">
        <v>1253.24</v>
      </c>
      <c r="M2078">
        <v>4.2</v>
      </c>
      <c r="N2078" t="s">
        <v>491</v>
      </c>
    </row>
    <row r="2079" spans="1:14" x14ac:dyDescent="0.2">
      <c r="A2079">
        <v>2078</v>
      </c>
      <c r="B2079" s="20" t="s">
        <v>282</v>
      </c>
      <c r="C2079" s="20" t="s">
        <v>37</v>
      </c>
      <c r="D2079" s="20" t="s">
        <v>5</v>
      </c>
      <c r="E2079" s="20" t="s">
        <v>39</v>
      </c>
      <c r="F2079" s="20" t="s">
        <v>64</v>
      </c>
      <c r="G2079" s="20" t="s">
        <v>4</v>
      </c>
      <c r="H2079" s="19"/>
      <c r="J2079" s="19">
        <v>45383</v>
      </c>
      <c r="K2079">
        <v>256</v>
      </c>
      <c r="L2079">
        <v>2</v>
      </c>
      <c r="N2079" t="s">
        <v>492</v>
      </c>
    </row>
    <row r="2080" spans="1:14" x14ac:dyDescent="0.2">
      <c r="A2080">
        <v>2079</v>
      </c>
      <c r="B2080" s="20" t="s">
        <v>282</v>
      </c>
      <c r="C2080" s="20" t="s">
        <v>37</v>
      </c>
      <c r="D2080" s="20" t="s">
        <v>5</v>
      </c>
      <c r="E2080" s="20" t="s">
        <v>39</v>
      </c>
      <c r="F2080" s="20" t="s">
        <v>64</v>
      </c>
      <c r="G2080" s="20" t="s">
        <v>4</v>
      </c>
      <c r="H2080" s="19"/>
      <c r="J2080" s="19">
        <v>45393</v>
      </c>
      <c r="K2080">
        <v>49</v>
      </c>
      <c r="N2080" t="s">
        <v>492</v>
      </c>
    </row>
    <row r="2081" spans="1:14" x14ac:dyDescent="0.2">
      <c r="A2081">
        <v>2080</v>
      </c>
      <c r="B2081" s="20" t="s">
        <v>282</v>
      </c>
      <c r="C2081" s="20" t="s">
        <v>37</v>
      </c>
      <c r="D2081" s="20" t="s">
        <v>5</v>
      </c>
      <c r="E2081" s="20" t="s">
        <v>39</v>
      </c>
      <c r="F2081" s="20" t="s">
        <v>64</v>
      </c>
      <c r="G2081" s="20" t="s">
        <v>4</v>
      </c>
      <c r="H2081" s="19"/>
      <c r="J2081" s="19">
        <v>45394</v>
      </c>
      <c r="K2081">
        <v>6</v>
      </c>
      <c r="N2081" t="s">
        <v>492</v>
      </c>
    </row>
    <row r="2082" spans="1:14" x14ac:dyDescent="0.2">
      <c r="A2082">
        <v>2081</v>
      </c>
      <c r="B2082" s="20" t="s">
        <v>282</v>
      </c>
      <c r="C2082" s="20" t="s">
        <v>37</v>
      </c>
      <c r="D2082" s="20" t="s">
        <v>5</v>
      </c>
      <c r="E2082" s="20" t="s">
        <v>39</v>
      </c>
      <c r="F2082" s="20" t="s">
        <v>64</v>
      </c>
      <c r="G2082" s="20" t="s">
        <v>4</v>
      </c>
      <c r="H2082" s="19"/>
      <c r="J2082" s="19">
        <v>45397</v>
      </c>
      <c r="K2082">
        <v>5</v>
      </c>
      <c r="N2082" t="s">
        <v>492</v>
      </c>
    </row>
    <row r="2083" spans="1:14" x14ac:dyDescent="0.2">
      <c r="A2083">
        <v>2082</v>
      </c>
      <c r="B2083" s="20" t="s">
        <v>282</v>
      </c>
      <c r="C2083" s="20" t="s">
        <v>37</v>
      </c>
      <c r="D2083" s="20" t="s">
        <v>5</v>
      </c>
      <c r="E2083" s="20" t="s">
        <v>39</v>
      </c>
      <c r="F2083" s="20" t="s">
        <v>64</v>
      </c>
      <c r="G2083" s="20" t="s">
        <v>4</v>
      </c>
      <c r="H2083" s="19"/>
      <c r="J2083" s="19">
        <v>45400</v>
      </c>
      <c r="K2083">
        <v>28</v>
      </c>
      <c r="N2083" t="s">
        <v>492</v>
      </c>
    </row>
    <row r="2084" spans="1:14" x14ac:dyDescent="0.2">
      <c r="A2084">
        <v>2083</v>
      </c>
      <c r="B2084" s="20" t="s">
        <v>282</v>
      </c>
      <c r="C2084" s="20" t="s">
        <v>37</v>
      </c>
      <c r="D2084" s="20" t="s">
        <v>5</v>
      </c>
      <c r="E2084" s="20" t="s">
        <v>39</v>
      </c>
      <c r="F2084" s="20" t="s">
        <v>64</v>
      </c>
      <c r="G2084" s="20" t="s">
        <v>4</v>
      </c>
      <c r="H2084" s="19"/>
      <c r="J2084" s="19">
        <v>45401</v>
      </c>
      <c r="K2084">
        <v>268</v>
      </c>
      <c r="L2084">
        <v>2</v>
      </c>
      <c r="N2084" t="s">
        <v>492</v>
      </c>
    </row>
    <row r="2085" spans="1:14" x14ac:dyDescent="0.2">
      <c r="A2085">
        <v>2084</v>
      </c>
      <c r="B2085" s="20" t="s">
        <v>282</v>
      </c>
      <c r="C2085" s="20" t="s">
        <v>37</v>
      </c>
      <c r="D2085" s="20" t="s">
        <v>5</v>
      </c>
      <c r="E2085" s="20" t="s">
        <v>39</v>
      </c>
      <c r="F2085" s="20" t="s">
        <v>64</v>
      </c>
      <c r="G2085" s="20" t="s">
        <v>4</v>
      </c>
      <c r="H2085" s="19"/>
      <c r="J2085" s="19">
        <v>45402</v>
      </c>
      <c r="K2085">
        <v>7</v>
      </c>
      <c r="N2085" t="s">
        <v>492</v>
      </c>
    </row>
    <row r="2086" spans="1:14" x14ac:dyDescent="0.2">
      <c r="A2086">
        <v>2085</v>
      </c>
      <c r="B2086" s="20" t="s">
        <v>282</v>
      </c>
      <c r="C2086" s="20" t="s">
        <v>37</v>
      </c>
      <c r="D2086" s="20" t="s">
        <v>5</v>
      </c>
      <c r="E2086" s="20" t="s">
        <v>39</v>
      </c>
      <c r="F2086" s="20" t="s">
        <v>64</v>
      </c>
      <c r="G2086" s="20" t="s">
        <v>4</v>
      </c>
      <c r="H2086" s="19"/>
      <c r="J2086" s="19">
        <v>45405</v>
      </c>
      <c r="K2086">
        <v>54</v>
      </c>
      <c r="N2086" t="s">
        <v>492</v>
      </c>
    </row>
    <row r="2087" spans="1:14" x14ac:dyDescent="0.2">
      <c r="A2087">
        <v>2086</v>
      </c>
      <c r="B2087" s="20" t="s">
        <v>282</v>
      </c>
      <c r="C2087" s="20" t="s">
        <v>37</v>
      </c>
      <c r="D2087" s="20" t="s">
        <v>5</v>
      </c>
      <c r="E2087" s="20" t="s">
        <v>39</v>
      </c>
      <c r="F2087" s="20" t="s">
        <v>64</v>
      </c>
      <c r="G2087" s="20" t="s">
        <v>4</v>
      </c>
      <c r="H2087" s="19"/>
      <c r="J2087" s="19">
        <v>45406</v>
      </c>
      <c r="K2087">
        <v>14</v>
      </c>
      <c r="N2087" t="s">
        <v>492</v>
      </c>
    </row>
    <row r="2088" spans="1:14" x14ac:dyDescent="0.2">
      <c r="A2088">
        <v>2087</v>
      </c>
      <c r="B2088" s="20" t="s">
        <v>282</v>
      </c>
      <c r="C2088" s="20" t="s">
        <v>37</v>
      </c>
      <c r="D2088" s="20" t="s">
        <v>5</v>
      </c>
      <c r="E2088" s="20" t="s">
        <v>39</v>
      </c>
      <c r="F2088" s="20" t="s">
        <v>64</v>
      </c>
      <c r="G2088" s="20" t="s">
        <v>4</v>
      </c>
      <c r="H2088" s="19"/>
      <c r="J2088" s="19">
        <v>45407</v>
      </c>
      <c r="K2088">
        <v>22</v>
      </c>
      <c r="N2088" t="s">
        <v>492</v>
      </c>
    </row>
    <row r="2089" spans="1:14" x14ac:dyDescent="0.2">
      <c r="A2089">
        <v>2088</v>
      </c>
      <c r="B2089" s="20" t="s">
        <v>282</v>
      </c>
      <c r="C2089" s="20" t="s">
        <v>37</v>
      </c>
      <c r="D2089" s="20" t="s">
        <v>5</v>
      </c>
      <c r="E2089" s="20" t="s">
        <v>39</v>
      </c>
      <c r="F2089" s="20" t="s">
        <v>64</v>
      </c>
      <c r="G2089" s="20" t="s">
        <v>4</v>
      </c>
      <c r="H2089" s="19"/>
      <c r="J2089" s="19">
        <v>45408</v>
      </c>
      <c r="K2089">
        <v>455</v>
      </c>
      <c r="L2089">
        <v>2</v>
      </c>
      <c r="N2089" t="s">
        <v>492</v>
      </c>
    </row>
    <row r="2090" spans="1:14" x14ac:dyDescent="0.2">
      <c r="A2090">
        <v>2089</v>
      </c>
      <c r="B2090" s="20" t="s">
        <v>282</v>
      </c>
      <c r="C2090" s="20" t="s">
        <v>37</v>
      </c>
      <c r="D2090" s="20" t="s">
        <v>5</v>
      </c>
      <c r="E2090" s="20" t="s">
        <v>39</v>
      </c>
      <c r="F2090" s="20" t="s">
        <v>64</v>
      </c>
      <c r="G2090" s="20" t="s">
        <v>4</v>
      </c>
      <c r="H2090" s="19"/>
      <c r="J2090" s="19">
        <v>45409</v>
      </c>
      <c r="K2090">
        <v>26</v>
      </c>
      <c r="N2090" t="s">
        <v>492</v>
      </c>
    </row>
    <row r="2091" spans="1:14" x14ac:dyDescent="0.2">
      <c r="A2091">
        <v>2090</v>
      </c>
      <c r="B2091" s="20" t="s">
        <v>282</v>
      </c>
      <c r="C2091" s="20" t="s">
        <v>37</v>
      </c>
      <c r="D2091" s="20" t="s">
        <v>5</v>
      </c>
      <c r="E2091" s="20" t="s">
        <v>39</v>
      </c>
      <c r="F2091" s="20" t="s">
        <v>64</v>
      </c>
      <c r="G2091" s="20" t="s">
        <v>4</v>
      </c>
      <c r="H2091" s="19"/>
      <c r="J2091" s="19">
        <v>45410</v>
      </c>
      <c r="K2091">
        <v>17.239999999999998</v>
      </c>
      <c r="N2091" t="s">
        <v>492</v>
      </c>
    </row>
    <row r="2092" spans="1:14" x14ac:dyDescent="0.2">
      <c r="A2092">
        <v>2091</v>
      </c>
      <c r="B2092" s="20" t="s">
        <v>282</v>
      </c>
      <c r="C2092" s="20" t="s">
        <v>37</v>
      </c>
      <c r="D2092" s="20" t="s">
        <v>5</v>
      </c>
      <c r="E2092" s="20" t="s">
        <v>39</v>
      </c>
      <c r="F2092" s="20" t="s">
        <v>64</v>
      </c>
      <c r="G2092" s="20" t="s">
        <v>4</v>
      </c>
      <c r="H2092" s="19"/>
      <c r="J2092" s="19">
        <v>45412</v>
      </c>
      <c r="K2092">
        <v>46</v>
      </c>
      <c r="N2092" t="s">
        <v>492</v>
      </c>
    </row>
    <row r="2093" spans="1:14" x14ac:dyDescent="0.2">
      <c r="A2093">
        <v>2092</v>
      </c>
      <c r="B2093" s="20" t="s">
        <v>93</v>
      </c>
      <c r="C2093" s="20" t="s">
        <v>37</v>
      </c>
      <c r="D2093" s="20" t="s">
        <v>5</v>
      </c>
      <c r="E2093" s="20" t="s">
        <v>39</v>
      </c>
      <c r="F2093" s="20" t="s">
        <v>64</v>
      </c>
      <c r="G2093" s="20" t="s">
        <v>4</v>
      </c>
      <c r="H2093" s="19"/>
      <c r="I2093">
        <v>0</v>
      </c>
      <c r="J2093" s="19"/>
      <c r="K2093">
        <v>154.1</v>
      </c>
      <c r="M2093">
        <v>2</v>
      </c>
      <c r="N2093" t="s">
        <v>491</v>
      </c>
    </row>
    <row r="2094" spans="1:14" x14ac:dyDescent="0.2">
      <c r="A2094">
        <v>2093</v>
      </c>
      <c r="B2094" s="20" t="s">
        <v>93</v>
      </c>
      <c r="C2094" s="20" t="s">
        <v>37</v>
      </c>
      <c r="D2094" s="20" t="s">
        <v>5</v>
      </c>
      <c r="E2094" s="20" t="s">
        <v>39</v>
      </c>
      <c r="F2094" s="20" t="s">
        <v>64</v>
      </c>
      <c r="G2094" s="20" t="s">
        <v>4</v>
      </c>
      <c r="H2094" s="19"/>
      <c r="J2094" s="19">
        <v>45383</v>
      </c>
      <c r="K2094">
        <v>103</v>
      </c>
      <c r="L2094">
        <v>3</v>
      </c>
      <c r="N2094" t="s">
        <v>492</v>
      </c>
    </row>
    <row r="2095" spans="1:14" x14ac:dyDescent="0.2">
      <c r="A2095">
        <v>2094</v>
      </c>
      <c r="B2095" s="20" t="s">
        <v>93</v>
      </c>
      <c r="C2095" s="20" t="s">
        <v>37</v>
      </c>
      <c r="D2095" s="20" t="s">
        <v>5</v>
      </c>
      <c r="E2095" s="20" t="s">
        <v>39</v>
      </c>
      <c r="F2095" s="20" t="s">
        <v>64</v>
      </c>
      <c r="G2095" s="20" t="s">
        <v>4</v>
      </c>
      <c r="H2095" s="19"/>
      <c r="J2095" s="19">
        <v>45393</v>
      </c>
      <c r="K2095">
        <v>49</v>
      </c>
      <c r="N2095" t="s">
        <v>492</v>
      </c>
    </row>
    <row r="2096" spans="1:14" x14ac:dyDescent="0.2">
      <c r="A2096">
        <v>2095</v>
      </c>
      <c r="B2096" s="20" t="s">
        <v>93</v>
      </c>
      <c r="C2096" s="20" t="s">
        <v>37</v>
      </c>
      <c r="D2096" s="20" t="s">
        <v>5</v>
      </c>
      <c r="E2096" s="20" t="s">
        <v>39</v>
      </c>
      <c r="F2096" s="20" t="s">
        <v>64</v>
      </c>
      <c r="G2096" s="20" t="s">
        <v>4</v>
      </c>
      <c r="H2096" s="19"/>
      <c r="J2096" s="19">
        <v>45394</v>
      </c>
      <c r="K2096">
        <v>2.1</v>
      </c>
      <c r="N2096" t="s">
        <v>492</v>
      </c>
    </row>
    <row r="2097" spans="1:14" x14ac:dyDescent="0.2">
      <c r="A2097">
        <v>2096</v>
      </c>
      <c r="B2097" s="20" t="s">
        <v>93</v>
      </c>
      <c r="C2097" s="20" t="s">
        <v>37</v>
      </c>
      <c r="D2097" s="20" t="s">
        <v>5</v>
      </c>
      <c r="E2097" s="20" t="s">
        <v>39</v>
      </c>
      <c r="F2097" s="20" t="s">
        <v>64</v>
      </c>
      <c r="G2097" s="20" t="s">
        <v>4</v>
      </c>
      <c r="H2097" s="19"/>
      <c r="J2097" s="19"/>
      <c r="N2097" t="s">
        <v>492</v>
      </c>
    </row>
    <row r="2098" spans="1:14" x14ac:dyDescent="0.2">
      <c r="A2098">
        <v>2097</v>
      </c>
      <c r="B2098" s="20" t="s">
        <v>93</v>
      </c>
      <c r="C2098" s="20" t="s">
        <v>37</v>
      </c>
      <c r="D2098" s="20" t="s">
        <v>5</v>
      </c>
      <c r="E2098" s="20" t="s">
        <v>39</v>
      </c>
      <c r="F2098" s="20" t="s">
        <v>64</v>
      </c>
      <c r="G2098" s="20" t="s">
        <v>4</v>
      </c>
      <c r="H2098" s="19"/>
      <c r="J2098" s="19"/>
      <c r="N2098" t="s">
        <v>492</v>
      </c>
    </row>
    <row r="2099" spans="1:14" x14ac:dyDescent="0.2">
      <c r="A2099">
        <v>2098</v>
      </c>
      <c r="B2099" s="20" t="s">
        <v>94</v>
      </c>
      <c r="C2099" s="20" t="s">
        <v>37</v>
      </c>
      <c r="D2099" s="20" t="s">
        <v>5</v>
      </c>
      <c r="E2099" s="20" t="s">
        <v>39</v>
      </c>
      <c r="F2099" s="20" t="s">
        <v>64</v>
      </c>
      <c r="G2099" s="20" t="s">
        <v>4</v>
      </c>
      <c r="H2099" s="19"/>
      <c r="I2099">
        <v>0</v>
      </c>
      <c r="J2099" s="19"/>
      <c r="K2099">
        <v>512.29999999999995</v>
      </c>
      <c r="M2099">
        <v>5.9</v>
      </c>
      <c r="N2099" t="s">
        <v>491</v>
      </c>
    </row>
    <row r="2100" spans="1:14" x14ac:dyDescent="0.2">
      <c r="A2100">
        <v>2099</v>
      </c>
      <c r="B2100" s="20" t="s">
        <v>94</v>
      </c>
      <c r="C2100" s="20" t="s">
        <v>37</v>
      </c>
      <c r="D2100" s="20" t="s">
        <v>5</v>
      </c>
      <c r="E2100" s="20" t="s">
        <v>39</v>
      </c>
      <c r="F2100" s="20" t="s">
        <v>64</v>
      </c>
      <c r="G2100" s="20" t="s">
        <v>4</v>
      </c>
      <c r="H2100" s="19"/>
      <c r="J2100" s="19">
        <v>45383</v>
      </c>
      <c r="K2100">
        <v>108</v>
      </c>
      <c r="N2100" t="s">
        <v>492</v>
      </c>
    </row>
    <row r="2101" spans="1:14" x14ac:dyDescent="0.2">
      <c r="A2101">
        <v>2100</v>
      </c>
      <c r="B2101" s="20" t="s">
        <v>94</v>
      </c>
      <c r="C2101" s="20" t="s">
        <v>37</v>
      </c>
      <c r="D2101" s="20" t="s">
        <v>5</v>
      </c>
      <c r="E2101" s="20" t="s">
        <v>39</v>
      </c>
      <c r="F2101" s="20" t="s">
        <v>64</v>
      </c>
      <c r="G2101" s="20" t="s">
        <v>4</v>
      </c>
      <c r="H2101" s="19"/>
      <c r="J2101" s="19">
        <v>45396</v>
      </c>
      <c r="K2101">
        <v>98</v>
      </c>
      <c r="N2101" t="s">
        <v>492</v>
      </c>
    </row>
    <row r="2102" spans="1:14" x14ac:dyDescent="0.2">
      <c r="A2102">
        <v>2101</v>
      </c>
      <c r="B2102" s="20" t="s">
        <v>94</v>
      </c>
      <c r="C2102" s="20" t="s">
        <v>37</v>
      </c>
      <c r="D2102" s="20" t="s">
        <v>5</v>
      </c>
      <c r="E2102" s="20" t="s">
        <v>39</v>
      </c>
      <c r="F2102" s="20" t="s">
        <v>64</v>
      </c>
      <c r="G2102" s="20" t="s">
        <v>4</v>
      </c>
      <c r="H2102" s="19"/>
      <c r="J2102" s="19">
        <v>45397</v>
      </c>
      <c r="K2102">
        <v>209</v>
      </c>
      <c r="N2102" t="s">
        <v>492</v>
      </c>
    </row>
    <row r="2103" spans="1:14" x14ac:dyDescent="0.2">
      <c r="A2103">
        <v>2102</v>
      </c>
      <c r="B2103" s="20" t="s">
        <v>94</v>
      </c>
      <c r="C2103" s="20" t="s">
        <v>37</v>
      </c>
      <c r="D2103" s="20" t="s">
        <v>5</v>
      </c>
      <c r="E2103" s="20" t="s">
        <v>39</v>
      </c>
      <c r="F2103" s="20" t="s">
        <v>64</v>
      </c>
      <c r="G2103" s="20" t="s">
        <v>4</v>
      </c>
      <c r="H2103" s="19"/>
      <c r="J2103" s="19">
        <v>45404</v>
      </c>
      <c r="K2103">
        <v>15.3</v>
      </c>
      <c r="N2103" t="s">
        <v>492</v>
      </c>
    </row>
    <row r="2104" spans="1:14" x14ac:dyDescent="0.2">
      <c r="A2104">
        <v>2103</v>
      </c>
      <c r="B2104" s="20" t="s">
        <v>94</v>
      </c>
      <c r="C2104" s="20" t="s">
        <v>37</v>
      </c>
      <c r="D2104" s="20" t="s">
        <v>5</v>
      </c>
      <c r="E2104" s="20" t="s">
        <v>39</v>
      </c>
      <c r="F2104" s="20" t="s">
        <v>64</v>
      </c>
      <c r="G2104" s="20" t="s">
        <v>4</v>
      </c>
      <c r="H2104" s="19"/>
      <c r="J2104" s="19">
        <v>45407</v>
      </c>
      <c r="K2104">
        <v>21</v>
      </c>
      <c r="N2104" t="s">
        <v>492</v>
      </c>
    </row>
    <row r="2105" spans="1:14" x14ac:dyDescent="0.2">
      <c r="A2105">
        <v>2104</v>
      </c>
      <c r="B2105" s="20" t="s">
        <v>94</v>
      </c>
      <c r="C2105" s="20" t="s">
        <v>37</v>
      </c>
      <c r="D2105" s="20" t="s">
        <v>5</v>
      </c>
      <c r="E2105" s="20" t="s">
        <v>39</v>
      </c>
      <c r="F2105" s="20" t="s">
        <v>64</v>
      </c>
      <c r="G2105" s="20" t="s">
        <v>4</v>
      </c>
      <c r="H2105" s="19"/>
      <c r="J2105" s="19">
        <v>45409</v>
      </c>
      <c r="K2105">
        <v>61</v>
      </c>
      <c r="N2105" t="s">
        <v>492</v>
      </c>
    </row>
    <row r="2106" spans="1:14" x14ac:dyDescent="0.2">
      <c r="A2106">
        <v>2105</v>
      </c>
      <c r="B2106" s="20" t="s">
        <v>283</v>
      </c>
      <c r="C2106" s="20" t="s">
        <v>37</v>
      </c>
      <c r="D2106" s="20" t="s">
        <v>5</v>
      </c>
      <c r="E2106" s="20" t="s">
        <v>39</v>
      </c>
      <c r="F2106" s="20" t="s">
        <v>64</v>
      </c>
      <c r="G2106" s="20" t="s">
        <v>4</v>
      </c>
      <c r="H2106" s="19"/>
      <c r="I2106">
        <v>0</v>
      </c>
      <c r="J2106" s="19"/>
      <c r="K2106">
        <v>0</v>
      </c>
      <c r="M2106">
        <v>0</v>
      </c>
      <c r="N2106" t="s">
        <v>491</v>
      </c>
    </row>
    <row r="2107" spans="1:14" x14ac:dyDescent="0.2">
      <c r="A2107">
        <v>2106</v>
      </c>
      <c r="B2107" s="20" t="s">
        <v>284</v>
      </c>
      <c r="C2107" s="20" t="s">
        <v>37</v>
      </c>
      <c r="D2107" s="20" t="s">
        <v>5</v>
      </c>
      <c r="E2107" s="20" t="s">
        <v>39</v>
      </c>
      <c r="F2107" s="20" t="s">
        <v>64</v>
      </c>
      <c r="G2107" s="20" t="s">
        <v>4</v>
      </c>
      <c r="H2107" s="19"/>
      <c r="I2107">
        <v>1251</v>
      </c>
      <c r="J2107" s="19"/>
      <c r="K2107">
        <v>1291.83</v>
      </c>
      <c r="M2107">
        <v>5.9</v>
      </c>
      <c r="N2107" t="s">
        <v>491</v>
      </c>
    </row>
    <row r="2108" spans="1:14" x14ac:dyDescent="0.2">
      <c r="A2108">
        <v>2107</v>
      </c>
      <c r="B2108" s="20" t="s">
        <v>284</v>
      </c>
      <c r="C2108" s="20" t="s">
        <v>37</v>
      </c>
      <c r="D2108" s="20" t="s">
        <v>5</v>
      </c>
      <c r="E2108" s="20" t="s">
        <v>39</v>
      </c>
      <c r="F2108" s="20" t="s">
        <v>64</v>
      </c>
      <c r="G2108" s="20" t="s">
        <v>4</v>
      </c>
      <c r="H2108" s="19">
        <v>45383</v>
      </c>
      <c r="I2108">
        <v>254</v>
      </c>
      <c r="J2108" s="19">
        <v>45383</v>
      </c>
      <c r="K2108">
        <v>254</v>
      </c>
      <c r="L2108">
        <v>1</v>
      </c>
      <c r="N2108" t="s">
        <v>492</v>
      </c>
    </row>
    <row r="2109" spans="1:14" x14ac:dyDescent="0.2">
      <c r="A2109">
        <v>2108</v>
      </c>
      <c r="B2109" s="20" t="s">
        <v>284</v>
      </c>
      <c r="C2109" s="20" t="s">
        <v>37</v>
      </c>
      <c r="D2109" s="20" t="s">
        <v>5</v>
      </c>
      <c r="E2109" s="20" t="s">
        <v>39</v>
      </c>
      <c r="F2109" s="20" t="s">
        <v>64</v>
      </c>
      <c r="G2109" s="20" t="s">
        <v>4</v>
      </c>
      <c r="H2109" s="19">
        <v>45393</v>
      </c>
      <c r="I2109">
        <v>49</v>
      </c>
      <c r="J2109" s="19">
        <v>45393</v>
      </c>
      <c r="K2109">
        <v>49</v>
      </c>
      <c r="L2109">
        <v>2</v>
      </c>
      <c r="N2109" t="s">
        <v>492</v>
      </c>
    </row>
    <row r="2110" spans="1:14" x14ac:dyDescent="0.2">
      <c r="A2110">
        <v>2109</v>
      </c>
      <c r="B2110" s="20" t="s">
        <v>284</v>
      </c>
      <c r="C2110" s="20" t="s">
        <v>37</v>
      </c>
      <c r="D2110" s="20" t="s">
        <v>5</v>
      </c>
      <c r="E2110" s="20" t="s">
        <v>39</v>
      </c>
      <c r="F2110" s="20" t="s">
        <v>64</v>
      </c>
      <c r="G2110" s="20" t="s">
        <v>4</v>
      </c>
      <c r="H2110" s="19">
        <v>45394</v>
      </c>
      <c r="I2110">
        <v>6</v>
      </c>
      <c r="J2110" s="19">
        <v>45394</v>
      </c>
      <c r="K2110">
        <v>26</v>
      </c>
      <c r="N2110" t="s">
        <v>492</v>
      </c>
    </row>
    <row r="2111" spans="1:14" x14ac:dyDescent="0.2">
      <c r="A2111">
        <v>2110</v>
      </c>
      <c r="B2111" s="20" t="s">
        <v>284</v>
      </c>
      <c r="C2111" s="20" t="s">
        <v>37</v>
      </c>
      <c r="D2111" s="20" t="s">
        <v>5</v>
      </c>
      <c r="E2111" s="20" t="s">
        <v>39</v>
      </c>
      <c r="F2111" s="20" t="s">
        <v>64</v>
      </c>
      <c r="G2111" s="20" t="s">
        <v>4</v>
      </c>
      <c r="H2111" s="19">
        <v>45397</v>
      </c>
      <c r="I2111">
        <v>5</v>
      </c>
      <c r="J2111" s="19">
        <v>45397</v>
      </c>
      <c r="K2111">
        <v>5</v>
      </c>
      <c r="N2111" t="s">
        <v>492</v>
      </c>
    </row>
    <row r="2112" spans="1:14" x14ac:dyDescent="0.2">
      <c r="A2112">
        <v>2111</v>
      </c>
      <c r="B2112" s="20" t="s">
        <v>284</v>
      </c>
      <c r="C2112" s="20" t="s">
        <v>37</v>
      </c>
      <c r="D2112" s="20" t="s">
        <v>5</v>
      </c>
      <c r="E2112" s="20" t="s">
        <v>39</v>
      </c>
      <c r="F2112" s="20" t="s">
        <v>64</v>
      </c>
      <c r="G2112" s="20" t="s">
        <v>4</v>
      </c>
      <c r="H2112" s="19">
        <v>45400</v>
      </c>
      <c r="I2112">
        <v>28</v>
      </c>
      <c r="J2112" s="19">
        <v>45400</v>
      </c>
      <c r="K2112">
        <v>28</v>
      </c>
      <c r="L2112">
        <v>1</v>
      </c>
      <c r="N2112" t="s">
        <v>492</v>
      </c>
    </row>
    <row r="2113" spans="1:14" x14ac:dyDescent="0.2">
      <c r="A2113">
        <v>2112</v>
      </c>
      <c r="B2113" s="20" t="s">
        <v>284</v>
      </c>
      <c r="C2113" s="20" t="s">
        <v>37</v>
      </c>
      <c r="D2113" s="20" t="s">
        <v>5</v>
      </c>
      <c r="E2113" s="20" t="s">
        <v>39</v>
      </c>
      <c r="F2113" s="20" t="s">
        <v>64</v>
      </c>
      <c r="G2113" s="20" t="s">
        <v>4</v>
      </c>
      <c r="H2113" s="19">
        <v>45401</v>
      </c>
      <c r="I2113">
        <v>268</v>
      </c>
      <c r="J2113" s="19">
        <v>45401</v>
      </c>
      <c r="K2113">
        <v>268</v>
      </c>
      <c r="N2113" t="s">
        <v>492</v>
      </c>
    </row>
    <row r="2114" spans="1:14" x14ac:dyDescent="0.2">
      <c r="A2114">
        <v>2113</v>
      </c>
      <c r="B2114" s="20" t="s">
        <v>284</v>
      </c>
      <c r="C2114" s="20" t="s">
        <v>37</v>
      </c>
      <c r="D2114" s="20" t="s">
        <v>5</v>
      </c>
      <c r="E2114" s="20" t="s">
        <v>39</v>
      </c>
      <c r="F2114" s="20" t="s">
        <v>64</v>
      </c>
      <c r="G2114" s="20" t="s">
        <v>4</v>
      </c>
      <c r="H2114" s="19">
        <v>45402</v>
      </c>
      <c r="I2114">
        <v>7</v>
      </c>
      <c r="J2114" s="19">
        <v>45402</v>
      </c>
      <c r="K2114">
        <v>17</v>
      </c>
      <c r="N2114" t="s">
        <v>492</v>
      </c>
    </row>
    <row r="2115" spans="1:14" x14ac:dyDescent="0.2">
      <c r="A2115">
        <v>2114</v>
      </c>
      <c r="B2115" s="20" t="s">
        <v>284</v>
      </c>
      <c r="C2115" s="20" t="s">
        <v>37</v>
      </c>
      <c r="D2115" s="20" t="s">
        <v>5</v>
      </c>
      <c r="E2115" s="20" t="s">
        <v>39</v>
      </c>
      <c r="F2115" s="20" t="s">
        <v>64</v>
      </c>
      <c r="G2115" s="20" t="s">
        <v>4</v>
      </c>
      <c r="H2115" s="19">
        <v>45405</v>
      </c>
      <c r="I2115">
        <v>54</v>
      </c>
      <c r="J2115" s="19">
        <v>45405</v>
      </c>
      <c r="K2115">
        <v>54</v>
      </c>
      <c r="L2115">
        <v>1</v>
      </c>
      <c r="N2115" t="s">
        <v>492</v>
      </c>
    </row>
    <row r="2116" spans="1:14" x14ac:dyDescent="0.2">
      <c r="A2116">
        <v>2115</v>
      </c>
      <c r="B2116" s="20" t="s">
        <v>284</v>
      </c>
      <c r="C2116" s="20" t="s">
        <v>37</v>
      </c>
      <c r="D2116" s="20" t="s">
        <v>5</v>
      </c>
      <c r="E2116" s="20" t="s">
        <v>39</v>
      </c>
      <c r="F2116" s="20" t="s">
        <v>64</v>
      </c>
      <c r="G2116" s="20" t="s">
        <v>4</v>
      </c>
      <c r="H2116" s="19">
        <v>45406</v>
      </c>
      <c r="I2116">
        <v>14</v>
      </c>
      <c r="J2116" s="19">
        <v>45406</v>
      </c>
      <c r="K2116">
        <v>14</v>
      </c>
      <c r="N2116" t="s">
        <v>492</v>
      </c>
    </row>
    <row r="2117" spans="1:14" x14ac:dyDescent="0.2">
      <c r="A2117">
        <v>2116</v>
      </c>
      <c r="B2117" s="20" t="s">
        <v>284</v>
      </c>
      <c r="C2117" s="20" t="s">
        <v>37</v>
      </c>
      <c r="D2117" s="20" t="s">
        <v>5</v>
      </c>
      <c r="E2117" s="20" t="s">
        <v>39</v>
      </c>
      <c r="F2117" s="20" t="s">
        <v>64</v>
      </c>
      <c r="G2117" s="20" t="s">
        <v>4</v>
      </c>
      <c r="H2117" s="19">
        <v>45407</v>
      </c>
      <c r="I2117">
        <v>22</v>
      </c>
      <c r="J2117" s="19">
        <v>45407</v>
      </c>
      <c r="K2117">
        <v>22</v>
      </c>
      <c r="L2117">
        <v>1</v>
      </c>
      <c r="N2117" t="s">
        <v>492</v>
      </c>
    </row>
    <row r="2118" spans="1:14" x14ac:dyDescent="0.2">
      <c r="A2118">
        <v>2117</v>
      </c>
      <c r="B2118" s="20" t="s">
        <v>284</v>
      </c>
      <c r="C2118" s="20" t="s">
        <v>37</v>
      </c>
      <c r="D2118" s="20" t="s">
        <v>5</v>
      </c>
      <c r="E2118" s="20" t="s">
        <v>39</v>
      </c>
      <c r="F2118" s="20" t="s">
        <v>64</v>
      </c>
      <c r="G2118" s="20" t="s">
        <v>4</v>
      </c>
      <c r="H2118" s="19">
        <v>45408</v>
      </c>
      <c r="I2118">
        <v>455</v>
      </c>
      <c r="J2118" s="19">
        <v>45408</v>
      </c>
      <c r="K2118">
        <v>455</v>
      </c>
      <c r="N2118" t="s">
        <v>492</v>
      </c>
    </row>
    <row r="2119" spans="1:14" x14ac:dyDescent="0.2">
      <c r="A2119">
        <v>2118</v>
      </c>
      <c r="B2119" s="20" t="s">
        <v>284</v>
      </c>
      <c r="C2119" s="20" t="s">
        <v>37</v>
      </c>
      <c r="D2119" s="20" t="s">
        <v>5</v>
      </c>
      <c r="E2119" s="20" t="s">
        <v>39</v>
      </c>
      <c r="F2119" s="20" t="s">
        <v>64</v>
      </c>
      <c r="G2119" s="20" t="s">
        <v>4</v>
      </c>
      <c r="H2119" s="19">
        <v>45409</v>
      </c>
      <c r="I2119">
        <v>26</v>
      </c>
      <c r="J2119" s="19">
        <v>45409</v>
      </c>
      <c r="K2119">
        <v>26</v>
      </c>
      <c r="L2119">
        <v>1</v>
      </c>
      <c r="N2119" t="s">
        <v>492</v>
      </c>
    </row>
    <row r="2120" spans="1:14" x14ac:dyDescent="0.2">
      <c r="A2120">
        <v>2119</v>
      </c>
      <c r="B2120" s="20" t="s">
        <v>284</v>
      </c>
      <c r="C2120" s="20" t="s">
        <v>37</v>
      </c>
      <c r="D2120" s="20" t="s">
        <v>5</v>
      </c>
      <c r="E2120" s="20" t="s">
        <v>39</v>
      </c>
      <c r="F2120" s="20" t="s">
        <v>64</v>
      </c>
      <c r="G2120" s="20" t="s">
        <v>4</v>
      </c>
      <c r="H2120" s="19">
        <v>45410</v>
      </c>
      <c r="I2120">
        <v>17</v>
      </c>
      <c r="J2120" s="19">
        <v>45410</v>
      </c>
      <c r="K2120">
        <v>27.83</v>
      </c>
      <c r="N2120" t="s">
        <v>492</v>
      </c>
    </row>
    <row r="2121" spans="1:14" x14ac:dyDescent="0.2">
      <c r="A2121">
        <v>2120</v>
      </c>
      <c r="B2121" s="20" t="s">
        <v>284</v>
      </c>
      <c r="C2121" s="20" t="s">
        <v>37</v>
      </c>
      <c r="D2121" s="20" t="s">
        <v>5</v>
      </c>
      <c r="E2121" s="20" t="s">
        <v>39</v>
      </c>
      <c r="F2121" s="20" t="s">
        <v>64</v>
      </c>
      <c r="G2121" s="20" t="s">
        <v>4</v>
      </c>
      <c r="H2121" s="19">
        <v>45412</v>
      </c>
      <c r="I2121">
        <v>46</v>
      </c>
      <c r="J2121" s="19">
        <v>45412</v>
      </c>
      <c r="K2121">
        <v>46</v>
      </c>
      <c r="L2121">
        <v>1</v>
      </c>
      <c r="N2121" t="s">
        <v>492</v>
      </c>
    </row>
    <row r="2122" spans="1:14" x14ac:dyDescent="0.2">
      <c r="A2122">
        <v>2121</v>
      </c>
      <c r="B2122" s="20" t="s">
        <v>285</v>
      </c>
      <c r="C2122" s="20" t="s">
        <v>37</v>
      </c>
      <c r="D2122" s="20" t="s">
        <v>5</v>
      </c>
      <c r="E2122" s="20" t="s">
        <v>39</v>
      </c>
      <c r="F2122" s="20" t="s">
        <v>64</v>
      </c>
      <c r="G2122" s="20" t="s">
        <v>4</v>
      </c>
      <c r="H2122" s="19"/>
      <c r="I2122">
        <v>0</v>
      </c>
      <c r="J2122" s="19"/>
      <c r="K2122">
        <v>0</v>
      </c>
      <c r="M2122">
        <v>0</v>
      </c>
      <c r="N2122" t="s">
        <v>491</v>
      </c>
    </row>
    <row r="2123" spans="1:14" x14ac:dyDescent="0.2">
      <c r="A2123">
        <v>2122</v>
      </c>
      <c r="B2123" s="20" t="s">
        <v>95</v>
      </c>
      <c r="C2123" s="20" t="s">
        <v>37</v>
      </c>
      <c r="D2123" s="20" t="s">
        <v>5</v>
      </c>
      <c r="E2123" s="20" t="s">
        <v>39</v>
      </c>
      <c r="F2123" s="20" t="s">
        <v>64</v>
      </c>
      <c r="G2123" s="20" t="s">
        <v>2</v>
      </c>
      <c r="H2123" s="19"/>
      <c r="I2123">
        <v>0</v>
      </c>
      <c r="J2123" s="19"/>
      <c r="K2123">
        <v>0</v>
      </c>
      <c r="M2123">
        <v>0</v>
      </c>
      <c r="N2123" t="s">
        <v>491</v>
      </c>
    </row>
    <row r="2124" spans="1:14" x14ac:dyDescent="0.2">
      <c r="A2124">
        <v>2123</v>
      </c>
      <c r="B2124" s="20" t="s">
        <v>96</v>
      </c>
      <c r="C2124" s="20" t="s">
        <v>37</v>
      </c>
      <c r="D2124" s="20" t="s">
        <v>5</v>
      </c>
      <c r="E2124" s="20" t="s">
        <v>39</v>
      </c>
      <c r="F2124" s="20" t="s">
        <v>64</v>
      </c>
      <c r="G2124" s="20" t="s">
        <v>2</v>
      </c>
      <c r="H2124" s="19"/>
      <c r="I2124">
        <v>0</v>
      </c>
      <c r="J2124" s="19"/>
      <c r="K2124">
        <v>0</v>
      </c>
      <c r="M2124">
        <v>0</v>
      </c>
      <c r="N2124" t="s">
        <v>491</v>
      </c>
    </row>
    <row r="2125" spans="1:14" x14ac:dyDescent="0.2">
      <c r="A2125">
        <v>2124</v>
      </c>
      <c r="B2125" s="20" t="s">
        <v>286</v>
      </c>
      <c r="C2125" s="20" t="s">
        <v>37</v>
      </c>
      <c r="D2125" s="20" t="s">
        <v>5</v>
      </c>
      <c r="E2125" s="20" t="s">
        <v>39</v>
      </c>
      <c r="F2125" s="20" t="s">
        <v>64</v>
      </c>
      <c r="G2125" s="20" t="s">
        <v>4</v>
      </c>
      <c r="H2125" s="19"/>
      <c r="I2125">
        <v>7303</v>
      </c>
      <c r="J2125" s="19"/>
      <c r="K2125">
        <v>7941.54</v>
      </c>
      <c r="M2125">
        <v>3.7</v>
      </c>
      <c r="N2125" t="s">
        <v>491</v>
      </c>
    </row>
    <row r="2126" spans="1:14" x14ac:dyDescent="0.2">
      <c r="A2126">
        <v>2125</v>
      </c>
      <c r="B2126" s="20" t="s">
        <v>286</v>
      </c>
      <c r="C2126" s="20" t="s">
        <v>37</v>
      </c>
      <c r="D2126" s="20" t="s">
        <v>5</v>
      </c>
      <c r="E2126" s="20" t="s">
        <v>39</v>
      </c>
      <c r="F2126" s="20" t="s">
        <v>64</v>
      </c>
      <c r="G2126" s="20" t="s">
        <v>4</v>
      </c>
      <c r="H2126" s="19">
        <v>45386</v>
      </c>
      <c r="I2126">
        <v>462</v>
      </c>
      <c r="J2126" s="19">
        <v>45386</v>
      </c>
      <c r="K2126">
        <v>462</v>
      </c>
      <c r="N2126" t="s">
        <v>492</v>
      </c>
    </row>
    <row r="2127" spans="1:14" x14ac:dyDescent="0.2">
      <c r="A2127">
        <v>2126</v>
      </c>
      <c r="B2127" s="20" t="s">
        <v>286</v>
      </c>
      <c r="C2127" s="20" t="s">
        <v>37</v>
      </c>
      <c r="D2127" s="20" t="s">
        <v>5</v>
      </c>
      <c r="E2127" s="20" t="s">
        <v>39</v>
      </c>
      <c r="F2127" s="20" t="s">
        <v>64</v>
      </c>
      <c r="G2127" s="20" t="s">
        <v>4</v>
      </c>
      <c r="H2127" s="19">
        <v>45387</v>
      </c>
      <c r="I2127">
        <v>157</v>
      </c>
      <c r="J2127" s="19">
        <v>45387</v>
      </c>
      <c r="K2127">
        <v>157</v>
      </c>
      <c r="N2127" t="s">
        <v>492</v>
      </c>
    </row>
    <row r="2128" spans="1:14" x14ac:dyDescent="0.2">
      <c r="A2128">
        <v>2127</v>
      </c>
      <c r="B2128" s="20" t="s">
        <v>286</v>
      </c>
      <c r="C2128" s="20" t="s">
        <v>37</v>
      </c>
      <c r="D2128" s="20" t="s">
        <v>5</v>
      </c>
      <c r="E2128" s="20" t="s">
        <v>39</v>
      </c>
      <c r="F2128" s="20" t="s">
        <v>64</v>
      </c>
      <c r="G2128" s="20" t="s">
        <v>4</v>
      </c>
      <c r="H2128" s="19">
        <v>45388</v>
      </c>
      <c r="I2128">
        <v>158</v>
      </c>
      <c r="J2128" s="19">
        <v>45388</v>
      </c>
      <c r="K2128">
        <v>158</v>
      </c>
      <c r="N2128" t="s">
        <v>492</v>
      </c>
    </row>
    <row r="2129" spans="1:14" x14ac:dyDescent="0.2">
      <c r="A2129">
        <v>2128</v>
      </c>
      <c r="B2129" s="20" t="s">
        <v>286</v>
      </c>
      <c r="C2129" s="20" t="s">
        <v>37</v>
      </c>
      <c r="D2129" s="20" t="s">
        <v>5</v>
      </c>
      <c r="E2129" s="20" t="s">
        <v>39</v>
      </c>
      <c r="F2129" s="20" t="s">
        <v>64</v>
      </c>
      <c r="G2129" s="20" t="s">
        <v>4</v>
      </c>
      <c r="H2129" s="19">
        <v>45389</v>
      </c>
      <c r="I2129">
        <v>163</v>
      </c>
      <c r="J2129" s="19">
        <v>45389</v>
      </c>
      <c r="K2129">
        <v>163</v>
      </c>
      <c r="N2129" t="s">
        <v>492</v>
      </c>
    </row>
    <row r="2130" spans="1:14" x14ac:dyDescent="0.2">
      <c r="A2130">
        <v>2129</v>
      </c>
      <c r="B2130" s="20" t="s">
        <v>286</v>
      </c>
      <c r="C2130" s="20" t="s">
        <v>37</v>
      </c>
      <c r="D2130" s="20" t="s">
        <v>5</v>
      </c>
      <c r="E2130" s="20" t="s">
        <v>39</v>
      </c>
      <c r="F2130" s="20" t="s">
        <v>64</v>
      </c>
      <c r="G2130" s="20" t="s">
        <v>4</v>
      </c>
      <c r="H2130" s="19">
        <v>45390</v>
      </c>
      <c r="I2130">
        <v>401</v>
      </c>
      <c r="J2130" s="19">
        <v>45390</v>
      </c>
      <c r="K2130">
        <v>401</v>
      </c>
      <c r="N2130" t="s">
        <v>492</v>
      </c>
    </row>
    <row r="2131" spans="1:14" x14ac:dyDescent="0.2">
      <c r="A2131">
        <v>2130</v>
      </c>
      <c r="B2131" s="20" t="s">
        <v>286</v>
      </c>
      <c r="C2131" s="20" t="s">
        <v>37</v>
      </c>
      <c r="D2131" s="20" t="s">
        <v>5</v>
      </c>
      <c r="E2131" s="20" t="s">
        <v>39</v>
      </c>
      <c r="F2131" s="20" t="s">
        <v>64</v>
      </c>
      <c r="G2131" s="20" t="s">
        <v>4</v>
      </c>
      <c r="H2131" s="19">
        <v>45391</v>
      </c>
      <c r="I2131">
        <v>127</v>
      </c>
      <c r="J2131" s="19">
        <v>45391</v>
      </c>
      <c r="K2131">
        <v>120.54</v>
      </c>
      <c r="N2131" t="s">
        <v>492</v>
      </c>
    </row>
    <row r="2132" spans="1:14" x14ac:dyDescent="0.2">
      <c r="A2132">
        <v>2131</v>
      </c>
      <c r="B2132" s="20" t="s">
        <v>286</v>
      </c>
      <c r="C2132" s="20" t="s">
        <v>37</v>
      </c>
      <c r="D2132" s="20" t="s">
        <v>5</v>
      </c>
      <c r="E2132" s="20" t="s">
        <v>39</v>
      </c>
      <c r="F2132" s="20" t="s">
        <v>64</v>
      </c>
      <c r="G2132" s="20" t="s">
        <v>4</v>
      </c>
      <c r="H2132" s="19">
        <v>45392</v>
      </c>
      <c r="I2132">
        <v>0</v>
      </c>
      <c r="J2132" s="19">
        <v>45392</v>
      </c>
      <c r="K2132">
        <v>251</v>
      </c>
      <c r="N2132" t="s">
        <v>492</v>
      </c>
    </row>
    <row r="2133" spans="1:14" x14ac:dyDescent="0.2">
      <c r="A2133">
        <v>2132</v>
      </c>
      <c r="B2133" s="20" t="s">
        <v>286</v>
      </c>
      <c r="C2133" s="20" t="s">
        <v>37</v>
      </c>
      <c r="D2133" s="20" t="s">
        <v>5</v>
      </c>
      <c r="E2133" s="20" t="s">
        <v>39</v>
      </c>
      <c r="F2133" s="20" t="s">
        <v>64</v>
      </c>
      <c r="G2133" s="20" t="s">
        <v>4</v>
      </c>
      <c r="H2133" s="19">
        <v>45393</v>
      </c>
      <c r="I2133">
        <v>440</v>
      </c>
      <c r="J2133" s="19">
        <v>45393</v>
      </c>
      <c r="K2133">
        <v>440</v>
      </c>
      <c r="N2133" t="s">
        <v>492</v>
      </c>
    </row>
    <row r="2134" spans="1:14" x14ac:dyDescent="0.2">
      <c r="A2134">
        <v>2133</v>
      </c>
      <c r="B2134" s="20" t="s">
        <v>286</v>
      </c>
      <c r="C2134" s="20" t="s">
        <v>37</v>
      </c>
      <c r="D2134" s="20" t="s">
        <v>5</v>
      </c>
      <c r="E2134" s="20" t="s">
        <v>39</v>
      </c>
      <c r="F2134" s="20" t="s">
        <v>64</v>
      </c>
      <c r="G2134" s="20" t="s">
        <v>4</v>
      </c>
      <c r="H2134" s="19">
        <v>45394</v>
      </c>
      <c r="I2134">
        <v>903</v>
      </c>
      <c r="J2134" s="19">
        <v>45394</v>
      </c>
      <c r="K2134">
        <v>903</v>
      </c>
      <c r="L2134">
        <v>1</v>
      </c>
      <c r="N2134" t="s">
        <v>492</v>
      </c>
    </row>
    <row r="2135" spans="1:14" x14ac:dyDescent="0.2">
      <c r="A2135">
        <v>2134</v>
      </c>
      <c r="B2135" s="20" t="s">
        <v>286</v>
      </c>
      <c r="C2135" s="20" t="s">
        <v>37</v>
      </c>
      <c r="D2135" s="20" t="s">
        <v>5</v>
      </c>
      <c r="E2135" s="20" t="s">
        <v>39</v>
      </c>
      <c r="F2135" s="20" t="s">
        <v>64</v>
      </c>
      <c r="G2135" s="20" t="s">
        <v>4</v>
      </c>
      <c r="H2135" s="19">
        <v>45395</v>
      </c>
      <c r="I2135">
        <v>61</v>
      </c>
      <c r="J2135" s="19">
        <v>45395</v>
      </c>
      <c r="K2135">
        <v>62</v>
      </c>
      <c r="N2135" t="s">
        <v>492</v>
      </c>
    </row>
    <row r="2136" spans="1:14" x14ac:dyDescent="0.2">
      <c r="A2136">
        <v>2135</v>
      </c>
      <c r="B2136" s="20" t="s">
        <v>286</v>
      </c>
      <c r="C2136" s="20" t="s">
        <v>37</v>
      </c>
      <c r="D2136" s="20" t="s">
        <v>5</v>
      </c>
      <c r="E2136" s="20" t="s">
        <v>39</v>
      </c>
      <c r="F2136" s="20" t="s">
        <v>64</v>
      </c>
      <c r="G2136" s="20" t="s">
        <v>4</v>
      </c>
      <c r="H2136" s="19">
        <v>45397</v>
      </c>
      <c r="I2136">
        <v>82</v>
      </c>
      <c r="J2136" s="19">
        <v>45397</v>
      </c>
      <c r="K2136">
        <v>82</v>
      </c>
      <c r="L2136">
        <v>1</v>
      </c>
      <c r="N2136" t="s">
        <v>492</v>
      </c>
    </row>
    <row r="2137" spans="1:14" x14ac:dyDescent="0.2">
      <c r="A2137">
        <v>2136</v>
      </c>
      <c r="B2137" s="20" t="s">
        <v>286</v>
      </c>
      <c r="C2137" s="20" t="s">
        <v>37</v>
      </c>
      <c r="D2137" s="20" t="s">
        <v>5</v>
      </c>
      <c r="E2137" s="20" t="s">
        <v>39</v>
      </c>
      <c r="F2137" s="20" t="s">
        <v>64</v>
      </c>
      <c r="G2137" s="20" t="s">
        <v>4</v>
      </c>
      <c r="H2137" s="19">
        <v>45398</v>
      </c>
      <c r="I2137">
        <v>55</v>
      </c>
      <c r="J2137" s="19">
        <v>45398</v>
      </c>
      <c r="K2137">
        <v>55</v>
      </c>
      <c r="N2137" t="s">
        <v>492</v>
      </c>
    </row>
    <row r="2138" spans="1:14" x14ac:dyDescent="0.2">
      <c r="A2138">
        <v>2137</v>
      </c>
      <c r="B2138" s="20" t="s">
        <v>286</v>
      </c>
      <c r="C2138" s="20" t="s">
        <v>37</v>
      </c>
      <c r="D2138" s="20" t="s">
        <v>5</v>
      </c>
      <c r="E2138" s="20" t="s">
        <v>39</v>
      </c>
      <c r="F2138" s="20" t="s">
        <v>64</v>
      </c>
      <c r="G2138" s="20" t="s">
        <v>4</v>
      </c>
      <c r="H2138" s="19">
        <v>45399</v>
      </c>
      <c r="I2138">
        <v>68</v>
      </c>
      <c r="J2138" s="19">
        <v>45399</v>
      </c>
      <c r="K2138">
        <v>68</v>
      </c>
      <c r="N2138" t="s">
        <v>492</v>
      </c>
    </row>
    <row r="2139" spans="1:14" x14ac:dyDescent="0.2">
      <c r="A2139">
        <v>2138</v>
      </c>
      <c r="B2139" s="20" t="s">
        <v>286</v>
      </c>
      <c r="C2139" s="20" t="s">
        <v>37</v>
      </c>
      <c r="D2139" s="20" t="s">
        <v>5</v>
      </c>
      <c r="E2139" s="20" t="s">
        <v>39</v>
      </c>
      <c r="F2139" s="20" t="s">
        <v>64</v>
      </c>
      <c r="G2139" s="20" t="s">
        <v>4</v>
      </c>
      <c r="H2139" s="19">
        <v>45400</v>
      </c>
      <c r="I2139">
        <v>55</v>
      </c>
      <c r="J2139" s="19">
        <v>45400</v>
      </c>
      <c r="K2139">
        <v>55</v>
      </c>
      <c r="N2139" t="s">
        <v>492</v>
      </c>
    </row>
    <row r="2140" spans="1:14" x14ac:dyDescent="0.2">
      <c r="A2140">
        <v>2139</v>
      </c>
      <c r="B2140" s="20" t="s">
        <v>286</v>
      </c>
      <c r="C2140" s="20" t="s">
        <v>37</v>
      </c>
      <c r="D2140" s="20" t="s">
        <v>5</v>
      </c>
      <c r="E2140" s="20" t="s">
        <v>39</v>
      </c>
      <c r="F2140" s="20" t="s">
        <v>64</v>
      </c>
      <c r="G2140" s="20" t="s">
        <v>4</v>
      </c>
      <c r="H2140" s="19">
        <v>45401</v>
      </c>
      <c r="I2140">
        <v>76</v>
      </c>
      <c r="J2140" s="19">
        <v>45401</v>
      </c>
      <c r="K2140">
        <v>76</v>
      </c>
      <c r="N2140" t="s">
        <v>492</v>
      </c>
    </row>
    <row r="2141" spans="1:14" x14ac:dyDescent="0.2">
      <c r="A2141">
        <v>2140</v>
      </c>
      <c r="B2141" s="20" t="s">
        <v>286</v>
      </c>
      <c r="C2141" s="20" t="s">
        <v>37</v>
      </c>
      <c r="D2141" s="20" t="s">
        <v>5</v>
      </c>
      <c r="E2141" s="20" t="s">
        <v>39</v>
      </c>
      <c r="F2141" s="20" t="s">
        <v>64</v>
      </c>
      <c r="G2141" s="20" t="s">
        <v>4</v>
      </c>
      <c r="H2141" s="19">
        <v>45402</v>
      </c>
      <c r="I2141">
        <v>107</v>
      </c>
      <c r="J2141" s="19">
        <v>45402</v>
      </c>
      <c r="K2141">
        <v>107</v>
      </c>
      <c r="N2141" t="s">
        <v>492</v>
      </c>
    </row>
    <row r="2142" spans="1:14" x14ac:dyDescent="0.2">
      <c r="A2142">
        <v>2141</v>
      </c>
      <c r="B2142" s="20" t="s">
        <v>286</v>
      </c>
      <c r="C2142" s="20" t="s">
        <v>37</v>
      </c>
      <c r="D2142" s="20" t="s">
        <v>5</v>
      </c>
      <c r="E2142" s="20" t="s">
        <v>39</v>
      </c>
      <c r="F2142" s="20" t="s">
        <v>64</v>
      </c>
      <c r="G2142" s="20" t="s">
        <v>4</v>
      </c>
      <c r="H2142" s="19">
        <v>45403</v>
      </c>
      <c r="I2142">
        <v>822</v>
      </c>
      <c r="J2142" s="19">
        <v>45403</v>
      </c>
      <c r="K2142">
        <v>822</v>
      </c>
      <c r="N2142" t="s">
        <v>492</v>
      </c>
    </row>
    <row r="2143" spans="1:14" x14ac:dyDescent="0.2">
      <c r="A2143">
        <v>2142</v>
      </c>
      <c r="B2143" s="20" t="s">
        <v>286</v>
      </c>
      <c r="C2143" s="20" t="s">
        <v>37</v>
      </c>
      <c r="D2143" s="20" t="s">
        <v>5</v>
      </c>
      <c r="E2143" s="20" t="s">
        <v>39</v>
      </c>
      <c r="F2143" s="20" t="s">
        <v>64</v>
      </c>
      <c r="G2143" s="20" t="s">
        <v>4</v>
      </c>
      <c r="H2143" s="19">
        <v>45404</v>
      </c>
      <c r="I2143">
        <v>0</v>
      </c>
      <c r="J2143" s="19">
        <v>45404</v>
      </c>
      <c r="K2143">
        <v>245</v>
      </c>
      <c r="N2143" t="s">
        <v>492</v>
      </c>
    </row>
    <row r="2144" spans="1:14" x14ac:dyDescent="0.2">
      <c r="A2144">
        <v>2143</v>
      </c>
      <c r="B2144" s="20" t="s">
        <v>286</v>
      </c>
      <c r="C2144" s="20" t="s">
        <v>37</v>
      </c>
      <c r="D2144" s="20" t="s">
        <v>5</v>
      </c>
      <c r="E2144" s="20" t="s">
        <v>39</v>
      </c>
      <c r="F2144" s="20" t="s">
        <v>64</v>
      </c>
      <c r="G2144" s="20" t="s">
        <v>4</v>
      </c>
      <c r="H2144" s="19">
        <v>45405</v>
      </c>
      <c r="I2144">
        <v>67</v>
      </c>
      <c r="J2144" s="19">
        <v>45405</v>
      </c>
      <c r="K2144">
        <v>67</v>
      </c>
      <c r="L2144">
        <v>1</v>
      </c>
      <c r="N2144" t="s">
        <v>492</v>
      </c>
    </row>
    <row r="2145" spans="1:14" x14ac:dyDescent="0.2">
      <c r="A2145">
        <v>2144</v>
      </c>
      <c r="B2145" s="20" t="s">
        <v>286</v>
      </c>
      <c r="C2145" s="20" t="s">
        <v>37</v>
      </c>
      <c r="D2145" s="20" t="s">
        <v>5</v>
      </c>
      <c r="E2145" s="20" t="s">
        <v>39</v>
      </c>
      <c r="F2145" s="20" t="s">
        <v>64</v>
      </c>
      <c r="G2145" s="20" t="s">
        <v>4</v>
      </c>
      <c r="H2145" s="19">
        <v>45406</v>
      </c>
      <c r="I2145">
        <v>135</v>
      </c>
      <c r="J2145" s="19">
        <v>45406</v>
      </c>
      <c r="K2145">
        <v>135</v>
      </c>
      <c r="N2145" t="s">
        <v>492</v>
      </c>
    </row>
    <row r="2146" spans="1:14" x14ac:dyDescent="0.2">
      <c r="A2146">
        <v>2145</v>
      </c>
      <c r="B2146" s="20" t="s">
        <v>286</v>
      </c>
      <c r="C2146" s="20" t="s">
        <v>37</v>
      </c>
      <c r="D2146" s="20" t="s">
        <v>5</v>
      </c>
      <c r="E2146" s="20" t="s">
        <v>39</v>
      </c>
      <c r="F2146" s="20" t="s">
        <v>64</v>
      </c>
      <c r="G2146" s="20" t="s">
        <v>4</v>
      </c>
      <c r="H2146" s="19">
        <v>45407</v>
      </c>
      <c r="I2146">
        <v>973</v>
      </c>
      <c r="J2146" s="19">
        <v>45407</v>
      </c>
      <c r="K2146">
        <v>943</v>
      </c>
      <c r="N2146" t="s">
        <v>492</v>
      </c>
    </row>
    <row r="2147" spans="1:14" x14ac:dyDescent="0.2">
      <c r="A2147">
        <v>2146</v>
      </c>
      <c r="B2147" s="20" t="s">
        <v>286</v>
      </c>
      <c r="C2147" s="20" t="s">
        <v>37</v>
      </c>
      <c r="D2147" s="20" t="s">
        <v>5</v>
      </c>
      <c r="E2147" s="20" t="s">
        <v>39</v>
      </c>
      <c r="F2147" s="20" t="s">
        <v>64</v>
      </c>
      <c r="G2147" s="20" t="s">
        <v>4</v>
      </c>
      <c r="H2147" s="19">
        <v>45408</v>
      </c>
      <c r="I2147">
        <v>221</v>
      </c>
      <c r="J2147" s="19">
        <v>45408</v>
      </c>
      <c r="K2147">
        <v>221</v>
      </c>
      <c r="N2147" t="s">
        <v>492</v>
      </c>
    </row>
    <row r="2148" spans="1:14" x14ac:dyDescent="0.2">
      <c r="A2148">
        <v>2147</v>
      </c>
      <c r="B2148" s="20" t="s">
        <v>286</v>
      </c>
      <c r="C2148" s="20" t="s">
        <v>37</v>
      </c>
      <c r="D2148" s="20" t="s">
        <v>5</v>
      </c>
      <c r="E2148" s="20" t="s">
        <v>39</v>
      </c>
      <c r="F2148" s="20" t="s">
        <v>64</v>
      </c>
      <c r="G2148" s="20" t="s">
        <v>4</v>
      </c>
      <c r="H2148" s="19">
        <v>45409</v>
      </c>
      <c r="I2148">
        <v>111</v>
      </c>
      <c r="J2148" s="19">
        <v>45409</v>
      </c>
      <c r="K2148">
        <v>111</v>
      </c>
      <c r="N2148" t="s">
        <v>492</v>
      </c>
    </row>
    <row r="2149" spans="1:14" x14ac:dyDescent="0.2">
      <c r="A2149">
        <v>2148</v>
      </c>
      <c r="B2149" s="20" t="s">
        <v>286</v>
      </c>
      <c r="C2149" s="20" t="s">
        <v>37</v>
      </c>
      <c r="D2149" s="20" t="s">
        <v>5</v>
      </c>
      <c r="E2149" s="20" t="s">
        <v>39</v>
      </c>
      <c r="F2149" s="20" t="s">
        <v>64</v>
      </c>
      <c r="G2149" s="20" t="s">
        <v>4</v>
      </c>
      <c r="H2149" s="19">
        <v>45410</v>
      </c>
      <c r="I2149">
        <v>894</v>
      </c>
      <c r="J2149" s="19">
        <v>45410</v>
      </c>
      <c r="K2149">
        <v>894</v>
      </c>
      <c r="N2149" t="s">
        <v>492</v>
      </c>
    </row>
    <row r="2150" spans="1:14" x14ac:dyDescent="0.2">
      <c r="A2150">
        <v>2149</v>
      </c>
      <c r="B2150" s="20" t="s">
        <v>286</v>
      </c>
      <c r="C2150" s="20" t="s">
        <v>37</v>
      </c>
      <c r="D2150" s="20" t="s">
        <v>5</v>
      </c>
      <c r="E2150" s="20" t="s">
        <v>39</v>
      </c>
      <c r="F2150" s="20" t="s">
        <v>64</v>
      </c>
      <c r="G2150" s="20" t="s">
        <v>4</v>
      </c>
      <c r="H2150" s="19">
        <v>45411</v>
      </c>
      <c r="I2150">
        <v>0</v>
      </c>
      <c r="J2150" s="19">
        <v>45411</v>
      </c>
      <c r="K2150">
        <v>178</v>
      </c>
      <c r="N2150" t="s">
        <v>492</v>
      </c>
    </row>
    <row r="2151" spans="1:14" x14ac:dyDescent="0.2">
      <c r="A2151">
        <v>2150</v>
      </c>
      <c r="B2151" s="20" t="s">
        <v>286</v>
      </c>
      <c r="C2151" s="20" t="s">
        <v>37</v>
      </c>
      <c r="D2151" s="20" t="s">
        <v>5</v>
      </c>
      <c r="E2151" s="20" t="s">
        <v>39</v>
      </c>
      <c r="F2151" s="20" t="s">
        <v>64</v>
      </c>
      <c r="G2151" s="20" t="s">
        <v>4</v>
      </c>
      <c r="H2151" s="19">
        <v>45412</v>
      </c>
      <c r="I2151">
        <v>765</v>
      </c>
      <c r="J2151" s="19">
        <v>45412</v>
      </c>
      <c r="K2151">
        <v>765</v>
      </c>
      <c r="N2151" t="s">
        <v>492</v>
      </c>
    </row>
    <row r="2152" spans="1:14" x14ac:dyDescent="0.2">
      <c r="A2152">
        <v>2151</v>
      </c>
      <c r="B2152" s="20" t="s">
        <v>97</v>
      </c>
      <c r="C2152" s="20" t="s">
        <v>37</v>
      </c>
      <c r="D2152" s="20" t="s">
        <v>5</v>
      </c>
      <c r="E2152" s="20" t="s">
        <v>39</v>
      </c>
      <c r="F2152" s="20" t="s">
        <v>49</v>
      </c>
      <c r="G2152" s="20" t="s">
        <v>4</v>
      </c>
      <c r="H2152" s="19"/>
      <c r="I2152">
        <v>771</v>
      </c>
      <c r="J2152" s="19"/>
      <c r="K2152">
        <v>736</v>
      </c>
      <c r="M2152">
        <v>1</v>
      </c>
      <c r="N2152" t="s">
        <v>491</v>
      </c>
    </row>
    <row r="2153" spans="1:14" x14ac:dyDescent="0.2">
      <c r="A2153">
        <v>2152</v>
      </c>
      <c r="B2153" s="20" t="s">
        <v>97</v>
      </c>
      <c r="C2153" s="20" t="s">
        <v>37</v>
      </c>
      <c r="D2153" s="20" t="s">
        <v>5</v>
      </c>
      <c r="E2153" s="20" t="s">
        <v>39</v>
      </c>
      <c r="F2153" s="20" t="s">
        <v>49</v>
      </c>
      <c r="G2153" s="20" t="s">
        <v>4</v>
      </c>
      <c r="H2153" s="19">
        <v>45383</v>
      </c>
      <c r="I2153">
        <v>76</v>
      </c>
      <c r="J2153" s="19">
        <v>45383</v>
      </c>
      <c r="K2153">
        <v>76</v>
      </c>
      <c r="N2153" t="s">
        <v>492</v>
      </c>
    </row>
    <row r="2154" spans="1:14" x14ac:dyDescent="0.2">
      <c r="A2154">
        <v>2153</v>
      </c>
      <c r="B2154" s="20" t="s">
        <v>97</v>
      </c>
      <c r="C2154" s="20" t="s">
        <v>37</v>
      </c>
      <c r="D2154" s="20" t="s">
        <v>5</v>
      </c>
      <c r="E2154" s="20" t="s">
        <v>39</v>
      </c>
      <c r="F2154" s="20" t="s">
        <v>49</v>
      </c>
      <c r="G2154" s="20" t="s">
        <v>4</v>
      </c>
      <c r="H2154" s="19">
        <v>45385</v>
      </c>
      <c r="I2154">
        <v>22</v>
      </c>
      <c r="J2154" s="19">
        <v>45385</v>
      </c>
      <c r="K2154">
        <v>12</v>
      </c>
      <c r="N2154" t="s">
        <v>492</v>
      </c>
    </row>
    <row r="2155" spans="1:14" x14ac:dyDescent="0.2">
      <c r="A2155">
        <v>2154</v>
      </c>
      <c r="B2155" s="20" t="s">
        <v>97</v>
      </c>
      <c r="C2155" s="20" t="s">
        <v>37</v>
      </c>
      <c r="D2155" s="20" t="s">
        <v>5</v>
      </c>
      <c r="E2155" s="20" t="s">
        <v>39</v>
      </c>
      <c r="F2155" s="20" t="s">
        <v>49</v>
      </c>
      <c r="G2155" s="20" t="s">
        <v>4</v>
      </c>
      <c r="H2155" s="19">
        <v>45390</v>
      </c>
      <c r="I2155">
        <v>30</v>
      </c>
      <c r="J2155" s="19">
        <v>45390</v>
      </c>
      <c r="K2155">
        <v>30</v>
      </c>
      <c r="N2155" t="s">
        <v>492</v>
      </c>
    </row>
    <row r="2156" spans="1:14" x14ac:dyDescent="0.2">
      <c r="A2156">
        <v>2155</v>
      </c>
      <c r="B2156" s="20" t="s">
        <v>97</v>
      </c>
      <c r="C2156" s="20" t="s">
        <v>37</v>
      </c>
      <c r="D2156" s="20" t="s">
        <v>5</v>
      </c>
      <c r="E2156" s="20" t="s">
        <v>39</v>
      </c>
      <c r="F2156" s="20" t="s">
        <v>49</v>
      </c>
      <c r="G2156" s="20" t="s">
        <v>4</v>
      </c>
      <c r="H2156" s="19">
        <v>45392</v>
      </c>
      <c r="I2156">
        <v>154</v>
      </c>
      <c r="J2156" s="19">
        <v>45392</v>
      </c>
      <c r="K2156">
        <v>154</v>
      </c>
      <c r="L2156">
        <v>5</v>
      </c>
      <c r="N2156" t="s">
        <v>492</v>
      </c>
    </row>
    <row r="2157" spans="1:14" x14ac:dyDescent="0.2">
      <c r="A2157">
        <v>2156</v>
      </c>
      <c r="B2157" s="20" t="s">
        <v>97</v>
      </c>
      <c r="C2157" s="20" t="s">
        <v>37</v>
      </c>
      <c r="D2157" s="20" t="s">
        <v>5</v>
      </c>
      <c r="E2157" s="20" t="s">
        <v>39</v>
      </c>
      <c r="F2157" s="20" t="s">
        <v>49</v>
      </c>
      <c r="G2157" s="20" t="s">
        <v>4</v>
      </c>
      <c r="H2157" s="19">
        <v>45393</v>
      </c>
      <c r="I2157">
        <v>15</v>
      </c>
      <c r="J2157" s="19">
        <v>45393</v>
      </c>
      <c r="K2157">
        <v>15</v>
      </c>
      <c r="N2157" t="s">
        <v>492</v>
      </c>
    </row>
    <row r="2158" spans="1:14" x14ac:dyDescent="0.2">
      <c r="A2158">
        <v>2157</v>
      </c>
      <c r="B2158" s="20" t="s">
        <v>97</v>
      </c>
      <c r="C2158" s="20" t="s">
        <v>37</v>
      </c>
      <c r="D2158" s="20" t="s">
        <v>5</v>
      </c>
      <c r="E2158" s="20" t="s">
        <v>39</v>
      </c>
      <c r="F2158" s="20" t="s">
        <v>49</v>
      </c>
      <c r="G2158" s="20" t="s">
        <v>4</v>
      </c>
      <c r="H2158" s="19">
        <v>45397</v>
      </c>
      <c r="I2158">
        <v>18</v>
      </c>
      <c r="J2158" s="19">
        <v>45397</v>
      </c>
      <c r="K2158">
        <v>18</v>
      </c>
      <c r="N2158" t="s">
        <v>492</v>
      </c>
    </row>
    <row r="2159" spans="1:14" x14ac:dyDescent="0.2">
      <c r="A2159">
        <v>2158</v>
      </c>
      <c r="B2159" s="20" t="s">
        <v>97</v>
      </c>
      <c r="C2159" s="20" t="s">
        <v>37</v>
      </c>
      <c r="D2159" s="20" t="s">
        <v>5</v>
      </c>
      <c r="E2159" s="20" t="s">
        <v>39</v>
      </c>
      <c r="F2159" s="20" t="s">
        <v>49</v>
      </c>
      <c r="G2159" s="20" t="s">
        <v>4</v>
      </c>
      <c r="H2159" s="19">
        <v>45398</v>
      </c>
      <c r="I2159">
        <v>25</v>
      </c>
      <c r="J2159" s="19">
        <v>45398</v>
      </c>
      <c r="K2159">
        <v>0</v>
      </c>
      <c r="N2159" t="s">
        <v>492</v>
      </c>
    </row>
    <row r="2160" spans="1:14" x14ac:dyDescent="0.2">
      <c r="A2160">
        <v>2159</v>
      </c>
      <c r="B2160" s="20" t="s">
        <v>97</v>
      </c>
      <c r="C2160" s="20" t="s">
        <v>37</v>
      </c>
      <c r="D2160" s="20" t="s">
        <v>5</v>
      </c>
      <c r="E2160" s="20" t="s">
        <v>39</v>
      </c>
      <c r="F2160" s="20" t="s">
        <v>49</v>
      </c>
      <c r="G2160" s="20" t="s">
        <v>4</v>
      </c>
      <c r="H2160" s="19">
        <v>45399</v>
      </c>
      <c r="I2160">
        <v>17</v>
      </c>
      <c r="J2160" s="19">
        <v>45399</v>
      </c>
      <c r="K2160">
        <v>17</v>
      </c>
      <c r="N2160" t="s">
        <v>492</v>
      </c>
    </row>
    <row r="2161" spans="1:14" x14ac:dyDescent="0.2">
      <c r="A2161">
        <v>2160</v>
      </c>
      <c r="B2161" s="20" t="s">
        <v>97</v>
      </c>
      <c r="C2161" s="20" t="s">
        <v>37</v>
      </c>
      <c r="D2161" s="20" t="s">
        <v>5</v>
      </c>
      <c r="E2161" s="20" t="s">
        <v>39</v>
      </c>
      <c r="F2161" s="20" t="s">
        <v>49</v>
      </c>
      <c r="G2161" s="20" t="s">
        <v>4</v>
      </c>
      <c r="H2161" s="19">
        <v>45400</v>
      </c>
      <c r="I2161">
        <v>137</v>
      </c>
      <c r="J2161" s="19">
        <v>45400</v>
      </c>
      <c r="K2161">
        <v>137</v>
      </c>
      <c r="N2161" t="s">
        <v>492</v>
      </c>
    </row>
    <row r="2162" spans="1:14" x14ac:dyDescent="0.2">
      <c r="A2162">
        <v>2161</v>
      </c>
      <c r="B2162" s="20" t="s">
        <v>97</v>
      </c>
      <c r="C2162" s="20" t="s">
        <v>37</v>
      </c>
      <c r="D2162" s="20" t="s">
        <v>5</v>
      </c>
      <c r="E2162" s="20" t="s">
        <v>39</v>
      </c>
      <c r="F2162" s="20" t="s">
        <v>49</v>
      </c>
      <c r="G2162" s="20" t="s">
        <v>4</v>
      </c>
      <c r="H2162" s="19">
        <v>45401</v>
      </c>
      <c r="I2162">
        <v>11</v>
      </c>
      <c r="J2162" s="19">
        <v>45401</v>
      </c>
      <c r="K2162">
        <v>11</v>
      </c>
      <c r="N2162" t="s">
        <v>492</v>
      </c>
    </row>
    <row r="2163" spans="1:14" x14ac:dyDescent="0.2">
      <c r="A2163">
        <v>2162</v>
      </c>
      <c r="B2163" s="20" t="s">
        <v>97</v>
      </c>
      <c r="C2163" s="20" t="s">
        <v>37</v>
      </c>
      <c r="D2163" s="20" t="s">
        <v>5</v>
      </c>
      <c r="E2163" s="20" t="s">
        <v>39</v>
      </c>
      <c r="F2163" s="20" t="s">
        <v>49</v>
      </c>
      <c r="G2163" s="20" t="s">
        <v>4</v>
      </c>
      <c r="H2163" s="19">
        <v>45404</v>
      </c>
      <c r="I2163">
        <v>11</v>
      </c>
      <c r="J2163" s="19">
        <v>45404</v>
      </c>
      <c r="K2163">
        <v>11</v>
      </c>
      <c r="N2163" t="s">
        <v>492</v>
      </c>
    </row>
    <row r="2164" spans="1:14" x14ac:dyDescent="0.2">
      <c r="A2164">
        <v>2163</v>
      </c>
      <c r="B2164" s="20" t="s">
        <v>97</v>
      </c>
      <c r="C2164" s="20" t="s">
        <v>37</v>
      </c>
      <c r="D2164" s="20" t="s">
        <v>5</v>
      </c>
      <c r="E2164" s="20" t="s">
        <v>39</v>
      </c>
      <c r="F2164" s="20" t="s">
        <v>49</v>
      </c>
      <c r="G2164" s="20" t="s">
        <v>4</v>
      </c>
      <c r="H2164" s="19">
        <v>45406</v>
      </c>
      <c r="I2164">
        <v>10</v>
      </c>
      <c r="J2164" s="19">
        <v>45406</v>
      </c>
      <c r="K2164">
        <v>10</v>
      </c>
      <c r="N2164" t="s">
        <v>492</v>
      </c>
    </row>
    <row r="2165" spans="1:14" x14ac:dyDescent="0.2">
      <c r="A2165">
        <v>2164</v>
      </c>
      <c r="B2165" s="20" t="s">
        <v>97</v>
      </c>
      <c r="C2165" s="20" t="s">
        <v>37</v>
      </c>
      <c r="D2165" s="20" t="s">
        <v>5</v>
      </c>
      <c r="E2165" s="20" t="s">
        <v>39</v>
      </c>
      <c r="F2165" s="20" t="s">
        <v>49</v>
      </c>
      <c r="G2165" s="20" t="s">
        <v>4</v>
      </c>
      <c r="H2165" s="19">
        <v>45408</v>
      </c>
      <c r="I2165">
        <v>245</v>
      </c>
      <c r="J2165" s="19">
        <v>45408</v>
      </c>
      <c r="K2165">
        <v>245</v>
      </c>
      <c r="N2165" t="s">
        <v>492</v>
      </c>
    </row>
    <row r="2166" spans="1:14" x14ac:dyDescent="0.2">
      <c r="A2166">
        <v>2165</v>
      </c>
      <c r="B2166" s="20" t="s">
        <v>98</v>
      </c>
      <c r="C2166" s="20" t="s">
        <v>37</v>
      </c>
      <c r="D2166" s="20" t="s">
        <v>5</v>
      </c>
      <c r="E2166" s="20" t="s">
        <v>39</v>
      </c>
      <c r="F2166" s="20" t="s">
        <v>64</v>
      </c>
      <c r="G2166" s="20" t="s">
        <v>2</v>
      </c>
      <c r="H2166" s="19"/>
      <c r="I2166">
        <v>0</v>
      </c>
      <c r="J2166" s="19"/>
      <c r="K2166">
        <v>0</v>
      </c>
      <c r="M2166">
        <v>0</v>
      </c>
      <c r="N2166" t="s">
        <v>491</v>
      </c>
    </row>
    <row r="2167" spans="1:14" x14ac:dyDescent="0.2">
      <c r="A2167">
        <v>2166</v>
      </c>
      <c r="B2167" s="20" t="s">
        <v>287</v>
      </c>
      <c r="C2167" s="20" t="s">
        <v>37</v>
      </c>
      <c r="D2167" s="20" t="s">
        <v>5</v>
      </c>
      <c r="E2167" s="20" t="s">
        <v>39</v>
      </c>
      <c r="F2167" s="20" t="s">
        <v>49</v>
      </c>
      <c r="G2167" s="20" t="s">
        <v>2</v>
      </c>
      <c r="H2167" s="19"/>
      <c r="I2167">
        <v>82</v>
      </c>
      <c r="J2167" s="19"/>
      <c r="K2167">
        <v>654</v>
      </c>
      <c r="M2167">
        <v>4.5999999999999996</v>
      </c>
      <c r="N2167" t="s">
        <v>491</v>
      </c>
    </row>
    <row r="2168" spans="1:14" x14ac:dyDescent="0.2">
      <c r="A2168">
        <v>2167</v>
      </c>
      <c r="B2168" s="20" t="s">
        <v>287</v>
      </c>
      <c r="C2168" s="20" t="s">
        <v>37</v>
      </c>
      <c r="D2168" s="20" t="s">
        <v>5</v>
      </c>
      <c r="E2168" s="20" t="s">
        <v>39</v>
      </c>
      <c r="F2168" s="20" t="s">
        <v>49</v>
      </c>
      <c r="G2168" s="20" t="s">
        <v>2</v>
      </c>
      <c r="H2168" s="19">
        <v>45397</v>
      </c>
      <c r="I2168">
        <v>56</v>
      </c>
      <c r="J2168" s="19">
        <v>45383</v>
      </c>
      <c r="K2168">
        <v>73</v>
      </c>
      <c r="N2168" t="s">
        <v>492</v>
      </c>
    </row>
    <row r="2169" spans="1:14" x14ac:dyDescent="0.2">
      <c r="A2169">
        <v>2168</v>
      </c>
      <c r="B2169" s="20" t="s">
        <v>287</v>
      </c>
      <c r="C2169" s="20" t="s">
        <v>37</v>
      </c>
      <c r="D2169" s="20" t="s">
        <v>5</v>
      </c>
      <c r="E2169" s="20" t="s">
        <v>39</v>
      </c>
      <c r="F2169" s="20" t="s">
        <v>49</v>
      </c>
      <c r="G2169" s="20" t="s">
        <v>2</v>
      </c>
      <c r="H2169" s="19">
        <v>45398</v>
      </c>
      <c r="I2169">
        <v>25</v>
      </c>
      <c r="J2169" s="19">
        <v>45385</v>
      </c>
      <c r="K2169">
        <v>48</v>
      </c>
      <c r="L2169">
        <v>1</v>
      </c>
      <c r="N2169" t="s">
        <v>492</v>
      </c>
    </row>
    <row r="2170" spans="1:14" x14ac:dyDescent="0.2">
      <c r="A2170">
        <v>2169</v>
      </c>
      <c r="B2170" s="20" t="s">
        <v>287</v>
      </c>
      <c r="C2170" s="20" t="s">
        <v>37</v>
      </c>
      <c r="D2170" s="20" t="s">
        <v>5</v>
      </c>
      <c r="E2170" s="20" t="s">
        <v>39</v>
      </c>
      <c r="F2170" s="20" t="s">
        <v>49</v>
      </c>
      <c r="G2170" s="20" t="s">
        <v>2</v>
      </c>
      <c r="H2170" s="19">
        <v>45405</v>
      </c>
      <c r="I2170">
        <v>1</v>
      </c>
      <c r="J2170" s="19">
        <v>45390</v>
      </c>
      <c r="K2170">
        <v>30</v>
      </c>
      <c r="N2170" t="s">
        <v>492</v>
      </c>
    </row>
    <row r="2171" spans="1:14" x14ac:dyDescent="0.2">
      <c r="A2171">
        <v>2170</v>
      </c>
      <c r="B2171" s="20" t="s">
        <v>287</v>
      </c>
      <c r="C2171" s="20" t="s">
        <v>37</v>
      </c>
      <c r="D2171" s="20" t="s">
        <v>5</v>
      </c>
      <c r="E2171" s="20" t="s">
        <v>39</v>
      </c>
      <c r="F2171" s="20" t="s">
        <v>49</v>
      </c>
      <c r="G2171" s="20" t="s">
        <v>2</v>
      </c>
      <c r="H2171" s="19"/>
      <c r="J2171" s="19">
        <v>45392</v>
      </c>
      <c r="K2171">
        <v>154</v>
      </c>
      <c r="L2171">
        <v>2</v>
      </c>
      <c r="N2171" t="s">
        <v>492</v>
      </c>
    </row>
    <row r="2172" spans="1:14" x14ac:dyDescent="0.2">
      <c r="A2172">
        <v>2171</v>
      </c>
      <c r="B2172" s="20" t="s">
        <v>287</v>
      </c>
      <c r="C2172" s="20" t="s">
        <v>37</v>
      </c>
      <c r="D2172" s="20" t="s">
        <v>5</v>
      </c>
      <c r="E2172" s="20" t="s">
        <v>39</v>
      </c>
      <c r="F2172" s="20" t="s">
        <v>49</v>
      </c>
      <c r="G2172" s="20" t="s">
        <v>2</v>
      </c>
      <c r="H2172" s="19"/>
      <c r="J2172" s="19">
        <v>45393</v>
      </c>
      <c r="K2172">
        <v>15</v>
      </c>
      <c r="N2172" t="s">
        <v>492</v>
      </c>
    </row>
    <row r="2173" spans="1:14" x14ac:dyDescent="0.2">
      <c r="A2173">
        <v>2172</v>
      </c>
      <c r="B2173" s="20" t="s">
        <v>287</v>
      </c>
      <c r="C2173" s="20" t="s">
        <v>37</v>
      </c>
      <c r="D2173" s="20" t="s">
        <v>5</v>
      </c>
      <c r="E2173" s="20" t="s">
        <v>39</v>
      </c>
      <c r="F2173" s="20" t="s">
        <v>49</v>
      </c>
      <c r="G2173" s="20" t="s">
        <v>2</v>
      </c>
      <c r="H2173" s="19"/>
      <c r="J2173" s="19">
        <v>45397</v>
      </c>
      <c r="K2173">
        <v>56</v>
      </c>
      <c r="L2173">
        <v>1</v>
      </c>
      <c r="N2173" t="s">
        <v>492</v>
      </c>
    </row>
    <row r="2174" spans="1:14" x14ac:dyDescent="0.2">
      <c r="A2174">
        <v>2173</v>
      </c>
      <c r="B2174" s="20" t="s">
        <v>287</v>
      </c>
      <c r="C2174" s="20" t="s">
        <v>37</v>
      </c>
      <c r="D2174" s="20" t="s">
        <v>5</v>
      </c>
      <c r="E2174" s="20" t="s">
        <v>39</v>
      </c>
      <c r="F2174" s="20" t="s">
        <v>49</v>
      </c>
      <c r="G2174" s="20" t="s">
        <v>2</v>
      </c>
      <c r="H2174" s="19"/>
      <c r="J2174" s="19">
        <v>45398</v>
      </c>
      <c r="K2174">
        <v>25</v>
      </c>
      <c r="N2174" t="s">
        <v>492</v>
      </c>
    </row>
    <row r="2175" spans="1:14" x14ac:dyDescent="0.2">
      <c r="A2175">
        <v>2174</v>
      </c>
      <c r="B2175" s="20" t="s">
        <v>287</v>
      </c>
      <c r="C2175" s="20" t="s">
        <v>37</v>
      </c>
      <c r="D2175" s="20" t="s">
        <v>5</v>
      </c>
      <c r="E2175" s="20" t="s">
        <v>39</v>
      </c>
      <c r="F2175" s="20" t="s">
        <v>49</v>
      </c>
      <c r="G2175" s="20" t="s">
        <v>2</v>
      </c>
      <c r="H2175" s="19"/>
      <c r="J2175" s="19">
        <v>45399</v>
      </c>
      <c r="K2175">
        <v>17</v>
      </c>
      <c r="N2175" t="s">
        <v>492</v>
      </c>
    </row>
    <row r="2176" spans="1:14" x14ac:dyDescent="0.2">
      <c r="A2176">
        <v>2175</v>
      </c>
      <c r="B2176" s="20" t="s">
        <v>287</v>
      </c>
      <c r="C2176" s="20" t="s">
        <v>37</v>
      </c>
      <c r="D2176" s="20" t="s">
        <v>5</v>
      </c>
      <c r="E2176" s="20" t="s">
        <v>39</v>
      </c>
      <c r="F2176" s="20" t="s">
        <v>49</v>
      </c>
      <c r="G2176" s="20" t="s">
        <v>2</v>
      </c>
      <c r="H2176" s="19"/>
      <c r="J2176" s="19">
        <v>45400</v>
      </c>
      <c r="K2176">
        <v>137</v>
      </c>
      <c r="N2176" t="s">
        <v>492</v>
      </c>
    </row>
    <row r="2177" spans="1:14" x14ac:dyDescent="0.2">
      <c r="A2177">
        <v>2176</v>
      </c>
      <c r="B2177" s="20" t="s">
        <v>287</v>
      </c>
      <c r="C2177" s="20" t="s">
        <v>37</v>
      </c>
      <c r="D2177" s="20" t="s">
        <v>5</v>
      </c>
      <c r="E2177" s="20" t="s">
        <v>39</v>
      </c>
      <c r="F2177" s="20" t="s">
        <v>49</v>
      </c>
      <c r="G2177" s="20" t="s">
        <v>2</v>
      </c>
      <c r="H2177" s="19"/>
      <c r="J2177" s="19">
        <v>45401</v>
      </c>
      <c r="K2177">
        <v>58</v>
      </c>
      <c r="N2177" t="s">
        <v>492</v>
      </c>
    </row>
    <row r="2178" spans="1:14" x14ac:dyDescent="0.2">
      <c r="A2178">
        <v>2177</v>
      </c>
      <c r="B2178" s="20" t="s">
        <v>287</v>
      </c>
      <c r="C2178" s="20" t="s">
        <v>37</v>
      </c>
      <c r="D2178" s="20" t="s">
        <v>5</v>
      </c>
      <c r="E2178" s="20" t="s">
        <v>39</v>
      </c>
      <c r="F2178" s="20" t="s">
        <v>49</v>
      </c>
      <c r="G2178" s="20" t="s">
        <v>2</v>
      </c>
      <c r="H2178" s="19"/>
      <c r="J2178" s="19">
        <v>45404</v>
      </c>
      <c r="K2178">
        <v>41</v>
      </c>
      <c r="N2178" t="s">
        <v>492</v>
      </c>
    </row>
    <row r="2179" spans="1:14" x14ac:dyDescent="0.2">
      <c r="A2179">
        <v>2178</v>
      </c>
      <c r="B2179" s="20" t="s">
        <v>99</v>
      </c>
      <c r="C2179" s="20" t="s">
        <v>37</v>
      </c>
      <c r="D2179" s="20" t="s">
        <v>5</v>
      </c>
      <c r="E2179" s="20" t="s">
        <v>39</v>
      </c>
      <c r="F2179" s="20" t="s">
        <v>64</v>
      </c>
      <c r="G2179" s="20" t="s">
        <v>2</v>
      </c>
      <c r="H2179" s="19"/>
      <c r="I2179">
        <v>0</v>
      </c>
      <c r="J2179" s="19"/>
      <c r="K2179">
        <v>0.33</v>
      </c>
      <c r="M2179">
        <v>5.9</v>
      </c>
      <c r="N2179" t="s">
        <v>491</v>
      </c>
    </row>
    <row r="2180" spans="1:14" x14ac:dyDescent="0.2">
      <c r="A2180">
        <v>2179</v>
      </c>
      <c r="B2180" s="20" t="s">
        <v>99</v>
      </c>
      <c r="C2180" s="20" t="s">
        <v>37</v>
      </c>
      <c r="D2180" s="20" t="s">
        <v>5</v>
      </c>
      <c r="E2180" s="20" t="s">
        <v>39</v>
      </c>
      <c r="F2180" s="20" t="s">
        <v>64</v>
      </c>
      <c r="G2180" s="20" t="s">
        <v>2</v>
      </c>
      <c r="H2180" s="19"/>
      <c r="J2180" s="19">
        <v>45396</v>
      </c>
      <c r="K2180">
        <v>0.33</v>
      </c>
      <c r="N2180" t="s">
        <v>492</v>
      </c>
    </row>
    <row r="2181" spans="1:14" x14ac:dyDescent="0.2">
      <c r="A2181">
        <v>2180</v>
      </c>
      <c r="B2181" s="20" t="s">
        <v>100</v>
      </c>
      <c r="C2181" s="20" t="s">
        <v>37</v>
      </c>
      <c r="D2181" s="20" t="s">
        <v>5</v>
      </c>
      <c r="E2181" s="20" t="s">
        <v>39</v>
      </c>
      <c r="F2181" s="20" t="s">
        <v>64</v>
      </c>
      <c r="G2181" s="20" t="s">
        <v>4</v>
      </c>
      <c r="H2181" s="19"/>
      <c r="I2181">
        <v>0</v>
      </c>
      <c r="J2181" s="19"/>
      <c r="K2181">
        <v>0</v>
      </c>
      <c r="M2181">
        <v>0</v>
      </c>
      <c r="N2181" t="s">
        <v>491</v>
      </c>
    </row>
    <row r="2182" spans="1:14" x14ac:dyDescent="0.2">
      <c r="A2182">
        <v>2181</v>
      </c>
      <c r="B2182" s="20" t="s">
        <v>288</v>
      </c>
      <c r="C2182" s="20" t="s">
        <v>37</v>
      </c>
      <c r="D2182" s="20" t="s">
        <v>5</v>
      </c>
      <c r="E2182" s="20" t="s">
        <v>39</v>
      </c>
      <c r="F2182" s="20" t="s">
        <v>49</v>
      </c>
      <c r="G2182" s="20" t="s">
        <v>4</v>
      </c>
      <c r="H2182" s="19"/>
      <c r="I2182">
        <v>1353</v>
      </c>
      <c r="J2182" s="19"/>
      <c r="K2182">
        <v>1346</v>
      </c>
      <c r="M2182">
        <v>5.2</v>
      </c>
      <c r="N2182" t="s">
        <v>491</v>
      </c>
    </row>
    <row r="2183" spans="1:14" x14ac:dyDescent="0.2">
      <c r="A2183">
        <v>2182</v>
      </c>
      <c r="B2183" s="20" t="s">
        <v>288</v>
      </c>
      <c r="C2183" s="20" t="s">
        <v>37</v>
      </c>
      <c r="D2183" s="20" t="s">
        <v>5</v>
      </c>
      <c r="E2183" s="20" t="s">
        <v>39</v>
      </c>
      <c r="F2183" s="20" t="s">
        <v>49</v>
      </c>
      <c r="G2183" s="20" t="s">
        <v>4</v>
      </c>
      <c r="H2183" s="19">
        <v>45383</v>
      </c>
      <c r="I2183">
        <v>254</v>
      </c>
      <c r="J2183" s="19">
        <v>45383</v>
      </c>
      <c r="K2183">
        <v>254</v>
      </c>
      <c r="N2183" t="s">
        <v>492</v>
      </c>
    </row>
    <row r="2184" spans="1:14" x14ac:dyDescent="0.2">
      <c r="A2184">
        <v>2183</v>
      </c>
      <c r="B2184" s="20" t="s">
        <v>288</v>
      </c>
      <c r="C2184" s="20" t="s">
        <v>37</v>
      </c>
      <c r="D2184" s="20" t="s">
        <v>5</v>
      </c>
      <c r="E2184" s="20" t="s">
        <v>39</v>
      </c>
      <c r="F2184" s="20" t="s">
        <v>49</v>
      </c>
      <c r="G2184" s="20" t="s">
        <v>4</v>
      </c>
      <c r="H2184" s="19">
        <v>45393</v>
      </c>
      <c r="I2184">
        <v>49</v>
      </c>
      <c r="J2184" s="19">
        <v>45393</v>
      </c>
      <c r="K2184">
        <v>49</v>
      </c>
      <c r="N2184" t="s">
        <v>492</v>
      </c>
    </row>
    <row r="2185" spans="1:14" x14ac:dyDescent="0.2">
      <c r="A2185">
        <v>2184</v>
      </c>
      <c r="B2185" s="20" t="s">
        <v>288</v>
      </c>
      <c r="C2185" s="20" t="s">
        <v>37</v>
      </c>
      <c r="D2185" s="20" t="s">
        <v>5</v>
      </c>
      <c r="E2185" s="20" t="s">
        <v>39</v>
      </c>
      <c r="F2185" s="20" t="s">
        <v>49</v>
      </c>
      <c r="G2185" s="20" t="s">
        <v>4</v>
      </c>
      <c r="H2185" s="19">
        <v>45394</v>
      </c>
      <c r="I2185">
        <v>6</v>
      </c>
      <c r="J2185" s="19">
        <v>45394</v>
      </c>
      <c r="K2185">
        <v>6</v>
      </c>
      <c r="N2185" t="s">
        <v>492</v>
      </c>
    </row>
    <row r="2186" spans="1:14" x14ac:dyDescent="0.2">
      <c r="A2186">
        <v>2185</v>
      </c>
      <c r="B2186" s="20" t="s">
        <v>288</v>
      </c>
      <c r="C2186" s="20" t="s">
        <v>37</v>
      </c>
      <c r="D2186" s="20" t="s">
        <v>5</v>
      </c>
      <c r="E2186" s="20" t="s">
        <v>39</v>
      </c>
      <c r="F2186" s="20" t="s">
        <v>49</v>
      </c>
      <c r="G2186" s="20" t="s">
        <v>4</v>
      </c>
      <c r="H2186" s="19">
        <v>45397</v>
      </c>
      <c r="I2186">
        <v>5</v>
      </c>
      <c r="J2186" s="19">
        <v>45397</v>
      </c>
      <c r="K2186">
        <v>5</v>
      </c>
      <c r="L2186">
        <v>1</v>
      </c>
      <c r="N2186" t="s">
        <v>492</v>
      </c>
    </row>
    <row r="2187" spans="1:14" x14ac:dyDescent="0.2">
      <c r="A2187">
        <v>2186</v>
      </c>
      <c r="B2187" s="20" t="s">
        <v>288</v>
      </c>
      <c r="C2187" s="20" t="s">
        <v>37</v>
      </c>
      <c r="D2187" s="20" t="s">
        <v>5</v>
      </c>
      <c r="E2187" s="20" t="s">
        <v>39</v>
      </c>
      <c r="F2187" s="20" t="s">
        <v>49</v>
      </c>
      <c r="G2187" s="20" t="s">
        <v>4</v>
      </c>
      <c r="H2187" s="19">
        <v>45400</v>
      </c>
      <c r="I2187">
        <v>28</v>
      </c>
      <c r="J2187" s="19">
        <v>45400</v>
      </c>
      <c r="K2187">
        <v>28</v>
      </c>
      <c r="N2187" t="s">
        <v>492</v>
      </c>
    </row>
    <row r="2188" spans="1:14" x14ac:dyDescent="0.2">
      <c r="A2188">
        <v>2187</v>
      </c>
      <c r="B2188" s="20" t="s">
        <v>288</v>
      </c>
      <c r="C2188" s="20" t="s">
        <v>37</v>
      </c>
      <c r="D2188" s="20" t="s">
        <v>5</v>
      </c>
      <c r="E2188" s="20" t="s">
        <v>39</v>
      </c>
      <c r="F2188" s="20" t="s">
        <v>49</v>
      </c>
      <c r="G2188" s="20" t="s">
        <v>4</v>
      </c>
      <c r="H2188" s="19">
        <v>45401</v>
      </c>
      <c r="I2188">
        <v>268</v>
      </c>
      <c r="J2188" s="19">
        <v>45401</v>
      </c>
      <c r="K2188">
        <v>248</v>
      </c>
      <c r="N2188" t="s">
        <v>492</v>
      </c>
    </row>
    <row r="2189" spans="1:14" x14ac:dyDescent="0.2">
      <c r="A2189">
        <v>2188</v>
      </c>
      <c r="B2189" s="20" t="s">
        <v>288</v>
      </c>
      <c r="C2189" s="20" t="s">
        <v>37</v>
      </c>
      <c r="D2189" s="20" t="s">
        <v>5</v>
      </c>
      <c r="E2189" s="20" t="s">
        <v>39</v>
      </c>
      <c r="F2189" s="20" t="s">
        <v>49</v>
      </c>
      <c r="G2189" s="20" t="s">
        <v>4</v>
      </c>
      <c r="H2189" s="19">
        <v>45402</v>
      </c>
      <c r="I2189">
        <v>9</v>
      </c>
      <c r="J2189" s="19">
        <v>45402</v>
      </c>
      <c r="K2189">
        <v>7</v>
      </c>
      <c r="L2189">
        <v>1</v>
      </c>
      <c r="N2189" t="s">
        <v>492</v>
      </c>
    </row>
    <row r="2190" spans="1:14" x14ac:dyDescent="0.2">
      <c r="A2190">
        <v>2189</v>
      </c>
      <c r="B2190" s="20" t="s">
        <v>288</v>
      </c>
      <c r="C2190" s="20" t="s">
        <v>37</v>
      </c>
      <c r="D2190" s="20" t="s">
        <v>5</v>
      </c>
      <c r="E2190" s="20" t="s">
        <v>39</v>
      </c>
      <c r="F2190" s="20" t="s">
        <v>49</v>
      </c>
      <c r="G2190" s="20" t="s">
        <v>4</v>
      </c>
      <c r="H2190" s="19">
        <v>45405</v>
      </c>
      <c r="I2190">
        <v>54</v>
      </c>
      <c r="J2190" s="19">
        <v>45405</v>
      </c>
      <c r="K2190">
        <v>64</v>
      </c>
      <c r="N2190" t="s">
        <v>492</v>
      </c>
    </row>
    <row r="2191" spans="1:14" x14ac:dyDescent="0.2">
      <c r="A2191">
        <v>2190</v>
      </c>
      <c r="B2191" s="20" t="s">
        <v>288</v>
      </c>
      <c r="C2191" s="20" t="s">
        <v>37</v>
      </c>
      <c r="D2191" s="20" t="s">
        <v>5</v>
      </c>
      <c r="E2191" s="20" t="s">
        <v>39</v>
      </c>
      <c r="F2191" s="20" t="s">
        <v>49</v>
      </c>
      <c r="G2191" s="20" t="s">
        <v>4</v>
      </c>
      <c r="H2191" s="19">
        <v>45406</v>
      </c>
      <c r="I2191">
        <v>114</v>
      </c>
      <c r="J2191" s="19">
        <v>45406</v>
      </c>
      <c r="K2191">
        <v>124</v>
      </c>
      <c r="N2191" t="s">
        <v>492</v>
      </c>
    </row>
    <row r="2192" spans="1:14" x14ac:dyDescent="0.2">
      <c r="A2192">
        <v>2191</v>
      </c>
      <c r="B2192" s="20" t="s">
        <v>288</v>
      </c>
      <c r="C2192" s="20" t="s">
        <v>37</v>
      </c>
      <c r="D2192" s="20" t="s">
        <v>5</v>
      </c>
      <c r="E2192" s="20" t="s">
        <v>39</v>
      </c>
      <c r="F2192" s="20" t="s">
        <v>49</v>
      </c>
      <c r="G2192" s="20" t="s">
        <v>4</v>
      </c>
      <c r="H2192" s="19">
        <v>45407</v>
      </c>
      <c r="I2192">
        <v>22</v>
      </c>
      <c r="J2192" s="19">
        <v>45407</v>
      </c>
      <c r="K2192">
        <v>22</v>
      </c>
      <c r="N2192" t="s">
        <v>492</v>
      </c>
    </row>
    <row r="2193" spans="1:14" x14ac:dyDescent="0.2">
      <c r="A2193">
        <v>2192</v>
      </c>
      <c r="B2193" s="20" t="s">
        <v>288</v>
      </c>
      <c r="C2193" s="20" t="s">
        <v>37</v>
      </c>
      <c r="D2193" s="20" t="s">
        <v>5</v>
      </c>
      <c r="E2193" s="20" t="s">
        <v>39</v>
      </c>
      <c r="F2193" s="20" t="s">
        <v>49</v>
      </c>
      <c r="G2193" s="20" t="s">
        <v>4</v>
      </c>
      <c r="H2193" s="19">
        <v>45408</v>
      </c>
      <c r="I2193">
        <v>455</v>
      </c>
      <c r="J2193" s="19">
        <v>45408</v>
      </c>
      <c r="K2193">
        <v>450</v>
      </c>
      <c r="N2193" t="s">
        <v>492</v>
      </c>
    </row>
    <row r="2194" spans="1:14" x14ac:dyDescent="0.2">
      <c r="A2194">
        <v>2193</v>
      </c>
      <c r="B2194" s="20" t="s">
        <v>288</v>
      </c>
      <c r="C2194" s="20" t="s">
        <v>37</v>
      </c>
      <c r="D2194" s="20" t="s">
        <v>5</v>
      </c>
      <c r="E2194" s="20" t="s">
        <v>39</v>
      </c>
      <c r="F2194" s="20" t="s">
        <v>49</v>
      </c>
      <c r="G2194" s="20" t="s">
        <v>4</v>
      </c>
      <c r="H2194" s="19">
        <v>45409</v>
      </c>
      <c r="I2194">
        <v>26</v>
      </c>
      <c r="J2194" s="19">
        <v>45409</v>
      </c>
      <c r="K2194">
        <v>26</v>
      </c>
      <c r="N2194" t="s">
        <v>492</v>
      </c>
    </row>
    <row r="2195" spans="1:14" x14ac:dyDescent="0.2">
      <c r="A2195">
        <v>2194</v>
      </c>
      <c r="B2195" s="20" t="s">
        <v>288</v>
      </c>
      <c r="C2195" s="20" t="s">
        <v>37</v>
      </c>
      <c r="D2195" s="20" t="s">
        <v>5</v>
      </c>
      <c r="E2195" s="20" t="s">
        <v>39</v>
      </c>
      <c r="F2195" s="20" t="s">
        <v>49</v>
      </c>
      <c r="G2195" s="20" t="s">
        <v>4</v>
      </c>
      <c r="H2195" s="19">
        <v>45410</v>
      </c>
      <c r="I2195">
        <v>17</v>
      </c>
      <c r="J2195" s="19">
        <v>45410</v>
      </c>
      <c r="K2195">
        <v>17</v>
      </c>
      <c r="N2195" t="s">
        <v>492</v>
      </c>
    </row>
    <row r="2196" spans="1:14" x14ac:dyDescent="0.2">
      <c r="A2196">
        <v>2195</v>
      </c>
      <c r="B2196" s="20" t="s">
        <v>288</v>
      </c>
      <c r="C2196" s="20" t="s">
        <v>37</v>
      </c>
      <c r="D2196" s="20" t="s">
        <v>5</v>
      </c>
      <c r="E2196" s="20" t="s">
        <v>39</v>
      </c>
      <c r="F2196" s="20" t="s">
        <v>49</v>
      </c>
      <c r="G2196" s="20" t="s">
        <v>4</v>
      </c>
      <c r="H2196" s="19">
        <v>45412</v>
      </c>
      <c r="I2196">
        <v>46</v>
      </c>
      <c r="J2196" s="19">
        <v>45412</v>
      </c>
      <c r="K2196">
        <v>46</v>
      </c>
      <c r="N2196" t="s">
        <v>492</v>
      </c>
    </row>
    <row r="2197" spans="1:14" x14ac:dyDescent="0.2">
      <c r="A2197">
        <v>2196</v>
      </c>
      <c r="B2197" s="20" t="s">
        <v>101</v>
      </c>
      <c r="C2197" s="20" t="s">
        <v>37</v>
      </c>
      <c r="D2197" s="20" t="s">
        <v>5</v>
      </c>
      <c r="E2197" s="20" t="s">
        <v>39</v>
      </c>
      <c r="F2197" s="20" t="s">
        <v>49</v>
      </c>
      <c r="G2197" s="20" t="s">
        <v>2</v>
      </c>
      <c r="H2197" s="19"/>
      <c r="I2197">
        <v>6483</v>
      </c>
      <c r="J2197" s="19"/>
      <c r="K2197">
        <v>6504.12</v>
      </c>
      <c r="M2197">
        <v>4.5</v>
      </c>
      <c r="N2197" t="s">
        <v>491</v>
      </c>
    </row>
    <row r="2198" spans="1:14" x14ac:dyDescent="0.2">
      <c r="A2198">
        <v>2197</v>
      </c>
      <c r="B2198" s="20" t="s">
        <v>101</v>
      </c>
      <c r="C2198" s="20" t="s">
        <v>37</v>
      </c>
      <c r="D2198" s="20" t="s">
        <v>5</v>
      </c>
      <c r="E2198" s="20" t="s">
        <v>39</v>
      </c>
      <c r="F2198" s="20" t="s">
        <v>49</v>
      </c>
      <c r="G2198" s="20" t="s">
        <v>2</v>
      </c>
      <c r="H2198" s="19">
        <v>45384</v>
      </c>
      <c r="I2198">
        <v>25</v>
      </c>
      <c r="J2198" s="19">
        <v>45384</v>
      </c>
      <c r="K2198">
        <v>29</v>
      </c>
      <c r="N2198" t="s">
        <v>492</v>
      </c>
    </row>
    <row r="2199" spans="1:14" x14ac:dyDescent="0.2">
      <c r="A2199">
        <v>2198</v>
      </c>
      <c r="B2199" s="20" t="s">
        <v>101</v>
      </c>
      <c r="C2199" s="20" t="s">
        <v>37</v>
      </c>
      <c r="D2199" s="20" t="s">
        <v>5</v>
      </c>
      <c r="E2199" s="20" t="s">
        <v>39</v>
      </c>
      <c r="F2199" s="20" t="s">
        <v>49</v>
      </c>
      <c r="G2199" s="20" t="s">
        <v>2</v>
      </c>
      <c r="H2199" s="19">
        <v>45385</v>
      </c>
      <c r="I2199">
        <v>279</v>
      </c>
      <c r="J2199" s="19">
        <v>45385</v>
      </c>
      <c r="K2199">
        <v>279</v>
      </c>
      <c r="N2199" t="s">
        <v>492</v>
      </c>
    </row>
    <row r="2200" spans="1:14" x14ac:dyDescent="0.2">
      <c r="A2200">
        <v>2199</v>
      </c>
      <c r="B2200" s="20" t="s">
        <v>101</v>
      </c>
      <c r="C2200" s="20" t="s">
        <v>37</v>
      </c>
      <c r="D2200" s="20" t="s">
        <v>5</v>
      </c>
      <c r="E2200" s="20" t="s">
        <v>39</v>
      </c>
      <c r="F2200" s="20" t="s">
        <v>49</v>
      </c>
      <c r="G2200" s="20" t="s">
        <v>2</v>
      </c>
      <c r="H2200" s="19">
        <v>45386</v>
      </c>
      <c r="I2200">
        <v>241</v>
      </c>
      <c r="J2200" s="19">
        <v>45386</v>
      </c>
      <c r="K2200">
        <v>241</v>
      </c>
      <c r="L2200">
        <v>2</v>
      </c>
      <c r="N2200" t="s">
        <v>492</v>
      </c>
    </row>
    <row r="2201" spans="1:14" x14ac:dyDescent="0.2">
      <c r="A2201">
        <v>2200</v>
      </c>
      <c r="B2201" s="20" t="s">
        <v>101</v>
      </c>
      <c r="C2201" s="20" t="s">
        <v>37</v>
      </c>
      <c r="D2201" s="20" t="s">
        <v>5</v>
      </c>
      <c r="E2201" s="20" t="s">
        <v>39</v>
      </c>
      <c r="F2201" s="20" t="s">
        <v>49</v>
      </c>
      <c r="G2201" s="20" t="s">
        <v>2</v>
      </c>
      <c r="H2201" s="19">
        <v>45387</v>
      </c>
      <c r="I2201">
        <v>365</v>
      </c>
      <c r="J2201" s="19">
        <v>45387</v>
      </c>
      <c r="K2201">
        <v>365</v>
      </c>
      <c r="N2201" t="s">
        <v>492</v>
      </c>
    </row>
    <row r="2202" spans="1:14" x14ac:dyDescent="0.2">
      <c r="A2202">
        <v>2201</v>
      </c>
      <c r="B2202" s="20" t="s">
        <v>101</v>
      </c>
      <c r="C2202" s="20" t="s">
        <v>37</v>
      </c>
      <c r="D2202" s="20" t="s">
        <v>5</v>
      </c>
      <c r="E2202" s="20" t="s">
        <v>39</v>
      </c>
      <c r="F2202" s="20" t="s">
        <v>49</v>
      </c>
      <c r="G2202" s="20" t="s">
        <v>2</v>
      </c>
      <c r="H2202" s="19">
        <v>45388</v>
      </c>
      <c r="I2202">
        <v>201.1</v>
      </c>
      <c r="J2202" s="19">
        <v>45388</v>
      </c>
      <c r="K2202">
        <v>201.1</v>
      </c>
      <c r="N2202" t="s">
        <v>492</v>
      </c>
    </row>
    <row r="2203" spans="1:14" x14ac:dyDescent="0.2">
      <c r="A2203">
        <v>2202</v>
      </c>
      <c r="B2203" s="20" t="s">
        <v>101</v>
      </c>
      <c r="C2203" s="20" t="s">
        <v>37</v>
      </c>
      <c r="D2203" s="20" t="s">
        <v>5</v>
      </c>
      <c r="E2203" s="20" t="s">
        <v>39</v>
      </c>
      <c r="F2203" s="20" t="s">
        <v>49</v>
      </c>
      <c r="G2203" s="20" t="s">
        <v>2</v>
      </c>
      <c r="H2203" s="19">
        <v>45389</v>
      </c>
      <c r="I2203">
        <v>351.16</v>
      </c>
      <c r="J2203" s="19">
        <v>45389</v>
      </c>
      <c r="K2203">
        <v>351.16</v>
      </c>
      <c r="L2203">
        <v>2</v>
      </c>
      <c r="N2203" t="s">
        <v>492</v>
      </c>
    </row>
    <row r="2204" spans="1:14" x14ac:dyDescent="0.2">
      <c r="A2204">
        <v>2203</v>
      </c>
      <c r="B2204" s="20" t="s">
        <v>101</v>
      </c>
      <c r="C2204" s="20" t="s">
        <v>37</v>
      </c>
      <c r="D2204" s="20" t="s">
        <v>5</v>
      </c>
      <c r="E2204" s="20" t="s">
        <v>39</v>
      </c>
      <c r="F2204" s="20" t="s">
        <v>49</v>
      </c>
      <c r="G2204" s="20" t="s">
        <v>2</v>
      </c>
      <c r="H2204" s="19">
        <v>45390</v>
      </c>
      <c r="I2204">
        <v>301</v>
      </c>
      <c r="J2204" s="19">
        <v>45390</v>
      </c>
      <c r="K2204">
        <v>301</v>
      </c>
      <c r="N2204" t="s">
        <v>492</v>
      </c>
    </row>
    <row r="2205" spans="1:14" x14ac:dyDescent="0.2">
      <c r="A2205">
        <v>2204</v>
      </c>
      <c r="B2205" s="20" t="s">
        <v>101</v>
      </c>
      <c r="C2205" s="20" t="s">
        <v>37</v>
      </c>
      <c r="D2205" s="20" t="s">
        <v>5</v>
      </c>
      <c r="E2205" s="20" t="s">
        <v>39</v>
      </c>
      <c r="F2205" s="20" t="s">
        <v>49</v>
      </c>
      <c r="G2205" s="20" t="s">
        <v>2</v>
      </c>
      <c r="H2205" s="19">
        <v>45391</v>
      </c>
      <c r="I2205">
        <v>365.12</v>
      </c>
      <c r="J2205" s="19">
        <v>45391</v>
      </c>
      <c r="K2205">
        <v>365.12</v>
      </c>
      <c r="N2205" t="s">
        <v>492</v>
      </c>
    </row>
    <row r="2206" spans="1:14" x14ac:dyDescent="0.2">
      <c r="A2206">
        <v>2205</v>
      </c>
      <c r="B2206" s="20" t="s">
        <v>101</v>
      </c>
      <c r="C2206" s="20" t="s">
        <v>37</v>
      </c>
      <c r="D2206" s="20" t="s">
        <v>5</v>
      </c>
      <c r="E2206" s="20" t="s">
        <v>39</v>
      </c>
      <c r="F2206" s="20" t="s">
        <v>49</v>
      </c>
      <c r="G2206" s="20" t="s">
        <v>2</v>
      </c>
      <c r="H2206" s="19">
        <v>45392</v>
      </c>
      <c r="I2206">
        <v>269</v>
      </c>
      <c r="J2206" s="19">
        <v>45392</v>
      </c>
      <c r="K2206">
        <v>269</v>
      </c>
      <c r="L2206">
        <v>2</v>
      </c>
      <c r="N2206" t="s">
        <v>492</v>
      </c>
    </row>
    <row r="2207" spans="1:14" x14ac:dyDescent="0.2">
      <c r="A2207">
        <v>2206</v>
      </c>
      <c r="B2207" s="20" t="s">
        <v>101</v>
      </c>
      <c r="C2207" s="20" t="s">
        <v>37</v>
      </c>
      <c r="D2207" s="20" t="s">
        <v>5</v>
      </c>
      <c r="E2207" s="20" t="s">
        <v>39</v>
      </c>
      <c r="F2207" s="20" t="s">
        <v>49</v>
      </c>
      <c r="G2207" s="20" t="s">
        <v>2</v>
      </c>
      <c r="H2207" s="19">
        <v>45393</v>
      </c>
      <c r="I2207">
        <v>253</v>
      </c>
      <c r="J2207" s="19">
        <v>45393</v>
      </c>
      <c r="K2207">
        <v>253</v>
      </c>
      <c r="N2207" t="s">
        <v>492</v>
      </c>
    </row>
    <row r="2208" spans="1:14" x14ac:dyDescent="0.2">
      <c r="A2208">
        <v>2207</v>
      </c>
      <c r="B2208" s="20" t="s">
        <v>101</v>
      </c>
      <c r="C2208" s="20" t="s">
        <v>37</v>
      </c>
      <c r="D2208" s="20" t="s">
        <v>5</v>
      </c>
      <c r="E2208" s="20" t="s">
        <v>39</v>
      </c>
      <c r="F2208" s="20" t="s">
        <v>49</v>
      </c>
      <c r="G2208" s="20" t="s">
        <v>2</v>
      </c>
      <c r="H2208" s="19">
        <v>45394</v>
      </c>
      <c r="I2208">
        <v>234.64</v>
      </c>
      <c r="J2208" s="19">
        <v>45394</v>
      </c>
      <c r="K2208">
        <v>234.64</v>
      </c>
      <c r="N2208" t="s">
        <v>492</v>
      </c>
    </row>
    <row r="2209" spans="1:14" x14ac:dyDescent="0.2">
      <c r="A2209">
        <v>2208</v>
      </c>
      <c r="B2209" s="20" t="s">
        <v>101</v>
      </c>
      <c r="C2209" s="20" t="s">
        <v>37</v>
      </c>
      <c r="D2209" s="20" t="s">
        <v>5</v>
      </c>
      <c r="E2209" s="20" t="s">
        <v>39</v>
      </c>
      <c r="F2209" s="20" t="s">
        <v>49</v>
      </c>
      <c r="G2209" s="20" t="s">
        <v>2</v>
      </c>
      <c r="H2209" s="19">
        <v>45395</v>
      </c>
      <c r="I2209">
        <v>224.62</v>
      </c>
      <c r="J2209" s="19">
        <v>45395</v>
      </c>
      <c r="K2209">
        <v>224.62</v>
      </c>
      <c r="L2209">
        <v>2</v>
      </c>
      <c r="N2209" t="s">
        <v>492</v>
      </c>
    </row>
    <row r="2210" spans="1:14" x14ac:dyDescent="0.2">
      <c r="A2210">
        <v>2209</v>
      </c>
      <c r="B2210" s="20" t="s">
        <v>101</v>
      </c>
      <c r="C2210" s="20" t="s">
        <v>37</v>
      </c>
      <c r="D2210" s="20" t="s">
        <v>5</v>
      </c>
      <c r="E2210" s="20" t="s">
        <v>39</v>
      </c>
      <c r="F2210" s="20" t="s">
        <v>49</v>
      </c>
      <c r="G2210" s="20" t="s">
        <v>2</v>
      </c>
      <c r="H2210" s="19">
        <v>45397</v>
      </c>
      <c r="I2210">
        <v>357.12</v>
      </c>
      <c r="J2210" s="19">
        <v>45397</v>
      </c>
      <c r="K2210">
        <v>377.12</v>
      </c>
      <c r="N2210" t="s">
        <v>492</v>
      </c>
    </row>
    <row r="2211" spans="1:14" x14ac:dyDescent="0.2">
      <c r="A2211">
        <v>2210</v>
      </c>
      <c r="B2211" s="20" t="s">
        <v>101</v>
      </c>
      <c r="C2211" s="20" t="s">
        <v>37</v>
      </c>
      <c r="D2211" s="20" t="s">
        <v>5</v>
      </c>
      <c r="E2211" s="20" t="s">
        <v>39</v>
      </c>
      <c r="F2211" s="20" t="s">
        <v>49</v>
      </c>
      <c r="G2211" s="20" t="s">
        <v>2</v>
      </c>
      <c r="H2211" s="19">
        <v>45398</v>
      </c>
      <c r="I2211">
        <v>412.02</v>
      </c>
      <c r="J2211" s="19">
        <v>45398</v>
      </c>
      <c r="K2211">
        <v>412.02</v>
      </c>
      <c r="N2211" t="s">
        <v>492</v>
      </c>
    </row>
    <row r="2212" spans="1:14" x14ac:dyDescent="0.2">
      <c r="A2212">
        <v>2211</v>
      </c>
      <c r="B2212" s="20" t="s">
        <v>101</v>
      </c>
      <c r="C2212" s="20" t="s">
        <v>37</v>
      </c>
      <c r="D2212" s="20" t="s">
        <v>5</v>
      </c>
      <c r="E2212" s="20" t="s">
        <v>39</v>
      </c>
      <c r="F2212" s="20" t="s">
        <v>49</v>
      </c>
      <c r="G2212" s="20" t="s">
        <v>2</v>
      </c>
      <c r="H2212" s="19">
        <v>45399</v>
      </c>
      <c r="I2212">
        <v>298.3</v>
      </c>
      <c r="J2212" s="19">
        <v>45399</v>
      </c>
      <c r="K2212">
        <v>298.3</v>
      </c>
      <c r="L2212">
        <v>2</v>
      </c>
      <c r="N2212" t="s">
        <v>492</v>
      </c>
    </row>
    <row r="2213" spans="1:14" x14ac:dyDescent="0.2">
      <c r="A2213">
        <v>2212</v>
      </c>
      <c r="B2213" s="20" t="s">
        <v>101</v>
      </c>
      <c r="C2213" s="20" t="s">
        <v>37</v>
      </c>
      <c r="D2213" s="20" t="s">
        <v>5</v>
      </c>
      <c r="E2213" s="20" t="s">
        <v>39</v>
      </c>
      <c r="F2213" s="20" t="s">
        <v>49</v>
      </c>
      <c r="G2213" s="20" t="s">
        <v>2</v>
      </c>
      <c r="H2213" s="19">
        <v>45400</v>
      </c>
      <c r="I2213">
        <v>251.96</v>
      </c>
      <c r="J2213" s="19">
        <v>45400</v>
      </c>
      <c r="K2213">
        <v>251.96</v>
      </c>
      <c r="N2213" t="s">
        <v>492</v>
      </c>
    </row>
    <row r="2214" spans="1:14" x14ac:dyDescent="0.2">
      <c r="A2214">
        <v>2213</v>
      </c>
      <c r="B2214" s="20" t="s">
        <v>101</v>
      </c>
      <c r="C2214" s="20" t="s">
        <v>37</v>
      </c>
      <c r="D2214" s="20" t="s">
        <v>5</v>
      </c>
      <c r="E2214" s="20" t="s">
        <v>39</v>
      </c>
      <c r="F2214" s="20" t="s">
        <v>49</v>
      </c>
      <c r="G2214" s="20" t="s">
        <v>2</v>
      </c>
      <c r="H2214" s="19">
        <v>45401</v>
      </c>
      <c r="I2214">
        <v>365.16</v>
      </c>
      <c r="J2214" s="19">
        <v>45401</v>
      </c>
      <c r="K2214">
        <v>365.16</v>
      </c>
      <c r="N2214" t="s">
        <v>492</v>
      </c>
    </row>
    <row r="2215" spans="1:14" x14ac:dyDescent="0.2">
      <c r="A2215">
        <v>2214</v>
      </c>
      <c r="B2215" s="20" t="s">
        <v>101</v>
      </c>
      <c r="C2215" s="20" t="s">
        <v>37</v>
      </c>
      <c r="D2215" s="20" t="s">
        <v>5</v>
      </c>
      <c r="E2215" s="20" t="s">
        <v>39</v>
      </c>
      <c r="F2215" s="20" t="s">
        <v>49</v>
      </c>
      <c r="G2215" s="20" t="s">
        <v>2</v>
      </c>
      <c r="H2215" s="19">
        <v>45402</v>
      </c>
      <c r="I2215">
        <v>296</v>
      </c>
      <c r="J2215" s="19">
        <v>45402</v>
      </c>
      <c r="K2215">
        <v>293</v>
      </c>
      <c r="L2215">
        <v>1</v>
      </c>
      <c r="N2215" t="s">
        <v>492</v>
      </c>
    </row>
    <row r="2216" spans="1:14" x14ac:dyDescent="0.2">
      <c r="A2216">
        <v>2215</v>
      </c>
      <c r="B2216" s="20" t="s">
        <v>101</v>
      </c>
      <c r="C2216" s="20" t="s">
        <v>37</v>
      </c>
      <c r="D2216" s="20" t="s">
        <v>5</v>
      </c>
      <c r="E2216" s="20" t="s">
        <v>39</v>
      </c>
      <c r="F2216" s="20" t="s">
        <v>49</v>
      </c>
      <c r="G2216" s="20" t="s">
        <v>2</v>
      </c>
      <c r="H2216" s="19">
        <v>45403</v>
      </c>
      <c r="I2216">
        <v>254</v>
      </c>
      <c r="J2216" s="19">
        <v>45403</v>
      </c>
      <c r="K2216">
        <v>254.12</v>
      </c>
      <c r="N2216" t="s">
        <v>492</v>
      </c>
    </row>
    <row r="2217" spans="1:14" x14ac:dyDescent="0.2">
      <c r="A2217">
        <v>2216</v>
      </c>
      <c r="B2217" s="20" t="s">
        <v>101</v>
      </c>
      <c r="C2217" s="20" t="s">
        <v>37</v>
      </c>
      <c r="D2217" s="20" t="s">
        <v>5</v>
      </c>
      <c r="E2217" s="20" t="s">
        <v>39</v>
      </c>
      <c r="F2217" s="20" t="s">
        <v>49</v>
      </c>
      <c r="G2217" s="20" t="s">
        <v>2</v>
      </c>
      <c r="H2217" s="19">
        <v>45404</v>
      </c>
      <c r="I2217">
        <v>210.17</v>
      </c>
      <c r="J2217" s="19">
        <v>45404</v>
      </c>
      <c r="K2217">
        <v>210.17</v>
      </c>
      <c r="L2217">
        <v>1</v>
      </c>
      <c r="N2217" t="s">
        <v>492</v>
      </c>
    </row>
    <row r="2218" spans="1:14" x14ac:dyDescent="0.2">
      <c r="A2218">
        <v>2217</v>
      </c>
      <c r="B2218" s="20" t="s">
        <v>101</v>
      </c>
      <c r="C2218" s="20" t="s">
        <v>37</v>
      </c>
      <c r="D2218" s="20" t="s">
        <v>5</v>
      </c>
      <c r="E2218" s="20" t="s">
        <v>39</v>
      </c>
      <c r="F2218" s="20" t="s">
        <v>49</v>
      </c>
      <c r="G2218" s="20" t="s">
        <v>2</v>
      </c>
      <c r="H2218" s="19">
        <v>45405</v>
      </c>
      <c r="I2218">
        <v>284.36</v>
      </c>
      <c r="J2218" s="19">
        <v>45405</v>
      </c>
      <c r="K2218">
        <v>284.36</v>
      </c>
      <c r="L2218">
        <v>1</v>
      </c>
      <c r="N2218" t="s">
        <v>492</v>
      </c>
    </row>
    <row r="2219" spans="1:14" x14ac:dyDescent="0.2">
      <c r="A2219">
        <v>2218</v>
      </c>
      <c r="B2219" s="20" t="s">
        <v>101</v>
      </c>
      <c r="C2219" s="20" t="s">
        <v>37</v>
      </c>
      <c r="D2219" s="20" t="s">
        <v>5</v>
      </c>
      <c r="E2219" s="20" t="s">
        <v>39</v>
      </c>
      <c r="F2219" s="20" t="s">
        <v>49</v>
      </c>
      <c r="G2219" s="20" t="s">
        <v>2</v>
      </c>
      <c r="H2219" s="19">
        <v>45406</v>
      </c>
      <c r="I2219">
        <v>255.12</v>
      </c>
      <c r="J2219" s="19">
        <v>45406</v>
      </c>
      <c r="K2219">
        <v>255.12</v>
      </c>
      <c r="L2219">
        <v>1</v>
      </c>
      <c r="N2219" t="s">
        <v>492</v>
      </c>
    </row>
    <row r="2220" spans="1:14" x14ac:dyDescent="0.2">
      <c r="A2220">
        <v>2219</v>
      </c>
      <c r="B2220" s="20" t="s">
        <v>101</v>
      </c>
      <c r="C2220" s="20" t="s">
        <v>37</v>
      </c>
      <c r="D2220" s="20" t="s">
        <v>5</v>
      </c>
      <c r="E2220" s="20" t="s">
        <v>39</v>
      </c>
      <c r="F2220" s="20" t="s">
        <v>49</v>
      </c>
      <c r="G2220" s="20" t="s">
        <v>2</v>
      </c>
      <c r="H2220" s="19">
        <v>45407</v>
      </c>
      <c r="I2220">
        <v>389.15</v>
      </c>
      <c r="J2220" s="19">
        <v>45407</v>
      </c>
      <c r="K2220">
        <v>389.15</v>
      </c>
      <c r="L2220">
        <v>1</v>
      </c>
      <c r="N2220" t="s">
        <v>492</v>
      </c>
    </row>
    <row r="2221" spans="1:14" x14ac:dyDescent="0.2">
      <c r="A2221">
        <v>2220</v>
      </c>
      <c r="B2221" s="20" t="s">
        <v>289</v>
      </c>
      <c r="C2221" s="20" t="s">
        <v>37</v>
      </c>
      <c r="D2221" s="20" t="s">
        <v>5</v>
      </c>
      <c r="E2221" s="20" t="s">
        <v>39</v>
      </c>
      <c r="F2221" s="20" t="s">
        <v>41</v>
      </c>
      <c r="G2221" s="20" t="s">
        <v>2</v>
      </c>
      <c r="H2221" s="19"/>
      <c r="I2221">
        <v>0</v>
      </c>
      <c r="J2221" s="19"/>
      <c r="K2221">
        <v>0</v>
      </c>
      <c r="M2221">
        <v>0</v>
      </c>
      <c r="N2221" t="s">
        <v>491</v>
      </c>
    </row>
    <row r="2222" spans="1:14" x14ac:dyDescent="0.2">
      <c r="A2222">
        <v>2221</v>
      </c>
      <c r="B2222" s="20" t="s">
        <v>290</v>
      </c>
      <c r="C2222" s="20" t="s">
        <v>37</v>
      </c>
      <c r="D2222" s="20" t="s">
        <v>5</v>
      </c>
      <c r="E2222" s="20" t="s">
        <v>39</v>
      </c>
      <c r="F2222" s="20" t="s">
        <v>1</v>
      </c>
      <c r="G2222" s="20" t="s">
        <v>4</v>
      </c>
      <c r="H2222" s="19"/>
      <c r="I2222">
        <v>8163</v>
      </c>
      <c r="J2222" s="19"/>
      <c r="K2222">
        <v>5421.65</v>
      </c>
      <c r="M2222">
        <v>3.2</v>
      </c>
      <c r="N2222" t="s">
        <v>491</v>
      </c>
    </row>
    <row r="2223" spans="1:14" x14ac:dyDescent="0.2">
      <c r="A2223">
        <v>2222</v>
      </c>
      <c r="B2223" s="20" t="s">
        <v>290</v>
      </c>
      <c r="C2223" s="20" t="s">
        <v>37</v>
      </c>
      <c r="D2223" s="20" t="s">
        <v>5</v>
      </c>
      <c r="E2223" s="20" t="s">
        <v>39</v>
      </c>
      <c r="F2223" s="20" t="s">
        <v>1</v>
      </c>
      <c r="G2223" s="20" t="s">
        <v>4</v>
      </c>
      <c r="H2223" s="19">
        <v>45388</v>
      </c>
      <c r="I2223">
        <v>158</v>
      </c>
      <c r="J2223" s="19">
        <v>45388</v>
      </c>
      <c r="K2223">
        <v>158</v>
      </c>
      <c r="L2223">
        <v>2</v>
      </c>
      <c r="N2223" t="s">
        <v>492</v>
      </c>
    </row>
    <row r="2224" spans="1:14" x14ac:dyDescent="0.2">
      <c r="A2224">
        <v>2223</v>
      </c>
      <c r="B2224" s="20" t="s">
        <v>290</v>
      </c>
      <c r="C2224" s="20" t="s">
        <v>37</v>
      </c>
      <c r="D2224" s="20" t="s">
        <v>5</v>
      </c>
      <c r="E2224" s="20" t="s">
        <v>39</v>
      </c>
      <c r="F2224" s="20" t="s">
        <v>1</v>
      </c>
      <c r="G2224" s="20" t="s">
        <v>4</v>
      </c>
      <c r="H2224" s="19">
        <v>45389</v>
      </c>
      <c r="I2224">
        <v>163</v>
      </c>
      <c r="J2224" s="19">
        <v>45389</v>
      </c>
      <c r="K2224">
        <v>163</v>
      </c>
      <c r="L2224">
        <v>3</v>
      </c>
      <c r="N2224" t="s">
        <v>492</v>
      </c>
    </row>
    <row r="2225" spans="1:14" x14ac:dyDescent="0.2">
      <c r="A2225">
        <v>2224</v>
      </c>
      <c r="B2225" s="20" t="s">
        <v>290</v>
      </c>
      <c r="C2225" s="20" t="s">
        <v>37</v>
      </c>
      <c r="D2225" s="20" t="s">
        <v>5</v>
      </c>
      <c r="E2225" s="20" t="s">
        <v>39</v>
      </c>
      <c r="F2225" s="20" t="s">
        <v>1</v>
      </c>
      <c r="G2225" s="20" t="s">
        <v>4</v>
      </c>
      <c r="H2225" s="19">
        <v>45390</v>
      </c>
      <c r="I2225">
        <v>401</v>
      </c>
      <c r="J2225" s="19">
        <v>45390</v>
      </c>
      <c r="K2225">
        <v>401</v>
      </c>
      <c r="N2225" t="s">
        <v>492</v>
      </c>
    </row>
    <row r="2226" spans="1:14" x14ac:dyDescent="0.2">
      <c r="A2226">
        <v>2225</v>
      </c>
      <c r="B2226" s="20" t="s">
        <v>290</v>
      </c>
      <c r="C2226" s="20" t="s">
        <v>37</v>
      </c>
      <c r="D2226" s="20" t="s">
        <v>5</v>
      </c>
      <c r="E2226" s="20" t="s">
        <v>39</v>
      </c>
      <c r="F2226" s="20" t="s">
        <v>1</v>
      </c>
      <c r="G2226" s="20" t="s">
        <v>4</v>
      </c>
      <c r="H2226" s="19">
        <v>45391</v>
      </c>
      <c r="I2226">
        <v>127</v>
      </c>
      <c r="J2226" s="19">
        <v>45391</v>
      </c>
      <c r="K2226">
        <v>127</v>
      </c>
      <c r="N2226" t="s">
        <v>492</v>
      </c>
    </row>
    <row r="2227" spans="1:14" x14ac:dyDescent="0.2">
      <c r="A2227">
        <v>2226</v>
      </c>
      <c r="B2227" s="20" t="s">
        <v>290</v>
      </c>
      <c r="C2227" s="20" t="s">
        <v>37</v>
      </c>
      <c r="D2227" s="20" t="s">
        <v>5</v>
      </c>
      <c r="E2227" s="20" t="s">
        <v>39</v>
      </c>
      <c r="F2227" s="20" t="s">
        <v>1</v>
      </c>
      <c r="G2227" s="20" t="s">
        <v>4</v>
      </c>
      <c r="H2227" s="19">
        <v>45392</v>
      </c>
      <c r="I2227">
        <v>1245</v>
      </c>
      <c r="J2227" s="19">
        <v>45392</v>
      </c>
      <c r="K2227">
        <v>1245</v>
      </c>
      <c r="L2227">
        <v>4</v>
      </c>
      <c r="N2227" t="s">
        <v>492</v>
      </c>
    </row>
    <row r="2228" spans="1:14" x14ac:dyDescent="0.2">
      <c r="A2228">
        <v>2227</v>
      </c>
      <c r="B2228" s="20" t="s">
        <v>290</v>
      </c>
      <c r="C2228" s="20" t="s">
        <v>37</v>
      </c>
      <c r="D2228" s="20" t="s">
        <v>5</v>
      </c>
      <c r="E2228" s="20" t="s">
        <v>39</v>
      </c>
      <c r="F2228" s="20" t="s">
        <v>1</v>
      </c>
      <c r="G2228" s="20" t="s">
        <v>4</v>
      </c>
      <c r="H2228" s="19">
        <v>45393</v>
      </c>
      <c r="I2228">
        <v>440</v>
      </c>
      <c r="J2228" s="19">
        <v>45397</v>
      </c>
      <c r="K2228">
        <v>82</v>
      </c>
      <c r="L2228">
        <v>1</v>
      </c>
      <c r="N2228" t="s">
        <v>492</v>
      </c>
    </row>
    <row r="2229" spans="1:14" x14ac:dyDescent="0.2">
      <c r="A2229">
        <v>2228</v>
      </c>
      <c r="B2229" s="20" t="s">
        <v>290</v>
      </c>
      <c r="C2229" s="20" t="s">
        <v>37</v>
      </c>
      <c r="D2229" s="20" t="s">
        <v>5</v>
      </c>
      <c r="E2229" s="20" t="s">
        <v>39</v>
      </c>
      <c r="F2229" s="20" t="s">
        <v>1</v>
      </c>
      <c r="G2229" s="20" t="s">
        <v>4</v>
      </c>
      <c r="H2229" s="19">
        <v>45394</v>
      </c>
      <c r="I2229">
        <v>903</v>
      </c>
      <c r="J2229" s="19">
        <v>45398</v>
      </c>
      <c r="K2229">
        <v>55</v>
      </c>
      <c r="L2229">
        <v>1</v>
      </c>
      <c r="N2229" t="s">
        <v>492</v>
      </c>
    </row>
    <row r="2230" spans="1:14" x14ac:dyDescent="0.2">
      <c r="A2230">
        <v>2229</v>
      </c>
      <c r="B2230" s="20" t="s">
        <v>290</v>
      </c>
      <c r="C2230" s="20" t="s">
        <v>37</v>
      </c>
      <c r="D2230" s="20" t="s">
        <v>5</v>
      </c>
      <c r="E2230" s="20" t="s">
        <v>39</v>
      </c>
      <c r="F2230" s="20" t="s">
        <v>1</v>
      </c>
      <c r="G2230" s="20" t="s">
        <v>4</v>
      </c>
      <c r="H2230" s="19">
        <v>45395</v>
      </c>
      <c r="I2230">
        <v>141</v>
      </c>
      <c r="J2230" s="19">
        <v>45400</v>
      </c>
      <c r="K2230">
        <v>51.65</v>
      </c>
      <c r="N2230" t="s">
        <v>492</v>
      </c>
    </row>
    <row r="2231" spans="1:14" x14ac:dyDescent="0.2">
      <c r="A2231">
        <v>2230</v>
      </c>
      <c r="B2231" s="20" t="s">
        <v>290</v>
      </c>
      <c r="C2231" s="20" t="s">
        <v>37</v>
      </c>
      <c r="D2231" s="20" t="s">
        <v>5</v>
      </c>
      <c r="E2231" s="20" t="s">
        <v>39</v>
      </c>
      <c r="F2231" s="20" t="s">
        <v>1</v>
      </c>
      <c r="G2231" s="20" t="s">
        <v>4</v>
      </c>
      <c r="H2231" s="19">
        <v>45397</v>
      </c>
      <c r="I2231">
        <v>82</v>
      </c>
      <c r="J2231" s="19">
        <v>45401</v>
      </c>
      <c r="K2231">
        <v>76</v>
      </c>
      <c r="L2231">
        <v>1</v>
      </c>
      <c r="N2231" t="s">
        <v>492</v>
      </c>
    </row>
    <row r="2232" spans="1:14" x14ac:dyDescent="0.2">
      <c r="A2232">
        <v>2231</v>
      </c>
      <c r="B2232" s="20" t="s">
        <v>290</v>
      </c>
      <c r="C2232" s="20" t="s">
        <v>37</v>
      </c>
      <c r="D2232" s="20" t="s">
        <v>5</v>
      </c>
      <c r="E2232" s="20" t="s">
        <v>39</v>
      </c>
      <c r="F2232" s="20" t="s">
        <v>1</v>
      </c>
      <c r="G2232" s="20" t="s">
        <v>4</v>
      </c>
      <c r="H2232" s="19">
        <v>45398</v>
      </c>
      <c r="I2232">
        <v>55</v>
      </c>
      <c r="J2232" s="19">
        <v>45402</v>
      </c>
      <c r="K2232">
        <v>107</v>
      </c>
      <c r="L2232">
        <v>2</v>
      </c>
      <c r="N2232" t="s">
        <v>492</v>
      </c>
    </row>
    <row r="2233" spans="1:14" x14ac:dyDescent="0.2">
      <c r="A2233">
        <v>2232</v>
      </c>
      <c r="B2233" s="20" t="s">
        <v>290</v>
      </c>
      <c r="C2233" s="20" t="s">
        <v>37</v>
      </c>
      <c r="D2233" s="20" t="s">
        <v>5</v>
      </c>
      <c r="E2233" s="20" t="s">
        <v>39</v>
      </c>
      <c r="F2233" s="20" t="s">
        <v>1</v>
      </c>
      <c r="G2233" s="20" t="s">
        <v>4</v>
      </c>
      <c r="H2233" s="19">
        <v>45399</v>
      </c>
      <c r="I2233">
        <v>68</v>
      </c>
      <c r="J2233" s="19">
        <v>45403</v>
      </c>
      <c r="K2233">
        <v>822</v>
      </c>
      <c r="N2233" t="s">
        <v>492</v>
      </c>
    </row>
    <row r="2234" spans="1:14" x14ac:dyDescent="0.2">
      <c r="A2234">
        <v>2233</v>
      </c>
      <c r="B2234" s="20" t="s">
        <v>290</v>
      </c>
      <c r="C2234" s="20" t="s">
        <v>37</v>
      </c>
      <c r="D2234" s="20" t="s">
        <v>5</v>
      </c>
      <c r="E2234" s="20" t="s">
        <v>39</v>
      </c>
      <c r="F2234" s="20" t="s">
        <v>1</v>
      </c>
      <c r="G2234" s="20" t="s">
        <v>4</v>
      </c>
      <c r="H2234" s="19">
        <v>45400</v>
      </c>
      <c r="I2234">
        <v>57</v>
      </c>
      <c r="J2234" s="19">
        <v>45404</v>
      </c>
      <c r="K2234">
        <v>1780</v>
      </c>
      <c r="L2234">
        <v>10</v>
      </c>
      <c r="N2234" t="s">
        <v>492</v>
      </c>
    </row>
    <row r="2235" spans="1:14" x14ac:dyDescent="0.2">
      <c r="A2235">
        <v>2234</v>
      </c>
      <c r="B2235" s="20" t="s">
        <v>290</v>
      </c>
      <c r="C2235" s="20" t="s">
        <v>37</v>
      </c>
      <c r="D2235" s="20" t="s">
        <v>5</v>
      </c>
      <c r="E2235" s="20" t="s">
        <v>39</v>
      </c>
      <c r="F2235" s="20" t="s">
        <v>1</v>
      </c>
      <c r="G2235" s="20" t="s">
        <v>4</v>
      </c>
      <c r="H2235" s="19">
        <v>45401</v>
      </c>
      <c r="I2235">
        <v>76</v>
      </c>
      <c r="J2235" s="19">
        <v>45408</v>
      </c>
      <c r="K2235">
        <v>354</v>
      </c>
      <c r="L2235">
        <v>1</v>
      </c>
      <c r="N2235" t="s">
        <v>492</v>
      </c>
    </row>
    <row r="2236" spans="1:14" x14ac:dyDescent="0.2">
      <c r="A2236">
        <v>2235</v>
      </c>
      <c r="B2236" s="20" t="s">
        <v>290</v>
      </c>
      <c r="C2236" s="20" t="s">
        <v>37</v>
      </c>
      <c r="D2236" s="20" t="s">
        <v>5</v>
      </c>
      <c r="E2236" s="20" t="s">
        <v>39</v>
      </c>
      <c r="F2236" s="20" t="s">
        <v>1</v>
      </c>
      <c r="G2236" s="20" t="s">
        <v>4</v>
      </c>
      <c r="H2236" s="19">
        <v>45402</v>
      </c>
      <c r="I2236">
        <v>107</v>
      </c>
      <c r="J2236" s="19"/>
      <c r="N2236" t="s">
        <v>492</v>
      </c>
    </row>
    <row r="2237" spans="1:14" x14ac:dyDescent="0.2">
      <c r="A2237">
        <v>2236</v>
      </c>
      <c r="B2237" s="20" t="s">
        <v>290</v>
      </c>
      <c r="C2237" s="20" t="s">
        <v>37</v>
      </c>
      <c r="D2237" s="20" t="s">
        <v>5</v>
      </c>
      <c r="E2237" s="20" t="s">
        <v>39</v>
      </c>
      <c r="F2237" s="20" t="s">
        <v>1</v>
      </c>
      <c r="G2237" s="20" t="s">
        <v>4</v>
      </c>
      <c r="H2237" s="19">
        <v>45403</v>
      </c>
      <c r="I2237">
        <v>822</v>
      </c>
      <c r="J2237" s="19"/>
      <c r="N2237" t="s">
        <v>492</v>
      </c>
    </row>
    <row r="2238" spans="1:14" x14ac:dyDescent="0.2">
      <c r="A2238">
        <v>2237</v>
      </c>
      <c r="B2238" s="20" t="s">
        <v>290</v>
      </c>
      <c r="C2238" s="20" t="s">
        <v>37</v>
      </c>
      <c r="D2238" s="20" t="s">
        <v>5</v>
      </c>
      <c r="E2238" s="20" t="s">
        <v>39</v>
      </c>
      <c r="F2238" s="20" t="s">
        <v>1</v>
      </c>
      <c r="G2238" s="20" t="s">
        <v>4</v>
      </c>
      <c r="H2238" s="19">
        <v>45404</v>
      </c>
      <c r="I2238">
        <v>1789</v>
      </c>
      <c r="J2238" s="19"/>
      <c r="N2238" t="s">
        <v>492</v>
      </c>
    </row>
    <row r="2239" spans="1:14" x14ac:dyDescent="0.2">
      <c r="A2239">
        <v>2238</v>
      </c>
      <c r="B2239" s="20" t="s">
        <v>290</v>
      </c>
      <c r="C2239" s="20" t="s">
        <v>37</v>
      </c>
      <c r="D2239" s="20" t="s">
        <v>5</v>
      </c>
      <c r="E2239" s="20" t="s">
        <v>39</v>
      </c>
      <c r="F2239" s="20" t="s">
        <v>1</v>
      </c>
      <c r="G2239" s="20" t="s">
        <v>4</v>
      </c>
      <c r="H2239" s="19">
        <v>45405</v>
      </c>
      <c r="I2239">
        <v>67</v>
      </c>
      <c r="J2239" s="19"/>
      <c r="N2239" t="s">
        <v>492</v>
      </c>
    </row>
    <row r="2240" spans="1:14" x14ac:dyDescent="0.2">
      <c r="A2240">
        <v>2239</v>
      </c>
      <c r="B2240" s="20" t="s">
        <v>290</v>
      </c>
      <c r="C2240" s="20" t="s">
        <v>37</v>
      </c>
      <c r="D2240" s="20" t="s">
        <v>5</v>
      </c>
      <c r="E2240" s="20" t="s">
        <v>39</v>
      </c>
      <c r="F2240" s="20" t="s">
        <v>1</v>
      </c>
      <c r="G2240" s="20" t="s">
        <v>4</v>
      </c>
      <c r="H2240" s="19">
        <v>45406</v>
      </c>
      <c r="I2240">
        <v>135</v>
      </c>
      <c r="J2240" s="19"/>
      <c r="N2240" t="s">
        <v>492</v>
      </c>
    </row>
    <row r="2241" spans="1:14" x14ac:dyDescent="0.2">
      <c r="A2241">
        <v>2240</v>
      </c>
      <c r="B2241" s="20" t="s">
        <v>290</v>
      </c>
      <c r="C2241" s="20" t="s">
        <v>37</v>
      </c>
      <c r="D2241" s="20" t="s">
        <v>5</v>
      </c>
      <c r="E2241" s="20" t="s">
        <v>39</v>
      </c>
      <c r="F2241" s="20" t="s">
        <v>1</v>
      </c>
      <c r="G2241" s="20" t="s">
        <v>4</v>
      </c>
      <c r="H2241" s="19">
        <v>45407</v>
      </c>
      <c r="I2241">
        <v>973</v>
      </c>
      <c r="J2241" s="19"/>
      <c r="N2241" t="s">
        <v>492</v>
      </c>
    </row>
    <row r="2242" spans="1:14" x14ac:dyDescent="0.2">
      <c r="A2242">
        <v>2241</v>
      </c>
      <c r="B2242" s="20" t="s">
        <v>290</v>
      </c>
      <c r="C2242" s="20" t="s">
        <v>37</v>
      </c>
      <c r="D2242" s="20" t="s">
        <v>5</v>
      </c>
      <c r="E2242" s="20" t="s">
        <v>39</v>
      </c>
      <c r="F2242" s="20" t="s">
        <v>1</v>
      </c>
      <c r="G2242" s="20" t="s">
        <v>4</v>
      </c>
      <c r="H2242" s="19">
        <v>45408</v>
      </c>
      <c r="I2242">
        <v>354</v>
      </c>
      <c r="J2242" s="19"/>
      <c r="N2242" t="s">
        <v>492</v>
      </c>
    </row>
    <row r="2243" spans="1:14" x14ac:dyDescent="0.2">
      <c r="A2243">
        <v>2242</v>
      </c>
      <c r="B2243" s="20" t="s">
        <v>104</v>
      </c>
      <c r="C2243" s="20" t="s">
        <v>102</v>
      </c>
      <c r="D2243" s="20" t="s">
        <v>5</v>
      </c>
      <c r="E2243" s="20" t="s">
        <v>103</v>
      </c>
      <c r="F2243" s="20" t="s">
        <v>105</v>
      </c>
      <c r="G2243" s="20" t="s">
        <v>4</v>
      </c>
      <c r="H2243" s="19"/>
      <c r="I2243">
        <v>146</v>
      </c>
      <c r="J2243" s="19"/>
      <c r="K2243">
        <v>389.55</v>
      </c>
      <c r="M2243">
        <v>6</v>
      </c>
      <c r="N2243" t="s">
        <v>491</v>
      </c>
    </row>
    <row r="2244" spans="1:14" x14ac:dyDescent="0.2">
      <c r="A2244">
        <v>2243</v>
      </c>
      <c r="B2244" s="20" t="s">
        <v>104</v>
      </c>
      <c r="C2244" s="20" t="s">
        <v>102</v>
      </c>
      <c r="D2244" s="20" t="s">
        <v>5</v>
      </c>
      <c r="E2244" s="20" t="s">
        <v>103</v>
      </c>
      <c r="F2244" s="20" t="s">
        <v>105</v>
      </c>
      <c r="G2244" s="20" t="s">
        <v>4</v>
      </c>
      <c r="H2244" s="19">
        <v>45390</v>
      </c>
      <c r="I2244">
        <v>30</v>
      </c>
      <c r="J2244" s="19">
        <v>45383</v>
      </c>
      <c r="K2244">
        <v>156</v>
      </c>
      <c r="L2244">
        <v>3</v>
      </c>
      <c r="N2244" t="s">
        <v>492</v>
      </c>
    </row>
    <row r="2245" spans="1:14" x14ac:dyDescent="0.2">
      <c r="A2245">
        <v>2244</v>
      </c>
      <c r="B2245" s="20" t="s">
        <v>104</v>
      </c>
      <c r="C2245" s="20" t="s">
        <v>102</v>
      </c>
      <c r="D2245" s="20" t="s">
        <v>5</v>
      </c>
      <c r="E2245" s="20" t="s">
        <v>103</v>
      </c>
      <c r="F2245" s="20" t="s">
        <v>105</v>
      </c>
      <c r="G2245" s="20" t="s">
        <v>4</v>
      </c>
      <c r="H2245" s="19">
        <v>45391</v>
      </c>
      <c r="I2245">
        <v>39</v>
      </c>
      <c r="J2245" s="19">
        <v>45387</v>
      </c>
      <c r="K2245">
        <v>86</v>
      </c>
      <c r="L2245">
        <v>2</v>
      </c>
      <c r="N2245" t="s">
        <v>492</v>
      </c>
    </row>
    <row r="2246" spans="1:14" x14ac:dyDescent="0.2">
      <c r="A2246">
        <v>2245</v>
      </c>
      <c r="B2246" s="20" t="s">
        <v>104</v>
      </c>
      <c r="C2246" s="20" t="s">
        <v>102</v>
      </c>
      <c r="D2246" s="20" t="s">
        <v>5</v>
      </c>
      <c r="E2246" s="20" t="s">
        <v>103</v>
      </c>
      <c r="F2246" s="20" t="s">
        <v>105</v>
      </c>
      <c r="G2246" s="20" t="s">
        <v>4</v>
      </c>
      <c r="H2246" s="19">
        <v>45393</v>
      </c>
      <c r="I2246">
        <v>1</v>
      </c>
      <c r="J2246" s="19">
        <v>45390</v>
      </c>
      <c r="K2246">
        <v>30</v>
      </c>
      <c r="N2246" t="s">
        <v>492</v>
      </c>
    </row>
    <row r="2247" spans="1:14" x14ac:dyDescent="0.2">
      <c r="A2247">
        <v>2246</v>
      </c>
      <c r="B2247" s="20" t="s">
        <v>104</v>
      </c>
      <c r="C2247" s="20" t="s">
        <v>102</v>
      </c>
      <c r="D2247" s="20" t="s">
        <v>5</v>
      </c>
      <c r="E2247" s="20" t="s">
        <v>103</v>
      </c>
      <c r="F2247" s="20" t="s">
        <v>105</v>
      </c>
      <c r="G2247" s="20" t="s">
        <v>4</v>
      </c>
      <c r="H2247" s="19">
        <v>45401</v>
      </c>
      <c r="I2247">
        <v>1</v>
      </c>
      <c r="J2247" s="19">
        <v>45391</v>
      </c>
      <c r="K2247">
        <v>39</v>
      </c>
      <c r="L2247">
        <v>1</v>
      </c>
      <c r="N2247" t="s">
        <v>492</v>
      </c>
    </row>
    <row r="2248" spans="1:14" x14ac:dyDescent="0.2">
      <c r="A2248">
        <v>2247</v>
      </c>
      <c r="B2248" s="20" t="s">
        <v>104</v>
      </c>
      <c r="C2248" s="20" t="s">
        <v>102</v>
      </c>
      <c r="D2248" s="20" t="s">
        <v>5</v>
      </c>
      <c r="E2248" s="20" t="s">
        <v>103</v>
      </c>
      <c r="F2248" s="20" t="s">
        <v>105</v>
      </c>
      <c r="G2248" s="20" t="s">
        <v>4</v>
      </c>
      <c r="H2248" s="19">
        <v>45405</v>
      </c>
      <c r="I2248">
        <v>46</v>
      </c>
      <c r="J2248" s="19">
        <v>45393</v>
      </c>
      <c r="K2248">
        <v>2.5499999999999998</v>
      </c>
      <c r="N2248" t="s">
        <v>492</v>
      </c>
    </row>
    <row r="2249" spans="1:14" x14ac:dyDescent="0.2">
      <c r="A2249">
        <v>2248</v>
      </c>
      <c r="B2249" s="20" t="s">
        <v>104</v>
      </c>
      <c r="C2249" s="20" t="s">
        <v>102</v>
      </c>
      <c r="D2249" s="20" t="s">
        <v>5</v>
      </c>
      <c r="E2249" s="20" t="s">
        <v>103</v>
      </c>
      <c r="F2249" s="20" t="s">
        <v>105</v>
      </c>
      <c r="G2249" s="20" t="s">
        <v>4</v>
      </c>
      <c r="H2249" s="19">
        <v>45409</v>
      </c>
      <c r="I2249">
        <v>29</v>
      </c>
      <c r="J2249" s="19">
        <v>45401</v>
      </c>
      <c r="K2249">
        <v>1</v>
      </c>
      <c r="N2249" t="s">
        <v>492</v>
      </c>
    </row>
    <row r="2250" spans="1:14" x14ac:dyDescent="0.2">
      <c r="A2250">
        <v>2249</v>
      </c>
      <c r="B2250" s="20" t="s">
        <v>104</v>
      </c>
      <c r="C2250" s="20" t="s">
        <v>102</v>
      </c>
      <c r="D2250" s="20" t="s">
        <v>5</v>
      </c>
      <c r="E2250" s="20" t="s">
        <v>103</v>
      </c>
      <c r="F2250" s="20" t="s">
        <v>105</v>
      </c>
      <c r="G2250" s="20" t="s">
        <v>4</v>
      </c>
      <c r="H2250" s="19"/>
      <c r="J2250" s="19">
        <v>45405</v>
      </c>
      <c r="K2250">
        <v>46</v>
      </c>
      <c r="L2250">
        <v>4</v>
      </c>
      <c r="N2250" t="s">
        <v>492</v>
      </c>
    </row>
    <row r="2251" spans="1:14" x14ac:dyDescent="0.2">
      <c r="A2251">
        <v>2250</v>
      </c>
      <c r="B2251" s="20" t="s">
        <v>104</v>
      </c>
      <c r="C2251" s="20" t="s">
        <v>102</v>
      </c>
      <c r="D2251" s="20" t="s">
        <v>5</v>
      </c>
      <c r="E2251" s="20" t="s">
        <v>103</v>
      </c>
      <c r="F2251" s="20" t="s">
        <v>105</v>
      </c>
      <c r="G2251" s="20" t="s">
        <v>4</v>
      </c>
      <c r="H2251" s="19"/>
      <c r="J2251" s="19">
        <v>45409</v>
      </c>
      <c r="K2251">
        <v>29</v>
      </c>
      <c r="N2251" t="s">
        <v>492</v>
      </c>
    </row>
    <row r="2252" spans="1:14" x14ac:dyDescent="0.2">
      <c r="A2252">
        <v>2251</v>
      </c>
      <c r="B2252" s="20" t="s">
        <v>291</v>
      </c>
      <c r="C2252" s="20" t="s">
        <v>102</v>
      </c>
      <c r="D2252" s="20" t="s">
        <v>5</v>
      </c>
      <c r="E2252" s="20" t="s">
        <v>103</v>
      </c>
      <c r="F2252" s="20" t="s">
        <v>106</v>
      </c>
      <c r="G2252" s="20" t="s">
        <v>4</v>
      </c>
      <c r="H2252" s="19"/>
      <c r="I2252">
        <v>43</v>
      </c>
      <c r="J2252" s="19"/>
      <c r="K2252">
        <v>0</v>
      </c>
      <c r="M2252">
        <v>6</v>
      </c>
      <c r="N2252" t="s">
        <v>491</v>
      </c>
    </row>
    <row r="2253" spans="1:14" x14ac:dyDescent="0.2">
      <c r="A2253">
        <v>2252</v>
      </c>
      <c r="B2253" s="20" t="s">
        <v>291</v>
      </c>
      <c r="C2253" s="20" t="s">
        <v>102</v>
      </c>
      <c r="D2253" s="20" t="s">
        <v>5</v>
      </c>
      <c r="E2253" s="20" t="s">
        <v>103</v>
      </c>
      <c r="F2253" s="20" t="s">
        <v>106</v>
      </c>
      <c r="G2253" s="20" t="s">
        <v>4</v>
      </c>
      <c r="H2253" s="19">
        <v>45386</v>
      </c>
      <c r="I2253">
        <v>42</v>
      </c>
      <c r="J2253" s="19"/>
      <c r="N2253" t="s">
        <v>492</v>
      </c>
    </row>
    <row r="2254" spans="1:14" x14ac:dyDescent="0.2">
      <c r="A2254">
        <v>2253</v>
      </c>
      <c r="B2254" s="20" t="s">
        <v>291</v>
      </c>
      <c r="C2254" s="20" t="s">
        <v>102</v>
      </c>
      <c r="D2254" s="20" t="s">
        <v>5</v>
      </c>
      <c r="E2254" s="20" t="s">
        <v>103</v>
      </c>
      <c r="F2254" s="20" t="s">
        <v>106</v>
      </c>
      <c r="G2254" s="20" t="s">
        <v>4</v>
      </c>
      <c r="H2254" s="19">
        <v>45389</v>
      </c>
      <c r="I2254">
        <v>1</v>
      </c>
      <c r="J2254" s="19"/>
      <c r="N2254" t="s">
        <v>492</v>
      </c>
    </row>
    <row r="2255" spans="1:14" x14ac:dyDescent="0.2">
      <c r="A2255">
        <v>2254</v>
      </c>
      <c r="B2255" s="20" t="s">
        <v>291</v>
      </c>
      <c r="C2255" s="20" t="s">
        <v>102</v>
      </c>
      <c r="D2255" s="20" t="s">
        <v>5</v>
      </c>
      <c r="E2255" s="20" t="s">
        <v>103</v>
      </c>
      <c r="F2255" s="20" t="s">
        <v>106</v>
      </c>
      <c r="G2255" s="20" t="s">
        <v>4</v>
      </c>
      <c r="H2255" s="19">
        <v>45399</v>
      </c>
      <c r="I2255">
        <v>0</v>
      </c>
      <c r="J2255" s="19"/>
      <c r="N2255" t="s">
        <v>492</v>
      </c>
    </row>
    <row r="2256" spans="1:14" x14ac:dyDescent="0.2">
      <c r="A2256">
        <v>2255</v>
      </c>
      <c r="B2256" s="20" t="s">
        <v>291</v>
      </c>
      <c r="C2256" s="20" t="s">
        <v>102</v>
      </c>
      <c r="D2256" s="20" t="s">
        <v>5</v>
      </c>
      <c r="E2256" s="20" t="s">
        <v>103</v>
      </c>
      <c r="F2256" s="20" t="s">
        <v>106</v>
      </c>
      <c r="G2256" s="20" t="s">
        <v>4</v>
      </c>
      <c r="H2256" s="19">
        <v>45410</v>
      </c>
      <c r="I2256">
        <v>0</v>
      </c>
      <c r="J2256" s="19"/>
      <c r="N2256" t="s">
        <v>492</v>
      </c>
    </row>
    <row r="2257" spans="1:14" x14ac:dyDescent="0.2">
      <c r="A2257">
        <v>2256</v>
      </c>
      <c r="B2257" s="20" t="s">
        <v>292</v>
      </c>
      <c r="C2257" s="20" t="s">
        <v>102</v>
      </c>
      <c r="D2257" s="20" t="s">
        <v>5</v>
      </c>
      <c r="E2257" s="20" t="s">
        <v>103</v>
      </c>
      <c r="F2257" s="20" t="s">
        <v>107</v>
      </c>
      <c r="G2257" s="20" t="s">
        <v>4</v>
      </c>
      <c r="H2257" s="19"/>
      <c r="I2257">
        <v>0</v>
      </c>
      <c r="J2257" s="19"/>
      <c r="K2257">
        <v>1452.14</v>
      </c>
      <c r="M2257">
        <v>5.4</v>
      </c>
      <c r="N2257" t="s">
        <v>491</v>
      </c>
    </row>
    <row r="2258" spans="1:14" x14ac:dyDescent="0.2">
      <c r="A2258">
        <v>2257</v>
      </c>
      <c r="B2258" s="20" t="s">
        <v>292</v>
      </c>
      <c r="C2258" s="20" t="s">
        <v>102</v>
      </c>
      <c r="D2258" s="20" t="s">
        <v>5</v>
      </c>
      <c r="E2258" s="20" t="s">
        <v>103</v>
      </c>
      <c r="F2258" s="20" t="s">
        <v>107</v>
      </c>
      <c r="G2258" s="20" t="s">
        <v>4</v>
      </c>
      <c r="H2258" s="19"/>
      <c r="J2258" s="19">
        <v>45383</v>
      </c>
      <c r="K2258">
        <v>286</v>
      </c>
      <c r="N2258" t="s">
        <v>492</v>
      </c>
    </row>
    <row r="2259" spans="1:14" x14ac:dyDescent="0.2">
      <c r="A2259">
        <v>2258</v>
      </c>
      <c r="B2259" s="20" t="s">
        <v>292</v>
      </c>
      <c r="C2259" s="20" t="s">
        <v>102</v>
      </c>
      <c r="D2259" s="20" t="s">
        <v>5</v>
      </c>
      <c r="E2259" s="20" t="s">
        <v>103</v>
      </c>
      <c r="F2259" s="20" t="s">
        <v>107</v>
      </c>
      <c r="G2259" s="20" t="s">
        <v>4</v>
      </c>
      <c r="H2259" s="19"/>
      <c r="J2259" s="19">
        <v>45393</v>
      </c>
      <c r="K2259">
        <v>49</v>
      </c>
      <c r="N2259" t="s">
        <v>492</v>
      </c>
    </row>
    <row r="2260" spans="1:14" x14ac:dyDescent="0.2">
      <c r="A2260">
        <v>2259</v>
      </c>
      <c r="B2260" s="20" t="s">
        <v>292</v>
      </c>
      <c r="C2260" s="20" t="s">
        <v>102</v>
      </c>
      <c r="D2260" s="20" t="s">
        <v>5</v>
      </c>
      <c r="E2260" s="20" t="s">
        <v>103</v>
      </c>
      <c r="F2260" s="20" t="s">
        <v>107</v>
      </c>
      <c r="G2260" s="20" t="s">
        <v>4</v>
      </c>
      <c r="H2260" s="19"/>
      <c r="J2260" s="19">
        <v>45394</v>
      </c>
      <c r="K2260">
        <v>146</v>
      </c>
      <c r="N2260" t="s">
        <v>492</v>
      </c>
    </row>
    <row r="2261" spans="1:14" x14ac:dyDescent="0.2">
      <c r="A2261">
        <v>2260</v>
      </c>
      <c r="B2261" s="20" t="s">
        <v>292</v>
      </c>
      <c r="C2261" s="20" t="s">
        <v>102</v>
      </c>
      <c r="D2261" s="20" t="s">
        <v>5</v>
      </c>
      <c r="E2261" s="20" t="s">
        <v>103</v>
      </c>
      <c r="F2261" s="20" t="s">
        <v>107</v>
      </c>
      <c r="G2261" s="20" t="s">
        <v>4</v>
      </c>
      <c r="H2261" s="19"/>
      <c r="J2261" s="19">
        <v>45397</v>
      </c>
      <c r="K2261">
        <v>11</v>
      </c>
      <c r="N2261" t="s">
        <v>492</v>
      </c>
    </row>
    <row r="2262" spans="1:14" x14ac:dyDescent="0.2">
      <c r="A2262">
        <v>2261</v>
      </c>
      <c r="B2262" s="20" t="s">
        <v>292</v>
      </c>
      <c r="C2262" s="20" t="s">
        <v>102</v>
      </c>
      <c r="D2262" s="20" t="s">
        <v>5</v>
      </c>
      <c r="E2262" s="20" t="s">
        <v>103</v>
      </c>
      <c r="F2262" s="20" t="s">
        <v>107</v>
      </c>
      <c r="G2262" s="20" t="s">
        <v>4</v>
      </c>
      <c r="H2262" s="19"/>
      <c r="J2262" s="19">
        <v>45400</v>
      </c>
      <c r="K2262">
        <v>28</v>
      </c>
      <c r="N2262" t="s">
        <v>492</v>
      </c>
    </row>
    <row r="2263" spans="1:14" x14ac:dyDescent="0.2">
      <c r="A2263">
        <v>2262</v>
      </c>
      <c r="B2263" s="20" t="s">
        <v>292</v>
      </c>
      <c r="C2263" s="20" t="s">
        <v>102</v>
      </c>
      <c r="D2263" s="20" t="s">
        <v>5</v>
      </c>
      <c r="E2263" s="20" t="s">
        <v>103</v>
      </c>
      <c r="F2263" s="20" t="s">
        <v>107</v>
      </c>
      <c r="G2263" s="20" t="s">
        <v>4</v>
      </c>
      <c r="H2263" s="19"/>
      <c r="J2263" s="19">
        <v>45401</v>
      </c>
      <c r="K2263">
        <v>298</v>
      </c>
      <c r="N2263" t="s">
        <v>492</v>
      </c>
    </row>
    <row r="2264" spans="1:14" x14ac:dyDescent="0.2">
      <c r="A2264">
        <v>2263</v>
      </c>
      <c r="B2264" s="20" t="s">
        <v>292</v>
      </c>
      <c r="C2264" s="20" t="s">
        <v>102</v>
      </c>
      <c r="D2264" s="20" t="s">
        <v>5</v>
      </c>
      <c r="E2264" s="20" t="s">
        <v>103</v>
      </c>
      <c r="F2264" s="20" t="s">
        <v>107</v>
      </c>
      <c r="G2264" s="20" t="s">
        <v>4</v>
      </c>
      <c r="H2264" s="19"/>
      <c r="J2264" s="19">
        <v>45402</v>
      </c>
      <c r="K2264">
        <v>9.14</v>
      </c>
      <c r="N2264" t="s">
        <v>492</v>
      </c>
    </row>
    <row r="2265" spans="1:14" x14ac:dyDescent="0.2">
      <c r="A2265">
        <v>2264</v>
      </c>
      <c r="B2265" s="20" t="s">
        <v>292</v>
      </c>
      <c r="C2265" s="20" t="s">
        <v>102</v>
      </c>
      <c r="D2265" s="20" t="s">
        <v>5</v>
      </c>
      <c r="E2265" s="20" t="s">
        <v>103</v>
      </c>
      <c r="F2265" s="20" t="s">
        <v>107</v>
      </c>
      <c r="G2265" s="20" t="s">
        <v>4</v>
      </c>
      <c r="H2265" s="19"/>
      <c r="J2265" s="19">
        <v>45405</v>
      </c>
      <c r="K2265">
        <v>54</v>
      </c>
      <c r="N2265" t="s">
        <v>492</v>
      </c>
    </row>
    <row r="2266" spans="1:14" x14ac:dyDescent="0.2">
      <c r="A2266">
        <v>2265</v>
      </c>
      <c r="B2266" s="20" t="s">
        <v>292</v>
      </c>
      <c r="C2266" s="20" t="s">
        <v>102</v>
      </c>
      <c r="D2266" s="20" t="s">
        <v>5</v>
      </c>
      <c r="E2266" s="20" t="s">
        <v>103</v>
      </c>
      <c r="F2266" s="20" t="s">
        <v>107</v>
      </c>
      <c r="G2266" s="20" t="s">
        <v>4</v>
      </c>
      <c r="H2266" s="19"/>
      <c r="J2266" s="19">
        <v>45406</v>
      </c>
      <c r="K2266">
        <v>14</v>
      </c>
      <c r="N2266" t="s">
        <v>492</v>
      </c>
    </row>
    <row r="2267" spans="1:14" x14ac:dyDescent="0.2">
      <c r="A2267">
        <v>2266</v>
      </c>
      <c r="B2267" s="20" t="s">
        <v>292</v>
      </c>
      <c r="C2267" s="20" t="s">
        <v>102</v>
      </c>
      <c r="D2267" s="20" t="s">
        <v>5</v>
      </c>
      <c r="E2267" s="20" t="s">
        <v>103</v>
      </c>
      <c r="F2267" s="20" t="s">
        <v>107</v>
      </c>
      <c r="G2267" s="20" t="s">
        <v>4</v>
      </c>
      <c r="H2267" s="19"/>
      <c r="J2267" s="19">
        <v>45407</v>
      </c>
      <c r="K2267">
        <v>22</v>
      </c>
      <c r="N2267" t="s">
        <v>492</v>
      </c>
    </row>
    <row r="2268" spans="1:14" x14ac:dyDescent="0.2">
      <c r="A2268">
        <v>2267</v>
      </c>
      <c r="B2268" s="20" t="s">
        <v>292</v>
      </c>
      <c r="C2268" s="20" t="s">
        <v>102</v>
      </c>
      <c r="D2268" s="20" t="s">
        <v>5</v>
      </c>
      <c r="E2268" s="20" t="s">
        <v>103</v>
      </c>
      <c r="F2268" s="20" t="s">
        <v>107</v>
      </c>
      <c r="G2268" s="20" t="s">
        <v>4</v>
      </c>
      <c r="H2268" s="19"/>
      <c r="J2268" s="19">
        <v>45408</v>
      </c>
      <c r="K2268">
        <v>455</v>
      </c>
      <c r="N2268" t="s">
        <v>492</v>
      </c>
    </row>
    <row r="2269" spans="1:14" x14ac:dyDescent="0.2">
      <c r="A2269">
        <v>2268</v>
      </c>
      <c r="B2269" s="20" t="s">
        <v>292</v>
      </c>
      <c r="C2269" s="20" t="s">
        <v>102</v>
      </c>
      <c r="D2269" s="20" t="s">
        <v>5</v>
      </c>
      <c r="E2269" s="20" t="s">
        <v>103</v>
      </c>
      <c r="F2269" s="20" t="s">
        <v>107</v>
      </c>
      <c r="G2269" s="20" t="s">
        <v>4</v>
      </c>
      <c r="H2269" s="19"/>
      <c r="J2269" s="19">
        <v>45409</v>
      </c>
      <c r="K2269">
        <v>26</v>
      </c>
      <c r="N2269" t="s">
        <v>492</v>
      </c>
    </row>
    <row r="2270" spans="1:14" x14ac:dyDescent="0.2">
      <c r="A2270">
        <v>2269</v>
      </c>
      <c r="B2270" s="20" t="s">
        <v>292</v>
      </c>
      <c r="C2270" s="20" t="s">
        <v>102</v>
      </c>
      <c r="D2270" s="20" t="s">
        <v>5</v>
      </c>
      <c r="E2270" s="20" t="s">
        <v>103</v>
      </c>
      <c r="F2270" s="20" t="s">
        <v>107</v>
      </c>
      <c r="G2270" s="20" t="s">
        <v>4</v>
      </c>
      <c r="H2270" s="19"/>
      <c r="J2270" s="19">
        <v>45410</v>
      </c>
      <c r="K2270">
        <v>8</v>
      </c>
      <c r="N2270" t="s">
        <v>492</v>
      </c>
    </row>
    <row r="2271" spans="1:14" x14ac:dyDescent="0.2">
      <c r="A2271">
        <v>2270</v>
      </c>
      <c r="B2271" s="20" t="s">
        <v>292</v>
      </c>
      <c r="C2271" s="20" t="s">
        <v>102</v>
      </c>
      <c r="D2271" s="20" t="s">
        <v>5</v>
      </c>
      <c r="E2271" s="20" t="s">
        <v>103</v>
      </c>
      <c r="F2271" s="20" t="s">
        <v>107</v>
      </c>
      <c r="G2271" s="20" t="s">
        <v>4</v>
      </c>
      <c r="H2271" s="19"/>
      <c r="J2271" s="19">
        <v>45412</v>
      </c>
      <c r="K2271">
        <v>46</v>
      </c>
      <c r="N2271" t="s">
        <v>492</v>
      </c>
    </row>
    <row r="2272" spans="1:14" x14ac:dyDescent="0.2">
      <c r="A2272">
        <v>2271</v>
      </c>
      <c r="B2272" s="20" t="s">
        <v>293</v>
      </c>
      <c r="C2272" s="20" t="s">
        <v>102</v>
      </c>
      <c r="D2272" s="20" t="s">
        <v>5</v>
      </c>
      <c r="E2272" s="20" t="s">
        <v>103</v>
      </c>
      <c r="F2272" s="20" t="s">
        <v>105</v>
      </c>
      <c r="G2272" s="20" t="s">
        <v>4</v>
      </c>
      <c r="H2272" s="19"/>
      <c r="I2272">
        <v>254</v>
      </c>
      <c r="J2272" s="19"/>
      <c r="K2272">
        <v>341.21</v>
      </c>
      <c r="M2272">
        <v>4.9000000000000004</v>
      </c>
      <c r="N2272" t="s">
        <v>491</v>
      </c>
    </row>
    <row r="2273" spans="1:14" x14ac:dyDescent="0.2">
      <c r="A2273">
        <v>2272</v>
      </c>
      <c r="B2273" s="20" t="s">
        <v>293</v>
      </c>
      <c r="C2273" s="20" t="s">
        <v>102</v>
      </c>
      <c r="D2273" s="20" t="s">
        <v>5</v>
      </c>
      <c r="E2273" s="20" t="s">
        <v>103</v>
      </c>
      <c r="F2273" s="20" t="s">
        <v>105</v>
      </c>
      <c r="G2273" s="20" t="s">
        <v>4</v>
      </c>
      <c r="H2273" s="19">
        <v>45383</v>
      </c>
      <c r="I2273">
        <v>45</v>
      </c>
      <c r="J2273" s="19">
        <v>45383</v>
      </c>
      <c r="K2273">
        <v>40</v>
      </c>
      <c r="L2273">
        <v>2</v>
      </c>
      <c r="N2273" t="s">
        <v>492</v>
      </c>
    </row>
    <row r="2274" spans="1:14" x14ac:dyDescent="0.2">
      <c r="A2274">
        <v>2273</v>
      </c>
      <c r="B2274" s="20" t="s">
        <v>293</v>
      </c>
      <c r="C2274" s="20" t="s">
        <v>102</v>
      </c>
      <c r="D2274" s="20" t="s">
        <v>5</v>
      </c>
      <c r="E2274" s="20" t="s">
        <v>103</v>
      </c>
      <c r="F2274" s="20" t="s">
        <v>105</v>
      </c>
      <c r="G2274" s="20" t="s">
        <v>4</v>
      </c>
      <c r="H2274" s="19">
        <v>45384</v>
      </c>
      <c r="I2274">
        <v>61</v>
      </c>
      <c r="J2274" s="19">
        <v>45384</v>
      </c>
      <c r="K2274">
        <v>61</v>
      </c>
      <c r="N2274" t="s">
        <v>492</v>
      </c>
    </row>
    <row r="2275" spans="1:14" x14ac:dyDescent="0.2">
      <c r="A2275">
        <v>2274</v>
      </c>
      <c r="B2275" s="20" t="s">
        <v>293</v>
      </c>
      <c r="C2275" s="20" t="s">
        <v>102</v>
      </c>
      <c r="D2275" s="20" t="s">
        <v>5</v>
      </c>
      <c r="E2275" s="20" t="s">
        <v>103</v>
      </c>
      <c r="F2275" s="20" t="s">
        <v>105</v>
      </c>
      <c r="G2275" s="20" t="s">
        <v>4</v>
      </c>
      <c r="H2275" s="19">
        <v>45385</v>
      </c>
      <c r="I2275">
        <v>0</v>
      </c>
      <c r="J2275" s="19">
        <v>45385</v>
      </c>
      <c r="K2275">
        <v>102</v>
      </c>
      <c r="L2275">
        <v>1</v>
      </c>
      <c r="N2275" t="s">
        <v>492</v>
      </c>
    </row>
    <row r="2276" spans="1:14" x14ac:dyDescent="0.2">
      <c r="A2276">
        <v>2275</v>
      </c>
      <c r="B2276" s="20" t="s">
        <v>293</v>
      </c>
      <c r="C2276" s="20" t="s">
        <v>102</v>
      </c>
      <c r="D2276" s="20" t="s">
        <v>5</v>
      </c>
      <c r="E2276" s="20" t="s">
        <v>103</v>
      </c>
      <c r="F2276" s="20" t="s">
        <v>105</v>
      </c>
      <c r="G2276" s="20" t="s">
        <v>4</v>
      </c>
      <c r="H2276" s="19">
        <v>45392</v>
      </c>
      <c r="I2276">
        <v>1</v>
      </c>
      <c r="J2276" s="19">
        <v>45392</v>
      </c>
      <c r="K2276">
        <v>1</v>
      </c>
      <c r="N2276" t="s">
        <v>492</v>
      </c>
    </row>
    <row r="2277" spans="1:14" x14ac:dyDescent="0.2">
      <c r="A2277">
        <v>2276</v>
      </c>
      <c r="B2277" s="20" t="s">
        <v>293</v>
      </c>
      <c r="C2277" s="20" t="s">
        <v>102</v>
      </c>
      <c r="D2277" s="20" t="s">
        <v>5</v>
      </c>
      <c r="E2277" s="20" t="s">
        <v>103</v>
      </c>
      <c r="F2277" s="20" t="s">
        <v>105</v>
      </c>
      <c r="G2277" s="20" t="s">
        <v>4</v>
      </c>
      <c r="H2277" s="19">
        <v>45400</v>
      </c>
      <c r="I2277">
        <v>7</v>
      </c>
      <c r="J2277" s="19">
        <v>45400</v>
      </c>
      <c r="K2277">
        <v>7.21</v>
      </c>
      <c r="N2277" t="s">
        <v>492</v>
      </c>
    </row>
    <row r="2278" spans="1:14" x14ac:dyDescent="0.2">
      <c r="A2278">
        <v>2277</v>
      </c>
      <c r="B2278" s="20" t="s">
        <v>293</v>
      </c>
      <c r="C2278" s="20" t="s">
        <v>102</v>
      </c>
      <c r="D2278" s="20" t="s">
        <v>5</v>
      </c>
      <c r="E2278" s="20" t="s">
        <v>103</v>
      </c>
      <c r="F2278" s="20" t="s">
        <v>105</v>
      </c>
      <c r="G2278" s="20" t="s">
        <v>4</v>
      </c>
      <c r="H2278" s="19">
        <v>45408</v>
      </c>
      <c r="I2278">
        <v>18</v>
      </c>
      <c r="J2278" s="19">
        <v>45408</v>
      </c>
      <c r="K2278">
        <v>8</v>
      </c>
      <c r="N2278" t="s">
        <v>492</v>
      </c>
    </row>
    <row r="2279" spans="1:14" x14ac:dyDescent="0.2">
      <c r="A2279">
        <v>2278</v>
      </c>
      <c r="B2279" s="20" t="s">
        <v>293</v>
      </c>
      <c r="C2279" s="20" t="s">
        <v>102</v>
      </c>
      <c r="D2279" s="20" t="s">
        <v>5</v>
      </c>
      <c r="E2279" s="20" t="s">
        <v>103</v>
      </c>
      <c r="F2279" s="20" t="s">
        <v>105</v>
      </c>
      <c r="G2279" s="20" t="s">
        <v>4</v>
      </c>
      <c r="H2279" s="19">
        <v>45410</v>
      </c>
      <c r="I2279">
        <v>86</v>
      </c>
      <c r="J2279" s="19">
        <v>45410</v>
      </c>
      <c r="K2279">
        <v>86</v>
      </c>
      <c r="N2279" t="s">
        <v>492</v>
      </c>
    </row>
    <row r="2280" spans="1:14" x14ac:dyDescent="0.2">
      <c r="A2280">
        <v>2279</v>
      </c>
      <c r="B2280" s="20" t="s">
        <v>293</v>
      </c>
      <c r="C2280" s="20" t="s">
        <v>102</v>
      </c>
      <c r="D2280" s="20" t="s">
        <v>5</v>
      </c>
      <c r="E2280" s="20" t="s">
        <v>103</v>
      </c>
      <c r="F2280" s="20" t="s">
        <v>105</v>
      </c>
      <c r="G2280" s="20" t="s">
        <v>4</v>
      </c>
      <c r="H2280" s="19">
        <v>45412</v>
      </c>
      <c r="I2280">
        <v>36</v>
      </c>
      <c r="J2280" s="19">
        <v>45412</v>
      </c>
      <c r="K2280">
        <v>36</v>
      </c>
      <c r="N2280" t="s">
        <v>492</v>
      </c>
    </row>
    <row r="2281" spans="1:14" x14ac:dyDescent="0.2">
      <c r="A2281">
        <v>2280</v>
      </c>
      <c r="B2281" s="20" t="s">
        <v>294</v>
      </c>
      <c r="C2281" s="20" t="s">
        <v>102</v>
      </c>
      <c r="D2281" s="20" t="s">
        <v>5</v>
      </c>
      <c r="E2281" s="20" t="s">
        <v>103</v>
      </c>
      <c r="F2281" s="20" t="s">
        <v>106</v>
      </c>
      <c r="G2281" s="20" t="s">
        <v>4</v>
      </c>
      <c r="H2281" s="19"/>
      <c r="I2281">
        <v>233</v>
      </c>
      <c r="J2281" s="19"/>
      <c r="K2281">
        <v>504.23</v>
      </c>
      <c r="M2281">
        <v>6</v>
      </c>
      <c r="N2281" t="s">
        <v>491</v>
      </c>
    </row>
    <row r="2282" spans="1:14" x14ac:dyDescent="0.2">
      <c r="A2282">
        <v>2281</v>
      </c>
      <c r="B2282" s="20" t="s">
        <v>294</v>
      </c>
      <c r="C2282" s="20" t="s">
        <v>102</v>
      </c>
      <c r="D2282" s="20" t="s">
        <v>5</v>
      </c>
      <c r="E2282" s="20" t="s">
        <v>103</v>
      </c>
      <c r="F2282" s="20" t="s">
        <v>106</v>
      </c>
      <c r="G2282" s="20" t="s">
        <v>4</v>
      </c>
      <c r="H2282" s="19">
        <v>45400</v>
      </c>
      <c r="I2282">
        <v>90</v>
      </c>
      <c r="J2282" s="19">
        <v>45383</v>
      </c>
      <c r="K2282">
        <v>280</v>
      </c>
      <c r="N2282" t="s">
        <v>492</v>
      </c>
    </row>
    <row r="2283" spans="1:14" x14ac:dyDescent="0.2">
      <c r="A2283">
        <v>2282</v>
      </c>
      <c r="B2283" s="20" t="s">
        <v>294</v>
      </c>
      <c r="C2283" s="20" t="s">
        <v>102</v>
      </c>
      <c r="D2283" s="20" t="s">
        <v>5</v>
      </c>
      <c r="E2283" s="20" t="s">
        <v>103</v>
      </c>
      <c r="F2283" s="20" t="s">
        <v>106</v>
      </c>
      <c r="G2283" s="20" t="s">
        <v>4</v>
      </c>
      <c r="H2283" s="19">
        <v>45409</v>
      </c>
      <c r="I2283">
        <v>110</v>
      </c>
      <c r="J2283" s="19">
        <v>45400</v>
      </c>
      <c r="K2283">
        <v>90</v>
      </c>
      <c r="N2283" t="s">
        <v>492</v>
      </c>
    </row>
    <row r="2284" spans="1:14" x14ac:dyDescent="0.2">
      <c r="A2284">
        <v>2283</v>
      </c>
      <c r="B2284" s="20" t="s">
        <v>294</v>
      </c>
      <c r="C2284" s="20" t="s">
        <v>102</v>
      </c>
      <c r="D2284" s="20" t="s">
        <v>5</v>
      </c>
      <c r="E2284" s="20" t="s">
        <v>103</v>
      </c>
      <c r="F2284" s="20" t="s">
        <v>106</v>
      </c>
      <c r="G2284" s="20" t="s">
        <v>4</v>
      </c>
      <c r="H2284" s="19">
        <v>45412</v>
      </c>
      <c r="I2284">
        <v>33</v>
      </c>
      <c r="J2284" s="19">
        <v>45409</v>
      </c>
      <c r="K2284">
        <v>100</v>
      </c>
      <c r="N2284" t="s">
        <v>492</v>
      </c>
    </row>
    <row r="2285" spans="1:14" x14ac:dyDescent="0.2">
      <c r="A2285">
        <v>2284</v>
      </c>
      <c r="B2285" s="20" t="s">
        <v>294</v>
      </c>
      <c r="C2285" s="20" t="s">
        <v>102</v>
      </c>
      <c r="D2285" s="20" t="s">
        <v>5</v>
      </c>
      <c r="E2285" s="20" t="s">
        <v>103</v>
      </c>
      <c r="F2285" s="20" t="s">
        <v>106</v>
      </c>
      <c r="G2285" s="20" t="s">
        <v>4</v>
      </c>
      <c r="H2285" s="19"/>
      <c r="J2285" s="19">
        <v>45412</v>
      </c>
      <c r="K2285">
        <v>34.229999999999997</v>
      </c>
      <c r="N2285" t="s">
        <v>492</v>
      </c>
    </row>
    <row r="2286" spans="1:14" x14ac:dyDescent="0.2">
      <c r="A2286">
        <v>2285</v>
      </c>
      <c r="B2286" s="20" t="s">
        <v>295</v>
      </c>
      <c r="C2286" s="20" t="s">
        <v>102</v>
      </c>
      <c r="D2286" s="20" t="s">
        <v>5</v>
      </c>
      <c r="E2286" s="20" t="s">
        <v>103</v>
      </c>
      <c r="F2286" s="20" t="s">
        <v>106</v>
      </c>
      <c r="G2286" s="20" t="s">
        <v>4</v>
      </c>
      <c r="H2286" s="19"/>
      <c r="I2286">
        <v>0</v>
      </c>
      <c r="J2286" s="19"/>
      <c r="K2286">
        <v>0</v>
      </c>
      <c r="M2286">
        <v>0</v>
      </c>
      <c r="N2286" t="s">
        <v>491</v>
      </c>
    </row>
    <row r="2287" spans="1:14" x14ac:dyDescent="0.2">
      <c r="A2287">
        <v>2286</v>
      </c>
      <c r="B2287" s="20" t="s">
        <v>296</v>
      </c>
      <c r="C2287" s="20" t="s">
        <v>102</v>
      </c>
      <c r="D2287" s="20" t="s">
        <v>5</v>
      </c>
      <c r="E2287" s="20" t="s">
        <v>103</v>
      </c>
      <c r="F2287" s="20" t="s">
        <v>105</v>
      </c>
      <c r="G2287" s="20" t="s">
        <v>4</v>
      </c>
      <c r="H2287" s="19"/>
      <c r="I2287">
        <v>280</v>
      </c>
      <c r="J2287" s="19"/>
      <c r="K2287">
        <v>0</v>
      </c>
      <c r="M2287">
        <v>4.9000000000000004</v>
      </c>
      <c r="N2287" t="s">
        <v>491</v>
      </c>
    </row>
    <row r="2288" spans="1:14" x14ac:dyDescent="0.2">
      <c r="A2288">
        <v>2287</v>
      </c>
      <c r="B2288" s="20" t="s">
        <v>296</v>
      </c>
      <c r="C2288" s="20" t="s">
        <v>102</v>
      </c>
      <c r="D2288" s="20" t="s">
        <v>5</v>
      </c>
      <c r="E2288" s="20" t="s">
        <v>103</v>
      </c>
      <c r="F2288" s="20" t="s">
        <v>105</v>
      </c>
      <c r="G2288" s="20" t="s">
        <v>4</v>
      </c>
      <c r="H2288" s="19">
        <v>45387</v>
      </c>
      <c r="I2288">
        <v>47</v>
      </c>
      <c r="J2288" s="19"/>
      <c r="N2288" t="s">
        <v>492</v>
      </c>
    </row>
    <row r="2289" spans="1:14" x14ac:dyDescent="0.2">
      <c r="A2289">
        <v>2288</v>
      </c>
      <c r="B2289" s="20" t="s">
        <v>296</v>
      </c>
      <c r="C2289" s="20" t="s">
        <v>102</v>
      </c>
      <c r="D2289" s="20" t="s">
        <v>5</v>
      </c>
      <c r="E2289" s="20" t="s">
        <v>103</v>
      </c>
      <c r="F2289" s="20" t="s">
        <v>105</v>
      </c>
      <c r="G2289" s="20" t="s">
        <v>4</v>
      </c>
      <c r="H2289" s="19">
        <v>45400</v>
      </c>
      <c r="I2289">
        <v>90</v>
      </c>
      <c r="J2289" s="19"/>
      <c r="N2289" t="s">
        <v>492</v>
      </c>
    </row>
    <row r="2290" spans="1:14" x14ac:dyDescent="0.2">
      <c r="A2290">
        <v>2289</v>
      </c>
      <c r="B2290" s="20" t="s">
        <v>296</v>
      </c>
      <c r="C2290" s="20" t="s">
        <v>102</v>
      </c>
      <c r="D2290" s="20" t="s">
        <v>5</v>
      </c>
      <c r="E2290" s="20" t="s">
        <v>103</v>
      </c>
      <c r="F2290" s="20" t="s">
        <v>105</v>
      </c>
      <c r="G2290" s="20" t="s">
        <v>4</v>
      </c>
      <c r="H2290" s="19">
        <v>45409</v>
      </c>
      <c r="I2290">
        <v>110</v>
      </c>
      <c r="J2290" s="19"/>
      <c r="N2290" t="s">
        <v>492</v>
      </c>
    </row>
    <row r="2291" spans="1:14" x14ac:dyDescent="0.2">
      <c r="A2291">
        <v>2290</v>
      </c>
      <c r="B2291" s="20" t="s">
        <v>296</v>
      </c>
      <c r="C2291" s="20" t="s">
        <v>102</v>
      </c>
      <c r="D2291" s="20" t="s">
        <v>5</v>
      </c>
      <c r="E2291" s="20" t="s">
        <v>103</v>
      </c>
      <c r="F2291" s="20" t="s">
        <v>105</v>
      </c>
      <c r="G2291" s="20" t="s">
        <v>4</v>
      </c>
      <c r="H2291" s="19">
        <v>45412</v>
      </c>
      <c r="I2291">
        <v>33</v>
      </c>
      <c r="J2291" s="19"/>
      <c r="N2291" t="s">
        <v>492</v>
      </c>
    </row>
    <row r="2292" spans="1:14" x14ac:dyDescent="0.2">
      <c r="A2292">
        <v>2291</v>
      </c>
      <c r="B2292" s="20" t="s">
        <v>108</v>
      </c>
      <c r="C2292" s="20" t="s">
        <v>102</v>
      </c>
      <c r="D2292" s="20" t="s">
        <v>5</v>
      </c>
      <c r="E2292" s="20" t="s">
        <v>103</v>
      </c>
      <c r="F2292" s="20" t="s">
        <v>107</v>
      </c>
      <c r="G2292" s="20" t="s">
        <v>4</v>
      </c>
      <c r="H2292" s="19"/>
      <c r="I2292">
        <v>26</v>
      </c>
      <c r="J2292" s="19"/>
      <c r="K2292">
        <v>0</v>
      </c>
      <c r="M2292">
        <v>4.8</v>
      </c>
      <c r="N2292" t="s">
        <v>491</v>
      </c>
    </row>
    <row r="2293" spans="1:14" x14ac:dyDescent="0.2">
      <c r="A2293">
        <v>2292</v>
      </c>
      <c r="B2293" s="20" t="s">
        <v>108</v>
      </c>
      <c r="C2293" s="20" t="s">
        <v>102</v>
      </c>
      <c r="D2293" s="20" t="s">
        <v>5</v>
      </c>
      <c r="E2293" s="20" t="s">
        <v>103</v>
      </c>
      <c r="F2293" s="20" t="s">
        <v>107</v>
      </c>
      <c r="G2293" s="20" t="s">
        <v>4</v>
      </c>
      <c r="H2293" s="19">
        <v>45400</v>
      </c>
      <c r="I2293">
        <v>10</v>
      </c>
      <c r="J2293" s="19"/>
      <c r="N2293" t="s">
        <v>492</v>
      </c>
    </row>
    <row r="2294" spans="1:14" x14ac:dyDescent="0.2">
      <c r="A2294">
        <v>2293</v>
      </c>
      <c r="B2294" s="20" t="s">
        <v>108</v>
      </c>
      <c r="C2294" s="20" t="s">
        <v>102</v>
      </c>
      <c r="D2294" s="20" t="s">
        <v>5</v>
      </c>
      <c r="E2294" s="20" t="s">
        <v>103</v>
      </c>
      <c r="F2294" s="20" t="s">
        <v>107</v>
      </c>
      <c r="G2294" s="20" t="s">
        <v>4</v>
      </c>
      <c r="H2294" s="19">
        <v>45409</v>
      </c>
      <c r="I2294">
        <v>16</v>
      </c>
      <c r="J2294" s="19"/>
      <c r="N2294" t="s">
        <v>492</v>
      </c>
    </row>
    <row r="2295" spans="1:14" x14ac:dyDescent="0.2">
      <c r="A2295">
        <v>2294</v>
      </c>
      <c r="B2295" s="20" t="s">
        <v>109</v>
      </c>
      <c r="C2295" s="20" t="s">
        <v>102</v>
      </c>
      <c r="D2295" s="20" t="s">
        <v>5</v>
      </c>
      <c r="E2295" s="20" t="s">
        <v>103</v>
      </c>
      <c r="F2295" s="20" t="s">
        <v>106</v>
      </c>
      <c r="G2295" s="20" t="s">
        <v>4</v>
      </c>
      <c r="H2295" s="19"/>
      <c r="I2295">
        <v>193</v>
      </c>
      <c r="J2295" s="19"/>
      <c r="K2295">
        <v>1707</v>
      </c>
      <c r="M2295">
        <v>5.9</v>
      </c>
      <c r="N2295" t="s">
        <v>491</v>
      </c>
    </row>
    <row r="2296" spans="1:14" x14ac:dyDescent="0.2">
      <c r="A2296">
        <v>2295</v>
      </c>
      <c r="B2296" s="20" t="s">
        <v>109</v>
      </c>
      <c r="C2296" s="20" t="s">
        <v>102</v>
      </c>
      <c r="D2296" s="20" t="s">
        <v>5</v>
      </c>
      <c r="E2296" s="20" t="s">
        <v>103</v>
      </c>
      <c r="F2296" s="20" t="s">
        <v>106</v>
      </c>
      <c r="G2296" s="20" t="s">
        <v>4</v>
      </c>
      <c r="H2296" s="19">
        <v>45387</v>
      </c>
      <c r="I2296">
        <v>47</v>
      </c>
      <c r="J2296" s="19">
        <v>45387</v>
      </c>
      <c r="K2296">
        <v>47</v>
      </c>
      <c r="N2296" t="s">
        <v>492</v>
      </c>
    </row>
    <row r="2297" spans="1:14" x14ac:dyDescent="0.2">
      <c r="A2297">
        <v>2296</v>
      </c>
      <c r="B2297" s="20" t="s">
        <v>109</v>
      </c>
      <c r="C2297" s="20" t="s">
        <v>102</v>
      </c>
      <c r="D2297" s="20" t="s">
        <v>5</v>
      </c>
      <c r="E2297" s="20" t="s">
        <v>103</v>
      </c>
      <c r="F2297" s="20" t="s">
        <v>106</v>
      </c>
      <c r="G2297" s="20" t="s">
        <v>4</v>
      </c>
      <c r="H2297" s="19">
        <v>45397</v>
      </c>
      <c r="I2297">
        <v>3</v>
      </c>
      <c r="J2297" s="19">
        <v>45397</v>
      </c>
      <c r="K2297">
        <v>3</v>
      </c>
      <c r="N2297" t="s">
        <v>492</v>
      </c>
    </row>
    <row r="2298" spans="1:14" x14ac:dyDescent="0.2">
      <c r="A2298">
        <v>2297</v>
      </c>
      <c r="B2298" s="20" t="s">
        <v>109</v>
      </c>
      <c r="C2298" s="20" t="s">
        <v>102</v>
      </c>
      <c r="D2298" s="20" t="s">
        <v>5</v>
      </c>
      <c r="E2298" s="20" t="s">
        <v>103</v>
      </c>
      <c r="F2298" s="20" t="s">
        <v>106</v>
      </c>
      <c r="G2298" s="20" t="s">
        <v>4</v>
      </c>
      <c r="H2298" s="19">
        <v>45402</v>
      </c>
      <c r="I2298">
        <v>110</v>
      </c>
      <c r="J2298" s="19">
        <v>45402</v>
      </c>
      <c r="K2298">
        <v>110</v>
      </c>
      <c r="N2298" t="s">
        <v>492</v>
      </c>
    </row>
    <row r="2299" spans="1:14" x14ac:dyDescent="0.2">
      <c r="A2299">
        <v>2298</v>
      </c>
      <c r="B2299" s="20" t="s">
        <v>109</v>
      </c>
      <c r="C2299" s="20" t="s">
        <v>102</v>
      </c>
      <c r="D2299" s="20" t="s">
        <v>5</v>
      </c>
      <c r="E2299" s="20" t="s">
        <v>103</v>
      </c>
      <c r="F2299" s="20" t="s">
        <v>106</v>
      </c>
      <c r="G2299" s="20" t="s">
        <v>4</v>
      </c>
      <c r="H2299" s="19">
        <v>45412</v>
      </c>
      <c r="I2299">
        <v>33</v>
      </c>
      <c r="J2299" s="19">
        <v>45405</v>
      </c>
      <c r="K2299">
        <v>567</v>
      </c>
      <c r="N2299" t="s">
        <v>492</v>
      </c>
    </row>
    <row r="2300" spans="1:14" x14ac:dyDescent="0.2">
      <c r="A2300">
        <v>2299</v>
      </c>
      <c r="B2300" s="20" t="s">
        <v>109</v>
      </c>
      <c r="C2300" s="20" t="s">
        <v>102</v>
      </c>
      <c r="D2300" s="20" t="s">
        <v>5</v>
      </c>
      <c r="E2300" s="20" t="s">
        <v>103</v>
      </c>
      <c r="F2300" s="20" t="s">
        <v>106</v>
      </c>
      <c r="G2300" s="20" t="s">
        <v>4</v>
      </c>
      <c r="H2300" s="19"/>
      <c r="J2300" s="19">
        <v>45408</v>
      </c>
      <c r="K2300">
        <v>947</v>
      </c>
      <c r="N2300" t="s">
        <v>492</v>
      </c>
    </row>
    <row r="2301" spans="1:14" x14ac:dyDescent="0.2">
      <c r="A2301">
        <v>2300</v>
      </c>
      <c r="B2301" s="20" t="s">
        <v>109</v>
      </c>
      <c r="C2301" s="20" t="s">
        <v>102</v>
      </c>
      <c r="D2301" s="20" t="s">
        <v>5</v>
      </c>
      <c r="E2301" s="20" t="s">
        <v>103</v>
      </c>
      <c r="F2301" s="20" t="s">
        <v>106</v>
      </c>
      <c r="G2301" s="20" t="s">
        <v>4</v>
      </c>
      <c r="H2301" s="19"/>
      <c r="J2301" s="19">
        <v>45412</v>
      </c>
      <c r="K2301">
        <v>33</v>
      </c>
      <c r="N2301" t="s">
        <v>492</v>
      </c>
    </row>
    <row r="2302" spans="1:14" x14ac:dyDescent="0.2">
      <c r="A2302">
        <v>2301</v>
      </c>
      <c r="B2302" s="20" t="s">
        <v>110</v>
      </c>
      <c r="C2302" s="20" t="s">
        <v>102</v>
      </c>
      <c r="D2302" s="20" t="s">
        <v>5</v>
      </c>
      <c r="E2302" s="20" t="s">
        <v>103</v>
      </c>
      <c r="F2302" s="20" t="s">
        <v>105</v>
      </c>
      <c r="G2302" s="20" t="s">
        <v>4</v>
      </c>
      <c r="H2302" s="19"/>
      <c r="I2302">
        <v>67</v>
      </c>
      <c r="J2302" s="19"/>
      <c r="K2302">
        <v>4363</v>
      </c>
      <c r="M2302">
        <v>5.9</v>
      </c>
      <c r="N2302" t="s">
        <v>491</v>
      </c>
    </row>
    <row r="2303" spans="1:14" x14ac:dyDescent="0.2">
      <c r="A2303">
        <v>2302</v>
      </c>
      <c r="B2303" s="20" t="s">
        <v>110</v>
      </c>
      <c r="C2303" s="20" t="s">
        <v>102</v>
      </c>
      <c r="D2303" s="20" t="s">
        <v>5</v>
      </c>
      <c r="E2303" s="20" t="s">
        <v>103</v>
      </c>
      <c r="F2303" s="20" t="s">
        <v>105</v>
      </c>
      <c r="G2303" s="20" t="s">
        <v>4</v>
      </c>
      <c r="H2303" s="19"/>
      <c r="J2303" s="19">
        <v>45388</v>
      </c>
      <c r="K2303">
        <v>158</v>
      </c>
      <c r="N2303" t="s">
        <v>492</v>
      </c>
    </row>
    <row r="2304" spans="1:14" x14ac:dyDescent="0.2">
      <c r="A2304">
        <v>2303</v>
      </c>
      <c r="B2304" s="20" t="s">
        <v>110</v>
      </c>
      <c r="C2304" s="20" t="s">
        <v>102</v>
      </c>
      <c r="D2304" s="20" t="s">
        <v>5</v>
      </c>
      <c r="E2304" s="20" t="s">
        <v>103</v>
      </c>
      <c r="F2304" s="20" t="s">
        <v>105</v>
      </c>
      <c r="G2304" s="20" t="s">
        <v>4</v>
      </c>
      <c r="H2304" s="19"/>
      <c r="J2304" s="19">
        <v>45389</v>
      </c>
      <c r="K2304">
        <v>163</v>
      </c>
      <c r="N2304" t="s">
        <v>492</v>
      </c>
    </row>
    <row r="2305" spans="1:14" x14ac:dyDescent="0.2">
      <c r="A2305">
        <v>2304</v>
      </c>
      <c r="B2305" s="20" t="s">
        <v>110</v>
      </c>
      <c r="C2305" s="20" t="s">
        <v>102</v>
      </c>
      <c r="D2305" s="20" t="s">
        <v>5</v>
      </c>
      <c r="E2305" s="20" t="s">
        <v>103</v>
      </c>
      <c r="F2305" s="20" t="s">
        <v>105</v>
      </c>
      <c r="G2305" s="20" t="s">
        <v>4</v>
      </c>
      <c r="H2305" s="19"/>
      <c r="J2305" s="19">
        <v>45390</v>
      </c>
      <c r="K2305">
        <v>401</v>
      </c>
      <c r="N2305" t="s">
        <v>492</v>
      </c>
    </row>
    <row r="2306" spans="1:14" x14ac:dyDescent="0.2">
      <c r="A2306">
        <v>2305</v>
      </c>
      <c r="B2306" s="20" t="s">
        <v>110</v>
      </c>
      <c r="C2306" s="20" t="s">
        <v>102</v>
      </c>
      <c r="D2306" s="20" t="s">
        <v>5</v>
      </c>
      <c r="E2306" s="20" t="s">
        <v>103</v>
      </c>
      <c r="F2306" s="20" t="s">
        <v>105</v>
      </c>
      <c r="G2306" s="20" t="s">
        <v>4</v>
      </c>
      <c r="H2306" s="19"/>
      <c r="J2306" s="19">
        <v>45391</v>
      </c>
      <c r="K2306">
        <v>127</v>
      </c>
      <c r="N2306" t="s">
        <v>492</v>
      </c>
    </row>
    <row r="2307" spans="1:14" x14ac:dyDescent="0.2">
      <c r="A2307">
        <v>2306</v>
      </c>
      <c r="B2307" s="20" t="s">
        <v>110</v>
      </c>
      <c r="C2307" s="20" t="s">
        <v>102</v>
      </c>
      <c r="D2307" s="20" t="s">
        <v>5</v>
      </c>
      <c r="E2307" s="20" t="s">
        <v>103</v>
      </c>
      <c r="F2307" s="20" t="s">
        <v>105</v>
      </c>
      <c r="G2307" s="20" t="s">
        <v>4</v>
      </c>
      <c r="H2307" s="19"/>
      <c r="J2307" s="19">
        <v>45392</v>
      </c>
      <c r="K2307">
        <v>245</v>
      </c>
      <c r="N2307" t="s">
        <v>492</v>
      </c>
    </row>
    <row r="2308" spans="1:14" x14ac:dyDescent="0.2">
      <c r="A2308">
        <v>2307</v>
      </c>
      <c r="B2308" s="20" t="s">
        <v>110</v>
      </c>
      <c r="C2308" s="20" t="s">
        <v>102</v>
      </c>
      <c r="D2308" s="20" t="s">
        <v>5</v>
      </c>
      <c r="E2308" s="20" t="s">
        <v>103</v>
      </c>
      <c r="F2308" s="20" t="s">
        <v>105</v>
      </c>
      <c r="G2308" s="20" t="s">
        <v>4</v>
      </c>
      <c r="H2308" s="19"/>
      <c r="J2308" s="19">
        <v>45393</v>
      </c>
      <c r="K2308">
        <v>440</v>
      </c>
      <c r="N2308" t="s">
        <v>492</v>
      </c>
    </row>
    <row r="2309" spans="1:14" x14ac:dyDescent="0.2">
      <c r="A2309">
        <v>2308</v>
      </c>
      <c r="B2309" s="20" t="s">
        <v>110</v>
      </c>
      <c r="C2309" s="20" t="s">
        <v>102</v>
      </c>
      <c r="D2309" s="20" t="s">
        <v>5</v>
      </c>
      <c r="E2309" s="20" t="s">
        <v>103</v>
      </c>
      <c r="F2309" s="20" t="s">
        <v>105</v>
      </c>
      <c r="G2309" s="20" t="s">
        <v>4</v>
      </c>
      <c r="H2309" s="19"/>
      <c r="J2309" s="19">
        <v>45394</v>
      </c>
      <c r="K2309">
        <v>3</v>
      </c>
      <c r="N2309" t="s">
        <v>492</v>
      </c>
    </row>
    <row r="2310" spans="1:14" x14ac:dyDescent="0.2">
      <c r="A2310">
        <v>2309</v>
      </c>
      <c r="B2310" s="20" t="s">
        <v>110</v>
      </c>
      <c r="C2310" s="20" t="s">
        <v>102</v>
      </c>
      <c r="D2310" s="20" t="s">
        <v>5</v>
      </c>
      <c r="E2310" s="20" t="s">
        <v>103</v>
      </c>
      <c r="F2310" s="20" t="s">
        <v>105</v>
      </c>
      <c r="G2310" s="20" t="s">
        <v>4</v>
      </c>
      <c r="H2310" s="19"/>
      <c r="J2310" s="19">
        <v>45395</v>
      </c>
      <c r="K2310">
        <v>141</v>
      </c>
      <c r="N2310" t="s">
        <v>492</v>
      </c>
    </row>
    <row r="2311" spans="1:14" x14ac:dyDescent="0.2">
      <c r="A2311">
        <v>2310</v>
      </c>
      <c r="B2311" s="20" t="s">
        <v>110</v>
      </c>
      <c r="C2311" s="20" t="s">
        <v>102</v>
      </c>
      <c r="D2311" s="20" t="s">
        <v>5</v>
      </c>
      <c r="E2311" s="20" t="s">
        <v>103</v>
      </c>
      <c r="F2311" s="20" t="s">
        <v>105</v>
      </c>
      <c r="G2311" s="20" t="s">
        <v>4</v>
      </c>
      <c r="H2311" s="19"/>
      <c r="J2311" s="19">
        <v>45397</v>
      </c>
      <c r="K2311">
        <v>82</v>
      </c>
      <c r="N2311" t="s">
        <v>492</v>
      </c>
    </row>
    <row r="2312" spans="1:14" x14ac:dyDescent="0.2">
      <c r="A2312">
        <v>2311</v>
      </c>
      <c r="B2312" s="20" t="s">
        <v>110</v>
      </c>
      <c r="C2312" s="20" t="s">
        <v>102</v>
      </c>
      <c r="D2312" s="20" t="s">
        <v>5</v>
      </c>
      <c r="E2312" s="20" t="s">
        <v>103</v>
      </c>
      <c r="F2312" s="20" t="s">
        <v>105</v>
      </c>
      <c r="G2312" s="20" t="s">
        <v>4</v>
      </c>
      <c r="H2312" s="19"/>
      <c r="J2312" s="19">
        <v>45398</v>
      </c>
      <c r="K2312">
        <v>55</v>
      </c>
      <c r="N2312" t="s">
        <v>492</v>
      </c>
    </row>
    <row r="2313" spans="1:14" x14ac:dyDescent="0.2">
      <c r="A2313">
        <v>2312</v>
      </c>
      <c r="B2313" s="20" t="s">
        <v>110</v>
      </c>
      <c r="C2313" s="20" t="s">
        <v>102</v>
      </c>
      <c r="D2313" s="20" t="s">
        <v>5</v>
      </c>
      <c r="E2313" s="20" t="s">
        <v>103</v>
      </c>
      <c r="F2313" s="20" t="s">
        <v>105</v>
      </c>
      <c r="G2313" s="20" t="s">
        <v>4</v>
      </c>
      <c r="H2313" s="19"/>
      <c r="J2313" s="19">
        <v>45399</v>
      </c>
      <c r="K2313">
        <v>68</v>
      </c>
      <c r="N2313" t="s">
        <v>492</v>
      </c>
    </row>
    <row r="2314" spans="1:14" x14ac:dyDescent="0.2">
      <c r="A2314">
        <v>2313</v>
      </c>
      <c r="B2314" s="20" t="s">
        <v>110</v>
      </c>
      <c r="C2314" s="20" t="s">
        <v>102</v>
      </c>
      <c r="D2314" s="20" t="s">
        <v>5</v>
      </c>
      <c r="E2314" s="20" t="s">
        <v>103</v>
      </c>
      <c r="F2314" s="20" t="s">
        <v>105</v>
      </c>
      <c r="G2314" s="20" t="s">
        <v>4</v>
      </c>
      <c r="H2314" s="19"/>
      <c r="J2314" s="19">
        <v>45400</v>
      </c>
      <c r="K2314">
        <v>57</v>
      </c>
      <c r="N2314" t="s">
        <v>492</v>
      </c>
    </row>
    <row r="2315" spans="1:14" x14ac:dyDescent="0.2">
      <c r="A2315">
        <v>2314</v>
      </c>
      <c r="B2315" s="20" t="s">
        <v>110</v>
      </c>
      <c r="C2315" s="20" t="s">
        <v>102</v>
      </c>
      <c r="D2315" s="20" t="s">
        <v>5</v>
      </c>
      <c r="E2315" s="20" t="s">
        <v>103</v>
      </c>
      <c r="F2315" s="20" t="s">
        <v>105</v>
      </c>
      <c r="G2315" s="20" t="s">
        <v>4</v>
      </c>
      <c r="H2315" s="19"/>
      <c r="J2315" s="19">
        <v>45401</v>
      </c>
      <c r="K2315">
        <v>76</v>
      </c>
      <c r="N2315" t="s">
        <v>492</v>
      </c>
    </row>
    <row r="2316" spans="1:14" x14ac:dyDescent="0.2">
      <c r="A2316">
        <v>2315</v>
      </c>
      <c r="B2316" s="20" t="s">
        <v>110</v>
      </c>
      <c r="C2316" s="20" t="s">
        <v>102</v>
      </c>
      <c r="D2316" s="20" t="s">
        <v>5</v>
      </c>
      <c r="E2316" s="20" t="s">
        <v>103</v>
      </c>
      <c r="F2316" s="20" t="s">
        <v>105</v>
      </c>
      <c r="G2316" s="20" t="s">
        <v>4</v>
      </c>
      <c r="H2316" s="19"/>
      <c r="J2316" s="19">
        <v>45402</v>
      </c>
      <c r="K2316">
        <v>107</v>
      </c>
      <c r="N2316" t="s">
        <v>492</v>
      </c>
    </row>
    <row r="2317" spans="1:14" x14ac:dyDescent="0.2">
      <c r="A2317">
        <v>2316</v>
      </c>
      <c r="B2317" s="20" t="s">
        <v>110</v>
      </c>
      <c r="C2317" s="20" t="s">
        <v>102</v>
      </c>
      <c r="D2317" s="20" t="s">
        <v>5</v>
      </c>
      <c r="E2317" s="20" t="s">
        <v>103</v>
      </c>
      <c r="F2317" s="20" t="s">
        <v>105</v>
      </c>
      <c r="G2317" s="20" t="s">
        <v>4</v>
      </c>
      <c r="H2317" s="19"/>
      <c r="J2317" s="19">
        <v>45403</v>
      </c>
      <c r="K2317">
        <v>822</v>
      </c>
      <c r="N2317" t="s">
        <v>492</v>
      </c>
    </row>
    <row r="2318" spans="1:14" x14ac:dyDescent="0.2">
      <c r="A2318">
        <v>2317</v>
      </c>
      <c r="B2318" s="20" t="s">
        <v>110</v>
      </c>
      <c r="C2318" s="20" t="s">
        <v>102</v>
      </c>
      <c r="D2318" s="20" t="s">
        <v>5</v>
      </c>
      <c r="E2318" s="20" t="s">
        <v>103</v>
      </c>
      <c r="F2318" s="20" t="s">
        <v>105</v>
      </c>
      <c r="G2318" s="20" t="s">
        <v>4</v>
      </c>
      <c r="H2318" s="19"/>
      <c r="J2318" s="19">
        <v>45404</v>
      </c>
      <c r="K2318">
        <v>789</v>
      </c>
      <c r="N2318" t="s">
        <v>492</v>
      </c>
    </row>
    <row r="2319" spans="1:14" x14ac:dyDescent="0.2">
      <c r="A2319">
        <v>2318</v>
      </c>
      <c r="B2319" s="20" t="s">
        <v>110</v>
      </c>
      <c r="C2319" s="20" t="s">
        <v>102</v>
      </c>
      <c r="D2319" s="20" t="s">
        <v>5</v>
      </c>
      <c r="E2319" s="20" t="s">
        <v>103</v>
      </c>
      <c r="F2319" s="20" t="s">
        <v>105</v>
      </c>
      <c r="G2319" s="20" t="s">
        <v>4</v>
      </c>
      <c r="H2319" s="19"/>
      <c r="J2319" s="19">
        <v>45405</v>
      </c>
      <c r="K2319">
        <v>67</v>
      </c>
      <c r="N2319" t="s">
        <v>492</v>
      </c>
    </row>
    <row r="2320" spans="1:14" x14ac:dyDescent="0.2">
      <c r="A2320">
        <v>2319</v>
      </c>
      <c r="B2320" s="20" t="s">
        <v>110</v>
      </c>
      <c r="C2320" s="20" t="s">
        <v>102</v>
      </c>
      <c r="D2320" s="20" t="s">
        <v>5</v>
      </c>
      <c r="E2320" s="20" t="s">
        <v>103</v>
      </c>
      <c r="F2320" s="20" t="s">
        <v>105</v>
      </c>
      <c r="G2320" s="20" t="s">
        <v>4</v>
      </c>
      <c r="H2320" s="19"/>
      <c r="J2320" s="19">
        <v>45406</v>
      </c>
      <c r="K2320">
        <v>135</v>
      </c>
      <c r="N2320" t="s">
        <v>492</v>
      </c>
    </row>
    <row r="2321" spans="1:14" x14ac:dyDescent="0.2">
      <c r="A2321">
        <v>2320</v>
      </c>
      <c r="B2321" s="20" t="s">
        <v>110</v>
      </c>
      <c r="C2321" s="20" t="s">
        <v>102</v>
      </c>
      <c r="D2321" s="20" t="s">
        <v>5</v>
      </c>
      <c r="E2321" s="20" t="s">
        <v>103</v>
      </c>
      <c r="F2321" s="20" t="s">
        <v>105</v>
      </c>
      <c r="G2321" s="20" t="s">
        <v>4</v>
      </c>
      <c r="H2321" s="19"/>
      <c r="J2321" s="19">
        <v>45407</v>
      </c>
      <c r="K2321">
        <v>73</v>
      </c>
      <c r="N2321" t="s">
        <v>492</v>
      </c>
    </row>
    <row r="2322" spans="1:14" x14ac:dyDescent="0.2">
      <c r="A2322">
        <v>2321</v>
      </c>
      <c r="B2322" s="20" t="s">
        <v>110</v>
      </c>
      <c r="C2322" s="20" t="s">
        <v>102</v>
      </c>
      <c r="D2322" s="20" t="s">
        <v>5</v>
      </c>
      <c r="E2322" s="20" t="s">
        <v>103</v>
      </c>
      <c r="F2322" s="20" t="s">
        <v>105</v>
      </c>
      <c r="G2322" s="20" t="s">
        <v>4</v>
      </c>
      <c r="H2322" s="19"/>
      <c r="J2322" s="19">
        <v>45408</v>
      </c>
      <c r="K2322">
        <v>354</v>
      </c>
      <c r="N2322" t="s">
        <v>492</v>
      </c>
    </row>
    <row r="2323" spans="1:14" x14ac:dyDescent="0.2">
      <c r="A2323">
        <v>2322</v>
      </c>
      <c r="B2323" s="20" t="s">
        <v>297</v>
      </c>
      <c r="C2323" s="20" t="s">
        <v>102</v>
      </c>
      <c r="D2323" s="20" t="s">
        <v>5</v>
      </c>
      <c r="E2323" s="20" t="s">
        <v>103</v>
      </c>
      <c r="F2323" s="20" t="s">
        <v>106</v>
      </c>
      <c r="G2323" s="20" t="s">
        <v>4</v>
      </c>
      <c r="H2323" s="19"/>
      <c r="I2323">
        <v>61</v>
      </c>
      <c r="J2323" s="19"/>
      <c r="K2323">
        <v>2352.14</v>
      </c>
      <c r="M2323">
        <v>5.9</v>
      </c>
      <c r="N2323" t="s">
        <v>491</v>
      </c>
    </row>
    <row r="2324" spans="1:14" x14ac:dyDescent="0.2">
      <c r="A2324">
        <v>2323</v>
      </c>
      <c r="B2324" s="20" t="s">
        <v>297</v>
      </c>
      <c r="C2324" s="20" t="s">
        <v>102</v>
      </c>
      <c r="D2324" s="20" t="s">
        <v>5</v>
      </c>
      <c r="E2324" s="20" t="s">
        <v>103</v>
      </c>
      <c r="F2324" s="20" t="s">
        <v>106</v>
      </c>
      <c r="G2324" s="20" t="s">
        <v>4</v>
      </c>
      <c r="H2324" s="19"/>
      <c r="J2324" s="19">
        <v>45383</v>
      </c>
      <c r="K2324">
        <v>286</v>
      </c>
      <c r="N2324" t="s">
        <v>492</v>
      </c>
    </row>
    <row r="2325" spans="1:14" x14ac:dyDescent="0.2">
      <c r="A2325">
        <v>2324</v>
      </c>
      <c r="B2325" s="20" t="s">
        <v>297</v>
      </c>
      <c r="C2325" s="20" t="s">
        <v>102</v>
      </c>
      <c r="D2325" s="20" t="s">
        <v>5</v>
      </c>
      <c r="E2325" s="20" t="s">
        <v>103</v>
      </c>
      <c r="F2325" s="20" t="s">
        <v>106</v>
      </c>
      <c r="G2325" s="20" t="s">
        <v>4</v>
      </c>
      <c r="H2325" s="19"/>
      <c r="J2325" s="19">
        <v>45393</v>
      </c>
      <c r="K2325">
        <v>949</v>
      </c>
      <c r="N2325" t="s">
        <v>492</v>
      </c>
    </row>
    <row r="2326" spans="1:14" x14ac:dyDescent="0.2">
      <c r="A2326">
        <v>2325</v>
      </c>
      <c r="B2326" s="20" t="s">
        <v>297</v>
      </c>
      <c r="C2326" s="20" t="s">
        <v>102</v>
      </c>
      <c r="D2326" s="20" t="s">
        <v>5</v>
      </c>
      <c r="E2326" s="20" t="s">
        <v>103</v>
      </c>
      <c r="F2326" s="20" t="s">
        <v>106</v>
      </c>
      <c r="G2326" s="20" t="s">
        <v>4</v>
      </c>
      <c r="H2326" s="19"/>
      <c r="J2326" s="19">
        <v>45394</v>
      </c>
      <c r="K2326">
        <v>146</v>
      </c>
      <c r="N2326" t="s">
        <v>492</v>
      </c>
    </row>
    <row r="2327" spans="1:14" x14ac:dyDescent="0.2">
      <c r="A2327">
        <v>2326</v>
      </c>
      <c r="B2327" s="20" t="s">
        <v>297</v>
      </c>
      <c r="C2327" s="20" t="s">
        <v>102</v>
      </c>
      <c r="D2327" s="20" t="s">
        <v>5</v>
      </c>
      <c r="E2327" s="20" t="s">
        <v>103</v>
      </c>
      <c r="F2327" s="20" t="s">
        <v>106</v>
      </c>
      <c r="G2327" s="20" t="s">
        <v>4</v>
      </c>
      <c r="H2327" s="19"/>
      <c r="J2327" s="19">
        <v>45397</v>
      </c>
      <c r="K2327">
        <v>11</v>
      </c>
      <c r="N2327" t="s">
        <v>492</v>
      </c>
    </row>
    <row r="2328" spans="1:14" x14ac:dyDescent="0.2">
      <c r="A2328">
        <v>2327</v>
      </c>
      <c r="B2328" s="20" t="s">
        <v>297</v>
      </c>
      <c r="C2328" s="20" t="s">
        <v>102</v>
      </c>
      <c r="D2328" s="20" t="s">
        <v>5</v>
      </c>
      <c r="E2328" s="20" t="s">
        <v>103</v>
      </c>
      <c r="F2328" s="20" t="s">
        <v>106</v>
      </c>
      <c r="G2328" s="20" t="s">
        <v>4</v>
      </c>
      <c r="H2328" s="19"/>
      <c r="J2328" s="19">
        <v>45400</v>
      </c>
      <c r="K2328">
        <v>28</v>
      </c>
      <c r="N2328" t="s">
        <v>492</v>
      </c>
    </row>
    <row r="2329" spans="1:14" x14ac:dyDescent="0.2">
      <c r="A2329">
        <v>2328</v>
      </c>
      <c r="B2329" s="20" t="s">
        <v>297</v>
      </c>
      <c r="C2329" s="20" t="s">
        <v>102</v>
      </c>
      <c r="D2329" s="20" t="s">
        <v>5</v>
      </c>
      <c r="E2329" s="20" t="s">
        <v>103</v>
      </c>
      <c r="F2329" s="20" t="s">
        <v>106</v>
      </c>
      <c r="G2329" s="20" t="s">
        <v>4</v>
      </c>
      <c r="H2329" s="19"/>
      <c r="J2329" s="19">
        <v>45401</v>
      </c>
      <c r="K2329">
        <v>298</v>
      </c>
      <c r="N2329" t="s">
        <v>492</v>
      </c>
    </row>
    <row r="2330" spans="1:14" x14ac:dyDescent="0.2">
      <c r="A2330">
        <v>2329</v>
      </c>
      <c r="B2330" s="20" t="s">
        <v>297</v>
      </c>
      <c r="C2330" s="20" t="s">
        <v>102</v>
      </c>
      <c r="D2330" s="20" t="s">
        <v>5</v>
      </c>
      <c r="E2330" s="20" t="s">
        <v>103</v>
      </c>
      <c r="F2330" s="20" t="s">
        <v>106</v>
      </c>
      <c r="G2330" s="20" t="s">
        <v>4</v>
      </c>
      <c r="H2330" s="19"/>
      <c r="J2330" s="19">
        <v>45402</v>
      </c>
      <c r="K2330">
        <v>9.14</v>
      </c>
      <c r="N2330" t="s">
        <v>492</v>
      </c>
    </row>
    <row r="2331" spans="1:14" x14ac:dyDescent="0.2">
      <c r="A2331">
        <v>2330</v>
      </c>
      <c r="B2331" s="20" t="s">
        <v>297</v>
      </c>
      <c r="C2331" s="20" t="s">
        <v>102</v>
      </c>
      <c r="D2331" s="20" t="s">
        <v>5</v>
      </c>
      <c r="E2331" s="20" t="s">
        <v>103</v>
      </c>
      <c r="F2331" s="20" t="s">
        <v>106</v>
      </c>
      <c r="G2331" s="20" t="s">
        <v>4</v>
      </c>
      <c r="H2331" s="19"/>
      <c r="J2331" s="19">
        <v>45405</v>
      </c>
      <c r="K2331">
        <v>54</v>
      </c>
      <c r="N2331" t="s">
        <v>492</v>
      </c>
    </row>
    <row r="2332" spans="1:14" x14ac:dyDescent="0.2">
      <c r="A2332">
        <v>2331</v>
      </c>
      <c r="B2332" s="20" t="s">
        <v>297</v>
      </c>
      <c r="C2332" s="20" t="s">
        <v>102</v>
      </c>
      <c r="D2332" s="20" t="s">
        <v>5</v>
      </c>
      <c r="E2332" s="20" t="s">
        <v>103</v>
      </c>
      <c r="F2332" s="20" t="s">
        <v>106</v>
      </c>
      <c r="G2332" s="20" t="s">
        <v>4</v>
      </c>
      <c r="H2332" s="19"/>
      <c r="J2332" s="19">
        <v>45406</v>
      </c>
      <c r="K2332">
        <v>14</v>
      </c>
      <c r="N2332" t="s">
        <v>492</v>
      </c>
    </row>
    <row r="2333" spans="1:14" x14ac:dyDescent="0.2">
      <c r="A2333">
        <v>2332</v>
      </c>
      <c r="B2333" s="20" t="s">
        <v>297</v>
      </c>
      <c r="C2333" s="20" t="s">
        <v>102</v>
      </c>
      <c r="D2333" s="20" t="s">
        <v>5</v>
      </c>
      <c r="E2333" s="20" t="s">
        <v>103</v>
      </c>
      <c r="F2333" s="20" t="s">
        <v>106</v>
      </c>
      <c r="G2333" s="20" t="s">
        <v>4</v>
      </c>
      <c r="H2333" s="19"/>
      <c r="J2333" s="19">
        <v>45407</v>
      </c>
      <c r="K2333">
        <v>22</v>
      </c>
      <c r="N2333" t="s">
        <v>492</v>
      </c>
    </row>
    <row r="2334" spans="1:14" x14ac:dyDescent="0.2">
      <c r="A2334">
        <v>2333</v>
      </c>
      <c r="B2334" s="20" t="s">
        <v>297</v>
      </c>
      <c r="C2334" s="20" t="s">
        <v>102</v>
      </c>
      <c r="D2334" s="20" t="s">
        <v>5</v>
      </c>
      <c r="E2334" s="20" t="s">
        <v>103</v>
      </c>
      <c r="F2334" s="20" t="s">
        <v>106</v>
      </c>
      <c r="G2334" s="20" t="s">
        <v>4</v>
      </c>
      <c r="H2334" s="19"/>
      <c r="J2334" s="19">
        <v>45408</v>
      </c>
      <c r="K2334">
        <v>455</v>
      </c>
      <c r="N2334" t="s">
        <v>492</v>
      </c>
    </row>
    <row r="2335" spans="1:14" x14ac:dyDescent="0.2">
      <c r="A2335">
        <v>2334</v>
      </c>
      <c r="B2335" s="20" t="s">
        <v>297</v>
      </c>
      <c r="C2335" s="20" t="s">
        <v>102</v>
      </c>
      <c r="D2335" s="20" t="s">
        <v>5</v>
      </c>
      <c r="E2335" s="20" t="s">
        <v>103</v>
      </c>
      <c r="F2335" s="20" t="s">
        <v>106</v>
      </c>
      <c r="G2335" s="20" t="s">
        <v>4</v>
      </c>
      <c r="H2335" s="19"/>
      <c r="J2335" s="19">
        <v>45409</v>
      </c>
      <c r="K2335">
        <v>26</v>
      </c>
      <c r="N2335" t="s">
        <v>492</v>
      </c>
    </row>
    <row r="2336" spans="1:14" x14ac:dyDescent="0.2">
      <c r="A2336">
        <v>2335</v>
      </c>
      <c r="B2336" s="20" t="s">
        <v>297</v>
      </c>
      <c r="C2336" s="20" t="s">
        <v>102</v>
      </c>
      <c r="D2336" s="20" t="s">
        <v>5</v>
      </c>
      <c r="E2336" s="20" t="s">
        <v>103</v>
      </c>
      <c r="F2336" s="20" t="s">
        <v>106</v>
      </c>
      <c r="G2336" s="20" t="s">
        <v>4</v>
      </c>
      <c r="H2336" s="19"/>
      <c r="J2336" s="19">
        <v>45410</v>
      </c>
      <c r="K2336">
        <v>8</v>
      </c>
      <c r="N2336" t="s">
        <v>492</v>
      </c>
    </row>
    <row r="2337" spans="1:14" x14ac:dyDescent="0.2">
      <c r="A2337">
        <v>2336</v>
      </c>
      <c r="B2337" s="20" t="s">
        <v>297</v>
      </c>
      <c r="C2337" s="20" t="s">
        <v>102</v>
      </c>
      <c r="D2337" s="20" t="s">
        <v>5</v>
      </c>
      <c r="E2337" s="20" t="s">
        <v>103</v>
      </c>
      <c r="F2337" s="20" t="s">
        <v>106</v>
      </c>
      <c r="G2337" s="20" t="s">
        <v>4</v>
      </c>
      <c r="H2337" s="19"/>
      <c r="J2337" s="19">
        <v>45412</v>
      </c>
      <c r="K2337">
        <v>46</v>
      </c>
      <c r="N2337" t="s">
        <v>492</v>
      </c>
    </row>
    <row r="2338" spans="1:14" x14ac:dyDescent="0.2">
      <c r="A2338">
        <v>2337</v>
      </c>
      <c r="B2338" s="20" t="s">
        <v>298</v>
      </c>
      <c r="C2338" s="20" t="s">
        <v>102</v>
      </c>
      <c r="D2338" s="20" t="s">
        <v>5</v>
      </c>
      <c r="E2338" s="20" t="s">
        <v>103</v>
      </c>
      <c r="F2338" s="20" t="s">
        <v>106</v>
      </c>
      <c r="G2338" s="20" t="s">
        <v>4</v>
      </c>
      <c r="H2338" s="19"/>
      <c r="I2338">
        <v>238</v>
      </c>
      <c r="J2338" s="19"/>
      <c r="K2338">
        <v>0</v>
      </c>
      <c r="M2338">
        <v>5.8</v>
      </c>
      <c r="N2338" t="s">
        <v>491</v>
      </c>
    </row>
    <row r="2339" spans="1:14" x14ac:dyDescent="0.2">
      <c r="A2339">
        <v>2338</v>
      </c>
      <c r="B2339" s="20" t="s">
        <v>298</v>
      </c>
      <c r="C2339" s="20" t="s">
        <v>102</v>
      </c>
      <c r="D2339" s="20" t="s">
        <v>5</v>
      </c>
      <c r="E2339" s="20" t="s">
        <v>103</v>
      </c>
      <c r="F2339" s="20" t="s">
        <v>106</v>
      </c>
      <c r="G2339" s="20" t="s">
        <v>4</v>
      </c>
      <c r="H2339" s="19">
        <v>45387</v>
      </c>
      <c r="I2339">
        <v>47</v>
      </c>
      <c r="J2339" s="19"/>
      <c r="N2339" t="s">
        <v>492</v>
      </c>
    </row>
    <row r="2340" spans="1:14" x14ac:dyDescent="0.2">
      <c r="A2340">
        <v>2339</v>
      </c>
      <c r="B2340" s="20" t="s">
        <v>298</v>
      </c>
      <c r="C2340" s="20" t="s">
        <v>102</v>
      </c>
      <c r="D2340" s="20" t="s">
        <v>5</v>
      </c>
      <c r="E2340" s="20" t="s">
        <v>103</v>
      </c>
      <c r="F2340" s="20" t="s">
        <v>106</v>
      </c>
      <c r="G2340" s="20" t="s">
        <v>4</v>
      </c>
      <c r="H2340" s="19">
        <v>45394</v>
      </c>
      <c r="I2340">
        <v>90</v>
      </c>
      <c r="J2340" s="19"/>
      <c r="N2340" t="s">
        <v>492</v>
      </c>
    </row>
    <row r="2341" spans="1:14" x14ac:dyDescent="0.2">
      <c r="A2341">
        <v>2340</v>
      </c>
      <c r="B2341" s="20" t="s">
        <v>298</v>
      </c>
      <c r="C2341" s="20" t="s">
        <v>102</v>
      </c>
      <c r="D2341" s="20" t="s">
        <v>5</v>
      </c>
      <c r="E2341" s="20" t="s">
        <v>103</v>
      </c>
      <c r="F2341" s="20" t="s">
        <v>106</v>
      </c>
      <c r="G2341" s="20" t="s">
        <v>4</v>
      </c>
      <c r="H2341" s="19">
        <v>45407</v>
      </c>
      <c r="I2341">
        <v>68</v>
      </c>
      <c r="J2341" s="19"/>
      <c r="N2341" t="s">
        <v>492</v>
      </c>
    </row>
    <row r="2342" spans="1:14" x14ac:dyDescent="0.2">
      <c r="A2342">
        <v>2341</v>
      </c>
      <c r="B2342" s="20" t="s">
        <v>298</v>
      </c>
      <c r="C2342" s="20" t="s">
        <v>102</v>
      </c>
      <c r="D2342" s="20" t="s">
        <v>5</v>
      </c>
      <c r="E2342" s="20" t="s">
        <v>103</v>
      </c>
      <c r="F2342" s="20" t="s">
        <v>106</v>
      </c>
      <c r="G2342" s="20" t="s">
        <v>4</v>
      </c>
      <c r="H2342" s="19">
        <v>45412</v>
      </c>
      <c r="I2342">
        <v>33</v>
      </c>
      <c r="J2342" s="19"/>
      <c r="N2342" t="s">
        <v>492</v>
      </c>
    </row>
    <row r="2343" spans="1:14" x14ac:dyDescent="0.2">
      <c r="A2343">
        <v>2342</v>
      </c>
      <c r="B2343" s="20" t="s">
        <v>299</v>
      </c>
      <c r="C2343" s="20" t="s">
        <v>102</v>
      </c>
      <c r="D2343" s="20" t="s">
        <v>5</v>
      </c>
      <c r="E2343" s="20" t="s">
        <v>103</v>
      </c>
      <c r="F2343" s="20" t="s">
        <v>107</v>
      </c>
      <c r="G2343" s="20" t="s">
        <v>4</v>
      </c>
      <c r="H2343" s="19"/>
      <c r="I2343">
        <v>160</v>
      </c>
      <c r="J2343" s="19"/>
      <c r="K2343">
        <v>0</v>
      </c>
      <c r="M2343">
        <v>5.4</v>
      </c>
      <c r="N2343" t="s">
        <v>491</v>
      </c>
    </row>
    <row r="2344" spans="1:14" x14ac:dyDescent="0.2">
      <c r="A2344">
        <v>2343</v>
      </c>
      <c r="B2344" s="20" t="s">
        <v>299</v>
      </c>
      <c r="C2344" s="20" t="s">
        <v>102</v>
      </c>
      <c r="D2344" s="20" t="s">
        <v>5</v>
      </c>
      <c r="E2344" s="20" t="s">
        <v>103</v>
      </c>
      <c r="F2344" s="20" t="s">
        <v>107</v>
      </c>
      <c r="G2344" s="20" t="s">
        <v>4</v>
      </c>
      <c r="H2344" s="19">
        <v>45390</v>
      </c>
      <c r="I2344">
        <v>32</v>
      </c>
      <c r="J2344" s="19"/>
      <c r="N2344" t="s">
        <v>492</v>
      </c>
    </row>
    <row r="2345" spans="1:14" x14ac:dyDescent="0.2">
      <c r="A2345">
        <v>2344</v>
      </c>
      <c r="B2345" s="20" t="s">
        <v>299</v>
      </c>
      <c r="C2345" s="20" t="s">
        <v>102</v>
      </c>
      <c r="D2345" s="20" t="s">
        <v>5</v>
      </c>
      <c r="E2345" s="20" t="s">
        <v>103</v>
      </c>
      <c r="F2345" s="20" t="s">
        <v>107</v>
      </c>
      <c r="G2345" s="20" t="s">
        <v>4</v>
      </c>
      <c r="H2345" s="19">
        <v>45391</v>
      </c>
      <c r="I2345">
        <v>39</v>
      </c>
      <c r="J2345" s="19"/>
      <c r="N2345" t="s">
        <v>492</v>
      </c>
    </row>
    <row r="2346" spans="1:14" x14ac:dyDescent="0.2">
      <c r="A2346">
        <v>2345</v>
      </c>
      <c r="B2346" s="20" t="s">
        <v>299</v>
      </c>
      <c r="C2346" s="20" t="s">
        <v>102</v>
      </c>
      <c r="D2346" s="20" t="s">
        <v>5</v>
      </c>
      <c r="E2346" s="20" t="s">
        <v>103</v>
      </c>
      <c r="F2346" s="20" t="s">
        <v>107</v>
      </c>
      <c r="G2346" s="20" t="s">
        <v>4</v>
      </c>
      <c r="H2346" s="19">
        <v>45393</v>
      </c>
      <c r="I2346">
        <v>1</v>
      </c>
      <c r="J2346" s="19"/>
      <c r="N2346" t="s">
        <v>492</v>
      </c>
    </row>
    <row r="2347" spans="1:14" x14ac:dyDescent="0.2">
      <c r="A2347">
        <v>2346</v>
      </c>
      <c r="B2347" s="20" t="s">
        <v>299</v>
      </c>
      <c r="C2347" s="20" t="s">
        <v>102</v>
      </c>
      <c r="D2347" s="20" t="s">
        <v>5</v>
      </c>
      <c r="E2347" s="20" t="s">
        <v>103</v>
      </c>
      <c r="F2347" s="20" t="s">
        <v>107</v>
      </c>
      <c r="G2347" s="20" t="s">
        <v>4</v>
      </c>
      <c r="H2347" s="19">
        <v>45401</v>
      </c>
      <c r="I2347">
        <v>1</v>
      </c>
      <c r="J2347" s="19"/>
      <c r="N2347" t="s">
        <v>492</v>
      </c>
    </row>
    <row r="2348" spans="1:14" x14ac:dyDescent="0.2">
      <c r="A2348">
        <v>2347</v>
      </c>
      <c r="B2348" s="20" t="s">
        <v>299</v>
      </c>
      <c r="C2348" s="20" t="s">
        <v>102</v>
      </c>
      <c r="D2348" s="20" t="s">
        <v>5</v>
      </c>
      <c r="E2348" s="20" t="s">
        <v>103</v>
      </c>
      <c r="F2348" s="20" t="s">
        <v>107</v>
      </c>
      <c r="G2348" s="20" t="s">
        <v>4</v>
      </c>
      <c r="H2348" s="19">
        <v>45405</v>
      </c>
      <c r="I2348">
        <v>63</v>
      </c>
      <c r="J2348" s="19"/>
      <c r="N2348" t="s">
        <v>492</v>
      </c>
    </row>
    <row r="2349" spans="1:14" x14ac:dyDescent="0.2">
      <c r="A2349">
        <v>2348</v>
      </c>
      <c r="B2349" s="20" t="s">
        <v>299</v>
      </c>
      <c r="C2349" s="20" t="s">
        <v>102</v>
      </c>
      <c r="D2349" s="20" t="s">
        <v>5</v>
      </c>
      <c r="E2349" s="20" t="s">
        <v>103</v>
      </c>
      <c r="F2349" s="20" t="s">
        <v>107</v>
      </c>
      <c r="G2349" s="20" t="s">
        <v>4</v>
      </c>
      <c r="H2349" s="19">
        <v>45409</v>
      </c>
      <c r="I2349">
        <v>24</v>
      </c>
      <c r="J2349" s="19"/>
      <c r="N2349" t="s">
        <v>492</v>
      </c>
    </row>
    <row r="2350" spans="1:14" x14ac:dyDescent="0.2">
      <c r="A2350">
        <v>2349</v>
      </c>
      <c r="B2350" s="20" t="s">
        <v>294</v>
      </c>
      <c r="C2350" s="20" t="s">
        <v>102</v>
      </c>
      <c r="D2350" s="20" t="s">
        <v>5</v>
      </c>
      <c r="E2350" s="20" t="s">
        <v>103</v>
      </c>
      <c r="F2350" s="20" t="s">
        <v>106</v>
      </c>
      <c r="G2350" s="20" t="s">
        <v>4</v>
      </c>
      <c r="H2350" s="19"/>
      <c r="I2350">
        <v>542</v>
      </c>
      <c r="J2350" s="19"/>
      <c r="K2350">
        <v>542</v>
      </c>
      <c r="M2350">
        <v>5.3</v>
      </c>
      <c r="N2350" t="s">
        <v>491</v>
      </c>
    </row>
    <row r="2351" spans="1:14" x14ac:dyDescent="0.2">
      <c r="A2351">
        <v>2350</v>
      </c>
      <c r="B2351" s="20" t="s">
        <v>294</v>
      </c>
      <c r="C2351" s="20" t="s">
        <v>102</v>
      </c>
      <c r="D2351" s="20" t="s">
        <v>5</v>
      </c>
      <c r="E2351" s="20" t="s">
        <v>103</v>
      </c>
      <c r="F2351" s="20" t="s">
        <v>106</v>
      </c>
      <c r="G2351" s="20" t="s">
        <v>4</v>
      </c>
      <c r="H2351" s="19">
        <v>45383</v>
      </c>
      <c r="I2351">
        <v>125</v>
      </c>
      <c r="J2351" s="19">
        <v>45383</v>
      </c>
      <c r="K2351">
        <v>125</v>
      </c>
      <c r="N2351" t="s">
        <v>492</v>
      </c>
    </row>
    <row r="2352" spans="1:14" x14ac:dyDescent="0.2">
      <c r="A2352">
        <v>2351</v>
      </c>
      <c r="B2352" s="20" t="s">
        <v>294</v>
      </c>
      <c r="C2352" s="20" t="s">
        <v>102</v>
      </c>
      <c r="D2352" s="20" t="s">
        <v>5</v>
      </c>
      <c r="E2352" s="20" t="s">
        <v>103</v>
      </c>
      <c r="F2352" s="20" t="s">
        <v>106</v>
      </c>
      <c r="G2352" s="20" t="s">
        <v>4</v>
      </c>
      <c r="H2352" s="19">
        <v>45387</v>
      </c>
      <c r="I2352">
        <v>257</v>
      </c>
      <c r="J2352" s="19">
        <v>45387</v>
      </c>
      <c r="K2352">
        <v>257</v>
      </c>
      <c r="N2352" t="s">
        <v>492</v>
      </c>
    </row>
    <row r="2353" spans="1:14" x14ac:dyDescent="0.2">
      <c r="A2353">
        <v>2352</v>
      </c>
      <c r="B2353" s="20" t="s">
        <v>294</v>
      </c>
      <c r="C2353" s="20" t="s">
        <v>102</v>
      </c>
      <c r="D2353" s="20" t="s">
        <v>5</v>
      </c>
      <c r="E2353" s="20" t="s">
        <v>103</v>
      </c>
      <c r="F2353" s="20" t="s">
        <v>106</v>
      </c>
      <c r="G2353" s="20" t="s">
        <v>4</v>
      </c>
      <c r="H2353" s="19">
        <v>45390</v>
      </c>
      <c r="I2353">
        <v>32</v>
      </c>
      <c r="J2353" s="19">
        <v>45390</v>
      </c>
      <c r="K2353">
        <v>32</v>
      </c>
      <c r="N2353" t="s">
        <v>492</v>
      </c>
    </row>
    <row r="2354" spans="1:14" x14ac:dyDescent="0.2">
      <c r="A2354">
        <v>2353</v>
      </c>
      <c r="B2354" s="20" t="s">
        <v>294</v>
      </c>
      <c r="C2354" s="20" t="s">
        <v>102</v>
      </c>
      <c r="D2354" s="20" t="s">
        <v>5</v>
      </c>
      <c r="E2354" s="20" t="s">
        <v>103</v>
      </c>
      <c r="F2354" s="20" t="s">
        <v>106</v>
      </c>
      <c r="G2354" s="20" t="s">
        <v>4</v>
      </c>
      <c r="H2354" s="19">
        <v>45391</v>
      </c>
      <c r="I2354">
        <v>39</v>
      </c>
      <c r="J2354" s="19">
        <v>45391</v>
      </c>
      <c r="K2354">
        <v>39</v>
      </c>
      <c r="N2354" t="s">
        <v>492</v>
      </c>
    </row>
    <row r="2355" spans="1:14" x14ac:dyDescent="0.2">
      <c r="A2355">
        <v>2354</v>
      </c>
      <c r="B2355" s="20" t="s">
        <v>294</v>
      </c>
      <c r="C2355" s="20" t="s">
        <v>102</v>
      </c>
      <c r="D2355" s="20" t="s">
        <v>5</v>
      </c>
      <c r="E2355" s="20" t="s">
        <v>103</v>
      </c>
      <c r="F2355" s="20" t="s">
        <v>106</v>
      </c>
      <c r="G2355" s="20" t="s">
        <v>4</v>
      </c>
      <c r="H2355" s="19">
        <v>45393</v>
      </c>
      <c r="I2355">
        <v>1</v>
      </c>
      <c r="J2355" s="19">
        <v>45393</v>
      </c>
      <c r="K2355">
        <v>1</v>
      </c>
      <c r="N2355" t="s">
        <v>492</v>
      </c>
    </row>
    <row r="2356" spans="1:14" x14ac:dyDescent="0.2">
      <c r="A2356">
        <v>2355</v>
      </c>
      <c r="B2356" s="20" t="s">
        <v>294</v>
      </c>
      <c r="C2356" s="20" t="s">
        <v>102</v>
      </c>
      <c r="D2356" s="20" t="s">
        <v>5</v>
      </c>
      <c r="E2356" s="20" t="s">
        <v>103</v>
      </c>
      <c r="F2356" s="20" t="s">
        <v>106</v>
      </c>
      <c r="G2356" s="20" t="s">
        <v>4</v>
      </c>
      <c r="H2356" s="19">
        <v>45401</v>
      </c>
      <c r="I2356">
        <v>1</v>
      </c>
      <c r="J2356" s="19">
        <v>45401</v>
      </c>
      <c r="K2356">
        <v>1</v>
      </c>
      <c r="N2356" t="s">
        <v>492</v>
      </c>
    </row>
    <row r="2357" spans="1:14" x14ac:dyDescent="0.2">
      <c r="A2357">
        <v>2356</v>
      </c>
      <c r="B2357" s="20" t="s">
        <v>294</v>
      </c>
      <c r="C2357" s="20" t="s">
        <v>102</v>
      </c>
      <c r="D2357" s="20" t="s">
        <v>5</v>
      </c>
      <c r="E2357" s="20" t="s">
        <v>103</v>
      </c>
      <c r="F2357" s="20" t="s">
        <v>106</v>
      </c>
      <c r="G2357" s="20" t="s">
        <v>4</v>
      </c>
      <c r="H2357" s="19">
        <v>45405</v>
      </c>
      <c r="I2357">
        <v>63</v>
      </c>
      <c r="J2357" s="19">
        <v>45405</v>
      </c>
      <c r="K2357">
        <v>63</v>
      </c>
      <c r="N2357" t="s">
        <v>492</v>
      </c>
    </row>
    <row r="2358" spans="1:14" x14ac:dyDescent="0.2">
      <c r="A2358">
        <v>2357</v>
      </c>
      <c r="B2358" s="20" t="s">
        <v>294</v>
      </c>
      <c r="C2358" s="20" t="s">
        <v>102</v>
      </c>
      <c r="D2358" s="20" t="s">
        <v>5</v>
      </c>
      <c r="E2358" s="20" t="s">
        <v>103</v>
      </c>
      <c r="F2358" s="20" t="s">
        <v>106</v>
      </c>
      <c r="G2358" s="20" t="s">
        <v>4</v>
      </c>
      <c r="H2358" s="19">
        <v>45409</v>
      </c>
      <c r="I2358">
        <v>24</v>
      </c>
      <c r="J2358" s="19">
        <v>45409</v>
      </c>
      <c r="K2358">
        <v>24</v>
      </c>
      <c r="N2358" t="s">
        <v>492</v>
      </c>
    </row>
    <row r="2359" spans="1:14" x14ac:dyDescent="0.2">
      <c r="A2359">
        <v>2358</v>
      </c>
      <c r="B2359" s="20" t="s">
        <v>111</v>
      </c>
      <c r="C2359" s="20" t="s">
        <v>102</v>
      </c>
      <c r="D2359" s="20" t="s">
        <v>5</v>
      </c>
      <c r="E2359" s="20" t="s">
        <v>103</v>
      </c>
      <c r="F2359" s="20" t="s">
        <v>105</v>
      </c>
      <c r="G2359" s="20" t="s">
        <v>4</v>
      </c>
      <c r="H2359" s="19"/>
      <c r="I2359">
        <v>0</v>
      </c>
      <c r="J2359" s="19"/>
      <c r="K2359">
        <v>452</v>
      </c>
      <c r="M2359">
        <v>6</v>
      </c>
      <c r="N2359" t="s">
        <v>491</v>
      </c>
    </row>
    <row r="2360" spans="1:14" x14ac:dyDescent="0.2">
      <c r="A2360">
        <v>2359</v>
      </c>
      <c r="B2360" s="20" t="s">
        <v>111</v>
      </c>
      <c r="C2360" s="20" t="s">
        <v>102</v>
      </c>
      <c r="D2360" s="20" t="s">
        <v>5</v>
      </c>
      <c r="E2360" s="20" t="s">
        <v>103</v>
      </c>
      <c r="F2360" s="20" t="s">
        <v>105</v>
      </c>
      <c r="G2360" s="20" t="s">
        <v>4</v>
      </c>
      <c r="H2360" s="19"/>
      <c r="J2360" s="19">
        <v>45401</v>
      </c>
      <c r="K2360">
        <v>389</v>
      </c>
      <c r="N2360" t="s">
        <v>492</v>
      </c>
    </row>
    <row r="2361" spans="1:14" x14ac:dyDescent="0.2">
      <c r="A2361">
        <v>2360</v>
      </c>
      <c r="B2361" s="20" t="s">
        <v>111</v>
      </c>
      <c r="C2361" s="20" t="s">
        <v>102</v>
      </c>
      <c r="D2361" s="20" t="s">
        <v>5</v>
      </c>
      <c r="E2361" s="20" t="s">
        <v>103</v>
      </c>
      <c r="F2361" s="20" t="s">
        <v>105</v>
      </c>
      <c r="G2361" s="20" t="s">
        <v>4</v>
      </c>
      <c r="H2361" s="19"/>
      <c r="J2361" s="19">
        <v>45405</v>
      </c>
      <c r="K2361">
        <v>63</v>
      </c>
      <c r="N2361" t="s">
        <v>492</v>
      </c>
    </row>
    <row r="2362" spans="1:14" x14ac:dyDescent="0.2">
      <c r="A2362">
        <v>2361</v>
      </c>
      <c r="B2362" s="20" t="s">
        <v>300</v>
      </c>
      <c r="C2362" s="20" t="s">
        <v>102</v>
      </c>
      <c r="D2362" s="20" t="s">
        <v>5</v>
      </c>
      <c r="E2362" s="20" t="s">
        <v>103</v>
      </c>
      <c r="F2362" s="20" t="s">
        <v>107</v>
      </c>
      <c r="G2362" s="20" t="s">
        <v>2</v>
      </c>
      <c r="H2362" s="19"/>
      <c r="I2362">
        <v>12</v>
      </c>
      <c r="J2362" s="19"/>
      <c r="K2362">
        <v>622</v>
      </c>
      <c r="M2362">
        <v>6</v>
      </c>
      <c r="N2362" t="s">
        <v>491</v>
      </c>
    </row>
    <row r="2363" spans="1:14" x14ac:dyDescent="0.2">
      <c r="A2363">
        <v>2362</v>
      </c>
      <c r="B2363" s="20" t="s">
        <v>300</v>
      </c>
      <c r="C2363" s="20" t="s">
        <v>102</v>
      </c>
      <c r="D2363" s="20" t="s">
        <v>5</v>
      </c>
      <c r="E2363" s="20" t="s">
        <v>103</v>
      </c>
      <c r="F2363" s="20" t="s">
        <v>107</v>
      </c>
      <c r="G2363" s="20" t="s">
        <v>2</v>
      </c>
      <c r="H2363" s="19">
        <v>45391</v>
      </c>
      <c r="I2363">
        <v>10</v>
      </c>
      <c r="J2363" s="19">
        <v>45390</v>
      </c>
      <c r="K2363">
        <v>32</v>
      </c>
      <c r="N2363" t="s">
        <v>492</v>
      </c>
    </row>
    <row r="2364" spans="1:14" x14ac:dyDescent="0.2">
      <c r="A2364">
        <v>2363</v>
      </c>
      <c r="B2364" s="20" t="s">
        <v>300</v>
      </c>
      <c r="C2364" s="20" t="s">
        <v>102</v>
      </c>
      <c r="D2364" s="20" t="s">
        <v>5</v>
      </c>
      <c r="E2364" s="20" t="s">
        <v>103</v>
      </c>
      <c r="F2364" s="20" t="s">
        <v>107</v>
      </c>
      <c r="G2364" s="20" t="s">
        <v>2</v>
      </c>
      <c r="H2364" s="19">
        <v>45393</v>
      </c>
      <c r="I2364">
        <v>1</v>
      </c>
      <c r="J2364" s="19">
        <v>45391</v>
      </c>
      <c r="K2364">
        <v>39</v>
      </c>
      <c r="N2364" t="s">
        <v>492</v>
      </c>
    </row>
    <row r="2365" spans="1:14" x14ac:dyDescent="0.2">
      <c r="A2365">
        <v>2364</v>
      </c>
      <c r="B2365" s="20" t="s">
        <v>300</v>
      </c>
      <c r="C2365" s="20" t="s">
        <v>102</v>
      </c>
      <c r="D2365" s="20" t="s">
        <v>5</v>
      </c>
      <c r="E2365" s="20" t="s">
        <v>103</v>
      </c>
      <c r="F2365" s="20" t="s">
        <v>107</v>
      </c>
      <c r="G2365" s="20" t="s">
        <v>2</v>
      </c>
      <c r="H2365" s="19">
        <v>45401</v>
      </c>
      <c r="I2365">
        <v>1</v>
      </c>
      <c r="J2365" s="19">
        <v>45393</v>
      </c>
      <c r="K2365">
        <v>1</v>
      </c>
      <c r="N2365" t="s">
        <v>492</v>
      </c>
    </row>
    <row r="2366" spans="1:14" x14ac:dyDescent="0.2">
      <c r="A2366">
        <v>2365</v>
      </c>
      <c r="B2366" s="20" t="s">
        <v>300</v>
      </c>
      <c r="C2366" s="20" t="s">
        <v>102</v>
      </c>
      <c r="D2366" s="20" t="s">
        <v>5</v>
      </c>
      <c r="E2366" s="20" t="s">
        <v>103</v>
      </c>
      <c r="F2366" s="20" t="s">
        <v>107</v>
      </c>
      <c r="G2366" s="20" t="s">
        <v>2</v>
      </c>
      <c r="H2366" s="19"/>
      <c r="J2366" s="19">
        <v>45401</v>
      </c>
      <c r="K2366">
        <v>1</v>
      </c>
      <c r="N2366" t="s">
        <v>492</v>
      </c>
    </row>
    <row r="2367" spans="1:14" x14ac:dyDescent="0.2">
      <c r="A2367">
        <v>2366</v>
      </c>
      <c r="B2367" s="20" t="s">
        <v>300</v>
      </c>
      <c r="C2367" s="20" t="s">
        <v>102</v>
      </c>
      <c r="D2367" s="20" t="s">
        <v>5</v>
      </c>
      <c r="E2367" s="20" t="s">
        <v>103</v>
      </c>
      <c r="F2367" s="20" t="s">
        <v>107</v>
      </c>
      <c r="G2367" s="20" t="s">
        <v>2</v>
      </c>
      <c r="H2367" s="19"/>
      <c r="J2367" s="19">
        <v>45405</v>
      </c>
      <c r="K2367">
        <v>63</v>
      </c>
      <c r="N2367" t="s">
        <v>492</v>
      </c>
    </row>
    <row r="2368" spans="1:14" x14ac:dyDescent="0.2">
      <c r="A2368">
        <v>2367</v>
      </c>
      <c r="B2368" s="20" t="s">
        <v>300</v>
      </c>
      <c r="C2368" s="20" t="s">
        <v>102</v>
      </c>
      <c r="D2368" s="20" t="s">
        <v>5</v>
      </c>
      <c r="E2368" s="20" t="s">
        <v>103</v>
      </c>
      <c r="F2368" s="20" t="s">
        <v>107</v>
      </c>
      <c r="G2368" s="20" t="s">
        <v>2</v>
      </c>
      <c r="H2368" s="19"/>
      <c r="J2368" s="19">
        <v>45409</v>
      </c>
      <c r="K2368">
        <v>24</v>
      </c>
      <c r="N2368" t="s">
        <v>492</v>
      </c>
    </row>
    <row r="2369" spans="1:14" x14ac:dyDescent="0.2">
      <c r="A2369">
        <v>2368</v>
      </c>
      <c r="B2369" s="20" t="s">
        <v>300</v>
      </c>
      <c r="C2369" s="20" t="s">
        <v>102</v>
      </c>
      <c r="D2369" s="20" t="s">
        <v>5</v>
      </c>
      <c r="E2369" s="20" t="s">
        <v>103</v>
      </c>
      <c r="F2369" s="20" t="s">
        <v>107</v>
      </c>
      <c r="G2369" s="20" t="s">
        <v>2</v>
      </c>
      <c r="H2369" s="19"/>
      <c r="J2369" s="19">
        <v>45412</v>
      </c>
      <c r="K2369">
        <v>462</v>
      </c>
      <c r="N2369" t="s">
        <v>492</v>
      </c>
    </row>
    <row r="2370" spans="1:14" x14ac:dyDescent="0.2">
      <c r="A2370">
        <v>2369</v>
      </c>
      <c r="B2370" s="20" t="s">
        <v>301</v>
      </c>
      <c r="C2370" s="20" t="s">
        <v>102</v>
      </c>
      <c r="D2370" s="20" t="s">
        <v>5</v>
      </c>
      <c r="E2370" s="20" t="s">
        <v>103</v>
      </c>
      <c r="F2370" s="20" t="s">
        <v>107</v>
      </c>
      <c r="G2370" s="20" t="s">
        <v>4</v>
      </c>
      <c r="H2370" s="19"/>
      <c r="I2370">
        <v>0</v>
      </c>
      <c r="J2370" s="19"/>
      <c r="K2370">
        <v>0</v>
      </c>
      <c r="M2370">
        <v>0</v>
      </c>
      <c r="N2370" t="s">
        <v>491</v>
      </c>
    </row>
    <row r="2371" spans="1:14" x14ac:dyDescent="0.2">
      <c r="A2371">
        <v>2370</v>
      </c>
      <c r="B2371" s="20" t="s">
        <v>302</v>
      </c>
      <c r="C2371" s="20" t="s">
        <v>102</v>
      </c>
      <c r="D2371" s="20" t="s">
        <v>5</v>
      </c>
      <c r="E2371" s="20" t="s">
        <v>103</v>
      </c>
      <c r="F2371" s="20" t="s">
        <v>107</v>
      </c>
      <c r="G2371" s="20" t="s">
        <v>2</v>
      </c>
      <c r="H2371" s="19"/>
      <c r="I2371">
        <v>0</v>
      </c>
      <c r="J2371" s="19"/>
      <c r="K2371">
        <v>0</v>
      </c>
      <c r="M2371">
        <v>0</v>
      </c>
      <c r="N2371" t="s">
        <v>491</v>
      </c>
    </row>
    <row r="2372" spans="1:14" x14ac:dyDescent="0.2">
      <c r="A2372">
        <v>2371</v>
      </c>
      <c r="B2372" s="20" t="s">
        <v>303</v>
      </c>
      <c r="C2372" s="20" t="s">
        <v>102</v>
      </c>
      <c r="D2372" s="20" t="s">
        <v>5</v>
      </c>
      <c r="E2372" s="20" t="s">
        <v>103</v>
      </c>
      <c r="F2372" s="20" t="s">
        <v>107</v>
      </c>
      <c r="G2372" s="20" t="s">
        <v>4</v>
      </c>
      <c r="H2372" s="19"/>
      <c r="I2372">
        <v>12</v>
      </c>
      <c r="J2372" s="19"/>
      <c r="K2372">
        <v>0</v>
      </c>
      <c r="M2372">
        <v>5.9</v>
      </c>
      <c r="N2372" t="s">
        <v>491</v>
      </c>
    </row>
    <row r="2373" spans="1:14" x14ac:dyDescent="0.2">
      <c r="A2373">
        <v>2372</v>
      </c>
      <c r="B2373" s="20" t="s">
        <v>303</v>
      </c>
      <c r="C2373" s="20" t="s">
        <v>102</v>
      </c>
      <c r="D2373" s="20" t="s">
        <v>5</v>
      </c>
      <c r="E2373" s="20" t="s">
        <v>103</v>
      </c>
      <c r="F2373" s="20" t="s">
        <v>107</v>
      </c>
      <c r="G2373" s="20" t="s">
        <v>4</v>
      </c>
      <c r="H2373" s="19">
        <v>45405</v>
      </c>
      <c r="I2373">
        <v>2</v>
      </c>
      <c r="J2373" s="19"/>
      <c r="N2373" t="s">
        <v>492</v>
      </c>
    </row>
    <row r="2374" spans="1:14" x14ac:dyDescent="0.2">
      <c r="A2374">
        <v>2373</v>
      </c>
      <c r="B2374" s="20" t="s">
        <v>303</v>
      </c>
      <c r="C2374" s="20" t="s">
        <v>102</v>
      </c>
      <c r="D2374" s="20" t="s">
        <v>5</v>
      </c>
      <c r="E2374" s="20" t="s">
        <v>103</v>
      </c>
      <c r="F2374" s="20" t="s">
        <v>107</v>
      </c>
      <c r="G2374" s="20" t="s">
        <v>4</v>
      </c>
      <c r="H2374" s="19">
        <v>45409</v>
      </c>
      <c r="I2374">
        <v>2</v>
      </c>
      <c r="J2374" s="19"/>
      <c r="N2374" t="s">
        <v>492</v>
      </c>
    </row>
    <row r="2375" spans="1:14" x14ac:dyDescent="0.2">
      <c r="A2375">
        <v>2374</v>
      </c>
      <c r="B2375" s="20" t="s">
        <v>303</v>
      </c>
      <c r="C2375" s="20" t="s">
        <v>102</v>
      </c>
      <c r="D2375" s="20" t="s">
        <v>5</v>
      </c>
      <c r="E2375" s="20" t="s">
        <v>103</v>
      </c>
      <c r="F2375" s="20" t="s">
        <v>107</v>
      </c>
      <c r="G2375" s="20" t="s">
        <v>4</v>
      </c>
      <c r="H2375" s="19">
        <v>45412</v>
      </c>
      <c r="I2375">
        <v>8</v>
      </c>
      <c r="J2375" s="19"/>
      <c r="N2375" t="s">
        <v>492</v>
      </c>
    </row>
    <row r="2376" spans="1:14" x14ac:dyDescent="0.2">
      <c r="A2376">
        <v>2375</v>
      </c>
      <c r="B2376" s="20" t="s">
        <v>304</v>
      </c>
      <c r="C2376" s="20" t="s">
        <v>102</v>
      </c>
      <c r="D2376" s="20" t="s">
        <v>5</v>
      </c>
      <c r="E2376" s="20" t="s">
        <v>103</v>
      </c>
      <c r="F2376" s="20" t="s">
        <v>107</v>
      </c>
      <c r="G2376" s="20" t="s">
        <v>4</v>
      </c>
      <c r="H2376" s="19"/>
      <c r="I2376">
        <v>0</v>
      </c>
      <c r="J2376" s="19"/>
      <c r="K2376">
        <v>0</v>
      </c>
      <c r="M2376">
        <v>0</v>
      </c>
      <c r="N2376" t="s">
        <v>491</v>
      </c>
    </row>
    <row r="2377" spans="1:14" x14ac:dyDescent="0.2">
      <c r="A2377">
        <v>2376</v>
      </c>
      <c r="B2377" s="20" t="s">
        <v>305</v>
      </c>
      <c r="C2377" s="20" t="s">
        <v>102</v>
      </c>
      <c r="D2377" s="20" t="s">
        <v>5</v>
      </c>
      <c r="E2377" s="20" t="s">
        <v>103</v>
      </c>
      <c r="F2377" s="20" t="s">
        <v>107</v>
      </c>
      <c r="G2377" s="20" t="s">
        <v>4</v>
      </c>
      <c r="H2377" s="19"/>
      <c r="I2377">
        <v>207</v>
      </c>
      <c r="J2377" s="19"/>
      <c r="K2377">
        <v>207</v>
      </c>
      <c r="M2377">
        <v>5.6</v>
      </c>
      <c r="N2377" t="s">
        <v>491</v>
      </c>
    </row>
    <row r="2378" spans="1:14" x14ac:dyDescent="0.2">
      <c r="A2378">
        <v>2377</v>
      </c>
      <c r="B2378" s="20" t="s">
        <v>305</v>
      </c>
      <c r="C2378" s="20" t="s">
        <v>102</v>
      </c>
      <c r="D2378" s="20" t="s">
        <v>5</v>
      </c>
      <c r="E2378" s="20" t="s">
        <v>103</v>
      </c>
      <c r="F2378" s="20" t="s">
        <v>107</v>
      </c>
      <c r="G2378" s="20" t="s">
        <v>4</v>
      </c>
      <c r="H2378" s="19">
        <v>45393</v>
      </c>
      <c r="I2378">
        <v>119</v>
      </c>
      <c r="J2378" s="19">
        <v>45393</v>
      </c>
      <c r="K2378">
        <v>119</v>
      </c>
      <c r="N2378" t="s">
        <v>492</v>
      </c>
    </row>
    <row r="2379" spans="1:14" x14ac:dyDescent="0.2">
      <c r="A2379">
        <v>2378</v>
      </c>
      <c r="B2379" s="20" t="s">
        <v>305</v>
      </c>
      <c r="C2379" s="20" t="s">
        <v>102</v>
      </c>
      <c r="D2379" s="20" t="s">
        <v>5</v>
      </c>
      <c r="E2379" s="20" t="s">
        <v>103</v>
      </c>
      <c r="F2379" s="20" t="s">
        <v>107</v>
      </c>
      <c r="G2379" s="20" t="s">
        <v>4</v>
      </c>
      <c r="H2379" s="19">
        <v>45401</v>
      </c>
      <c r="I2379">
        <v>1</v>
      </c>
      <c r="J2379" s="19">
        <v>45401</v>
      </c>
      <c r="K2379">
        <v>1</v>
      </c>
      <c r="N2379" t="s">
        <v>492</v>
      </c>
    </row>
    <row r="2380" spans="1:14" x14ac:dyDescent="0.2">
      <c r="A2380">
        <v>2379</v>
      </c>
      <c r="B2380" s="20" t="s">
        <v>305</v>
      </c>
      <c r="C2380" s="20" t="s">
        <v>102</v>
      </c>
      <c r="D2380" s="20" t="s">
        <v>5</v>
      </c>
      <c r="E2380" s="20" t="s">
        <v>103</v>
      </c>
      <c r="F2380" s="20" t="s">
        <v>107</v>
      </c>
      <c r="G2380" s="20" t="s">
        <v>4</v>
      </c>
      <c r="H2380" s="19">
        <v>45405</v>
      </c>
      <c r="I2380">
        <v>63</v>
      </c>
      <c r="J2380" s="19">
        <v>45405</v>
      </c>
      <c r="K2380">
        <v>63</v>
      </c>
      <c r="N2380" t="s">
        <v>492</v>
      </c>
    </row>
    <row r="2381" spans="1:14" x14ac:dyDescent="0.2">
      <c r="A2381">
        <v>2380</v>
      </c>
      <c r="B2381" s="20" t="s">
        <v>305</v>
      </c>
      <c r="C2381" s="20" t="s">
        <v>102</v>
      </c>
      <c r="D2381" s="20" t="s">
        <v>5</v>
      </c>
      <c r="E2381" s="20" t="s">
        <v>103</v>
      </c>
      <c r="F2381" s="20" t="s">
        <v>107</v>
      </c>
      <c r="G2381" s="20" t="s">
        <v>4</v>
      </c>
      <c r="H2381" s="19">
        <v>45409</v>
      </c>
      <c r="I2381">
        <v>24</v>
      </c>
      <c r="J2381" s="19">
        <v>45409</v>
      </c>
      <c r="K2381">
        <v>24</v>
      </c>
      <c r="N2381" t="s">
        <v>492</v>
      </c>
    </row>
    <row r="2382" spans="1:14" x14ac:dyDescent="0.2">
      <c r="A2382">
        <v>2381</v>
      </c>
      <c r="B2382" s="20" t="s">
        <v>306</v>
      </c>
      <c r="C2382" s="20" t="s">
        <v>102</v>
      </c>
      <c r="D2382" s="20" t="s">
        <v>5</v>
      </c>
      <c r="E2382" s="20" t="s">
        <v>103</v>
      </c>
      <c r="F2382" s="20" t="s">
        <v>107</v>
      </c>
      <c r="G2382" s="20" t="s">
        <v>4</v>
      </c>
      <c r="H2382" s="19"/>
      <c r="I2382">
        <v>47</v>
      </c>
      <c r="J2382" s="19"/>
      <c r="K2382">
        <v>144</v>
      </c>
      <c r="M2382">
        <v>5.8</v>
      </c>
      <c r="N2382" t="s">
        <v>491</v>
      </c>
    </row>
    <row r="2383" spans="1:14" x14ac:dyDescent="0.2">
      <c r="A2383">
        <v>2382</v>
      </c>
      <c r="B2383" s="20" t="s">
        <v>306</v>
      </c>
      <c r="C2383" s="20" t="s">
        <v>102</v>
      </c>
      <c r="D2383" s="20" t="s">
        <v>5</v>
      </c>
      <c r="E2383" s="20" t="s">
        <v>103</v>
      </c>
      <c r="F2383" s="20" t="s">
        <v>107</v>
      </c>
      <c r="G2383" s="20" t="s">
        <v>4</v>
      </c>
      <c r="H2383" s="19">
        <v>45390</v>
      </c>
      <c r="I2383">
        <v>17</v>
      </c>
      <c r="J2383" s="19">
        <v>45385</v>
      </c>
      <c r="K2383">
        <v>56</v>
      </c>
      <c r="N2383" t="s">
        <v>492</v>
      </c>
    </row>
    <row r="2384" spans="1:14" x14ac:dyDescent="0.2">
      <c r="A2384">
        <v>2383</v>
      </c>
      <c r="B2384" s="20" t="s">
        <v>306</v>
      </c>
      <c r="C2384" s="20" t="s">
        <v>102</v>
      </c>
      <c r="D2384" s="20" t="s">
        <v>5</v>
      </c>
      <c r="E2384" s="20" t="s">
        <v>103</v>
      </c>
      <c r="F2384" s="20" t="s">
        <v>107</v>
      </c>
      <c r="G2384" s="20" t="s">
        <v>4</v>
      </c>
      <c r="H2384" s="19">
        <v>45391</v>
      </c>
      <c r="I2384">
        <v>29</v>
      </c>
      <c r="J2384" s="19">
        <v>45393</v>
      </c>
      <c r="K2384">
        <v>1</v>
      </c>
      <c r="N2384" t="s">
        <v>492</v>
      </c>
    </row>
    <row r="2385" spans="1:14" x14ac:dyDescent="0.2">
      <c r="A2385">
        <v>2384</v>
      </c>
      <c r="B2385" s="20" t="s">
        <v>306</v>
      </c>
      <c r="C2385" s="20" t="s">
        <v>102</v>
      </c>
      <c r="D2385" s="20" t="s">
        <v>5</v>
      </c>
      <c r="E2385" s="20" t="s">
        <v>103</v>
      </c>
      <c r="F2385" s="20" t="s">
        <v>107</v>
      </c>
      <c r="G2385" s="20" t="s">
        <v>4</v>
      </c>
      <c r="H2385" s="19">
        <v>45393</v>
      </c>
      <c r="I2385">
        <v>1</v>
      </c>
      <c r="J2385" s="19">
        <v>45405</v>
      </c>
      <c r="K2385">
        <v>63</v>
      </c>
      <c r="N2385" t="s">
        <v>492</v>
      </c>
    </row>
    <row r="2386" spans="1:14" x14ac:dyDescent="0.2">
      <c r="A2386">
        <v>2385</v>
      </c>
      <c r="B2386" s="20" t="s">
        <v>306</v>
      </c>
      <c r="C2386" s="20" t="s">
        <v>102</v>
      </c>
      <c r="D2386" s="20" t="s">
        <v>5</v>
      </c>
      <c r="E2386" s="20" t="s">
        <v>103</v>
      </c>
      <c r="F2386" s="20" t="s">
        <v>107</v>
      </c>
      <c r="G2386" s="20" t="s">
        <v>4</v>
      </c>
      <c r="H2386" s="19"/>
      <c r="J2386" s="19">
        <v>45412</v>
      </c>
      <c r="K2386">
        <v>24</v>
      </c>
      <c r="N2386" t="s">
        <v>492</v>
      </c>
    </row>
    <row r="2387" spans="1:14" x14ac:dyDescent="0.2">
      <c r="A2387">
        <v>2386</v>
      </c>
      <c r="B2387" s="20" t="s">
        <v>307</v>
      </c>
      <c r="C2387" s="20" t="s">
        <v>102</v>
      </c>
      <c r="D2387" s="20" t="s">
        <v>5</v>
      </c>
      <c r="E2387" s="20" t="s">
        <v>103</v>
      </c>
      <c r="F2387" s="20" t="s">
        <v>106</v>
      </c>
      <c r="G2387" s="20" t="s">
        <v>4</v>
      </c>
      <c r="H2387" s="19"/>
      <c r="I2387">
        <v>150</v>
      </c>
      <c r="J2387" s="19"/>
      <c r="K2387">
        <v>0</v>
      </c>
      <c r="M2387">
        <v>5.9</v>
      </c>
      <c r="N2387" t="s">
        <v>491</v>
      </c>
    </row>
    <row r="2388" spans="1:14" x14ac:dyDescent="0.2">
      <c r="A2388">
        <v>2387</v>
      </c>
      <c r="B2388" s="20" t="s">
        <v>307</v>
      </c>
      <c r="C2388" s="20" t="s">
        <v>102</v>
      </c>
      <c r="D2388" s="20" t="s">
        <v>5</v>
      </c>
      <c r="E2388" s="20" t="s">
        <v>103</v>
      </c>
      <c r="F2388" s="20" t="s">
        <v>106</v>
      </c>
      <c r="G2388" s="20" t="s">
        <v>4</v>
      </c>
      <c r="H2388" s="19">
        <v>45391</v>
      </c>
      <c r="I2388">
        <v>39</v>
      </c>
      <c r="J2388" s="19"/>
      <c r="N2388" t="s">
        <v>492</v>
      </c>
    </row>
    <row r="2389" spans="1:14" x14ac:dyDescent="0.2">
      <c r="A2389">
        <v>2388</v>
      </c>
      <c r="B2389" s="20" t="s">
        <v>307</v>
      </c>
      <c r="C2389" s="20" t="s">
        <v>102</v>
      </c>
      <c r="D2389" s="20" t="s">
        <v>5</v>
      </c>
      <c r="E2389" s="20" t="s">
        <v>103</v>
      </c>
      <c r="F2389" s="20" t="s">
        <v>106</v>
      </c>
      <c r="G2389" s="20" t="s">
        <v>4</v>
      </c>
      <c r="H2389" s="19">
        <v>45393</v>
      </c>
      <c r="I2389">
        <v>46</v>
      </c>
      <c r="J2389" s="19"/>
      <c r="N2389" t="s">
        <v>492</v>
      </c>
    </row>
    <row r="2390" spans="1:14" x14ac:dyDescent="0.2">
      <c r="A2390">
        <v>2389</v>
      </c>
      <c r="B2390" s="20" t="s">
        <v>307</v>
      </c>
      <c r="C2390" s="20" t="s">
        <v>102</v>
      </c>
      <c r="D2390" s="20" t="s">
        <v>5</v>
      </c>
      <c r="E2390" s="20" t="s">
        <v>103</v>
      </c>
      <c r="F2390" s="20" t="s">
        <v>106</v>
      </c>
      <c r="G2390" s="20" t="s">
        <v>4</v>
      </c>
      <c r="H2390" s="19">
        <v>45401</v>
      </c>
      <c r="I2390">
        <v>2</v>
      </c>
      <c r="J2390" s="19"/>
      <c r="N2390" t="s">
        <v>492</v>
      </c>
    </row>
    <row r="2391" spans="1:14" x14ac:dyDescent="0.2">
      <c r="A2391">
        <v>2390</v>
      </c>
      <c r="B2391" s="20" t="s">
        <v>307</v>
      </c>
      <c r="C2391" s="20" t="s">
        <v>102</v>
      </c>
      <c r="D2391" s="20" t="s">
        <v>5</v>
      </c>
      <c r="E2391" s="20" t="s">
        <v>103</v>
      </c>
      <c r="F2391" s="20" t="s">
        <v>106</v>
      </c>
      <c r="G2391" s="20" t="s">
        <v>4</v>
      </c>
      <c r="H2391" s="19">
        <v>45405</v>
      </c>
      <c r="I2391">
        <v>63</v>
      </c>
      <c r="J2391" s="19"/>
      <c r="N2391" t="s">
        <v>492</v>
      </c>
    </row>
    <row r="2392" spans="1:14" x14ac:dyDescent="0.2">
      <c r="A2392">
        <v>2391</v>
      </c>
      <c r="B2392" s="20" t="s">
        <v>304</v>
      </c>
      <c r="C2392" s="20" t="s">
        <v>102</v>
      </c>
      <c r="D2392" s="20" t="s">
        <v>5</v>
      </c>
      <c r="E2392" s="20" t="s">
        <v>103</v>
      </c>
      <c r="F2392" s="20" t="s">
        <v>107</v>
      </c>
      <c r="G2392" s="20" t="s">
        <v>4</v>
      </c>
      <c r="H2392" s="19"/>
      <c r="I2392">
        <v>0</v>
      </c>
      <c r="J2392" s="19"/>
      <c r="K2392">
        <v>0</v>
      </c>
      <c r="M2392">
        <v>0</v>
      </c>
      <c r="N2392" t="s">
        <v>491</v>
      </c>
    </row>
    <row r="2393" spans="1:14" x14ac:dyDescent="0.2">
      <c r="A2393">
        <v>2392</v>
      </c>
      <c r="B2393" s="20" t="s">
        <v>308</v>
      </c>
      <c r="C2393" s="20" t="s">
        <v>102</v>
      </c>
      <c r="D2393" s="20" t="s">
        <v>5</v>
      </c>
      <c r="E2393" s="20" t="s">
        <v>103</v>
      </c>
      <c r="F2393" s="20" t="s">
        <v>105</v>
      </c>
      <c r="G2393" s="20" t="s">
        <v>4</v>
      </c>
      <c r="H2393" s="19"/>
      <c r="I2393">
        <v>528</v>
      </c>
      <c r="J2393" s="19"/>
      <c r="K2393">
        <v>618</v>
      </c>
      <c r="M2393">
        <v>5.9</v>
      </c>
      <c r="N2393" t="s">
        <v>491</v>
      </c>
    </row>
    <row r="2394" spans="1:14" x14ac:dyDescent="0.2">
      <c r="A2394">
        <v>2393</v>
      </c>
      <c r="B2394" s="20" t="s">
        <v>308</v>
      </c>
      <c r="C2394" s="20" t="s">
        <v>102</v>
      </c>
      <c r="D2394" s="20" t="s">
        <v>5</v>
      </c>
      <c r="E2394" s="20" t="s">
        <v>103</v>
      </c>
      <c r="F2394" s="20" t="s">
        <v>105</v>
      </c>
      <c r="G2394" s="20" t="s">
        <v>4</v>
      </c>
      <c r="H2394" s="19">
        <v>45383</v>
      </c>
      <c r="I2394">
        <v>76</v>
      </c>
      <c r="J2394" s="19">
        <v>45383</v>
      </c>
      <c r="K2394">
        <v>76</v>
      </c>
      <c r="N2394" t="s">
        <v>492</v>
      </c>
    </row>
    <row r="2395" spans="1:14" x14ac:dyDescent="0.2">
      <c r="A2395">
        <v>2394</v>
      </c>
      <c r="B2395" s="20" t="s">
        <v>308</v>
      </c>
      <c r="C2395" s="20" t="s">
        <v>102</v>
      </c>
      <c r="D2395" s="20" t="s">
        <v>5</v>
      </c>
      <c r="E2395" s="20" t="s">
        <v>103</v>
      </c>
      <c r="F2395" s="20" t="s">
        <v>105</v>
      </c>
      <c r="G2395" s="20" t="s">
        <v>4</v>
      </c>
      <c r="H2395" s="19">
        <v>45385</v>
      </c>
      <c r="I2395">
        <v>29</v>
      </c>
      <c r="J2395" s="19">
        <v>45385</v>
      </c>
      <c r="K2395">
        <v>29</v>
      </c>
      <c r="N2395" t="s">
        <v>492</v>
      </c>
    </row>
    <row r="2396" spans="1:14" x14ac:dyDescent="0.2">
      <c r="A2396">
        <v>2395</v>
      </c>
      <c r="B2396" s="20" t="s">
        <v>308</v>
      </c>
      <c r="C2396" s="20" t="s">
        <v>102</v>
      </c>
      <c r="D2396" s="20" t="s">
        <v>5</v>
      </c>
      <c r="E2396" s="20" t="s">
        <v>103</v>
      </c>
      <c r="F2396" s="20" t="s">
        <v>105</v>
      </c>
      <c r="G2396" s="20" t="s">
        <v>4</v>
      </c>
      <c r="H2396" s="19">
        <v>45390</v>
      </c>
      <c r="I2396">
        <v>30</v>
      </c>
      <c r="J2396" s="19">
        <v>45390</v>
      </c>
      <c r="K2396">
        <v>30</v>
      </c>
      <c r="N2396" t="s">
        <v>492</v>
      </c>
    </row>
    <row r="2397" spans="1:14" x14ac:dyDescent="0.2">
      <c r="A2397">
        <v>2396</v>
      </c>
      <c r="B2397" s="20" t="s">
        <v>308</v>
      </c>
      <c r="C2397" s="20" t="s">
        <v>102</v>
      </c>
      <c r="D2397" s="20" t="s">
        <v>5</v>
      </c>
      <c r="E2397" s="20" t="s">
        <v>103</v>
      </c>
      <c r="F2397" s="20" t="s">
        <v>105</v>
      </c>
      <c r="G2397" s="20" t="s">
        <v>4</v>
      </c>
      <c r="H2397" s="19">
        <v>45392</v>
      </c>
      <c r="I2397">
        <v>4</v>
      </c>
      <c r="J2397" s="19">
        <v>45392</v>
      </c>
      <c r="K2397">
        <v>4</v>
      </c>
      <c r="N2397" t="s">
        <v>492</v>
      </c>
    </row>
    <row r="2398" spans="1:14" x14ac:dyDescent="0.2">
      <c r="A2398">
        <v>2397</v>
      </c>
      <c r="B2398" s="20" t="s">
        <v>308</v>
      </c>
      <c r="C2398" s="20" t="s">
        <v>102</v>
      </c>
      <c r="D2398" s="20" t="s">
        <v>5</v>
      </c>
      <c r="E2398" s="20" t="s">
        <v>103</v>
      </c>
      <c r="F2398" s="20" t="s">
        <v>105</v>
      </c>
      <c r="G2398" s="20" t="s">
        <v>4</v>
      </c>
      <c r="H2398" s="19">
        <v>45393</v>
      </c>
      <c r="I2398">
        <v>15</v>
      </c>
      <c r="J2398" s="19">
        <v>45393</v>
      </c>
      <c r="K2398">
        <v>15</v>
      </c>
      <c r="N2398" t="s">
        <v>492</v>
      </c>
    </row>
    <row r="2399" spans="1:14" x14ac:dyDescent="0.2">
      <c r="A2399">
        <v>2398</v>
      </c>
      <c r="B2399" s="20" t="s">
        <v>308</v>
      </c>
      <c r="C2399" s="20" t="s">
        <v>102</v>
      </c>
      <c r="D2399" s="20" t="s">
        <v>5</v>
      </c>
      <c r="E2399" s="20" t="s">
        <v>103</v>
      </c>
      <c r="F2399" s="20" t="s">
        <v>105</v>
      </c>
      <c r="G2399" s="20" t="s">
        <v>4</v>
      </c>
      <c r="H2399" s="19">
        <v>45397</v>
      </c>
      <c r="I2399">
        <v>18</v>
      </c>
      <c r="J2399" s="19">
        <v>45397</v>
      </c>
      <c r="K2399">
        <v>58</v>
      </c>
      <c r="N2399" t="s">
        <v>492</v>
      </c>
    </row>
    <row r="2400" spans="1:14" x14ac:dyDescent="0.2">
      <c r="A2400">
        <v>2399</v>
      </c>
      <c r="B2400" s="20" t="s">
        <v>308</v>
      </c>
      <c r="C2400" s="20" t="s">
        <v>102</v>
      </c>
      <c r="D2400" s="20" t="s">
        <v>5</v>
      </c>
      <c r="E2400" s="20" t="s">
        <v>103</v>
      </c>
      <c r="F2400" s="20" t="s">
        <v>105</v>
      </c>
      <c r="G2400" s="20" t="s">
        <v>4</v>
      </c>
      <c r="H2400" s="19">
        <v>45398</v>
      </c>
      <c r="I2400">
        <v>25</v>
      </c>
      <c r="J2400" s="19">
        <v>45398</v>
      </c>
      <c r="K2400">
        <v>25</v>
      </c>
      <c r="N2400" t="s">
        <v>492</v>
      </c>
    </row>
    <row r="2401" spans="1:14" x14ac:dyDescent="0.2">
      <c r="A2401">
        <v>2400</v>
      </c>
      <c r="B2401" s="20" t="s">
        <v>308</v>
      </c>
      <c r="C2401" s="20" t="s">
        <v>102</v>
      </c>
      <c r="D2401" s="20" t="s">
        <v>5</v>
      </c>
      <c r="E2401" s="20" t="s">
        <v>103</v>
      </c>
      <c r="F2401" s="20" t="s">
        <v>105</v>
      </c>
      <c r="G2401" s="20" t="s">
        <v>4</v>
      </c>
      <c r="H2401" s="19">
        <v>45399</v>
      </c>
      <c r="I2401">
        <v>17</v>
      </c>
      <c r="J2401" s="19">
        <v>45399</v>
      </c>
      <c r="K2401">
        <v>17</v>
      </c>
      <c r="N2401" t="s">
        <v>492</v>
      </c>
    </row>
    <row r="2402" spans="1:14" x14ac:dyDescent="0.2">
      <c r="A2402">
        <v>2401</v>
      </c>
      <c r="B2402" s="20" t="s">
        <v>308</v>
      </c>
      <c r="C2402" s="20" t="s">
        <v>102</v>
      </c>
      <c r="D2402" s="20" t="s">
        <v>5</v>
      </c>
      <c r="E2402" s="20" t="s">
        <v>103</v>
      </c>
      <c r="F2402" s="20" t="s">
        <v>105</v>
      </c>
      <c r="G2402" s="20" t="s">
        <v>4</v>
      </c>
      <c r="H2402" s="19">
        <v>45400</v>
      </c>
      <c r="I2402">
        <v>137</v>
      </c>
      <c r="J2402" s="19">
        <v>45400</v>
      </c>
      <c r="K2402">
        <v>137</v>
      </c>
      <c r="N2402" t="s">
        <v>492</v>
      </c>
    </row>
    <row r="2403" spans="1:14" x14ac:dyDescent="0.2">
      <c r="A2403">
        <v>2402</v>
      </c>
      <c r="B2403" s="20" t="s">
        <v>308</v>
      </c>
      <c r="C2403" s="20" t="s">
        <v>102</v>
      </c>
      <c r="D2403" s="20" t="s">
        <v>5</v>
      </c>
      <c r="E2403" s="20" t="s">
        <v>103</v>
      </c>
      <c r="F2403" s="20" t="s">
        <v>105</v>
      </c>
      <c r="G2403" s="20" t="s">
        <v>4</v>
      </c>
      <c r="H2403" s="19">
        <v>45401</v>
      </c>
      <c r="I2403">
        <v>111</v>
      </c>
      <c r="J2403" s="19">
        <v>45401</v>
      </c>
      <c r="K2403">
        <v>111</v>
      </c>
      <c r="N2403" t="s">
        <v>492</v>
      </c>
    </row>
    <row r="2404" spans="1:14" x14ac:dyDescent="0.2">
      <c r="A2404">
        <v>2403</v>
      </c>
      <c r="B2404" s="20" t="s">
        <v>308</v>
      </c>
      <c r="C2404" s="20" t="s">
        <v>102</v>
      </c>
      <c r="D2404" s="20" t="s">
        <v>5</v>
      </c>
      <c r="E2404" s="20" t="s">
        <v>103</v>
      </c>
      <c r="F2404" s="20" t="s">
        <v>105</v>
      </c>
      <c r="G2404" s="20" t="s">
        <v>4</v>
      </c>
      <c r="H2404" s="19">
        <v>45404</v>
      </c>
      <c r="I2404">
        <v>47</v>
      </c>
      <c r="J2404" s="19">
        <v>45404</v>
      </c>
      <c r="K2404">
        <v>97</v>
      </c>
      <c r="N2404" t="s">
        <v>492</v>
      </c>
    </row>
    <row r="2405" spans="1:14" x14ac:dyDescent="0.2">
      <c r="A2405">
        <v>2404</v>
      </c>
      <c r="B2405" s="20" t="s">
        <v>308</v>
      </c>
      <c r="C2405" s="20" t="s">
        <v>102</v>
      </c>
      <c r="D2405" s="20" t="s">
        <v>5</v>
      </c>
      <c r="E2405" s="20" t="s">
        <v>103</v>
      </c>
      <c r="F2405" s="20" t="s">
        <v>105</v>
      </c>
      <c r="G2405" s="20" t="s">
        <v>4</v>
      </c>
      <c r="H2405" s="19">
        <v>45406</v>
      </c>
      <c r="I2405">
        <v>19</v>
      </c>
      <c r="J2405" s="19">
        <v>45406</v>
      </c>
      <c r="K2405">
        <v>19</v>
      </c>
      <c r="N2405" t="s">
        <v>492</v>
      </c>
    </row>
    <row r="2406" spans="1:14" x14ac:dyDescent="0.2">
      <c r="A2406">
        <v>2405</v>
      </c>
      <c r="B2406" s="20" t="s">
        <v>309</v>
      </c>
      <c r="C2406" s="20" t="s">
        <v>102</v>
      </c>
      <c r="D2406" s="20" t="s">
        <v>5</v>
      </c>
      <c r="E2406" s="20" t="s">
        <v>103</v>
      </c>
      <c r="F2406" s="20" t="s">
        <v>106</v>
      </c>
      <c r="G2406" s="20" t="s">
        <v>4</v>
      </c>
      <c r="H2406" s="19"/>
      <c r="I2406">
        <v>508</v>
      </c>
      <c r="J2406" s="19"/>
      <c r="K2406">
        <v>0</v>
      </c>
      <c r="M2406">
        <v>3.6</v>
      </c>
      <c r="N2406" t="s">
        <v>491</v>
      </c>
    </row>
    <row r="2407" spans="1:14" x14ac:dyDescent="0.2">
      <c r="A2407">
        <v>2406</v>
      </c>
      <c r="B2407" s="20" t="s">
        <v>309</v>
      </c>
      <c r="C2407" s="20" t="s">
        <v>102</v>
      </c>
      <c r="D2407" s="20" t="s">
        <v>5</v>
      </c>
      <c r="E2407" s="20" t="s">
        <v>103</v>
      </c>
      <c r="F2407" s="20" t="s">
        <v>106</v>
      </c>
      <c r="G2407" s="20" t="s">
        <v>4</v>
      </c>
      <c r="H2407" s="19">
        <v>45383</v>
      </c>
      <c r="I2407">
        <v>7</v>
      </c>
      <c r="J2407" s="19"/>
      <c r="N2407" t="s">
        <v>492</v>
      </c>
    </row>
    <row r="2408" spans="1:14" x14ac:dyDescent="0.2">
      <c r="A2408">
        <v>2407</v>
      </c>
      <c r="B2408" s="20" t="s">
        <v>309</v>
      </c>
      <c r="C2408" s="20" t="s">
        <v>102</v>
      </c>
      <c r="D2408" s="20" t="s">
        <v>5</v>
      </c>
      <c r="E2408" s="20" t="s">
        <v>103</v>
      </c>
      <c r="F2408" s="20" t="s">
        <v>106</v>
      </c>
      <c r="G2408" s="20" t="s">
        <v>4</v>
      </c>
      <c r="H2408" s="19">
        <v>45385</v>
      </c>
      <c r="I2408">
        <v>29</v>
      </c>
      <c r="J2408" s="19"/>
      <c r="N2408" t="s">
        <v>492</v>
      </c>
    </row>
    <row r="2409" spans="1:14" x14ac:dyDescent="0.2">
      <c r="A2409">
        <v>2408</v>
      </c>
      <c r="B2409" s="20" t="s">
        <v>309</v>
      </c>
      <c r="C2409" s="20" t="s">
        <v>102</v>
      </c>
      <c r="D2409" s="20" t="s">
        <v>5</v>
      </c>
      <c r="E2409" s="20" t="s">
        <v>103</v>
      </c>
      <c r="F2409" s="20" t="s">
        <v>106</v>
      </c>
      <c r="G2409" s="20" t="s">
        <v>4</v>
      </c>
      <c r="H2409" s="19">
        <v>45390</v>
      </c>
      <c r="I2409">
        <v>30</v>
      </c>
      <c r="J2409" s="19"/>
      <c r="N2409" t="s">
        <v>492</v>
      </c>
    </row>
    <row r="2410" spans="1:14" x14ac:dyDescent="0.2">
      <c r="A2410">
        <v>2409</v>
      </c>
      <c r="B2410" s="20" t="s">
        <v>309</v>
      </c>
      <c r="C2410" s="20" t="s">
        <v>102</v>
      </c>
      <c r="D2410" s="20" t="s">
        <v>5</v>
      </c>
      <c r="E2410" s="20" t="s">
        <v>103</v>
      </c>
      <c r="F2410" s="20" t="s">
        <v>106</v>
      </c>
      <c r="G2410" s="20" t="s">
        <v>4</v>
      </c>
      <c r="H2410" s="19">
        <v>45392</v>
      </c>
      <c r="I2410">
        <v>43</v>
      </c>
      <c r="J2410" s="19"/>
      <c r="N2410" t="s">
        <v>492</v>
      </c>
    </row>
    <row r="2411" spans="1:14" x14ac:dyDescent="0.2">
      <c r="A2411">
        <v>2410</v>
      </c>
      <c r="B2411" s="20" t="s">
        <v>309</v>
      </c>
      <c r="C2411" s="20" t="s">
        <v>102</v>
      </c>
      <c r="D2411" s="20" t="s">
        <v>5</v>
      </c>
      <c r="E2411" s="20" t="s">
        <v>103</v>
      </c>
      <c r="F2411" s="20" t="s">
        <v>106</v>
      </c>
      <c r="G2411" s="20" t="s">
        <v>4</v>
      </c>
      <c r="H2411" s="19">
        <v>45393</v>
      </c>
      <c r="I2411">
        <v>15</v>
      </c>
      <c r="J2411" s="19"/>
      <c r="N2411" t="s">
        <v>492</v>
      </c>
    </row>
    <row r="2412" spans="1:14" x14ac:dyDescent="0.2">
      <c r="A2412">
        <v>2411</v>
      </c>
      <c r="B2412" s="20" t="s">
        <v>309</v>
      </c>
      <c r="C2412" s="20" t="s">
        <v>102</v>
      </c>
      <c r="D2412" s="20" t="s">
        <v>5</v>
      </c>
      <c r="E2412" s="20" t="s">
        <v>103</v>
      </c>
      <c r="F2412" s="20" t="s">
        <v>106</v>
      </c>
      <c r="G2412" s="20" t="s">
        <v>4</v>
      </c>
      <c r="H2412" s="19">
        <v>45397</v>
      </c>
      <c r="I2412">
        <v>18</v>
      </c>
      <c r="J2412" s="19"/>
      <c r="N2412" t="s">
        <v>492</v>
      </c>
    </row>
    <row r="2413" spans="1:14" x14ac:dyDescent="0.2">
      <c r="A2413">
        <v>2412</v>
      </c>
      <c r="B2413" s="20" t="s">
        <v>309</v>
      </c>
      <c r="C2413" s="20" t="s">
        <v>102</v>
      </c>
      <c r="D2413" s="20" t="s">
        <v>5</v>
      </c>
      <c r="E2413" s="20" t="s">
        <v>103</v>
      </c>
      <c r="F2413" s="20" t="s">
        <v>106</v>
      </c>
      <c r="G2413" s="20" t="s">
        <v>4</v>
      </c>
      <c r="H2413" s="19">
        <v>45398</v>
      </c>
      <c r="I2413">
        <v>25</v>
      </c>
      <c r="J2413" s="19"/>
      <c r="N2413" t="s">
        <v>492</v>
      </c>
    </row>
    <row r="2414" spans="1:14" x14ac:dyDescent="0.2">
      <c r="A2414">
        <v>2413</v>
      </c>
      <c r="B2414" s="20" t="s">
        <v>309</v>
      </c>
      <c r="C2414" s="20" t="s">
        <v>102</v>
      </c>
      <c r="D2414" s="20" t="s">
        <v>5</v>
      </c>
      <c r="E2414" s="20" t="s">
        <v>103</v>
      </c>
      <c r="F2414" s="20" t="s">
        <v>106</v>
      </c>
      <c r="G2414" s="20" t="s">
        <v>4</v>
      </c>
      <c r="H2414" s="19">
        <v>45399</v>
      </c>
      <c r="I2414">
        <v>27</v>
      </c>
      <c r="J2414" s="19"/>
      <c r="N2414" t="s">
        <v>492</v>
      </c>
    </row>
    <row r="2415" spans="1:14" x14ac:dyDescent="0.2">
      <c r="A2415">
        <v>2414</v>
      </c>
      <c r="B2415" s="20" t="s">
        <v>309</v>
      </c>
      <c r="C2415" s="20" t="s">
        <v>102</v>
      </c>
      <c r="D2415" s="20" t="s">
        <v>5</v>
      </c>
      <c r="E2415" s="20" t="s">
        <v>103</v>
      </c>
      <c r="F2415" s="20" t="s">
        <v>106</v>
      </c>
      <c r="G2415" s="20" t="s">
        <v>4</v>
      </c>
      <c r="H2415" s="19">
        <v>45400</v>
      </c>
      <c r="I2415">
        <v>137</v>
      </c>
      <c r="J2415" s="19"/>
      <c r="N2415" t="s">
        <v>492</v>
      </c>
    </row>
    <row r="2416" spans="1:14" x14ac:dyDescent="0.2">
      <c r="A2416">
        <v>2415</v>
      </c>
      <c r="B2416" s="20" t="s">
        <v>309</v>
      </c>
      <c r="C2416" s="20" t="s">
        <v>102</v>
      </c>
      <c r="D2416" s="20" t="s">
        <v>5</v>
      </c>
      <c r="E2416" s="20" t="s">
        <v>103</v>
      </c>
      <c r="F2416" s="20" t="s">
        <v>106</v>
      </c>
      <c r="G2416" s="20" t="s">
        <v>4</v>
      </c>
      <c r="H2416" s="19">
        <v>45401</v>
      </c>
      <c r="I2416">
        <v>111</v>
      </c>
      <c r="J2416" s="19"/>
      <c r="N2416" t="s">
        <v>492</v>
      </c>
    </row>
    <row r="2417" spans="1:14" x14ac:dyDescent="0.2">
      <c r="A2417">
        <v>2416</v>
      </c>
      <c r="B2417" s="20" t="s">
        <v>309</v>
      </c>
      <c r="C2417" s="20" t="s">
        <v>102</v>
      </c>
      <c r="D2417" s="20" t="s">
        <v>5</v>
      </c>
      <c r="E2417" s="20" t="s">
        <v>103</v>
      </c>
      <c r="F2417" s="20" t="s">
        <v>106</v>
      </c>
      <c r="G2417" s="20" t="s">
        <v>4</v>
      </c>
      <c r="H2417" s="19">
        <v>45404</v>
      </c>
      <c r="I2417">
        <v>47</v>
      </c>
      <c r="J2417" s="19"/>
      <c r="N2417" t="s">
        <v>492</v>
      </c>
    </row>
    <row r="2418" spans="1:14" x14ac:dyDescent="0.2">
      <c r="A2418">
        <v>2417</v>
      </c>
      <c r="B2418" s="20" t="s">
        <v>309</v>
      </c>
      <c r="C2418" s="20" t="s">
        <v>102</v>
      </c>
      <c r="D2418" s="20" t="s">
        <v>5</v>
      </c>
      <c r="E2418" s="20" t="s">
        <v>103</v>
      </c>
      <c r="F2418" s="20" t="s">
        <v>106</v>
      </c>
      <c r="G2418" s="20" t="s">
        <v>4</v>
      </c>
      <c r="H2418" s="19">
        <v>45406</v>
      </c>
      <c r="I2418">
        <v>19</v>
      </c>
      <c r="J2418" s="19"/>
      <c r="N2418" t="s">
        <v>492</v>
      </c>
    </row>
    <row r="2419" spans="1:14" x14ac:dyDescent="0.2">
      <c r="A2419">
        <v>2418</v>
      </c>
      <c r="B2419" s="20" t="s">
        <v>310</v>
      </c>
      <c r="C2419" s="20" t="s">
        <v>102</v>
      </c>
      <c r="D2419" s="20" t="s">
        <v>5</v>
      </c>
      <c r="E2419" s="20" t="s">
        <v>103</v>
      </c>
      <c r="F2419" s="20" t="s">
        <v>107</v>
      </c>
      <c r="G2419" s="20" t="s">
        <v>4</v>
      </c>
      <c r="H2419" s="19"/>
      <c r="I2419">
        <v>179</v>
      </c>
      <c r="J2419" s="19"/>
      <c r="K2419">
        <v>0</v>
      </c>
      <c r="M2419">
        <v>5.9</v>
      </c>
      <c r="N2419" t="s">
        <v>491</v>
      </c>
    </row>
    <row r="2420" spans="1:14" x14ac:dyDescent="0.2">
      <c r="A2420">
        <v>2419</v>
      </c>
      <c r="B2420" s="20" t="s">
        <v>310</v>
      </c>
      <c r="C2420" s="20" t="s">
        <v>102</v>
      </c>
      <c r="D2420" s="20" t="s">
        <v>5</v>
      </c>
      <c r="E2420" s="20" t="s">
        <v>103</v>
      </c>
      <c r="F2420" s="20" t="s">
        <v>107</v>
      </c>
      <c r="G2420" s="20" t="s">
        <v>4</v>
      </c>
      <c r="H2420" s="19">
        <v>45393</v>
      </c>
      <c r="I2420">
        <v>179</v>
      </c>
      <c r="J2420" s="19"/>
      <c r="N2420" t="s">
        <v>492</v>
      </c>
    </row>
    <row r="2421" spans="1:14" x14ac:dyDescent="0.2">
      <c r="A2421">
        <v>2420</v>
      </c>
      <c r="B2421" s="20" t="s">
        <v>311</v>
      </c>
      <c r="C2421" s="20" t="s">
        <v>102</v>
      </c>
      <c r="D2421" s="20" t="s">
        <v>5</v>
      </c>
      <c r="E2421" s="20" t="s">
        <v>103</v>
      </c>
      <c r="F2421" s="20" t="s">
        <v>105</v>
      </c>
      <c r="G2421" s="20" t="s">
        <v>4</v>
      </c>
      <c r="H2421" s="19"/>
      <c r="I2421">
        <v>0</v>
      </c>
      <c r="J2421" s="19"/>
      <c r="K2421">
        <v>0</v>
      </c>
      <c r="M2421">
        <v>0</v>
      </c>
      <c r="N2421" t="s">
        <v>491</v>
      </c>
    </row>
    <row r="2422" spans="1:14" x14ac:dyDescent="0.2">
      <c r="A2422">
        <v>2421</v>
      </c>
      <c r="B2422" s="20" t="s">
        <v>312</v>
      </c>
      <c r="C2422" s="20" t="s">
        <v>102</v>
      </c>
      <c r="D2422" s="20" t="s">
        <v>5</v>
      </c>
      <c r="E2422" s="20" t="s">
        <v>103</v>
      </c>
      <c r="F2422" s="20" t="s">
        <v>106</v>
      </c>
      <c r="G2422" s="20" t="s">
        <v>4</v>
      </c>
      <c r="H2422" s="19"/>
      <c r="I2422">
        <v>3</v>
      </c>
      <c r="J2422" s="19"/>
      <c r="K2422">
        <v>39.090000000000003</v>
      </c>
      <c r="M2422">
        <v>5.9</v>
      </c>
      <c r="N2422" t="s">
        <v>491</v>
      </c>
    </row>
    <row r="2423" spans="1:14" x14ac:dyDescent="0.2">
      <c r="A2423">
        <v>2422</v>
      </c>
      <c r="B2423" s="20" t="s">
        <v>312</v>
      </c>
      <c r="C2423" s="20" t="s">
        <v>102</v>
      </c>
      <c r="D2423" s="20" t="s">
        <v>5</v>
      </c>
      <c r="E2423" s="20" t="s">
        <v>103</v>
      </c>
      <c r="F2423" s="20" t="s">
        <v>106</v>
      </c>
      <c r="G2423" s="20" t="s">
        <v>4</v>
      </c>
      <c r="H2423" s="19">
        <v>45401</v>
      </c>
      <c r="I2423">
        <v>3</v>
      </c>
      <c r="J2423" s="19">
        <v>45401</v>
      </c>
      <c r="K2423">
        <v>39.090000000000003</v>
      </c>
      <c r="N2423" t="s">
        <v>492</v>
      </c>
    </row>
    <row r="2424" spans="1:14" x14ac:dyDescent="0.2">
      <c r="A2424">
        <v>2423</v>
      </c>
      <c r="B2424" s="20" t="s">
        <v>313</v>
      </c>
      <c r="C2424" s="20" t="s">
        <v>102</v>
      </c>
      <c r="D2424" s="20" t="s">
        <v>5</v>
      </c>
      <c r="E2424" s="20" t="s">
        <v>103</v>
      </c>
      <c r="F2424" s="20" t="s">
        <v>106</v>
      </c>
      <c r="G2424" s="20" t="s">
        <v>4</v>
      </c>
      <c r="H2424" s="19"/>
      <c r="I2424">
        <v>11</v>
      </c>
      <c r="J2424" s="19"/>
      <c r="K2424">
        <v>635</v>
      </c>
      <c r="M2424">
        <v>4.4000000000000004</v>
      </c>
      <c r="N2424" t="s">
        <v>491</v>
      </c>
    </row>
    <row r="2425" spans="1:14" x14ac:dyDescent="0.2">
      <c r="A2425">
        <v>2424</v>
      </c>
      <c r="B2425" s="20" t="s">
        <v>313</v>
      </c>
      <c r="C2425" s="20" t="s">
        <v>102</v>
      </c>
      <c r="D2425" s="20" t="s">
        <v>5</v>
      </c>
      <c r="E2425" s="20" t="s">
        <v>103</v>
      </c>
      <c r="F2425" s="20" t="s">
        <v>106</v>
      </c>
      <c r="G2425" s="20" t="s">
        <v>4</v>
      </c>
      <c r="H2425" s="19">
        <v>45385</v>
      </c>
      <c r="I2425">
        <v>11</v>
      </c>
      <c r="J2425" s="19">
        <v>45383</v>
      </c>
      <c r="K2425">
        <v>176</v>
      </c>
      <c r="N2425" t="s">
        <v>492</v>
      </c>
    </row>
    <row r="2426" spans="1:14" x14ac:dyDescent="0.2">
      <c r="A2426">
        <v>2425</v>
      </c>
      <c r="B2426" s="20" t="s">
        <v>313</v>
      </c>
      <c r="C2426" s="20" t="s">
        <v>102</v>
      </c>
      <c r="D2426" s="20" t="s">
        <v>5</v>
      </c>
      <c r="E2426" s="20" t="s">
        <v>103</v>
      </c>
      <c r="F2426" s="20" t="s">
        <v>106</v>
      </c>
      <c r="G2426" s="20" t="s">
        <v>4</v>
      </c>
      <c r="H2426" s="19"/>
      <c r="J2426" s="19">
        <v>45385</v>
      </c>
      <c r="K2426">
        <v>129</v>
      </c>
      <c r="N2426" t="s">
        <v>492</v>
      </c>
    </row>
    <row r="2427" spans="1:14" x14ac:dyDescent="0.2">
      <c r="A2427">
        <v>2426</v>
      </c>
      <c r="B2427" s="20" t="s">
        <v>313</v>
      </c>
      <c r="C2427" s="20" t="s">
        <v>102</v>
      </c>
      <c r="D2427" s="20" t="s">
        <v>5</v>
      </c>
      <c r="E2427" s="20" t="s">
        <v>103</v>
      </c>
      <c r="F2427" s="20" t="s">
        <v>106</v>
      </c>
      <c r="G2427" s="20" t="s">
        <v>4</v>
      </c>
      <c r="H2427" s="19"/>
      <c r="J2427" s="19">
        <v>45390</v>
      </c>
      <c r="K2427">
        <v>330</v>
      </c>
      <c r="N2427" t="s">
        <v>492</v>
      </c>
    </row>
    <row r="2428" spans="1:14" x14ac:dyDescent="0.2">
      <c r="A2428">
        <v>2427</v>
      </c>
      <c r="B2428" s="20" t="s">
        <v>313</v>
      </c>
      <c r="C2428" s="20" t="s">
        <v>102</v>
      </c>
      <c r="D2428" s="20" t="s">
        <v>5</v>
      </c>
      <c r="E2428" s="20" t="s">
        <v>103</v>
      </c>
      <c r="F2428" s="20" t="s">
        <v>105</v>
      </c>
      <c r="G2428" s="20" t="s">
        <v>4</v>
      </c>
      <c r="H2428" s="19"/>
      <c r="I2428">
        <v>81</v>
      </c>
      <c r="J2428" s="19"/>
      <c r="K2428">
        <v>244</v>
      </c>
      <c r="M2428">
        <v>5.4</v>
      </c>
      <c r="N2428" t="s">
        <v>491</v>
      </c>
    </row>
    <row r="2429" spans="1:14" x14ac:dyDescent="0.2">
      <c r="A2429">
        <v>2428</v>
      </c>
      <c r="B2429" s="20" t="s">
        <v>313</v>
      </c>
      <c r="C2429" s="20" t="s">
        <v>102</v>
      </c>
      <c r="D2429" s="20" t="s">
        <v>5</v>
      </c>
      <c r="E2429" s="20" t="s">
        <v>103</v>
      </c>
      <c r="F2429" s="20" t="s">
        <v>105</v>
      </c>
      <c r="G2429" s="20" t="s">
        <v>4</v>
      </c>
      <c r="H2429" s="19">
        <v>45385</v>
      </c>
      <c r="I2429">
        <v>56</v>
      </c>
      <c r="J2429" s="19">
        <v>45385</v>
      </c>
      <c r="K2429">
        <v>56</v>
      </c>
      <c r="N2429" t="s">
        <v>492</v>
      </c>
    </row>
    <row r="2430" spans="1:14" x14ac:dyDescent="0.2">
      <c r="A2430">
        <v>2429</v>
      </c>
      <c r="B2430" s="20" t="s">
        <v>313</v>
      </c>
      <c r="C2430" s="20" t="s">
        <v>102</v>
      </c>
      <c r="D2430" s="20" t="s">
        <v>5</v>
      </c>
      <c r="E2430" s="20" t="s">
        <v>103</v>
      </c>
      <c r="F2430" s="20" t="s">
        <v>105</v>
      </c>
      <c r="G2430" s="20" t="s">
        <v>4</v>
      </c>
      <c r="H2430" s="19">
        <v>45393</v>
      </c>
      <c r="I2430">
        <v>1</v>
      </c>
      <c r="J2430" s="19">
        <v>45393</v>
      </c>
      <c r="K2430">
        <v>1</v>
      </c>
      <c r="N2430" t="s">
        <v>492</v>
      </c>
    </row>
    <row r="2431" spans="1:14" x14ac:dyDescent="0.2">
      <c r="A2431">
        <v>2430</v>
      </c>
      <c r="B2431" s="20" t="s">
        <v>313</v>
      </c>
      <c r="C2431" s="20" t="s">
        <v>102</v>
      </c>
      <c r="D2431" s="20" t="s">
        <v>5</v>
      </c>
      <c r="E2431" s="20" t="s">
        <v>103</v>
      </c>
      <c r="F2431" s="20" t="s">
        <v>105</v>
      </c>
      <c r="G2431" s="20" t="s">
        <v>4</v>
      </c>
      <c r="H2431" s="19">
        <v>45412</v>
      </c>
      <c r="I2431">
        <v>24</v>
      </c>
      <c r="J2431" s="19">
        <v>45405</v>
      </c>
      <c r="K2431">
        <v>163</v>
      </c>
      <c r="N2431" t="s">
        <v>492</v>
      </c>
    </row>
    <row r="2432" spans="1:14" x14ac:dyDescent="0.2">
      <c r="A2432">
        <v>2431</v>
      </c>
      <c r="B2432" s="20" t="s">
        <v>313</v>
      </c>
      <c r="C2432" s="20" t="s">
        <v>102</v>
      </c>
      <c r="D2432" s="20" t="s">
        <v>5</v>
      </c>
      <c r="E2432" s="20" t="s">
        <v>103</v>
      </c>
      <c r="F2432" s="20" t="s">
        <v>105</v>
      </c>
      <c r="G2432" s="20" t="s">
        <v>4</v>
      </c>
      <c r="H2432" s="19"/>
      <c r="J2432" s="19">
        <v>45412</v>
      </c>
      <c r="K2432">
        <v>24</v>
      </c>
      <c r="N2432" t="s">
        <v>492</v>
      </c>
    </row>
    <row r="2433" spans="1:14" x14ac:dyDescent="0.2">
      <c r="A2433">
        <v>2432</v>
      </c>
      <c r="B2433" s="20" t="s">
        <v>314</v>
      </c>
      <c r="C2433" s="20" t="s">
        <v>102</v>
      </c>
      <c r="D2433" s="20" t="s">
        <v>5</v>
      </c>
      <c r="E2433" s="20" t="s">
        <v>103</v>
      </c>
      <c r="F2433" s="20" t="s">
        <v>106</v>
      </c>
      <c r="G2433" s="20" t="s">
        <v>4</v>
      </c>
      <c r="H2433" s="19"/>
      <c r="I2433">
        <v>268</v>
      </c>
      <c r="J2433" s="19"/>
      <c r="K2433">
        <v>448</v>
      </c>
      <c r="M2433">
        <v>4.8</v>
      </c>
      <c r="N2433" t="s">
        <v>491</v>
      </c>
    </row>
    <row r="2434" spans="1:14" x14ac:dyDescent="0.2">
      <c r="A2434">
        <v>2433</v>
      </c>
      <c r="B2434" s="20" t="s">
        <v>314</v>
      </c>
      <c r="C2434" s="20" t="s">
        <v>102</v>
      </c>
      <c r="D2434" s="20" t="s">
        <v>5</v>
      </c>
      <c r="E2434" s="20" t="s">
        <v>103</v>
      </c>
      <c r="F2434" s="20" t="s">
        <v>106</v>
      </c>
      <c r="G2434" s="20" t="s">
        <v>4</v>
      </c>
      <c r="H2434" s="19">
        <v>45383</v>
      </c>
      <c r="I2434">
        <v>6</v>
      </c>
      <c r="J2434" s="19">
        <v>45383</v>
      </c>
      <c r="K2434">
        <v>6</v>
      </c>
      <c r="N2434" t="s">
        <v>492</v>
      </c>
    </row>
    <row r="2435" spans="1:14" x14ac:dyDescent="0.2">
      <c r="A2435">
        <v>2434</v>
      </c>
      <c r="B2435" s="20" t="s">
        <v>314</v>
      </c>
      <c r="C2435" s="20" t="s">
        <v>102</v>
      </c>
      <c r="D2435" s="20" t="s">
        <v>5</v>
      </c>
      <c r="E2435" s="20" t="s">
        <v>103</v>
      </c>
      <c r="F2435" s="20" t="s">
        <v>106</v>
      </c>
      <c r="G2435" s="20" t="s">
        <v>4</v>
      </c>
      <c r="H2435" s="19">
        <v>45385</v>
      </c>
      <c r="I2435">
        <v>29</v>
      </c>
      <c r="J2435" s="19">
        <v>45385</v>
      </c>
      <c r="K2435">
        <v>29</v>
      </c>
      <c r="N2435" t="s">
        <v>492</v>
      </c>
    </row>
    <row r="2436" spans="1:14" x14ac:dyDescent="0.2">
      <c r="A2436">
        <v>2435</v>
      </c>
      <c r="B2436" s="20" t="s">
        <v>314</v>
      </c>
      <c r="C2436" s="20" t="s">
        <v>102</v>
      </c>
      <c r="D2436" s="20" t="s">
        <v>5</v>
      </c>
      <c r="E2436" s="20" t="s">
        <v>103</v>
      </c>
      <c r="F2436" s="20" t="s">
        <v>106</v>
      </c>
      <c r="G2436" s="20" t="s">
        <v>4</v>
      </c>
      <c r="H2436" s="19">
        <v>45390</v>
      </c>
      <c r="I2436">
        <v>30</v>
      </c>
      <c r="J2436" s="19">
        <v>45390</v>
      </c>
      <c r="K2436">
        <v>30</v>
      </c>
      <c r="N2436" t="s">
        <v>492</v>
      </c>
    </row>
    <row r="2437" spans="1:14" x14ac:dyDescent="0.2">
      <c r="A2437">
        <v>2436</v>
      </c>
      <c r="B2437" s="20" t="s">
        <v>314</v>
      </c>
      <c r="C2437" s="20" t="s">
        <v>102</v>
      </c>
      <c r="D2437" s="20" t="s">
        <v>5</v>
      </c>
      <c r="E2437" s="20" t="s">
        <v>103</v>
      </c>
      <c r="F2437" s="20" t="s">
        <v>106</v>
      </c>
      <c r="G2437" s="20" t="s">
        <v>4</v>
      </c>
      <c r="H2437" s="19">
        <v>45392</v>
      </c>
      <c r="I2437">
        <v>4</v>
      </c>
      <c r="J2437" s="19">
        <v>45392</v>
      </c>
      <c r="K2437">
        <v>4</v>
      </c>
      <c r="N2437" t="s">
        <v>492</v>
      </c>
    </row>
    <row r="2438" spans="1:14" x14ac:dyDescent="0.2">
      <c r="A2438">
        <v>2437</v>
      </c>
      <c r="B2438" s="20" t="s">
        <v>314</v>
      </c>
      <c r="C2438" s="20" t="s">
        <v>102</v>
      </c>
      <c r="D2438" s="20" t="s">
        <v>5</v>
      </c>
      <c r="E2438" s="20" t="s">
        <v>103</v>
      </c>
      <c r="F2438" s="20" t="s">
        <v>106</v>
      </c>
      <c r="G2438" s="20" t="s">
        <v>4</v>
      </c>
      <c r="H2438" s="19">
        <v>45393</v>
      </c>
      <c r="I2438">
        <v>115</v>
      </c>
      <c r="J2438" s="19">
        <v>45393</v>
      </c>
      <c r="K2438">
        <v>115</v>
      </c>
      <c r="N2438" t="s">
        <v>492</v>
      </c>
    </row>
    <row r="2439" spans="1:14" x14ac:dyDescent="0.2">
      <c r="A2439">
        <v>2438</v>
      </c>
      <c r="B2439" s="20" t="s">
        <v>314</v>
      </c>
      <c r="C2439" s="20" t="s">
        <v>102</v>
      </c>
      <c r="D2439" s="20" t="s">
        <v>5</v>
      </c>
      <c r="E2439" s="20" t="s">
        <v>103</v>
      </c>
      <c r="F2439" s="20" t="s">
        <v>106</v>
      </c>
      <c r="G2439" s="20" t="s">
        <v>4</v>
      </c>
      <c r="H2439" s="19">
        <v>45399</v>
      </c>
      <c r="I2439">
        <v>17</v>
      </c>
      <c r="J2439" s="19">
        <v>45397</v>
      </c>
      <c r="K2439">
        <v>58</v>
      </c>
      <c r="N2439" t="s">
        <v>492</v>
      </c>
    </row>
    <row r="2440" spans="1:14" x14ac:dyDescent="0.2">
      <c r="A2440">
        <v>2439</v>
      </c>
      <c r="B2440" s="20" t="s">
        <v>314</v>
      </c>
      <c r="C2440" s="20" t="s">
        <v>102</v>
      </c>
      <c r="D2440" s="20" t="s">
        <v>5</v>
      </c>
      <c r="E2440" s="20" t="s">
        <v>103</v>
      </c>
      <c r="F2440" s="20" t="s">
        <v>106</v>
      </c>
      <c r="G2440" s="20" t="s">
        <v>4</v>
      </c>
      <c r="H2440" s="19">
        <v>45400</v>
      </c>
      <c r="I2440">
        <v>37</v>
      </c>
      <c r="J2440" s="19">
        <v>45398</v>
      </c>
      <c r="K2440">
        <v>25</v>
      </c>
      <c r="N2440" t="s">
        <v>492</v>
      </c>
    </row>
    <row r="2441" spans="1:14" x14ac:dyDescent="0.2">
      <c r="A2441">
        <v>2440</v>
      </c>
      <c r="B2441" s="20" t="s">
        <v>314</v>
      </c>
      <c r="C2441" s="20" t="s">
        <v>102</v>
      </c>
      <c r="D2441" s="20" t="s">
        <v>5</v>
      </c>
      <c r="E2441" s="20" t="s">
        <v>103</v>
      </c>
      <c r="F2441" s="20" t="s">
        <v>106</v>
      </c>
      <c r="G2441" s="20" t="s">
        <v>4</v>
      </c>
      <c r="H2441" s="19">
        <v>45401</v>
      </c>
      <c r="I2441">
        <v>11</v>
      </c>
      <c r="J2441" s="19">
        <v>45399</v>
      </c>
      <c r="K2441">
        <v>17</v>
      </c>
      <c r="N2441" t="s">
        <v>492</v>
      </c>
    </row>
    <row r="2442" spans="1:14" x14ac:dyDescent="0.2">
      <c r="A2442">
        <v>2441</v>
      </c>
      <c r="B2442" s="20" t="s">
        <v>314</v>
      </c>
      <c r="C2442" s="20" t="s">
        <v>102</v>
      </c>
      <c r="D2442" s="20" t="s">
        <v>5</v>
      </c>
      <c r="E2442" s="20" t="s">
        <v>103</v>
      </c>
      <c r="F2442" s="20" t="s">
        <v>106</v>
      </c>
      <c r="G2442" s="20" t="s">
        <v>4</v>
      </c>
      <c r="H2442" s="19">
        <v>45406</v>
      </c>
      <c r="I2442">
        <v>19</v>
      </c>
      <c r="J2442" s="19">
        <v>45400</v>
      </c>
      <c r="K2442">
        <v>37</v>
      </c>
      <c r="N2442" t="s">
        <v>492</v>
      </c>
    </row>
    <row r="2443" spans="1:14" x14ac:dyDescent="0.2">
      <c r="A2443">
        <v>2442</v>
      </c>
      <c r="B2443" s="20" t="s">
        <v>314</v>
      </c>
      <c r="C2443" s="20" t="s">
        <v>102</v>
      </c>
      <c r="D2443" s="20" t="s">
        <v>5</v>
      </c>
      <c r="E2443" s="20" t="s">
        <v>103</v>
      </c>
      <c r="F2443" s="20" t="s">
        <v>106</v>
      </c>
      <c r="G2443" s="20" t="s">
        <v>4</v>
      </c>
      <c r="H2443" s="19"/>
      <c r="J2443" s="19">
        <v>45401</v>
      </c>
      <c r="K2443">
        <v>11</v>
      </c>
      <c r="N2443" t="s">
        <v>492</v>
      </c>
    </row>
    <row r="2444" spans="1:14" x14ac:dyDescent="0.2">
      <c r="A2444">
        <v>2443</v>
      </c>
      <c r="B2444" s="20" t="s">
        <v>314</v>
      </c>
      <c r="C2444" s="20" t="s">
        <v>102</v>
      </c>
      <c r="D2444" s="20" t="s">
        <v>5</v>
      </c>
      <c r="E2444" s="20" t="s">
        <v>103</v>
      </c>
      <c r="F2444" s="20" t="s">
        <v>106</v>
      </c>
      <c r="G2444" s="20" t="s">
        <v>4</v>
      </c>
      <c r="H2444" s="19"/>
      <c r="J2444" s="19">
        <v>45404</v>
      </c>
      <c r="K2444">
        <v>97</v>
      </c>
      <c r="N2444" t="s">
        <v>492</v>
      </c>
    </row>
    <row r="2445" spans="1:14" x14ac:dyDescent="0.2">
      <c r="A2445">
        <v>2444</v>
      </c>
      <c r="B2445" s="20" t="s">
        <v>314</v>
      </c>
      <c r="C2445" s="20" t="s">
        <v>102</v>
      </c>
      <c r="D2445" s="20" t="s">
        <v>5</v>
      </c>
      <c r="E2445" s="20" t="s">
        <v>103</v>
      </c>
      <c r="F2445" s="20" t="s">
        <v>106</v>
      </c>
      <c r="G2445" s="20" t="s">
        <v>4</v>
      </c>
      <c r="H2445" s="19"/>
      <c r="J2445" s="19">
        <v>45406</v>
      </c>
      <c r="K2445">
        <v>19</v>
      </c>
      <c r="N2445" t="s">
        <v>492</v>
      </c>
    </row>
    <row r="2446" spans="1:14" x14ac:dyDescent="0.2">
      <c r="A2446">
        <v>2445</v>
      </c>
      <c r="B2446" s="20" t="s">
        <v>315</v>
      </c>
      <c r="C2446" s="20" t="s">
        <v>102</v>
      </c>
      <c r="D2446" s="20" t="s">
        <v>5</v>
      </c>
      <c r="E2446" s="20" t="s">
        <v>103</v>
      </c>
      <c r="F2446" s="20" t="s">
        <v>107</v>
      </c>
      <c r="G2446" s="20" t="s">
        <v>4</v>
      </c>
      <c r="H2446" s="19"/>
      <c r="I2446">
        <v>0</v>
      </c>
      <c r="J2446" s="19"/>
      <c r="K2446">
        <v>581</v>
      </c>
      <c r="M2446">
        <v>6</v>
      </c>
      <c r="N2446" t="s">
        <v>491</v>
      </c>
    </row>
    <row r="2447" spans="1:14" x14ac:dyDescent="0.2">
      <c r="A2447">
        <v>2446</v>
      </c>
      <c r="B2447" s="20" t="s">
        <v>315</v>
      </c>
      <c r="C2447" s="20" t="s">
        <v>102</v>
      </c>
      <c r="D2447" s="20" t="s">
        <v>5</v>
      </c>
      <c r="E2447" s="20" t="s">
        <v>103</v>
      </c>
      <c r="F2447" s="20" t="s">
        <v>107</v>
      </c>
      <c r="G2447" s="20" t="s">
        <v>4</v>
      </c>
      <c r="H2447" s="19"/>
      <c r="J2447" s="19">
        <v>45399</v>
      </c>
      <c r="K2447">
        <v>117</v>
      </c>
      <c r="N2447" t="s">
        <v>492</v>
      </c>
    </row>
    <row r="2448" spans="1:14" x14ac:dyDescent="0.2">
      <c r="A2448">
        <v>2447</v>
      </c>
      <c r="B2448" s="20" t="s">
        <v>315</v>
      </c>
      <c r="C2448" s="20" t="s">
        <v>102</v>
      </c>
      <c r="D2448" s="20" t="s">
        <v>5</v>
      </c>
      <c r="E2448" s="20" t="s">
        <v>103</v>
      </c>
      <c r="F2448" s="20" t="s">
        <v>107</v>
      </c>
      <c r="G2448" s="20" t="s">
        <v>4</v>
      </c>
      <c r="H2448" s="19"/>
      <c r="J2448" s="19">
        <v>45400</v>
      </c>
      <c r="K2448">
        <v>237</v>
      </c>
      <c r="N2448" t="s">
        <v>492</v>
      </c>
    </row>
    <row r="2449" spans="1:14" x14ac:dyDescent="0.2">
      <c r="A2449">
        <v>2448</v>
      </c>
      <c r="B2449" s="20" t="s">
        <v>315</v>
      </c>
      <c r="C2449" s="20" t="s">
        <v>102</v>
      </c>
      <c r="D2449" s="20" t="s">
        <v>5</v>
      </c>
      <c r="E2449" s="20" t="s">
        <v>103</v>
      </c>
      <c r="F2449" s="20" t="s">
        <v>107</v>
      </c>
      <c r="G2449" s="20" t="s">
        <v>4</v>
      </c>
      <c r="H2449" s="19"/>
      <c r="J2449" s="19">
        <v>45401</v>
      </c>
      <c r="K2449">
        <v>11</v>
      </c>
      <c r="N2449" t="s">
        <v>492</v>
      </c>
    </row>
    <row r="2450" spans="1:14" x14ac:dyDescent="0.2">
      <c r="A2450">
        <v>2449</v>
      </c>
      <c r="B2450" s="20" t="s">
        <v>315</v>
      </c>
      <c r="C2450" s="20" t="s">
        <v>102</v>
      </c>
      <c r="D2450" s="20" t="s">
        <v>5</v>
      </c>
      <c r="E2450" s="20" t="s">
        <v>103</v>
      </c>
      <c r="F2450" s="20" t="s">
        <v>107</v>
      </c>
      <c r="G2450" s="20" t="s">
        <v>4</v>
      </c>
      <c r="H2450" s="19"/>
      <c r="J2450" s="19">
        <v>45404</v>
      </c>
      <c r="K2450">
        <v>97</v>
      </c>
      <c r="N2450" t="s">
        <v>492</v>
      </c>
    </row>
    <row r="2451" spans="1:14" x14ac:dyDescent="0.2">
      <c r="A2451">
        <v>2450</v>
      </c>
      <c r="B2451" s="20" t="s">
        <v>315</v>
      </c>
      <c r="C2451" s="20" t="s">
        <v>102</v>
      </c>
      <c r="D2451" s="20" t="s">
        <v>5</v>
      </c>
      <c r="E2451" s="20" t="s">
        <v>103</v>
      </c>
      <c r="F2451" s="20" t="s">
        <v>107</v>
      </c>
      <c r="G2451" s="20" t="s">
        <v>4</v>
      </c>
      <c r="H2451" s="19"/>
      <c r="J2451" s="19">
        <v>45406</v>
      </c>
      <c r="K2451">
        <v>119</v>
      </c>
      <c r="N2451" t="s">
        <v>492</v>
      </c>
    </row>
    <row r="2452" spans="1:14" x14ac:dyDescent="0.2">
      <c r="A2452">
        <v>2451</v>
      </c>
      <c r="B2452" s="20" t="s">
        <v>316</v>
      </c>
      <c r="C2452" s="20" t="s">
        <v>102</v>
      </c>
      <c r="D2452" s="20" t="s">
        <v>5</v>
      </c>
      <c r="E2452" s="20" t="s">
        <v>103</v>
      </c>
      <c r="F2452" s="20" t="s">
        <v>105</v>
      </c>
      <c r="G2452" s="20" t="s">
        <v>4</v>
      </c>
      <c r="H2452" s="19"/>
      <c r="I2452">
        <v>4508</v>
      </c>
      <c r="J2452" s="19"/>
      <c r="K2452">
        <v>4508</v>
      </c>
      <c r="M2452">
        <v>4.2</v>
      </c>
      <c r="N2452" t="s">
        <v>491</v>
      </c>
    </row>
    <row r="2453" spans="1:14" x14ac:dyDescent="0.2">
      <c r="A2453">
        <v>2452</v>
      </c>
      <c r="B2453" s="20" t="s">
        <v>316</v>
      </c>
      <c r="C2453" s="20" t="s">
        <v>102</v>
      </c>
      <c r="D2453" s="20" t="s">
        <v>5</v>
      </c>
      <c r="E2453" s="20" t="s">
        <v>103</v>
      </c>
      <c r="F2453" s="20" t="s">
        <v>105</v>
      </c>
      <c r="G2453" s="20" t="s">
        <v>4</v>
      </c>
      <c r="H2453" s="19">
        <v>45383</v>
      </c>
      <c r="I2453">
        <v>125</v>
      </c>
      <c r="J2453" s="19">
        <v>45383</v>
      </c>
      <c r="K2453">
        <v>125</v>
      </c>
      <c r="N2453" t="s">
        <v>492</v>
      </c>
    </row>
    <row r="2454" spans="1:14" x14ac:dyDescent="0.2">
      <c r="A2454">
        <v>2453</v>
      </c>
      <c r="B2454" s="20" t="s">
        <v>316</v>
      </c>
      <c r="C2454" s="20" t="s">
        <v>102</v>
      </c>
      <c r="D2454" s="20" t="s">
        <v>5</v>
      </c>
      <c r="E2454" s="20" t="s">
        <v>103</v>
      </c>
      <c r="F2454" s="20" t="s">
        <v>105</v>
      </c>
      <c r="G2454" s="20" t="s">
        <v>4</v>
      </c>
      <c r="H2454" s="19">
        <v>45384</v>
      </c>
      <c r="I2454">
        <v>146</v>
      </c>
      <c r="J2454" s="19">
        <v>45384</v>
      </c>
      <c r="K2454">
        <v>146</v>
      </c>
      <c r="N2454" t="s">
        <v>492</v>
      </c>
    </row>
    <row r="2455" spans="1:14" x14ac:dyDescent="0.2">
      <c r="A2455">
        <v>2454</v>
      </c>
      <c r="B2455" s="20" t="s">
        <v>316</v>
      </c>
      <c r="C2455" s="20" t="s">
        <v>102</v>
      </c>
      <c r="D2455" s="20" t="s">
        <v>5</v>
      </c>
      <c r="E2455" s="20" t="s">
        <v>103</v>
      </c>
      <c r="F2455" s="20" t="s">
        <v>105</v>
      </c>
      <c r="G2455" s="20" t="s">
        <v>4</v>
      </c>
      <c r="H2455" s="19">
        <v>45385</v>
      </c>
      <c r="I2455">
        <v>99</v>
      </c>
      <c r="J2455" s="19">
        <v>45385</v>
      </c>
      <c r="K2455">
        <v>99</v>
      </c>
      <c r="N2455" t="s">
        <v>492</v>
      </c>
    </row>
    <row r="2456" spans="1:14" x14ac:dyDescent="0.2">
      <c r="A2456">
        <v>2455</v>
      </c>
      <c r="B2456" s="20" t="s">
        <v>316</v>
      </c>
      <c r="C2456" s="20" t="s">
        <v>102</v>
      </c>
      <c r="D2456" s="20" t="s">
        <v>5</v>
      </c>
      <c r="E2456" s="20" t="s">
        <v>103</v>
      </c>
      <c r="F2456" s="20" t="s">
        <v>105</v>
      </c>
      <c r="G2456" s="20" t="s">
        <v>4</v>
      </c>
      <c r="H2456" s="19">
        <v>45386</v>
      </c>
      <c r="I2456">
        <v>236</v>
      </c>
      <c r="J2456" s="19">
        <v>45386</v>
      </c>
      <c r="K2456">
        <v>236</v>
      </c>
      <c r="N2456" t="s">
        <v>492</v>
      </c>
    </row>
    <row r="2457" spans="1:14" x14ac:dyDescent="0.2">
      <c r="A2457">
        <v>2456</v>
      </c>
      <c r="B2457" s="20" t="s">
        <v>316</v>
      </c>
      <c r="C2457" s="20" t="s">
        <v>102</v>
      </c>
      <c r="D2457" s="20" t="s">
        <v>5</v>
      </c>
      <c r="E2457" s="20" t="s">
        <v>103</v>
      </c>
      <c r="F2457" s="20" t="s">
        <v>105</v>
      </c>
      <c r="G2457" s="20" t="s">
        <v>4</v>
      </c>
      <c r="H2457" s="19">
        <v>45387</v>
      </c>
      <c r="I2457">
        <v>159</v>
      </c>
      <c r="J2457" s="19">
        <v>45387</v>
      </c>
      <c r="K2457">
        <v>159</v>
      </c>
      <c r="N2457" t="s">
        <v>492</v>
      </c>
    </row>
    <row r="2458" spans="1:14" x14ac:dyDescent="0.2">
      <c r="A2458">
        <v>2457</v>
      </c>
      <c r="B2458" s="20" t="s">
        <v>316</v>
      </c>
      <c r="C2458" s="20" t="s">
        <v>102</v>
      </c>
      <c r="D2458" s="20" t="s">
        <v>5</v>
      </c>
      <c r="E2458" s="20" t="s">
        <v>103</v>
      </c>
      <c r="F2458" s="20" t="s">
        <v>105</v>
      </c>
      <c r="G2458" s="20" t="s">
        <v>4</v>
      </c>
      <c r="H2458" s="19">
        <v>45388</v>
      </c>
      <c r="I2458">
        <v>181</v>
      </c>
      <c r="J2458" s="19">
        <v>45388</v>
      </c>
      <c r="K2458">
        <v>181</v>
      </c>
      <c r="N2458" t="s">
        <v>492</v>
      </c>
    </row>
    <row r="2459" spans="1:14" x14ac:dyDescent="0.2">
      <c r="A2459">
        <v>2458</v>
      </c>
      <c r="B2459" s="20" t="s">
        <v>316</v>
      </c>
      <c r="C2459" s="20" t="s">
        <v>102</v>
      </c>
      <c r="D2459" s="20" t="s">
        <v>5</v>
      </c>
      <c r="E2459" s="20" t="s">
        <v>103</v>
      </c>
      <c r="F2459" s="20" t="s">
        <v>105</v>
      </c>
      <c r="G2459" s="20" t="s">
        <v>4</v>
      </c>
      <c r="H2459" s="19">
        <v>45389</v>
      </c>
      <c r="I2459">
        <v>176</v>
      </c>
      <c r="J2459" s="19">
        <v>45389</v>
      </c>
      <c r="K2459">
        <v>176</v>
      </c>
      <c r="N2459" t="s">
        <v>492</v>
      </c>
    </row>
    <row r="2460" spans="1:14" x14ac:dyDescent="0.2">
      <c r="A2460">
        <v>2459</v>
      </c>
      <c r="B2460" s="20" t="s">
        <v>316</v>
      </c>
      <c r="C2460" s="20" t="s">
        <v>102</v>
      </c>
      <c r="D2460" s="20" t="s">
        <v>5</v>
      </c>
      <c r="E2460" s="20" t="s">
        <v>103</v>
      </c>
      <c r="F2460" s="20" t="s">
        <v>105</v>
      </c>
      <c r="G2460" s="20" t="s">
        <v>4</v>
      </c>
      <c r="H2460" s="19">
        <v>45390</v>
      </c>
      <c r="I2460">
        <v>284</v>
      </c>
      <c r="J2460" s="19">
        <v>45390</v>
      </c>
      <c r="K2460">
        <v>284</v>
      </c>
      <c r="N2460" t="s">
        <v>492</v>
      </c>
    </row>
    <row r="2461" spans="1:14" x14ac:dyDescent="0.2">
      <c r="A2461">
        <v>2460</v>
      </c>
      <c r="B2461" s="20" t="s">
        <v>316</v>
      </c>
      <c r="C2461" s="20" t="s">
        <v>102</v>
      </c>
      <c r="D2461" s="20" t="s">
        <v>5</v>
      </c>
      <c r="E2461" s="20" t="s">
        <v>103</v>
      </c>
      <c r="F2461" s="20" t="s">
        <v>105</v>
      </c>
      <c r="G2461" s="20" t="s">
        <v>4</v>
      </c>
      <c r="H2461" s="19">
        <v>45391</v>
      </c>
      <c r="I2461">
        <v>271</v>
      </c>
      <c r="J2461" s="19">
        <v>45391</v>
      </c>
      <c r="K2461">
        <v>271</v>
      </c>
      <c r="N2461" t="s">
        <v>492</v>
      </c>
    </row>
    <row r="2462" spans="1:14" x14ac:dyDescent="0.2">
      <c r="A2462">
        <v>2461</v>
      </c>
      <c r="B2462" s="20" t="s">
        <v>316</v>
      </c>
      <c r="C2462" s="20" t="s">
        <v>102</v>
      </c>
      <c r="D2462" s="20" t="s">
        <v>5</v>
      </c>
      <c r="E2462" s="20" t="s">
        <v>103</v>
      </c>
      <c r="F2462" s="20" t="s">
        <v>105</v>
      </c>
      <c r="G2462" s="20" t="s">
        <v>4</v>
      </c>
      <c r="H2462" s="19">
        <v>45392</v>
      </c>
      <c r="I2462">
        <v>32</v>
      </c>
      <c r="J2462" s="19">
        <v>45392</v>
      </c>
      <c r="K2462">
        <v>32</v>
      </c>
      <c r="N2462" t="s">
        <v>492</v>
      </c>
    </row>
    <row r="2463" spans="1:14" x14ac:dyDescent="0.2">
      <c r="A2463">
        <v>2462</v>
      </c>
      <c r="B2463" s="20" t="s">
        <v>316</v>
      </c>
      <c r="C2463" s="20" t="s">
        <v>102</v>
      </c>
      <c r="D2463" s="20" t="s">
        <v>5</v>
      </c>
      <c r="E2463" s="20" t="s">
        <v>103</v>
      </c>
      <c r="F2463" s="20" t="s">
        <v>105</v>
      </c>
      <c r="G2463" s="20" t="s">
        <v>4</v>
      </c>
      <c r="H2463" s="19">
        <v>45393</v>
      </c>
      <c r="I2463">
        <v>69</v>
      </c>
      <c r="J2463" s="19">
        <v>45393</v>
      </c>
      <c r="K2463">
        <v>69</v>
      </c>
      <c r="N2463" t="s">
        <v>492</v>
      </c>
    </row>
    <row r="2464" spans="1:14" x14ac:dyDescent="0.2">
      <c r="A2464">
        <v>2463</v>
      </c>
      <c r="B2464" s="20" t="s">
        <v>316</v>
      </c>
      <c r="C2464" s="20" t="s">
        <v>102</v>
      </c>
      <c r="D2464" s="20" t="s">
        <v>5</v>
      </c>
      <c r="E2464" s="20" t="s">
        <v>103</v>
      </c>
      <c r="F2464" s="20" t="s">
        <v>105</v>
      </c>
      <c r="G2464" s="20" t="s">
        <v>4</v>
      </c>
      <c r="H2464" s="19">
        <v>45394</v>
      </c>
      <c r="I2464">
        <v>30</v>
      </c>
      <c r="J2464" s="19">
        <v>45394</v>
      </c>
      <c r="K2464">
        <v>30</v>
      </c>
      <c r="N2464" t="s">
        <v>492</v>
      </c>
    </row>
    <row r="2465" spans="1:14" x14ac:dyDescent="0.2">
      <c r="A2465">
        <v>2464</v>
      </c>
      <c r="B2465" s="20" t="s">
        <v>316</v>
      </c>
      <c r="C2465" s="20" t="s">
        <v>102</v>
      </c>
      <c r="D2465" s="20" t="s">
        <v>5</v>
      </c>
      <c r="E2465" s="20" t="s">
        <v>103</v>
      </c>
      <c r="F2465" s="20" t="s">
        <v>105</v>
      </c>
      <c r="G2465" s="20" t="s">
        <v>4</v>
      </c>
      <c r="H2465" s="19">
        <v>45396</v>
      </c>
      <c r="I2465">
        <v>68</v>
      </c>
      <c r="J2465" s="19">
        <v>45396</v>
      </c>
      <c r="K2465">
        <v>68</v>
      </c>
      <c r="N2465" t="s">
        <v>492</v>
      </c>
    </row>
    <row r="2466" spans="1:14" x14ac:dyDescent="0.2">
      <c r="A2466">
        <v>2465</v>
      </c>
      <c r="B2466" s="20" t="s">
        <v>316</v>
      </c>
      <c r="C2466" s="20" t="s">
        <v>102</v>
      </c>
      <c r="D2466" s="20" t="s">
        <v>5</v>
      </c>
      <c r="E2466" s="20" t="s">
        <v>103</v>
      </c>
      <c r="F2466" s="20" t="s">
        <v>105</v>
      </c>
      <c r="G2466" s="20" t="s">
        <v>4</v>
      </c>
      <c r="H2466" s="19">
        <v>45397</v>
      </c>
      <c r="I2466">
        <v>25</v>
      </c>
      <c r="J2466" s="19">
        <v>45397</v>
      </c>
      <c r="K2466">
        <v>25</v>
      </c>
      <c r="N2466" t="s">
        <v>492</v>
      </c>
    </row>
    <row r="2467" spans="1:14" x14ac:dyDescent="0.2">
      <c r="A2467">
        <v>2466</v>
      </c>
      <c r="B2467" s="20" t="s">
        <v>316</v>
      </c>
      <c r="C2467" s="20" t="s">
        <v>102</v>
      </c>
      <c r="D2467" s="20" t="s">
        <v>5</v>
      </c>
      <c r="E2467" s="20" t="s">
        <v>103</v>
      </c>
      <c r="F2467" s="20" t="s">
        <v>105</v>
      </c>
      <c r="G2467" s="20" t="s">
        <v>4</v>
      </c>
      <c r="H2467" s="19">
        <v>45398</v>
      </c>
      <c r="I2467">
        <v>206</v>
      </c>
      <c r="J2467" s="19">
        <v>45398</v>
      </c>
      <c r="K2467">
        <v>206</v>
      </c>
      <c r="N2467" t="s">
        <v>492</v>
      </c>
    </row>
    <row r="2468" spans="1:14" x14ac:dyDescent="0.2">
      <c r="A2468">
        <v>2467</v>
      </c>
      <c r="B2468" s="20" t="s">
        <v>316</v>
      </c>
      <c r="C2468" s="20" t="s">
        <v>102</v>
      </c>
      <c r="D2468" s="20" t="s">
        <v>5</v>
      </c>
      <c r="E2468" s="20" t="s">
        <v>103</v>
      </c>
      <c r="F2468" s="20" t="s">
        <v>105</v>
      </c>
      <c r="G2468" s="20" t="s">
        <v>4</v>
      </c>
      <c r="H2468" s="19">
        <v>45399</v>
      </c>
      <c r="I2468">
        <v>246</v>
      </c>
      <c r="J2468" s="19">
        <v>45399</v>
      </c>
      <c r="K2468">
        <v>246</v>
      </c>
      <c r="N2468" t="s">
        <v>492</v>
      </c>
    </row>
    <row r="2469" spans="1:14" x14ac:dyDescent="0.2">
      <c r="A2469">
        <v>2468</v>
      </c>
      <c r="B2469" s="20" t="s">
        <v>316</v>
      </c>
      <c r="C2469" s="20" t="s">
        <v>102</v>
      </c>
      <c r="D2469" s="20" t="s">
        <v>5</v>
      </c>
      <c r="E2469" s="20" t="s">
        <v>103</v>
      </c>
      <c r="F2469" s="20" t="s">
        <v>105</v>
      </c>
      <c r="G2469" s="20" t="s">
        <v>4</v>
      </c>
      <c r="H2469" s="19">
        <v>45400</v>
      </c>
      <c r="I2469">
        <v>936</v>
      </c>
      <c r="J2469" s="19">
        <v>45400</v>
      </c>
      <c r="K2469">
        <v>936</v>
      </c>
      <c r="N2469" t="s">
        <v>492</v>
      </c>
    </row>
    <row r="2470" spans="1:14" x14ac:dyDescent="0.2">
      <c r="A2470">
        <v>2469</v>
      </c>
      <c r="B2470" s="20" t="s">
        <v>316</v>
      </c>
      <c r="C2470" s="20" t="s">
        <v>102</v>
      </c>
      <c r="D2470" s="20" t="s">
        <v>5</v>
      </c>
      <c r="E2470" s="20" t="s">
        <v>103</v>
      </c>
      <c r="F2470" s="20" t="s">
        <v>105</v>
      </c>
      <c r="G2470" s="20" t="s">
        <v>4</v>
      </c>
      <c r="H2470" s="19">
        <v>45401</v>
      </c>
      <c r="I2470">
        <v>39</v>
      </c>
      <c r="J2470" s="19">
        <v>45401</v>
      </c>
      <c r="K2470">
        <v>39</v>
      </c>
      <c r="N2470" t="s">
        <v>492</v>
      </c>
    </row>
    <row r="2471" spans="1:14" x14ac:dyDescent="0.2">
      <c r="A2471">
        <v>2470</v>
      </c>
      <c r="B2471" s="20" t="s">
        <v>316</v>
      </c>
      <c r="C2471" s="20" t="s">
        <v>102</v>
      </c>
      <c r="D2471" s="20" t="s">
        <v>5</v>
      </c>
      <c r="E2471" s="20" t="s">
        <v>103</v>
      </c>
      <c r="F2471" s="20" t="s">
        <v>105</v>
      </c>
      <c r="G2471" s="20" t="s">
        <v>4</v>
      </c>
      <c r="H2471" s="19">
        <v>45402</v>
      </c>
      <c r="I2471">
        <v>67</v>
      </c>
      <c r="J2471" s="19">
        <v>45402</v>
      </c>
      <c r="K2471">
        <v>67</v>
      </c>
      <c r="N2471" t="s">
        <v>492</v>
      </c>
    </row>
    <row r="2472" spans="1:14" x14ac:dyDescent="0.2">
      <c r="A2472">
        <v>2471</v>
      </c>
      <c r="B2472" s="20" t="s">
        <v>316</v>
      </c>
      <c r="C2472" s="20" t="s">
        <v>102</v>
      </c>
      <c r="D2472" s="20" t="s">
        <v>5</v>
      </c>
      <c r="E2472" s="20" t="s">
        <v>103</v>
      </c>
      <c r="F2472" s="20" t="s">
        <v>105</v>
      </c>
      <c r="G2472" s="20" t="s">
        <v>4</v>
      </c>
      <c r="H2472" s="19">
        <v>45404</v>
      </c>
      <c r="I2472">
        <v>48</v>
      </c>
      <c r="J2472" s="19">
        <v>45404</v>
      </c>
      <c r="K2472">
        <v>48</v>
      </c>
      <c r="N2472" t="s">
        <v>492</v>
      </c>
    </row>
    <row r="2473" spans="1:14" x14ac:dyDescent="0.2">
      <c r="A2473">
        <v>2472</v>
      </c>
      <c r="B2473" s="20" t="s">
        <v>316</v>
      </c>
      <c r="C2473" s="20" t="s">
        <v>102</v>
      </c>
      <c r="D2473" s="20" t="s">
        <v>5</v>
      </c>
      <c r="E2473" s="20" t="s">
        <v>103</v>
      </c>
      <c r="F2473" s="20" t="s">
        <v>105</v>
      </c>
      <c r="G2473" s="20" t="s">
        <v>4</v>
      </c>
      <c r="H2473" s="19">
        <v>45405</v>
      </c>
      <c r="I2473">
        <v>434</v>
      </c>
      <c r="J2473" s="19">
        <v>45405</v>
      </c>
      <c r="K2473">
        <v>434</v>
      </c>
      <c r="N2473" t="s">
        <v>492</v>
      </c>
    </row>
    <row r="2474" spans="1:14" x14ac:dyDescent="0.2">
      <c r="A2474">
        <v>2473</v>
      </c>
      <c r="B2474" s="20" t="s">
        <v>316</v>
      </c>
      <c r="C2474" s="20" t="s">
        <v>102</v>
      </c>
      <c r="D2474" s="20" t="s">
        <v>5</v>
      </c>
      <c r="E2474" s="20" t="s">
        <v>103</v>
      </c>
      <c r="F2474" s="20" t="s">
        <v>105</v>
      </c>
      <c r="G2474" s="20" t="s">
        <v>4</v>
      </c>
      <c r="H2474" s="19">
        <v>45406</v>
      </c>
      <c r="I2474">
        <v>42</v>
      </c>
      <c r="J2474" s="19">
        <v>45406</v>
      </c>
      <c r="K2474">
        <v>42</v>
      </c>
      <c r="N2474" t="s">
        <v>492</v>
      </c>
    </row>
    <row r="2475" spans="1:14" x14ac:dyDescent="0.2">
      <c r="A2475">
        <v>2474</v>
      </c>
      <c r="B2475" s="20" t="s">
        <v>316</v>
      </c>
      <c r="C2475" s="20" t="s">
        <v>102</v>
      </c>
      <c r="D2475" s="20" t="s">
        <v>5</v>
      </c>
      <c r="E2475" s="20" t="s">
        <v>103</v>
      </c>
      <c r="F2475" s="20" t="s">
        <v>105</v>
      </c>
      <c r="G2475" s="20" t="s">
        <v>4</v>
      </c>
      <c r="H2475" s="19">
        <v>45407</v>
      </c>
      <c r="I2475">
        <v>18</v>
      </c>
      <c r="J2475" s="19">
        <v>45407</v>
      </c>
      <c r="K2475">
        <v>18</v>
      </c>
      <c r="N2475" t="s">
        <v>492</v>
      </c>
    </row>
    <row r="2476" spans="1:14" x14ac:dyDescent="0.2">
      <c r="A2476">
        <v>2475</v>
      </c>
      <c r="B2476" s="20" t="s">
        <v>316</v>
      </c>
      <c r="C2476" s="20" t="s">
        <v>102</v>
      </c>
      <c r="D2476" s="20" t="s">
        <v>5</v>
      </c>
      <c r="E2476" s="20" t="s">
        <v>103</v>
      </c>
      <c r="F2476" s="20" t="s">
        <v>105</v>
      </c>
      <c r="G2476" s="20" t="s">
        <v>4</v>
      </c>
      <c r="H2476" s="19">
        <v>45408</v>
      </c>
      <c r="I2476">
        <v>176</v>
      </c>
      <c r="J2476" s="19">
        <v>45408</v>
      </c>
      <c r="K2476">
        <v>176</v>
      </c>
      <c r="N2476" t="s">
        <v>492</v>
      </c>
    </row>
    <row r="2477" spans="1:14" x14ac:dyDescent="0.2">
      <c r="A2477">
        <v>2476</v>
      </c>
      <c r="B2477" s="20" t="s">
        <v>316</v>
      </c>
      <c r="C2477" s="20" t="s">
        <v>102</v>
      </c>
      <c r="D2477" s="20" t="s">
        <v>5</v>
      </c>
      <c r="E2477" s="20" t="s">
        <v>103</v>
      </c>
      <c r="F2477" s="20" t="s">
        <v>105</v>
      </c>
      <c r="G2477" s="20" t="s">
        <v>4</v>
      </c>
      <c r="H2477" s="19">
        <v>45409</v>
      </c>
      <c r="I2477">
        <v>267</v>
      </c>
      <c r="J2477" s="19">
        <v>45409</v>
      </c>
      <c r="K2477">
        <v>267</v>
      </c>
      <c r="N2477" t="s">
        <v>492</v>
      </c>
    </row>
    <row r="2478" spans="1:14" x14ac:dyDescent="0.2">
      <c r="A2478">
        <v>2477</v>
      </c>
      <c r="B2478" s="20" t="s">
        <v>316</v>
      </c>
      <c r="C2478" s="20" t="s">
        <v>102</v>
      </c>
      <c r="D2478" s="20" t="s">
        <v>5</v>
      </c>
      <c r="E2478" s="20" t="s">
        <v>103</v>
      </c>
      <c r="F2478" s="20" t="s">
        <v>105</v>
      </c>
      <c r="G2478" s="20" t="s">
        <v>4</v>
      </c>
      <c r="H2478" s="19">
        <v>45410</v>
      </c>
      <c r="I2478">
        <v>103</v>
      </c>
      <c r="J2478" s="19">
        <v>45410</v>
      </c>
      <c r="K2478">
        <v>103</v>
      </c>
      <c r="N2478" t="s">
        <v>492</v>
      </c>
    </row>
    <row r="2479" spans="1:14" x14ac:dyDescent="0.2">
      <c r="A2479">
        <v>2478</v>
      </c>
      <c r="B2479" s="20" t="s">
        <v>316</v>
      </c>
      <c r="C2479" s="20" t="s">
        <v>102</v>
      </c>
      <c r="D2479" s="20" t="s">
        <v>5</v>
      </c>
      <c r="E2479" s="20" t="s">
        <v>103</v>
      </c>
      <c r="F2479" s="20" t="s">
        <v>105</v>
      </c>
      <c r="G2479" s="20" t="s">
        <v>4</v>
      </c>
      <c r="H2479" s="19">
        <v>45411</v>
      </c>
      <c r="I2479">
        <v>11</v>
      </c>
      <c r="J2479" s="19">
        <v>45411</v>
      </c>
      <c r="K2479">
        <v>11</v>
      </c>
      <c r="N2479" t="s">
        <v>492</v>
      </c>
    </row>
    <row r="2480" spans="1:14" x14ac:dyDescent="0.2">
      <c r="A2480">
        <v>2479</v>
      </c>
      <c r="B2480" s="20" t="s">
        <v>316</v>
      </c>
      <c r="C2480" s="20" t="s">
        <v>102</v>
      </c>
      <c r="D2480" s="20" t="s">
        <v>5</v>
      </c>
      <c r="E2480" s="20" t="s">
        <v>103</v>
      </c>
      <c r="F2480" s="20" t="s">
        <v>105</v>
      </c>
      <c r="G2480" s="20" t="s">
        <v>4</v>
      </c>
      <c r="H2480" s="19">
        <v>45412</v>
      </c>
      <c r="I2480">
        <v>14</v>
      </c>
      <c r="J2480" s="19">
        <v>45412</v>
      </c>
      <c r="K2480">
        <v>14</v>
      </c>
      <c r="N2480" t="s">
        <v>492</v>
      </c>
    </row>
    <row r="2481" spans="1:14" x14ac:dyDescent="0.2">
      <c r="A2481">
        <v>2480</v>
      </c>
      <c r="B2481" s="20" t="s">
        <v>317</v>
      </c>
      <c r="C2481" s="20" t="s">
        <v>102</v>
      </c>
      <c r="D2481" s="20" t="s">
        <v>5</v>
      </c>
      <c r="E2481" s="20" t="s">
        <v>103</v>
      </c>
      <c r="F2481" s="20" t="s">
        <v>106</v>
      </c>
      <c r="G2481" s="20" t="s">
        <v>4</v>
      </c>
      <c r="H2481" s="19"/>
      <c r="I2481">
        <v>14169</v>
      </c>
      <c r="J2481" s="19"/>
      <c r="K2481">
        <v>14169</v>
      </c>
      <c r="M2481">
        <v>6</v>
      </c>
      <c r="N2481" t="s">
        <v>491</v>
      </c>
    </row>
    <row r="2482" spans="1:14" x14ac:dyDescent="0.2">
      <c r="A2482">
        <v>2481</v>
      </c>
      <c r="B2482" s="20" t="s">
        <v>317</v>
      </c>
      <c r="C2482" s="20" t="s">
        <v>102</v>
      </c>
      <c r="D2482" s="20" t="s">
        <v>5</v>
      </c>
      <c r="E2482" s="20" t="s">
        <v>103</v>
      </c>
      <c r="F2482" s="20" t="s">
        <v>106</v>
      </c>
      <c r="G2482" s="20" t="s">
        <v>4</v>
      </c>
      <c r="H2482" s="19">
        <v>45383</v>
      </c>
      <c r="I2482">
        <v>876</v>
      </c>
      <c r="J2482" s="19">
        <v>45383</v>
      </c>
      <c r="K2482">
        <v>876</v>
      </c>
      <c r="N2482" t="s">
        <v>492</v>
      </c>
    </row>
    <row r="2483" spans="1:14" x14ac:dyDescent="0.2">
      <c r="A2483">
        <v>2482</v>
      </c>
      <c r="B2483" s="20" t="s">
        <v>317</v>
      </c>
      <c r="C2483" s="20" t="s">
        <v>102</v>
      </c>
      <c r="D2483" s="20" t="s">
        <v>5</v>
      </c>
      <c r="E2483" s="20" t="s">
        <v>103</v>
      </c>
      <c r="F2483" s="20" t="s">
        <v>106</v>
      </c>
      <c r="G2483" s="20" t="s">
        <v>4</v>
      </c>
      <c r="H2483" s="19">
        <v>45384</v>
      </c>
      <c r="I2483">
        <v>347</v>
      </c>
      <c r="J2483" s="19">
        <v>45384</v>
      </c>
      <c r="K2483">
        <v>347</v>
      </c>
      <c r="N2483" t="s">
        <v>492</v>
      </c>
    </row>
    <row r="2484" spans="1:14" x14ac:dyDescent="0.2">
      <c r="A2484">
        <v>2483</v>
      </c>
      <c r="B2484" s="20" t="s">
        <v>317</v>
      </c>
      <c r="C2484" s="20" t="s">
        <v>102</v>
      </c>
      <c r="D2484" s="20" t="s">
        <v>5</v>
      </c>
      <c r="E2484" s="20" t="s">
        <v>103</v>
      </c>
      <c r="F2484" s="20" t="s">
        <v>106</v>
      </c>
      <c r="G2484" s="20" t="s">
        <v>4</v>
      </c>
      <c r="H2484" s="19">
        <v>45385</v>
      </c>
      <c r="I2484">
        <v>279</v>
      </c>
      <c r="J2484" s="19">
        <v>45385</v>
      </c>
      <c r="K2484">
        <v>279</v>
      </c>
      <c r="N2484" t="s">
        <v>492</v>
      </c>
    </row>
    <row r="2485" spans="1:14" x14ac:dyDescent="0.2">
      <c r="A2485">
        <v>2484</v>
      </c>
      <c r="B2485" s="20" t="s">
        <v>317</v>
      </c>
      <c r="C2485" s="20" t="s">
        <v>102</v>
      </c>
      <c r="D2485" s="20" t="s">
        <v>5</v>
      </c>
      <c r="E2485" s="20" t="s">
        <v>103</v>
      </c>
      <c r="F2485" s="20" t="s">
        <v>106</v>
      </c>
      <c r="G2485" s="20" t="s">
        <v>4</v>
      </c>
      <c r="H2485" s="19">
        <v>45386</v>
      </c>
      <c r="I2485">
        <v>156</v>
      </c>
      <c r="J2485" s="19">
        <v>45386</v>
      </c>
      <c r="K2485">
        <v>156</v>
      </c>
      <c r="N2485" t="s">
        <v>492</v>
      </c>
    </row>
    <row r="2486" spans="1:14" x14ac:dyDescent="0.2">
      <c r="A2486">
        <v>2485</v>
      </c>
      <c r="B2486" s="20" t="s">
        <v>317</v>
      </c>
      <c r="C2486" s="20" t="s">
        <v>102</v>
      </c>
      <c r="D2486" s="20" t="s">
        <v>5</v>
      </c>
      <c r="E2486" s="20" t="s">
        <v>103</v>
      </c>
      <c r="F2486" s="20" t="s">
        <v>106</v>
      </c>
      <c r="G2486" s="20" t="s">
        <v>4</v>
      </c>
      <c r="H2486" s="19">
        <v>45387</v>
      </c>
      <c r="I2486">
        <v>157</v>
      </c>
      <c r="J2486" s="19">
        <v>45387</v>
      </c>
      <c r="K2486">
        <v>157</v>
      </c>
      <c r="N2486" t="s">
        <v>492</v>
      </c>
    </row>
    <row r="2487" spans="1:14" x14ac:dyDescent="0.2">
      <c r="A2487">
        <v>2486</v>
      </c>
      <c r="B2487" s="20" t="s">
        <v>317</v>
      </c>
      <c r="C2487" s="20" t="s">
        <v>102</v>
      </c>
      <c r="D2487" s="20" t="s">
        <v>5</v>
      </c>
      <c r="E2487" s="20" t="s">
        <v>103</v>
      </c>
      <c r="F2487" s="20" t="s">
        <v>106</v>
      </c>
      <c r="G2487" s="20" t="s">
        <v>4</v>
      </c>
      <c r="H2487" s="19">
        <v>45388</v>
      </c>
      <c r="I2487">
        <v>364</v>
      </c>
      <c r="J2487" s="19">
        <v>45388</v>
      </c>
      <c r="K2487">
        <v>364</v>
      </c>
      <c r="N2487" t="s">
        <v>492</v>
      </c>
    </row>
    <row r="2488" spans="1:14" x14ac:dyDescent="0.2">
      <c r="A2488">
        <v>2487</v>
      </c>
      <c r="B2488" s="20" t="s">
        <v>317</v>
      </c>
      <c r="C2488" s="20" t="s">
        <v>102</v>
      </c>
      <c r="D2488" s="20" t="s">
        <v>5</v>
      </c>
      <c r="E2488" s="20" t="s">
        <v>103</v>
      </c>
      <c r="F2488" s="20" t="s">
        <v>106</v>
      </c>
      <c r="G2488" s="20" t="s">
        <v>4</v>
      </c>
      <c r="H2488" s="19">
        <v>45389</v>
      </c>
      <c r="I2488">
        <v>163</v>
      </c>
      <c r="J2488" s="19">
        <v>45389</v>
      </c>
      <c r="K2488">
        <v>163</v>
      </c>
      <c r="N2488" t="s">
        <v>492</v>
      </c>
    </row>
    <row r="2489" spans="1:14" x14ac:dyDescent="0.2">
      <c r="A2489">
        <v>2488</v>
      </c>
      <c r="B2489" s="20" t="s">
        <v>317</v>
      </c>
      <c r="C2489" s="20" t="s">
        <v>102</v>
      </c>
      <c r="D2489" s="20" t="s">
        <v>5</v>
      </c>
      <c r="E2489" s="20" t="s">
        <v>103</v>
      </c>
      <c r="F2489" s="20" t="s">
        <v>106</v>
      </c>
      <c r="G2489" s="20" t="s">
        <v>4</v>
      </c>
      <c r="H2489" s="19">
        <v>45390</v>
      </c>
      <c r="I2489">
        <v>56</v>
      </c>
      <c r="J2489" s="19">
        <v>45390</v>
      </c>
      <c r="K2489">
        <v>56</v>
      </c>
      <c r="N2489" t="s">
        <v>492</v>
      </c>
    </row>
    <row r="2490" spans="1:14" x14ac:dyDescent="0.2">
      <c r="A2490">
        <v>2489</v>
      </c>
      <c r="B2490" s="20" t="s">
        <v>317</v>
      </c>
      <c r="C2490" s="20" t="s">
        <v>102</v>
      </c>
      <c r="D2490" s="20" t="s">
        <v>5</v>
      </c>
      <c r="E2490" s="20" t="s">
        <v>103</v>
      </c>
      <c r="F2490" s="20" t="s">
        <v>106</v>
      </c>
      <c r="G2490" s="20" t="s">
        <v>4</v>
      </c>
      <c r="H2490" s="19">
        <v>45391</v>
      </c>
      <c r="I2490">
        <v>138</v>
      </c>
      <c r="J2490" s="19">
        <v>45391</v>
      </c>
      <c r="K2490">
        <v>138</v>
      </c>
      <c r="N2490" t="s">
        <v>492</v>
      </c>
    </row>
    <row r="2491" spans="1:14" x14ac:dyDescent="0.2">
      <c r="A2491">
        <v>2490</v>
      </c>
      <c r="B2491" s="20" t="s">
        <v>317</v>
      </c>
      <c r="C2491" s="20" t="s">
        <v>102</v>
      </c>
      <c r="D2491" s="20" t="s">
        <v>5</v>
      </c>
      <c r="E2491" s="20" t="s">
        <v>103</v>
      </c>
      <c r="F2491" s="20" t="s">
        <v>106</v>
      </c>
      <c r="G2491" s="20" t="s">
        <v>4</v>
      </c>
      <c r="H2491" s="19">
        <v>45392</v>
      </c>
      <c r="I2491">
        <v>269</v>
      </c>
      <c r="J2491" s="19">
        <v>45392</v>
      </c>
      <c r="K2491">
        <v>269</v>
      </c>
      <c r="N2491" t="s">
        <v>492</v>
      </c>
    </row>
    <row r="2492" spans="1:14" x14ac:dyDescent="0.2">
      <c r="A2492">
        <v>2491</v>
      </c>
      <c r="B2492" s="20" t="s">
        <v>317</v>
      </c>
      <c r="C2492" s="20" t="s">
        <v>102</v>
      </c>
      <c r="D2492" s="20" t="s">
        <v>5</v>
      </c>
      <c r="E2492" s="20" t="s">
        <v>103</v>
      </c>
      <c r="F2492" s="20" t="s">
        <v>106</v>
      </c>
      <c r="G2492" s="20" t="s">
        <v>4</v>
      </c>
      <c r="H2492" s="19">
        <v>45393</v>
      </c>
      <c r="I2492">
        <v>453</v>
      </c>
      <c r="J2492" s="19">
        <v>45393</v>
      </c>
      <c r="K2492">
        <v>453</v>
      </c>
      <c r="N2492" t="s">
        <v>492</v>
      </c>
    </row>
    <row r="2493" spans="1:14" x14ac:dyDescent="0.2">
      <c r="A2493">
        <v>2492</v>
      </c>
      <c r="B2493" s="20" t="s">
        <v>317</v>
      </c>
      <c r="C2493" s="20" t="s">
        <v>102</v>
      </c>
      <c r="D2493" s="20" t="s">
        <v>5</v>
      </c>
      <c r="E2493" s="20" t="s">
        <v>103</v>
      </c>
      <c r="F2493" s="20" t="s">
        <v>106</v>
      </c>
      <c r="G2493" s="20" t="s">
        <v>4</v>
      </c>
      <c r="H2493" s="19">
        <v>45394</v>
      </c>
      <c r="I2493">
        <v>939</v>
      </c>
      <c r="J2493" s="19">
        <v>45394</v>
      </c>
      <c r="K2493">
        <v>939</v>
      </c>
      <c r="N2493" t="s">
        <v>492</v>
      </c>
    </row>
    <row r="2494" spans="1:14" x14ac:dyDescent="0.2">
      <c r="A2494">
        <v>2493</v>
      </c>
      <c r="B2494" s="20" t="s">
        <v>317</v>
      </c>
      <c r="C2494" s="20" t="s">
        <v>102</v>
      </c>
      <c r="D2494" s="20" t="s">
        <v>5</v>
      </c>
      <c r="E2494" s="20" t="s">
        <v>103</v>
      </c>
      <c r="F2494" s="20" t="s">
        <v>106</v>
      </c>
      <c r="G2494" s="20" t="s">
        <v>4</v>
      </c>
      <c r="H2494" s="19">
        <v>45395</v>
      </c>
      <c r="I2494">
        <v>180</v>
      </c>
      <c r="J2494" s="19">
        <v>45395</v>
      </c>
      <c r="K2494">
        <v>180</v>
      </c>
      <c r="N2494" t="s">
        <v>492</v>
      </c>
    </row>
    <row r="2495" spans="1:14" x14ac:dyDescent="0.2">
      <c r="A2495">
        <v>2494</v>
      </c>
      <c r="B2495" s="20" t="s">
        <v>317</v>
      </c>
      <c r="C2495" s="20" t="s">
        <v>102</v>
      </c>
      <c r="D2495" s="20" t="s">
        <v>5</v>
      </c>
      <c r="E2495" s="20" t="s">
        <v>103</v>
      </c>
      <c r="F2495" s="20" t="s">
        <v>106</v>
      </c>
      <c r="G2495" s="20" t="s">
        <v>4</v>
      </c>
      <c r="H2495" s="19">
        <v>45397</v>
      </c>
      <c r="I2495">
        <v>619</v>
      </c>
      <c r="J2495" s="19">
        <v>45397</v>
      </c>
      <c r="K2495">
        <v>619</v>
      </c>
      <c r="N2495" t="s">
        <v>492</v>
      </c>
    </row>
    <row r="2496" spans="1:14" x14ac:dyDescent="0.2">
      <c r="A2496">
        <v>2495</v>
      </c>
      <c r="B2496" s="20" t="s">
        <v>317</v>
      </c>
      <c r="C2496" s="20" t="s">
        <v>102</v>
      </c>
      <c r="D2496" s="20" t="s">
        <v>5</v>
      </c>
      <c r="E2496" s="20" t="s">
        <v>103</v>
      </c>
      <c r="F2496" s="20" t="s">
        <v>106</v>
      </c>
      <c r="G2496" s="20" t="s">
        <v>4</v>
      </c>
      <c r="H2496" s="19">
        <v>45398</v>
      </c>
      <c r="I2496">
        <v>912</v>
      </c>
      <c r="J2496" s="19">
        <v>45398</v>
      </c>
      <c r="K2496">
        <v>912</v>
      </c>
      <c r="N2496" t="s">
        <v>492</v>
      </c>
    </row>
    <row r="2497" spans="1:14" x14ac:dyDescent="0.2">
      <c r="A2497">
        <v>2496</v>
      </c>
      <c r="B2497" s="20" t="s">
        <v>317</v>
      </c>
      <c r="C2497" s="20" t="s">
        <v>102</v>
      </c>
      <c r="D2497" s="20" t="s">
        <v>5</v>
      </c>
      <c r="E2497" s="20" t="s">
        <v>103</v>
      </c>
      <c r="F2497" s="20" t="s">
        <v>106</v>
      </c>
      <c r="G2497" s="20" t="s">
        <v>4</v>
      </c>
      <c r="H2497" s="19">
        <v>45399</v>
      </c>
      <c r="I2497">
        <v>978</v>
      </c>
      <c r="J2497" s="19">
        <v>45399</v>
      </c>
      <c r="K2497">
        <v>978</v>
      </c>
      <c r="N2497" t="s">
        <v>492</v>
      </c>
    </row>
    <row r="2498" spans="1:14" x14ac:dyDescent="0.2">
      <c r="A2498">
        <v>2497</v>
      </c>
      <c r="B2498" s="20" t="s">
        <v>317</v>
      </c>
      <c r="C2498" s="20" t="s">
        <v>102</v>
      </c>
      <c r="D2498" s="20" t="s">
        <v>5</v>
      </c>
      <c r="E2498" s="20" t="s">
        <v>103</v>
      </c>
      <c r="F2498" s="20" t="s">
        <v>106</v>
      </c>
      <c r="G2498" s="20" t="s">
        <v>4</v>
      </c>
      <c r="H2498" s="19">
        <v>45400</v>
      </c>
      <c r="I2498">
        <v>952</v>
      </c>
      <c r="J2498" s="19">
        <v>45400</v>
      </c>
      <c r="K2498">
        <v>952</v>
      </c>
      <c r="N2498" t="s">
        <v>492</v>
      </c>
    </row>
    <row r="2499" spans="1:14" x14ac:dyDescent="0.2">
      <c r="A2499">
        <v>2498</v>
      </c>
      <c r="B2499" s="20" t="s">
        <v>317</v>
      </c>
      <c r="C2499" s="20" t="s">
        <v>102</v>
      </c>
      <c r="D2499" s="20" t="s">
        <v>5</v>
      </c>
      <c r="E2499" s="20" t="s">
        <v>103</v>
      </c>
      <c r="F2499" s="20" t="s">
        <v>106</v>
      </c>
      <c r="G2499" s="20" t="s">
        <v>4</v>
      </c>
      <c r="H2499" s="19">
        <v>45401</v>
      </c>
      <c r="I2499">
        <v>781</v>
      </c>
      <c r="J2499" s="19">
        <v>45401</v>
      </c>
      <c r="K2499">
        <v>781</v>
      </c>
      <c r="N2499" t="s">
        <v>492</v>
      </c>
    </row>
    <row r="2500" spans="1:14" x14ac:dyDescent="0.2">
      <c r="A2500">
        <v>2499</v>
      </c>
      <c r="B2500" s="20" t="s">
        <v>317</v>
      </c>
      <c r="C2500" s="20" t="s">
        <v>102</v>
      </c>
      <c r="D2500" s="20" t="s">
        <v>5</v>
      </c>
      <c r="E2500" s="20" t="s">
        <v>103</v>
      </c>
      <c r="F2500" s="20" t="s">
        <v>106</v>
      </c>
      <c r="G2500" s="20" t="s">
        <v>4</v>
      </c>
      <c r="H2500" s="19">
        <v>45402</v>
      </c>
      <c r="I2500">
        <v>907.14</v>
      </c>
      <c r="J2500" s="19">
        <v>45402</v>
      </c>
      <c r="K2500">
        <v>907.14</v>
      </c>
      <c r="N2500" t="s">
        <v>492</v>
      </c>
    </row>
    <row r="2501" spans="1:14" x14ac:dyDescent="0.2">
      <c r="A2501">
        <v>2500</v>
      </c>
      <c r="B2501" s="20" t="s">
        <v>317</v>
      </c>
      <c r="C2501" s="20" t="s">
        <v>102</v>
      </c>
      <c r="D2501" s="20" t="s">
        <v>5</v>
      </c>
      <c r="E2501" s="20" t="s">
        <v>103</v>
      </c>
      <c r="F2501" s="20" t="s">
        <v>106</v>
      </c>
      <c r="G2501" s="20" t="s">
        <v>4</v>
      </c>
      <c r="H2501" s="19">
        <v>45403</v>
      </c>
      <c r="I2501">
        <v>822</v>
      </c>
      <c r="J2501" s="19">
        <v>45403</v>
      </c>
      <c r="K2501">
        <v>822</v>
      </c>
      <c r="N2501" t="s">
        <v>492</v>
      </c>
    </row>
    <row r="2502" spans="1:14" x14ac:dyDescent="0.2">
      <c r="A2502">
        <v>2501</v>
      </c>
      <c r="B2502" s="20" t="s">
        <v>317</v>
      </c>
      <c r="C2502" s="20" t="s">
        <v>102</v>
      </c>
      <c r="D2502" s="20" t="s">
        <v>5</v>
      </c>
      <c r="E2502" s="20" t="s">
        <v>103</v>
      </c>
      <c r="F2502" s="20" t="s">
        <v>106</v>
      </c>
      <c r="G2502" s="20" t="s">
        <v>4</v>
      </c>
      <c r="H2502" s="19">
        <v>45404</v>
      </c>
      <c r="I2502">
        <v>873</v>
      </c>
      <c r="J2502" s="19">
        <v>45404</v>
      </c>
      <c r="K2502">
        <v>873</v>
      </c>
      <c r="N2502" t="s">
        <v>492</v>
      </c>
    </row>
    <row r="2503" spans="1:14" x14ac:dyDescent="0.2">
      <c r="A2503">
        <v>2502</v>
      </c>
      <c r="B2503" s="20" t="s">
        <v>317</v>
      </c>
      <c r="C2503" s="20" t="s">
        <v>102</v>
      </c>
      <c r="D2503" s="20" t="s">
        <v>5</v>
      </c>
      <c r="E2503" s="20" t="s">
        <v>103</v>
      </c>
      <c r="F2503" s="20" t="s">
        <v>106</v>
      </c>
      <c r="G2503" s="20" t="s">
        <v>4</v>
      </c>
      <c r="H2503" s="19">
        <v>45405</v>
      </c>
      <c r="I2503">
        <v>536</v>
      </c>
      <c r="J2503" s="19">
        <v>45405</v>
      </c>
      <c r="K2503">
        <v>536</v>
      </c>
      <c r="N2503" t="s">
        <v>492</v>
      </c>
    </row>
    <row r="2504" spans="1:14" x14ac:dyDescent="0.2">
      <c r="A2504">
        <v>2503</v>
      </c>
      <c r="B2504" s="20" t="s">
        <v>317</v>
      </c>
      <c r="C2504" s="20" t="s">
        <v>102</v>
      </c>
      <c r="D2504" s="20" t="s">
        <v>5</v>
      </c>
      <c r="E2504" s="20" t="s">
        <v>103</v>
      </c>
      <c r="F2504" s="20" t="s">
        <v>106</v>
      </c>
      <c r="G2504" s="20" t="s">
        <v>4</v>
      </c>
      <c r="H2504" s="19">
        <v>45406</v>
      </c>
      <c r="I2504">
        <v>105</v>
      </c>
      <c r="J2504" s="19">
        <v>45406</v>
      </c>
      <c r="K2504">
        <v>105</v>
      </c>
      <c r="N2504" t="s">
        <v>492</v>
      </c>
    </row>
    <row r="2505" spans="1:14" x14ac:dyDescent="0.2">
      <c r="A2505">
        <v>2504</v>
      </c>
      <c r="B2505" s="20" t="s">
        <v>317</v>
      </c>
      <c r="C2505" s="20" t="s">
        <v>102</v>
      </c>
      <c r="D2505" s="20" t="s">
        <v>5</v>
      </c>
      <c r="E2505" s="20" t="s">
        <v>103</v>
      </c>
      <c r="F2505" s="20" t="s">
        <v>106</v>
      </c>
      <c r="G2505" s="20" t="s">
        <v>4</v>
      </c>
      <c r="H2505" s="19">
        <v>45407</v>
      </c>
      <c r="I2505">
        <v>463</v>
      </c>
      <c r="J2505" s="19">
        <v>45407</v>
      </c>
      <c r="K2505">
        <v>463</v>
      </c>
      <c r="N2505" t="s">
        <v>492</v>
      </c>
    </row>
    <row r="2506" spans="1:14" x14ac:dyDescent="0.2">
      <c r="A2506">
        <v>2505</v>
      </c>
      <c r="B2506" s="20" t="s">
        <v>317</v>
      </c>
      <c r="C2506" s="20" t="s">
        <v>102</v>
      </c>
      <c r="D2506" s="20" t="s">
        <v>5</v>
      </c>
      <c r="E2506" s="20" t="s">
        <v>103</v>
      </c>
      <c r="F2506" s="20" t="s">
        <v>106</v>
      </c>
      <c r="G2506" s="20" t="s">
        <v>4</v>
      </c>
      <c r="H2506" s="19">
        <v>45408</v>
      </c>
      <c r="I2506">
        <v>222.86</v>
      </c>
      <c r="J2506" s="19">
        <v>45408</v>
      </c>
      <c r="K2506">
        <v>222.86</v>
      </c>
      <c r="N2506" t="s">
        <v>492</v>
      </c>
    </row>
    <row r="2507" spans="1:14" x14ac:dyDescent="0.2">
      <c r="A2507">
        <v>2506</v>
      </c>
      <c r="B2507" s="20" t="s">
        <v>317</v>
      </c>
      <c r="C2507" s="20" t="s">
        <v>102</v>
      </c>
      <c r="D2507" s="20" t="s">
        <v>5</v>
      </c>
      <c r="E2507" s="20" t="s">
        <v>103</v>
      </c>
      <c r="F2507" s="20" t="s">
        <v>106</v>
      </c>
      <c r="G2507" s="20" t="s">
        <v>4</v>
      </c>
      <c r="H2507" s="19">
        <v>45409</v>
      </c>
      <c r="I2507">
        <v>125</v>
      </c>
      <c r="J2507" s="19">
        <v>45409</v>
      </c>
      <c r="K2507">
        <v>125</v>
      </c>
      <c r="N2507" t="s">
        <v>492</v>
      </c>
    </row>
    <row r="2508" spans="1:14" x14ac:dyDescent="0.2">
      <c r="A2508">
        <v>2507</v>
      </c>
      <c r="B2508" s="20" t="s">
        <v>317</v>
      </c>
      <c r="C2508" s="20" t="s">
        <v>102</v>
      </c>
      <c r="D2508" s="20" t="s">
        <v>5</v>
      </c>
      <c r="E2508" s="20" t="s">
        <v>103</v>
      </c>
      <c r="F2508" s="20" t="s">
        <v>106</v>
      </c>
      <c r="G2508" s="20" t="s">
        <v>4</v>
      </c>
      <c r="H2508" s="19">
        <v>45410</v>
      </c>
      <c r="I2508">
        <v>719</v>
      </c>
      <c r="J2508" s="19">
        <v>45410</v>
      </c>
      <c r="K2508">
        <v>719</v>
      </c>
      <c r="N2508" t="s">
        <v>492</v>
      </c>
    </row>
    <row r="2509" spans="1:14" x14ac:dyDescent="0.2">
      <c r="A2509">
        <v>2508</v>
      </c>
      <c r="B2509" s="20" t="s">
        <v>317</v>
      </c>
      <c r="C2509" s="20" t="s">
        <v>102</v>
      </c>
      <c r="D2509" s="20" t="s">
        <v>5</v>
      </c>
      <c r="E2509" s="20" t="s">
        <v>103</v>
      </c>
      <c r="F2509" s="20" t="s">
        <v>106</v>
      </c>
      <c r="G2509" s="20" t="s">
        <v>4</v>
      </c>
      <c r="H2509" s="19">
        <v>45411</v>
      </c>
      <c r="I2509">
        <v>345</v>
      </c>
      <c r="J2509" s="19">
        <v>45411</v>
      </c>
      <c r="K2509">
        <v>345</v>
      </c>
      <c r="N2509" t="s">
        <v>492</v>
      </c>
    </row>
    <row r="2510" spans="1:14" x14ac:dyDescent="0.2">
      <c r="A2510">
        <v>2509</v>
      </c>
      <c r="B2510" s="20" t="s">
        <v>317</v>
      </c>
      <c r="C2510" s="20" t="s">
        <v>102</v>
      </c>
      <c r="D2510" s="20" t="s">
        <v>5</v>
      </c>
      <c r="E2510" s="20" t="s">
        <v>103</v>
      </c>
      <c r="F2510" s="20" t="s">
        <v>106</v>
      </c>
      <c r="G2510" s="20" t="s">
        <v>4</v>
      </c>
      <c r="H2510" s="19">
        <v>45412</v>
      </c>
      <c r="I2510">
        <v>432</v>
      </c>
      <c r="J2510" s="19">
        <v>45412</v>
      </c>
      <c r="K2510">
        <v>432</v>
      </c>
      <c r="N2510" t="s">
        <v>492</v>
      </c>
    </row>
    <row r="2511" spans="1:14" x14ac:dyDescent="0.2">
      <c r="A2511">
        <v>2510</v>
      </c>
      <c r="B2511" s="20" t="s">
        <v>112</v>
      </c>
      <c r="C2511" s="20" t="s">
        <v>102</v>
      </c>
      <c r="D2511" s="20" t="s">
        <v>5</v>
      </c>
      <c r="E2511" s="20" t="s">
        <v>103</v>
      </c>
      <c r="F2511" s="20" t="s">
        <v>105</v>
      </c>
      <c r="G2511" s="20" t="s">
        <v>4</v>
      </c>
      <c r="H2511" s="19"/>
      <c r="I2511">
        <v>246</v>
      </c>
      <c r="J2511" s="19"/>
      <c r="K2511">
        <v>551</v>
      </c>
      <c r="M2511">
        <v>3.7</v>
      </c>
      <c r="N2511" t="s">
        <v>491</v>
      </c>
    </row>
    <row r="2512" spans="1:14" x14ac:dyDescent="0.2">
      <c r="A2512">
        <v>2511</v>
      </c>
      <c r="B2512" s="20" t="s">
        <v>112</v>
      </c>
      <c r="C2512" s="20" t="s">
        <v>102</v>
      </c>
      <c r="D2512" s="20" t="s">
        <v>5</v>
      </c>
      <c r="E2512" s="20" t="s">
        <v>103</v>
      </c>
      <c r="F2512" s="20" t="s">
        <v>105</v>
      </c>
      <c r="G2512" s="20" t="s">
        <v>4</v>
      </c>
      <c r="H2512" s="19">
        <v>45390</v>
      </c>
      <c r="I2512">
        <v>30</v>
      </c>
      <c r="J2512" s="19">
        <v>45383</v>
      </c>
      <c r="K2512">
        <v>76</v>
      </c>
      <c r="N2512" t="s">
        <v>492</v>
      </c>
    </row>
    <row r="2513" spans="1:14" x14ac:dyDescent="0.2">
      <c r="A2513">
        <v>2512</v>
      </c>
      <c r="B2513" s="20" t="s">
        <v>112</v>
      </c>
      <c r="C2513" s="20" t="s">
        <v>102</v>
      </c>
      <c r="D2513" s="20" t="s">
        <v>5</v>
      </c>
      <c r="E2513" s="20" t="s">
        <v>103</v>
      </c>
      <c r="F2513" s="20" t="s">
        <v>105</v>
      </c>
      <c r="G2513" s="20" t="s">
        <v>4</v>
      </c>
      <c r="H2513" s="19">
        <v>45392</v>
      </c>
      <c r="I2513">
        <v>4</v>
      </c>
      <c r="J2513" s="19">
        <v>45385</v>
      </c>
      <c r="K2513">
        <v>229</v>
      </c>
      <c r="N2513" t="s">
        <v>492</v>
      </c>
    </row>
    <row r="2514" spans="1:14" x14ac:dyDescent="0.2">
      <c r="A2514">
        <v>2513</v>
      </c>
      <c r="B2514" s="20" t="s">
        <v>112</v>
      </c>
      <c r="C2514" s="20" t="s">
        <v>102</v>
      </c>
      <c r="D2514" s="20" t="s">
        <v>5</v>
      </c>
      <c r="E2514" s="20" t="s">
        <v>103</v>
      </c>
      <c r="F2514" s="20" t="s">
        <v>105</v>
      </c>
      <c r="G2514" s="20" t="s">
        <v>4</v>
      </c>
      <c r="H2514" s="19">
        <v>45393</v>
      </c>
      <c r="I2514">
        <v>15</v>
      </c>
      <c r="J2514" s="19">
        <v>45390</v>
      </c>
      <c r="K2514">
        <v>30</v>
      </c>
      <c r="N2514" t="s">
        <v>492</v>
      </c>
    </row>
    <row r="2515" spans="1:14" x14ac:dyDescent="0.2">
      <c r="A2515">
        <v>2514</v>
      </c>
      <c r="B2515" s="20" t="s">
        <v>112</v>
      </c>
      <c r="C2515" s="20" t="s">
        <v>102</v>
      </c>
      <c r="D2515" s="20" t="s">
        <v>5</v>
      </c>
      <c r="E2515" s="20" t="s">
        <v>103</v>
      </c>
      <c r="F2515" s="20" t="s">
        <v>105</v>
      </c>
      <c r="G2515" s="20" t="s">
        <v>4</v>
      </c>
      <c r="H2515" s="19">
        <v>45397</v>
      </c>
      <c r="I2515">
        <v>18</v>
      </c>
      <c r="J2515" s="19">
        <v>45392</v>
      </c>
      <c r="K2515">
        <v>4</v>
      </c>
      <c r="N2515" t="s">
        <v>492</v>
      </c>
    </row>
    <row r="2516" spans="1:14" x14ac:dyDescent="0.2">
      <c r="A2516">
        <v>2515</v>
      </c>
      <c r="B2516" s="20" t="s">
        <v>112</v>
      </c>
      <c r="C2516" s="20" t="s">
        <v>102</v>
      </c>
      <c r="D2516" s="20" t="s">
        <v>5</v>
      </c>
      <c r="E2516" s="20" t="s">
        <v>103</v>
      </c>
      <c r="F2516" s="20" t="s">
        <v>105</v>
      </c>
      <c r="G2516" s="20" t="s">
        <v>4</v>
      </c>
      <c r="H2516" s="19">
        <v>45398</v>
      </c>
      <c r="I2516">
        <v>25</v>
      </c>
      <c r="J2516" s="19">
        <v>45393</v>
      </c>
      <c r="K2516">
        <v>15</v>
      </c>
      <c r="N2516" t="s">
        <v>492</v>
      </c>
    </row>
    <row r="2517" spans="1:14" x14ac:dyDescent="0.2">
      <c r="A2517">
        <v>2516</v>
      </c>
      <c r="B2517" s="20" t="s">
        <v>112</v>
      </c>
      <c r="C2517" s="20" t="s">
        <v>102</v>
      </c>
      <c r="D2517" s="20" t="s">
        <v>5</v>
      </c>
      <c r="E2517" s="20" t="s">
        <v>103</v>
      </c>
      <c r="F2517" s="20" t="s">
        <v>105</v>
      </c>
      <c r="G2517" s="20" t="s">
        <v>4</v>
      </c>
      <c r="H2517" s="19">
        <v>45399</v>
      </c>
      <c r="I2517">
        <v>17</v>
      </c>
      <c r="J2517" s="19">
        <v>45397</v>
      </c>
      <c r="K2517">
        <v>18</v>
      </c>
      <c r="N2517" t="s">
        <v>492</v>
      </c>
    </row>
    <row r="2518" spans="1:14" x14ac:dyDescent="0.2">
      <c r="A2518">
        <v>2517</v>
      </c>
      <c r="B2518" s="20" t="s">
        <v>112</v>
      </c>
      <c r="C2518" s="20" t="s">
        <v>102</v>
      </c>
      <c r="D2518" s="20" t="s">
        <v>5</v>
      </c>
      <c r="E2518" s="20" t="s">
        <v>103</v>
      </c>
      <c r="F2518" s="20" t="s">
        <v>105</v>
      </c>
      <c r="G2518" s="20" t="s">
        <v>4</v>
      </c>
      <c r="H2518" s="19">
        <v>45400</v>
      </c>
      <c r="I2518">
        <v>137</v>
      </c>
      <c r="J2518" s="19">
        <v>45398</v>
      </c>
      <c r="K2518">
        <v>25</v>
      </c>
      <c r="N2518" t="s">
        <v>492</v>
      </c>
    </row>
    <row r="2519" spans="1:14" x14ac:dyDescent="0.2">
      <c r="A2519">
        <v>2518</v>
      </c>
      <c r="B2519" s="20" t="s">
        <v>112</v>
      </c>
      <c r="C2519" s="20" t="s">
        <v>102</v>
      </c>
      <c r="D2519" s="20" t="s">
        <v>5</v>
      </c>
      <c r="E2519" s="20" t="s">
        <v>103</v>
      </c>
      <c r="F2519" s="20" t="s">
        <v>105</v>
      </c>
      <c r="G2519" s="20" t="s">
        <v>4</v>
      </c>
      <c r="H2519" s="19"/>
      <c r="J2519" s="19">
        <v>45399</v>
      </c>
      <c r="K2519">
        <v>17</v>
      </c>
      <c r="N2519" t="s">
        <v>492</v>
      </c>
    </row>
    <row r="2520" spans="1:14" x14ac:dyDescent="0.2">
      <c r="A2520">
        <v>2519</v>
      </c>
      <c r="B2520" s="20" t="s">
        <v>112</v>
      </c>
      <c r="C2520" s="20" t="s">
        <v>102</v>
      </c>
      <c r="D2520" s="20" t="s">
        <v>5</v>
      </c>
      <c r="E2520" s="20" t="s">
        <v>103</v>
      </c>
      <c r="F2520" s="20" t="s">
        <v>105</v>
      </c>
      <c r="G2520" s="20" t="s">
        <v>4</v>
      </c>
      <c r="H2520" s="19"/>
      <c r="J2520" s="19">
        <v>45400</v>
      </c>
      <c r="K2520">
        <v>137</v>
      </c>
      <c r="N2520" t="s">
        <v>492</v>
      </c>
    </row>
    <row r="2521" spans="1:14" x14ac:dyDescent="0.2">
      <c r="A2521">
        <v>2520</v>
      </c>
      <c r="B2521" s="20" t="s">
        <v>318</v>
      </c>
      <c r="C2521" s="20" t="s">
        <v>102</v>
      </c>
      <c r="D2521" s="20" t="s">
        <v>5</v>
      </c>
      <c r="E2521" s="20" t="s">
        <v>103</v>
      </c>
      <c r="F2521" s="20" t="s">
        <v>107</v>
      </c>
      <c r="G2521" s="20" t="s">
        <v>4</v>
      </c>
      <c r="H2521" s="19"/>
      <c r="I2521">
        <v>0</v>
      </c>
      <c r="J2521" s="19"/>
      <c r="K2521">
        <v>0</v>
      </c>
      <c r="M2521">
        <v>0</v>
      </c>
      <c r="N2521" t="s">
        <v>491</v>
      </c>
    </row>
    <row r="2522" spans="1:14" x14ac:dyDescent="0.2">
      <c r="A2522">
        <v>2521</v>
      </c>
      <c r="B2522" s="20" t="s">
        <v>319</v>
      </c>
      <c r="C2522" s="20" t="s">
        <v>102</v>
      </c>
      <c r="D2522" s="20" t="s">
        <v>5</v>
      </c>
      <c r="E2522" s="20" t="s">
        <v>103</v>
      </c>
      <c r="F2522" s="20" t="s">
        <v>105</v>
      </c>
      <c r="G2522" s="20" t="s">
        <v>4</v>
      </c>
      <c r="H2522" s="19"/>
      <c r="I2522">
        <v>268</v>
      </c>
      <c r="J2522" s="19"/>
      <c r="K2522">
        <v>268</v>
      </c>
      <c r="M2522">
        <v>5.9</v>
      </c>
      <c r="N2522" t="s">
        <v>491</v>
      </c>
    </row>
    <row r="2523" spans="1:14" x14ac:dyDescent="0.2">
      <c r="A2523">
        <v>2522</v>
      </c>
      <c r="B2523" s="20" t="s">
        <v>319</v>
      </c>
      <c r="C2523" s="20" t="s">
        <v>102</v>
      </c>
      <c r="D2523" s="20" t="s">
        <v>5</v>
      </c>
      <c r="E2523" s="20" t="s">
        <v>103</v>
      </c>
      <c r="F2523" s="20" t="s">
        <v>105</v>
      </c>
      <c r="G2523" s="20" t="s">
        <v>4</v>
      </c>
      <c r="H2523" s="19">
        <v>45383</v>
      </c>
      <c r="I2523">
        <v>6</v>
      </c>
      <c r="J2523" s="19">
        <v>45383</v>
      </c>
      <c r="K2523">
        <v>6</v>
      </c>
      <c r="N2523" t="s">
        <v>492</v>
      </c>
    </row>
    <row r="2524" spans="1:14" x14ac:dyDescent="0.2">
      <c r="A2524">
        <v>2523</v>
      </c>
      <c r="B2524" s="20" t="s">
        <v>319</v>
      </c>
      <c r="C2524" s="20" t="s">
        <v>102</v>
      </c>
      <c r="D2524" s="20" t="s">
        <v>5</v>
      </c>
      <c r="E2524" s="20" t="s">
        <v>103</v>
      </c>
      <c r="F2524" s="20" t="s">
        <v>105</v>
      </c>
      <c r="G2524" s="20" t="s">
        <v>4</v>
      </c>
      <c r="H2524" s="19">
        <v>45385</v>
      </c>
      <c r="I2524">
        <v>29</v>
      </c>
      <c r="J2524" s="19">
        <v>45385</v>
      </c>
      <c r="K2524">
        <v>29</v>
      </c>
      <c r="N2524" t="s">
        <v>492</v>
      </c>
    </row>
    <row r="2525" spans="1:14" x14ac:dyDescent="0.2">
      <c r="A2525">
        <v>2524</v>
      </c>
      <c r="B2525" s="20" t="s">
        <v>319</v>
      </c>
      <c r="C2525" s="20" t="s">
        <v>102</v>
      </c>
      <c r="D2525" s="20" t="s">
        <v>5</v>
      </c>
      <c r="E2525" s="20" t="s">
        <v>103</v>
      </c>
      <c r="F2525" s="20" t="s">
        <v>105</v>
      </c>
      <c r="G2525" s="20" t="s">
        <v>4</v>
      </c>
      <c r="H2525" s="19">
        <v>45390</v>
      </c>
      <c r="I2525">
        <v>30</v>
      </c>
      <c r="J2525" s="19">
        <v>45390</v>
      </c>
      <c r="K2525">
        <v>30</v>
      </c>
      <c r="N2525" t="s">
        <v>492</v>
      </c>
    </row>
    <row r="2526" spans="1:14" x14ac:dyDescent="0.2">
      <c r="A2526">
        <v>2525</v>
      </c>
      <c r="B2526" s="20" t="s">
        <v>319</v>
      </c>
      <c r="C2526" s="20" t="s">
        <v>102</v>
      </c>
      <c r="D2526" s="20" t="s">
        <v>5</v>
      </c>
      <c r="E2526" s="20" t="s">
        <v>103</v>
      </c>
      <c r="F2526" s="20" t="s">
        <v>105</v>
      </c>
      <c r="G2526" s="20" t="s">
        <v>4</v>
      </c>
      <c r="H2526" s="19">
        <v>45392</v>
      </c>
      <c r="I2526">
        <v>4</v>
      </c>
      <c r="J2526" s="19">
        <v>45392</v>
      </c>
      <c r="K2526">
        <v>4</v>
      </c>
      <c r="N2526" t="s">
        <v>492</v>
      </c>
    </row>
    <row r="2527" spans="1:14" x14ac:dyDescent="0.2">
      <c r="A2527">
        <v>2526</v>
      </c>
      <c r="B2527" s="20" t="s">
        <v>319</v>
      </c>
      <c r="C2527" s="20" t="s">
        <v>102</v>
      </c>
      <c r="D2527" s="20" t="s">
        <v>5</v>
      </c>
      <c r="E2527" s="20" t="s">
        <v>103</v>
      </c>
      <c r="F2527" s="20" t="s">
        <v>105</v>
      </c>
      <c r="G2527" s="20" t="s">
        <v>4</v>
      </c>
      <c r="H2527" s="19">
        <v>45393</v>
      </c>
      <c r="I2527">
        <v>115</v>
      </c>
      <c r="J2527" s="19">
        <v>45393</v>
      </c>
      <c r="K2527">
        <v>115</v>
      </c>
      <c r="N2527" t="s">
        <v>492</v>
      </c>
    </row>
    <row r="2528" spans="1:14" x14ac:dyDescent="0.2">
      <c r="A2528">
        <v>2527</v>
      </c>
      <c r="B2528" s="20" t="s">
        <v>319</v>
      </c>
      <c r="C2528" s="20" t="s">
        <v>102</v>
      </c>
      <c r="D2528" s="20" t="s">
        <v>5</v>
      </c>
      <c r="E2528" s="20" t="s">
        <v>103</v>
      </c>
      <c r="F2528" s="20" t="s">
        <v>105</v>
      </c>
      <c r="G2528" s="20" t="s">
        <v>4</v>
      </c>
      <c r="H2528" s="19">
        <v>45399</v>
      </c>
      <c r="I2528">
        <v>17</v>
      </c>
      <c r="J2528" s="19">
        <v>45399</v>
      </c>
      <c r="K2528">
        <v>17</v>
      </c>
      <c r="N2528" t="s">
        <v>492</v>
      </c>
    </row>
    <row r="2529" spans="1:14" x14ac:dyDescent="0.2">
      <c r="A2529">
        <v>2528</v>
      </c>
      <c r="B2529" s="20" t="s">
        <v>319</v>
      </c>
      <c r="C2529" s="20" t="s">
        <v>102</v>
      </c>
      <c r="D2529" s="20" t="s">
        <v>5</v>
      </c>
      <c r="E2529" s="20" t="s">
        <v>103</v>
      </c>
      <c r="F2529" s="20" t="s">
        <v>105</v>
      </c>
      <c r="G2529" s="20" t="s">
        <v>4</v>
      </c>
      <c r="H2529" s="19">
        <v>45400</v>
      </c>
      <c r="I2529">
        <v>37</v>
      </c>
      <c r="J2529" s="19">
        <v>45400</v>
      </c>
      <c r="K2529">
        <v>37</v>
      </c>
      <c r="N2529" t="s">
        <v>492</v>
      </c>
    </row>
    <row r="2530" spans="1:14" x14ac:dyDescent="0.2">
      <c r="A2530">
        <v>2529</v>
      </c>
      <c r="B2530" s="20" t="s">
        <v>319</v>
      </c>
      <c r="C2530" s="20" t="s">
        <v>102</v>
      </c>
      <c r="D2530" s="20" t="s">
        <v>5</v>
      </c>
      <c r="E2530" s="20" t="s">
        <v>103</v>
      </c>
      <c r="F2530" s="20" t="s">
        <v>105</v>
      </c>
      <c r="G2530" s="20" t="s">
        <v>4</v>
      </c>
      <c r="H2530" s="19">
        <v>45401</v>
      </c>
      <c r="I2530">
        <v>11</v>
      </c>
      <c r="J2530" s="19">
        <v>45401</v>
      </c>
      <c r="K2530">
        <v>11</v>
      </c>
      <c r="N2530" t="s">
        <v>492</v>
      </c>
    </row>
    <row r="2531" spans="1:14" x14ac:dyDescent="0.2">
      <c r="A2531">
        <v>2530</v>
      </c>
      <c r="B2531" s="20" t="s">
        <v>319</v>
      </c>
      <c r="C2531" s="20" t="s">
        <v>102</v>
      </c>
      <c r="D2531" s="20" t="s">
        <v>5</v>
      </c>
      <c r="E2531" s="20" t="s">
        <v>103</v>
      </c>
      <c r="F2531" s="20" t="s">
        <v>105</v>
      </c>
      <c r="G2531" s="20" t="s">
        <v>4</v>
      </c>
      <c r="H2531" s="19">
        <v>45406</v>
      </c>
      <c r="I2531">
        <v>19</v>
      </c>
      <c r="J2531" s="19">
        <v>45406</v>
      </c>
      <c r="K2531">
        <v>19</v>
      </c>
      <c r="N2531" t="s">
        <v>492</v>
      </c>
    </row>
    <row r="2532" spans="1:14" x14ac:dyDescent="0.2">
      <c r="A2532">
        <v>2531</v>
      </c>
      <c r="B2532" s="20" t="s">
        <v>320</v>
      </c>
      <c r="C2532" s="20" t="s">
        <v>102</v>
      </c>
      <c r="D2532" s="20" t="s">
        <v>5</v>
      </c>
      <c r="E2532" s="20" t="s">
        <v>103</v>
      </c>
      <c r="F2532" s="20" t="s">
        <v>106</v>
      </c>
      <c r="G2532" s="20" t="s">
        <v>4</v>
      </c>
      <c r="H2532" s="19"/>
      <c r="I2532">
        <v>121</v>
      </c>
      <c r="J2532" s="19"/>
      <c r="K2532">
        <v>0</v>
      </c>
      <c r="M2532">
        <v>5.2</v>
      </c>
      <c r="N2532" t="s">
        <v>491</v>
      </c>
    </row>
    <row r="2533" spans="1:14" x14ac:dyDescent="0.2">
      <c r="A2533">
        <v>2532</v>
      </c>
      <c r="B2533" s="20" t="s">
        <v>320</v>
      </c>
      <c r="C2533" s="20" t="s">
        <v>102</v>
      </c>
      <c r="D2533" s="20" t="s">
        <v>5</v>
      </c>
      <c r="E2533" s="20" t="s">
        <v>103</v>
      </c>
      <c r="F2533" s="20" t="s">
        <v>106</v>
      </c>
      <c r="G2533" s="20" t="s">
        <v>4</v>
      </c>
      <c r="H2533" s="19">
        <v>45390</v>
      </c>
      <c r="I2533">
        <v>103</v>
      </c>
      <c r="J2533" s="19"/>
      <c r="N2533" t="s">
        <v>492</v>
      </c>
    </row>
    <row r="2534" spans="1:14" x14ac:dyDescent="0.2">
      <c r="A2534">
        <v>2533</v>
      </c>
      <c r="B2534" s="20" t="s">
        <v>320</v>
      </c>
      <c r="C2534" s="20" t="s">
        <v>102</v>
      </c>
      <c r="D2534" s="20" t="s">
        <v>5</v>
      </c>
      <c r="E2534" s="20" t="s">
        <v>103</v>
      </c>
      <c r="F2534" s="20" t="s">
        <v>106</v>
      </c>
      <c r="G2534" s="20" t="s">
        <v>4</v>
      </c>
      <c r="H2534" s="19">
        <v>45392</v>
      </c>
      <c r="I2534">
        <v>18</v>
      </c>
      <c r="J2534" s="19"/>
      <c r="N2534" t="s">
        <v>492</v>
      </c>
    </row>
    <row r="2535" spans="1:14" x14ac:dyDescent="0.2">
      <c r="A2535">
        <v>2534</v>
      </c>
      <c r="B2535" s="20" t="s">
        <v>321</v>
      </c>
      <c r="C2535" s="20" t="s">
        <v>102</v>
      </c>
      <c r="D2535" s="20" t="s">
        <v>5</v>
      </c>
      <c r="E2535" s="20" t="s">
        <v>103</v>
      </c>
      <c r="F2535" s="20" t="s">
        <v>107</v>
      </c>
      <c r="G2535" s="20" t="s">
        <v>4</v>
      </c>
      <c r="H2535" s="19"/>
      <c r="I2535">
        <v>180</v>
      </c>
      <c r="J2535" s="19"/>
      <c r="K2535">
        <v>0</v>
      </c>
      <c r="M2535">
        <v>5.8</v>
      </c>
      <c r="N2535" t="s">
        <v>491</v>
      </c>
    </row>
    <row r="2536" spans="1:14" x14ac:dyDescent="0.2">
      <c r="A2536">
        <v>2535</v>
      </c>
      <c r="B2536" s="20" t="s">
        <v>321</v>
      </c>
      <c r="C2536" s="20" t="s">
        <v>102</v>
      </c>
      <c r="D2536" s="20" t="s">
        <v>5</v>
      </c>
      <c r="E2536" s="20" t="s">
        <v>103</v>
      </c>
      <c r="F2536" s="20" t="s">
        <v>107</v>
      </c>
      <c r="G2536" s="20" t="s">
        <v>4</v>
      </c>
      <c r="H2536" s="19">
        <v>45393</v>
      </c>
      <c r="I2536">
        <v>115</v>
      </c>
      <c r="J2536" s="19"/>
      <c r="N2536" t="s">
        <v>492</v>
      </c>
    </row>
    <row r="2537" spans="1:14" x14ac:dyDescent="0.2">
      <c r="A2537">
        <v>2536</v>
      </c>
      <c r="B2537" s="20" t="s">
        <v>321</v>
      </c>
      <c r="C2537" s="20" t="s">
        <v>102</v>
      </c>
      <c r="D2537" s="20" t="s">
        <v>5</v>
      </c>
      <c r="E2537" s="20" t="s">
        <v>103</v>
      </c>
      <c r="F2537" s="20" t="s">
        <v>107</v>
      </c>
      <c r="G2537" s="20" t="s">
        <v>4</v>
      </c>
      <c r="H2537" s="19">
        <v>45399</v>
      </c>
      <c r="I2537">
        <v>17</v>
      </c>
      <c r="J2537" s="19"/>
      <c r="N2537" t="s">
        <v>492</v>
      </c>
    </row>
    <row r="2538" spans="1:14" x14ac:dyDescent="0.2">
      <c r="A2538">
        <v>2537</v>
      </c>
      <c r="B2538" s="20" t="s">
        <v>321</v>
      </c>
      <c r="C2538" s="20" t="s">
        <v>102</v>
      </c>
      <c r="D2538" s="20" t="s">
        <v>5</v>
      </c>
      <c r="E2538" s="20" t="s">
        <v>103</v>
      </c>
      <c r="F2538" s="20" t="s">
        <v>107</v>
      </c>
      <c r="G2538" s="20" t="s">
        <v>4</v>
      </c>
      <c r="H2538" s="19">
        <v>45400</v>
      </c>
      <c r="I2538">
        <v>37</v>
      </c>
      <c r="J2538" s="19"/>
      <c r="N2538" t="s">
        <v>492</v>
      </c>
    </row>
    <row r="2539" spans="1:14" x14ac:dyDescent="0.2">
      <c r="A2539">
        <v>2538</v>
      </c>
      <c r="B2539" s="20" t="s">
        <v>321</v>
      </c>
      <c r="C2539" s="20" t="s">
        <v>102</v>
      </c>
      <c r="D2539" s="20" t="s">
        <v>5</v>
      </c>
      <c r="E2539" s="20" t="s">
        <v>103</v>
      </c>
      <c r="F2539" s="20" t="s">
        <v>107</v>
      </c>
      <c r="G2539" s="20" t="s">
        <v>4</v>
      </c>
      <c r="H2539" s="19">
        <v>45401</v>
      </c>
      <c r="I2539">
        <v>11</v>
      </c>
      <c r="J2539" s="19"/>
      <c r="N2539" t="s">
        <v>492</v>
      </c>
    </row>
    <row r="2540" spans="1:14" x14ac:dyDescent="0.2">
      <c r="A2540">
        <v>2539</v>
      </c>
      <c r="B2540" s="20" t="s">
        <v>322</v>
      </c>
      <c r="C2540" s="20" t="s">
        <v>102</v>
      </c>
      <c r="D2540" s="20" t="s">
        <v>5</v>
      </c>
      <c r="E2540" s="20" t="s">
        <v>103</v>
      </c>
      <c r="F2540" s="20" t="s">
        <v>105</v>
      </c>
      <c r="G2540" s="20" t="s">
        <v>4</v>
      </c>
      <c r="H2540" s="19"/>
      <c r="I2540">
        <v>171</v>
      </c>
      <c r="J2540" s="19"/>
      <c r="K2540">
        <v>0</v>
      </c>
      <c r="M2540">
        <v>5.3</v>
      </c>
      <c r="N2540" t="s">
        <v>491</v>
      </c>
    </row>
    <row r="2541" spans="1:14" x14ac:dyDescent="0.2">
      <c r="A2541">
        <v>2540</v>
      </c>
      <c r="B2541" s="20" t="s">
        <v>322</v>
      </c>
      <c r="C2541" s="20" t="s">
        <v>102</v>
      </c>
      <c r="D2541" s="20" t="s">
        <v>5</v>
      </c>
      <c r="E2541" s="20" t="s">
        <v>103</v>
      </c>
      <c r="F2541" s="20" t="s">
        <v>105</v>
      </c>
      <c r="G2541" s="20" t="s">
        <v>4</v>
      </c>
      <c r="H2541" s="19">
        <v>45385</v>
      </c>
      <c r="I2541">
        <v>71</v>
      </c>
      <c r="J2541" s="19"/>
      <c r="N2541" t="s">
        <v>492</v>
      </c>
    </row>
    <row r="2542" spans="1:14" x14ac:dyDescent="0.2">
      <c r="A2542">
        <v>2541</v>
      </c>
      <c r="B2542" s="20" t="s">
        <v>322</v>
      </c>
      <c r="C2542" s="20" t="s">
        <v>102</v>
      </c>
      <c r="D2542" s="20" t="s">
        <v>5</v>
      </c>
      <c r="E2542" s="20" t="s">
        <v>103</v>
      </c>
      <c r="F2542" s="20" t="s">
        <v>105</v>
      </c>
      <c r="G2542" s="20" t="s">
        <v>4</v>
      </c>
      <c r="H2542" s="19">
        <v>45390</v>
      </c>
      <c r="I2542">
        <v>100</v>
      </c>
      <c r="J2542" s="19"/>
      <c r="N2542" t="s">
        <v>492</v>
      </c>
    </row>
    <row r="2543" spans="1:14" x14ac:dyDescent="0.2">
      <c r="A2543">
        <v>2542</v>
      </c>
      <c r="B2543" s="20" t="s">
        <v>323</v>
      </c>
      <c r="C2543" s="20" t="s">
        <v>102</v>
      </c>
      <c r="D2543" s="20" t="s">
        <v>5</v>
      </c>
      <c r="E2543" s="20" t="s">
        <v>103</v>
      </c>
      <c r="F2543" s="20" t="s">
        <v>107</v>
      </c>
      <c r="G2543" s="20" t="s">
        <v>4</v>
      </c>
      <c r="H2543" s="19"/>
      <c r="I2543">
        <v>0</v>
      </c>
      <c r="J2543" s="19"/>
      <c r="K2543">
        <v>0</v>
      </c>
      <c r="M2543">
        <v>0</v>
      </c>
      <c r="N2543" t="s">
        <v>491</v>
      </c>
    </row>
    <row r="2544" spans="1:14" x14ac:dyDescent="0.2">
      <c r="A2544">
        <v>2543</v>
      </c>
      <c r="B2544" s="20" t="s">
        <v>324</v>
      </c>
      <c r="C2544" s="20" t="s">
        <v>102</v>
      </c>
      <c r="D2544" s="20" t="s">
        <v>5</v>
      </c>
      <c r="E2544" s="20" t="s">
        <v>103</v>
      </c>
      <c r="F2544" s="20" t="s">
        <v>105</v>
      </c>
      <c r="G2544" s="20" t="s">
        <v>4</v>
      </c>
      <c r="H2544" s="19"/>
      <c r="I2544">
        <v>1468</v>
      </c>
      <c r="J2544" s="19"/>
      <c r="K2544">
        <v>1277</v>
      </c>
      <c r="M2544">
        <v>3.2</v>
      </c>
      <c r="N2544" t="s">
        <v>491</v>
      </c>
    </row>
    <row r="2545" spans="1:14" x14ac:dyDescent="0.2">
      <c r="A2545">
        <v>2544</v>
      </c>
      <c r="B2545" s="20" t="s">
        <v>324</v>
      </c>
      <c r="C2545" s="20" t="s">
        <v>102</v>
      </c>
      <c r="D2545" s="20" t="s">
        <v>5</v>
      </c>
      <c r="E2545" s="20" t="s">
        <v>103</v>
      </c>
      <c r="F2545" s="20" t="s">
        <v>105</v>
      </c>
      <c r="G2545" s="20" t="s">
        <v>4</v>
      </c>
      <c r="H2545" s="19">
        <v>45383</v>
      </c>
      <c r="I2545">
        <v>6</v>
      </c>
      <c r="J2545" s="19">
        <v>45383</v>
      </c>
      <c r="K2545">
        <v>0</v>
      </c>
      <c r="N2545" t="s">
        <v>492</v>
      </c>
    </row>
    <row r="2546" spans="1:14" x14ac:dyDescent="0.2">
      <c r="A2546">
        <v>2545</v>
      </c>
      <c r="B2546" s="20" t="s">
        <v>324</v>
      </c>
      <c r="C2546" s="20" t="s">
        <v>102</v>
      </c>
      <c r="D2546" s="20" t="s">
        <v>5</v>
      </c>
      <c r="E2546" s="20" t="s">
        <v>103</v>
      </c>
      <c r="F2546" s="20" t="s">
        <v>105</v>
      </c>
      <c r="G2546" s="20" t="s">
        <v>4</v>
      </c>
      <c r="H2546" s="19">
        <v>45385</v>
      </c>
      <c r="I2546">
        <v>329</v>
      </c>
      <c r="J2546" s="19">
        <v>45385</v>
      </c>
      <c r="K2546">
        <v>295</v>
      </c>
      <c r="N2546" t="s">
        <v>492</v>
      </c>
    </row>
    <row r="2547" spans="1:14" x14ac:dyDescent="0.2">
      <c r="A2547">
        <v>2546</v>
      </c>
      <c r="B2547" s="20" t="s">
        <v>324</v>
      </c>
      <c r="C2547" s="20" t="s">
        <v>102</v>
      </c>
      <c r="D2547" s="20" t="s">
        <v>5</v>
      </c>
      <c r="E2547" s="20" t="s">
        <v>103</v>
      </c>
      <c r="F2547" s="20" t="s">
        <v>105</v>
      </c>
      <c r="G2547" s="20" t="s">
        <v>4</v>
      </c>
      <c r="H2547" s="19">
        <v>45390</v>
      </c>
      <c r="I2547">
        <v>30</v>
      </c>
      <c r="J2547" s="19">
        <v>45390</v>
      </c>
      <c r="K2547">
        <v>30</v>
      </c>
      <c r="N2547" t="s">
        <v>492</v>
      </c>
    </row>
    <row r="2548" spans="1:14" x14ac:dyDescent="0.2">
      <c r="A2548">
        <v>2547</v>
      </c>
      <c r="B2548" s="20" t="s">
        <v>324</v>
      </c>
      <c r="C2548" s="20" t="s">
        <v>102</v>
      </c>
      <c r="D2548" s="20" t="s">
        <v>5</v>
      </c>
      <c r="E2548" s="20" t="s">
        <v>103</v>
      </c>
      <c r="F2548" s="20" t="s">
        <v>105</v>
      </c>
      <c r="G2548" s="20" t="s">
        <v>4</v>
      </c>
      <c r="H2548" s="19">
        <v>45392</v>
      </c>
      <c r="I2548">
        <v>4</v>
      </c>
      <c r="J2548" s="19">
        <v>45392</v>
      </c>
      <c r="K2548">
        <v>4</v>
      </c>
      <c r="N2548" t="s">
        <v>492</v>
      </c>
    </row>
    <row r="2549" spans="1:14" x14ac:dyDescent="0.2">
      <c r="A2549">
        <v>2548</v>
      </c>
      <c r="B2549" s="20" t="s">
        <v>324</v>
      </c>
      <c r="C2549" s="20" t="s">
        <v>102</v>
      </c>
      <c r="D2549" s="20" t="s">
        <v>5</v>
      </c>
      <c r="E2549" s="20" t="s">
        <v>103</v>
      </c>
      <c r="F2549" s="20" t="s">
        <v>105</v>
      </c>
      <c r="G2549" s="20" t="s">
        <v>4</v>
      </c>
      <c r="H2549" s="19">
        <v>45393</v>
      </c>
      <c r="I2549">
        <v>115</v>
      </c>
      <c r="J2549" s="19">
        <v>45393</v>
      </c>
      <c r="K2549">
        <v>0</v>
      </c>
      <c r="N2549" t="s">
        <v>492</v>
      </c>
    </row>
    <row r="2550" spans="1:14" x14ac:dyDescent="0.2">
      <c r="A2550">
        <v>2549</v>
      </c>
      <c r="B2550" s="20" t="s">
        <v>324</v>
      </c>
      <c r="C2550" s="20" t="s">
        <v>102</v>
      </c>
      <c r="D2550" s="20" t="s">
        <v>5</v>
      </c>
      <c r="E2550" s="20" t="s">
        <v>103</v>
      </c>
      <c r="F2550" s="20" t="s">
        <v>105</v>
      </c>
      <c r="G2550" s="20" t="s">
        <v>4</v>
      </c>
      <c r="H2550" s="19">
        <v>45399</v>
      </c>
      <c r="I2550">
        <v>917</v>
      </c>
      <c r="J2550" s="19">
        <v>45399</v>
      </c>
      <c r="K2550">
        <v>892</v>
      </c>
      <c r="N2550" t="s">
        <v>492</v>
      </c>
    </row>
    <row r="2551" spans="1:14" x14ac:dyDescent="0.2">
      <c r="A2551">
        <v>2550</v>
      </c>
      <c r="B2551" s="20" t="s">
        <v>324</v>
      </c>
      <c r="C2551" s="20" t="s">
        <v>102</v>
      </c>
      <c r="D2551" s="20" t="s">
        <v>5</v>
      </c>
      <c r="E2551" s="20" t="s">
        <v>103</v>
      </c>
      <c r="F2551" s="20" t="s">
        <v>105</v>
      </c>
      <c r="G2551" s="20" t="s">
        <v>4</v>
      </c>
      <c r="H2551" s="19">
        <v>45400</v>
      </c>
      <c r="I2551">
        <v>37</v>
      </c>
      <c r="J2551" s="19">
        <v>45400</v>
      </c>
      <c r="K2551">
        <v>26</v>
      </c>
      <c r="N2551" t="s">
        <v>492</v>
      </c>
    </row>
    <row r="2552" spans="1:14" x14ac:dyDescent="0.2">
      <c r="A2552">
        <v>2551</v>
      </c>
      <c r="B2552" s="20" t="s">
        <v>324</v>
      </c>
      <c r="C2552" s="20" t="s">
        <v>102</v>
      </c>
      <c r="D2552" s="20" t="s">
        <v>5</v>
      </c>
      <c r="E2552" s="20" t="s">
        <v>103</v>
      </c>
      <c r="F2552" s="20" t="s">
        <v>105</v>
      </c>
      <c r="G2552" s="20" t="s">
        <v>4</v>
      </c>
      <c r="H2552" s="19">
        <v>45401</v>
      </c>
      <c r="I2552">
        <v>11</v>
      </c>
      <c r="J2552" s="19">
        <v>45401</v>
      </c>
      <c r="K2552">
        <v>11</v>
      </c>
      <c r="N2552" t="s">
        <v>492</v>
      </c>
    </row>
    <row r="2553" spans="1:14" x14ac:dyDescent="0.2">
      <c r="A2553">
        <v>2552</v>
      </c>
      <c r="B2553" s="20" t="s">
        <v>324</v>
      </c>
      <c r="C2553" s="20" t="s">
        <v>102</v>
      </c>
      <c r="D2553" s="20" t="s">
        <v>5</v>
      </c>
      <c r="E2553" s="20" t="s">
        <v>103</v>
      </c>
      <c r="F2553" s="20" t="s">
        <v>105</v>
      </c>
      <c r="G2553" s="20" t="s">
        <v>4</v>
      </c>
      <c r="H2553" s="19">
        <v>45406</v>
      </c>
      <c r="I2553">
        <v>19</v>
      </c>
      <c r="J2553" s="19">
        <v>45406</v>
      </c>
      <c r="K2553">
        <v>19</v>
      </c>
      <c r="N2553" t="s">
        <v>492</v>
      </c>
    </row>
    <row r="2554" spans="1:14" x14ac:dyDescent="0.2">
      <c r="A2554">
        <v>2553</v>
      </c>
      <c r="B2554" s="20" t="s">
        <v>325</v>
      </c>
      <c r="C2554" s="20" t="s">
        <v>102</v>
      </c>
      <c r="D2554" s="20" t="s">
        <v>5</v>
      </c>
      <c r="E2554" s="20" t="s">
        <v>103</v>
      </c>
      <c r="F2554" s="20" t="s">
        <v>106</v>
      </c>
      <c r="G2554" s="20" t="s">
        <v>4</v>
      </c>
      <c r="H2554" s="19"/>
      <c r="I2554">
        <v>397</v>
      </c>
      <c r="J2554" s="19"/>
      <c r="K2554">
        <v>697</v>
      </c>
      <c r="M2554">
        <v>6</v>
      </c>
      <c r="N2554" t="s">
        <v>491</v>
      </c>
    </row>
    <row r="2555" spans="1:14" x14ac:dyDescent="0.2">
      <c r="A2555">
        <v>2554</v>
      </c>
      <c r="B2555" s="20" t="s">
        <v>325</v>
      </c>
      <c r="C2555" s="20" t="s">
        <v>102</v>
      </c>
      <c r="D2555" s="20" t="s">
        <v>5</v>
      </c>
      <c r="E2555" s="20" t="s">
        <v>103</v>
      </c>
      <c r="F2555" s="20" t="s">
        <v>106</v>
      </c>
      <c r="G2555" s="20" t="s">
        <v>4</v>
      </c>
      <c r="H2555" s="19">
        <v>45383</v>
      </c>
      <c r="I2555">
        <v>76</v>
      </c>
      <c r="J2555" s="19">
        <v>45383</v>
      </c>
      <c r="K2555">
        <v>176</v>
      </c>
      <c r="N2555" t="s">
        <v>492</v>
      </c>
    </row>
    <row r="2556" spans="1:14" x14ac:dyDescent="0.2">
      <c r="A2556">
        <v>2555</v>
      </c>
      <c r="B2556" s="20" t="s">
        <v>325</v>
      </c>
      <c r="C2556" s="20" t="s">
        <v>102</v>
      </c>
      <c r="D2556" s="20" t="s">
        <v>5</v>
      </c>
      <c r="E2556" s="20" t="s">
        <v>103</v>
      </c>
      <c r="F2556" s="20" t="s">
        <v>106</v>
      </c>
      <c r="G2556" s="20" t="s">
        <v>4</v>
      </c>
      <c r="H2556" s="19">
        <v>45385</v>
      </c>
      <c r="I2556">
        <v>229</v>
      </c>
      <c r="J2556" s="19">
        <v>45385</v>
      </c>
      <c r="K2556">
        <v>229</v>
      </c>
      <c r="N2556" t="s">
        <v>492</v>
      </c>
    </row>
    <row r="2557" spans="1:14" x14ac:dyDescent="0.2">
      <c r="A2557">
        <v>2556</v>
      </c>
      <c r="B2557" s="20" t="s">
        <v>325</v>
      </c>
      <c r="C2557" s="20" t="s">
        <v>102</v>
      </c>
      <c r="D2557" s="20" t="s">
        <v>5</v>
      </c>
      <c r="E2557" s="20" t="s">
        <v>103</v>
      </c>
      <c r="F2557" s="20" t="s">
        <v>106</v>
      </c>
      <c r="G2557" s="20" t="s">
        <v>4</v>
      </c>
      <c r="H2557" s="19">
        <v>45390</v>
      </c>
      <c r="I2557">
        <v>30</v>
      </c>
      <c r="J2557" s="19">
        <v>45390</v>
      </c>
      <c r="K2557">
        <v>30</v>
      </c>
      <c r="N2557" t="s">
        <v>492</v>
      </c>
    </row>
    <row r="2558" spans="1:14" x14ac:dyDescent="0.2">
      <c r="A2558">
        <v>2557</v>
      </c>
      <c r="B2558" s="20" t="s">
        <v>325</v>
      </c>
      <c r="C2558" s="20" t="s">
        <v>102</v>
      </c>
      <c r="D2558" s="20" t="s">
        <v>5</v>
      </c>
      <c r="E2558" s="20" t="s">
        <v>103</v>
      </c>
      <c r="F2558" s="20" t="s">
        <v>106</v>
      </c>
      <c r="G2558" s="20" t="s">
        <v>4</v>
      </c>
      <c r="H2558" s="19">
        <v>45392</v>
      </c>
      <c r="I2558">
        <v>4</v>
      </c>
      <c r="J2558" s="19">
        <v>45392</v>
      </c>
      <c r="K2558">
        <v>4</v>
      </c>
      <c r="N2558" t="s">
        <v>492</v>
      </c>
    </row>
    <row r="2559" spans="1:14" x14ac:dyDescent="0.2">
      <c r="A2559">
        <v>2558</v>
      </c>
      <c r="B2559" s="20" t="s">
        <v>325</v>
      </c>
      <c r="C2559" s="20" t="s">
        <v>102</v>
      </c>
      <c r="D2559" s="20" t="s">
        <v>5</v>
      </c>
      <c r="E2559" s="20" t="s">
        <v>103</v>
      </c>
      <c r="F2559" s="20" t="s">
        <v>106</v>
      </c>
      <c r="G2559" s="20" t="s">
        <v>4</v>
      </c>
      <c r="H2559" s="19">
        <v>45393</v>
      </c>
      <c r="I2559">
        <v>15</v>
      </c>
      <c r="J2559" s="19">
        <v>45393</v>
      </c>
      <c r="K2559">
        <v>215</v>
      </c>
      <c r="N2559" t="s">
        <v>492</v>
      </c>
    </row>
    <row r="2560" spans="1:14" x14ac:dyDescent="0.2">
      <c r="A2560">
        <v>2559</v>
      </c>
      <c r="B2560" s="20" t="s">
        <v>325</v>
      </c>
      <c r="C2560" s="20" t="s">
        <v>102</v>
      </c>
      <c r="D2560" s="20" t="s">
        <v>5</v>
      </c>
      <c r="E2560" s="20" t="s">
        <v>103</v>
      </c>
      <c r="F2560" s="20" t="s">
        <v>106</v>
      </c>
      <c r="G2560" s="20" t="s">
        <v>4</v>
      </c>
      <c r="H2560" s="19">
        <v>45397</v>
      </c>
      <c r="I2560">
        <v>18</v>
      </c>
      <c r="J2560" s="19">
        <v>45397</v>
      </c>
      <c r="K2560">
        <v>18</v>
      </c>
      <c r="N2560" t="s">
        <v>492</v>
      </c>
    </row>
    <row r="2561" spans="1:14" x14ac:dyDescent="0.2">
      <c r="A2561">
        <v>2560</v>
      </c>
      <c r="B2561" s="20" t="s">
        <v>325</v>
      </c>
      <c r="C2561" s="20" t="s">
        <v>102</v>
      </c>
      <c r="D2561" s="20" t="s">
        <v>5</v>
      </c>
      <c r="E2561" s="20" t="s">
        <v>103</v>
      </c>
      <c r="F2561" s="20" t="s">
        <v>106</v>
      </c>
      <c r="G2561" s="20" t="s">
        <v>4</v>
      </c>
      <c r="H2561" s="19">
        <v>45398</v>
      </c>
      <c r="I2561">
        <v>25</v>
      </c>
      <c r="J2561" s="19">
        <v>45398</v>
      </c>
      <c r="K2561">
        <v>25</v>
      </c>
      <c r="N2561" t="s">
        <v>492</v>
      </c>
    </row>
    <row r="2562" spans="1:14" x14ac:dyDescent="0.2">
      <c r="A2562">
        <v>2561</v>
      </c>
      <c r="B2562" s="20" t="s">
        <v>326</v>
      </c>
      <c r="C2562" s="20" t="s">
        <v>102</v>
      </c>
      <c r="D2562" s="20" t="s">
        <v>5</v>
      </c>
      <c r="E2562" s="20" t="s">
        <v>103</v>
      </c>
      <c r="F2562" s="20" t="s">
        <v>107</v>
      </c>
      <c r="G2562" s="20" t="s">
        <v>4</v>
      </c>
      <c r="H2562" s="19"/>
      <c r="I2562">
        <v>62</v>
      </c>
      <c r="J2562" s="19"/>
      <c r="K2562">
        <v>0</v>
      </c>
      <c r="M2562">
        <v>5.4</v>
      </c>
      <c r="N2562" t="s">
        <v>491</v>
      </c>
    </row>
    <row r="2563" spans="1:14" x14ac:dyDescent="0.2">
      <c r="A2563">
        <v>2562</v>
      </c>
      <c r="B2563" s="20" t="s">
        <v>326</v>
      </c>
      <c r="C2563" s="20" t="s">
        <v>102</v>
      </c>
      <c r="D2563" s="20" t="s">
        <v>5</v>
      </c>
      <c r="E2563" s="20" t="s">
        <v>103</v>
      </c>
      <c r="F2563" s="20" t="s">
        <v>107</v>
      </c>
      <c r="G2563" s="20" t="s">
        <v>4</v>
      </c>
      <c r="H2563" s="19">
        <v>45392</v>
      </c>
      <c r="I2563">
        <v>4</v>
      </c>
      <c r="J2563" s="19"/>
      <c r="N2563" t="s">
        <v>492</v>
      </c>
    </row>
    <row r="2564" spans="1:14" x14ac:dyDescent="0.2">
      <c r="A2564">
        <v>2563</v>
      </c>
      <c r="B2564" s="20" t="s">
        <v>326</v>
      </c>
      <c r="C2564" s="20" t="s">
        <v>102</v>
      </c>
      <c r="D2564" s="20" t="s">
        <v>5</v>
      </c>
      <c r="E2564" s="20" t="s">
        <v>103</v>
      </c>
      <c r="F2564" s="20" t="s">
        <v>107</v>
      </c>
      <c r="G2564" s="20" t="s">
        <v>4</v>
      </c>
      <c r="H2564" s="19">
        <v>45393</v>
      </c>
      <c r="I2564">
        <v>15</v>
      </c>
      <c r="J2564" s="19"/>
      <c r="N2564" t="s">
        <v>492</v>
      </c>
    </row>
    <row r="2565" spans="1:14" x14ac:dyDescent="0.2">
      <c r="A2565">
        <v>2564</v>
      </c>
      <c r="B2565" s="20" t="s">
        <v>326</v>
      </c>
      <c r="C2565" s="20" t="s">
        <v>102</v>
      </c>
      <c r="D2565" s="20" t="s">
        <v>5</v>
      </c>
      <c r="E2565" s="20" t="s">
        <v>103</v>
      </c>
      <c r="F2565" s="20" t="s">
        <v>107</v>
      </c>
      <c r="G2565" s="20" t="s">
        <v>4</v>
      </c>
      <c r="H2565" s="19">
        <v>45397</v>
      </c>
      <c r="I2565">
        <v>18</v>
      </c>
      <c r="J2565" s="19"/>
      <c r="N2565" t="s">
        <v>492</v>
      </c>
    </row>
    <row r="2566" spans="1:14" x14ac:dyDescent="0.2">
      <c r="A2566">
        <v>2565</v>
      </c>
      <c r="B2566" s="20" t="s">
        <v>326</v>
      </c>
      <c r="C2566" s="20" t="s">
        <v>102</v>
      </c>
      <c r="D2566" s="20" t="s">
        <v>5</v>
      </c>
      <c r="E2566" s="20" t="s">
        <v>103</v>
      </c>
      <c r="F2566" s="20" t="s">
        <v>107</v>
      </c>
      <c r="G2566" s="20" t="s">
        <v>4</v>
      </c>
      <c r="H2566" s="19">
        <v>45398</v>
      </c>
      <c r="I2566">
        <v>25</v>
      </c>
      <c r="J2566" s="19"/>
      <c r="N2566" t="s">
        <v>492</v>
      </c>
    </row>
    <row r="2567" spans="1:14" x14ac:dyDescent="0.2">
      <c r="A2567">
        <v>2566</v>
      </c>
      <c r="B2567" s="20" t="s">
        <v>327</v>
      </c>
      <c r="C2567" s="20" t="s">
        <v>102</v>
      </c>
      <c r="D2567" s="20" t="s">
        <v>5</v>
      </c>
      <c r="E2567" s="20" t="s">
        <v>103</v>
      </c>
      <c r="F2567" s="20" t="s">
        <v>106</v>
      </c>
      <c r="G2567" s="20" t="s">
        <v>4</v>
      </c>
      <c r="H2567" s="19"/>
      <c r="I2567">
        <v>397</v>
      </c>
      <c r="J2567" s="19"/>
      <c r="K2567">
        <v>0</v>
      </c>
      <c r="M2567">
        <v>4.9000000000000004</v>
      </c>
      <c r="N2567" t="s">
        <v>491</v>
      </c>
    </row>
    <row r="2568" spans="1:14" x14ac:dyDescent="0.2">
      <c r="A2568">
        <v>2567</v>
      </c>
      <c r="B2568" s="20" t="s">
        <v>328</v>
      </c>
      <c r="C2568" s="20" t="s">
        <v>102</v>
      </c>
      <c r="D2568" s="20" t="s">
        <v>5</v>
      </c>
      <c r="E2568" s="20" t="s">
        <v>103</v>
      </c>
      <c r="F2568" s="20" t="s">
        <v>107</v>
      </c>
      <c r="G2568" s="20" t="s">
        <v>4</v>
      </c>
      <c r="H2568" s="19"/>
      <c r="I2568">
        <v>0</v>
      </c>
      <c r="J2568" s="19"/>
      <c r="K2568">
        <v>620</v>
      </c>
      <c r="M2568">
        <v>6</v>
      </c>
      <c r="N2568" t="s">
        <v>491</v>
      </c>
    </row>
    <row r="2569" spans="1:14" x14ac:dyDescent="0.2">
      <c r="A2569">
        <v>2568</v>
      </c>
      <c r="B2569" s="20" t="s">
        <v>328</v>
      </c>
      <c r="C2569" s="20" t="s">
        <v>102</v>
      </c>
      <c r="D2569" s="20" t="s">
        <v>5</v>
      </c>
      <c r="E2569" s="20" t="s">
        <v>103</v>
      </c>
      <c r="F2569" s="20" t="s">
        <v>107</v>
      </c>
      <c r="G2569" s="20" t="s">
        <v>4</v>
      </c>
      <c r="H2569" s="19"/>
      <c r="J2569" s="19">
        <v>45383</v>
      </c>
      <c r="K2569">
        <v>176</v>
      </c>
      <c r="N2569" t="s">
        <v>492</v>
      </c>
    </row>
    <row r="2570" spans="1:14" x14ac:dyDescent="0.2">
      <c r="A2570">
        <v>2569</v>
      </c>
      <c r="B2570" s="20" t="s">
        <v>328</v>
      </c>
      <c r="C2570" s="20" t="s">
        <v>102</v>
      </c>
      <c r="D2570" s="20" t="s">
        <v>5</v>
      </c>
      <c r="E2570" s="20" t="s">
        <v>103</v>
      </c>
      <c r="F2570" s="20" t="s">
        <v>107</v>
      </c>
      <c r="G2570" s="20" t="s">
        <v>4</v>
      </c>
      <c r="H2570" s="19"/>
      <c r="J2570" s="19">
        <v>45385</v>
      </c>
      <c r="K2570">
        <v>152</v>
      </c>
      <c r="N2570" t="s">
        <v>492</v>
      </c>
    </row>
    <row r="2571" spans="1:14" x14ac:dyDescent="0.2">
      <c r="A2571">
        <v>2570</v>
      </c>
      <c r="B2571" s="20" t="s">
        <v>328</v>
      </c>
      <c r="C2571" s="20" t="s">
        <v>102</v>
      </c>
      <c r="D2571" s="20" t="s">
        <v>5</v>
      </c>
      <c r="E2571" s="20" t="s">
        <v>103</v>
      </c>
      <c r="F2571" s="20" t="s">
        <v>107</v>
      </c>
      <c r="G2571" s="20" t="s">
        <v>4</v>
      </c>
      <c r="H2571" s="19"/>
      <c r="J2571" s="19">
        <v>45390</v>
      </c>
      <c r="K2571">
        <v>30</v>
      </c>
      <c r="N2571" t="s">
        <v>492</v>
      </c>
    </row>
    <row r="2572" spans="1:14" x14ac:dyDescent="0.2">
      <c r="A2572">
        <v>2571</v>
      </c>
      <c r="B2572" s="20" t="s">
        <v>328</v>
      </c>
      <c r="C2572" s="20" t="s">
        <v>102</v>
      </c>
      <c r="D2572" s="20" t="s">
        <v>5</v>
      </c>
      <c r="E2572" s="20" t="s">
        <v>103</v>
      </c>
      <c r="F2572" s="20" t="s">
        <v>107</v>
      </c>
      <c r="G2572" s="20" t="s">
        <v>4</v>
      </c>
      <c r="H2572" s="19"/>
      <c r="J2572" s="19">
        <v>45392</v>
      </c>
      <c r="K2572">
        <v>4</v>
      </c>
      <c r="N2572" t="s">
        <v>492</v>
      </c>
    </row>
    <row r="2573" spans="1:14" x14ac:dyDescent="0.2">
      <c r="A2573">
        <v>2572</v>
      </c>
      <c r="B2573" s="20" t="s">
        <v>328</v>
      </c>
      <c r="C2573" s="20" t="s">
        <v>102</v>
      </c>
      <c r="D2573" s="20" t="s">
        <v>5</v>
      </c>
      <c r="E2573" s="20" t="s">
        <v>103</v>
      </c>
      <c r="F2573" s="20" t="s">
        <v>107</v>
      </c>
      <c r="G2573" s="20" t="s">
        <v>4</v>
      </c>
      <c r="H2573" s="19"/>
      <c r="J2573" s="19">
        <v>45393</v>
      </c>
      <c r="K2573">
        <v>215</v>
      </c>
      <c r="N2573" t="s">
        <v>492</v>
      </c>
    </row>
    <row r="2574" spans="1:14" x14ac:dyDescent="0.2">
      <c r="A2574">
        <v>2573</v>
      </c>
      <c r="B2574" s="20" t="s">
        <v>328</v>
      </c>
      <c r="C2574" s="20" t="s">
        <v>102</v>
      </c>
      <c r="D2574" s="20" t="s">
        <v>5</v>
      </c>
      <c r="E2574" s="20" t="s">
        <v>103</v>
      </c>
      <c r="F2574" s="20" t="s">
        <v>107</v>
      </c>
      <c r="G2574" s="20" t="s">
        <v>4</v>
      </c>
      <c r="H2574" s="19"/>
      <c r="J2574" s="19">
        <v>45397</v>
      </c>
      <c r="K2574">
        <v>18</v>
      </c>
      <c r="N2574" t="s">
        <v>492</v>
      </c>
    </row>
    <row r="2575" spans="1:14" x14ac:dyDescent="0.2">
      <c r="A2575">
        <v>2574</v>
      </c>
      <c r="B2575" s="20" t="s">
        <v>328</v>
      </c>
      <c r="C2575" s="20" t="s">
        <v>102</v>
      </c>
      <c r="D2575" s="20" t="s">
        <v>5</v>
      </c>
      <c r="E2575" s="20" t="s">
        <v>103</v>
      </c>
      <c r="F2575" s="20" t="s">
        <v>107</v>
      </c>
      <c r="G2575" s="20" t="s">
        <v>4</v>
      </c>
      <c r="H2575" s="19"/>
      <c r="J2575" s="19">
        <v>45398</v>
      </c>
      <c r="K2575">
        <v>25</v>
      </c>
      <c r="N2575" t="s">
        <v>492</v>
      </c>
    </row>
    <row r="2576" spans="1:14" x14ac:dyDescent="0.2">
      <c r="A2576">
        <v>2575</v>
      </c>
      <c r="B2576" s="20" t="s">
        <v>329</v>
      </c>
      <c r="C2576" s="20" t="s">
        <v>102</v>
      </c>
      <c r="D2576" s="20" t="s">
        <v>5</v>
      </c>
      <c r="E2576" s="20" t="s">
        <v>103</v>
      </c>
      <c r="F2576" s="20" t="s">
        <v>106</v>
      </c>
      <c r="G2576" s="20" t="s">
        <v>4</v>
      </c>
      <c r="H2576" s="19"/>
      <c r="I2576">
        <v>952</v>
      </c>
      <c r="J2576" s="19"/>
      <c r="K2576">
        <v>1313.2</v>
      </c>
      <c r="M2576">
        <v>5.6</v>
      </c>
      <c r="N2576" t="s">
        <v>491</v>
      </c>
    </row>
    <row r="2577" spans="1:14" x14ac:dyDescent="0.2">
      <c r="A2577">
        <v>2576</v>
      </c>
      <c r="B2577" s="20" t="s">
        <v>329</v>
      </c>
      <c r="C2577" s="20" t="s">
        <v>102</v>
      </c>
      <c r="D2577" s="20" t="s">
        <v>5</v>
      </c>
      <c r="E2577" s="20" t="s">
        <v>103</v>
      </c>
      <c r="F2577" s="20" t="s">
        <v>106</v>
      </c>
      <c r="G2577" s="20" t="s">
        <v>4</v>
      </c>
      <c r="H2577" s="19">
        <v>45392</v>
      </c>
      <c r="I2577">
        <v>4</v>
      </c>
      <c r="J2577" s="19">
        <v>45383</v>
      </c>
      <c r="K2577">
        <v>36.200000000000003</v>
      </c>
      <c r="N2577" t="s">
        <v>492</v>
      </c>
    </row>
    <row r="2578" spans="1:14" x14ac:dyDescent="0.2">
      <c r="A2578">
        <v>2577</v>
      </c>
      <c r="B2578" s="20" t="s">
        <v>329</v>
      </c>
      <c r="C2578" s="20" t="s">
        <v>102</v>
      </c>
      <c r="D2578" s="20" t="s">
        <v>5</v>
      </c>
      <c r="E2578" s="20" t="s">
        <v>103</v>
      </c>
      <c r="F2578" s="20" t="s">
        <v>106</v>
      </c>
      <c r="G2578" s="20" t="s">
        <v>4</v>
      </c>
      <c r="H2578" s="19">
        <v>45393</v>
      </c>
      <c r="I2578">
        <v>0</v>
      </c>
      <c r="J2578" s="19">
        <v>45385</v>
      </c>
      <c r="K2578">
        <v>295</v>
      </c>
      <c r="N2578" t="s">
        <v>492</v>
      </c>
    </row>
    <row r="2579" spans="1:14" x14ac:dyDescent="0.2">
      <c r="A2579">
        <v>2578</v>
      </c>
      <c r="B2579" s="20" t="s">
        <v>329</v>
      </c>
      <c r="C2579" s="20" t="s">
        <v>102</v>
      </c>
      <c r="D2579" s="20" t="s">
        <v>5</v>
      </c>
      <c r="E2579" s="20" t="s">
        <v>103</v>
      </c>
      <c r="F2579" s="20" t="s">
        <v>106</v>
      </c>
      <c r="G2579" s="20" t="s">
        <v>4</v>
      </c>
      <c r="H2579" s="19">
        <v>45399</v>
      </c>
      <c r="I2579">
        <v>892</v>
      </c>
      <c r="J2579" s="19">
        <v>45390</v>
      </c>
      <c r="K2579">
        <v>30</v>
      </c>
      <c r="N2579" t="s">
        <v>492</v>
      </c>
    </row>
    <row r="2580" spans="1:14" x14ac:dyDescent="0.2">
      <c r="A2580">
        <v>2579</v>
      </c>
      <c r="B2580" s="20" t="s">
        <v>329</v>
      </c>
      <c r="C2580" s="20" t="s">
        <v>102</v>
      </c>
      <c r="D2580" s="20" t="s">
        <v>5</v>
      </c>
      <c r="E2580" s="20" t="s">
        <v>103</v>
      </c>
      <c r="F2580" s="20" t="s">
        <v>106</v>
      </c>
      <c r="G2580" s="20" t="s">
        <v>4</v>
      </c>
      <c r="H2580" s="19">
        <v>45400</v>
      </c>
      <c r="I2580">
        <v>26</v>
      </c>
      <c r="J2580" s="19">
        <v>45392</v>
      </c>
      <c r="K2580">
        <v>4</v>
      </c>
      <c r="N2580" t="s">
        <v>492</v>
      </c>
    </row>
    <row r="2581" spans="1:14" x14ac:dyDescent="0.2">
      <c r="A2581">
        <v>2580</v>
      </c>
      <c r="B2581" s="20" t="s">
        <v>329</v>
      </c>
      <c r="C2581" s="20" t="s">
        <v>102</v>
      </c>
      <c r="D2581" s="20" t="s">
        <v>5</v>
      </c>
      <c r="E2581" s="20" t="s">
        <v>103</v>
      </c>
      <c r="F2581" s="20" t="s">
        <v>106</v>
      </c>
      <c r="G2581" s="20" t="s">
        <v>4</v>
      </c>
      <c r="H2581" s="19">
        <v>45401</v>
      </c>
      <c r="I2581">
        <v>11</v>
      </c>
      <c r="J2581" s="19">
        <v>45393</v>
      </c>
      <c r="K2581">
        <v>0</v>
      </c>
      <c r="N2581" t="s">
        <v>492</v>
      </c>
    </row>
    <row r="2582" spans="1:14" x14ac:dyDescent="0.2">
      <c r="A2582">
        <v>2581</v>
      </c>
      <c r="B2582" s="20" t="s">
        <v>329</v>
      </c>
      <c r="C2582" s="20" t="s">
        <v>102</v>
      </c>
      <c r="D2582" s="20" t="s">
        <v>5</v>
      </c>
      <c r="E2582" s="20" t="s">
        <v>103</v>
      </c>
      <c r="F2582" s="20" t="s">
        <v>106</v>
      </c>
      <c r="G2582" s="20" t="s">
        <v>4</v>
      </c>
      <c r="H2582" s="19">
        <v>45406</v>
      </c>
      <c r="I2582">
        <v>19</v>
      </c>
      <c r="J2582" s="19">
        <v>45399</v>
      </c>
      <c r="K2582">
        <v>892</v>
      </c>
      <c r="N2582" t="s">
        <v>492</v>
      </c>
    </row>
    <row r="2583" spans="1:14" x14ac:dyDescent="0.2">
      <c r="A2583">
        <v>2582</v>
      </c>
      <c r="B2583" s="20" t="s">
        <v>329</v>
      </c>
      <c r="C2583" s="20" t="s">
        <v>102</v>
      </c>
      <c r="D2583" s="20" t="s">
        <v>5</v>
      </c>
      <c r="E2583" s="20" t="s">
        <v>103</v>
      </c>
      <c r="F2583" s="20" t="s">
        <v>106</v>
      </c>
      <c r="G2583" s="20" t="s">
        <v>4</v>
      </c>
      <c r="H2583" s="19"/>
      <c r="J2583" s="19">
        <v>45400</v>
      </c>
      <c r="K2583">
        <v>26</v>
      </c>
      <c r="N2583" t="s">
        <v>492</v>
      </c>
    </row>
    <row r="2584" spans="1:14" x14ac:dyDescent="0.2">
      <c r="A2584">
        <v>2583</v>
      </c>
      <c r="B2584" s="20" t="s">
        <v>329</v>
      </c>
      <c r="C2584" s="20" t="s">
        <v>102</v>
      </c>
      <c r="D2584" s="20" t="s">
        <v>5</v>
      </c>
      <c r="E2584" s="20" t="s">
        <v>103</v>
      </c>
      <c r="F2584" s="20" t="s">
        <v>106</v>
      </c>
      <c r="G2584" s="20" t="s">
        <v>4</v>
      </c>
      <c r="H2584" s="19"/>
      <c r="J2584" s="19">
        <v>45401</v>
      </c>
      <c r="K2584">
        <v>11</v>
      </c>
      <c r="N2584" t="s">
        <v>492</v>
      </c>
    </row>
    <row r="2585" spans="1:14" x14ac:dyDescent="0.2">
      <c r="A2585">
        <v>2584</v>
      </c>
      <c r="B2585" s="20" t="s">
        <v>329</v>
      </c>
      <c r="C2585" s="20" t="s">
        <v>102</v>
      </c>
      <c r="D2585" s="20" t="s">
        <v>5</v>
      </c>
      <c r="E2585" s="20" t="s">
        <v>103</v>
      </c>
      <c r="F2585" s="20" t="s">
        <v>106</v>
      </c>
      <c r="G2585" s="20" t="s">
        <v>4</v>
      </c>
      <c r="H2585" s="19"/>
      <c r="J2585" s="19">
        <v>45406</v>
      </c>
      <c r="K2585">
        <v>19</v>
      </c>
      <c r="N2585" t="s">
        <v>492</v>
      </c>
    </row>
    <row r="2586" spans="1:14" x14ac:dyDescent="0.2">
      <c r="A2586">
        <v>2585</v>
      </c>
      <c r="B2586" s="20" t="s">
        <v>330</v>
      </c>
      <c r="C2586" s="20" t="s">
        <v>102</v>
      </c>
      <c r="D2586" s="20" t="s">
        <v>5</v>
      </c>
      <c r="E2586" s="20" t="s">
        <v>103</v>
      </c>
      <c r="F2586" s="20" t="s">
        <v>107</v>
      </c>
      <c r="G2586" s="20" t="s">
        <v>4</v>
      </c>
      <c r="H2586" s="19"/>
      <c r="I2586">
        <v>0</v>
      </c>
      <c r="J2586" s="19"/>
      <c r="K2586">
        <v>2976</v>
      </c>
      <c r="M2586">
        <v>4.9000000000000004</v>
      </c>
      <c r="N2586" t="s">
        <v>491</v>
      </c>
    </row>
    <row r="2587" spans="1:14" x14ac:dyDescent="0.2">
      <c r="A2587">
        <v>2586</v>
      </c>
      <c r="B2587" s="20" t="s">
        <v>330</v>
      </c>
      <c r="C2587" s="20" t="s">
        <v>102</v>
      </c>
      <c r="D2587" s="20" t="s">
        <v>5</v>
      </c>
      <c r="E2587" s="20" t="s">
        <v>103</v>
      </c>
      <c r="F2587" s="20" t="s">
        <v>107</v>
      </c>
      <c r="G2587" s="20" t="s">
        <v>4</v>
      </c>
      <c r="H2587" s="19"/>
      <c r="J2587" s="19">
        <v>45386</v>
      </c>
      <c r="K2587">
        <v>77</v>
      </c>
      <c r="N2587" t="s">
        <v>492</v>
      </c>
    </row>
    <row r="2588" spans="1:14" x14ac:dyDescent="0.2">
      <c r="A2588">
        <v>2587</v>
      </c>
      <c r="B2588" s="20" t="s">
        <v>330</v>
      </c>
      <c r="C2588" s="20" t="s">
        <v>102</v>
      </c>
      <c r="D2588" s="20" t="s">
        <v>5</v>
      </c>
      <c r="E2588" s="20" t="s">
        <v>103</v>
      </c>
      <c r="F2588" s="20" t="s">
        <v>107</v>
      </c>
      <c r="G2588" s="20" t="s">
        <v>4</v>
      </c>
      <c r="H2588" s="19"/>
      <c r="J2588" s="19">
        <v>45388</v>
      </c>
      <c r="K2588">
        <v>202</v>
      </c>
      <c r="N2588" t="s">
        <v>492</v>
      </c>
    </row>
    <row r="2589" spans="1:14" x14ac:dyDescent="0.2">
      <c r="A2589">
        <v>2588</v>
      </c>
      <c r="B2589" s="20" t="s">
        <v>330</v>
      </c>
      <c r="C2589" s="20" t="s">
        <v>102</v>
      </c>
      <c r="D2589" s="20" t="s">
        <v>5</v>
      </c>
      <c r="E2589" s="20" t="s">
        <v>103</v>
      </c>
      <c r="F2589" s="20" t="s">
        <v>107</v>
      </c>
      <c r="G2589" s="20" t="s">
        <v>4</v>
      </c>
      <c r="H2589" s="19"/>
      <c r="J2589" s="19">
        <v>45389</v>
      </c>
      <c r="K2589">
        <v>275</v>
      </c>
      <c r="N2589" t="s">
        <v>492</v>
      </c>
    </row>
    <row r="2590" spans="1:14" x14ac:dyDescent="0.2">
      <c r="A2590">
        <v>2589</v>
      </c>
      <c r="B2590" s="20" t="s">
        <v>330</v>
      </c>
      <c r="C2590" s="20" t="s">
        <v>102</v>
      </c>
      <c r="D2590" s="20" t="s">
        <v>5</v>
      </c>
      <c r="E2590" s="20" t="s">
        <v>103</v>
      </c>
      <c r="F2590" s="20" t="s">
        <v>107</v>
      </c>
      <c r="G2590" s="20" t="s">
        <v>4</v>
      </c>
      <c r="H2590" s="19"/>
      <c r="J2590" s="19">
        <v>45390</v>
      </c>
      <c r="K2590">
        <v>384</v>
      </c>
      <c r="N2590" t="s">
        <v>492</v>
      </c>
    </row>
    <row r="2591" spans="1:14" x14ac:dyDescent="0.2">
      <c r="A2591">
        <v>2590</v>
      </c>
      <c r="B2591" s="20" t="s">
        <v>330</v>
      </c>
      <c r="C2591" s="20" t="s">
        <v>102</v>
      </c>
      <c r="D2591" s="20" t="s">
        <v>5</v>
      </c>
      <c r="E2591" s="20" t="s">
        <v>103</v>
      </c>
      <c r="F2591" s="20" t="s">
        <v>107</v>
      </c>
      <c r="G2591" s="20" t="s">
        <v>4</v>
      </c>
      <c r="H2591" s="19"/>
      <c r="J2591" s="19">
        <v>45391</v>
      </c>
      <c r="K2591">
        <v>279</v>
      </c>
      <c r="N2591" t="s">
        <v>492</v>
      </c>
    </row>
    <row r="2592" spans="1:14" x14ac:dyDescent="0.2">
      <c r="A2592">
        <v>2591</v>
      </c>
      <c r="B2592" s="20" t="s">
        <v>330</v>
      </c>
      <c r="C2592" s="20" t="s">
        <v>102</v>
      </c>
      <c r="D2592" s="20" t="s">
        <v>5</v>
      </c>
      <c r="E2592" s="20" t="s">
        <v>103</v>
      </c>
      <c r="F2592" s="20" t="s">
        <v>107</v>
      </c>
      <c r="G2592" s="20" t="s">
        <v>4</v>
      </c>
      <c r="H2592" s="19"/>
      <c r="J2592" s="19">
        <v>45392</v>
      </c>
      <c r="K2592">
        <v>79</v>
      </c>
      <c r="N2592" t="s">
        <v>492</v>
      </c>
    </row>
    <row r="2593" spans="1:14" x14ac:dyDescent="0.2">
      <c r="A2593">
        <v>2592</v>
      </c>
      <c r="B2593" s="20" t="s">
        <v>330</v>
      </c>
      <c r="C2593" s="20" t="s">
        <v>102</v>
      </c>
      <c r="D2593" s="20" t="s">
        <v>5</v>
      </c>
      <c r="E2593" s="20" t="s">
        <v>103</v>
      </c>
      <c r="F2593" s="20" t="s">
        <v>107</v>
      </c>
      <c r="G2593" s="20" t="s">
        <v>4</v>
      </c>
      <c r="H2593" s="19"/>
      <c r="J2593" s="19">
        <v>45394</v>
      </c>
      <c r="K2593">
        <v>15</v>
      </c>
      <c r="N2593" t="s">
        <v>492</v>
      </c>
    </row>
    <row r="2594" spans="1:14" x14ac:dyDescent="0.2">
      <c r="A2594">
        <v>2593</v>
      </c>
      <c r="B2594" s="20" t="s">
        <v>330</v>
      </c>
      <c r="C2594" s="20" t="s">
        <v>102</v>
      </c>
      <c r="D2594" s="20" t="s">
        <v>5</v>
      </c>
      <c r="E2594" s="20" t="s">
        <v>103</v>
      </c>
      <c r="F2594" s="20" t="s">
        <v>107</v>
      </c>
      <c r="G2594" s="20" t="s">
        <v>4</v>
      </c>
      <c r="H2594" s="19"/>
      <c r="J2594" s="19">
        <v>45401</v>
      </c>
      <c r="K2594">
        <v>5</v>
      </c>
      <c r="N2594" t="s">
        <v>492</v>
      </c>
    </row>
    <row r="2595" spans="1:14" x14ac:dyDescent="0.2">
      <c r="A2595">
        <v>2594</v>
      </c>
      <c r="B2595" s="20" t="s">
        <v>330</v>
      </c>
      <c r="C2595" s="20" t="s">
        <v>102</v>
      </c>
      <c r="D2595" s="20" t="s">
        <v>5</v>
      </c>
      <c r="E2595" s="20" t="s">
        <v>103</v>
      </c>
      <c r="F2595" s="20" t="s">
        <v>107</v>
      </c>
      <c r="G2595" s="20" t="s">
        <v>4</v>
      </c>
      <c r="H2595" s="19"/>
      <c r="J2595" s="19">
        <v>45408</v>
      </c>
      <c r="K2595">
        <v>60</v>
      </c>
      <c r="N2595" t="s">
        <v>492</v>
      </c>
    </row>
    <row r="2596" spans="1:14" x14ac:dyDescent="0.2">
      <c r="A2596">
        <v>2595</v>
      </c>
      <c r="B2596" s="20" t="s">
        <v>330</v>
      </c>
      <c r="C2596" s="20" t="s">
        <v>102</v>
      </c>
      <c r="D2596" s="20" t="s">
        <v>5</v>
      </c>
      <c r="E2596" s="20" t="s">
        <v>103</v>
      </c>
      <c r="F2596" s="20" t="s">
        <v>107</v>
      </c>
      <c r="G2596" s="20" t="s">
        <v>4</v>
      </c>
      <c r="H2596" s="19"/>
      <c r="J2596" s="19">
        <v>45410</v>
      </c>
      <c r="K2596">
        <v>800</v>
      </c>
      <c r="N2596" t="s">
        <v>492</v>
      </c>
    </row>
    <row r="2597" spans="1:14" x14ac:dyDescent="0.2">
      <c r="A2597">
        <v>2596</v>
      </c>
      <c r="B2597" s="20" t="s">
        <v>330</v>
      </c>
      <c r="C2597" s="20" t="s">
        <v>102</v>
      </c>
      <c r="D2597" s="20" t="s">
        <v>5</v>
      </c>
      <c r="E2597" s="20" t="s">
        <v>103</v>
      </c>
      <c r="F2597" s="20" t="s">
        <v>107</v>
      </c>
      <c r="G2597" s="20" t="s">
        <v>4</v>
      </c>
      <c r="H2597" s="19"/>
      <c r="J2597" s="19">
        <v>45412</v>
      </c>
      <c r="K2597">
        <v>800</v>
      </c>
      <c r="N2597" t="s">
        <v>492</v>
      </c>
    </row>
    <row r="2598" spans="1:14" x14ac:dyDescent="0.2">
      <c r="A2598">
        <v>2597</v>
      </c>
      <c r="B2598" s="20" t="s">
        <v>331</v>
      </c>
      <c r="C2598" s="20" t="s">
        <v>102</v>
      </c>
      <c r="D2598" s="20" t="s">
        <v>5</v>
      </c>
      <c r="E2598" s="20" t="s">
        <v>103</v>
      </c>
      <c r="F2598" s="20" t="s">
        <v>105</v>
      </c>
      <c r="G2598" s="20" t="s">
        <v>4</v>
      </c>
      <c r="H2598" s="19"/>
      <c r="I2598">
        <v>258</v>
      </c>
      <c r="J2598" s="19"/>
      <c r="K2598">
        <v>520</v>
      </c>
      <c r="M2598">
        <v>4.8</v>
      </c>
      <c r="N2598" t="s">
        <v>491</v>
      </c>
    </row>
    <row r="2599" spans="1:14" x14ac:dyDescent="0.2">
      <c r="A2599">
        <v>2598</v>
      </c>
      <c r="B2599" s="20" t="s">
        <v>331</v>
      </c>
      <c r="C2599" s="20" t="s">
        <v>102</v>
      </c>
      <c r="D2599" s="20" t="s">
        <v>5</v>
      </c>
      <c r="E2599" s="20" t="s">
        <v>103</v>
      </c>
      <c r="F2599" s="20" t="s">
        <v>105</v>
      </c>
      <c r="G2599" s="20" t="s">
        <v>4</v>
      </c>
      <c r="H2599" s="19">
        <v>45393</v>
      </c>
      <c r="I2599">
        <v>215</v>
      </c>
      <c r="J2599" s="19">
        <v>45383</v>
      </c>
      <c r="K2599">
        <v>76</v>
      </c>
      <c r="N2599" t="s">
        <v>492</v>
      </c>
    </row>
    <row r="2600" spans="1:14" x14ac:dyDescent="0.2">
      <c r="A2600">
        <v>2599</v>
      </c>
      <c r="B2600" s="20" t="s">
        <v>331</v>
      </c>
      <c r="C2600" s="20" t="s">
        <v>102</v>
      </c>
      <c r="D2600" s="20" t="s">
        <v>5</v>
      </c>
      <c r="E2600" s="20" t="s">
        <v>103</v>
      </c>
      <c r="F2600" s="20" t="s">
        <v>105</v>
      </c>
      <c r="G2600" s="20" t="s">
        <v>4</v>
      </c>
      <c r="H2600" s="19">
        <v>45397</v>
      </c>
      <c r="I2600">
        <v>18</v>
      </c>
      <c r="J2600" s="19">
        <v>45385</v>
      </c>
      <c r="K2600">
        <v>152</v>
      </c>
      <c r="N2600" t="s">
        <v>492</v>
      </c>
    </row>
    <row r="2601" spans="1:14" x14ac:dyDescent="0.2">
      <c r="A2601">
        <v>2600</v>
      </c>
      <c r="B2601" s="20" t="s">
        <v>331</v>
      </c>
      <c r="C2601" s="20" t="s">
        <v>102</v>
      </c>
      <c r="D2601" s="20" t="s">
        <v>5</v>
      </c>
      <c r="E2601" s="20" t="s">
        <v>103</v>
      </c>
      <c r="F2601" s="20" t="s">
        <v>105</v>
      </c>
      <c r="G2601" s="20" t="s">
        <v>4</v>
      </c>
      <c r="H2601" s="19">
        <v>45398</v>
      </c>
      <c r="I2601">
        <v>25</v>
      </c>
      <c r="J2601" s="19">
        <v>45390</v>
      </c>
      <c r="K2601">
        <v>30</v>
      </c>
      <c r="N2601" t="s">
        <v>492</v>
      </c>
    </row>
    <row r="2602" spans="1:14" x14ac:dyDescent="0.2">
      <c r="A2602">
        <v>2601</v>
      </c>
      <c r="B2602" s="20" t="s">
        <v>331</v>
      </c>
      <c r="C2602" s="20" t="s">
        <v>102</v>
      </c>
      <c r="D2602" s="20" t="s">
        <v>5</v>
      </c>
      <c r="E2602" s="20" t="s">
        <v>103</v>
      </c>
      <c r="F2602" s="20" t="s">
        <v>105</v>
      </c>
      <c r="G2602" s="20" t="s">
        <v>4</v>
      </c>
      <c r="H2602" s="19"/>
      <c r="J2602" s="19">
        <v>45392</v>
      </c>
      <c r="K2602">
        <v>4</v>
      </c>
      <c r="N2602" t="s">
        <v>492</v>
      </c>
    </row>
    <row r="2603" spans="1:14" x14ac:dyDescent="0.2">
      <c r="A2603">
        <v>2602</v>
      </c>
      <c r="B2603" s="20" t="s">
        <v>331</v>
      </c>
      <c r="C2603" s="20" t="s">
        <v>102</v>
      </c>
      <c r="D2603" s="20" t="s">
        <v>5</v>
      </c>
      <c r="E2603" s="20" t="s">
        <v>103</v>
      </c>
      <c r="F2603" s="20" t="s">
        <v>105</v>
      </c>
      <c r="G2603" s="20" t="s">
        <v>4</v>
      </c>
      <c r="H2603" s="19"/>
      <c r="J2603" s="19">
        <v>45393</v>
      </c>
      <c r="K2603">
        <v>215</v>
      </c>
      <c r="N2603" t="s">
        <v>492</v>
      </c>
    </row>
    <row r="2604" spans="1:14" x14ac:dyDescent="0.2">
      <c r="A2604">
        <v>2603</v>
      </c>
      <c r="B2604" s="20" t="s">
        <v>331</v>
      </c>
      <c r="C2604" s="20" t="s">
        <v>102</v>
      </c>
      <c r="D2604" s="20" t="s">
        <v>5</v>
      </c>
      <c r="E2604" s="20" t="s">
        <v>103</v>
      </c>
      <c r="F2604" s="20" t="s">
        <v>105</v>
      </c>
      <c r="G2604" s="20" t="s">
        <v>4</v>
      </c>
      <c r="H2604" s="19"/>
      <c r="J2604" s="19">
        <v>45397</v>
      </c>
      <c r="K2604">
        <v>18</v>
      </c>
      <c r="N2604" t="s">
        <v>492</v>
      </c>
    </row>
    <row r="2605" spans="1:14" x14ac:dyDescent="0.2">
      <c r="A2605">
        <v>2604</v>
      </c>
      <c r="B2605" s="20" t="s">
        <v>331</v>
      </c>
      <c r="C2605" s="20" t="s">
        <v>102</v>
      </c>
      <c r="D2605" s="20" t="s">
        <v>5</v>
      </c>
      <c r="E2605" s="20" t="s">
        <v>103</v>
      </c>
      <c r="F2605" s="20" t="s">
        <v>105</v>
      </c>
      <c r="G2605" s="20" t="s">
        <v>4</v>
      </c>
      <c r="H2605" s="19"/>
      <c r="J2605" s="19">
        <v>45398</v>
      </c>
      <c r="K2605">
        <v>25</v>
      </c>
      <c r="N2605" t="s">
        <v>492</v>
      </c>
    </row>
    <row r="2606" spans="1:14" x14ac:dyDescent="0.2">
      <c r="A2606">
        <v>2605</v>
      </c>
      <c r="B2606" s="20" t="s">
        <v>332</v>
      </c>
      <c r="C2606" s="20" t="s">
        <v>102</v>
      </c>
      <c r="D2606" s="20" t="s">
        <v>5</v>
      </c>
      <c r="E2606" s="20" t="s">
        <v>103</v>
      </c>
      <c r="F2606" s="20" t="s">
        <v>106</v>
      </c>
      <c r="G2606" s="20" t="s">
        <v>4</v>
      </c>
      <c r="H2606" s="19"/>
      <c r="I2606">
        <v>102</v>
      </c>
      <c r="J2606" s="19"/>
      <c r="K2606">
        <v>0</v>
      </c>
      <c r="M2606">
        <v>5.9</v>
      </c>
      <c r="N2606" t="s">
        <v>491</v>
      </c>
    </row>
    <row r="2607" spans="1:14" x14ac:dyDescent="0.2">
      <c r="A2607">
        <v>2606</v>
      </c>
      <c r="B2607" s="20" t="s">
        <v>332</v>
      </c>
      <c r="C2607" s="20" t="s">
        <v>102</v>
      </c>
      <c r="D2607" s="20" t="s">
        <v>5</v>
      </c>
      <c r="E2607" s="20" t="s">
        <v>103</v>
      </c>
      <c r="F2607" s="20" t="s">
        <v>106</v>
      </c>
      <c r="G2607" s="20" t="s">
        <v>4</v>
      </c>
      <c r="H2607" s="19">
        <v>45385</v>
      </c>
      <c r="I2607">
        <v>102</v>
      </c>
      <c r="J2607" s="19"/>
      <c r="N2607" t="s">
        <v>492</v>
      </c>
    </row>
    <row r="2608" spans="1:14" x14ac:dyDescent="0.2">
      <c r="A2608">
        <v>2607</v>
      </c>
      <c r="B2608" s="20" t="s">
        <v>333</v>
      </c>
      <c r="C2608" s="20" t="s">
        <v>102</v>
      </c>
      <c r="D2608" s="20" t="s">
        <v>5</v>
      </c>
      <c r="E2608" s="20" t="s">
        <v>103</v>
      </c>
      <c r="F2608" s="20" t="s">
        <v>106</v>
      </c>
      <c r="G2608" s="20" t="s">
        <v>4</v>
      </c>
      <c r="H2608" s="19"/>
      <c r="I2608">
        <v>0</v>
      </c>
      <c r="J2608" s="19"/>
      <c r="K2608">
        <v>793</v>
      </c>
      <c r="M2608">
        <v>5.9</v>
      </c>
      <c r="N2608" t="s">
        <v>491</v>
      </c>
    </row>
    <row r="2609" spans="1:14" x14ac:dyDescent="0.2">
      <c r="A2609">
        <v>2608</v>
      </c>
      <c r="B2609" s="20" t="s">
        <v>333</v>
      </c>
      <c r="C2609" s="20" t="s">
        <v>102</v>
      </c>
      <c r="D2609" s="20" t="s">
        <v>5</v>
      </c>
      <c r="E2609" s="20" t="s">
        <v>103</v>
      </c>
      <c r="F2609" s="20" t="s">
        <v>106</v>
      </c>
      <c r="G2609" s="20" t="s">
        <v>4</v>
      </c>
      <c r="H2609" s="19"/>
      <c r="J2609" s="19">
        <v>45389</v>
      </c>
      <c r="K2609">
        <v>6</v>
      </c>
      <c r="N2609" t="s">
        <v>492</v>
      </c>
    </row>
    <row r="2610" spans="1:14" x14ac:dyDescent="0.2">
      <c r="A2610">
        <v>2609</v>
      </c>
      <c r="B2610" s="20" t="s">
        <v>333</v>
      </c>
      <c r="C2610" s="20" t="s">
        <v>102</v>
      </c>
      <c r="D2610" s="20" t="s">
        <v>5</v>
      </c>
      <c r="E2610" s="20" t="s">
        <v>103</v>
      </c>
      <c r="F2610" s="20" t="s">
        <v>106</v>
      </c>
      <c r="G2610" s="20" t="s">
        <v>4</v>
      </c>
      <c r="H2610" s="19"/>
      <c r="J2610" s="19">
        <v>45392</v>
      </c>
      <c r="K2610">
        <v>288</v>
      </c>
      <c r="N2610" t="s">
        <v>492</v>
      </c>
    </row>
    <row r="2611" spans="1:14" x14ac:dyDescent="0.2">
      <c r="A2611">
        <v>2610</v>
      </c>
      <c r="B2611" s="20" t="s">
        <v>333</v>
      </c>
      <c r="C2611" s="20" t="s">
        <v>102</v>
      </c>
      <c r="D2611" s="20" t="s">
        <v>5</v>
      </c>
      <c r="E2611" s="20" t="s">
        <v>103</v>
      </c>
      <c r="F2611" s="20" t="s">
        <v>106</v>
      </c>
      <c r="G2611" s="20" t="s">
        <v>4</v>
      </c>
      <c r="H2611" s="19"/>
      <c r="J2611" s="19">
        <v>45396</v>
      </c>
      <c r="K2611">
        <v>2</v>
      </c>
      <c r="N2611" t="s">
        <v>492</v>
      </c>
    </row>
    <row r="2612" spans="1:14" x14ac:dyDescent="0.2">
      <c r="A2612">
        <v>2611</v>
      </c>
      <c r="B2612" s="20" t="s">
        <v>333</v>
      </c>
      <c r="C2612" s="20" t="s">
        <v>102</v>
      </c>
      <c r="D2612" s="20" t="s">
        <v>5</v>
      </c>
      <c r="E2612" s="20" t="s">
        <v>103</v>
      </c>
      <c r="F2612" s="20" t="s">
        <v>106</v>
      </c>
      <c r="G2612" s="20" t="s">
        <v>4</v>
      </c>
      <c r="H2612" s="19"/>
      <c r="J2612" s="19">
        <v>45407</v>
      </c>
      <c r="K2612">
        <v>304</v>
      </c>
      <c r="N2612" t="s">
        <v>492</v>
      </c>
    </row>
    <row r="2613" spans="1:14" x14ac:dyDescent="0.2">
      <c r="A2613">
        <v>2612</v>
      </c>
      <c r="B2613" s="20" t="s">
        <v>333</v>
      </c>
      <c r="C2613" s="20" t="s">
        <v>102</v>
      </c>
      <c r="D2613" s="20" t="s">
        <v>5</v>
      </c>
      <c r="E2613" s="20" t="s">
        <v>103</v>
      </c>
      <c r="F2613" s="20" t="s">
        <v>106</v>
      </c>
      <c r="G2613" s="20" t="s">
        <v>4</v>
      </c>
      <c r="H2613" s="19"/>
      <c r="J2613" s="19">
        <v>45408</v>
      </c>
      <c r="K2613">
        <v>155</v>
      </c>
      <c r="N2613" t="s">
        <v>492</v>
      </c>
    </row>
    <row r="2614" spans="1:14" x14ac:dyDescent="0.2">
      <c r="A2614">
        <v>2613</v>
      </c>
      <c r="B2614" s="20" t="s">
        <v>333</v>
      </c>
      <c r="C2614" s="20" t="s">
        <v>102</v>
      </c>
      <c r="D2614" s="20" t="s">
        <v>5</v>
      </c>
      <c r="E2614" s="20" t="s">
        <v>103</v>
      </c>
      <c r="F2614" s="20" t="s">
        <v>106</v>
      </c>
      <c r="G2614" s="20" t="s">
        <v>4</v>
      </c>
      <c r="H2614" s="19"/>
      <c r="J2614" s="19">
        <v>45412</v>
      </c>
      <c r="K2614">
        <v>38</v>
      </c>
      <c r="N2614" t="s">
        <v>492</v>
      </c>
    </row>
    <row r="2615" spans="1:14" x14ac:dyDescent="0.2">
      <c r="A2615">
        <v>2614</v>
      </c>
      <c r="B2615" s="20" t="s">
        <v>334</v>
      </c>
      <c r="C2615" s="20" t="s">
        <v>102</v>
      </c>
      <c r="D2615" s="20" t="s">
        <v>5</v>
      </c>
      <c r="E2615" s="20" t="s">
        <v>103</v>
      </c>
      <c r="F2615" s="20" t="s">
        <v>107</v>
      </c>
      <c r="G2615" s="20" t="s">
        <v>4</v>
      </c>
      <c r="H2615" s="19"/>
      <c r="I2615">
        <v>477</v>
      </c>
      <c r="J2615" s="19"/>
      <c r="K2615">
        <v>1376</v>
      </c>
      <c r="M2615">
        <v>5.9</v>
      </c>
      <c r="N2615" t="s">
        <v>491</v>
      </c>
    </row>
    <row r="2616" spans="1:14" x14ac:dyDescent="0.2">
      <c r="A2616">
        <v>2615</v>
      </c>
      <c r="B2616" s="20" t="s">
        <v>334</v>
      </c>
      <c r="C2616" s="20" t="s">
        <v>102</v>
      </c>
      <c r="D2616" s="20" t="s">
        <v>5</v>
      </c>
      <c r="E2616" s="20" t="s">
        <v>103</v>
      </c>
      <c r="F2616" s="20" t="s">
        <v>107</v>
      </c>
      <c r="G2616" s="20" t="s">
        <v>4</v>
      </c>
      <c r="H2616" s="19">
        <v>45388</v>
      </c>
      <c r="I2616">
        <v>202</v>
      </c>
      <c r="J2616" s="19">
        <v>45386</v>
      </c>
      <c r="K2616">
        <v>77</v>
      </c>
      <c r="N2616" t="s">
        <v>492</v>
      </c>
    </row>
    <row r="2617" spans="1:14" x14ac:dyDescent="0.2">
      <c r="A2617">
        <v>2616</v>
      </c>
      <c r="B2617" s="20" t="s">
        <v>334</v>
      </c>
      <c r="C2617" s="20" t="s">
        <v>102</v>
      </c>
      <c r="D2617" s="20" t="s">
        <v>5</v>
      </c>
      <c r="E2617" s="20" t="s">
        <v>103</v>
      </c>
      <c r="F2617" s="20" t="s">
        <v>107</v>
      </c>
      <c r="G2617" s="20" t="s">
        <v>4</v>
      </c>
      <c r="H2617" s="19">
        <v>45389</v>
      </c>
      <c r="I2617">
        <v>275</v>
      </c>
      <c r="J2617" s="19">
        <v>45388</v>
      </c>
      <c r="K2617">
        <v>202</v>
      </c>
      <c r="N2617" t="s">
        <v>492</v>
      </c>
    </row>
    <row r="2618" spans="1:14" x14ac:dyDescent="0.2">
      <c r="A2618">
        <v>2617</v>
      </c>
      <c r="B2618" s="20" t="s">
        <v>334</v>
      </c>
      <c r="C2618" s="20" t="s">
        <v>102</v>
      </c>
      <c r="D2618" s="20" t="s">
        <v>5</v>
      </c>
      <c r="E2618" s="20" t="s">
        <v>103</v>
      </c>
      <c r="F2618" s="20" t="s">
        <v>107</v>
      </c>
      <c r="G2618" s="20" t="s">
        <v>4</v>
      </c>
      <c r="H2618" s="19"/>
      <c r="J2618" s="19">
        <v>45389</v>
      </c>
      <c r="K2618">
        <v>275</v>
      </c>
      <c r="N2618" t="s">
        <v>492</v>
      </c>
    </row>
    <row r="2619" spans="1:14" x14ac:dyDescent="0.2">
      <c r="A2619">
        <v>2618</v>
      </c>
      <c r="B2619" s="20" t="s">
        <v>334</v>
      </c>
      <c r="C2619" s="20" t="s">
        <v>102</v>
      </c>
      <c r="D2619" s="20" t="s">
        <v>5</v>
      </c>
      <c r="E2619" s="20" t="s">
        <v>103</v>
      </c>
      <c r="F2619" s="20" t="s">
        <v>107</v>
      </c>
      <c r="G2619" s="20" t="s">
        <v>4</v>
      </c>
      <c r="H2619" s="19"/>
      <c r="J2619" s="19">
        <v>45390</v>
      </c>
      <c r="K2619">
        <v>384</v>
      </c>
      <c r="N2619" t="s">
        <v>492</v>
      </c>
    </row>
    <row r="2620" spans="1:14" x14ac:dyDescent="0.2">
      <c r="A2620">
        <v>2619</v>
      </c>
      <c r="B2620" s="20" t="s">
        <v>334</v>
      </c>
      <c r="C2620" s="20" t="s">
        <v>102</v>
      </c>
      <c r="D2620" s="20" t="s">
        <v>5</v>
      </c>
      <c r="E2620" s="20" t="s">
        <v>103</v>
      </c>
      <c r="F2620" s="20" t="s">
        <v>107</v>
      </c>
      <c r="G2620" s="20" t="s">
        <v>4</v>
      </c>
      <c r="H2620" s="19"/>
      <c r="J2620" s="19">
        <v>45391</v>
      </c>
      <c r="K2620">
        <v>279</v>
      </c>
      <c r="N2620" t="s">
        <v>492</v>
      </c>
    </row>
    <row r="2621" spans="1:14" x14ac:dyDescent="0.2">
      <c r="A2621">
        <v>2620</v>
      </c>
      <c r="B2621" s="20" t="s">
        <v>334</v>
      </c>
      <c r="C2621" s="20" t="s">
        <v>102</v>
      </c>
      <c r="D2621" s="20" t="s">
        <v>5</v>
      </c>
      <c r="E2621" s="20" t="s">
        <v>103</v>
      </c>
      <c r="F2621" s="20" t="s">
        <v>107</v>
      </c>
      <c r="G2621" s="20" t="s">
        <v>4</v>
      </c>
      <c r="H2621" s="19"/>
      <c r="J2621" s="19">
        <v>45392</v>
      </c>
      <c r="K2621">
        <v>79</v>
      </c>
      <c r="N2621" t="s">
        <v>492</v>
      </c>
    </row>
    <row r="2622" spans="1:14" x14ac:dyDescent="0.2">
      <c r="A2622">
        <v>2621</v>
      </c>
      <c r="B2622" s="20" t="s">
        <v>334</v>
      </c>
      <c r="C2622" s="20" t="s">
        <v>102</v>
      </c>
      <c r="D2622" s="20" t="s">
        <v>5</v>
      </c>
      <c r="E2622" s="20" t="s">
        <v>103</v>
      </c>
      <c r="F2622" s="20" t="s">
        <v>107</v>
      </c>
      <c r="G2622" s="20" t="s">
        <v>4</v>
      </c>
      <c r="H2622" s="19"/>
      <c r="J2622" s="19">
        <v>45394</v>
      </c>
      <c r="K2622">
        <v>15</v>
      </c>
      <c r="N2622" t="s">
        <v>492</v>
      </c>
    </row>
    <row r="2623" spans="1:14" x14ac:dyDescent="0.2">
      <c r="A2623">
        <v>2622</v>
      </c>
      <c r="B2623" s="20" t="s">
        <v>334</v>
      </c>
      <c r="C2623" s="20" t="s">
        <v>102</v>
      </c>
      <c r="D2623" s="20" t="s">
        <v>5</v>
      </c>
      <c r="E2623" s="20" t="s">
        <v>103</v>
      </c>
      <c r="F2623" s="20" t="s">
        <v>107</v>
      </c>
      <c r="G2623" s="20" t="s">
        <v>4</v>
      </c>
      <c r="H2623" s="19"/>
      <c r="J2623" s="19">
        <v>45401</v>
      </c>
      <c r="K2623">
        <v>5</v>
      </c>
      <c r="N2623" t="s">
        <v>492</v>
      </c>
    </row>
    <row r="2624" spans="1:14" x14ac:dyDescent="0.2">
      <c r="A2624">
        <v>2623</v>
      </c>
      <c r="B2624" s="20" t="s">
        <v>334</v>
      </c>
      <c r="C2624" s="20" t="s">
        <v>102</v>
      </c>
      <c r="D2624" s="20" t="s">
        <v>5</v>
      </c>
      <c r="E2624" s="20" t="s">
        <v>103</v>
      </c>
      <c r="F2624" s="20" t="s">
        <v>107</v>
      </c>
      <c r="G2624" s="20" t="s">
        <v>4</v>
      </c>
      <c r="H2624" s="19"/>
      <c r="J2624" s="19">
        <v>45408</v>
      </c>
      <c r="K2624">
        <v>60</v>
      </c>
      <c r="N2624" t="s">
        <v>492</v>
      </c>
    </row>
    <row r="2625" spans="1:14" x14ac:dyDescent="0.2">
      <c r="A2625">
        <v>2624</v>
      </c>
      <c r="B2625" s="20" t="s">
        <v>335</v>
      </c>
      <c r="C2625" s="20" t="s">
        <v>102</v>
      </c>
      <c r="D2625" s="20" t="s">
        <v>5</v>
      </c>
      <c r="E2625" s="20" t="s">
        <v>103</v>
      </c>
      <c r="F2625" s="20" t="s">
        <v>107</v>
      </c>
      <c r="G2625" s="20" t="s">
        <v>4</v>
      </c>
      <c r="H2625" s="19"/>
      <c r="I2625">
        <v>0</v>
      </c>
      <c r="J2625" s="19"/>
      <c r="K2625">
        <v>15.06</v>
      </c>
      <c r="M2625">
        <v>5.8</v>
      </c>
      <c r="N2625" t="s">
        <v>491</v>
      </c>
    </row>
    <row r="2626" spans="1:14" x14ac:dyDescent="0.2">
      <c r="A2626">
        <v>2625</v>
      </c>
      <c r="B2626" s="20" t="s">
        <v>335</v>
      </c>
      <c r="C2626" s="20" t="s">
        <v>102</v>
      </c>
      <c r="D2626" s="20" t="s">
        <v>5</v>
      </c>
      <c r="E2626" s="20" t="s">
        <v>103</v>
      </c>
      <c r="F2626" s="20" t="s">
        <v>107</v>
      </c>
      <c r="G2626" s="20" t="s">
        <v>4</v>
      </c>
      <c r="H2626" s="19"/>
      <c r="J2626" s="19">
        <v>45408</v>
      </c>
      <c r="K2626">
        <v>15.06</v>
      </c>
      <c r="N2626" t="s">
        <v>492</v>
      </c>
    </row>
    <row r="2627" spans="1:14" x14ac:dyDescent="0.2">
      <c r="A2627">
        <v>2626</v>
      </c>
      <c r="B2627" s="20" t="s">
        <v>336</v>
      </c>
      <c r="C2627" s="20" t="s">
        <v>102</v>
      </c>
      <c r="D2627" s="20" t="s">
        <v>5</v>
      </c>
      <c r="E2627" s="20" t="s">
        <v>103</v>
      </c>
      <c r="F2627" s="20" t="s">
        <v>107</v>
      </c>
      <c r="G2627" s="20" t="s">
        <v>4</v>
      </c>
      <c r="H2627" s="19"/>
      <c r="I2627">
        <v>0</v>
      </c>
      <c r="J2627" s="19"/>
      <c r="K2627">
        <v>1604</v>
      </c>
      <c r="M2627">
        <v>3.5</v>
      </c>
      <c r="N2627" t="s">
        <v>491</v>
      </c>
    </row>
    <row r="2628" spans="1:14" x14ac:dyDescent="0.2">
      <c r="A2628">
        <v>2627</v>
      </c>
      <c r="B2628" s="20" t="s">
        <v>336</v>
      </c>
      <c r="C2628" s="20" t="s">
        <v>102</v>
      </c>
      <c r="D2628" s="20" t="s">
        <v>5</v>
      </c>
      <c r="E2628" s="20" t="s">
        <v>103</v>
      </c>
      <c r="F2628" s="20" t="s">
        <v>107</v>
      </c>
      <c r="G2628" s="20" t="s">
        <v>4</v>
      </c>
      <c r="H2628" s="19"/>
      <c r="J2628" s="19">
        <v>45383</v>
      </c>
      <c r="K2628">
        <v>286</v>
      </c>
      <c r="N2628" t="s">
        <v>492</v>
      </c>
    </row>
    <row r="2629" spans="1:14" x14ac:dyDescent="0.2">
      <c r="A2629">
        <v>2628</v>
      </c>
      <c r="B2629" s="20" t="s">
        <v>336</v>
      </c>
      <c r="C2629" s="20" t="s">
        <v>102</v>
      </c>
      <c r="D2629" s="20" t="s">
        <v>5</v>
      </c>
      <c r="E2629" s="20" t="s">
        <v>103</v>
      </c>
      <c r="F2629" s="20" t="s">
        <v>107</v>
      </c>
      <c r="G2629" s="20" t="s">
        <v>4</v>
      </c>
      <c r="H2629" s="19"/>
      <c r="J2629" s="19">
        <v>45393</v>
      </c>
      <c r="K2629">
        <v>49</v>
      </c>
      <c r="N2629" t="s">
        <v>492</v>
      </c>
    </row>
    <row r="2630" spans="1:14" x14ac:dyDescent="0.2">
      <c r="A2630">
        <v>2629</v>
      </c>
      <c r="B2630" s="20" t="s">
        <v>336</v>
      </c>
      <c r="C2630" s="20" t="s">
        <v>102</v>
      </c>
      <c r="D2630" s="20" t="s">
        <v>5</v>
      </c>
      <c r="E2630" s="20" t="s">
        <v>103</v>
      </c>
      <c r="F2630" s="20" t="s">
        <v>107</v>
      </c>
      <c r="G2630" s="20" t="s">
        <v>4</v>
      </c>
      <c r="H2630" s="19"/>
      <c r="J2630" s="19">
        <v>45394</v>
      </c>
      <c r="K2630">
        <v>6</v>
      </c>
      <c r="N2630" t="s">
        <v>492</v>
      </c>
    </row>
    <row r="2631" spans="1:14" x14ac:dyDescent="0.2">
      <c r="A2631">
        <v>2630</v>
      </c>
      <c r="B2631" s="20" t="s">
        <v>336</v>
      </c>
      <c r="C2631" s="20" t="s">
        <v>102</v>
      </c>
      <c r="D2631" s="20" t="s">
        <v>5</v>
      </c>
      <c r="E2631" s="20" t="s">
        <v>103</v>
      </c>
      <c r="F2631" s="20" t="s">
        <v>107</v>
      </c>
      <c r="G2631" s="20" t="s">
        <v>4</v>
      </c>
      <c r="H2631" s="19"/>
      <c r="J2631" s="19">
        <v>45397</v>
      </c>
      <c r="K2631">
        <v>5</v>
      </c>
      <c r="N2631" t="s">
        <v>492</v>
      </c>
    </row>
    <row r="2632" spans="1:14" x14ac:dyDescent="0.2">
      <c r="A2632">
        <v>2631</v>
      </c>
      <c r="B2632" s="20" t="s">
        <v>336</v>
      </c>
      <c r="C2632" s="20" t="s">
        <v>102</v>
      </c>
      <c r="D2632" s="20" t="s">
        <v>5</v>
      </c>
      <c r="E2632" s="20" t="s">
        <v>103</v>
      </c>
      <c r="F2632" s="20" t="s">
        <v>107</v>
      </c>
      <c r="G2632" s="20" t="s">
        <v>4</v>
      </c>
      <c r="H2632" s="19"/>
      <c r="J2632" s="19">
        <v>45400</v>
      </c>
      <c r="K2632">
        <v>28</v>
      </c>
      <c r="N2632" t="s">
        <v>492</v>
      </c>
    </row>
    <row r="2633" spans="1:14" x14ac:dyDescent="0.2">
      <c r="A2633">
        <v>2632</v>
      </c>
      <c r="B2633" s="20" t="s">
        <v>336</v>
      </c>
      <c r="C2633" s="20" t="s">
        <v>102</v>
      </c>
      <c r="D2633" s="20" t="s">
        <v>5</v>
      </c>
      <c r="E2633" s="20" t="s">
        <v>103</v>
      </c>
      <c r="F2633" s="20" t="s">
        <v>107</v>
      </c>
      <c r="G2633" s="20" t="s">
        <v>4</v>
      </c>
      <c r="H2633" s="19"/>
      <c r="J2633" s="19">
        <v>45401</v>
      </c>
      <c r="K2633">
        <v>298</v>
      </c>
      <c r="N2633" t="s">
        <v>492</v>
      </c>
    </row>
    <row r="2634" spans="1:14" x14ac:dyDescent="0.2">
      <c r="A2634">
        <v>2633</v>
      </c>
      <c r="B2634" s="20" t="s">
        <v>336</v>
      </c>
      <c r="C2634" s="20" t="s">
        <v>102</v>
      </c>
      <c r="D2634" s="20" t="s">
        <v>5</v>
      </c>
      <c r="E2634" s="20" t="s">
        <v>103</v>
      </c>
      <c r="F2634" s="20" t="s">
        <v>107</v>
      </c>
      <c r="G2634" s="20" t="s">
        <v>4</v>
      </c>
      <c r="H2634" s="19"/>
      <c r="J2634" s="19">
        <v>45402</v>
      </c>
      <c r="K2634">
        <v>7</v>
      </c>
      <c r="N2634" t="s">
        <v>492</v>
      </c>
    </row>
    <row r="2635" spans="1:14" x14ac:dyDescent="0.2">
      <c r="A2635">
        <v>2634</v>
      </c>
      <c r="B2635" s="20" t="s">
        <v>336</v>
      </c>
      <c r="C2635" s="20" t="s">
        <v>102</v>
      </c>
      <c r="D2635" s="20" t="s">
        <v>5</v>
      </c>
      <c r="E2635" s="20" t="s">
        <v>103</v>
      </c>
      <c r="F2635" s="20" t="s">
        <v>107</v>
      </c>
      <c r="G2635" s="20" t="s">
        <v>4</v>
      </c>
      <c r="H2635" s="19"/>
      <c r="J2635" s="19">
        <v>45405</v>
      </c>
      <c r="K2635">
        <v>54</v>
      </c>
      <c r="N2635" t="s">
        <v>492</v>
      </c>
    </row>
    <row r="2636" spans="1:14" x14ac:dyDescent="0.2">
      <c r="A2636">
        <v>2635</v>
      </c>
      <c r="B2636" s="20" t="s">
        <v>336</v>
      </c>
      <c r="C2636" s="20" t="s">
        <v>102</v>
      </c>
      <c r="D2636" s="20" t="s">
        <v>5</v>
      </c>
      <c r="E2636" s="20" t="s">
        <v>103</v>
      </c>
      <c r="F2636" s="20" t="s">
        <v>107</v>
      </c>
      <c r="G2636" s="20" t="s">
        <v>4</v>
      </c>
      <c r="H2636" s="19"/>
      <c r="J2636" s="19">
        <v>45406</v>
      </c>
      <c r="K2636">
        <v>14</v>
      </c>
      <c r="N2636" t="s">
        <v>492</v>
      </c>
    </row>
    <row r="2637" spans="1:14" x14ac:dyDescent="0.2">
      <c r="A2637">
        <v>2636</v>
      </c>
      <c r="B2637" s="20" t="s">
        <v>336</v>
      </c>
      <c r="C2637" s="20" t="s">
        <v>102</v>
      </c>
      <c r="D2637" s="20" t="s">
        <v>5</v>
      </c>
      <c r="E2637" s="20" t="s">
        <v>103</v>
      </c>
      <c r="F2637" s="20" t="s">
        <v>107</v>
      </c>
      <c r="G2637" s="20" t="s">
        <v>4</v>
      </c>
      <c r="H2637" s="19"/>
      <c r="J2637" s="19">
        <v>45407</v>
      </c>
      <c r="K2637">
        <v>22</v>
      </c>
      <c r="N2637" t="s">
        <v>492</v>
      </c>
    </row>
    <row r="2638" spans="1:14" x14ac:dyDescent="0.2">
      <c r="A2638">
        <v>2637</v>
      </c>
      <c r="B2638" s="20" t="s">
        <v>336</v>
      </c>
      <c r="C2638" s="20" t="s">
        <v>102</v>
      </c>
      <c r="D2638" s="20" t="s">
        <v>5</v>
      </c>
      <c r="E2638" s="20" t="s">
        <v>103</v>
      </c>
      <c r="F2638" s="20" t="s">
        <v>107</v>
      </c>
      <c r="G2638" s="20" t="s">
        <v>4</v>
      </c>
      <c r="H2638" s="19"/>
      <c r="J2638" s="19">
        <v>45408</v>
      </c>
      <c r="K2638">
        <v>455</v>
      </c>
      <c r="N2638" t="s">
        <v>492</v>
      </c>
    </row>
    <row r="2639" spans="1:14" x14ac:dyDescent="0.2">
      <c r="A2639">
        <v>2638</v>
      </c>
      <c r="B2639" s="20" t="s">
        <v>336</v>
      </c>
      <c r="C2639" s="20" t="s">
        <v>102</v>
      </c>
      <c r="D2639" s="20" t="s">
        <v>5</v>
      </c>
      <c r="E2639" s="20" t="s">
        <v>103</v>
      </c>
      <c r="F2639" s="20" t="s">
        <v>107</v>
      </c>
      <c r="G2639" s="20" t="s">
        <v>4</v>
      </c>
      <c r="H2639" s="19"/>
      <c r="J2639" s="19">
        <v>45409</v>
      </c>
      <c r="K2639">
        <v>26</v>
      </c>
      <c r="N2639" t="s">
        <v>492</v>
      </c>
    </row>
    <row r="2640" spans="1:14" x14ac:dyDescent="0.2">
      <c r="A2640">
        <v>2639</v>
      </c>
      <c r="B2640" s="20" t="s">
        <v>336</v>
      </c>
      <c r="C2640" s="20" t="s">
        <v>102</v>
      </c>
      <c r="D2640" s="20" t="s">
        <v>5</v>
      </c>
      <c r="E2640" s="20" t="s">
        <v>103</v>
      </c>
      <c r="F2640" s="20" t="s">
        <v>107</v>
      </c>
      <c r="G2640" s="20" t="s">
        <v>4</v>
      </c>
      <c r="H2640" s="19"/>
      <c r="J2640" s="19">
        <v>45410</v>
      </c>
      <c r="K2640">
        <v>308</v>
      </c>
      <c r="N2640" t="s">
        <v>492</v>
      </c>
    </row>
    <row r="2641" spans="1:14" x14ac:dyDescent="0.2">
      <c r="A2641">
        <v>2640</v>
      </c>
      <c r="B2641" s="20" t="s">
        <v>336</v>
      </c>
      <c r="C2641" s="20" t="s">
        <v>102</v>
      </c>
      <c r="D2641" s="20" t="s">
        <v>5</v>
      </c>
      <c r="E2641" s="20" t="s">
        <v>103</v>
      </c>
      <c r="F2641" s="20" t="s">
        <v>107</v>
      </c>
      <c r="G2641" s="20" t="s">
        <v>4</v>
      </c>
      <c r="H2641" s="19"/>
      <c r="J2641" s="19">
        <v>45412</v>
      </c>
      <c r="K2641">
        <v>46</v>
      </c>
      <c r="N2641" t="s">
        <v>492</v>
      </c>
    </row>
    <row r="2642" spans="1:14" x14ac:dyDescent="0.2">
      <c r="A2642">
        <v>2641</v>
      </c>
      <c r="B2642" s="20" t="s">
        <v>337</v>
      </c>
      <c r="C2642" s="20" t="s">
        <v>102</v>
      </c>
      <c r="D2642" s="20" t="s">
        <v>5</v>
      </c>
      <c r="E2642" s="20" t="s">
        <v>103</v>
      </c>
      <c r="F2642" s="20" t="s">
        <v>107</v>
      </c>
      <c r="G2642" s="20" t="s">
        <v>4</v>
      </c>
      <c r="H2642" s="19"/>
      <c r="I2642">
        <v>0</v>
      </c>
      <c r="J2642" s="19"/>
      <c r="K2642">
        <v>0</v>
      </c>
      <c r="M2642">
        <v>0</v>
      </c>
      <c r="N2642" t="s">
        <v>491</v>
      </c>
    </row>
    <row r="2643" spans="1:14" x14ac:dyDescent="0.2">
      <c r="A2643">
        <v>2642</v>
      </c>
      <c r="B2643" s="20" t="s">
        <v>338</v>
      </c>
      <c r="C2643" s="20" t="s">
        <v>102</v>
      </c>
      <c r="D2643" s="20" t="s">
        <v>5</v>
      </c>
      <c r="E2643" s="20" t="s">
        <v>103</v>
      </c>
      <c r="F2643" s="20" t="s">
        <v>107</v>
      </c>
      <c r="G2643" s="20" t="s">
        <v>4</v>
      </c>
      <c r="H2643" s="19"/>
      <c r="I2643">
        <v>88</v>
      </c>
      <c r="J2643" s="19"/>
      <c r="K2643">
        <v>0</v>
      </c>
      <c r="M2643">
        <v>5.7</v>
      </c>
      <c r="N2643" t="s">
        <v>491</v>
      </c>
    </row>
    <row r="2644" spans="1:14" x14ac:dyDescent="0.2">
      <c r="A2644">
        <v>2643</v>
      </c>
      <c r="B2644" s="20" t="s">
        <v>338</v>
      </c>
      <c r="C2644" s="20" t="s">
        <v>102</v>
      </c>
      <c r="D2644" s="20" t="s">
        <v>5</v>
      </c>
      <c r="E2644" s="20" t="s">
        <v>103</v>
      </c>
      <c r="F2644" s="20" t="s">
        <v>107</v>
      </c>
      <c r="G2644" s="20" t="s">
        <v>4</v>
      </c>
      <c r="H2644" s="19">
        <v>45401</v>
      </c>
      <c r="I2644">
        <v>81</v>
      </c>
      <c r="J2644" s="19"/>
      <c r="N2644" t="s">
        <v>492</v>
      </c>
    </row>
    <row r="2645" spans="1:14" x14ac:dyDescent="0.2">
      <c r="A2645">
        <v>2644</v>
      </c>
      <c r="B2645" s="20" t="s">
        <v>338</v>
      </c>
      <c r="C2645" s="20" t="s">
        <v>102</v>
      </c>
      <c r="D2645" s="20" t="s">
        <v>5</v>
      </c>
      <c r="E2645" s="20" t="s">
        <v>103</v>
      </c>
      <c r="F2645" s="20" t="s">
        <v>107</v>
      </c>
      <c r="G2645" s="20" t="s">
        <v>4</v>
      </c>
      <c r="H2645" s="19">
        <v>45402</v>
      </c>
      <c r="I2645">
        <v>7</v>
      </c>
      <c r="J2645" s="19"/>
      <c r="N2645" t="s">
        <v>492</v>
      </c>
    </row>
    <row r="2646" spans="1:14" x14ac:dyDescent="0.2">
      <c r="A2646">
        <v>2645</v>
      </c>
      <c r="B2646" s="20" t="s">
        <v>339</v>
      </c>
      <c r="C2646" s="20" t="s">
        <v>102</v>
      </c>
      <c r="D2646" s="20" t="s">
        <v>5</v>
      </c>
      <c r="E2646" s="20" t="s">
        <v>103</v>
      </c>
      <c r="F2646" s="20" t="s">
        <v>107</v>
      </c>
      <c r="G2646" s="20" t="s">
        <v>4</v>
      </c>
      <c r="H2646" s="19"/>
      <c r="I2646">
        <v>193</v>
      </c>
      <c r="J2646" s="19"/>
      <c r="K2646">
        <v>0</v>
      </c>
      <c r="M2646">
        <v>5.6</v>
      </c>
      <c r="N2646" t="s">
        <v>491</v>
      </c>
    </row>
    <row r="2647" spans="1:14" x14ac:dyDescent="0.2">
      <c r="A2647">
        <v>2646</v>
      </c>
      <c r="B2647" s="20" t="s">
        <v>339</v>
      </c>
      <c r="C2647" s="20" t="s">
        <v>102</v>
      </c>
      <c r="D2647" s="20" t="s">
        <v>5</v>
      </c>
      <c r="E2647" s="20" t="s">
        <v>103</v>
      </c>
      <c r="F2647" s="20" t="s">
        <v>107</v>
      </c>
      <c r="G2647" s="20" t="s">
        <v>4</v>
      </c>
      <c r="H2647" s="19">
        <v>45389</v>
      </c>
      <c r="I2647">
        <v>6</v>
      </c>
      <c r="J2647" s="19"/>
      <c r="N2647" t="s">
        <v>492</v>
      </c>
    </row>
    <row r="2648" spans="1:14" x14ac:dyDescent="0.2">
      <c r="A2648">
        <v>2647</v>
      </c>
      <c r="B2648" s="20" t="s">
        <v>339</v>
      </c>
      <c r="C2648" s="20" t="s">
        <v>102</v>
      </c>
      <c r="D2648" s="20" t="s">
        <v>5</v>
      </c>
      <c r="E2648" s="20" t="s">
        <v>103</v>
      </c>
      <c r="F2648" s="20" t="s">
        <v>107</v>
      </c>
      <c r="G2648" s="20" t="s">
        <v>4</v>
      </c>
      <c r="H2648" s="19">
        <v>45392</v>
      </c>
      <c r="I2648">
        <v>88</v>
      </c>
      <c r="J2648" s="19"/>
      <c r="N2648" t="s">
        <v>492</v>
      </c>
    </row>
    <row r="2649" spans="1:14" x14ac:dyDescent="0.2">
      <c r="A2649">
        <v>2648</v>
      </c>
      <c r="B2649" s="20" t="s">
        <v>339</v>
      </c>
      <c r="C2649" s="20" t="s">
        <v>102</v>
      </c>
      <c r="D2649" s="20" t="s">
        <v>5</v>
      </c>
      <c r="E2649" s="20" t="s">
        <v>103</v>
      </c>
      <c r="F2649" s="20" t="s">
        <v>107</v>
      </c>
      <c r="G2649" s="20" t="s">
        <v>4</v>
      </c>
      <c r="H2649" s="19">
        <v>45396</v>
      </c>
      <c r="I2649">
        <v>2</v>
      </c>
      <c r="J2649" s="19"/>
      <c r="N2649" t="s">
        <v>492</v>
      </c>
    </row>
    <row r="2650" spans="1:14" x14ac:dyDescent="0.2">
      <c r="A2650">
        <v>2649</v>
      </c>
      <c r="B2650" s="20" t="s">
        <v>339</v>
      </c>
      <c r="C2650" s="20" t="s">
        <v>102</v>
      </c>
      <c r="D2650" s="20" t="s">
        <v>5</v>
      </c>
      <c r="E2650" s="20" t="s">
        <v>103</v>
      </c>
      <c r="F2650" s="20" t="s">
        <v>107</v>
      </c>
      <c r="G2650" s="20" t="s">
        <v>4</v>
      </c>
      <c r="H2650" s="19">
        <v>45407</v>
      </c>
      <c r="I2650">
        <v>4</v>
      </c>
      <c r="J2650" s="19"/>
      <c r="N2650" t="s">
        <v>492</v>
      </c>
    </row>
    <row r="2651" spans="1:14" x14ac:dyDescent="0.2">
      <c r="A2651">
        <v>2650</v>
      </c>
      <c r="B2651" s="20" t="s">
        <v>339</v>
      </c>
      <c r="C2651" s="20" t="s">
        <v>102</v>
      </c>
      <c r="D2651" s="20" t="s">
        <v>5</v>
      </c>
      <c r="E2651" s="20" t="s">
        <v>103</v>
      </c>
      <c r="F2651" s="20" t="s">
        <v>107</v>
      </c>
      <c r="G2651" s="20" t="s">
        <v>4</v>
      </c>
      <c r="H2651" s="19">
        <v>45408</v>
      </c>
      <c r="I2651">
        <v>55</v>
      </c>
      <c r="J2651" s="19"/>
      <c r="N2651" t="s">
        <v>492</v>
      </c>
    </row>
    <row r="2652" spans="1:14" x14ac:dyDescent="0.2">
      <c r="A2652">
        <v>2651</v>
      </c>
      <c r="B2652" s="20" t="s">
        <v>339</v>
      </c>
      <c r="C2652" s="20" t="s">
        <v>102</v>
      </c>
      <c r="D2652" s="20" t="s">
        <v>5</v>
      </c>
      <c r="E2652" s="20" t="s">
        <v>103</v>
      </c>
      <c r="F2652" s="20" t="s">
        <v>107</v>
      </c>
      <c r="G2652" s="20" t="s">
        <v>4</v>
      </c>
      <c r="H2652" s="19">
        <v>45412</v>
      </c>
      <c r="I2652">
        <v>38</v>
      </c>
      <c r="J2652" s="19"/>
      <c r="N2652" t="s">
        <v>492</v>
      </c>
    </row>
    <row r="2653" spans="1:14" x14ac:dyDescent="0.2">
      <c r="A2653">
        <v>2652</v>
      </c>
      <c r="B2653" s="20" t="s">
        <v>340</v>
      </c>
      <c r="C2653" s="20" t="s">
        <v>102</v>
      </c>
      <c r="D2653" s="20" t="s">
        <v>5</v>
      </c>
      <c r="E2653" s="20" t="s">
        <v>103</v>
      </c>
      <c r="F2653" s="20" t="s">
        <v>107</v>
      </c>
      <c r="G2653" s="20" t="s">
        <v>4</v>
      </c>
      <c r="H2653" s="19"/>
      <c r="I2653">
        <v>16</v>
      </c>
      <c r="J2653" s="19"/>
      <c r="K2653">
        <v>9.48</v>
      </c>
      <c r="M2653">
        <v>5.2</v>
      </c>
      <c r="N2653" t="s">
        <v>491</v>
      </c>
    </row>
    <row r="2654" spans="1:14" x14ac:dyDescent="0.2">
      <c r="A2654">
        <v>2653</v>
      </c>
      <c r="B2654" s="20" t="s">
        <v>340</v>
      </c>
      <c r="C2654" s="20" t="s">
        <v>102</v>
      </c>
      <c r="D2654" s="20" t="s">
        <v>5</v>
      </c>
      <c r="E2654" s="20" t="s">
        <v>103</v>
      </c>
      <c r="F2654" s="20" t="s">
        <v>107</v>
      </c>
      <c r="G2654" s="20" t="s">
        <v>4</v>
      </c>
      <c r="H2654" s="19">
        <v>45396</v>
      </c>
      <c r="I2654">
        <v>13</v>
      </c>
      <c r="J2654" s="19">
        <v>45396</v>
      </c>
      <c r="K2654">
        <v>9.48</v>
      </c>
      <c r="N2654" t="s">
        <v>492</v>
      </c>
    </row>
    <row r="2655" spans="1:14" x14ac:dyDescent="0.2">
      <c r="A2655">
        <v>2654</v>
      </c>
      <c r="B2655" s="20" t="s">
        <v>340</v>
      </c>
      <c r="C2655" s="20" t="s">
        <v>102</v>
      </c>
      <c r="D2655" s="20" t="s">
        <v>5</v>
      </c>
      <c r="E2655" s="20" t="s">
        <v>103</v>
      </c>
      <c r="F2655" s="20" t="s">
        <v>107</v>
      </c>
      <c r="G2655" s="20" t="s">
        <v>4</v>
      </c>
      <c r="H2655" s="19">
        <v>45407</v>
      </c>
      <c r="I2655">
        <v>3</v>
      </c>
      <c r="J2655" s="19"/>
      <c r="N2655" t="s">
        <v>492</v>
      </c>
    </row>
    <row r="2656" spans="1:14" x14ac:dyDescent="0.2">
      <c r="A2656">
        <v>2655</v>
      </c>
      <c r="B2656" s="20" t="s">
        <v>341</v>
      </c>
      <c r="C2656" s="20" t="s">
        <v>102</v>
      </c>
      <c r="D2656" s="20" t="s">
        <v>5</v>
      </c>
      <c r="E2656" s="20" t="s">
        <v>103</v>
      </c>
      <c r="F2656" s="20" t="s">
        <v>107</v>
      </c>
      <c r="G2656" s="20" t="s">
        <v>4</v>
      </c>
      <c r="H2656" s="19"/>
      <c r="I2656">
        <v>16</v>
      </c>
      <c r="J2656" s="19"/>
      <c r="K2656">
        <v>0</v>
      </c>
      <c r="M2656">
        <v>4.5</v>
      </c>
      <c r="N2656" t="s">
        <v>491</v>
      </c>
    </row>
    <row r="2657" spans="1:14" x14ac:dyDescent="0.2">
      <c r="A2657">
        <v>2656</v>
      </c>
      <c r="B2657" s="20" t="s">
        <v>341</v>
      </c>
      <c r="C2657" s="20" t="s">
        <v>102</v>
      </c>
      <c r="D2657" s="20" t="s">
        <v>5</v>
      </c>
      <c r="E2657" s="20" t="s">
        <v>103</v>
      </c>
      <c r="F2657" s="20" t="s">
        <v>107</v>
      </c>
      <c r="G2657" s="20" t="s">
        <v>4</v>
      </c>
      <c r="H2657" s="19">
        <v>45407</v>
      </c>
      <c r="I2657">
        <v>16</v>
      </c>
      <c r="J2657" s="19"/>
      <c r="N2657" t="s">
        <v>492</v>
      </c>
    </row>
    <row r="2658" spans="1:14" x14ac:dyDescent="0.2">
      <c r="A2658">
        <v>2657</v>
      </c>
      <c r="B2658" s="20" t="s">
        <v>342</v>
      </c>
      <c r="C2658" s="20" t="s">
        <v>102</v>
      </c>
      <c r="D2658" s="20" t="s">
        <v>5</v>
      </c>
      <c r="E2658" s="20" t="s">
        <v>103</v>
      </c>
      <c r="F2658" s="20" t="s">
        <v>107</v>
      </c>
      <c r="G2658" s="20" t="s">
        <v>4</v>
      </c>
      <c r="H2658" s="19"/>
      <c r="I2658">
        <v>165</v>
      </c>
      <c r="J2658" s="19"/>
      <c r="K2658">
        <v>203</v>
      </c>
      <c r="M2658">
        <v>5.9</v>
      </c>
      <c r="N2658" t="s">
        <v>491</v>
      </c>
    </row>
    <row r="2659" spans="1:14" x14ac:dyDescent="0.2">
      <c r="A2659">
        <v>2658</v>
      </c>
      <c r="B2659" s="20" t="s">
        <v>342</v>
      </c>
      <c r="C2659" s="20" t="s">
        <v>102</v>
      </c>
      <c r="D2659" s="20" t="s">
        <v>5</v>
      </c>
      <c r="E2659" s="20" t="s">
        <v>103</v>
      </c>
      <c r="F2659" s="20" t="s">
        <v>107</v>
      </c>
      <c r="G2659" s="20" t="s">
        <v>4</v>
      </c>
      <c r="H2659" s="19">
        <v>45389</v>
      </c>
      <c r="I2659">
        <v>6</v>
      </c>
      <c r="J2659" s="19">
        <v>45389</v>
      </c>
      <c r="K2659">
        <v>6</v>
      </c>
      <c r="N2659" t="s">
        <v>492</v>
      </c>
    </row>
    <row r="2660" spans="1:14" x14ac:dyDescent="0.2">
      <c r="A2660">
        <v>2659</v>
      </c>
      <c r="B2660" s="20" t="s">
        <v>342</v>
      </c>
      <c r="C2660" s="20" t="s">
        <v>102</v>
      </c>
      <c r="D2660" s="20" t="s">
        <v>5</v>
      </c>
      <c r="E2660" s="20" t="s">
        <v>103</v>
      </c>
      <c r="F2660" s="20" t="s">
        <v>107</v>
      </c>
      <c r="G2660" s="20" t="s">
        <v>4</v>
      </c>
      <c r="H2660" s="19">
        <v>45392</v>
      </c>
      <c r="I2660">
        <v>88</v>
      </c>
      <c r="J2660" s="19">
        <v>45392</v>
      </c>
      <c r="K2660">
        <v>88</v>
      </c>
      <c r="N2660" t="s">
        <v>492</v>
      </c>
    </row>
    <row r="2661" spans="1:14" x14ac:dyDescent="0.2">
      <c r="A2661">
        <v>2660</v>
      </c>
      <c r="B2661" s="20" t="s">
        <v>342</v>
      </c>
      <c r="C2661" s="20" t="s">
        <v>102</v>
      </c>
      <c r="D2661" s="20" t="s">
        <v>5</v>
      </c>
      <c r="E2661" s="20" t="s">
        <v>103</v>
      </c>
      <c r="F2661" s="20" t="s">
        <v>107</v>
      </c>
      <c r="G2661" s="20" t="s">
        <v>4</v>
      </c>
      <c r="H2661" s="19">
        <v>45396</v>
      </c>
      <c r="I2661">
        <v>12</v>
      </c>
      <c r="J2661" s="19">
        <v>45396</v>
      </c>
      <c r="K2661">
        <v>12</v>
      </c>
      <c r="N2661" t="s">
        <v>492</v>
      </c>
    </row>
    <row r="2662" spans="1:14" x14ac:dyDescent="0.2">
      <c r="A2662">
        <v>2661</v>
      </c>
      <c r="B2662" s="20" t="s">
        <v>342</v>
      </c>
      <c r="C2662" s="20" t="s">
        <v>102</v>
      </c>
      <c r="D2662" s="20" t="s">
        <v>5</v>
      </c>
      <c r="E2662" s="20" t="s">
        <v>103</v>
      </c>
      <c r="F2662" s="20" t="s">
        <v>107</v>
      </c>
      <c r="G2662" s="20" t="s">
        <v>4</v>
      </c>
      <c r="H2662" s="19">
        <v>45407</v>
      </c>
      <c r="I2662">
        <v>4</v>
      </c>
      <c r="J2662" s="19">
        <v>45407</v>
      </c>
      <c r="K2662">
        <v>4</v>
      </c>
      <c r="N2662" t="s">
        <v>492</v>
      </c>
    </row>
    <row r="2663" spans="1:14" x14ac:dyDescent="0.2">
      <c r="A2663">
        <v>2662</v>
      </c>
      <c r="B2663" s="20" t="s">
        <v>342</v>
      </c>
      <c r="C2663" s="20" t="s">
        <v>102</v>
      </c>
      <c r="D2663" s="20" t="s">
        <v>5</v>
      </c>
      <c r="E2663" s="20" t="s">
        <v>103</v>
      </c>
      <c r="F2663" s="20" t="s">
        <v>107</v>
      </c>
      <c r="G2663" s="20" t="s">
        <v>4</v>
      </c>
      <c r="H2663" s="19">
        <v>45408</v>
      </c>
      <c r="I2663">
        <v>55</v>
      </c>
      <c r="J2663" s="19">
        <v>45408</v>
      </c>
      <c r="K2663">
        <v>55</v>
      </c>
      <c r="N2663" t="s">
        <v>492</v>
      </c>
    </row>
    <row r="2664" spans="1:14" x14ac:dyDescent="0.2">
      <c r="A2664">
        <v>2663</v>
      </c>
      <c r="B2664" s="20" t="s">
        <v>342</v>
      </c>
      <c r="C2664" s="20" t="s">
        <v>102</v>
      </c>
      <c r="D2664" s="20" t="s">
        <v>5</v>
      </c>
      <c r="E2664" s="20" t="s">
        <v>103</v>
      </c>
      <c r="F2664" s="20" t="s">
        <v>107</v>
      </c>
      <c r="G2664" s="20" t="s">
        <v>4</v>
      </c>
      <c r="H2664" s="19"/>
      <c r="J2664" s="19">
        <v>45412</v>
      </c>
      <c r="K2664">
        <v>38</v>
      </c>
      <c r="N2664" t="s">
        <v>492</v>
      </c>
    </row>
    <row r="2665" spans="1:14" x14ac:dyDescent="0.2">
      <c r="A2665">
        <v>2664</v>
      </c>
      <c r="B2665" s="20" t="s">
        <v>343</v>
      </c>
      <c r="C2665" s="20" t="s">
        <v>102</v>
      </c>
      <c r="D2665" s="20" t="s">
        <v>5</v>
      </c>
      <c r="E2665" s="20" t="s">
        <v>103</v>
      </c>
      <c r="F2665" s="20" t="s">
        <v>105</v>
      </c>
      <c r="G2665" s="20" t="s">
        <v>4</v>
      </c>
      <c r="H2665" s="19"/>
      <c r="I2665">
        <v>505</v>
      </c>
      <c r="J2665" s="19"/>
      <c r="K2665">
        <v>905</v>
      </c>
      <c r="M2665">
        <v>5.9</v>
      </c>
      <c r="N2665" t="s">
        <v>491</v>
      </c>
    </row>
    <row r="2666" spans="1:14" x14ac:dyDescent="0.2">
      <c r="A2666">
        <v>2665</v>
      </c>
      <c r="B2666" s="20" t="s">
        <v>343</v>
      </c>
      <c r="C2666" s="20" t="s">
        <v>102</v>
      </c>
      <c r="D2666" s="20" t="s">
        <v>5</v>
      </c>
      <c r="E2666" s="20" t="s">
        <v>103</v>
      </c>
      <c r="F2666" s="20" t="s">
        <v>105</v>
      </c>
      <c r="G2666" s="20" t="s">
        <v>4</v>
      </c>
      <c r="H2666" s="19">
        <v>45386</v>
      </c>
      <c r="I2666">
        <v>77</v>
      </c>
      <c r="J2666" s="19">
        <v>45386</v>
      </c>
      <c r="K2666">
        <v>77</v>
      </c>
      <c r="N2666" t="s">
        <v>492</v>
      </c>
    </row>
    <row r="2667" spans="1:14" x14ac:dyDescent="0.2">
      <c r="A2667">
        <v>2666</v>
      </c>
      <c r="B2667" s="20" t="s">
        <v>343</v>
      </c>
      <c r="C2667" s="20" t="s">
        <v>102</v>
      </c>
      <c r="D2667" s="20" t="s">
        <v>5</v>
      </c>
      <c r="E2667" s="20" t="s">
        <v>103</v>
      </c>
      <c r="F2667" s="20" t="s">
        <v>105</v>
      </c>
      <c r="G2667" s="20" t="s">
        <v>4</v>
      </c>
      <c r="H2667" s="19">
        <v>45388</v>
      </c>
      <c r="I2667">
        <v>3</v>
      </c>
      <c r="J2667" s="19">
        <v>45388</v>
      </c>
      <c r="K2667">
        <v>3</v>
      </c>
      <c r="N2667" t="s">
        <v>492</v>
      </c>
    </row>
    <row r="2668" spans="1:14" x14ac:dyDescent="0.2">
      <c r="A2668">
        <v>2667</v>
      </c>
      <c r="B2668" s="20" t="s">
        <v>343</v>
      </c>
      <c r="C2668" s="20" t="s">
        <v>102</v>
      </c>
      <c r="D2668" s="20" t="s">
        <v>5</v>
      </c>
      <c r="E2668" s="20" t="s">
        <v>103</v>
      </c>
      <c r="F2668" s="20" t="s">
        <v>105</v>
      </c>
      <c r="G2668" s="20" t="s">
        <v>4</v>
      </c>
      <c r="H2668" s="19">
        <v>45389</v>
      </c>
      <c r="I2668">
        <v>7</v>
      </c>
      <c r="J2668" s="19">
        <v>45389</v>
      </c>
      <c r="K2668">
        <v>7</v>
      </c>
      <c r="N2668" t="s">
        <v>492</v>
      </c>
    </row>
    <row r="2669" spans="1:14" x14ac:dyDescent="0.2">
      <c r="A2669">
        <v>2668</v>
      </c>
      <c r="B2669" s="20" t="s">
        <v>343</v>
      </c>
      <c r="C2669" s="20" t="s">
        <v>102</v>
      </c>
      <c r="D2669" s="20" t="s">
        <v>5</v>
      </c>
      <c r="E2669" s="20" t="s">
        <v>103</v>
      </c>
      <c r="F2669" s="20" t="s">
        <v>105</v>
      </c>
      <c r="G2669" s="20" t="s">
        <v>4</v>
      </c>
      <c r="H2669" s="19">
        <v>45390</v>
      </c>
      <c r="I2669">
        <v>18</v>
      </c>
      <c r="J2669" s="19">
        <v>45390</v>
      </c>
      <c r="K2669">
        <v>118</v>
      </c>
      <c r="N2669" t="s">
        <v>492</v>
      </c>
    </row>
    <row r="2670" spans="1:14" x14ac:dyDescent="0.2">
      <c r="A2670">
        <v>2669</v>
      </c>
      <c r="B2670" s="20" t="s">
        <v>343</v>
      </c>
      <c r="C2670" s="20" t="s">
        <v>102</v>
      </c>
      <c r="D2670" s="20" t="s">
        <v>5</v>
      </c>
      <c r="E2670" s="20" t="s">
        <v>103</v>
      </c>
      <c r="F2670" s="20" t="s">
        <v>105</v>
      </c>
      <c r="G2670" s="20" t="s">
        <v>4</v>
      </c>
      <c r="H2670" s="19">
        <v>45391</v>
      </c>
      <c r="I2670">
        <v>5</v>
      </c>
      <c r="J2670" s="19">
        <v>45391</v>
      </c>
      <c r="K2670">
        <v>5</v>
      </c>
      <c r="N2670" t="s">
        <v>492</v>
      </c>
    </row>
    <row r="2671" spans="1:14" x14ac:dyDescent="0.2">
      <c r="A2671">
        <v>2670</v>
      </c>
      <c r="B2671" s="20" t="s">
        <v>343</v>
      </c>
      <c r="C2671" s="20" t="s">
        <v>102</v>
      </c>
      <c r="D2671" s="20" t="s">
        <v>5</v>
      </c>
      <c r="E2671" s="20" t="s">
        <v>103</v>
      </c>
      <c r="F2671" s="20" t="s">
        <v>105</v>
      </c>
      <c r="G2671" s="20" t="s">
        <v>4</v>
      </c>
      <c r="H2671" s="19">
        <v>45392</v>
      </c>
      <c r="I2671">
        <v>79</v>
      </c>
      <c r="J2671" s="19">
        <v>45392</v>
      </c>
      <c r="K2671">
        <v>79</v>
      </c>
      <c r="N2671" t="s">
        <v>492</v>
      </c>
    </row>
    <row r="2672" spans="1:14" x14ac:dyDescent="0.2">
      <c r="A2672">
        <v>2671</v>
      </c>
      <c r="B2672" s="20" t="s">
        <v>343</v>
      </c>
      <c r="C2672" s="20" t="s">
        <v>102</v>
      </c>
      <c r="D2672" s="20" t="s">
        <v>5</v>
      </c>
      <c r="E2672" s="20" t="s">
        <v>103</v>
      </c>
      <c r="F2672" s="20" t="s">
        <v>105</v>
      </c>
      <c r="G2672" s="20" t="s">
        <v>4</v>
      </c>
      <c r="H2672" s="19">
        <v>45394</v>
      </c>
      <c r="I2672">
        <v>15</v>
      </c>
      <c r="J2672" s="19">
        <v>45394</v>
      </c>
      <c r="K2672">
        <v>15</v>
      </c>
      <c r="N2672" t="s">
        <v>492</v>
      </c>
    </row>
    <row r="2673" spans="1:14" x14ac:dyDescent="0.2">
      <c r="A2673">
        <v>2672</v>
      </c>
      <c r="B2673" s="20" t="s">
        <v>343</v>
      </c>
      <c r="C2673" s="20" t="s">
        <v>102</v>
      </c>
      <c r="D2673" s="20" t="s">
        <v>5</v>
      </c>
      <c r="E2673" s="20" t="s">
        <v>103</v>
      </c>
      <c r="F2673" s="20" t="s">
        <v>105</v>
      </c>
      <c r="G2673" s="20" t="s">
        <v>4</v>
      </c>
      <c r="H2673" s="19">
        <v>45401</v>
      </c>
      <c r="I2673">
        <v>5</v>
      </c>
      <c r="J2673" s="19">
        <v>45401</v>
      </c>
      <c r="K2673">
        <v>5</v>
      </c>
      <c r="N2673" t="s">
        <v>492</v>
      </c>
    </row>
    <row r="2674" spans="1:14" x14ac:dyDescent="0.2">
      <c r="A2674">
        <v>2673</v>
      </c>
      <c r="B2674" s="20" t="s">
        <v>343</v>
      </c>
      <c r="C2674" s="20" t="s">
        <v>102</v>
      </c>
      <c r="D2674" s="20" t="s">
        <v>5</v>
      </c>
      <c r="E2674" s="20" t="s">
        <v>103</v>
      </c>
      <c r="F2674" s="20" t="s">
        <v>105</v>
      </c>
      <c r="G2674" s="20" t="s">
        <v>4</v>
      </c>
      <c r="H2674" s="19">
        <v>45408</v>
      </c>
      <c r="I2674">
        <v>60</v>
      </c>
      <c r="J2674" s="19">
        <v>45408</v>
      </c>
      <c r="K2674">
        <v>360</v>
      </c>
      <c r="N2674" t="s">
        <v>492</v>
      </c>
    </row>
    <row r="2675" spans="1:14" x14ac:dyDescent="0.2">
      <c r="A2675">
        <v>2674</v>
      </c>
      <c r="B2675" s="20" t="s">
        <v>343</v>
      </c>
      <c r="C2675" s="20" t="s">
        <v>102</v>
      </c>
      <c r="D2675" s="20" t="s">
        <v>5</v>
      </c>
      <c r="E2675" s="20" t="s">
        <v>103</v>
      </c>
      <c r="F2675" s="20" t="s">
        <v>105</v>
      </c>
      <c r="G2675" s="20" t="s">
        <v>4</v>
      </c>
      <c r="H2675" s="19">
        <v>45410</v>
      </c>
      <c r="I2675">
        <v>174</v>
      </c>
      <c r="J2675" s="19">
        <v>45410</v>
      </c>
      <c r="K2675">
        <v>174</v>
      </c>
      <c r="N2675" t="s">
        <v>492</v>
      </c>
    </row>
    <row r="2676" spans="1:14" x14ac:dyDescent="0.2">
      <c r="A2676">
        <v>2675</v>
      </c>
      <c r="B2676" s="20" t="s">
        <v>343</v>
      </c>
      <c r="C2676" s="20" t="s">
        <v>102</v>
      </c>
      <c r="D2676" s="20" t="s">
        <v>5</v>
      </c>
      <c r="E2676" s="20" t="s">
        <v>103</v>
      </c>
      <c r="F2676" s="20" t="s">
        <v>105</v>
      </c>
      <c r="G2676" s="20" t="s">
        <v>4</v>
      </c>
      <c r="H2676" s="19">
        <v>45412</v>
      </c>
      <c r="I2676">
        <v>62</v>
      </c>
      <c r="J2676" s="19">
        <v>45412</v>
      </c>
      <c r="K2676">
        <v>62</v>
      </c>
      <c r="N2676" t="s">
        <v>492</v>
      </c>
    </row>
    <row r="2677" spans="1:14" x14ac:dyDescent="0.2">
      <c r="A2677">
        <v>2676</v>
      </c>
      <c r="B2677" s="20" t="s">
        <v>344</v>
      </c>
      <c r="C2677" s="20" t="s">
        <v>102</v>
      </c>
      <c r="D2677" s="20" t="s">
        <v>5</v>
      </c>
      <c r="E2677" s="20" t="s">
        <v>103</v>
      </c>
      <c r="F2677" s="20" t="s">
        <v>107</v>
      </c>
      <c r="G2677" s="20" t="s">
        <v>4</v>
      </c>
      <c r="H2677" s="19"/>
      <c r="I2677">
        <v>0</v>
      </c>
      <c r="J2677" s="19"/>
      <c r="K2677">
        <v>1421</v>
      </c>
      <c r="M2677">
        <v>5.6</v>
      </c>
      <c r="N2677" t="s">
        <v>491</v>
      </c>
    </row>
    <row r="2678" spans="1:14" x14ac:dyDescent="0.2">
      <c r="A2678">
        <v>2677</v>
      </c>
      <c r="B2678" s="20" t="s">
        <v>344</v>
      </c>
      <c r="C2678" s="20" t="s">
        <v>102</v>
      </c>
      <c r="D2678" s="20" t="s">
        <v>5</v>
      </c>
      <c r="E2678" s="20" t="s">
        <v>103</v>
      </c>
      <c r="F2678" s="20" t="s">
        <v>107</v>
      </c>
      <c r="G2678" s="20" t="s">
        <v>4</v>
      </c>
      <c r="H2678" s="19"/>
      <c r="J2678" s="19">
        <v>45383</v>
      </c>
      <c r="K2678">
        <v>286</v>
      </c>
      <c r="N2678" t="s">
        <v>492</v>
      </c>
    </row>
    <row r="2679" spans="1:14" x14ac:dyDescent="0.2">
      <c r="A2679">
        <v>2678</v>
      </c>
      <c r="B2679" s="20" t="s">
        <v>344</v>
      </c>
      <c r="C2679" s="20" t="s">
        <v>102</v>
      </c>
      <c r="D2679" s="20" t="s">
        <v>5</v>
      </c>
      <c r="E2679" s="20" t="s">
        <v>103</v>
      </c>
      <c r="F2679" s="20" t="s">
        <v>107</v>
      </c>
      <c r="G2679" s="20" t="s">
        <v>4</v>
      </c>
      <c r="H2679" s="19"/>
      <c r="J2679" s="19">
        <v>45393</v>
      </c>
      <c r="K2679">
        <v>149</v>
      </c>
      <c r="N2679" t="s">
        <v>492</v>
      </c>
    </row>
    <row r="2680" spans="1:14" x14ac:dyDescent="0.2">
      <c r="A2680">
        <v>2679</v>
      </c>
      <c r="B2680" s="20" t="s">
        <v>344</v>
      </c>
      <c r="C2680" s="20" t="s">
        <v>102</v>
      </c>
      <c r="D2680" s="20" t="s">
        <v>5</v>
      </c>
      <c r="E2680" s="20" t="s">
        <v>103</v>
      </c>
      <c r="F2680" s="20" t="s">
        <v>107</v>
      </c>
      <c r="G2680" s="20" t="s">
        <v>4</v>
      </c>
      <c r="H2680" s="19"/>
      <c r="J2680" s="19">
        <v>45394</v>
      </c>
      <c r="K2680">
        <v>6</v>
      </c>
      <c r="N2680" t="s">
        <v>492</v>
      </c>
    </row>
    <row r="2681" spans="1:14" x14ac:dyDescent="0.2">
      <c r="A2681">
        <v>2680</v>
      </c>
      <c r="B2681" s="20" t="s">
        <v>344</v>
      </c>
      <c r="C2681" s="20" t="s">
        <v>102</v>
      </c>
      <c r="D2681" s="20" t="s">
        <v>5</v>
      </c>
      <c r="E2681" s="20" t="s">
        <v>103</v>
      </c>
      <c r="F2681" s="20" t="s">
        <v>107</v>
      </c>
      <c r="G2681" s="20" t="s">
        <v>4</v>
      </c>
      <c r="H2681" s="19"/>
      <c r="J2681" s="19">
        <v>45397</v>
      </c>
      <c r="K2681">
        <v>5</v>
      </c>
      <c r="N2681" t="s">
        <v>492</v>
      </c>
    </row>
    <row r="2682" spans="1:14" x14ac:dyDescent="0.2">
      <c r="A2682">
        <v>2681</v>
      </c>
      <c r="B2682" s="20" t="s">
        <v>344</v>
      </c>
      <c r="C2682" s="20" t="s">
        <v>102</v>
      </c>
      <c r="D2682" s="20" t="s">
        <v>5</v>
      </c>
      <c r="E2682" s="20" t="s">
        <v>103</v>
      </c>
      <c r="F2682" s="20" t="s">
        <v>107</v>
      </c>
      <c r="G2682" s="20" t="s">
        <v>4</v>
      </c>
      <c r="H2682" s="19"/>
      <c r="J2682" s="19">
        <v>45400</v>
      </c>
      <c r="K2682">
        <v>28</v>
      </c>
      <c r="N2682" t="s">
        <v>492</v>
      </c>
    </row>
    <row r="2683" spans="1:14" x14ac:dyDescent="0.2">
      <c r="A2683">
        <v>2682</v>
      </c>
      <c r="B2683" s="20" t="s">
        <v>344</v>
      </c>
      <c r="C2683" s="20" t="s">
        <v>102</v>
      </c>
      <c r="D2683" s="20" t="s">
        <v>5</v>
      </c>
      <c r="E2683" s="20" t="s">
        <v>103</v>
      </c>
      <c r="F2683" s="20" t="s">
        <v>107</v>
      </c>
      <c r="G2683" s="20" t="s">
        <v>4</v>
      </c>
      <c r="H2683" s="19"/>
      <c r="J2683" s="19">
        <v>45401</v>
      </c>
      <c r="K2683">
        <v>298</v>
      </c>
      <c r="N2683" t="s">
        <v>492</v>
      </c>
    </row>
    <row r="2684" spans="1:14" x14ac:dyDescent="0.2">
      <c r="A2684">
        <v>2683</v>
      </c>
      <c r="B2684" s="20" t="s">
        <v>344</v>
      </c>
      <c r="C2684" s="20" t="s">
        <v>102</v>
      </c>
      <c r="D2684" s="20" t="s">
        <v>5</v>
      </c>
      <c r="E2684" s="20" t="s">
        <v>103</v>
      </c>
      <c r="F2684" s="20" t="s">
        <v>107</v>
      </c>
      <c r="G2684" s="20" t="s">
        <v>4</v>
      </c>
      <c r="H2684" s="19"/>
      <c r="J2684" s="19">
        <v>45402</v>
      </c>
      <c r="K2684">
        <v>7</v>
      </c>
      <c r="N2684" t="s">
        <v>492</v>
      </c>
    </row>
    <row r="2685" spans="1:14" x14ac:dyDescent="0.2">
      <c r="A2685">
        <v>2684</v>
      </c>
      <c r="B2685" s="20" t="s">
        <v>344</v>
      </c>
      <c r="C2685" s="20" t="s">
        <v>102</v>
      </c>
      <c r="D2685" s="20" t="s">
        <v>5</v>
      </c>
      <c r="E2685" s="20" t="s">
        <v>103</v>
      </c>
      <c r="F2685" s="20" t="s">
        <v>107</v>
      </c>
      <c r="G2685" s="20" t="s">
        <v>4</v>
      </c>
      <c r="H2685" s="19"/>
      <c r="J2685" s="19">
        <v>45405</v>
      </c>
      <c r="K2685">
        <v>54</v>
      </c>
      <c r="N2685" t="s">
        <v>492</v>
      </c>
    </row>
    <row r="2686" spans="1:14" x14ac:dyDescent="0.2">
      <c r="A2686">
        <v>2685</v>
      </c>
      <c r="B2686" s="20" t="s">
        <v>344</v>
      </c>
      <c r="C2686" s="20" t="s">
        <v>102</v>
      </c>
      <c r="D2686" s="20" t="s">
        <v>5</v>
      </c>
      <c r="E2686" s="20" t="s">
        <v>103</v>
      </c>
      <c r="F2686" s="20" t="s">
        <v>107</v>
      </c>
      <c r="G2686" s="20" t="s">
        <v>4</v>
      </c>
      <c r="H2686" s="19"/>
      <c r="J2686" s="19">
        <v>45406</v>
      </c>
      <c r="K2686">
        <v>1</v>
      </c>
      <c r="N2686" t="s">
        <v>492</v>
      </c>
    </row>
    <row r="2687" spans="1:14" x14ac:dyDescent="0.2">
      <c r="A2687">
        <v>2686</v>
      </c>
      <c r="B2687" s="20" t="s">
        <v>344</v>
      </c>
      <c r="C2687" s="20" t="s">
        <v>102</v>
      </c>
      <c r="D2687" s="20" t="s">
        <v>5</v>
      </c>
      <c r="E2687" s="20" t="s">
        <v>103</v>
      </c>
      <c r="F2687" s="20" t="s">
        <v>107</v>
      </c>
      <c r="G2687" s="20" t="s">
        <v>4</v>
      </c>
      <c r="H2687" s="19"/>
      <c r="J2687" s="19">
        <v>45407</v>
      </c>
      <c r="K2687">
        <v>52</v>
      </c>
      <c r="N2687" t="s">
        <v>492</v>
      </c>
    </row>
    <row r="2688" spans="1:14" x14ac:dyDescent="0.2">
      <c r="A2688">
        <v>2687</v>
      </c>
      <c r="B2688" s="20" t="s">
        <v>344</v>
      </c>
      <c r="C2688" s="20" t="s">
        <v>102</v>
      </c>
      <c r="D2688" s="20" t="s">
        <v>5</v>
      </c>
      <c r="E2688" s="20" t="s">
        <v>103</v>
      </c>
      <c r="F2688" s="20" t="s">
        <v>107</v>
      </c>
      <c r="G2688" s="20" t="s">
        <v>4</v>
      </c>
      <c r="H2688" s="19"/>
      <c r="J2688" s="19">
        <v>45408</v>
      </c>
      <c r="K2688">
        <v>455</v>
      </c>
      <c r="N2688" t="s">
        <v>492</v>
      </c>
    </row>
    <row r="2689" spans="1:14" x14ac:dyDescent="0.2">
      <c r="A2689">
        <v>2688</v>
      </c>
      <c r="B2689" s="20" t="s">
        <v>344</v>
      </c>
      <c r="C2689" s="20" t="s">
        <v>102</v>
      </c>
      <c r="D2689" s="20" t="s">
        <v>5</v>
      </c>
      <c r="E2689" s="20" t="s">
        <v>103</v>
      </c>
      <c r="F2689" s="20" t="s">
        <v>107</v>
      </c>
      <c r="G2689" s="20" t="s">
        <v>4</v>
      </c>
      <c r="H2689" s="19"/>
      <c r="J2689" s="19">
        <v>45409</v>
      </c>
      <c r="K2689">
        <v>26</v>
      </c>
      <c r="N2689" t="s">
        <v>492</v>
      </c>
    </row>
    <row r="2690" spans="1:14" x14ac:dyDescent="0.2">
      <c r="A2690">
        <v>2689</v>
      </c>
      <c r="B2690" s="20" t="s">
        <v>344</v>
      </c>
      <c r="C2690" s="20" t="s">
        <v>102</v>
      </c>
      <c r="D2690" s="20" t="s">
        <v>5</v>
      </c>
      <c r="E2690" s="20" t="s">
        <v>103</v>
      </c>
      <c r="F2690" s="20" t="s">
        <v>107</v>
      </c>
      <c r="G2690" s="20" t="s">
        <v>4</v>
      </c>
      <c r="H2690" s="19"/>
      <c r="J2690" s="19">
        <v>45410</v>
      </c>
      <c r="K2690">
        <v>8</v>
      </c>
      <c r="N2690" t="s">
        <v>492</v>
      </c>
    </row>
    <row r="2691" spans="1:14" x14ac:dyDescent="0.2">
      <c r="A2691">
        <v>2690</v>
      </c>
      <c r="B2691" s="20" t="s">
        <v>344</v>
      </c>
      <c r="C2691" s="20" t="s">
        <v>102</v>
      </c>
      <c r="D2691" s="20" t="s">
        <v>5</v>
      </c>
      <c r="E2691" s="20" t="s">
        <v>103</v>
      </c>
      <c r="F2691" s="20" t="s">
        <v>107</v>
      </c>
      <c r="G2691" s="20" t="s">
        <v>4</v>
      </c>
      <c r="H2691" s="19"/>
      <c r="J2691" s="19">
        <v>45412</v>
      </c>
      <c r="K2691">
        <v>46</v>
      </c>
      <c r="N2691" t="s">
        <v>492</v>
      </c>
    </row>
    <row r="2692" spans="1:14" x14ac:dyDescent="0.2">
      <c r="A2692">
        <v>2691</v>
      </c>
      <c r="B2692" s="20" t="s">
        <v>345</v>
      </c>
      <c r="C2692" s="20" t="s">
        <v>102</v>
      </c>
      <c r="D2692" s="20" t="s">
        <v>5</v>
      </c>
      <c r="E2692" s="20" t="s">
        <v>103</v>
      </c>
      <c r="F2692" s="20" t="s">
        <v>107</v>
      </c>
      <c r="G2692" s="20" t="s">
        <v>4</v>
      </c>
      <c r="H2692" s="19"/>
      <c r="I2692">
        <v>695</v>
      </c>
      <c r="J2692" s="19"/>
      <c r="K2692">
        <v>735</v>
      </c>
      <c r="M2692">
        <v>5.9</v>
      </c>
      <c r="N2692" t="s">
        <v>491</v>
      </c>
    </row>
    <row r="2693" spans="1:14" x14ac:dyDescent="0.2">
      <c r="A2693">
        <v>2692</v>
      </c>
      <c r="B2693" s="20" t="s">
        <v>345</v>
      </c>
      <c r="C2693" s="20" t="s">
        <v>102</v>
      </c>
      <c r="D2693" s="20" t="s">
        <v>5</v>
      </c>
      <c r="E2693" s="20" t="s">
        <v>103</v>
      </c>
      <c r="F2693" s="20" t="s">
        <v>107</v>
      </c>
      <c r="G2693" s="20" t="s">
        <v>4</v>
      </c>
      <c r="H2693" s="19">
        <v>45383</v>
      </c>
      <c r="I2693">
        <v>154</v>
      </c>
      <c r="J2693" s="19">
        <v>45383</v>
      </c>
      <c r="K2693">
        <v>154</v>
      </c>
      <c r="N2693" t="s">
        <v>492</v>
      </c>
    </row>
    <row r="2694" spans="1:14" x14ac:dyDescent="0.2">
      <c r="A2694">
        <v>2693</v>
      </c>
      <c r="B2694" s="20" t="s">
        <v>345</v>
      </c>
      <c r="C2694" s="20" t="s">
        <v>102</v>
      </c>
      <c r="D2694" s="20" t="s">
        <v>5</v>
      </c>
      <c r="E2694" s="20" t="s">
        <v>103</v>
      </c>
      <c r="F2694" s="20" t="s">
        <v>107</v>
      </c>
      <c r="G2694" s="20" t="s">
        <v>4</v>
      </c>
      <c r="H2694" s="19">
        <v>45385</v>
      </c>
      <c r="I2694">
        <v>36</v>
      </c>
      <c r="J2694" s="19">
        <v>45385</v>
      </c>
      <c r="K2694">
        <v>36</v>
      </c>
      <c r="N2694" t="s">
        <v>492</v>
      </c>
    </row>
    <row r="2695" spans="1:14" x14ac:dyDescent="0.2">
      <c r="A2695">
        <v>2694</v>
      </c>
      <c r="B2695" s="20" t="s">
        <v>345</v>
      </c>
      <c r="C2695" s="20" t="s">
        <v>102</v>
      </c>
      <c r="D2695" s="20" t="s">
        <v>5</v>
      </c>
      <c r="E2695" s="20" t="s">
        <v>103</v>
      </c>
      <c r="F2695" s="20" t="s">
        <v>107</v>
      </c>
      <c r="G2695" s="20" t="s">
        <v>4</v>
      </c>
      <c r="H2695" s="19">
        <v>45386</v>
      </c>
      <c r="I2695">
        <v>77</v>
      </c>
      <c r="J2695" s="19">
        <v>45386</v>
      </c>
      <c r="K2695">
        <v>77</v>
      </c>
      <c r="N2695" t="s">
        <v>492</v>
      </c>
    </row>
    <row r="2696" spans="1:14" x14ac:dyDescent="0.2">
      <c r="A2696">
        <v>2695</v>
      </c>
      <c r="B2696" s="20" t="s">
        <v>345</v>
      </c>
      <c r="C2696" s="20" t="s">
        <v>102</v>
      </c>
      <c r="D2696" s="20" t="s">
        <v>5</v>
      </c>
      <c r="E2696" s="20" t="s">
        <v>103</v>
      </c>
      <c r="F2696" s="20" t="s">
        <v>107</v>
      </c>
      <c r="G2696" s="20" t="s">
        <v>4</v>
      </c>
      <c r="H2696" s="19">
        <v>45388</v>
      </c>
      <c r="I2696">
        <v>3</v>
      </c>
      <c r="J2696" s="19">
        <v>45388</v>
      </c>
      <c r="K2696">
        <v>3</v>
      </c>
      <c r="N2696" t="s">
        <v>492</v>
      </c>
    </row>
    <row r="2697" spans="1:14" x14ac:dyDescent="0.2">
      <c r="A2697">
        <v>2696</v>
      </c>
      <c r="B2697" s="20" t="s">
        <v>345</v>
      </c>
      <c r="C2697" s="20" t="s">
        <v>102</v>
      </c>
      <c r="D2697" s="20" t="s">
        <v>5</v>
      </c>
      <c r="E2697" s="20" t="s">
        <v>103</v>
      </c>
      <c r="F2697" s="20" t="s">
        <v>107</v>
      </c>
      <c r="G2697" s="20" t="s">
        <v>4</v>
      </c>
      <c r="H2697" s="19">
        <v>45389</v>
      </c>
      <c r="I2697">
        <v>7</v>
      </c>
      <c r="J2697" s="19">
        <v>45389</v>
      </c>
      <c r="K2697">
        <v>7</v>
      </c>
      <c r="N2697" t="s">
        <v>492</v>
      </c>
    </row>
    <row r="2698" spans="1:14" x14ac:dyDescent="0.2">
      <c r="A2698">
        <v>2697</v>
      </c>
      <c r="B2698" s="20" t="s">
        <v>345</v>
      </c>
      <c r="C2698" s="20" t="s">
        <v>102</v>
      </c>
      <c r="D2698" s="20" t="s">
        <v>5</v>
      </c>
      <c r="E2698" s="20" t="s">
        <v>103</v>
      </c>
      <c r="F2698" s="20" t="s">
        <v>107</v>
      </c>
      <c r="G2698" s="20" t="s">
        <v>4</v>
      </c>
      <c r="H2698" s="19">
        <v>45390</v>
      </c>
      <c r="I2698">
        <v>18</v>
      </c>
      <c r="J2698" s="19">
        <v>45390</v>
      </c>
      <c r="K2698">
        <v>18</v>
      </c>
      <c r="N2698" t="s">
        <v>492</v>
      </c>
    </row>
    <row r="2699" spans="1:14" x14ac:dyDescent="0.2">
      <c r="A2699">
        <v>2698</v>
      </c>
      <c r="B2699" s="20" t="s">
        <v>345</v>
      </c>
      <c r="C2699" s="20" t="s">
        <v>102</v>
      </c>
      <c r="D2699" s="20" t="s">
        <v>5</v>
      </c>
      <c r="E2699" s="20" t="s">
        <v>103</v>
      </c>
      <c r="F2699" s="20" t="s">
        <v>107</v>
      </c>
      <c r="G2699" s="20" t="s">
        <v>4</v>
      </c>
      <c r="H2699" s="19">
        <v>45391</v>
      </c>
      <c r="I2699">
        <v>5</v>
      </c>
      <c r="J2699" s="19">
        <v>45391</v>
      </c>
      <c r="K2699">
        <v>5</v>
      </c>
      <c r="N2699" t="s">
        <v>492</v>
      </c>
    </row>
    <row r="2700" spans="1:14" x14ac:dyDescent="0.2">
      <c r="A2700">
        <v>2699</v>
      </c>
      <c r="B2700" s="20" t="s">
        <v>345</v>
      </c>
      <c r="C2700" s="20" t="s">
        <v>102</v>
      </c>
      <c r="D2700" s="20" t="s">
        <v>5</v>
      </c>
      <c r="E2700" s="20" t="s">
        <v>103</v>
      </c>
      <c r="F2700" s="20" t="s">
        <v>107</v>
      </c>
      <c r="G2700" s="20" t="s">
        <v>4</v>
      </c>
      <c r="H2700" s="19">
        <v>45392</v>
      </c>
      <c r="I2700">
        <v>79</v>
      </c>
      <c r="J2700" s="19">
        <v>45392</v>
      </c>
      <c r="K2700">
        <v>79</v>
      </c>
      <c r="N2700" t="s">
        <v>492</v>
      </c>
    </row>
    <row r="2701" spans="1:14" x14ac:dyDescent="0.2">
      <c r="A2701">
        <v>2700</v>
      </c>
      <c r="B2701" s="20" t="s">
        <v>345</v>
      </c>
      <c r="C2701" s="20" t="s">
        <v>102</v>
      </c>
      <c r="D2701" s="20" t="s">
        <v>5</v>
      </c>
      <c r="E2701" s="20" t="s">
        <v>103</v>
      </c>
      <c r="F2701" s="20" t="s">
        <v>107</v>
      </c>
      <c r="G2701" s="20" t="s">
        <v>4</v>
      </c>
      <c r="H2701" s="19">
        <v>45394</v>
      </c>
      <c r="I2701">
        <v>15</v>
      </c>
      <c r="J2701" s="19">
        <v>45394</v>
      </c>
      <c r="K2701">
        <v>15</v>
      </c>
      <c r="N2701" t="s">
        <v>492</v>
      </c>
    </row>
    <row r="2702" spans="1:14" x14ac:dyDescent="0.2">
      <c r="A2702">
        <v>2701</v>
      </c>
      <c r="B2702" s="20" t="s">
        <v>345</v>
      </c>
      <c r="C2702" s="20" t="s">
        <v>102</v>
      </c>
      <c r="D2702" s="20" t="s">
        <v>5</v>
      </c>
      <c r="E2702" s="20" t="s">
        <v>103</v>
      </c>
      <c r="F2702" s="20" t="s">
        <v>107</v>
      </c>
      <c r="G2702" s="20" t="s">
        <v>4</v>
      </c>
      <c r="H2702" s="19">
        <v>45401</v>
      </c>
      <c r="I2702">
        <v>5</v>
      </c>
      <c r="J2702" s="19">
        <v>45401</v>
      </c>
      <c r="K2702">
        <v>45</v>
      </c>
      <c r="N2702" t="s">
        <v>492</v>
      </c>
    </row>
    <row r="2703" spans="1:14" x14ac:dyDescent="0.2">
      <c r="A2703">
        <v>2702</v>
      </c>
      <c r="B2703" s="20" t="s">
        <v>345</v>
      </c>
      <c r="C2703" s="20" t="s">
        <v>102</v>
      </c>
      <c r="D2703" s="20" t="s">
        <v>5</v>
      </c>
      <c r="E2703" s="20" t="s">
        <v>103</v>
      </c>
      <c r="F2703" s="20" t="s">
        <v>107</v>
      </c>
      <c r="G2703" s="20" t="s">
        <v>4</v>
      </c>
      <c r="H2703" s="19">
        <v>45408</v>
      </c>
      <c r="I2703">
        <v>60</v>
      </c>
      <c r="J2703" s="19">
        <v>45408</v>
      </c>
      <c r="K2703">
        <v>60</v>
      </c>
      <c r="N2703" t="s">
        <v>492</v>
      </c>
    </row>
    <row r="2704" spans="1:14" x14ac:dyDescent="0.2">
      <c r="A2704">
        <v>2703</v>
      </c>
      <c r="B2704" s="20" t="s">
        <v>345</v>
      </c>
      <c r="C2704" s="20" t="s">
        <v>102</v>
      </c>
      <c r="D2704" s="20" t="s">
        <v>5</v>
      </c>
      <c r="E2704" s="20" t="s">
        <v>103</v>
      </c>
      <c r="F2704" s="20" t="s">
        <v>107</v>
      </c>
      <c r="G2704" s="20" t="s">
        <v>4</v>
      </c>
      <c r="H2704" s="19">
        <v>45410</v>
      </c>
      <c r="I2704">
        <v>174</v>
      </c>
      <c r="J2704" s="19">
        <v>45410</v>
      </c>
      <c r="K2704">
        <v>174</v>
      </c>
      <c r="N2704" t="s">
        <v>492</v>
      </c>
    </row>
    <row r="2705" spans="1:14" x14ac:dyDescent="0.2">
      <c r="A2705">
        <v>2704</v>
      </c>
      <c r="B2705" s="20" t="s">
        <v>345</v>
      </c>
      <c r="C2705" s="20" t="s">
        <v>102</v>
      </c>
      <c r="D2705" s="20" t="s">
        <v>5</v>
      </c>
      <c r="E2705" s="20" t="s">
        <v>103</v>
      </c>
      <c r="F2705" s="20" t="s">
        <v>107</v>
      </c>
      <c r="G2705" s="20" t="s">
        <v>4</v>
      </c>
      <c r="H2705" s="19">
        <v>45412</v>
      </c>
      <c r="I2705">
        <v>62</v>
      </c>
      <c r="J2705" s="19">
        <v>45412</v>
      </c>
      <c r="K2705">
        <v>62</v>
      </c>
      <c r="N2705" t="s">
        <v>492</v>
      </c>
    </row>
    <row r="2706" spans="1:14" x14ac:dyDescent="0.2">
      <c r="A2706">
        <v>2705</v>
      </c>
      <c r="B2706" s="20" t="s">
        <v>346</v>
      </c>
      <c r="C2706" s="20" t="s">
        <v>102</v>
      </c>
      <c r="D2706" s="20" t="s">
        <v>5</v>
      </c>
      <c r="E2706" s="20" t="s">
        <v>103</v>
      </c>
      <c r="F2706" s="20" t="s">
        <v>107</v>
      </c>
      <c r="G2706" s="20" t="s">
        <v>4</v>
      </c>
      <c r="H2706" s="19"/>
      <c r="I2706">
        <v>188</v>
      </c>
      <c r="J2706" s="19"/>
      <c r="K2706">
        <v>834</v>
      </c>
      <c r="M2706">
        <v>1.6</v>
      </c>
      <c r="N2706" t="s">
        <v>491</v>
      </c>
    </row>
    <row r="2707" spans="1:14" x14ac:dyDescent="0.2">
      <c r="A2707">
        <v>2706</v>
      </c>
      <c r="B2707" s="20" t="s">
        <v>346</v>
      </c>
      <c r="C2707" s="20" t="s">
        <v>102</v>
      </c>
      <c r="D2707" s="20" t="s">
        <v>5</v>
      </c>
      <c r="E2707" s="20" t="s">
        <v>103</v>
      </c>
      <c r="F2707" s="20" t="s">
        <v>107</v>
      </c>
      <c r="G2707" s="20" t="s">
        <v>4</v>
      </c>
      <c r="H2707" s="19">
        <v>45393</v>
      </c>
      <c r="I2707">
        <v>149</v>
      </c>
      <c r="J2707" s="19">
        <v>45383</v>
      </c>
      <c r="K2707">
        <v>286</v>
      </c>
      <c r="N2707" t="s">
        <v>492</v>
      </c>
    </row>
    <row r="2708" spans="1:14" x14ac:dyDescent="0.2">
      <c r="A2708">
        <v>2707</v>
      </c>
      <c r="B2708" s="20" t="s">
        <v>346</v>
      </c>
      <c r="C2708" s="20" t="s">
        <v>102</v>
      </c>
      <c r="D2708" s="20" t="s">
        <v>5</v>
      </c>
      <c r="E2708" s="20" t="s">
        <v>103</v>
      </c>
      <c r="F2708" s="20" t="s">
        <v>107</v>
      </c>
      <c r="G2708" s="20" t="s">
        <v>4</v>
      </c>
      <c r="H2708" s="19">
        <v>45394</v>
      </c>
      <c r="I2708">
        <v>6</v>
      </c>
      <c r="J2708" s="19">
        <v>45393</v>
      </c>
      <c r="K2708">
        <v>149</v>
      </c>
      <c r="N2708" t="s">
        <v>492</v>
      </c>
    </row>
    <row r="2709" spans="1:14" x14ac:dyDescent="0.2">
      <c r="A2709">
        <v>2708</v>
      </c>
      <c r="B2709" s="20" t="s">
        <v>346</v>
      </c>
      <c r="C2709" s="20" t="s">
        <v>102</v>
      </c>
      <c r="D2709" s="20" t="s">
        <v>5</v>
      </c>
      <c r="E2709" s="20" t="s">
        <v>103</v>
      </c>
      <c r="F2709" s="20" t="s">
        <v>107</v>
      </c>
      <c r="G2709" s="20" t="s">
        <v>4</v>
      </c>
      <c r="H2709" s="19">
        <v>45397</v>
      </c>
      <c r="I2709">
        <v>5</v>
      </c>
      <c r="J2709" s="19">
        <v>45394</v>
      </c>
      <c r="K2709">
        <v>6</v>
      </c>
      <c r="N2709" t="s">
        <v>492</v>
      </c>
    </row>
    <row r="2710" spans="1:14" x14ac:dyDescent="0.2">
      <c r="A2710">
        <v>2709</v>
      </c>
      <c r="B2710" s="20" t="s">
        <v>346</v>
      </c>
      <c r="C2710" s="20" t="s">
        <v>102</v>
      </c>
      <c r="D2710" s="20" t="s">
        <v>5</v>
      </c>
      <c r="E2710" s="20" t="s">
        <v>103</v>
      </c>
      <c r="F2710" s="20" t="s">
        <v>107</v>
      </c>
      <c r="G2710" s="20" t="s">
        <v>4</v>
      </c>
      <c r="H2710" s="19">
        <v>45400</v>
      </c>
      <c r="I2710">
        <v>28</v>
      </c>
      <c r="J2710" s="19">
        <v>45397</v>
      </c>
      <c r="K2710">
        <v>5</v>
      </c>
      <c r="N2710" t="s">
        <v>492</v>
      </c>
    </row>
    <row r="2711" spans="1:14" x14ac:dyDescent="0.2">
      <c r="A2711">
        <v>2710</v>
      </c>
      <c r="B2711" s="20" t="s">
        <v>346</v>
      </c>
      <c r="C2711" s="20" t="s">
        <v>102</v>
      </c>
      <c r="D2711" s="20" t="s">
        <v>5</v>
      </c>
      <c r="E2711" s="20" t="s">
        <v>103</v>
      </c>
      <c r="F2711" s="20" t="s">
        <v>107</v>
      </c>
      <c r="G2711" s="20" t="s">
        <v>4</v>
      </c>
      <c r="H2711" s="19"/>
      <c r="J2711" s="19">
        <v>45400</v>
      </c>
      <c r="K2711">
        <v>28</v>
      </c>
      <c r="N2711" t="s">
        <v>492</v>
      </c>
    </row>
    <row r="2712" spans="1:14" x14ac:dyDescent="0.2">
      <c r="A2712">
        <v>2711</v>
      </c>
      <c r="B2712" s="20" t="s">
        <v>346</v>
      </c>
      <c r="C2712" s="20" t="s">
        <v>102</v>
      </c>
      <c r="D2712" s="20" t="s">
        <v>5</v>
      </c>
      <c r="E2712" s="20" t="s">
        <v>103</v>
      </c>
      <c r="F2712" s="20" t="s">
        <v>107</v>
      </c>
      <c r="G2712" s="20" t="s">
        <v>4</v>
      </c>
      <c r="H2712" s="19"/>
      <c r="J2712" s="19">
        <v>45401</v>
      </c>
      <c r="K2712">
        <v>298</v>
      </c>
      <c r="N2712" t="s">
        <v>492</v>
      </c>
    </row>
    <row r="2713" spans="1:14" x14ac:dyDescent="0.2">
      <c r="A2713">
        <v>2712</v>
      </c>
      <c r="B2713" s="20" t="s">
        <v>346</v>
      </c>
      <c r="C2713" s="20" t="s">
        <v>102</v>
      </c>
      <c r="D2713" s="20" t="s">
        <v>5</v>
      </c>
      <c r="E2713" s="20" t="s">
        <v>103</v>
      </c>
      <c r="F2713" s="20" t="s">
        <v>107</v>
      </c>
      <c r="G2713" s="20" t="s">
        <v>4</v>
      </c>
      <c r="H2713" s="19"/>
      <c r="J2713" s="19">
        <v>45402</v>
      </c>
      <c r="K2713">
        <v>7</v>
      </c>
      <c r="N2713" t="s">
        <v>492</v>
      </c>
    </row>
    <row r="2714" spans="1:14" x14ac:dyDescent="0.2">
      <c r="A2714">
        <v>2713</v>
      </c>
      <c r="B2714" s="20" t="s">
        <v>346</v>
      </c>
      <c r="C2714" s="20" t="s">
        <v>102</v>
      </c>
      <c r="D2714" s="20" t="s">
        <v>5</v>
      </c>
      <c r="E2714" s="20" t="s">
        <v>103</v>
      </c>
      <c r="F2714" s="20" t="s">
        <v>107</v>
      </c>
      <c r="G2714" s="20" t="s">
        <v>4</v>
      </c>
      <c r="H2714" s="19"/>
      <c r="J2714" s="19">
        <v>45405</v>
      </c>
      <c r="K2714">
        <v>54</v>
      </c>
      <c r="N2714" t="s">
        <v>492</v>
      </c>
    </row>
    <row r="2715" spans="1:14" x14ac:dyDescent="0.2">
      <c r="A2715">
        <v>2714</v>
      </c>
      <c r="B2715" s="20" t="s">
        <v>346</v>
      </c>
      <c r="C2715" s="20" t="s">
        <v>102</v>
      </c>
      <c r="D2715" s="20" t="s">
        <v>5</v>
      </c>
      <c r="E2715" s="20" t="s">
        <v>103</v>
      </c>
      <c r="F2715" s="20" t="s">
        <v>107</v>
      </c>
      <c r="G2715" s="20" t="s">
        <v>4</v>
      </c>
      <c r="H2715" s="19"/>
      <c r="J2715" s="19">
        <v>45406</v>
      </c>
      <c r="K2715">
        <v>1</v>
      </c>
      <c r="N2715" t="s">
        <v>492</v>
      </c>
    </row>
    <row r="2716" spans="1:14" x14ac:dyDescent="0.2">
      <c r="A2716">
        <v>2715</v>
      </c>
      <c r="B2716" s="20" t="s">
        <v>347</v>
      </c>
      <c r="C2716" s="20" t="s">
        <v>102</v>
      </c>
      <c r="D2716" s="20" t="s">
        <v>5</v>
      </c>
      <c r="E2716" s="20" t="s">
        <v>103</v>
      </c>
      <c r="F2716" s="20" t="s">
        <v>105</v>
      </c>
      <c r="G2716" s="20" t="s">
        <v>4</v>
      </c>
      <c r="H2716" s="19"/>
      <c r="I2716">
        <v>393</v>
      </c>
      <c r="J2716" s="19"/>
      <c r="K2716">
        <v>0</v>
      </c>
      <c r="M2716">
        <v>2.5</v>
      </c>
      <c r="N2716" t="s">
        <v>491</v>
      </c>
    </row>
    <row r="2717" spans="1:14" x14ac:dyDescent="0.2">
      <c r="A2717">
        <v>2716</v>
      </c>
      <c r="B2717" s="20" t="s">
        <v>347</v>
      </c>
      <c r="C2717" s="20" t="s">
        <v>102</v>
      </c>
      <c r="D2717" s="20" t="s">
        <v>5</v>
      </c>
      <c r="E2717" s="20" t="s">
        <v>103</v>
      </c>
      <c r="F2717" s="20" t="s">
        <v>105</v>
      </c>
      <c r="G2717" s="20" t="s">
        <v>4</v>
      </c>
      <c r="H2717" s="19">
        <v>45397</v>
      </c>
      <c r="I2717">
        <v>5</v>
      </c>
      <c r="J2717" s="19"/>
      <c r="N2717" t="s">
        <v>492</v>
      </c>
    </row>
    <row r="2718" spans="1:14" x14ac:dyDescent="0.2">
      <c r="A2718">
        <v>2717</v>
      </c>
      <c r="B2718" s="20" t="s">
        <v>347</v>
      </c>
      <c r="C2718" s="20" t="s">
        <v>102</v>
      </c>
      <c r="D2718" s="20" t="s">
        <v>5</v>
      </c>
      <c r="E2718" s="20" t="s">
        <v>103</v>
      </c>
      <c r="F2718" s="20" t="s">
        <v>105</v>
      </c>
      <c r="G2718" s="20" t="s">
        <v>4</v>
      </c>
      <c r="H2718" s="19">
        <v>45400</v>
      </c>
      <c r="I2718">
        <v>28</v>
      </c>
      <c r="J2718" s="19"/>
      <c r="N2718" t="s">
        <v>492</v>
      </c>
    </row>
    <row r="2719" spans="1:14" x14ac:dyDescent="0.2">
      <c r="A2719">
        <v>2718</v>
      </c>
      <c r="B2719" s="20" t="s">
        <v>347</v>
      </c>
      <c r="C2719" s="20" t="s">
        <v>102</v>
      </c>
      <c r="D2719" s="20" t="s">
        <v>5</v>
      </c>
      <c r="E2719" s="20" t="s">
        <v>103</v>
      </c>
      <c r="F2719" s="20" t="s">
        <v>105</v>
      </c>
      <c r="G2719" s="20" t="s">
        <v>4</v>
      </c>
      <c r="H2719" s="19">
        <v>45401</v>
      </c>
      <c r="I2719">
        <v>298</v>
      </c>
      <c r="J2719" s="19"/>
      <c r="N2719" t="s">
        <v>492</v>
      </c>
    </row>
    <row r="2720" spans="1:14" x14ac:dyDescent="0.2">
      <c r="A2720">
        <v>2719</v>
      </c>
      <c r="B2720" s="20" t="s">
        <v>347</v>
      </c>
      <c r="C2720" s="20" t="s">
        <v>102</v>
      </c>
      <c r="D2720" s="20" t="s">
        <v>5</v>
      </c>
      <c r="E2720" s="20" t="s">
        <v>103</v>
      </c>
      <c r="F2720" s="20" t="s">
        <v>105</v>
      </c>
      <c r="G2720" s="20" t="s">
        <v>4</v>
      </c>
      <c r="H2720" s="19">
        <v>45402</v>
      </c>
      <c r="I2720">
        <v>7</v>
      </c>
      <c r="J2720" s="19"/>
      <c r="N2720" t="s">
        <v>492</v>
      </c>
    </row>
    <row r="2721" spans="1:14" x14ac:dyDescent="0.2">
      <c r="A2721">
        <v>2720</v>
      </c>
      <c r="B2721" s="20" t="s">
        <v>347</v>
      </c>
      <c r="C2721" s="20" t="s">
        <v>102</v>
      </c>
      <c r="D2721" s="20" t="s">
        <v>5</v>
      </c>
      <c r="E2721" s="20" t="s">
        <v>103</v>
      </c>
      <c r="F2721" s="20" t="s">
        <v>105</v>
      </c>
      <c r="G2721" s="20" t="s">
        <v>4</v>
      </c>
      <c r="H2721" s="19">
        <v>45405</v>
      </c>
      <c r="I2721">
        <v>54</v>
      </c>
      <c r="J2721" s="19"/>
      <c r="N2721" t="s">
        <v>492</v>
      </c>
    </row>
    <row r="2722" spans="1:14" x14ac:dyDescent="0.2">
      <c r="A2722">
        <v>2721</v>
      </c>
      <c r="B2722" s="20" t="s">
        <v>347</v>
      </c>
      <c r="C2722" s="20" t="s">
        <v>102</v>
      </c>
      <c r="D2722" s="20" t="s">
        <v>5</v>
      </c>
      <c r="E2722" s="20" t="s">
        <v>103</v>
      </c>
      <c r="F2722" s="20" t="s">
        <v>105</v>
      </c>
      <c r="G2722" s="20" t="s">
        <v>4</v>
      </c>
      <c r="H2722" s="19">
        <v>45406</v>
      </c>
      <c r="I2722">
        <v>1</v>
      </c>
      <c r="J2722" s="19"/>
      <c r="N2722" t="s">
        <v>492</v>
      </c>
    </row>
    <row r="2723" spans="1:14" x14ac:dyDescent="0.2">
      <c r="A2723">
        <v>2722</v>
      </c>
      <c r="B2723" s="20" t="s">
        <v>348</v>
      </c>
      <c r="C2723" s="20" t="s">
        <v>102</v>
      </c>
      <c r="D2723" s="20" t="s">
        <v>5</v>
      </c>
      <c r="E2723" s="20" t="s">
        <v>103</v>
      </c>
      <c r="F2723" s="20" t="s">
        <v>106</v>
      </c>
      <c r="G2723" s="20" t="s">
        <v>4</v>
      </c>
      <c r="H2723" s="19"/>
      <c r="I2723">
        <v>33</v>
      </c>
      <c r="J2723" s="19"/>
      <c r="K2723">
        <v>0</v>
      </c>
      <c r="M2723">
        <v>4.5999999999999996</v>
      </c>
      <c r="N2723" t="s">
        <v>491</v>
      </c>
    </row>
    <row r="2724" spans="1:14" x14ac:dyDescent="0.2">
      <c r="A2724">
        <v>2723</v>
      </c>
      <c r="B2724" s="20" t="s">
        <v>348</v>
      </c>
      <c r="C2724" s="20" t="s">
        <v>102</v>
      </c>
      <c r="D2724" s="20" t="s">
        <v>5</v>
      </c>
      <c r="E2724" s="20" t="s">
        <v>103</v>
      </c>
      <c r="F2724" s="20" t="s">
        <v>106</v>
      </c>
      <c r="G2724" s="20" t="s">
        <v>4</v>
      </c>
      <c r="H2724" s="19">
        <v>45397</v>
      </c>
      <c r="I2724">
        <v>5</v>
      </c>
      <c r="J2724" s="19"/>
      <c r="N2724" t="s">
        <v>492</v>
      </c>
    </row>
    <row r="2725" spans="1:14" x14ac:dyDescent="0.2">
      <c r="A2725">
        <v>2724</v>
      </c>
      <c r="B2725" s="20" t="s">
        <v>348</v>
      </c>
      <c r="C2725" s="20" t="s">
        <v>102</v>
      </c>
      <c r="D2725" s="20" t="s">
        <v>5</v>
      </c>
      <c r="E2725" s="20" t="s">
        <v>103</v>
      </c>
      <c r="F2725" s="20" t="s">
        <v>106</v>
      </c>
      <c r="G2725" s="20" t="s">
        <v>4</v>
      </c>
      <c r="H2725" s="19">
        <v>45400</v>
      </c>
      <c r="I2725">
        <v>28</v>
      </c>
      <c r="J2725" s="19"/>
      <c r="N2725" t="s">
        <v>492</v>
      </c>
    </row>
    <row r="2726" spans="1:14" x14ac:dyDescent="0.2">
      <c r="A2726">
        <v>2725</v>
      </c>
      <c r="B2726" s="20" t="s">
        <v>349</v>
      </c>
      <c r="C2726" s="20" t="s">
        <v>102</v>
      </c>
      <c r="D2726" s="20" t="s">
        <v>5</v>
      </c>
      <c r="E2726" s="20" t="s">
        <v>103</v>
      </c>
      <c r="F2726" s="20" t="s">
        <v>105</v>
      </c>
      <c r="G2726" s="20" t="s">
        <v>4</v>
      </c>
      <c r="H2726" s="19"/>
      <c r="I2726">
        <v>284</v>
      </c>
      <c r="J2726" s="19"/>
      <c r="K2726">
        <v>2262</v>
      </c>
      <c r="M2726">
        <v>5.9</v>
      </c>
      <c r="N2726" t="s">
        <v>491</v>
      </c>
    </row>
    <row r="2727" spans="1:14" x14ac:dyDescent="0.2">
      <c r="A2727">
        <v>2726</v>
      </c>
      <c r="B2727" s="20" t="s">
        <v>349</v>
      </c>
      <c r="C2727" s="20" t="s">
        <v>102</v>
      </c>
      <c r="D2727" s="20" t="s">
        <v>5</v>
      </c>
      <c r="E2727" s="20" t="s">
        <v>103</v>
      </c>
      <c r="F2727" s="20" t="s">
        <v>105</v>
      </c>
      <c r="G2727" s="20" t="s">
        <v>4</v>
      </c>
      <c r="H2727" s="19">
        <v>45400</v>
      </c>
      <c r="I2727">
        <v>36</v>
      </c>
      <c r="J2727" s="19">
        <v>45385</v>
      </c>
      <c r="K2727">
        <v>99</v>
      </c>
      <c r="N2727" t="s">
        <v>492</v>
      </c>
    </row>
    <row r="2728" spans="1:14" x14ac:dyDescent="0.2">
      <c r="A2728">
        <v>2727</v>
      </c>
      <c r="B2728" s="20" t="s">
        <v>349</v>
      </c>
      <c r="C2728" s="20" t="s">
        <v>102</v>
      </c>
      <c r="D2728" s="20" t="s">
        <v>5</v>
      </c>
      <c r="E2728" s="20" t="s">
        <v>103</v>
      </c>
      <c r="F2728" s="20" t="s">
        <v>105</v>
      </c>
      <c r="G2728" s="20" t="s">
        <v>4</v>
      </c>
      <c r="H2728" s="19">
        <v>45401</v>
      </c>
      <c r="I2728">
        <v>39</v>
      </c>
      <c r="J2728" s="19">
        <v>45386</v>
      </c>
      <c r="K2728">
        <v>236</v>
      </c>
      <c r="N2728" t="s">
        <v>492</v>
      </c>
    </row>
    <row r="2729" spans="1:14" x14ac:dyDescent="0.2">
      <c r="A2729">
        <v>2728</v>
      </c>
      <c r="B2729" s="20" t="s">
        <v>349</v>
      </c>
      <c r="C2729" s="20" t="s">
        <v>102</v>
      </c>
      <c r="D2729" s="20" t="s">
        <v>5</v>
      </c>
      <c r="E2729" s="20" t="s">
        <v>103</v>
      </c>
      <c r="F2729" s="20" t="s">
        <v>105</v>
      </c>
      <c r="G2729" s="20" t="s">
        <v>4</v>
      </c>
      <c r="H2729" s="19">
        <v>45402</v>
      </c>
      <c r="I2729">
        <v>67</v>
      </c>
      <c r="J2729" s="19">
        <v>45387</v>
      </c>
      <c r="K2729">
        <v>159</v>
      </c>
      <c r="N2729" t="s">
        <v>492</v>
      </c>
    </row>
    <row r="2730" spans="1:14" x14ac:dyDescent="0.2">
      <c r="A2730">
        <v>2729</v>
      </c>
      <c r="B2730" s="20" t="s">
        <v>349</v>
      </c>
      <c r="C2730" s="20" t="s">
        <v>102</v>
      </c>
      <c r="D2730" s="20" t="s">
        <v>5</v>
      </c>
      <c r="E2730" s="20" t="s">
        <v>103</v>
      </c>
      <c r="F2730" s="20" t="s">
        <v>105</v>
      </c>
      <c r="G2730" s="20" t="s">
        <v>4</v>
      </c>
      <c r="H2730" s="19">
        <v>45404</v>
      </c>
      <c r="I2730">
        <v>48</v>
      </c>
      <c r="J2730" s="19">
        <v>45388</v>
      </c>
      <c r="K2730">
        <v>181</v>
      </c>
      <c r="N2730" t="s">
        <v>492</v>
      </c>
    </row>
    <row r="2731" spans="1:14" x14ac:dyDescent="0.2">
      <c r="A2731">
        <v>2730</v>
      </c>
      <c r="B2731" s="20" t="s">
        <v>349</v>
      </c>
      <c r="C2731" s="20" t="s">
        <v>102</v>
      </c>
      <c r="D2731" s="20" t="s">
        <v>5</v>
      </c>
      <c r="E2731" s="20" t="s">
        <v>103</v>
      </c>
      <c r="F2731" s="20" t="s">
        <v>105</v>
      </c>
      <c r="G2731" s="20" t="s">
        <v>4</v>
      </c>
      <c r="H2731" s="19">
        <v>45405</v>
      </c>
      <c r="I2731">
        <v>34</v>
      </c>
      <c r="J2731" s="19">
        <v>45389</v>
      </c>
      <c r="K2731">
        <v>176</v>
      </c>
      <c r="N2731" t="s">
        <v>492</v>
      </c>
    </row>
    <row r="2732" spans="1:14" x14ac:dyDescent="0.2">
      <c r="A2732">
        <v>2731</v>
      </c>
      <c r="B2732" s="20" t="s">
        <v>349</v>
      </c>
      <c r="C2732" s="20" t="s">
        <v>102</v>
      </c>
      <c r="D2732" s="20" t="s">
        <v>5</v>
      </c>
      <c r="E2732" s="20" t="s">
        <v>103</v>
      </c>
      <c r="F2732" s="20" t="s">
        <v>105</v>
      </c>
      <c r="G2732" s="20" t="s">
        <v>4</v>
      </c>
      <c r="H2732" s="19">
        <v>45406</v>
      </c>
      <c r="I2732">
        <v>42</v>
      </c>
      <c r="J2732" s="19">
        <v>45390</v>
      </c>
      <c r="K2732">
        <v>284</v>
      </c>
      <c r="N2732" t="s">
        <v>492</v>
      </c>
    </row>
    <row r="2733" spans="1:14" x14ac:dyDescent="0.2">
      <c r="A2733">
        <v>2732</v>
      </c>
      <c r="B2733" s="20" t="s">
        <v>349</v>
      </c>
      <c r="C2733" s="20" t="s">
        <v>102</v>
      </c>
      <c r="D2733" s="20" t="s">
        <v>5</v>
      </c>
      <c r="E2733" s="20" t="s">
        <v>103</v>
      </c>
      <c r="F2733" s="20" t="s">
        <v>105</v>
      </c>
      <c r="G2733" s="20" t="s">
        <v>4</v>
      </c>
      <c r="H2733" s="19">
        <v>45407</v>
      </c>
      <c r="I2733">
        <v>18</v>
      </c>
      <c r="J2733" s="19">
        <v>45391</v>
      </c>
      <c r="K2733">
        <v>271</v>
      </c>
      <c r="N2733" t="s">
        <v>492</v>
      </c>
    </row>
    <row r="2734" spans="1:14" x14ac:dyDescent="0.2">
      <c r="A2734">
        <v>2733</v>
      </c>
      <c r="B2734" s="20" t="s">
        <v>349</v>
      </c>
      <c r="C2734" s="20" t="s">
        <v>102</v>
      </c>
      <c r="D2734" s="20" t="s">
        <v>5</v>
      </c>
      <c r="E2734" s="20" t="s">
        <v>103</v>
      </c>
      <c r="F2734" s="20" t="s">
        <v>105</v>
      </c>
      <c r="G2734" s="20" t="s">
        <v>4</v>
      </c>
      <c r="H2734" s="19"/>
      <c r="J2734" s="19">
        <v>45392</v>
      </c>
      <c r="K2734">
        <v>32</v>
      </c>
      <c r="N2734" t="s">
        <v>492</v>
      </c>
    </row>
    <row r="2735" spans="1:14" x14ac:dyDescent="0.2">
      <c r="A2735">
        <v>2734</v>
      </c>
      <c r="B2735" s="20" t="s">
        <v>349</v>
      </c>
      <c r="C2735" s="20" t="s">
        <v>102</v>
      </c>
      <c r="D2735" s="20" t="s">
        <v>5</v>
      </c>
      <c r="E2735" s="20" t="s">
        <v>103</v>
      </c>
      <c r="F2735" s="20" t="s">
        <v>105</v>
      </c>
      <c r="G2735" s="20" t="s">
        <v>4</v>
      </c>
      <c r="H2735" s="19"/>
      <c r="J2735" s="19">
        <v>45393</v>
      </c>
      <c r="K2735">
        <v>69</v>
      </c>
      <c r="N2735" t="s">
        <v>492</v>
      </c>
    </row>
    <row r="2736" spans="1:14" x14ac:dyDescent="0.2">
      <c r="A2736">
        <v>2735</v>
      </c>
      <c r="B2736" s="20" t="s">
        <v>349</v>
      </c>
      <c r="C2736" s="20" t="s">
        <v>102</v>
      </c>
      <c r="D2736" s="20" t="s">
        <v>5</v>
      </c>
      <c r="E2736" s="20" t="s">
        <v>103</v>
      </c>
      <c r="F2736" s="20" t="s">
        <v>105</v>
      </c>
      <c r="G2736" s="20" t="s">
        <v>4</v>
      </c>
      <c r="H2736" s="19"/>
      <c r="J2736" s="19">
        <v>45394</v>
      </c>
      <c r="K2736">
        <v>30</v>
      </c>
      <c r="N2736" t="s">
        <v>492</v>
      </c>
    </row>
    <row r="2737" spans="1:14" x14ac:dyDescent="0.2">
      <c r="A2737">
        <v>2736</v>
      </c>
      <c r="B2737" s="20" t="s">
        <v>349</v>
      </c>
      <c r="C2737" s="20" t="s">
        <v>102</v>
      </c>
      <c r="D2737" s="20" t="s">
        <v>5</v>
      </c>
      <c r="E2737" s="20" t="s">
        <v>103</v>
      </c>
      <c r="F2737" s="20" t="s">
        <v>105</v>
      </c>
      <c r="G2737" s="20" t="s">
        <v>4</v>
      </c>
      <c r="H2737" s="19"/>
      <c r="J2737" s="19">
        <v>45399</v>
      </c>
      <c r="K2737">
        <v>246</v>
      </c>
      <c r="N2737" t="s">
        <v>492</v>
      </c>
    </row>
    <row r="2738" spans="1:14" x14ac:dyDescent="0.2">
      <c r="A2738">
        <v>2737</v>
      </c>
      <c r="B2738" s="20" t="s">
        <v>349</v>
      </c>
      <c r="C2738" s="20" t="s">
        <v>102</v>
      </c>
      <c r="D2738" s="20" t="s">
        <v>5</v>
      </c>
      <c r="E2738" s="20" t="s">
        <v>103</v>
      </c>
      <c r="F2738" s="20" t="s">
        <v>105</v>
      </c>
      <c r="G2738" s="20" t="s">
        <v>4</v>
      </c>
      <c r="H2738" s="19"/>
      <c r="J2738" s="19">
        <v>45400</v>
      </c>
      <c r="K2738">
        <v>36</v>
      </c>
      <c r="N2738" t="s">
        <v>492</v>
      </c>
    </row>
    <row r="2739" spans="1:14" x14ac:dyDescent="0.2">
      <c r="A2739">
        <v>2738</v>
      </c>
      <c r="B2739" s="20" t="s">
        <v>349</v>
      </c>
      <c r="C2739" s="20" t="s">
        <v>102</v>
      </c>
      <c r="D2739" s="20" t="s">
        <v>5</v>
      </c>
      <c r="E2739" s="20" t="s">
        <v>103</v>
      </c>
      <c r="F2739" s="20" t="s">
        <v>105</v>
      </c>
      <c r="G2739" s="20" t="s">
        <v>4</v>
      </c>
      <c r="H2739" s="19"/>
      <c r="J2739" s="19">
        <v>45401</v>
      </c>
      <c r="K2739">
        <v>39</v>
      </c>
      <c r="N2739" t="s">
        <v>492</v>
      </c>
    </row>
    <row r="2740" spans="1:14" x14ac:dyDescent="0.2">
      <c r="A2740">
        <v>2739</v>
      </c>
      <c r="B2740" s="20" t="s">
        <v>349</v>
      </c>
      <c r="C2740" s="20" t="s">
        <v>102</v>
      </c>
      <c r="D2740" s="20" t="s">
        <v>5</v>
      </c>
      <c r="E2740" s="20" t="s">
        <v>103</v>
      </c>
      <c r="F2740" s="20" t="s">
        <v>105</v>
      </c>
      <c r="G2740" s="20" t="s">
        <v>4</v>
      </c>
      <c r="H2740" s="19"/>
      <c r="J2740" s="19">
        <v>45402</v>
      </c>
      <c r="K2740">
        <v>67</v>
      </c>
      <c r="N2740" t="s">
        <v>492</v>
      </c>
    </row>
    <row r="2741" spans="1:14" x14ac:dyDescent="0.2">
      <c r="A2741">
        <v>2740</v>
      </c>
      <c r="B2741" s="20" t="s">
        <v>349</v>
      </c>
      <c r="C2741" s="20" t="s">
        <v>102</v>
      </c>
      <c r="D2741" s="20" t="s">
        <v>5</v>
      </c>
      <c r="E2741" s="20" t="s">
        <v>103</v>
      </c>
      <c r="F2741" s="20" t="s">
        <v>105</v>
      </c>
      <c r="G2741" s="20" t="s">
        <v>4</v>
      </c>
      <c r="H2741" s="19"/>
      <c r="J2741" s="19">
        <v>45404</v>
      </c>
      <c r="K2741">
        <v>48</v>
      </c>
      <c r="N2741" t="s">
        <v>492</v>
      </c>
    </row>
    <row r="2742" spans="1:14" x14ac:dyDescent="0.2">
      <c r="A2742">
        <v>2741</v>
      </c>
      <c r="B2742" s="20" t="s">
        <v>349</v>
      </c>
      <c r="C2742" s="20" t="s">
        <v>102</v>
      </c>
      <c r="D2742" s="20" t="s">
        <v>5</v>
      </c>
      <c r="E2742" s="20" t="s">
        <v>103</v>
      </c>
      <c r="F2742" s="20" t="s">
        <v>105</v>
      </c>
      <c r="G2742" s="20" t="s">
        <v>4</v>
      </c>
      <c r="H2742" s="19"/>
      <c r="J2742" s="19">
        <v>45405</v>
      </c>
      <c r="K2742">
        <v>34</v>
      </c>
      <c r="N2742" t="s">
        <v>492</v>
      </c>
    </row>
    <row r="2743" spans="1:14" x14ac:dyDescent="0.2">
      <c r="A2743">
        <v>2742</v>
      </c>
      <c r="B2743" s="20" t="s">
        <v>349</v>
      </c>
      <c r="C2743" s="20" t="s">
        <v>102</v>
      </c>
      <c r="D2743" s="20" t="s">
        <v>5</v>
      </c>
      <c r="E2743" s="20" t="s">
        <v>103</v>
      </c>
      <c r="F2743" s="20" t="s">
        <v>105</v>
      </c>
      <c r="G2743" s="20" t="s">
        <v>4</v>
      </c>
      <c r="H2743" s="19"/>
      <c r="J2743" s="19">
        <v>45406</v>
      </c>
      <c r="K2743">
        <v>42</v>
      </c>
      <c r="N2743" t="s">
        <v>492</v>
      </c>
    </row>
    <row r="2744" spans="1:14" x14ac:dyDescent="0.2">
      <c r="A2744">
        <v>2743</v>
      </c>
      <c r="B2744" s="20" t="s">
        <v>349</v>
      </c>
      <c r="C2744" s="20" t="s">
        <v>102</v>
      </c>
      <c r="D2744" s="20" t="s">
        <v>5</v>
      </c>
      <c r="E2744" s="20" t="s">
        <v>103</v>
      </c>
      <c r="F2744" s="20" t="s">
        <v>105</v>
      </c>
      <c r="G2744" s="20" t="s">
        <v>4</v>
      </c>
      <c r="H2744" s="19"/>
      <c r="J2744" s="19">
        <v>45407</v>
      </c>
      <c r="K2744">
        <v>18</v>
      </c>
      <c r="N2744" t="s">
        <v>492</v>
      </c>
    </row>
    <row r="2745" spans="1:14" x14ac:dyDescent="0.2">
      <c r="A2745">
        <v>2744</v>
      </c>
      <c r="B2745" s="20" t="s">
        <v>349</v>
      </c>
      <c r="C2745" s="20" t="s">
        <v>102</v>
      </c>
      <c r="D2745" s="20" t="s">
        <v>5</v>
      </c>
      <c r="E2745" s="20" t="s">
        <v>103</v>
      </c>
      <c r="F2745" s="20" t="s">
        <v>105</v>
      </c>
      <c r="G2745" s="20" t="s">
        <v>4</v>
      </c>
      <c r="H2745" s="19"/>
      <c r="J2745" s="19">
        <v>45409</v>
      </c>
      <c r="K2745">
        <v>67</v>
      </c>
      <c r="N2745" t="s">
        <v>492</v>
      </c>
    </row>
    <row r="2746" spans="1:14" x14ac:dyDescent="0.2">
      <c r="A2746">
        <v>2745</v>
      </c>
      <c r="B2746" s="20" t="s">
        <v>349</v>
      </c>
      <c r="C2746" s="20" t="s">
        <v>102</v>
      </c>
      <c r="D2746" s="20" t="s">
        <v>5</v>
      </c>
      <c r="E2746" s="20" t="s">
        <v>103</v>
      </c>
      <c r="F2746" s="20" t="s">
        <v>105</v>
      </c>
      <c r="G2746" s="20" t="s">
        <v>4</v>
      </c>
      <c r="H2746" s="19"/>
      <c r="J2746" s="19">
        <v>45410</v>
      </c>
      <c r="K2746">
        <v>103</v>
      </c>
      <c r="N2746" t="s">
        <v>492</v>
      </c>
    </row>
    <row r="2747" spans="1:14" x14ac:dyDescent="0.2">
      <c r="A2747">
        <v>2746</v>
      </c>
      <c r="B2747" s="20" t="s">
        <v>349</v>
      </c>
      <c r="C2747" s="20" t="s">
        <v>102</v>
      </c>
      <c r="D2747" s="20" t="s">
        <v>5</v>
      </c>
      <c r="E2747" s="20" t="s">
        <v>103</v>
      </c>
      <c r="F2747" s="20" t="s">
        <v>105</v>
      </c>
      <c r="G2747" s="20" t="s">
        <v>4</v>
      </c>
      <c r="H2747" s="19"/>
      <c r="J2747" s="19">
        <v>45411</v>
      </c>
      <c r="K2747">
        <v>11</v>
      </c>
      <c r="N2747" t="s">
        <v>492</v>
      </c>
    </row>
    <row r="2748" spans="1:14" x14ac:dyDescent="0.2">
      <c r="A2748">
        <v>2747</v>
      </c>
      <c r="B2748" s="20" t="s">
        <v>349</v>
      </c>
      <c r="C2748" s="20" t="s">
        <v>102</v>
      </c>
      <c r="D2748" s="20" t="s">
        <v>5</v>
      </c>
      <c r="E2748" s="20" t="s">
        <v>103</v>
      </c>
      <c r="F2748" s="20" t="s">
        <v>105</v>
      </c>
      <c r="G2748" s="20" t="s">
        <v>4</v>
      </c>
      <c r="H2748" s="19"/>
      <c r="J2748" s="19">
        <v>45412</v>
      </c>
      <c r="K2748">
        <v>14</v>
      </c>
      <c r="N2748" t="s">
        <v>492</v>
      </c>
    </row>
    <row r="2749" spans="1:14" x14ac:dyDescent="0.2">
      <c r="A2749">
        <v>2748</v>
      </c>
      <c r="B2749" s="20" t="s">
        <v>350</v>
      </c>
      <c r="C2749" s="20" t="s">
        <v>102</v>
      </c>
      <c r="D2749" s="20" t="s">
        <v>5</v>
      </c>
      <c r="E2749" s="20" t="s">
        <v>103</v>
      </c>
      <c r="F2749" s="20" t="s">
        <v>106</v>
      </c>
      <c r="G2749" s="20" t="s">
        <v>4</v>
      </c>
      <c r="H2749" s="19"/>
      <c r="I2749">
        <v>795</v>
      </c>
      <c r="J2749" s="19"/>
      <c r="K2749">
        <v>1732</v>
      </c>
      <c r="M2749">
        <v>4.5</v>
      </c>
      <c r="N2749" t="s">
        <v>491</v>
      </c>
    </row>
    <row r="2750" spans="1:14" x14ac:dyDescent="0.2">
      <c r="A2750">
        <v>2749</v>
      </c>
      <c r="B2750" s="20" t="s">
        <v>350</v>
      </c>
      <c r="C2750" s="20" t="s">
        <v>102</v>
      </c>
      <c r="D2750" s="20" t="s">
        <v>5</v>
      </c>
      <c r="E2750" s="20" t="s">
        <v>103</v>
      </c>
      <c r="F2750" s="20" t="s">
        <v>106</v>
      </c>
      <c r="G2750" s="20" t="s">
        <v>4</v>
      </c>
      <c r="H2750" s="19">
        <v>45388</v>
      </c>
      <c r="I2750">
        <v>181</v>
      </c>
      <c r="J2750" s="19">
        <v>45385</v>
      </c>
      <c r="K2750">
        <v>99</v>
      </c>
      <c r="N2750" t="s">
        <v>492</v>
      </c>
    </row>
    <row r="2751" spans="1:14" x14ac:dyDescent="0.2">
      <c r="A2751">
        <v>2750</v>
      </c>
      <c r="B2751" s="20" t="s">
        <v>350</v>
      </c>
      <c r="C2751" s="20" t="s">
        <v>102</v>
      </c>
      <c r="D2751" s="20" t="s">
        <v>5</v>
      </c>
      <c r="E2751" s="20" t="s">
        <v>103</v>
      </c>
      <c r="F2751" s="20" t="s">
        <v>106</v>
      </c>
      <c r="G2751" s="20" t="s">
        <v>4</v>
      </c>
      <c r="H2751" s="19">
        <v>45389</v>
      </c>
      <c r="I2751">
        <v>176</v>
      </c>
      <c r="J2751" s="19">
        <v>45386</v>
      </c>
      <c r="K2751">
        <v>236</v>
      </c>
      <c r="N2751" t="s">
        <v>492</v>
      </c>
    </row>
    <row r="2752" spans="1:14" x14ac:dyDescent="0.2">
      <c r="A2752">
        <v>2751</v>
      </c>
      <c r="B2752" s="20" t="s">
        <v>350</v>
      </c>
      <c r="C2752" s="20" t="s">
        <v>102</v>
      </c>
      <c r="D2752" s="20" t="s">
        <v>5</v>
      </c>
      <c r="E2752" s="20" t="s">
        <v>103</v>
      </c>
      <c r="F2752" s="20" t="s">
        <v>106</v>
      </c>
      <c r="G2752" s="20" t="s">
        <v>4</v>
      </c>
      <c r="H2752" s="19">
        <v>45391</v>
      </c>
      <c r="I2752">
        <v>271</v>
      </c>
      <c r="J2752" s="19">
        <v>45387</v>
      </c>
      <c r="K2752">
        <v>159</v>
      </c>
      <c r="N2752" t="s">
        <v>492</v>
      </c>
    </row>
    <row r="2753" spans="1:14" x14ac:dyDescent="0.2">
      <c r="A2753">
        <v>2752</v>
      </c>
      <c r="B2753" s="20" t="s">
        <v>350</v>
      </c>
      <c r="C2753" s="20" t="s">
        <v>102</v>
      </c>
      <c r="D2753" s="20" t="s">
        <v>5</v>
      </c>
      <c r="E2753" s="20" t="s">
        <v>103</v>
      </c>
      <c r="F2753" s="20" t="s">
        <v>106</v>
      </c>
      <c r="G2753" s="20" t="s">
        <v>4</v>
      </c>
      <c r="H2753" s="19">
        <v>45392</v>
      </c>
      <c r="I2753">
        <v>32</v>
      </c>
      <c r="J2753" s="19">
        <v>45388</v>
      </c>
      <c r="K2753">
        <v>181</v>
      </c>
      <c r="N2753" t="s">
        <v>492</v>
      </c>
    </row>
    <row r="2754" spans="1:14" x14ac:dyDescent="0.2">
      <c r="A2754">
        <v>2753</v>
      </c>
      <c r="B2754" s="20" t="s">
        <v>350</v>
      </c>
      <c r="C2754" s="20" t="s">
        <v>102</v>
      </c>
      <c r="D2754" s="20" t="s">
        <v>5</v>
      </c>
      <c r="E2754" s="20" t="s">
        <v>103</v>
      </c>
      <c r="F2754" s="20" t="s">
        <v>106</v>
      </c>
      <c r="G2754" s="20" t="s">
        <v>4</v>
      </c>
      <c r="H2754" s="19">
        <v>45393</v>
      </c>
      <c r="I2754">
        <v>69</v>
      </c>
      <c r="J2754" s="19">
        <v>45389</v>
      </c>
      <c r="K2754">
        <v>176</v>
      </c>
      <c r="N2754" t="s">
        <v>492</v>
      </c>
    </row>
    <row r="2755" spans="1:14" x14ac:dyDescent="0.2">
      <c r="A2755">
        <v>2754</v>
      </c>
      <c r="B2755" s="20" t="s">
        <v>350</v>
      </c>
      <c r="C2755" s="20" t="s">
        <v>102</v>
      </c>
      <c r="D2755" s="20" t="s">
        <v>5</v>
      </c>
      <c r="E2755" s="20" t="s">
        <v>103</v>
      </c>
      <c r="F2755" s="20" t="s">
        <v>106</v>
      </c>
      <c r="G2755" s="20" t="s">
        <v>4</v>
      </c>
      <c r="H2755" s="19">
        <v>45394</v>
      </c>
      <c r="I2755">
        <v>30</v>
      </c>
      <c r="J2755" s="19">
        <v>45391</v>
      </c>
      <c r="K2755">
        <v>271</v>
      </c>
      <c r="N2755" t="s">
        <v>492</v>
      </c>
    </row>
    <row r="2756" spans="1:14" x14ac:dyDescent="0.2">
      <c r="A2756">
        <v>2755</v>
      </c>
      <c r="B2756" s="20" t="s">
        <v>350</v>
      </c>
      <c r="C2756" s="20" t="s">
        <v>102</v>
      </c>
      <c r="D2756" s="20" t="s">
        <v>5</v>
      </c>
      <c r="E2756" s="20" t="s">
        <v>103</v>
      </c>
      <c r="F2756" s="20" t="s">
        <v>106</v>
      </c>
      <c r="G2756" s="20" t="s">
        <v>4</v>
      </c>
      <c r="H2756" s="19">
        <v>45400</v>
      </c>
      <c r="I2756">
        <v>36</v>
      </c>
      <c r="J2756" s="19">
        <v>45392</v>
      </c>
      <c r="K2756">
        <v>32</v>
      </c>
      <c r="N2756" t="s">
        <v>492</v>
      </c>
    </row>
    <row r="2757" spans="1:14" x14ac:dyDescent="0.2">
      <c r="A2757">
        <v>2756</v>
      </c>
      <c r="B2757" s="20" t="s">
        <v>350</v>
      </c>
      <c r="C2757" s="20" t="s">
        <v>102</v>
      </c>
      <c r="D2757" s="20" t="s">
        <v>5</v>
      </c>
      <c r="E2757" s="20" t="s">
        <v>103</v>
      </c>
      <c r="F2757" s="20" t="s">
        <v>106</v>
      </c>
      <c r="G2757" s="20" t="s">
        <v>4</v>
      </c>
      <c r="H2757" s="19"/>
      <c r="J2757" s="19">
        <v>45393</v>
      </c>
      <c r="K2757">
        <v>69</v>
      </c>
      <c r="N2757" t="s">
        <v>492</v>
      </c>
    </row>
    <row r="2758" spans="1:14" x14ac:dyDescent="0.2">
      <c r="A2758">
        <v>2757</v>
      </c>
      <c r="B2758" s="20" t="s">
        <v>350</v>
      </c>
      <c r="C2758" s="20" t="s">
        <v>102</v>
      </c>
      <c r="D2758" s="20" t="s">
        <v>5</v>
      </c>
      <c r="E2758" s="20" t="s">
        <v>103</v>
      </c>
      <c r="F2758" s="20" t="s">
        <v>106</v>
      </c>
      <c r="G2758" s="20" t="s">
        <v>4</v>
      </c>
      <c r="H2758" s="19"/>
      <c r="J2758" s="19">
        <v>45394</v>
      </c>
      <c r="K2758">
        <v>30</v>
      </c>
      <c r="N2758" t="s">
        <v>492</v>
      </c>
    </row>
    <row r="2759" spans="1:14" x14ac:dyDescent="0.2">
      <c r="A2759">
        <v>2758</v>
      </c>
      <c r="B2759" s="20" t="s">
        <v>350</v>
      </c>
      <c r="C2759" s="20" t="s">
        <v>102</v>
      </c>
      <c r="D2759" s="20" t="s">
        <v>5</v>
      </c>
      <c r="E2759" s="20" t="s">
        <v>103</v>
      </c>
      <c r="F2759" s="20" t="s">
        <v>106</v>
      </c>
      <c r="G2759" s="20" t="s">
        <v>4</v>
      </c>
      <c r="H2759" s="19"/>
      <c r="J2759" s="19">
        <v>45400</v>
      </c>
      <c r="K2759">
        <v>36</v>
      </c>
      <c r="N2759" t="s">
        <v>492</v>
      </c>
    </row>
    <row r="2760" spans="1:14" x14ac:dyDescent="0.2">
      <c r="A2760">
        <v>2759</v>
      </c>
      <c r="B2760" s="20" t="s">
        <v>350</v>
      </c>
      <c r="C2760" s="20" t="s">
        <v>102</v>
      </c>
      <c r="D2760" s="20" t="s">
        <v>5</v>
      </c>
      <c r="E2760" s="20" t="s">
        <v>103</v>
      </c>
      <c r="F2760" s="20" t="s">
        <v>106</v>
      </c>
      <c r="G2760" s="20" t="s">
        <v>4</v>
      </c>
      <c r="H2760" s="19"/>
      <c r="J2760" s="19">
        <v>45401</v>
      </c>
      <c r="K2760">
        <v>39</v>
      </c>
      <c r="N2760" t="s">
        <v>492</v>
      </c>
    </row>
    <row r="2761" spans="1:14" x14ac:dyDescent="0.2">
      <c r="A2761">
        <v>2760</v>
      </c>
      <c r="B2761" s="20" t="s">
        <v>350</v>
      </c>
      <c r="C2761" s="20" t="s">
        <v>102</v>
      </c>
      <c r="D2761" s="20" t="s">
        <v>5</v>
      </c>
      <c r="E2761" s="20" t="s">
        <v>103</v>
      </c>
      <c r="F2761" s="20" t="s">
        <v>106</v>
      </c>
      <c r="G2761" s="20" t="s">
        <v>4</v>
      </c>
      <c r="H2761" s="19"/>
      <c r="J2761" s="19">
        <v>45402</v>
      </c>
      <c r="K2761">
        <v>67</v>
      </c>
      <c r="N2761" t="s">
        <v>492</v>
      </c>
    </row>
    <row r="2762" spans="1:14" x14ac:dyDescent="0.2">
      <c r="A2762">
        <v>2761</v>
      </c>
      <c r="B2762" s="20" t="s">
        <v>350</v>
      </c>
      <c r="C2762" s="20" t="s">
        <v>102</v>
      </c>
      <c r="D2762" s="20" t="s">
        <v>5</v>
      </c>
      <c r="E2762" s="20" t="s">
        <v>103</v>
      </c>
      <c r="F2762" s="20" t="s">
        <v>106</v>
      </c>
      <c r="G2762" s="20" t="s">
        <v>4</v>
      </c>
      <c r="H2762" s="19"/>
      <c r="J2762" s="19">
        <v>45404</v>
      </c>
      <c r="K2762">
        <v>48</v>
      </c>
      <c r="N2762" t="s">
        <v>492</v>
      </c>
    </row>
    <row r="2763" spans="1:14" x14ac:dyDescent="0.2">
      <c r="A2763">
        <v>2762</v>
      </c>
      <c r="B2763" s="20" t="s">
        <v>350</v>
      </c>
      <c r="C2763" s="20" t="s">
        <v>102</v>
      </c>
      <c r="D2763" s="20" t="s">
        <v>5</v>
      </c>
      <c r="E2763" s="20" t="s">
        <v>103</v>
      </c>
      <c r="F2763" s="20" t="s">
        <v>106</v>
      </c>
      <c r="G2763" s="20" t="s">
        <v>4</v>
      </c>
      <c r="H2763" s="19"/>
      <c r="J2763" s="19">
        <v>45405</v>
      </c>
      <c r="K2763">
        <v>34</v>
      </c>
      <c r="N2763" t="s">
        <v>492</v>
      </c>
    </row>
    <row r="2764" spans="1:14" x14ac:dyDescent="0.2">
      <c r="A2764">
        <v>2763</v>
      </c>
      <c r="B2764" s="20" t="s">
        <v>350</v>
      </c>
      <c r="C2764" s="20" t="s">
        <v>102</v>
      </c>
      <c r="D2764" s="20" t="s">
        <v>5</v>
      </c>
      <c r="E2764" s="20" t="s">
        <v>103</v>
      </c>
      <c r="F2764" s="20" t="s">
        <v>106</v>
      </c>
      <c r="G2764" s="20" t="s">
        <v>4</v>
      </c>
      <c r="H2764" s="19"/>
      <c r="J2764" s="19">
        <v>45406</v>
      </c>
      <c r="K2764">
        <v>42</v>
      </c>
      <c r="N2764" t="s">
        <v>492</v>
      </c>
    </row>
    <row r="2765" spans="1:14" x14ac:dyDescent="0.2">
      <c r="A2765">
        <v>2764</v>
      </c>
      <c r="B2765" s="20" t="s">
        <v>350</v>
      </c>
      <c r="C2765" s="20" t="s">
        <v>102</v>
      </c>
      <c r="D2765" s="20" t="s">
        <v>5</v>
      </c>
      <c r="E2765" s="20" t="s">
        <v>103</v>
      </c>
      <c r="F2765" s="20" t="s">
        <v>106</v>
      </c>
      <c r="G2765" s="20" t="s">
        <v>4</v>
      </c>
      <c r="H2765" s="19"/>
      <c r="J2765" s="19">
        <v>45407</v>
      </c>
      <c r="K2765">
        <v>18</v>
      </c>
      <c r="N2765" t="s">
        <v>492</v>
      </c>
    </row>
    <row r="2766" spans="1:14" x14ac:dyDescent="0.2">
      <c r="A2766">
        <v>2765</v>
      </c>
      <c r="B2766" s="20" t="s">
        <v>350</v>
      </c>
      <c r="C2766" s="20" t="s">
        <v>102</v>
      </c>
      <c r="D2766" s="20" t="s">
        <v>5</v>
      </c>
      <c r="E2766" s="20" t="s">
        <v>103</v>
      </c>
      <c r="F2766" s="20" t="s">
        <v>106</v>
      </c>
      <c r="G2766" s="20" t="s">
        <v>4</v>
      </c>
      <c r="H2766" s="19"/>
      <c r="J2766" s="19">
        <v>45409</v>
      </c>
      <c r="K2766">
        <v>67</v>
      </c>
      <c r="N2766" t="s">
        <v>492</v>
      </c>
    </row>
    <row r="2767" spans="1:14" x14ac:dyDescent="0.2">
      <c r="A2767">
        <v>2766</v>
      </c>
      <c r="B2767" s="20" t="s">
        <v>350</v>
      </c>
      <c r="C2767" s="20" t="s">
        <v>102</v>
      </c>
      <c r="D2767" s="20" t="s">
        <v>5</v>
      </c>
      <c r="E2767" s="20" t="s">
        <v>103</v>
      </c>
      <c r="F2767" s="20" t="s">
        <v>106</v>
      </c>
      <c r="G2767" s="20" t="s">
        <v>4</v>
      </c>
      <c r="H2767" s="19"/>
      <c r="J2767" s="19">
        <v>45410</v>
      </c>
      <c r="K2767">
        <v>103</v>
      </c>
      <c r="N2767" t="s">
        <v>492</v>
      </c>
    </row>
    <row r="2768" spans="1:14" x14ac:dyDescent="0.2">
      <c r="A2768">
        <v>2767</v>
      </c>
      <c r="B2768" s="20" t="s">
        <v>350</v>
      </c>
      <c r="C2768" s="20" t="s">
        <v>102</v>
      </c>
      <c r="D2768" s="20" t="s">
        <v>5</v>
      </c>
      <c r="E2768" s="20" t="s">
        <v>103</v>
      </c>
      <c r="F2768" s="20" t="s">
        <v>106</v>
      </c>
      <c r="G2768" s="20" t="s">
        <v>4</v>
      </c>
      <c r="H2768" s="19"/>
      <c r="J2768" s="19">
        <v>45411</v>
      </c>
      <c r="K2768">
        <v>11</v>
      </c>
      <c r="N2768" t="s">
        <v>492</v>
      </c>
    </row>
    <row r="2769" spans="1:14" x14ac:dyDescent="0.2">
      <c r="A2769">
        <v>2768</v>
      </c>
      <c r="B2769" s="20" t="s">
        <v>350</v>
      </c>
      <c r="C2769" s="20" t="s">
        <v>102</v>
      </c>
      <c r="D2769" s="20" t="s">
        <v>5</v>
      </c>
      <c r="E2769" s="20" t="s">
        <v>103</v>
      </c>
      <c r="F2769" s="20" t="s">
        <v>106</v>
      </c>
      <c r="G2769" s="20" t="s">
        <v>4</v>
      </c>
      <c r="H2769" s="19"/>
      <c r="J2769" s="19">
        <v>45412</v>
      </c>
      <c r="K2769">
        <v>14</v>
      </c>
      <c r="N2769" t="s">
        <v>492</v>
      </c>
    </row>
    <row r="2770" spans="1:14" x14ac:dyDescent="0.2">
      <c r="A2770">
        <v>2769</v>
      </c>
      <c r="B2770" s="20" t="s">
        <v>113</v>
      </c>
      <c r="C2770" s="20" t="s">
        <v>102</v>
      </c>
      <c r="D2770" s="20" t="s">
        <v>5</v>
      </c>
      <c r="E2770" s="20" t="s">
        <v>103</v>
      </c>
      <c r="F2770" s="20" t="s">
        <v>107</v>
      </c>
      <c r="G2770" s="20" t="s">
        <v>4</v>
      </c>
      <c r="H2770" s="19"/>
      <c r="I2770">
        <v>22</v>
      </c>
      <c r="J2770" s="19"/>
      <c r="K2770">
        <v>0</v>
      </c>
      <c r="M2770">
        <v>5.8</v>
      </c>
      <c r="N2770" t="s">
        <v>491</v>
      </c>
    </row>
    <row r="2771" spans="1:14" x14ac:dyDescent="0.2">
      <c r="A2771">
        <v>2770</v>
      </c>
      <c r="B2771" s="20" t="s">
        <v>113</v>
      </c>
      <c r="C2771" s="20" t="s">
        <v>102</v>
      </c>
      <c r="D2771" s="20" t="s">
        <v>5</v>
      </c>
      <c r="E2771" s="20" t="s">
        <v>103</v>
      </c>
      <c r="F2771" s="20" t="s">
        <v>107</v>
      </c>
      <c r="G2771" s="20" t="s">
        <v>4</v>
      </c>
      <c r="H2771" s="19">
        <v>45411</v>
      </c>
      <c r="I2771">
        <v>22</v>
      </c>
      <c r="J2771" s="19"/>
      <c r="N2771" t="s">
        <v>492</v>
      </c>
    </row>
    <row r="2772" spans="1:14" x14ac:dyDescent="0.2">
      <c r="A2772">
        <v>2771</v>
      </c>
      <c r="B2772" s="20" t="s">
        <v>351</v>
      </c>
      <c r="C2772" s="20" t="s">
        <v>102</v>
      </c>
      <c r="D2772" s="20" t="s">
        <v>5</v>
      </c>
      <c r="E2772" s="20" t="s">
        <v>103</v>
      </c>
      <c r="F2772" s="20" t="s">
        <v>107</v>
      </c>
      <c r="G2772" s="20" t="s">
        <v>4</v>
      </c>
      <c r="H2772" s="19"/>
      <c r="I2772">
        <v>0</v>
      </c>
      <c r="J2772" s="19"/>
      <c r="K2772">
        <v>0</v>
      </c>
      <c r="M2772">
        <v>0</v>
      </c>
      <c r="N2772" t="s">
        <v>491</v>
      </c>
    </row>
    <row r="2773" spans="1:14" x14ac:dyDescent="0.2">
      <c r="A2773">
        <v>2772</v>
      </c>
      <c r="B2773" s="20" t="s">
        <v>352</v>
      </c>
      <c r="C2773" s="20" t="s">
        <v>102</v>
      </c>
      <c r="D2773" s="20" t="s">
        <v>5</v>
      </c>
      <c r="E2773" s="20" t="s">
        <v>103</v>
      </c>
      <c r="F2773" s="20" t="s">
        <v>106</v>
      </c>
      <c r="G2773" s="20" t="s">
        <v>4</v>
      </c>
      <c r="H2773" s="19"/>
      <c r="I2773">
        <v>200</v>
      </c>
      <c r="J2773" s="19"/>
      <c r="K2773">
        <v>336</v>
      </c>
      <c r="M2773">
        <v>4.2</v>
      </c>
      <c r="N2773" t="s">
        <v>491</v>
      </c>
    </row>
    <row r="2774" spans="1:14" x14ac:dyDescent="0.2">
      <c r="A2774">
        <v>2773</v>
      </c>
      <c r="B2774" s="20" t="s">
        <v>352</v>
      </c>
      <c r="C2774" s="20" t="s">
        <v>102</v>
      </c>
      <c r="D2774" s="20" t="s">
        <v>5</v>
      </c>
      <c r="E2774" s="20" t="s">
        <v>103</v>
      </c>
      <c r="F2774" s="20" t="s">
        <v>106</v>
      </c>
      <c r="G2774" s="20" t="s">
        <v>4</v>
      </c>
      <c r="H2774" s="19">
        <v>45389</v>
      </c>
      <c r="I2774">
        <v>13</v>
      </c>
      <c r="J2774" s="19">
        <v>45383</v>
      </c>
      <c r="K2774">
        <v>65</v>
      </c>
      <c r="N2774" t="s">
        <v>492</v>
      </c>
    </row>
    <row r="2775" spans="1:14" x14ac:dyDescent="0.2">
      <c r="A2775">
        <v>2774</v>
      </c>
      <c r="B2775" s="20" t="s">
        <v>352</v>
      </c>
      <c r="C2775" s="20" t="s">
        <v>102</v>
      </c>
      <c r="D2775" s="20" t="s">
        <v>5</v>
      </c>
      <c r="E2775" s="20" t="s">
        <v>103</v>
      </c>
      <c r="F2775" s="20" t="s">
        <v>106</v>
      </c>
      <c r="G2775" s="20" t="s">
        <v>4</v>
      </c>
      <c r="H2775" s="19">
        <v>45392</v>
      </c>
      <c r="I2775">
        <v>88</v>
      </c>
      <c r="J2775" s="19">
        <v>45387</v>
      </c>
      <c r="K2775">
        <v>78</v>
      </c>
      <c r="N2775" t="s">
        <v>492</v>
      </c>
    </row>
    <row r="2776" spans="1:14" x14ac:dyDescent="0.2">
      <c r="A2776">
        <v>2775</v>
      </c>
      <c r="B2776" s="20" t="s">
        <v>352</v>
      </c>
      <c r="C2776" s="20" t="s">
        <v>102</v>
      </c>
      <c r="D2776" s="20" t="s">
        <v>5</v>
      </c>
      <c r="E2776" s="20" t="s">
        <v>103</v>
      </c>
      <c r="F2776" s="20" t="s">
        <v>106</v>
      </c>
      <c r="G2776" s="20" t="s">
        <v>4</v>
      </c>
      <c r="H2776" s="19">
        <v>45396</v>
      </c>
      <c r="I2776">
        <v>2</v>
      </c>
      <c r="J2776" s="19">
        <v>45389</v>
      </c>
      <c r="K2776">
        <v>6</v>
      </c>
      <c r="N2776" t="s">
        <v>492</v>
      </c>
    </row>
    <row r="2777" spans="1:14" x14ac:dyDescent="0.2">
      <c r="A2777">
        <v>2776</v>
      </c>
      <c r="B2777" s="20" t="s">
        <v>352</v>
      </c>
      <c r="C2777" s="20" t="s">
        <v>102</v>
      </c>
      <c r="D2777" s="20" t="s">
        <v>5</v>
      </c>
      <c r="E2777" s="20" t="s">
        <v>103</v>
      </c>
      <c r="F2777" s="20" t="s">
        <v>106</v>
      </c>
      <c r="G2777" s="20" t="s">
        <v>4</v>
      </c>
      <c r="H2777" s="19">
        <v>45407</v>
      </c>
      <c r="I2777">
        <v>4</v>
      </c>
      <c r="J2777" s="19">
        <v>45392</v>
      </c>
      <c r="K2777">
        <v>88</v>
      </c>
      <c r="N2777" t="s">
        <v>492</v>
      </c>
    </row>
    <row r="2778" spans="1:14" x14ac:dyDescent="0.2">
      <c r="A2778">
        <v>2777</v>
      </c>
      <c r="B2778" s="20" t="s">
        <v>352</v>
      </c>
      <c r="C2778" s="20" t="s">
        <v>102</v>
      </c>
      <c r="D2778" s="20" t="s">
        <v>5</v>
      </c>
      <c r="E2778" s="20" t="s">
        <v>103</v>
      </c>
      <c r="F2778" s="20" t="s">
        <v>106</v>
      </c>
      <c r="G2778" s="20" t="s">
        <v>4</v>
      </c>
      <c r="H2778" s="19">
        <v>45408</v>
      </c>
      <c r="I2778">
        <v>55</v>
      </c>
      <c r="J2778" s="19">
        <v>45396</v>
      </c>
      <c r="K2778">
        <v>2</v>
      </c>
      <c r="N2778" t="s">
        <v>492</v>
      </c>
    </row>
    <row r="2779" spans="1:14" x14ac:dyDescent="0.2">
      <c r="A2779">
        <v>2778</v>
      </c>
      <c r="B2779" s="20" t="s">
        <v>352</v>
      </c>
      <c r="C2779" s="20" t="s">
        <v>102</v>
      </c>
      <c r="D2779" s="20" t="s">
        <v>5</v>
      </c>
      <c r="E2779" s="20" t="s">
        <v>103</v>
      </c>
      <c r="F2779" s="20" t="s">
        <v>106</v>
      </c>
      <c r="G2779" s="20" t="s">
        <v>4</v>
      </c>
      <c r="H2779" s="19">
        <v>45412</v>
      </c>
      <c r="I2779">
        <v>38</v>
      </c>
      <c r="J2779" s="19">
        <v>45407</v>
      </c>
      <c r="K2779">
        <v>4</v>
      </c>
      <c r="N2779" t="s">
        <v>492</v>
      </c>
    </row>
    <row r="2780" spans="1:14" x14ac:dyDescent="0.2">
      <c r="A2780">
        <v>2779</v>
      </c>
      <c r="B2780" s="20" t="s">
        <v>352</v>
      </c>
      <c r="C2780" s="20" t="s">
        <v>102</v>
      </c>
      <c r="D2780" s="20" t="s">
        <v>5</v>
      </c>
      <c r="E2780" s="20" t="s">
        <v>103</v>
      </c>
      <c r="F2780" s="20" t="s">
        <v>106</v>
      </c>
      <c r="G2780" s="20" t="s">
        <v>4</v>
      </c>
      <c r="H2780" s="19"/>
      <c r="J2780" s="19">
        <v>45408</v>
      </c>
      <c r="K2780">
        <v>55</v>
      </c>
      <c r="N2780" t="s">
        <v>492</v>
      </c>
    </row>
    <row r="2781" spans="1:14" x14ac:dyDescent="0.2">
      <c r="A2781">
        <v>2780</v>
      </c>
      <c r="B2781" s="20" t="s">
        <v>352</v>
      </c>
      <c r="C2781" s="20" t="s">
        <v>102</v>
      </c>
      <c r="D2781" s="20" t="s">
        <v>5</v>
      </c>
      <c r="E2781" s="20" t="s">
        <v>103</v>
      </c>
      <c r="F2781" s="20" t="s">
        <v>106</v>
      </c>
      <c r="G2781" s="20" t="s">
        <v>4</v>
      </c>
      <c r="H2781" s="19"/>
      <c r="J2781" s="19">
        <v>45412</v>
      </c>
      <c r="K2781">
        <v>38</v>
      </c>
      <c r="N2781" t="s">
        <v>492</v>
      </c>
    </row>
    <row r="2782" spans="1:14" x14ac:dyDescent="0.2">
      <c r="A2782">
        <v>2781</v>
      </c>
      <c r="B2782" s="20" t="s">
        <v>353</v>
      </c>
      <c r="C2782" s="20" t="s">
        <v>102</v>
      </c>
      <c r="D2782" s="20" t="s">
        <v>5</v>
      </c>
      <c r="E2782" s="20" t="s">
        <v>103</v>
      </c>
      <c r="F2782" s="20" t="s">
        <v>107</v>
      </c>
      <c r="G2782" s="20" t="s">
        <v>4</v>
      </c>
      <c r="H2782" s="19"/>
      <c r="I2782">
        <v>33</v>
      </c>
      <c r="J2782" s="19"/>
      <c r="K2782">
        <v>304</v>
      </c>
      <c r="M2782">
        <v>3.2</v>
      </c>
      <c r="N2782" t="s">
        <v>491</v>
      </c>
    </row>
    <row r="2783" spans="1:14" x14ac:dyDescent="0.2">
      <c r="A2783">
        <v>2782</v>
      </c>
      <c r="B2783" s="20" t="s">
        <v>353</v>
      </c>
      <c r="C2783" s="20" t="s">
        <v>102</v>
      </c>
      <c r="D2783" s="20" t="s">
        <v>5</v>
      </c>
      <c r="E2783" s="20" t="s">
        <v>103</v>
      </c>
      <c r="F2783" s="20" t="s">
        <v>107</v>
      </c>
      <c r="G2783" s="20" t="s">
        <v>4</v>
      </c>
      <c r="H2783" s="19">
        <v>45411</v>
      </c>
      <c r="I2783">
        <v>33</v>
      </c>
      <c r="J2783" s="19">
        <v>45387</v>
      </c>
      <c r="K2783">
        <v>78</v>
      </c>
      <c r="N2783" t="s">
        <v>492</v>
      </c>
    </row>
    <row r="2784" spans="1:14" x14ac:dyDescent="0.2">
      <c r="A2784">
        <v>2783</v>
      </c>
      <c r="B2784" s="20" t="s">
        <v>353</v>
      </c>
      <c r="C2784" s="20" t="s">
        <v>102</v>
      </c>
      <c r="D2784" s="20" t="s">
        <v>5</v>
      </c>
      <c r="E2784" s="20" t="s">
        <v>103</v>
      </c>
      <c r="F2784" s="20" t="s">
        <v>107</v>
      </c>
      <c r="G2784" s="20" t="s">
        <v>4</v>
      </c>
      <c r="H2784" s="19"/>
      <c r="J2784" s="19">
        <v>45389</v>
      </c>
      <c r="K2784">
        <v>6</v>
      </c>
      <c r="N2784" t="s">
        <v>492</v>
      </c>
    </row>
    <row r="2785" spans="1:14" x14ac:dyDescent="0.2">
      <c r="A2785">
        <v>2784</v>
      </c>
      <c r="B2785" s="20" t="s">
        <v>353</v>
      </c>
      <c r="C2785" s="20" t="s">
        <v>102</v>
      </c>
      <c r="D2785" s="20" t="s">
        <v>5</v>
      </c>
      <c r="E2785" s="20" t="s">
        <v>103</v>
      </c>
      <c r="F2785" s="20" t="s">
        <v>107</v>
      </c>
      <c r="G2785" s="20" t="s">
        <v>4</v>
      </c>
      <c r="H2785" s="19"/>
      <c r="J2785" s="19">
        <v>45392</v>
      </c>
      <c r="K2785">
        <v>88</v>
      </c>
      <c r="N2785" t="s">
        <v>492</v>
      </c>
    </row>
    <row r="2786" spans="1:14" x14ac:dyDescent="0.2">
      <c r="A2786">
        <v>2785</v>
      </c>
      <c r="B2786" s="20" t="s">
        <v>353</v>
      </c>
      <c r="C2786" s="20" t="s">
        <v>102</v>
      </c>
      <c r="D2786" s="20" t="s">
        <v>5</v>
      </c>
      <c r="E2786" s="20" t="s">
        <v>103</v>
      </c>
      <c r="F2786" s="20" t="s">
        <v>107</v>
      </c>
      <c r="G2786" s="20" t="s">
        <v>4</v>
      </c>
      <c r="H2786" s="19"/>
      <c r="J2786" s="19">
        <v>45396</v>
      </c>
      <c r="K2786">
        <v>2</v>
      </c>
      <c r="N2786" t="s">
        <v>492</v>
      </c>
    </row>
    <row r="2787" spans="1:14" x14ac:dyDescent="0.2">
      <c r="A2787">
        <v>2786</v>
      </c>
      <c r="B2787" s="20" t="s">
        <v>353</v>
      </c>
      <c r="C2787" s="20" t="s">
        <v>102</v>
      </c>
      <c r="D2787" s="20" t="s">
        <v>5</v>
      </c>
      <c r="E2787" s="20" t="s">
        <v>103</v>
      </c>
      <c r="F2787" s="20" t="s">
        <v>107</v>
      </c>
      <c r="G2787" s="20" t="s">
        <v>4</v>
      </c>
      <c r="H2787" s="19"/>
      <c r="J2787" s="19">
        <v>45407</v>
      </c>
      <c r="K2787">
        <v>4</v>
      </c>
      <c r="N2787" t="s">
        <v>492</v>
      </c>
    </row>
    <row r="2788" spans="1:14" x14ac:dyDescent="0.2">
      <c r="A2788">
        <v>2787</v>
      </c>
      <c r="B2788" s="20" t="s">
        <v>353</v>
      </c>
      <c r="C2788" s="20" t="s">
        <v>102</v>
      </c>
      <c r="D2788" s="20" t="s">
        <v>5</v>
      </c>
      <c r="E2788" s="20" t="s">
        <v>103</v>
      </c>
      <c r="F2788" s="20" t="s">
        <v>107</v>
      </c>
      <c r="G2788" s="20" t="s">
        <v>4</v>
      </c>
      <c r="H2788" s="19"/>
      <c r="J2788" s="19">
        <v>45408</v>
      </c>
      <c r="K2788">
        <v>55</v>
      </c>
      <c r="N2788" t="s">
        <v>492</v>
      </c>
    </row>
    <row r="2789" spans="1:14" x14ac:dyDescent="0.2">
      <c r="A2789">
        <v>2788</v>
      </c>
      <c r="B2789" s="20" t="s">
        <v>353</v>
      </c>
      <c r="C2789" s="20" t="s">
        <v>102</v>
      </c>
      <c r="D2789" s="20" t="s">
        <v>5</v>
      </c>
      <c r="E2789" s="20" t="s">
        <v>103</v>
      </c>
      <c r="F2789" s="20" t="s">
        <v>107</v>
      </c>
      <c r="G2789" s="20" t="s">
        <v>4</v>
      </c>
      <c r="H2789" s="19"/>
      <c r="J2789" s="19">
        <v>45411</v>
      </c>
      <c r="K2789">
        <v>33</v>
      </c>
      <c r="N2789" t="s">
        <v>492</v>
      </c>
    </row>
    <row r="2790" spans="1:14" x14ac:dyDescent="0.2">
      <c r="A2790">
        <v>2789</v>
      </c>
      <c r="B2790" s="20" t="s">
        <v>353</v>
      </c>
      <c r="C2790" s="20" t="s">
        <v>102</v>
      </c>
      <c r="D2790" s="20" t="s">
        <v>5</v>
      </c>
      <c r="E2790" s="20" t="s">
        <v>103</v>
      </c>
      <c r="F2790" s="20" t="s">
        <v>107</v>
      </c>
      <c r="G2790" s="20" t="s">
        <v>4</v>
      </c>
      <c r="H2790" s="19"/>
      <c r="J2790" s="19">
        <v>45412</v>
      </c>
      <c r="K2790">
        <v>38</v>
      </c>
      <c r="N2790" t="s">
        <v>492</v>
      </c>
    </row>
    <row r="2791" spans="1:14" x14ac:dyDescent="0.2">
      <c r="A2791">
        <v>2790</v>
      </c>
      <c r="B2791" s="20" t="s">
        <v>354</v>
      </c>
      <c r="C2791" s="20" t="s">
        <v>102</v>
      </c>
      <c r="D2791" s="20" t="s">
        <v>5</v>
      </c>
      <c r="E2791" s="20" t="s">
        <v>103</v>
      </c>
      <c r="F2791" s="20" t="s">
        <v>107</v>
      </c>
      <c r="G2791" s="20" t="s">
        <v>4</v>
      </c>
      <c r="H2791" s="19"/>
      <c r="I2791">
        <v>264</v>
      </c>
      <c r="J2791" s="19"/>
      <c r="K2791">
        <v>125</v>
      </c>
      <c r="M2791">
        <v>6</v>
      </c>
      <c r="N2791" t="s">
        <v>491</v>
      </c>
    </row>
    <row r="2792" spans="1:14" x14ac:dyDescent="0.2">
      <c r="A2792">
        <v>2791</v>
      </c>
      <c r="B2792" s="20" t="s">
        <v>354</v>
      </c>
      <c r="C2792" s="20" t="s">
        <v>102</v>
      </c>
      <c r="D2792" s="20" t="s">
        <v>5</v>
      </c>
      <c r="E2792" s="20" t="s">
        <v>103</v>
      </c>
      <c r="F2792" s="20" t="s">
        <v>107</v>
      </c>
      <c r="G2792" s="20" t="s">
        <v>4</v>
      </c>
      <c r="H2792" s="19">
        <v>45392</v>
      </c>
      <c r="I2792">
        <v>32</v>
      </c>
      <c r="J2792" s="19">
        <v>45394</v>
      </c>
      <c r="K2792">
        <v>30</v>
      </c>
      <c r="N2792" t="s">
        <v>492</v>
      </c>
    </row>
    <row r="2793" spans="1:14" x14ac:dyDescent="0.2">
      <c r="A2793">
        <v>2792</v>
      </c>
      <c r="B2793" s="20" t="s">
        <v>354</v>
      </c>
      <c r="C2793" s="20" t="s">
        <v>102</v>
      </c>
      <c r="D2793" s="20" t="s">
        <v>5</v>
      </c>
      <c r="E2793" s="20" t="s">
        <v>103</v>
      </c>
      <c r="F2793" s="20" t="s">
        <v>107</v>
      </c>
      <c r="G2793" s="20" t="s">
        <v>4</v>
      </c>
      <c r="H2793" s="19">
        <v>45393</v>
      </c>
      <c r="I2793">
        <v>69</v>
      </c>
      <c r="J2793" s="19">
        <v>45400</v>
      </c>
      <c r="K2793">
        <v>36</v>
      </c>
      <c r="N2793" t="s">
        <v>492</v>
      </c>
    </row>
    <row r="2794" spans="1:14" x14ac:dyDescent="0.2">
      <c r="A2794">
        <v>2793</v>
      </c>
      <c r="B2794" s="20" t="s">
        <v>354</v>
      </c>
      <c r="C2794" s="20" t="s">
        <v>102</v>
      </c>
      <c r="D2794" s="20" t="s">
        <v>5</v>
      </c>
      <c r="E2794" s="20" t="s">
        <v>103</v>
      </c>
      <c r="F2794" s="20" t="s">
        <v>107</v>
      </c>
      <c r="G2794" s="20" t="s">
        <v>4</v>
      </c>
      <c r="H2794" s="19">
        <v>45394</v>
      </c>
      <c r="I2794">
        <v>30</v>
      </c>
      <c r="J2794" s="19">
        <v>45407</v>
      </c>
      <c r="K2794">
        <v>4</v>
      </c>
      <c r="N2794" t="s">
        <v>492</v>
      </c>
    </row>
    <row r="2795" spans="1:14" x14ac:dyDescent="0.2">
      <c r="A2795">
        <v>2794</v>
      </c>
      <c r="B2795" s="20" t="s">
        <v>354</v>
      </c>
      <c r="C2795" s="20" t="s">
        <v>102</v>
      </c>
      <c r="D2795" s="20" t="s">
        <v>5</v>
      </c>
      <c r="E2795" s="20" t="s">
        <v>103</v>
      </c>
      <c r="F2795" s="20" t="s">
        <v>107</v>
      </c>
      <c r="G2795" s="20" t="s">
        <v>4</v>
      </c>
      <c r="H2795" s="19">
        <v>45400</v>
      </c>
      <c r="I2795">
        <v>36</v>
      </c>
      <c r="J2795" s="19">
        <v>45408</v>
      </c>
      <c r="K2795">
        <v>55</v>
      </c>
      <c r="N2795" t="s">
        <v>492</v>
      </c>
    </row>
    <row r="2796" spans="1:14" x14ac:dyDescent="0.2">
      <c r="A2796">
        <v>2795</v>
      </c>
      <c r="B2796" s="20" t="s">
        <v>354</v>
      </c>
      <c r="C2796" s="20" t="s">
        <v>102</v>
      </c>
      <c r="D2796" s="20" t="s">
        <v>5</v>
      </c>
      <c r="E2796" s="20" t="s">
        <v>103</v>
      </c>
      <c r="F2796" s="20" t="s">
        <v>107</v>
      </c>
      <c r="G2796" s="20" t="s">
        <v>4</v>
      </c>
      <c r="H2796" s="19">
        <v>45407</v>
      </c>
      <c r="I2796">
        <v>4</v>
      </c>
      <c r="J2796" s="19"/>
      <c r="N2796" t="s">
        <v>492</v>
      </c>
    </row>
    <row r="2797" spans="1:14" x14ac:dyDescent="0.2">
      <c r="A2797">
        <v>2796</v>
      </c>
      <c r="B2797" s="20" t="s">
        <v>354</v>
      </c>
      <c r="C2797" s="20" t="s">
        <v>102</v>
      </c>
      <c r="D2797" s="20" t="s">
        <v>5</v>
      </c>
      <c r="E2797" s="20" t="s">
        <v>103</v>
      </c>
      <c r="F2797" s="20" t="s">
        <v>107</v>
      </c>
      <c r="G2797" s="20" t="s">
        <v>4</v>
      </c>
      <c r="H2797" s="19">
        <v>45408</v>
      </c>
      <c r="I2797">
        <v>55</v>
      </c>
      <c r="J2797" s="19"/>
      <c r="N2797" t="s">
        <v>492</v>
      </c>
    </row>
    <row r="2798" spans="1:14" x14ac:dyDescent="0.2">
      <c r="A2798">
        <v>2797</v>
      </c>
      <c r="B2798" s="20" t="s">
        <v>354</v>
      </c>
      <c r="C2798" s="20" t="s">
        <v>102</v>
      </c>
      <c r="D2798" s="20" t="s">
        <v>5</v>
      </c>
      <c r="E2798" s="20" t="s">
        <v>103</v>
      </c>
      <c r="F2798" s="20" t="s">
        <v>107</v>
      </c>
      <c r="G2798" s="20" t="s">
        <v>4</v>
      </c>
      <c r="H2798" s="19">
        <v>45412</v>
      </c>
      <c r="I2798">
        <v>38</v>
      </c>
      <c r="J2798" s="19"/>
      <c r="N2798" t="s">
        <v>492</v>
      </c>
    </row>
    <row r="2799" spans="1:14" x14ac:dyDescent="0.2">
      <c r="A2799">
        <v>2798</v>
      </c>
      <c r="B2799" s="20" t="s">
        <v>355</v>
      </c>
      <c r="C2799" s="20" t="s">
        <v>102</v>
      </c>
      <c r="D2799" s="20" t="s">
        <v>5</v>
      </c>
      <c r="E2799" s="20" t="s">
        <v>103</v>
      </c>
      <c r="F2799" s="20" t="s">
        <v>107</v>
      </c>
      <c r="G2799" s="20" t="s">
        <v>4</v>
      </c>
      <c r="H2799" s="19"/>
      <c r="I2799">
        <v>714</v>
      </c>
      <c r="J2799" s="19"/>
      <c r="K2799">
        <v>1410</v>
      </c>
      <c r="M2799">
        <v>6</v>
      </c>
      <c r="N2799" t="s">
        <v>491</v>
      </c>
    </row>
    <row r="2800" spans="1:14" x14ac:dyDescent="0.2">
      <c r="A2800">
        <v>2799</v>
      </c>
      <c r="B2800" s="20" t="s">
        <v>355</v>
      </c>
      <c r="C2800" s="20" t="s">
        <v>102</v>
      </c>
      <c r="D2800" s="20" t="s">
        <v>5</v>
      </c>
      <c r="E2800" s="20" t="s">
        <v>103</v>
      </c>
      <c r="F2800" s="20" t="s">
        <v>107</v>
      </c>
      <c r="G2800" s="20" t="s">
        <v>4</v>
      </c>
      <c r="H2800" s="19">
        <v>45383</v>
      </c>
      <c r="I2800">
        <v>340</v>
      </c>
      <c r="J2800" s="19">
        <v>45386</v>
      </c>
      <c r="K2800">
        <v>77</v>
      </c>
      <c r="N2800" t="s">
        <v>492</v>
      </c>
    </row>
    <row r="2801" spans="1:14" x14ac:dyDescent="0.2">
      <c r="A2801">
        <v>2800</v>
      </c>
      <c r="B2801" s="20" t="s">
        <v>355</v>
      </c>
      <c r="C2801" s="20" t="s">
        <v>102</v>
      </c>
      <c r="D2801" s="20" t="s">
        <v>5</v>
      </c>
      <c r="E2801" s="20" t="s">
        <v>103</v>
      </c>
      <c r="F2801" s="20" t="s">
        <v>107</v>
      </c>
      <c r="G2801" s="20" t="s">
        <v>4</v>
      </c>
      <c r="H2801" s="19">
        <v>45387</v>
      </c>
      <c r="I2801">
        <v>181</v>
      </c>
      <c r="J2801" s="19">
        <v>45388</v>
      </c>
      <c r="K2801">
        <v>202</v>
      </c>
      <c r="N2801" t="s">
        <v>492</v>
      </c>
    </row>
    <row r="2802" spans="1:14" x14ac:dyDescent="0.2">
      <c r="A2802">
        <v>2801</v>
      </c>
      <c r="B2802" s="20" t="s">
        <v>355</v>
      </c>
      <c r="C2802" s="20" t="s">
        <v>102</v>
      </c>
      <c r="D2802" s="20" t="s">
        <v>5</v>
      </c>
      <c r="E2802" s="20" t="s">
        <v>103</v>
      </c>
      <c r="F2802" s="20" t="s">
        <v>107</v>
      </c>
      <c r="G2802" s="20" t="s">
        <v>4</v>
      </c>
      <c r="H2802" s="19">
        <v>45392</v>
      </c>
      <c r="I2802">
        <v>79</v>
      </c>
      <c r="J2802" s="19">
        <v>45389</v>
      </c>
      <c r="K2802">
        <v>275</v>
      </c>
      <c r="N2802" t="s">
        <v>492</v>
      </c>
    </row>
    <row r="2803" spans="1:14" x14ac:dyDescent="0.2">
      <c r="A2803">
        <v>2802</v>
      </c>
      <c r="B2803" s="20" t="s">
        <v>355</v>
      </c>
      <c r="C2803" s="20" t="s">
        <v>102</v>
      </c>
      <c r="D2803" s="20" t="s">
        <v>5</v>
      </c>
      <c r="E2803" s="20" t="s">
        <v>103</v>
      </c>
      <c r="F2803" s="20" t="s">
        <v>107</v>
      </c>
      <c r="G2803" s="20" t="s">
        <v>4</v>
      </c>
      <c r="H2803" s="19">
        <v>45394</v>
      </c>
      <c r="I2803">
        <v>15</v>
      </c>
      <c r="J2803" s="19">
        <v>45390</v>
      </c>
      <c r="K2803">
        <v>384</v>
      </c>
      <c r="N2803" t="s">
        <v>492</v>
      </c>
    </row>
    <row r="2804" spans="1:14" x14ac:dyDescent="0.2">
      <c r="A2804">
        <v>2803</v>
      </c>
      <c r="B2804" s="20" t="s">
        <v>355</v>
      </c>
      <c r="C2804" s="20" t="s">
        <v>102</v>
      </c>
      <c r="D2804" s="20" t="s">
        <v>5</v>
      </c>
      <c r="E2804" s="20" t="s">
        <v>103</v>
      </c>
      <c r="F2804" s="20" t="s">
        <v>107</v>
      </c>
      <c r="G2804" s="20" t="s">
        <v>4</v>
      </c>
      <c r="H2804" s="19">
        <v>45401</v>
      </c>
      <c r="I2804">
        <v>5</v>
      </c>
      <c r="J2804" s="19">
        <v>45391</v>
      </c>
      <c r="K2804">
        <v>279</v>
      </c>
      <c r="N2804" t="s">
        <v>492</v>
      </c>
    </row>
    <row r="2805" spans="1:14" x14ac:dyDescent="0.2">
      <c r="A2805">
        <v>2804</v>
      </c>
      <c r="B2805" s="20" t="s">
        <v>355</v>
      </c>
      <c r="C2805" s="20" t="s">
        <v>102</v>
      </c>
      <c r="D2805" s="20" t="s">
        <v>5</v>
      </c>
      <c r="E2805" s="20" t="s">
        <v>103</v>
      </c>
      <c r="F2805" s="20" t="s">
        <v>107</v>
      </c>
      <c r="G2805" s="20" t="s">
        <v>4</v>
      </c>
      <c r="H2805" s="19">
        <v>45408</v>
      </c>
      <c r="I2805">
        <v>60</v>
      </c>
      <c r="J2805" s="19">
        <v>45392</v>
      </c>
      <c r="K2805">
        <v>79</v>
      </c>
      <c r="N2805" t="s">
        <v>492</v>
      </c>
    </row>
    <row r="2806" spans="1:14" x14ac:dyDescent="0.2">
      <c r="A2806">
        <v>2805</v>
      </c>
      <c r="B2806" s="20" t="s">
        <v>355</v>
      </c>
      <c r="C2806" s="20" t="s">
        <v>102</v>
      </c>
      <c r="D2806" s="20" t="s">
        <v>5</v>
      </c>
      <c r="E2806" s="20" t="s">
        <v>103</v>
      </c>
      <c r="F2806" s="20" t="s">
        <v>107</v>
      </c>
      <c r="G2806" s="20" t="s">
        <v>4</v>
      </c>
      <c r="H2806" s="19">
        <v>45410</v>
      </c>
      <c r="I2806">
        <v>2</v>
      </c>
      <c r="J2806" s="19">
        <v>45394</v>
      </c>
      <c r="K2806">
        <v>15</v>
      </c>
      <c r="N2806" t="s">
        <v>492</v>
      </c>
    </row>
    <row r="2807" spans="1:14" x14ac:dyDescent="0.2">
      <c r="A2807">
        <v>2806</v>
      </c>
      <c r="B2807" s="20" t="s">
        <v>355</v>
      </c>
      <c r="C2807" s="20" t="s">
        <v>102</v>
      </c>
      <c r="D2807" s="20" t="s">
        <v>5</v>
      </c>
      <c r="E2807" s="20" t="s">
        <v>103</v>
      </c>
      <c r="F2807" s="20" t="s">
        <v>107</v>
      </c>
      <c r="G2807" s="20" t="s">
        <v>4</v>
      </c>
      <c r="H2807" s="19">
        <v>45412</v>
      </c>
      <c r="I2807">
        <v>32</v>
      </c>
      <c r="J2807" s="19">
        <v>45401</v>
      </c>
      <c r="K2807">
        <v>5</v>
      </c>
      <c r="N2807" t="s">
        <v>492</v>
      </c>
    </row>
    <row r="2808" spans="1:14" x14ac:dyDescent="0.2">
      <c r="A2808">
        <v>2807</v>
      </c>
      <c r="B2808" s="20" t="s">
        <v>355</v>
      </c>
      <c r="C2808" s="20" t="s">
        <v>102</v>
      </c>
      <c r="D2808" s="20" t="s">
        <v>5</v>
      </c>
      <c r="E2808" s="20" t="s">
        <v>103</v>
      </c>
      <c r="F2808" s="20" t="s">
        <v>107</v>
      </c>
      <c r="G2808" s="20" t="s">
        <v>4</v>
      </c>
      <c r="H2808" s="19"/>
      <c r="J2808" s="19">
        <v>45408</v>
      </c>
      <c r="K2808">
        <v>60</v>
      </c>
      <c r="N2808" t="s">
        <v>492</v>
      </c>
    </row>
    <row r="2809" spans="1:14" x14ac:dyDescent="0.2">
      <c r="A2809">
        <v>2808</v>
      </c>
      <c r="B2809" s="20" t="s">
        <v>355</v>
      </c>
      <c r="C2809" s="20" t="s">
        <v>102</v>
      </c>
      <c r="D2809" s="20" t="s">
        <v>5</v>
      </c>
      <c r="E2809" s="20" t="s">
        <v>103</v>
      </c>
      <c r="F2809" s="20" t="s">
        <v>107</v>
      </c>
      <c r="G2809" s="20" t="s">
        <v>4</v>
      </c>
      <c r="H2809" s="19"/>
      <c r="J2809" s="19">
        <v>45410</v>
      </c>
      <c r="K2809">
        <v>2</v>
      </c>
      <c r="N2809" t="s">
        <v>492</v>
      </c>
    </row>
    <row r="2810" spans="1:14" x14ac:dyDescent="0.2">
      <c r="A2810">
        <v>2809</v>
      </c>
      <c r="B2810" s="20" t="s">
        <v>355</v>
      </c>
      <c r="C2810" s="20" t="s">
        <v>102</v>
      </c>
      <c r="D2810" s="20" t="s">
        <v>5</v>
      </c>
      <c r="E2810" s="20" t="s">
        <v>103</v>
      </c>
      <c r="F2810" s="20" t="s">
        <v>107</v>
      </c>
      <c r="G2810" s="20" t="s">
        <v>4</v>
      </c>
      <c r="H2810" s="19"/>
      <c r="J2810" s="19">
        <v>45412</v>
      </c>
      <c r="K2810">
        <v>32</v>
      </c>
      <c r="N2810" t="s">
        <v>492</v>
      </c>
    </row>
    <row r="2811" spans="1:14" x14ac:dyDescent="0.2">
      <c r="A2811">
        <v>2810</v>
      </c>
      <c r="B2811" s="20" t="s">
        <v>356</v>
      </c>
      <c r="C2811" s="20" t="s">
        <v>102</v>
      </c>
      <c r="D2811" s="20" t="s">
        <v>5</v>
      </c>
      <c r="E2811" s="20" t="s">
        <v>103</v>
      </c>
      <c r="F2811" s="20" t="s">
        <v>107</v>
      </c>
      <c r="G2811" s="20" t="s">
        <v>4</v>
      </c>
      <c r="H2811" s="19"/>
      <c r="I2811">
        <v>0</v>
      </c>
      <c r="J2811" s="19"/>
      <c r="K2811">
        <v>0</v>
      </c>
      <c r="M2811">
        <v>0</v>
      </c>
      <c r="N2811" t="s">
        <v>491</v>
      </c>
    </row>
    <row r="2812" spans="1:14" x14ac:dyDescent="0.2">
      <c r="A2812">
        <v>2811</v>
      </c>
      <c r="B2812" s="20" t="s">
        <v>357</v>
      </c>
      <c r="C2812" s="20" t="s">
        <v>102</v>
      </c>
      <c r="D2812" s="20" t="s">
        <v>5</v>
      </c>
      <c r="E2812" s="20" t="s">
        <v>103</v>
      </c>
      <c r="F2812" s="20" t="s">
        <v>106</v>
      </c>
      <c r="G2812" s="20" t="s">
        <v>4</v>
      </c>
      <c r="H2812" s="19"/>
      <c r="I2812">
        <v>67</v>
      </c>
      <c r="J2812" s="19"/>
      <c r="K2812">
        <v>0</v>
      </c>
      <c r="M2812">
        <v>4.9000000000000004</v>
      </c>
      <c r="N2812" t="s">
        <v>491</v>
      </c>
    </row>
    <row r="2813" spans="1:14" x14ac:dyDescent="0.2">
      <c r="A2813">
        <v>2812</v>
      </c>
      <c r="B2813" s="20" t="s">
        <v>357</v>
      </c>
      <c r="C2813" s="20" t="s">
        <v>102</v>
      </c>
      <c r="D2813" s="20" t="s">
        <v>5</v>
      </c>
      <c r="E2813" s="20" t="s">
        <v>103</v>
      </c>
      <c r="F2813" s="20" t="s">
        <v>106</v>
      </c>
      <c r="G2813" s="20" t="s">
        <v>4</v>
      </c>
      <c r="H2813" s="19">
        <v>45401</v>
      </c>
      <c r="I2813">
        <v>5</v>
      </c>
      <c r="J2813" s="19"/>
      <c r="N2813" t="s">
        <v>492</v>
      </c>
    </row>
    <row r="2814" spans="1:14" x14ac:dyDescent="0.2">
      <c r="A2814">
        <v>2813</v>
      </c>
      <c r="B2814" s="20" t="s">
        <v>357</v>
      </c>
      <c r="C2814" s="20" t="s">
        <v>102</v>
      </c>
      <c r="D2814" s="20" t="s">
        <v>5</v>
      </c>
      <c r="E2814" s="20" t="s">
        <v>103</v>
      </c>
      <c r="F2814" s="20" t="s">
        <v>106</v>
      </c>
      <c r="G2814" s="20" t="s">
        <v>4</v>
      </c>
      <c r="H2814" s="19">
        <v>45408</v>
      </c>
      <c r="I2814">
        <v>60</v>
      </c>
      <c r="J2814" s="19"/>
      <c r="N2814" t="s">
        <v>492</v>
      </c>
    </row>
    <row r="2815" spans="1:14" x14ac:dyDescent="0.2">
      <c r="A2815">
        <v>2814</v>
      </c>
      <c r="B2815" s="20" t="s">
        <v>357</v>
      </c>
      <c r="C2815" s="20" t="s">
        <v>102</v>
      </c>
      <c r="D2815" s="20" t="s">
        <v>5</v>
      </c>
      <c r="E2815" s="20" t="s">
        <v>103</v>
      </c>
      <c r="F2815" s="20" t="s">
        <v>106</v>
      </c>
      <c r="G2815" s="20" t="s">
        <v>4</v>
      </c>
      <c r="H2815" s="19">
        <v>45410</v>
      </c>
      <c r="I2815">
        <v>2</v>
      </c>
      <c r="J2815" s="19"/>
      <c r="N2815" t="s">
        <v>492</v>
      </c>
    </row>
    <row r="2816" spans="1:14" x14ac:dyDescent="0.2">
      <c r="A2816">
        <v>2815</v>
      </c>
      <c r="B2816" s="20" t="s">
        <v>358</v>
      </c>
      <c r="C2816" s="20" t="s">
        <v>102</v>
      </c>
      <c r="D2816" s="20" t="s">
        <v>5</v>
      </c>
      <c r="E2816" s="20" t="s">
        <v>103</v>
      </c>
      <c r="F2816" s="20" t="s">
        <v>107</v>
      </c>
      <c r="G2816" s="20" t="s">
        <v>4</v>
      </c>
      <c r="H2816" s="19"/>
      <c r="I2816">
        <v>0</v>
      </c>
      <c r="J2816" s="19"/>
      <c r="K2816">
        <v>5289</v>
      </c>
      <c r="M2816">
        <v>6</v>
      </c>
      <c r="N2816" t="s">
        <v>491</v>
      </c>
    </row>
    <row r="2817" spans="1:14" x14ac:dyDescent="0.2">
      <c r="A2817">
        <v>2816</v>
      </c>
      <c r="B2817" s="20" t="s">
        <v>358</v>
      </c>
      <c r="C2817" s="20" t="s">
        <v>102</v>
      </c>
      <c r="D2817" s="20" t="s">
        <v>5</v>
      </c>
      <c r="E2817" s="20" t="s">
        <v>103</v>
      </c>
      <c r="F2817" s="20" t="s">
        <v>107</v>
      </c>
      <c r="G2817" s="20" t="s">
        <v>4</v>
      </c>
      <c r="H2817" s="19"/>
      <c r="J2817" s="19">
        <v>45383</v>
      </c>
      <c r="K2817">
        <v>100</v>
      </c>
      <c r="N2817" t="s">
        <v>492</v>
      </c>
    </row>
    <row r="2818" spans="1:14" x14ac:dyDescent="0.2">
      <c r="A2818">
        <v>2817</v>
      </c>
      <c r="B2818" s="20" t="s">
        <v>358</v>
      </c>
      <c r="C2818" s="20" t="s">
        <v>102</v>
      </c>
      <c r="D2818" s="20" t="s">
        <v>5</v>
      </c>
      <c r="E2818" s="20" t="s">
        <v>103</v>
      </c>
      <c r="F2818" s="20" t="s">
        <v>107</v>
      </c>
      <c r="G2818" s="20" t="s">
        <v>4</v>
      </c>
      <c r="H2818" s="19"/>
      <c r="J2818" s="19">
        <v>45384</v>
      </c>
      <c r="K2818">
        <v>47</v>
      </c>
      <c r="N2818" t="s">
        <v>492</v>
      </c>
    </row>
    <row r="2819" spans="1:14" x14ac:dyDescent="0.2">
      <c r="A2819">
        <v>2818</v>
      </c>
      <c r="B2819" s="20" t="s">
        <v>358</v>
      </c>
      <c r="C2819" s="20" t="s">
        <v>102</v>
      </c>
      <c r="D2819" s="20" t="s">
        <v>5</v>
      </c>
      <c r="E2819" s="20" t="s">
        <v>103</v>
      </c>
      <c r="F2819" s="20" t="s">
        <v>107</v>
      </c>
      <c r="G2819" s="20" t="s">
        <v>4</v>
      </c>
      <c r="H2819" s="19"/>
      <c r="J2819" s="19">
        <v>45385</v>
      </c>
      <c r="K2819">
        <v>279</v>
      </c>
      <c r="N2819" t="s">
        <v>492</v>
      </c>
    </row>
    <row r="2820" spans="1:14" x14ac:dyDescent="0.2">
      <c r="A2820">
        <v>2819</v>
      </c>
      <c r="B2820" s="20" t="s">
        <v>358</v>
      </c>
      <c r="C2820" s="20" t="s">
        <v>102</v>
      </c>
      <c r="D2820" s="20" t="s">
        <v>5</v>
      </c>
      <c r="E2820" s="20" t="s">
        <v>103</v>
      </c>
      <c r="F2820" s="20" t="s">
        <v>107</v>
      </c>
      <c r="G2820" s="20" t="s">
        <v>4</v>
      </c>
      <c r="H2820" s="19"/>
      <c r="J2820" s="19">
        <v>45386</v>
      </c>
      <c r="K2820">
        <v>666</v>
      </c>
      <c r="N2820" t="s">
        <v>492</v>
      </c>
    </row>
    <row r="2821" spans="1:14" x14ac:dyDescent="0.2">
      <c r="A2821">
        <v>2820</v>
      </c>
      <c r="B2821" s="20" t="s">
        <v>358</v>
      </c>
      <c r="C2821" s="20" t="s">
        <v>102</v>
      </c>
      <c r="D2821" s="20" t="s">
        <v>5</v>
      </c>
      <c r="E2821" s="20" t="s">
        <v>103</v>
      </c>
      <c r="F2821" s="20" t="s">
        <v>107</v>
      </c>
      <c r="G2821" s="20" t="s">
        <v>4</v>
      </c>
      <c r="H2821" s="19"/>
      <c r="J2821" s="19">
        <v>45387</v>
      </c>
      <c r="K2821">
        <v>151</v>
      </c>
      <c r="N2821" t="s">
        <v>492</v>
      </c>
    </row>
    <row r="2822" spans="1:14" x14ac:dyDescent="0.2">
      <c r="A2822">
        <v>2821</v>
      </c>
      <c r="B2822" s="20" t="s">
        <v>358</v>
      </c>
      <c r="C2822" s="20" t="s">
        <v>102</v>
      </c>
      <c r="D2822" s="20" t="s">
        <v>5</v>
      </c>
      <c r="E2822" s="20" t="s">
        <v>103</v>
      </c>
      <c r="F2822" s="20" t="s">
        <v>107</v>
      </c>
      <c r="G2822" s="20" t="s">
        <v>4</v>
      </c>
      <c r="H2822" s="19"/>
      <c r="J2822" s="19">
        <v>45388</v>
      </c>
      <c r="K2822">
        <v>158</v>
      </c>
      <c r="N2822" t="s">
        <v>492</v>
      </c>
    </row>
    <row r="2823" spans="1:14" x14ac:dyDescent="0.2">
      <c r="A2823">
        <v>2822</v>
      </c>
      <c r="B2823" s="20" t="s">
        <v>358</v>
      </c>
      <c r="C2823" s="20" t="s">
        <v>102</v>
      </c>
      <c r="D2823" s="20" t="s">
        <v>5</v>
      </c>
      <c r="E2823" s="20" t="s">
        <v>103</v>
      </c>
      <c r="F2823" s="20" t="s">
        <v>107</v>
      </c>
      <c r="G2823" s="20" t="s">
        <v>4</v>
      </c>
      <c r="H2823" s="19"/>
      <c r="J2823" s="19">
        <v>45389</v>
      </c>
      <c r="K2823">
        <v>163</v>
      </c>
      <c r="N2823" t="s">
        <v>492</v>
      </c>
    </row>
    <row r="2824" spans="1:14" x14ac:dyDescent="0.2">
      <c r="A2824">
        <v>2823</v>
      </c>
      <c r="B2824" s="20" t="s">
        <v>358</v>
      </c>
      <c r="C2824" s="20" t="s">
        <v>102</v>
      </c>
      <c r="D2824" s="20" t="s">
        <v>5</v>
      </c>
      <c r="E2824" s="20" t="s">
        <v>103</v>
      </c>
      <c r="F2824" s="20" t="s">
        <v>107</v>
      </c>
      <c r="G2824" s="20" t="s">
        <v>4</v>
      </c>
      <c r="H2824" s="19"/>
      <c r="J2824" s="19">
        <v>45390</v>
      </c>
      <c r="K2824">
        <v>401</v>
      </c>
      <c r="N2824" t="s">
        <v>492</v>
      </c>
    </row>
    <row r="2825" spans="1:14" x14ac:dyDescent="0.2">
      <c r="A2825">
        <v>2824</v>
      </c>
      <c r="B2825" s="20" t="s">
        <v>358</v>
      </c>
      <c r="C2825" s="20" t="s">
        <v>102</v>
      </c>
      <c r="D2825" s="20" t="s">
        <v>5</v>
      </c>
      <c r="E2825" s="20" t="s">
        <v>103</v>
      </c>
      <c r="F2825" s="20" t="s">
        <v>107</v>
      </c>
      <c r="G2825" s="20" t="s">
        <v>4</v>
      </c>
      <c r="H2825" s="19"/>
      <c r="J2825" s="19">
        <v>45391</v>
      </c>
      <c r="K2825">
        <v>137</v>
      </c>
      <c r="N2825" t="s">
        <v>492</v>
      </c>
    </row>
    <row r="2826" spans="1:14" x14ac:dyDescent="0.2">
      <c r="A2826">
        <v>2825</v>
      </c>
      <c r="B2826" s="20" t="s">
        <v>358</v>
      </c>
      <c r="C2826" s="20" t="s">
        <v>102</v>
      </c>
      <c r="D2826" s="20" t="s">
        <v>5</v>
      </c>
      <c r="E2826" s="20" t="s">
        <v>103</v>
      </c>
      <c r="F2826" s="20" t="s">
        <v>107</v>
      </c>
      <c r="G2826" s="20" t="s">
        <v>4</v>
      </c>
      <c r="H2826" s="19"/>
      <c r="J2826" s="19">
        <v>45392</v>
      </c>
      <c r="K2826">
        <v>269</v>
      </c>
      <c r="N2826" t="s">
        <v>492</v>
      </c>
    </row>
    <row r="2827" spans="1:14" x14ac:dyDescent="0.2">
      <c r="A2827">
        <v>2826</v>
      </c>
      <c r="B2827" s="20" t="s">
        <v>358</v>
      </c>
      <c r="C2827" s="20" t="s">
        <v>102</v>
      </c>
      <c r="D2827" s="20" t="s">
        <v>5</v>
      </c>
      <c r="E2827" s="20" t="s">
        <v>103</v>
      </c>
      <c r="F2827" s="20" t="s">
        <v>107</v>
      </c>
      <c r="G2827" s="20" t="s">
        <v>4</v>
      </c>
      <c r="H2827" s="19"/>
      <c r="J2827" s="19">
        <v>45393</v>
      </c>
      <c r="K2827">
        <v>453</v>
      </c>
      <c r="N2827" t="s">
        <v>492</v>
      </c>
    </row>
    <row r="2828" spans="1:14" x14ac:dyDescent="0.2">
      <c r="A2828">
        <v>2827</v>
      </c>
      <c r="B2828" s="20" t="s">
        <v>358</v>
      </c>
      <c r="C2828" s="20" t="s">
        <v>102</v>
      </c>
      <c r="D2828" s="20" t="s">
        <v>5</v>
      </c>
      <c r="E2828" s="20" t="s">
        <v>103</v>
      </c>
      <c r="F2828" s="20" t="s">
        <v>107</v>
      </c>
      <c r="G2828" s="20" t="s">
        <v>4</v>
      </c>
      <c r="H2828" s="19"/>
      <c r="J2828" s="19">
        <v>45394</v>
      </c>
      <c r="K2828">
        <v>39</v>
      </c>
      <c r="N2828" t="s">
        <v>492</v>
      </c>
    </row>
    <row r="2829" spans="1:14" x14ac:dyDescent="0.2">
      <c r="A2829">
        <v>2828</v>
      </c>
      <c r="B2829" s="20" t="s">
        <v>358</v>
      </c>
      <c r="C2829" s="20" t="s">
        <v>102</v>
      </c>
      <c r="D2829" s="20" t="s">
        <v>5</v>
      </c>
      <c r="E2829" s="20" t="s">
        <v>103</v>
      </c>
      <c r="F2829" s="20" t="s">
        <v>107</v>
      </c>
      <c r="G2829" s="20" t="s">
        <v>4</v>
      </c>
      <c r="H2829" s="19"/>
      <c r="J2829" s="19">
        <v>45395</v>
      </c>
      <c r="K2829">
        <v>61</v>
      </c>
      <c r="N2829" t="s">
        <v>492</v>
      </c>
    </row>
    <row r="2830" spans="1:14" x14ac:dyDescent="0.2">
      <c r="A2830">
        <v>2829</v>
      </c>
      <c r="B2830" s="20" t="s">
        <v>358</v>
      </c>
      <c r="C2830" s="20" t="s">
        <v>102</v>
      </c>
      <c r="D2830" s="20" t="s">
        <v>5</v>
      </c>
      <c r="E2830" s="20" t="s">
        <v>103</v>
      </c>
      <c r="F2830" s="20" t="s">
        <v>107</v>
      </c>
      <c r="G2830" s="20" t="s">
        <v>4</v>
      </c>
      <c r="H2830" s="19"/>
      <c r="J2830" s="19">
        <v>45397</v>
      </c>
      <c r="K2830">
        <v>82</v>
      </c>
      <c r="N2830" t="s">
        <v>492</v>
      </c>
    </row>
    <row r="2831" spans="1:14" x14ac:dyDescent="0.2">
      <c r="A2831">
        <v>2830</v>
      </c>
      <c r="B2831" s="20" t="s">
        <v>358</v>
      </c>
      <c r="C2831" s="20" t="s">
        <v>102</v>
      </c>
      <c r="D2831" s="20" t="s">
        <v>5</v>
      </c>
      <c r="E2831" s="20" t="s">
        <v>103</v>
      </c>
      <c r="F2831" s="20" t="s">
        <v>107</v>
      </c>
      <c r="G2831" s="20" t="s">
        <v>4</v>
      </c>
      <c r="H2831" s="19"/>
      <c r="J2831" s="19">
        <v>45398</v>
      </c>
      <c r="K2831">
        <v>55</v>
      </c>
      <c r="N2831" t="s">
        <v>492</v>
      </c>
    </row>
    <row r="2832" spans="1:14" x14ac:dyDescent="0.2">
      <c r="A2832">
        <v>2831</v>
      </c>
      <c r="B2832" s="20" t="s">
        <v>358</v>
      </c>
      <c r="C2832" s="20" t="s">
        <v>102</v>
      </c>
      <c r="D2832" s="20" t="s">
        <v>5</v>
      </c>
      <c r="E2832" s="20" t="s">
        <v>103</v>
      </c>
      <c r="F2832" s="20" t="s">
        <v>107</v>
      </c>
      <c r="G2832" s="20" t="s">
        <v>4</v>
      </c>
      <c r="H2832" s="19"/>
      <c r="J2832" s="19">
        <v>45399</v>
      </c>
      <c r="K2832">
        <v>68</v>
      </c>
      <c r="N2832" t="s">
        <v>492</v>
      </c>
    </row>
    <row r="2833" spans="1:14" x14ac:dyDescent="0.2">
      <c r="A2833">
        <v>2832</v>
      </c>
      <c r="B2833" s="20" t="s">
        <v>358</v>
      </c>
      <c r="C2833" s="20" t="s">
        <v>102</v>
      </c>
      <c r="D2833" s="20" t="s">
        <v>5</v>
      </c>
      <c r="E2833" s="20" t="s">
        <v>103</v>
      </c>
      <c r="F2833" s="20" t="s">
        <v>107</v>
      </c>
      <c r="G2833" s="20" t="s">
        <v>4</v>
      </c>
      <c r="H2833" s="19"/>
      <c r="J2833" s="19">
        <v>45400</v>
      </c>
      <c r="K2833">
        <v>55</v>
      </c>
      <c r="N2833" t="s">
        <v>492</v>
      </c>
    </row>
    <row r="2834" spans="1:14" x14ac:dyDescent="0.2">
      <c r="A2834">
        <v>2833</v>
      </c>
      <c r="B2834" s="20" t="s">
        <v>358</v>
      </c>
      <c r="C2834" s="20" t="s">
        <v>102</v>
      </c>
      <c r="D2834" s="20" t="s">
        <v>5</v>
      </c>
      <c r="E2834" s="20" t="s">
        <v>103</v>
      </c>
      <c r="F2834" s="20" t="s">
        <v>107</v>
      </c>
      <c r="G2834" s="20" t="s">
        <v>4</v>
      </c>
      <c r="H2834" s="19"/>
      <c r="J2834" s="19">
        <v>45401</v>
      </c>
      <c r="K2834">
        <v>276</v>
      </c>
      <c r="N2834" t="s">
        <v>492</v>
      </c>
    </row>
    <row r="2835" spans="1:14" x14ac:dyDescent="0.2">
      <c r="A2835">
        <v>2834</v>
      </c>
      <c r="B2835" s="20" t="s">
        <v>358</v>
      </c>
      <c r="C2835" s="20" t="s">
        <v>102</v>
      </c>
      <c r="D2835" s="20" t="s">
        <v>5</v>
      </c>
      <c r="E2835" s="20" t="s">
        <v>103</v>
      </c>
      <c r="F2835" s="20" t="s">
        <v>107</v>
      </c>
      <c r="G2835" s="20" t="s">
        <v>4</v>
      </c>
      <c r="H2835" s="19"/>
      <c r="J2835" s="19">
        <v>45402</v>
      </c>
      <c r="K2835">
        <v>107</v>
      </c>
      <c r="N2835" t="s">
        <v>492</v>
      </c>
    </row>
    <row r="2836" spans="1:14" x14ac:dyDescent="0.2">
      <c r="A2836">
        <v>2835</v>
      </c>
      <c r="B2836" s="20" t="s">
        <v>358</v>
      </c>
      <c r="C2836" s="20" t="s">
        <v>102</v>
      </c>
      <c r="D2836" s="20" t="s">
        <v>5</v>
      </c>
      <c r="E2836" s="20" t="s">
        <v>103</v>
      </c>
      <c r="F2836" s="20" t="s">
        <v>107</v>
      </c>
      <c r="G2836" s="20" t="s">
        <v>4</v>
      </c>
      <c r="H2836" s="19"/>
      <c r="J2836" s="19">
        <v>45403</v>
      </c>
      <c r="K2836">
        <v>22</v>
      </c>
      <c r="N2836" t="s">
        <v>492</v>
      </c>
    </row>
    <row r="2837" spans="1:14" x14ac:dyDescent="0.2">
      <c r="A2837">
        <v>2836</v>
      </c>
      <c r="B2837" s="20" t="s">
        <v>358</v>
      </c>
      <c r="C2837" s="20" t="s">
        <v>102</v>
      </c>
      <c r="D2837" s="20" t="s">
        <v>5</v>
      </c>
      <c r="E2837" s="20" t="s">
        <v>103</v>
      </c>
      <c r="F2837" s="20" t="s">
        <v>107</v>
      </c>
      <c r="G2837" s="20" t="s">
        <v>4</v>
      </c>
      <c r="H2837" s="19"/>
      <c r="J2837" s="19">
        <v>45404</v>
      </c>
      <c r="K2837">
        <v>73</v>
      </c>
      <c r="N2837" t="s">
        <v>492</v>
      </c>
    </row>
    <row r="2838" spans="1:14" x14ac:dyDescent="0.2">
      <c r="A2838">
        <v>2837</v>
      </c>
      <c r="B2838" s="20" t="s">
        <v>358</v>
      </c>
      <c r="C2838" s="20" t="s">
        <v>102</v>
      </c>
      <c r="D2838" s="20" t="s">
        <v>5</v>
      </c>
      <c r="E2838" s="20" t="s">
        <v>103</v>
      </c>
      <c r="F2838" s="20" t="s">
        <v>107</v>
      </c>
      <c r="G2838" s="20" t="s">
        <v>4</v>
      </c>
      <c r="H2838" s="19"/>
      <c r="J2838" s="19">
        <v>45405</v>
      </c>
      <c r="K2838">
        <v>67</v>
      </c>
      <c r="N2838" t="s">
        <v>492</v>
      </c>
    </row>
    <row r="2839" spans="1:14" x14ac:dyDescent="0.2">
      <c r="A2839">
        <v>2838</v>
      </c>
      <c r="B2839" s="20" t="s">
        <v>358</v>
      </c>
      <c r="C2839" s="20" t="s">
        <v>102</v>
      </c>
      <c r="D2839" s="20" t="s">
        <v>5</v>
      </c>
      <c r="E2839" s="20" t="s">
        <v>103</v>
      </c>
      <c r="F2839" s="20" t="s">
        <v>107</v>
      </c>
      <c r="G2839" s="20" t="s">
        <v>4</v>
      </c>
      <c r="H2839" s="19"/>
      <c r="J2839" s="19">
        <v>45406</v>
      </c>
      <c r="K2839">
        <v>155</v>
      </c>
      <c r="N2839" t="s">
        <v>492</v>
      </c>
    </row>
    <row r="2840" spans="1:14" x14ac:dyDescent="0.2">
      <c r="A2840">
        <v>2839</v>
      </c>
      <c r="B2840" s="20" t="s">
        <v>358</v>
      </c>
      <c r="C2840" s="20" t="s">
        <v>102</v>
      </c>
      <c r="D2840" s="20" t="s">
        <v>5</v>
      </c>
      <c r="E2840" s="20" t="s">
        <v>103</v>
      </c>
      <c r="F2840" s="20" t="s">
        <v>107</v>
      </c>
      <c r="G2840" s="20" t="s">
        <v>4</v>
      </c>
      <c r="H2840" s="19"/>
      <c r="J2840" s="19">
        <v>45407</v>
      </c>
      <c r="K2840">
        <v>73</v>
      </c>
      <c r="N2840" t="s">
        <v>492</v>
      </c>
    </row>
    <row r="2841" spans="1:14" x14ac:dyDescent="0.2">
      <c r="A2841">
        <v>2840</v>
      </c>
      <c r="B2841" s="20" t="s">
        <v>358</v>
      </c>
      <c r="C2841" s="20" t="s">
        <v>102</v>
      </c>
      <c r="D2841" s="20" t="s">
        <v>5</v>
      </c>
      <c r="E2841" s="20" t="s">
        <v>103</v>
      </c>
      <c r="F2841" s="20" t="s">
        <v>107</v>
      </c>
      <c r="G2841" s="20" t="s">
        <v>4</v>
      </c>
      <c r="H2841" s="19"/>
      <c r="J2841" s="19">
        <v>45408</v>
      </c>
      <c r="K2841">
        <v>221</v>
      </c>
      <c r="N2841" t="s">
        <v>492</v>
      </c>
    </row>
    <row r="2842" spans="1:14" x14ac:dyDescent="0.2">
      <c r="A2842">
        <v>2841</v>
      </c>
      <c r="B2842" s="20" t="s">
        <v>358</v>
      </c>
      <c r="C2842" s="20" t="s">
        <v>102</v>
      </c>
      <c r="D2842" s="20" t="s">
        <v>5</v>
      </c>
      <c r="E2842" s="20" t="s">
        <v>103</v>
      </c>
      <c r="F2842" s="20" t="s">
        <v>107</v>
      </c>
      <c r="G2842" s="20" t="s">
        <v>4</v>
      </c>
      <c r="H2842" s="19"/>
      <c r="J2842" s="19">
        <v>45409</v>
      </c>
      <c r="K2842">
        <v>111</v>
      </c>
      <c r="N2842" t="s">
        <v>492</v>
      </c>
    </row>
    <row r="2843" spans="1:14" x14ac:dyDescent="0.2">
      <c r="A2843">
        <v>2842</v>
      </c>
      <c r="B2843" s="20" t="s">
        <v>358</v>
      </c>
      <c r="C2843" s="20" t="s">
        <v>102</v>
      </c>
      <c r="D2843" s="20" t="s">
        <v>5</v>
      </c>
      <c r="E2843" s="20" t="s">
        <v>103</v>
      </c>
      <c r="F2843" s="20" t="s">
        <v>107</v>
      </c>
      <c r="G2843" s="20" t="s">
        <v>4</v>
      </c>
      <c r="H2843" s="19"/>
      <c r="J2843" s="19">
        <v>45410</v>
      </c>
      <c r="K2843">
        <v>0</v>
      </c>
      <c r="N2843" t="s">
        <v>492</v>
      </c>
    </row>
    <row r="2844" spans="1:14" x14ac:dyDescent="0.2">
      <c r="A2844">
        <v>2843</v>
      </c>
      <c r="B2844" s="20" t="s">
        <v>358</v>
      </c>
      <c r="C2844" s="20" t="s">
        <v>102</v>
      </c>
      <c r="D2844" s="20" t="s">
        <v>5</v>
      </c>
      <c r="E2844" s="20" t="s">
        <v>103</v>
      </c>
      <c r="F2844" s="20" t="s">
        <v>107</v>
      </c>
      <c r="G2844" s="20" t="s">
        <v>4</v>
      </c>
      <c r="H2844" s="19"/>
      <c r="J2844" s="19">
        <v>45411</v>
      </c>
      <c r="K2844">
        <v>135</v>
      </c>
      <c r="N2844" t="s">
        <v>492</v>
      </c>
    </row>
    <row r="2845" spans="1:14" x14ac:dyDescent="0.2">
      <c r="A2845">
        <v>2844</v>
      </c>
      <c r="B2845" s="20" t="s">
        <v>358</v>
      </c>
      <c r="C2845" s="20" t="s">
        <v>102</v>
      </c>
      <c r="D2845" s="20" t="s">
        <v>5</v>
      </c>
      <c r="E2845" s="20" t="s">
        <v>103</v>
      </c>
      <c r="F2845" s="20" t="s">
        <v>107</v>
      </c>
      <c r="G2845" s="20" t="s">
        <v>4</v>
      </c>
      <c r="H2845" s="19"/>
      <c r="J2845" s="19">
        <v>45412</v>
      </c>
      <c r="K2845">
        <v>865</v>
      </c>
      <c r="N2845" t="s">
        <v>492</v>
      </c>
    </row>
    <row r="2846" spans="1:14" x14ac:dyDescent="0.2">
      <c r="A2846">
        <v>2845</v>
      </c>
      <c r="B2846" s="20" t="s">
        <v>359</v>
      </c>
      <c r="C2846" s="20" t="s">
        <v>102</v>
      </c>
      <c r="D2846" s="20" t="s">
        <v>5</v>
      </c>
      <c r="E2846" s="20" t="s">
        <v>103</v>
      </c>
      <c r="F2846" s="20" t="s">
        <v>107</v>
      </c>
      <c r="G2846" s="20" t="s">
        <v>4</v>
      </c>
      <c r="H2846" s="19"/>
      <c r="I2846">
        <v>316</v>
      </c>
      <c r="J2846" s="19"/>
      <c r="K2846">
        <v>1004</v>
      </c>
      <c r="M2846">
        <v>5.6</v>
      </c>
      <c r="N2846" t="s">
        <v>491</v>
      </c>
    </row>
    <row r="2847" spans="1:14" x14ac:dyDescent="0.2">
      <c r="A2847">
        <v>2846</v>
      </c>
      <c r="B2847" s="20" t="s">
        <v>359</v>
      </c>
      <c r="C2847" s="20" t="s">
        <v>102</v>
      </c>
      <c r="D2847" s="20" t="s">
        <v>5</v>
      </c>
      <c r="E2847" s="20" t="s">
        <v>103</v>
      </c>
      <c r="F2847" s="20" t="s">
        <v>107</v>
      </c>
      <c r="G2847" s="20" t="s">
        <v>4</v>
      </c>
      <c r="H2847" s="19">
        <v>45400</v>
      </c>
      <c r="I2847">
        <v>28</v>
      </c>
      <c r="J2847" s="19">
        <v>45383</v>
      </c>
      <c r="K2847">
        <v>86</v>
      </c>
      <c r="N2847" t="s">
        <v>492</v>
      </c>
    </row>
    <row r="2848" spans="1:14" x14ac:dyDescent="0.2">
      <c r="A2848">
        <v>2847</v>
      </c>
      <c r="B2848" s="20" t="s">
        <v>359</v>
      </c>
      <c r="C2848" s="20" t="s">
        <v>102</v>
      </c>
      <c r="D2848" s="20" t="s">
        <v>5</v>
      </c>
      <c r="E2848" s="20" t="s">
        <v>103</v>
      </c>
      <c r="F2848" s="20" t="s">
        <v>107</v>
      </c>
      <c r="G2848" s="20" t="s">
        <v>4</v>
      </c>
      <c r="H2848" s="19">
        <v>45401</v>
      </c>
      <c r="I2848">
        <v>198</v>
      </c>
      <c r="J2848" s="19">
        <v>45393</v>
      </c>
      <c r="K2848">
        <v>49</v>
      </c>
      <c r="N2848" t="s">
        <v>492</v>
      </c>
    </row>
    <row r="2849" spans="1:14" x14ac:dyDescent="0.2">
      <c r="A2849">
        <v>2848</v>
      </c>
      <c r="B2849" s="20" t="s">
        <v>359</v>
      </c>
      <c r="C2849" s="20" t="s">
        <v>102</v>
      </c>
      <c r="D2849" s="20" t="s">
        <v>5</v>
      </c>
      <c r="E2849" s="20" t="s">
        <v>103</v>
      </c>
      <c r="F2849" s="20" t="s">
        <v>107</v>
      </c>
      <c r="G2849" s="20" t="s">
        <v>4</v>
      </c>
      <c r="H2849" s="19">
        <v>45406</v>
      </c>
      <c r="I2849">
        <v>14</v>
      </c>
      <c r="J2849" s="19">
        <v>45394</v>
      </c>
      <c r="K2849">
        <v>6</v>
      </c>
      <c r="N2849" t="s">
        <v>492</v>
      </c>
    </row>
    <row r="2850" spans="1:14" x14ac:dyDescent="0.2">
      <c r="A2850">
        <v>2849</v>
      </c>
      <c r="B2850" s="20" t="s">
        <v>359</v>
      </c>
      <c r="C2850" s="20" t="s">
        <v>102</v>
      </c>
      <c r="D2850" s="20" t="s">
        <v>5</v>
      </c>
      <c r="E2850" s="20" t="s">
        <v>103</v>
      </c>
      <c r="F2850" s="20" t="s">
        <v>107</v>
      </c>
      <c r="G2850" s="20" t="s">
        <v>4</v>
      </c>
      <c r="H2850" s="19">
        <v>45407</v>
      </c>
      <c r="I2850">
        <v>22</v>
      </c>
      <c r="J2850" s="19">
        <v>45397</v>
      </c>
      <c r="K2850">
        <v>5</v>
      </c>
      <c r="N2850" t="s">
        <v>492</v>
      </c>
    </row>
    <row r="2851" spans="1:14" x14ac:dyDescent="0.2">
      <c r="A2851">
        <v>2850</v>
      </c>
      <c r="B2851" s="20" t="s">
        <v>359</v>
      </c>
      <c r="C2851" s="20" t="s">
        <v>102</v>
      </c>
      <c r="D2851" s="20" t="s">
        <v>5</v>
      </c>
      <c r="E2851" s="20" t="s">
        <v>103</v>
      </c>
      <c r="F2851" s="20" t="s">
        <v>107</v>
      </c>
      <c r="G2851" s="20" t="s">
        <v>4</v>
      </c>
      <c r="H2851" s="19">
        <v>45410</v>
      </c>
      <c r="I2851">
        <v>8</v>
      </c>
      <c r="J2851" s="19">
        <v>45400</v>
      </c>
      <c r="K2851">
        <v>28</v>
      </c>
      <c r="N2851" t="s">
        <v>492</v>
      </c>
    </row>
    <row r="2852" spans="1:14" x14ac:dyDescent="0.2">
      <c r="A2852">
        <v>2851</v>
      </c>
      <c r="B2852" s="20" t="s">
        <v>359</v>
      </c>
      <c r="C2852" s="20" t="s">
        <v>102</v>
      </c>
      <c r="D2852" s="20" t="s">
        <v>5</v>
      </c>
      <c r="E2852" s="20" t="s">
        <v>103</v>
      </c>
      <c r="F2852" s="20" t="s">
        <v>107</v>
      </c>
      <c r="G2852" s="20" t="s">
        <v>4</v>
      </c>
      <c r="H2852" s="19">
        <v>45412</v>
      </c>
      <c r="I2852">
        <v>46</v>
      </c>
      <c r="J2852" s="19">
        <v>45401</v>
      </c>
      <c r="K2852">
        <v>198</v>
      </c>
      <c r="N2852" t="s">
        <v>492</v>
      </c>
    </row>
    <row r="2853" spans="1:14" x14ac:dyDescent="0.2">
      <c r="A2853">
        <v>2852</v>
      </c>
      <c r="B2853" s="20" t="s">
        <v>359</v>
      </c>
      <c r="C2853" s="20" t="s">
        <v>102</v>
      </c>
      <c r="D2853" s="20" t="s">
        <v>5</v>
      </c>
      <c r="E2853" s="20" t="s">
        <v>103</v>
      </c>
      <c r="F2853" s="20" t="s">
        <v>107</v>
      </c>
      <c r="G2853" s="20" t="s">
        <v>4</v>
      </c>
      <c r="H2853" s="19"/>
      <c r="J2853" s="19">
        <v>45402</v>
      </c>
      <c r="K2853">
        <v>7</v>
      </c>
      <c r="N2853" t="s">
        <v>492</v>
      </c>
    </row>
    <row r="2854" spans="1:14" x14ac:dyDescent="0.2">
      <c r="A2854">
        <v>2853</v>
      </c>
      <c r="B2854" s="20" t="s">
        <v>359</v>
      </c>
      <c r="C2854" s="20" t="s">
        <v>102</v>
      </c>
      <c r="D2854" s="20" t="s">
        <v>5</v>
      </c>
      <c r="E2854" s="20" t="s">
        <v>103</v>
      </c>
      <c r="F2854" s="20" t="s">
        <v>107</v>
      </c>
      <c r="G2854" s="20" t="s">
        <v>4</v>
      </c>
      <c r="H2854" s="19"/>
      <c r="J2854" s="19">
        <v>45405</v>
      </c>
      <c r="K2854">
        <v>54</v>
      </c>
      <c r="N2854" t="s">
        <v>492</v>
      </c>
    </row>
    <row r="2855" spans="1:14" x14ac:dyDescent="0.2">
      <c r="A2855">
        <v>2854</v>
      </c>
      <c r="B2855" s="20" t="s">
        <v>359</v>
      </c>
      <c r="C2855" s="20" t="s">
        <v>102</v>
      </c>
      <c r="D2855" s="20" t="s">
        <v>5</v>
      </c>
      <c r="E2855" s="20" t="s">
        <v>103</v>
      </c>
      <c r="F2855" s="20" t="s">
        <v>107</v>
      </c>
      <c r="G2855" s="20" t="s">
        <v>4</v>
      </c>
      <c r="H2855" s="19"/>
      <c r="J2855" s="19">
        <v>45406</v>
      </c>
      <c r="K2855">
        <v>14</v>
      </c>
      <c r="N2855" t="s">
        <v>492</v>
      </c>
    </row>
    <row r="2856" spans="1:14" x14ac:dyDescent="0.2">
      <c r="A2856">
        <v>2855</v>
      </c>
      <c r="B2856" s="20" t="s">
        <v>359</v>
      </c>
      <c r="C2856" s="20" t="s">
        <v>102</v>
      </c>
      <c r="D2856" s="20" t="s">
        <v>5</v>
      </c>
      <c r="E2856" s="20" t="s">
        <v>103</v>
      </c>
      <c r="F2856" s="20" t="s">
        <v>107</v>
      </c>
      <c r="G2856" s="20" t="s">
        <v>4</v>
      </c>
      <c r="H2856" s="19"/>
      <c r="J2856" s="19">
        <v>45407</v>
      </c>
      <c r="K2856">
        <v>22</v>
      </c>
      <c r="N2856" t="s">
        <v>492</v>
      </c>
    </row>
    <row r="2857" spans="1:14" x14ac:dyDescent="0.2">
      <c r="A2857">
        <v>2856</v>
      </c>
      <c r="B2857" s="20" t="s">
        <v>359</v>
      </c>
      <c r="C2857" s="20" t="s">
        <v>102</v>
      </c>
      <c r="D2857" s="20" t="s">
        <v>5</v>
      </c>
      <c r="E2857" s="20" t="s">
        <v>103</v>
      </c>
      <c r="F2857" s="20" t="s">
        <v>107</v>
      </c>
      <c r="G2857" s="20" t="s">
        <v>4</v>
      </c>
      <c r="H2857" s="19"/>
      <c r="J2857" s="19">
        <v>45408</v>
      </c>
      <c r="K2857">
        <v>455</v>
      </c>
      <c r="N2857" t="s">
        <v>492</v>
      </c>
    </row>
    <row r="2858" spans="1:14" x14ac:dyDescent="0.2">
      <c r="A2858">
        <v>2857</v>
      </c>
      <c r="B2858" s="20" t="s">
        <v>359</v>
      </c>
      <c r="C2858" s="20" t="s">
        <v>102</v>
      </c>
      <c r="D2858" s="20" t="s">
        <v>5</v>
      </c>
      <c r="E2858" s="20" t="s">
        <v>103</v>
      </c>
      <c r="F2858" s="20" t="s">
        <v>107</v>
      </c>
      <c r="G2858" s="20" t="s">
        <v>4</v>
      </c>
      <c r="H2858" s="19"/>
      <c r="J2858" s="19">
        <v>45409</v>
      </c>
      <c r="K2858">
        <v>26</v>
      </c>
      <c r="N2858" t="s">
        <v>492</v>
      </c>
    </row>
    <row r="2859" spans="1:14" x14ac:dyDescent="0.2">
      <c r="A2859">
        <v>2858</v>
      </c>
      <c r="B2859" s="20" t="s">
        <v>359</v>
      </c>
      <c r="C2859" s="20" t="s">
        <v>102</v>
      </c>
      <c r="D2859" s="20" t="s">
        <v>5</v>
      </c>
      <c r="E2859" s="20" t="s">
        <v>103</v>
      </c>
      <c r="F2859" s="20" t="s">
        <v>107</v>
      </c>
      <c r="G2859" s="20" t="s">
        <v>4</v>
      </c>
      <c r="H2859" s="19"/>
      <c r="J2859" s="19">
        <v>45410</v>
      </c>
      <c r="K2859">
        <v>8</v>
      </c>
      <c r="N2859" t="s">
        <v>492</v>
      </c>
    </row>
    <row r="2860" spans="1:14" x14ac:dyDescent="0.2">
      <c r="A2860">
        <v>2859</v>
      </c>
      <c r="B2860" s="20" t="s">
        <v>359</v>
      </c>
      <c r="C2860" s="20" t="s">
        <v>102</v>
      </c>
      <c r="D2860" s="20" t="s">
        <v>5</v>
      </c>
      <c r="E2860" s="20" t="s">
        <v>103</v>
      </c>
      <c r="F2860" s="20" t="s">
        <v>107</v>
      </c>
      <c r="G2860" s="20" t="s">
        <v>4</v>
      </c>
      <c r="H2860" s="19"/>
      <c r="J2860" s="19">
        <v>45412</v>
      </c>
      <c r="K2860">
        <v>46</v>
      </c>
      <c r="N2860" t="s">
        <v>492</v>
      </c>
    </row>
    <row r="2861" spans="1:14" x14ac:dyDescent="0.2">
      <c r="A2861">
        <v>2860</v>
      </c>
      <c r="B2861" s="20" t="s">
        <v>360</v>
      </c>
      <c r="C2861" s="20" t="s">
        <v>102</v>
      </c>
      <c r="D2861" s="20" t="s">
        <v>5</v>
      </c>
      <c r="E2861" s="20" t="s">
        <v>103</v>
      </c>
      <c r="F2861" s="20" t="s">
        <v>107</v>
      </c>
      <c r="G2861" s="20" t="s">
        <v>4</v>
      </c>
      <c r="H2861" s="19"/>
      <c r="I2861">
        <v>90</v>
      </c>
      <c r="J2861" s="19"/>
      <c r="K2861">
        <v>210</v>
      </c>
      <c r="M2861">
        <v>5.9</v>
      </c>
      <c r="N2861" t="s">
        <v>491</v>
      </c>
    </row>
    <row r="2862" spans="1:14" x14ac:dyDescent="0.2">
      <c r="A2862">
        <v>2861</v>
      </c>
      <c r="B2862" s="20" t="s">
        <v>360</v>
      </c>
      <c r="C2862" s="20" t="s">
        <v>102</v>
      </c>
      <c r="D2862" s="20" t="s">
        <v>5</v>
      </c>
      <c r="E2862" s="20" t="s">
        <v>103</v>
      </c>
      <c r="F2862" s="20" t="s">
        <v>107</v>
      </c>
      <c r="G2862" s="20" t="s">
        <v>4</v>
      </c>
      <c r="H2862" s="19">
        <v>45406</v>
      </c>
      <c r="I2862">
        <v>14</v>
      </c>
      <c r="J2862" s="19">
        <v>45406</v>
      </c>
      <c r="K2862">
        <v>114</v>
      </c>
      <c r="N2862" t="s">
        <v>492</v>
      </c>
    </row>
    <row r="2863" spans="1:14" x14ac:dyDescent="0.2">
      <c r="A2863">
        <v>2862</v>
      </c>
      <c r="B2863" s="20" t="s">
        <v>360</v>
      </c>
      <c r="C2863" s="20" t="s">
        <v>102</v>
      </c>
      <c r="D2863" s="20" t="s">
        <v>5</v>
      </c>
      <c r="E2863" s="20" t="s">
        <v>103</v>
      </c>
      <c r="F2863" s="20" t="s">
        <v>107</v>
      </c>
      <c r="G2863" s="20" t="s">
        <v>4</v>
      </c>
      <c r="H2863" s="19">
        <v>45407</v>
      </c>
      <c r="I2863">
        <v>22</v>
      </c>
      <c r="J2863" s="19">
        <v>45407</v>
      </c>
      <c r="K2863">
        <v>42</v>
      </c>
      <c r="N2863" t="s">
        <v>492</v>
      </c>
    </row>
    <row r="2864" spans="1:14" x14ac:dyDescent="0.2">
      <c r="A2864">
        <v>2863</v>
      </c>
      <c r="B2864" s="20" t="s">
        <v>360</v>
      </c>
      <c r="C2864" s="20" t="s">
        <v>102</v>
      </c>
      <c r="D2864" s="20" t="s">
        <v>5</v>
      </c>
      <c r="E2864" s="20" t="s">
        <v>103</v>
      </c>
      <c r="F2864" s="20" t="s">
        <v>107</v>
      </c>
      <c r="G2864" s="20" t="s">
        <v>4</v>
      </c>
      <c r="H2864" s="19">
        <v>45410</v>
      </c>
      <c r="I2864">
        <v>8</v>
      </c>
      <c r="J2864" s="19">
        <v>45410</v>
      </c>
      <c r="K2864">
        <v>8</v>
      </c>
      <c r="N2864" t="s">
        <v>492</v>
      </c>
    </row>
    <row r="2865" spans="1:14" x14ac:dyDescent="0.2">
      <c r="A2865">
        <v>2864</v>
      </c>
      <c r="B2865" s="20" t="s">
        <v>360</v>
      </c>
      <c r="C2865" s="20" t="s">
        <v>102</v>
      </c>
      <c r="D2865" s="20" t="s">
        <v>5</v>
      </c>
      <c r="E2865" s="20" t="s">
        <v>103</v>
      </c>
      <c r="F2865" s="20" t="s">
        <v>107</v>
      </c>
      <c r="G2865" s="20" t="s">
        <v>4</v>
      </c>
      <c r="H2865" s="19">
        <v>45412</v>
      </c>
      <c r="I2865">
        <v>46</v>
      </c>
      <c r="J2865" s="19">
        <v>45412</v>
      </c>
      <c r="K2865">
        <v>46</v>
      </c>
      <c r="N2865" t="s">
        <v>492</v>
      </c>
    </row>
    <row r="2866" spans="1:14" x14ac:dyDescent="0.2">
      <c r="A2866">
        <v>2865</v>
      </c>
      <c r="B2866" s="20" t="s">
        <v>361</v>
      </c>
      <c r="C2866" s="20" t="s">
        <v>102</v>
      </c>
      <c r="D2866" s="20" t="s">
        <v>5</v>
      </c>
      <c r="E2866" s="20" t="s">
        <v>103</v>
      </c>
      <c r="F2866" s="20" t="s">
        <v>106</v>
      </c>
      <c r="G2866" s="20" t="s">
        <v>4</v>
      </c>
      <c r="H2866" s="19"/>
      <c r="I2866">
        <v>593</v>
      </c>
      <c r="J2866" s="19"/>
      <c r="K2866">
        <v>0</v>
      </c>
      <c r="M2866">
        <v>0</v>
      </c>
      <c r="N2866" t="s">
        <v>491</v>
      </c>
    </row>
    <row r="2867" spans="1:14" x14ac:dyDescent="0.2">
      <c r="A2867">
        <v>2866</v>
      </c>
      <c r="B2867" s="20" t="s">
        <v>361</v>
      </c>
      <c r="C2867" s="20" t="s">
        <v>102</v>
      </c>
      <c r="D2867" s="20" t="s">
        <v>5</v>
      </c>
      <c r="E2867" s="20" t="s">
        <v>103</v>
      </c>
      <c r="F2867" s="20" t="s">
        <v>106</v>
      </c>
      <c r="G2867" s="20" t="s">
        <v>4</v>
      </c>
      <c r="H2867" s="19">
        <v>45392</v>
      </c>
      <c r="I2867">
        <v>279</v>
      </c>
      <c r="J2867" s="19"/>
      <c r="N2867" t="s">
        <v>492</v>
      </c>
    </row>
    <row r="2868" spans="1:14" x14ac:dyDescent="0.2">
      <c r="A2868">
        <v>2867</v>
      </c>
      <c r="B2868" s="20" t="s">
        <v>361</v>
      </c>
      <c r="C2868" s="20" t="s">
        <v>102</v>
      </c>
      <c r="D2868" s="20" t="s">
        <v>5</v>
      </c>
      <c r="E2868" s="20" t="s">
        <v>103</v>
      </c>
      <c r="F2868" s="20" t="s">
        <v>106</v>
      </c>
      <c r="G2868" s="20" t="s">
        <v>4</v>
      </c>
      <c r="H2868" s="19">
        <v>45394</v>
      </c>
      <c r="I2868">
        <v>15</v>
      </c>
      <c r="J2868" s="19"/>
      <c r="N2868" t="s">
        <v>492</v>
      </c>
    </row>
    <row r="2869" spans="1:14" x14ac:dyDescent="0.2">
      <c r="A2869">
        <v>2868</v>
      </c>
      <c r="B2869" s="20" t="s">
        <v>361</v>
      </c>
      <c r="C2869" s="20" t="s">
        <v>102</v>
      </c>
      <c r="D2869" s="20" t="s">
        <v>5</v>
      </c>
      <c r="E2869" s="20" t="s">
        <v>103</v>
      </c>
      <c r="F2869" s="20" t="s">
        <v>106</v>
      </c>
      <c r="G2869" s="20" t="s">
        <v>4</v>
      </c>
      <c r="H2869" s="19">
        <v>45401</v>
      </c>
      <c r="I2869">
        <v>5</v>
      </c>
      <c r="J2869" s="19"/>
      <c r="N2869" t="s">
        <v>492</v>
      </c>
    </row>
    <row r="2870" spans="1:14" x14ac:dyDescent="0.2">
      <c r="A2870">
        <v>2869</v>
      </c>
      <c r="B2870" s="20" t="s">
        <v>361</v>
      </c>
      <c r="C2870" s="20" t="s">
        <v>102</v>
      </c>
      <c r="D2870" s="20" t="s">
        <v>5</v>
      </c>
      <c r="E2870" s="20" t="s">
        <v>103</v>
      </c>
      <c r="F2870" s="20" t="s">
        <v>106</v>
      </c>
      <c r="G2870" s="20" t="s">
        <v>4</v>
      </c>
      <c r="H2870" s="19">
        <v>45408</v>
      </c>
      <c r="I2870">
        <v>260</v>
      </c>
      <c r="J2870" s="19"/>
      <c r="N2870" t="s">
        <v>492</v>
      </c>
    </row>
    <row r="2871" spans="1:14" x14ac:dyDescent="0.2">
      <c r="A2871">
        <v>2870</v>
      </c>
      <c r="B2871" s="20" t="s">
        <v>361</v>
      </c>
      <c r="C2871" s="20" t="s">
        <v>102</v>
      </c>
      <c r="D2871" s="20" t="s">
        <v>5</v>
      </c>
      <c r="E2871" s="20" t="s">
        <v>103</v>
      </c>
      <c r="F2871" s="20" t="s">
        <v>106</v>
      </c>
      <c r="G2871" s="20" t="s">
        <v>4</v>
      </c>
      <c r="H2871" s="19">
        <v>45410</v>
      </c>
      <c r="I2871">
        <v>2</v>
      </c>
      <c r="J2871" s="19"/>
      <c r="N2871" t="s">
        <v>492</v>
      </c>
    </row>
    <row r="2872" spans="1:14" x14ac:dyDescent="0.2">
      <c r="A2872">
        <v>2871</v>
      </c>
      <c r="B2872" s="20" t="s">
        <v>361</v>
      </c>
      <c r="C2872" s="20" t="s">
        <v>102</v>
      </c>
      <c r="D2872" s="20" t="s">
        <v>5</v>
      </c>
      <c r="E2872" s="20" t="s">
        <v>103</v>
      </c>
      <c r="F2872" s="20" t="s">
        <v>106</v>
      </c>
      <c r="G2872" s="20" t="s">
        <v>4</v>
      </c>
      <c r="H2872" s="19">
        <v>45412</v>
      </c>
      <c r="I2872">
        <v>32</v>
      </c>
      <c r="J2872" s="19"/>
      <c r="N2872" t="s">
        <v>492</v>
      </c>
    </row>
    <row r="2873" spans="1:14" x14ac:dyDescent="0.2">
      <c r="A2873">
        <v>2872</v>
      </c>
      <c r="B2873" s="20" t="s">
        <v>362</v>
      </c>
      <c r="C2873" s="20" t="s">
        <v>102</v>
      </c>
      <c r="D2873" s="20" t="s">
        <v>5</v>
      </c>
      <c r="E2873" s="20" t="s">
        <v>103</v>
      </c>
      <c r="F2873" s="20" t="s">
        <v>107</v>
      </c>
      <c r="G2873" s="20" t="s">
        <v>4</v>
      </c>
      <c r="H2873" s="19"/>
      <c r="I2873">
        <v>256</v>
      </c>
      <c r="J2873" s="19"/>
      <c r="K2873">
        <v>0</v>
      </c>
      <c r="M2873">
        <v>0</v>
      </c>
      <c r="N2873" t="s">
        <v>491</v>
      </c>
    </row>
    <row r="2874" spans="1:14" x14ac:dyDescent="0.2">
      <c r="A2874">
        <v>2873</v>
      </c>
      <c r="B2874" s="20" t="s">
        <v>362</v>
      </c>
      <c r="C2874" s="20" t="s">
        <v>102</v>
      </c>
      <c r="D2874" s="20" t="s">
        <v>5</v>
      </c>
      <c r="E2874" s="20" t="s">
        <v>103</v>
      </c>
      <c r="F2874" s="20" t="s">
        <v>107</v>
      </c>
      <c r="G2874" s="20" t="s">
        <v>4</v>
      </c>
      <c r="H2874" s="19">
        <v>45392</v>
      </c>
      <c r="I2874">
        <v>256</v>
      </c>
      <c r="J2874" s="19"/>
      <c r="N2874" t="s">
        <v>492</v>
      </c>
    </row>
    <row r="2875" spans="1:14" x14ac:dyDescent="0.2">
      <c r="A2875">
        <v>2874</v>
      </c>
      <c r="B2875" s="20" t="s">
        <v>363</v>
      </c>
      <c r="C2875" s="20" t="s">
        <v>102</v>
      </c>
      <c r="D2875" s="20" t="s">
        <v>5</v>
      </c>
      <c r="E2875" s="20" t="s">
        <v>103</v>
      </c>
      <c r="F2875" s="20" t="s">
        <v>106</v>
      </c>
      <c r="G2875" s="20" t="s">
        <v>4</v>
      </c>
      <c r="H2875" s="19"/>
      <c r="I2875">
        <v>392</v>
      </c>
      <c r="J2875" s="19"/>
      <c r="K2875">
        <v>1024</v>
      </c>
      <c r="M2875">
        <v>3.6</v>
      </c>
      <c r="N2875" t="s">
        <v>491</v>
      </c>
    </row>
    <row r="2876" spans="1:14" x14ac:dyDescent="0.2">
      <c r="A2876">
        <v>2875</v>
      </c>
      <c r="B2876" s="20" t="s">
        <v>363</v>
      </c>
      <c r="C2876" s="20" t="s">
        <v>102</v>
      </c>
      <c r="D2876" s="20" t="s">
        <v>5</v>
      </c>
      <c r="E2876" s="20" t="s">
        <v>103</v>
      </c>
      <c r="F2876" s="20" t="s">
        <v>106</v>
      </c>
      <c r="G2876" s="20" t="s">
        <v>4</v>
      </c>
      <c r="H2876" s="19">
        <v>45383</v>
      </c>
      <c r="I2876">
        <v>86</v>
      </c>
      <c r="J2876" s="19">
        <v>45383</v>
      </c>
      <c r="K2876">
        <v>86</v>
      </c>
      <c r="N2876" t="s">
        <v>492</v>
      </c>
    </row>
    <row r="2877" spans="1:14" x14ac:dyDescent="0.2">
      <c r="A2877">
        <v>2876</v>
      </c>
      <c r="B2877" s="20" t="s">
        <v>363</v>
      </c>
      <c r="C2877" s="20" t="s">
        <v>102</v>
      </c>
      <c r="D2877" s="20" t="s">
        <v>5</v>
      </c>
      <c r="E2877" s="20" t="s">
        <v>103</v>
      </c>
      <c r="F2877" s="20" t="s">
        <v>106</v>
      </c>
      <c r="G2877" s="20" t="s">
        <v>4</v>
      </c>
      <c r="H2877" s="19">
        <v>45393</v>
      </c>
      <c r="I2877">
        <v>49</v>
      </c>
      <c r="J2877" s="19">
        <v>45393</v>
      </c>
      <c r="K2877">
        <v>49</v>
      </c>
      <c r="N2877" t="s">
        <v>492</v>
      </c>
    </row>
    <row r="2878" spans="1:14" x14ac:dyDescent="0.2">
      <c r="A2878">
        <v>2877</v>
      </c>
      <c r="B2878" s="20" t="s">
        <v>363</v>
      </c>
      <c r="C2878" s="20" t="s">
        <v>102</v>
      </c>
      <c r="D2878" s="20" t="s">
        <v>5</v>
      </c>
      <c r="E2878" s="20" t="s">
        <v>103</v>
      </c>
      <c r="F2878" s="20" t="s">
        <v>106</v>
      </c>
      <c r="G2878" s="20" t="s">
        <v>4</v>
      </c>
      <c r="H2878" s="19">
        <v>45394</v>
      </c>
      <c r="I2878">
        <v>26</v>
      </c>
      <c r="J2878" s="19">
        <v>45394</v>
      </c>
      <c r="K2878">
        <v>26</v>
      </c>
      <c r="N2878" t="s">
        <v>492</v>
      </c>
    </row>
    <row r="2879" spans="1:14" x14ac:dyDescent="0.2">
      <c r="A2879">
        <v>2878</v>
      </c>
      <c r="B2879" s="20" t="s">
        <v>363</v>
      </c>
      <c r="C2879" s="20" t="s">
        <v>102</v>
      </c>
      <c r="D2879" s="20" t="s">
        <v>5</v>
      </c>
      <c r="E2879" s="20" t="s">
        <v>103</v>
      </c>
      <c r="F2879" s="20" t="s">
        <v>106</v>
      </c>
      <c r="G2879" s="20" t="s">
        <v>4</v>
      </c>
      <c r="H2879" s="19">
        <v>45397</v>
      </c>
      <c r="I2879">
        <v>5</v>
      </c>
      <c r="J2879" s="19">
        <v>45397</v>
      </c>
      <c r="K2879">
        <v>5</v>
      </c>
      <c r="N2879" t="s">
        <v>492</v>
      </c>
    </row>
    <row r="2880" spans="1:14" x14ac:dyDescent="0.2">
      <c r="A2880">
        <v>2879</v>
      </c>
      <c r="B2880" s="20" t="s">
        <v>363</v>
      </c>
      <c r="C2880" s="20" t="s">
        <v>102</v>
      </c>
      <c r="D2880" s="20" t="s">
        <v>5</v>
      </c>
      <c r="E2880" s="20" t="s">
        <v>103</v>
      </c>
      <c r="F2880" s="20" t="s">
        <v>106</v>
      </c>
      <c r="G2880" s="20" t="s">
        <v>4</v>
      </c>
      <c r="H2880" s="19">
        <v>45400</v>
      </c>
      <c r="I2880">
        <v>28</v>
      </c>
      <c r="J2880" s="19">
        <v>45400</v>
      </c>
      <c r="K2880">
        <v>28</v>
      </c>
      <c r="N2880" t="s">
        <v>492</v>
      </c>
    </row>
    <row r="2881" spans="1:14" x14ac:dyDescent="0.2">
      <c r="A2881">
        <v>2880</v>
      </c>
      <c r="B2881" s="20" t="s">
        <v>363</v>
      </c>
      <c r="C2881" s="20" t="s">
        <v>102</v>
      </c>
      <c r="D2881" s="20" t="s">
        <v>5</v>
      </c>
      <c r="E2881" s="20" t="s">
        <v>103</v>
      </c>
      <c r="F2881" s="20" t="s">
        <v>106</v>
      </c>
      <c r="G2881" s="20" t="s">
        <v>4</v>
      </c>
      <c r="H2881" s="19">
        <v>45401</v>
      </c>
      <c r="I2881">
        <v>198</v>
      </c>
      <c r="J2881" s="19">
        <v>45401</v>
      </c>
      <c r="K2881">
        <v>198</v>
      </c>
      <c r="N2881" t="s">
        <v>492</v>
      </c>
    </row>
    <row r="2882" spans="1:14" x14ac:dyDescent="0.2">
      <c r="A2882">
        <v>2881</v>
      </c>
      <c r="B2882" s="20" t="s">
        <v>363</v>
      </c>
      <c r="C2882" s="20" t="s">
        <v>102</v>
      </c>
      <c r="D2882" s="20" t="s">
        <v>5</v>
      </c>
      <c r="E2882" s="20" t="s">
        <v>103</v>
      </c>
      <c r="F2882" s="20" t="s">
        <v>106</v>
      </c>
      <c r="G2882" s="20" t="s">
        <v>4</v>
      </c>
      <c r="H2882" s="19"/>
      <c r="J2882" s="19">
        <v>45402</v>
      </c>
      <c r="K2882">
        <v>7</v>
      </c>
      <c r="N2882" t="s">
        <v>492</v>
      </c>
    </row>
    <row r="2883" spans="1:14" x14ac:dyDescent="0.2">
      <c r="A2883">
        <v>2882</v>
      </c>
      <c r="B2883" s="20" t="s">
        <v>363</v>
      </c>
      <c r="C2883" s="20" t="s">
        <v>102</v>
      </c>
      <c r="D2883" s="20" t="s">
        <v>5</v>
      </c>
      <c r="E2883" s="20" t="s">
        <v>103</v>
      </c>
      <c r="F2883" s="20" t="s">
        <v>106</v>
      </c>
      <c r="G2883" s="20" t="s">
        <v>4</v>
      </c>
      <c r="H2883" s="19"/>
      <c r="J2883" s="19">
        <v>45405</v>
      </c>
      <c r="K2883">
        <v>54</v>
      </c>
      <c r="N2883" t="s">
        <v>492</v>
      </c>
    </row>
    <row r="2884" spans="1:14" x14ac:dyDescent="0.2">
      <c r="A2884">
        <v>2883</v>
      </c>
      <c r="B2884" s="20" t="s">
        <v>363</v>
      </c>
      <c r="C2884" s="20" t="s">
        <v>102</v>
      </c>
      <c r="D2884" s="20" t="s">
        <v>5</v>
      </c>
      <c r="E2884" s="20" t="s">
        <v>103</v>
      </c>
      <c r="F2884" s="20" t="s">
        <v>106</v>
      </c>
      <c r="G2884" s="20" t="s">
        <v>4</v>
      </c>
      <c r="H2884" s="19"/>
      <c r="J2884" s="19">
        <v>45406</v>
      </c>
      <c r="K2884">
        <v>14</v>
      </c>
      <c r="N2884" t="s">
        <v>492</v>
      </c>
    </row>
    <row r="2885" spans="1:14" x14ac:dyDescent="0.2">
      <c r="A2885">
        <v>2884</v>
      </c>
      <c r="B2885" s="20" t="s">
        <v>363</v>
      </c>
      <c r="C2885" s="20" t="s">
        <v>102</v>
      </c>
      <c r="D2885" s="20" t="s">
        <v>5</v>
      </c>
      <c r="E2885" s="20" t="s">
        <v>103</v>
      </c>
      <c r="F2885" s="20" t="s">
        <v>106</v>
      </c>
      <c r="G2885" s="20" t="s">
        <v>4</v>
      </c>
      <c r="H2885" s="19"/>
      <c r="J2885" s="19">
        <v>45407</v>
      </c>
      <c r="K2885">
        <v>22</v>
      </c>
      <c r="N2885" t="s">
        <v>492</v>
      </c>
    </row>
    <row r="2886" spans="1:14" x14ac:dyDescent="0.2">
      <c r="A2886">
        <v>2885</v>
      </c>
      <c r="B2886" s="20" t="s">
        <v>363</v>
      </c>
      <c r="C2886" s="20" t="s">
        <v>102</v>
      </c>
      <c r="D2886" s="20" t="s">
        <v>5</v>
      </c>
      <c r="E2886" s="20" t="s">
        <v>103</v>
      </c>
      <c r="F2886" s="20" t="s">
        <v>106</v>
      </c>
      <c r="G2886" s="20" t="s">
        <v>4</v>
      </c>
      <c r="H2886" s="19"/>
      <c r="J2886" s="19">
        <v>45408</v>
      </c>
      <c r="K2886">
        <v>455</v>
      </c>
      <c r="N2886" t="s">
        <v>492</v>
      </c>
    </row>
    <row r="2887" spans="1:14" x14ac:dyDescent="0.2">
      <c r="A2887">
        <v>2886</v>
      </c>
      <c r="B2887" s="20" t="s">
        <v>363</v>
      </c>
      <c r="C2887" s="20" t="s">
        <v>102</v>
      </c>
      <c r="D2887" s="20" t="s">
        <v>5</v>
      </c>
      <c r="E2887" s="20" t="s">
        <v>103</v>
      </c>
      <c r="F2887" s="20" t="s">
        <v>106</v>
      </c>
      <c r="G2887" s="20" t="s">
        <v>4</v>
      </c>
      <c r="H2887" s="19"/>
      <c r="J2887" s="19">
        <v>45409</v>
      </c>
      <c r="K2887">
        <v>26</v>
      </c>
      <c r="N2887" t="s">
        <v>492</v>
      </c>
    </row>
    <row r="2888" spans="1:14" x14ac:dyDescent="0.2">
      <c r="A2888">
        <v>2887</v>
      </c>
      <c r="B2888" s="20" t="s">
        <v>363</v>
      </c>
      <c r="C2888" s="20" t="s">
        <v>102</v>
      </c>
      <c r="D2888" s="20" t="s">
        <v>5</v>
      </c>
      <c r="E2888" s="20" t="s">
        <v>103</v>
      </c>
      <c r="F2888" s="20" t="s">
        <v>106</v>
      </c>
      <c r="G2888" s="20" t="s">
        <v>4</v>
      </c>
      <c r="H2888" s="19"/>
      <c r="J2888" s="19">
        <v>45410</v>
      </c>
      <c r="K2888">
        <v>8</v>
      </c>
      <c r="N2888" t="s">
        <v>492</v>
      </c>
    </row>
    <row r="2889" spans="1:14" x14ac:dyDescent="0.2">
      <c r="A2889">
        <v>2888</v>
      </c>
      <c r="B2889" s="20" t="s">
        <v>363</v>
      </c>
      <c r="C2889" s="20" t="s">
        <v>102</v>
      </c>
      <c r="D2889" s="20" t="s">
        <v>5</v>
      </c>
      <c r="E2889" s="20" t="s">
        <v>103</v>
      </c>
      <c r="F2889" s="20" t="s">
        <v>106</v>
      </c>
      <c r="G2889" s="20" t="s">
        <v>4</v>
      </c>
      <c r="H2889" s="19"/>
      <c r="J2889" s="19">
        <v>45412</v>
      </c>
      <c r="K2889">
        <v>46</v>
      </c>
      <c r="N2889" t="s">
        <v>492</v>
      </c>
    </row>
    <row r="2890" spans="1:14" x14ac:dyDescent="0.2">
      <c r="A2890">
        <v>2889</v>
      </c>
      <c r="B2890" s="20" t="s">
        <v>364</v>
      </c>
      <c r="C2890" s="20" t="s">
        <v>102</v>
      </c>
      <c r="D2890" s="20" t="s">
        <v>5</v>
      </c>
      <c r="E2890" s="20" t="s">
        <v>103</v>
      </c>
      <c r="F2890" s="20" t="s">
        <v>105</v>
      </c>
      <c r="G2890" s="20" t="s">
        <v>4</v>
      </c>
      <c r="H2890" s="19"/>
      <c r="I2890">
        <v>0</v>
      </c>
      <c r="J2890" s="19"/>
      <c r="K2890">
        <v>0</v>
      </c>
      <c r="M2890">
        <v>0</v>
      </c>
      <c r="N2890" t="s">
        <v>491</v>
      </c>
    </row>
    <row r="2891" spans="1:14" x14ac:dyDescent="0.2">
      <c r="A2891">
        <v>2890</v>
      </c>
      <c r="B2891" s="20" t="s">
        <v>365</v>
      </c>
      <c r="C2891" s="20" t="s">
        <v>102</v>
      </c>
      <c r="D2891" s="20" t="s">
        <v>5</v>
      </c>
      <c r="E2891" s="20" t="s">
        <v>103</v>
      </c>
      <c r="F2891" s="20" t="s">
        <v>105</v>
      </c>
      <c r="G2891" s="20" t="s">
        <v>4</v>
      </c>
      <c r="H2891" s="19"/>
      <c r="I2891">
        <v>0</v>
      </c>
      <c r="J2891" s="19"/>
      <c r="K2891">
        <v>0</v>
      </c>
      <c r="M2891">
        <v>0</v>
      </c>
      <c r="N2891" t="s">
        <v>491</v>
      </c>
    </row>
    <row r="2892" spans="1:14" x14ac:dyDescent="0.2">
      <c r="A2892">
        <v>2891</v>
      </c>
      <c r="B2892" s="20" t="s">
        <v>3</v>
      </c>
      <c r="C2892" s="20" t="s">
        <v>102</v>
      </c>
      <c r="D2892" s="20" t="s">
        <v>5</v>
      </c>
      <c r="E2892" s="20" t="s">
        <v>103</v>
      </c>
      <c r="F2892" s="20" t="s">
        <v>107</v>
      </c>
      <c r="G2892" s="20" t="s">
        <v>4</v>
      </c>
      <c r="H2892" s="19"/>
      <c r="I2892">
        <v>814</v>
      </c>
      <c r="J2892" s="19"/>
      <c r="K2892">
        <v>1214</v>
      </c>
      <c r="M2892">
        <v>4.4000000000000004</v>
      </c>
      <c r="N2892" t="s">
        <v>491</v>
      </c>
    </row>
    <row r="2893" spans="1:14" x14ac:dyDescent="0.2">
      <c r="A2893">
        <v>2892</v>
      </c>
      <c r="B2893" s="20" t="s">
        <v>3</v>
      </c>
      <c r="C2893" s="20" t="s">
        <v>102</v>
      </c>
      <c r="D2893" s="20" t="s">
        <v>5</v>
      </c>
      <c r="E2893" s="20" t="s">
        <v>103</v>
      </c>
      <c r="F2893" s="20" t="s">
        <v>107</v>
      </c>
      <c r="G2893" s="20" t="s">
        <v>4</v>
      </c>
      <c r="H2893" s="19">
        <v>45383</v>
      </c>
      <c r="I2893">
        <v>86</v>
      </c>
      <c r="J2893" s="19">
        <v>45383</v>
      </c>
      <c r="K2893">
        <v>86</v>
      </c>
      <c r="N2893" t="s">
        <v>492</v>
      </c>
    </row>
    <row r="2894" spans="1:14" x14ac:dyDescent="0.2">
      <c r="A2894">
        <v>2893</v>
      </c>
      <c r="B2894" s="20" t="s">
        <v>3</v>
      </c>
      <c r="C2894" s="20" t="s">
        <v>102</v>
      </c>
      <c r="D2894" s="20" t="s">
        <v>5</v>
      </c>
      <c r="E2894" s="20" t="s">
        <v>103</v>
      </c>
      <c r="F2894" s="20" t="s">
        <v>107</v>
      </c>
      <c r="G2894" s="20" t="s">
        <v>4</v>
      </c>
      <c r="H2894" s="19">
        <v>45387</v>
      </c>
      <c r="I2894">
        <v>134</v>
      </c>
      <c r="J2894" s="19">
        <v>45387</v>
      </c>
      <c r="K2894">
        <v>134</v>
      </c>
      <c r="N2894" t="s">
        <v>492</v>
      </c>
    </row>
    <row r="2895" spans="1:14" x14ac:dyDescent="0.2">
      <c r="A2895">
        <v>2894</v>
      </c>
      <c r="B2895" s="20" t="s">
        <v>3</v>
      </c>
      <c r="C2895" s="20" t="s">
        <v>102</v>
      </c>
      <c r="D2895" s="20" t="s">
        <v>5</v>
      </c>
      <c r="E2895" s="20" t="s">
        <v>103</v>
      </c>
      <c r="F2895" s="20" t="s">
        <v>107</v>
      </c>
      <c r="G2895" s="20" t="s">
        <v>4</v>
      </c>
      <c r="H2895" s="19">
        <v>45392</v>
      </c>
      <c r="I2895">
        <v>56</v>
      </c>
      <c r="J2895" s="19">
        <v>45392</v>
      </c>
      <c r="K2895">
        <v>56</v>
      </c>
      <c r="N2895" t="s">
        <v>492</v>
      </c>
    </row>
    <row r="2896" spans="1:14" x14ac:dyDescent="0.2">
      <c r="A2896">
        <v>2895</v>
      </c>
      <c r="B2896" s="20" t="s">
        <v>3</v>
      </c>
      <c r="C2896" s="20" t="s">
        <v>102</v>
      </c>
      <c r="D2896" s="20" t="s">
        <v>5</v>
      </c>
      <c r="E2896" s="20" t="s">
        <v>103</v>
      </c>
      <c r="F2896" s="20" t="s">
        <v>107</v>
      </c>
      <c r="G2896" s="20" t="s">
        <v>4</v>
      </c>
      <c r="H2896" s="19">
        <v>45393</v>
      </c>
      <c r="I2896">
        <v>49</v>
      </c>
      <c r="J2896" s="19">
        <v>45393</v>
      </c>
      <c r="K2896">
        <v>49</v>
      </c>
      <c r="N2896" t="s">
        <v>492</v>
      </c>
    </row>
    <row r="2897" spans="1:14" x14ac:dyDescent="0.2">
      <c r="A2897">
        <v>2896</v>
      </c>
      <c r="B2897" s="20" t="s">
        <v>3</v>
      </c>
      <c r="C2897" s="20" t="s">
        <v>102</v>
      </c>
      <c r="D2897" s="20" t="s">
        <v>5</v>
      </c>
      <c r="E2897" s="20" t="s">
        <v>103</v>
      </c>
      <c r="F2897" s="20" t="s">
        <v>107</v>
      </c>
      <c r="G2897" s="20" t="s">
        <v>4</v>
      </c>
      <c r="H2897" s="19">
        <v>45394</v>
      </c>
      <c r="I2897">
        <v>26</v>
      </c>
      <c r="J2897" s="19">
        <v>45394</v>
      </c>
      <c r="K2897">
        <v>26</v>
      </c>
      <c r="N2897" t="s">
        <v>492</v>
      </c>
    </row>
    <row r="2898" spans="1:14" x14ac:dyDescent="0.2">
      <c r="A2898">
        <v>2897</v>
      </c>
      <c r="B2898" s="20" t="s">
        <v>3</v>
      </c>
      <c r="C2898" s="20" t="s">
        <v>102</v>
      </c>
      <c r="D2898" s="20" t="s">
        <v>5</v>
      </c>
      <c r="E2898" s="20" t="s">
        <v>103</v>
      </c>
      <c r="F2898" s="20" t="s">
        <v>107</v>
      </c>
      <c r="G2898" s="20" t="s">
        <v>4</v>
      </c>
      <c r="H2898" s="19">
        <v>45397</v>
      </c>
      <c r="I2898">
        <v>5</v>
      </c>
      <c r="J2898" s="19">
        <v>45397</v>
      </c>
      <c r="K2898">
        <v>5</v>
      </c>
      <c r="N2898" t="s">
        <v>492</v>
      </c>
    </row>
    <row r="2899" spans="1:14" x14ac:dyDescent="0.2">
      <c r="A2899">
        <v>2898</v>
      </c>
      <c r="B2899" s="20" t="s">
        <v>3</v>
      </c>
      <c r="C2899" s="20" t="s">
        <v>102</v>
      </c>
      <c r="D2899" s="20" t="s">
        <v>5</v>
      </c>
      <c r="E2899" s="20" t="s">
        <v>103</v>
      </c>
      <c r="F2899" s="20" t="s">
        <v>107</v>
      </c>
      <c r="G2899" s="20" t="s">
        <v>4</v>
      </c>
      <c r="H2899" s="19">
        <v>45400</v>
      </c>
      <c r="I2899">
        <v>28</v>
      </c>
      <c r="J2899" s="19">
        <v>45400</v>
      </c>
      <c r="K2899">
        <v>28</v>
      </c>
      <c r="N2899" t="s">
        <v>492</v>
      </c>
    </row>
    <row r="2900" spans="1:14" x14ac:dyDescent="0.2">
      <c r="A2900">
        <v>2899</v>
      </c>
      <c r="B2900" s="20" t="s">
        <v>3</v>
      </c>
      <c r="C2900" s="20" t="s">
        <v>102</v>
      </c>
      <c r="D2900" s="20" t="s">
        <v>5</v>
      </c>
      <c r="E2900" s="20" t="s">
        <v>103</v>
      </c>
      <c r="F2900" s="20" t="s">
        <v>107</v>
      </c>
      <c r="G2900" s="20" t="s">
        <v>4</v>
      </c>
      <c r="H2900" s="19">
        <v>45401</v>
      </c>
      <c r="I2900">
        <v>198</v>
      </c>
      <c r="J2900" s="19">
        <v>45401</v>
      </c>
      <c r="K2900">
        <v>198</v>
      </c>
      <c r="N2900" t="s">
        <v>492</v>
      </c>
    </row>
    <row r="2901" spans="1:14" x14ac:dyDescent="0.2">
      <c r="A2901">
        <v>2900</v>
      </c>
      <c r="B2901" s="20" t="s">
        <v>3</v>
      </c>
      <c r="C2901" s="20" t="s">
        <v>102</v>
      </c>
      <c r="D2901" s="20" t="s">
        <v>5</v>
      </c>
      <c r="E2901" s="20" t="s">
        <v>103</v>
      </c>
      <c r="F2901" s="20" t="s">
        <v>107</v>
      </c>
      <c r="G2901" s="20" t="s">
        <v>4</v>
      </c>
      <c r="H2901" s="19">
        <v>45402</v>
      </c>
      <c r="I2901">
        <v>7</v>
      </c>
      <c r="J2901" s="19">
        <v>45402</v>
      </c>
      <c r="K2901">
        <v>7</v>
      </c>
      <c r="N2901" t="s">
        <v>492</v>
      </c>
    </row>
    <row r="2902" spans="1:14" x14ac:dyDescent="0.2">
      <c r="A2902">
        <v>2901</v>
      </c>
      <c r="B2902" s="20" t="s">
        <v>3</v>
      </c>
      <c r="C2902" s="20" t="s">
        <v>102</v>
      </c>
      <c r="D2902" s="20" t="s">
        <v>5</v>
      </c>
      <c r="E2902" s="20" t="s">
        <v>103</v>
      </c>
      <c r="F2902" s="20" t="s">
        <v>107</v>
      </c>
      <c r="G2902" s="20" t="s">
        <v>4</v>
      </c>
      <c r="H2902" s="19">
        <v>45405</v>
      </c>
      <c r="I2902">
        <v>54</v>
      </c>
      <c r="J2902" s="19">
        <v>45405</v>
      </c>
      <c r="K2902">
        <v>54</v>
      </c>
      <c r="N2902" t="s">
        <v>492</v>
      </c>
    </row>
    <row r="2903" spans="1:14" x14ac:dyDescent="0.2">
      <c r="A2903">
        <v>2902</v>
      </c>
      <c r="B2903" s="20" t="s">
        <v>3</v>
      </c>
      <c r="C2903" s="20" t="s">
        <v>102</v>
      </c>
      <c r="D2903" s="20" t="s">
        <v>5</v>
      </c>
      <c r="E2903" s="20" t="s">
        <v>103</v>
      </c>
      <c r="F2903" s="20" t="s">
        <v>107</v>
      </c>
      <c r="G2903" s="20" t="s">
        <v>4</v>
      </c>
      <c r="H2903" s="19">
        <v>45406</v>
      </c>
      <c r="I2903">
        <v>14</v>
      </c>
      <c r="J2903" s="19">
        <v>45406</v>
      </c>
      <c r="K2903">
        <v>14</v>
      </c>
      <c r="N2903" t="s">
        <v>492</v>
      </c>
    </row>
    <row r="2904" spans="1:14" x14ac:dyDescent="0.2">
      <c r="A2904">
        <v>2903</v>
      </c>
      <c r="B2904" s="20" t="s">
        <v>3</v>
      </c>
      <c r="C2904" s="20" t="s">
        <v>102</v>
      </c>
      <c r="D2904" s="20" t="s">
        <v>5</v>
      </c>
      <c r="E2904" s="20" t="s">
        <v>103</v>
      </c>
      <c r="F2904" s="20" t="s">
        <v>107</v>
      </c>
      <c r="G2904" s="20" t="s">
        <v>4</v>
      </c>
      <c r="H2904" s="19">
        <v>45407</v>
      </c>
      <c r="I2904">
        <v>22</v>
      </c>
      <c r="J2904" s="19">
        <v>45407</v>
      </c>
      <c r="K2904">
        <v>22</v>
      </c>
      <c r="N2904" t="s">
        <v>492</v>
      </c>
    </row>
    <row r="2905" spans="1:14" x14ac:dyDescent="0.2">
      <c r="A2905">
        <v>2904</v>
      </c>
      <c r="B2905" s="20" t="s">
        <v>3</v>
      </c>
      <c r="C2905" s="20" t="s">
        <v>102</v>
      </c>
      <c r="D2905" s="20" t="s">
        <v>5</v>
      </c>
      <c r="E2905" s="20" t="s">
        <v>103</v>
      </c>
      <c r="F2905" s="20" t="s">
        <v>107</v>
      </c>
      <c r="G2905" s="20" t="s">
        <v>4</v>
      </c>
      <c r="H2905" s="19">
        <v>45408</v>
      </c>
      <c r="I2905">
        <v>55</v>
      </c>
      <c r="J2905" s="19">
        <v>45408</v>
      </c>
      <c r="K2905">
        <v>455</v>
      </c>
      <c r="N2905" t="s">
        <v>492</v>
      </c>
    </row>
    <row r="2906" spans="1:14" x14ac:dyDescent="0.2">
      <c r="A2906">
        <v>2905</v>
      </c>
      <c r="B2906" s="20" t="s">
        <v>3</v>
      </c>
      <c r="C2906" s="20" t="s">
        <v>102</v>
      </c>
      <c r="D2906" s="20" t="s">
        <v>5</v>
      </c>
      <c r="E2906" s="20" t="s">
        <v>103</v>
      </c>
      <c r="F2906" s="20" t="s">
        <v>107</v>
      </c>
      <c r="G2906" s="20" t="s">
        <v>4</v>
      </c>
      <c r="H2906" s="19">
        <v>45409</v>
      </c>
      <c r="I2906">
        <v>26</v>
      </c>
      <c r="J2906" s="19">
        <v>45409</v>
      </c>
      <c r="K2906">
        <v>26</v>
      </c>
      <c r="N2906" t="s">
        <v>492</v>
      </c>
    </row>
    <row r="2907" spans="1:14" x14ac:dyDescent="0.2">
      <c r="A2907">
        <v>2906</v>
      </c>
      <c r="B2907" s="20" t="s">
        <v>3</v>
      </c>
      <c r="C2907" s="20" t="s">
        <v>102</v>
      </c>
      <c r="D2907" s="20" t="s">
        <v>5</v>
      </c>
      <c r="E2907" s="20" t="s">
        <v>103</v>
      </c>
      <c r="F2907" s="20" t="s">
        <v>107</v>
      </c>
      <c r="G2907" s="20" t="s">
        <v>4</v>
      </c>
      <c r="H2907" s="19">
        <v>45410</v>
      </c>
      <c r="I2907">
        <v>8</v>
      </c>
      <c r="J2907" s="19">
        <v>45410</v>
      </c>
      <c r="K2907">
        <v>8</v>
      </c>
      <c r="N2907" t="s">
        <v>492</v>
      </c>
    </row>
    <row r="2908" spans="1:14" x14ac:dyDescent="0.2">
      <c r="A2908">
        <v>2907</v>
      </c>
      <c r="B2908" s="20" t="s">
        <v>3</v>
      </c>
      <c r="C2908" s="20" t="s">
        <v>102</v>
      </c>
      <c r="D2908" s="20" t="s">
        <v>5</v>
      </c>
      <c r="E2908" s="20" t="s">
        <v>103</v>
      </c>
      <c r="F2908" s="20" t="s">
        <v>107</v>
      </c>
      <c r="G2908" s="20" t="s">
        <v>4</v>
      </c>
      <c r="H2908" s="19">
        <v>45412</v>
      </c>
      <c r="I2908">
        <v>46</v>
      </c>
      <c r="J2908" s="19">
        <v>45412</v>
      </c>
      <c r="K2908">
        <v>46</v>
      </c>
      <c r="N2908" t="s">
        <v>492</v>
      </c>
    </row>
    <row r="2909" spans="1:14" x14ac:dyDescent="0.2">
      <c r="A2909">
        <v>2908</v>
      </c>
      <c r="B2909" s="20" t="s">
        <v>366</v>
      </c>
      <c r="C2909" s="20" t="s">
        <v>102</v>
      </c>
      <c r="D2909" s="20" t="s">
        <v>5</v>
      </c>
      <c r="E2909" s="20" t="s">
        <v>103</v>
      </c>
      <c r="F2909" s="20" t="s">
        <v>107</v>
      </c>
      <c r="G2909" s="20" t="s">
        <v>4</v>
      </c>
      <c r="H2909" s="19"/>
      <c r="I2909">
        <v>0</v>
      </c>
      <c r="J2909" s="19"/>
      <c r="K2909">
        <v>1245</v>
      </c>
      <c r="M2909">
        <v>5.4</v>
      </c>
      <c r="N2909" t="s">
        <v>491</v>
      </c>
    </row>
    <row r="2910" spans="1:14" x14ac:dyDescent="0.2">
      <c r="A2910">
        <v>2909</v>
      </c>
      <c r="B2910" s="20" t="s">
        <v>366</v>
      </c>
      <c r="C2910" s="20" t="s">
        <v>102</v>
      </c>
      <c r="D2910" s="20" t="s">
        <v>5</v>
      </c>
      <c r="E2910" s="20" t="s">
        <v>103</v>
      </c>
      <c r="F2910" s="20" t="s">
        <v>107</v>
      </c>
      <c r="G2910" s="20" t="s">
        <v>4</v>
      </c>
      <c r="H2910" s="19"/>
      <c r="J2910" s="19">
        <v>45383</v>
      </c>
      <c r="K2910">
        <v>86</v>
      </c>
      <c r="N2910" t="s">
        <v>492</v>
      </c>
    </row>
    <row r="2911" spans="1:14" x14ac:dyDescent="0.2">
      <c r="A2911">
        <v>2910</v>
      </c>
      <c r="B2911" s="20" t="s">
        <v>366</v>
      </c>
      <c r="C2911" s="20" t="s">
        <v>102</v>
      </c>
      <c r="D2911" s="20" t="s">
        <v>5</v>
      </c>
      <c r="E2911" s="20" t="s">
        <v>103</v>
      </c>
      <c r="F2911" s="20" t="s">
        <v>107</v>
      </c>
      <c r="G2911" s="20" t="s">
        <v>4</v>
      </c>
      <c r="H2911" s="19"/>
      <c r="J2911" s="19">
        <v>45387</v>
      </c>
      <c r="K2911">
        <v>134</v>
      </c>
      <c r="N2911" t="s">
        <v>492</v>
      </c>
    </row>
    <row r="2912" spans="1:14" x14ac:dyDescent="0.2">
      <c r="A2912">
        <v>2911</v>
      </c>
      <c r="B2912" s="20" t="s">
        <v>366</v>
      </c>
      <c r="C2912" s="20" t="s">
        <v>102</v>
      </c>
      <c r="D2912" s="20" t="s">
        <v>5</v>
      </c>
      <c r="E2912" s="20" t="s">
        <v>103</v>
      </c>
      <c r="F2912" s="20" t="s">
        <v>107</v>
      </c>
      <c r="G2912" s="20" t="s">
        <v>4</v>
      </c>
      <c r="H2912" s="19"/>
      <c r="J2912" s="19">
        <v>45392</v>
      </c>
      <c r="K2912">
        <v>56</v>
      </c>
      <c r="N2912" t="s">
        <v>492</v>
      </c>
    </row>
    <row r="2913" spans="1:14" x14ac:dyDescent="0.2">
      <c r="A2913">
        <v>2912</v>
      </c>
      <c r="B2913" s="20" t="s">
        <v>366</v>
      </c>
      <c r="C2913" s="20" t="s">
        <v>102</v>
      </c>
      <c r="D2913" s="20" t="s">
        <v>5</v>
      </c>
      <c r="E2913" s="20" t="s">
        <v>103</v>
      </c>
      <c r="F2913" s="20" t="s">
        <v>107</v>
      </c>
      <c r="G2913" s="20" t="s">
        <v>4</v>
      </c>
      <c r="H2913" s="19"/>
      <c r="J2913" s="19">
        <v>45393</v>
      </c>
      <c r="K2913">
        <v>49</v>
      </c>
      <c r="N2913" t="s">
        <v>492</v>
      </c>
    </row>
    <row r="2914" spans="1:14" x14ac:dyDescent="0.2">
      <c r="A2914">
        <v>2913</v>
      </c>
      <c r="B2914" s="20" t="s">
        <v>366</v>
      </c>
      <c r="C2914" s="20" t="s">
        <v>102</v>
      </c>
      <c r="D2914" s="20" t="s">
        <v>5</v>
      </c>
      <c r="E2914" s="20" t="s">
        <v>103</v>
      </c>
      <c r="F2914" s="20" t="s">
        <v>107</v>
      </c>
      <c r="G2914" s="20" t="s">
        <v>4</v>
      </c>
      <c r="H2914" s="19"/>
      <c r="J2914" s="19">
        <v>45394</v>
      </c>
      <c r="K2914">
        <v>26</v>
      </c>
      <c r="N2914" t="s">
        <v>492</v>
      </c>
    </row>
    <row r="2915" spans="1:14" x14ac:dyDescent="0.2">
      <c r="A2915">
        <v>2914</v>
      </c>
      <c r="B2915" s="20" t="s">
        <v>366</v>
      </c>
      <c r="C2915" s="20" t="s">
        <v>102</v>
      </c>
      <c r="D2915" s="20" t="s">
        <v>5</v>
      </c>
      <c r="E2915" s="20" t="s">
        <v>103</v>
      </c>
      <c r="F2915" s="20" t="s">
        <v>107</v>
      </c>
      <c r="G2915" s="20" t="s">
        <v>4</v>
      </c>
      <c r="H2915" s="19"/>
      <c r="J2915" s="19">
        <v>45397</v>
      </c>
      <c r="K2915">
        <v>25</v>
      </c>
      <c r="N2915" t="s">
        <v>492</v>
      </c>
    </row>
    <row r="2916" spans="1:14" x14ac:dyDescent="0.2">
      <c r="A2916">
        <v>2915</v>
      </c>
      <c r="B2916" s="20" t="s">
        <v>366</v>
      </c>
      <c r="C2916" s="20" t="s">
        <v>102</v>
      </c>
      <c r="D2916" s="20" t="s">
        <v>5</v>
      </c>
      <c r="E2916" s="20" t="s">
        <v>103</v>
      </c>
      <c r="F2916" s="20" t="s">
        <v>107</v>
      </c>
      <c r="G2916" s="20" t="s">
        <v>4</v>
      </c>
      <c r="H2916" s="19"/>
      <c r="J2916" s="19">
        <v>45400</v>
      </c>
      <c r="K2916">
        <v>28</v>
      </c>
      <c r="N2916" t="s">
        <v>492</v>
      </c>
    </row>
    <row r="2917" spans="1:14" x14ac:dyDescent="0.2">
      <c r="A2917">
        <v>2916</v>
      </c>
      <c r="B2917" s="20" t="s">
        <v>366</v>
      </c>
      <c r="C2917" s="20" t="s">
        <v>102</v>
      </c>
      <c r="D2917" s="20" t="s">
        <v>5</v>
      </c>
      <c r="E2917" s="20" t="s">
        <v>103</v>
      </c>
      <c r="F2917" s="20" t="s">
        <v>107</v>
      </c>
      <c r="G2917" s="20" t="s">
        <v>4</v>
      </c>
      <c r="H2917" s="19"/>
      <c r="J2917" s="19">
        <v>45401</v>
      </c>
      <c r="K2917">
        <v>198</v>
      </c>
      <c r="N2917" t="s">
        <v>492</v>
      </c>
    </row>
    <row r="2918" spans="1:14" x14ac:dyDescent="0.2">
      <c r="A2918">
        <v>2917</v>
      </c>
      <c r="B2918" s="20" t="s">
        <v>366</v>
      </c>
      <c r="C2918" s="20" t="s">
        <v>102</v>
      </c>
      <c r="D2918" s="20" t="s">
        <v>5</v>
      </c>
      <c r="E2918" s="20" t="s">
        <v>103</v>
      </c>
      <c r="F2918" s="20" t="s">
        <v>107</v>
      </c>
      <c r="G2918" s="20" t="s">
        <v>4</v>
      </c>
      <c r="H2918" s="19"/>
      <c r="J2918" s="19">
        <v>45402</v>
      </c>
      <c r="K2918">
        <v>7</v>
      </c>
      <c r="N2918" t="s">
        <v>492</v>
      </c>
    </row>
    <row r="2919" spans="1:14" x14ac:dyDescent="0.2">
      <c r="A2919">
        <v>2918</v>
      </c>
      <c r="B2919" s="20" t="s">
        <v>366</v>
      </c>
      <c r="C2919" s="20" t="s">
        <v>102</v>
      </c>
      <c r="D2919" s="20" t="s">
        <v>5</v>
      </c>
      <c r="E2919" s="20" t="s">
        <v>103</v>
      </c>
      <c r="F2919" s="20" t="s">
        <v>107</v>
      </c>
      <c r="G2919" s="20" t="s">
        <v>4</v>
      </c>
      <c r="H2919" s="19"/>
      <c r="J2919" s="19">
        <v>45405</v>
      </c>
      <c r="K2919">
        <v>54</v>
      </c>
      <c r="N2919" t="s">
        <v>492</v>
      </c>
    </row>
    <row r="2920" spans="1:14" x14ac:dyDescent="0.2">
      <c r="A2920">
        <v>2919</v>
      </c>
      <c r="B2920" s="20" t="s">
        <v>366</v>
      </c>
      <c r="C2920" s="20" t="s">
        <v>102</v>
      </c>
      <c r="D2920" s="20" t="s">
        <v>5</v>
      </c>
      <c r="E2920" s="20" t="s">
        <v>103</v>
      </c>
      <c r="F2920" s="20" t="s">
        <v>107</v>
      </c>
      <c r="G2920" s="20" t="s">
        <v>4</v>
      </c>
      <c r="H2920" s="19"/>
      <c r="J2920" s="19">
        <v>45406</v>
      </c>
      <c r="K2920">
        <v>14</v>
      </c>
      <c r="N2920" t="s">
        <v>492</v>
      </c>
    </row>
    <row r="2921" spans="1:14" x14ac:dyDescent="0.2">
      <c r="A2921">
        <v>2920</v>
      </c>
      <c r="B2921" s="20" t="s">
        <v>366</v>
      </c>
      <c r="C2921" s="20" t="s">
        <v>102</v>
      </c>
      <c r="D2921" s="20" t="s">
        <v>5</v>
      </c>
      <c r="E2921" s="20" t="s">
        <v>103</v>
      </c>
      <c r="F2921" s="20" t="s">
        <v>107</v>
      </c>
      <c r="G2921" s="20" t="s">
        <v>4</v>
      </c>
      <c r="H2921" s="19"/>
      <c r="J2921" s="19">
        <v>45407</v>
      </c>
      <c r="K2921">
        <v>22</v>
      </c>
      <c r="N2921" t="s">
        <v>492</v>
      </c>
    </row>
    <row r="2922" spans="1:14" x14ac:dyDescent="0.2">
      <c r="A2922">
        <v>2921</v>
      </c>
      <c r="B2922" s="20" t="s">
        <v>366</v>
      </c>
      <c r="C2922" s="20" t="s">
        <v>102</v>
      </c>
      <c r="D2922" s="20" t="s">
        <v>5</v>
      </c>
      <c r="E2922" s="20" t="s">
        <v>103</v>
      </c>
      <c r="F2922" s="20" t="s">
        <v>107</v>
      </c>
      <c r="G2922" s="20" t="s">
        <v>4</v>
      </c>
      <c r="H2922" s="19"/>
      <c r="J2922" s="19">
        <v>45408</v>
      </c>
      <c r="K2922">
        <v>455</v>
      </c>
      <c r="N2922" t="s">
        <v>492</v>
      </c>
    </row>
    <row r="2923" spans="1:14" x14ac:dyDescent="0.2">
      <c r="A2923">
        <v>2922</v>
      </c>
      <c r="B2923" s="20" t="s">
        <v>366</v>
      </c>
      <c r="C2923" s="20" t="s">
        <v>102</v>
      </c>
      <c r="D2923" s="20" t="s">
        <v>5</v>
      </c>
      <c r="E2923" s="20" t="s">
        <v>103</v>
      </c>
      <c r="F2923" s="20" t="s">
        <v>107</v>
      </c>
      <c r="G2923" s="20" t="s">
        <v>4</v>
      </c>
      <c r="H2923" s="19"/>
      <c r="J2923" s="19">
        <v>45409</v>
      </c>
      <c r="K2923">
        <v>26</v>
      </c>
      <c r="N2923" t="s">
        <v>492</v>
      </c>
    </row>
    <row r="2924" spans="1:14" x14ac:dyDescent="0.2">
      <c r="A2924">
        <v>2923</v>
      </c>
      <c r="B2924" s="20" t="s">
        <v>366</v>
      </c>
      <c r="C2924" s="20" t="s">
        <v>102</v>
      </c>
      <c r="D2924" s="20" t="s">
        <v>5</v>
      </c>
      <c r="E2924" s="20" t="s">
        <v>103</v>
      </c>
      <c r="F2924" s="20" t="s">
        <v>107</v>
      </c>
      <c r="G2924" s="20" t="s">
        <v>4</v>
      </c>
      <c r="H2924" s="19"/>
      <c r="J2924" s="19">
        <v>45410</v>
      </c>
      <c r="K2924">
        <v>19</v>
      </c>
      <c r="N2924" t="s">
        <v>492</v>
      </c>
    </row>
    <row r="2925" spans="1:14" x14ac:dyDescent="0.2">
      <c r="A2925">
        <v>2924</v>
      </c>
      <c r="B2925" s="20" t="s">
        <v>366</v>
      </c>
      <c r="C2925" s="20" t="s">
        <v>102</v>
      </c>
      <c r="D2925" s="20" t="s">
        <v>5</v>
      </c>
      <c r="E2925" s="20" t="s">
        <v>103</v>
      </c>
      <c r="F2925" s="20" t="s">
        <v>107</v>
      </c>
      <c r="G2925" s="20" t="s">
        <v>4</v>
      </c>
      <c r="H2925" s="19"/>
      <c r="J2925" s="19">
        <v>45412</v>
      </c>
      <c r="K2925">
        <v>46</v>
      </c>
      <c r="N2925" t="s">
        <v>492</v>
      </c>
    </row>
    <row r="2926" spans="1:14" x14ac:dyDescent="0.2">
      <c r="A2926">
        <v>2925</v>
      </c>
      <c r="B2926" s="20" t="s">
        <v>367</v>
      </c>
      <c r="C2926" s="20" t="s">
        <v>102</v>
      </c>
      <c r="D2926" s="20" t="s">
        <v>5</v>
      </c>
      <c r="E2926" s="20" t="s">
        <v>103</v>
      </c>
      <c r="F2926" s="20" t="s">
        <v>107</v>
      </c>
      <c r="G2926" s="20" t="s">
        <v>2</v>
      </c>
      <c r="H2926" s="19"/>
      <c r="I2926">
        <v>0</v>
      </c>
      <c r="J2926" s="19"/>
      <c r="K2926">
        <v>5789</v>
      </c>
      <c r="M2926">
        <v>4.8</v>
      </c>
      <c r="N2926" t="s">
        <v>491</v>
      </c>
    </row>
    <row r="2927" spans="1:14" x14ac:dyDescent="0.2">
      <c r="A2927">
        <v>2926</v>
      </c>
      <c r="B2927" s="20" t="s">
        <v>367</v>
      </c>
      <c r="C2927" s="20" t="s">
        <v>102</v>
      </c>
      <c r="D2927" s="20" t="s">
        <v>5</v>
      </c>
      <c r="E2927" s="20" t="s">
        <v>103</v>
      </c>
      <c r="F2927" s="20" t="s">
        <v>107</v>
      </c>
      <c r="G2927" s="20" t="s">
        <v>2</v>
      </c>
      <c r="H2927" s="19"/>
      <c r="J2927" s="19">
        <v>45383</v>
      </c>
      <c r="K2927">
        <v>100</v>
      </c>
      <c r="N2927" t="s">
        <v>492</v>
      </c>
    </row>
    <row r="2928" spans="1:14" x14ac:dyDescent="0.2">
      <c r="A2928">
        <v>2927</v>
      </c>
      <c r="B2928" s="20" t="s">
        <v>367</v>
      </c>
      <c r="C2928" s="20" t="s">
        <v>102</v>
      </c>
      <c r="D2928" s="20" t="s">
        <v>5</v>
      </c>
      <c r="E2928" s="20" t="s">
        <v>103</v>
      </c>
      <c r="F2928" s="20" t="s">
        <v>107</v>
      </c>
      <c r="G2928" s="20" t="s">
        <v>2</v>
      </c>
      <c r="H2928" s="19"/>
      <c r="J2928" s="19">
        <v>45384</v>
      </c>
      <c r="K2928">
        <v>47</v>
      </c>
      <c r="N2928" t="s">
        <v>492</v>
      </c>
    </row>
    <row r="2929" spans="1:14" x14ac:dyDescent="0.2">
      <c r="A2929">
        <v>2928</v>
      </c>
      <c r="B2929" s="20" t="s">
        <v>367</v>
      </c>
      <c r="C2929" s="20" t="s">
        <v>102</v>
      </c>
      <c r="D2929" s="20" t="s">
        <v>5</v>
      </c>
      <c r="E2929" s="20" t="s">
        <v>103</v>
      </c>
      <c r="F2929" s="20" t="s">
        <v>107</v>
      </c>
      <c r="G2929" s="20" t="s">
        <v>2</v>
      </c>
      <c r="H2929" s="19"/>
      <c r="J2929" s="19">
        <v>45385</v>
      </c>
      <c r="K2929">
        <v>279</v>
      </c>
      <c r="N2929" t="s">
        <v>492</v>
      </c>
    </row>
    <row r="2930" spans="1:14" x14ac:dyDescent="0.2">
      <c r="A2930">
        <v>2929</v>
      </c>
      <c r="B2930" s="20" t="s">
        <v>367</v>
      </c>
      <c r="C2930" s="20" t="s">
        <v>102</v>
      </c>
      <c r="D2930" s="20" t="s">
        <v>5</v>
      </c>
      <c r="E2930" s="20" t="s">
        <v>103</v>
      </c>
      <c r="F2930" s="20" t="s">
        <v>107</v>
      </c>
      <c r="G2930" s="20" t="s">
        <v>2</v>
      </c>
      <c r="H2930" s="19"/>
      <c r="J2930" s="19">
        <v>45386</v>
      </c>
      <c r="K2930">
        <v>666</v>
      </c>
      <c r="N2930" t="s">
        <v>492</v>
      </c>
    </row>
    <row r="2931" spans="1:14" x14ac:dyDescent="0.2">
      <c r="A2931">
        <v>2930</v>
      </c>
      <c r="B2931" s="20" t="s">
        <v>367</v>
      </c>
      <c r="C2931" s="20" t="s">
        <v>102</v>
      </c>
      <c r="D2931" s="20" t="s">
        <v>5</v>
      </c>
      <c r="E2931" s="20" t="s">
        <v>103</v>
      </c>
      <c r="F2931" s="20" t="s">
        <v>107</v>
      </c>
      <c r="G2931" s="20" t="s">
        <v>2</v>
      </c>
      <c r="H2931" s="19"/>
      <c r="J2931" s="19">
        <v>45387</v>
      </c>
      <c r="K2931">
        <v>151</v>
      </c>
      <c r="N2931" t="s">
        <v>492</v>
      </c>
    </row>
    <row r="2932" spans="1:14" x14ac:dyDescent="0.2">
      <c r="A2932">
        <v>2931</v>
      </c>
      <c r="B2932" s="20" t="s">
        <v>367</v>
      </c>
      <c r="C2932" s="20" t="s">
        <v>102</v>
      </c>
      <c r="D2932" s="20" t="s">
        <v>5</v>
      </c>
      <c r="E2932" s="20" t="s">
        <v>103</v>
      </c>
      <c r="F2932" s="20" t="s">
        <v>107</v>
      </c>
      <c r="G2932" s="20" t="s">
        <v>2</v>
      </c>
      <c r="H2932" s="19"/>
      <c r="J2932" s="19">
        <v>45388</v>
      </c>
      <c r="K2932">
        <v>158</v>
      </c>
      <c r="N2932" t="s">
        <v>492</v>
      </c>
    </row>
    <row r="2933" spans="1:14" x14ac:dyDescent="0.2">
      <c r="A2933">
        <v>2932</v>
      </c>
      <c r="B2933" s="20" t="s">
        <v>367</v>
      </c>
      <c r="C2933" s="20" t="s">
        <v>102</v>
      </c>
      <c r="D2933" s="20" t="s">
        <v>5</v>
      </c>
      <c r="E2933" s="20" t="s">
        <v>103</v>
      </c>
      <c r="F2933" s="20" t="s">
        <v>107</v>
      </c>
      <c r="G2933" s="20" t="s">
        <v>2</v>
      </c>
      <c r="H2933" s="19"/>
      <c r="J2933" s="19">
        <v>45389</v>
      </c>
      <c r="K2933">
        <v>163</v>
      </c>
      <c r="N2933" t="s">
        <v>492</v>
      </c>
    </row>
    <row r="2934" spans="1:14" x14ac:dyDescent="0.2">
      <c r="A2934">
        <v>2933</v>
      </c>
      <c r="B2934" s="20" t="s">
        <v>367</v>
      </c>
      <c r="C2934" s="20" t="s">
        <v>102</v>
      </c>
      <c r="D2934" s="20" t="s">
        <v>5</v>
      </c>
      <c r="E2934" s="20" t="s">
        <v>103</v>
      </c>
      <c r="F2934" s="20" t="s">
        <v>107</v>
      </c>
      <c r="G2934" s="20" t="s">
        <v>2</v>
      </c>
      <c r="H2934" s="19"/>
      <c r="J2934" s="19">
        <v>45390</v>
      </c>
      <c r="K2934">
        <v>401</v>
      </c>
      <c r="N2934" t="s">
        <v>492</v>
      </c>
    </row>
    <row r="2935" spans="1:14" x14ac:dyDescent="0.2">
      <c r="A2935">
        <v>2934</v>
      </c>
      <c r="B2935" s="20" t="s">
        <v>367</v>
      </c>
      <c r="C2935" s="20" t="s">
        <v>102</v>
      </c>
      <c r="D2935" s="20" t="s">
        <v>5</v>
      </c>
      <c r="E2935" s="20" t="s">
        <v>103</v>
      </c>
      <c r="F2935" s="20" t="s">
        <v>107</v>
      </c>
      <c r="G2935" s="20" t="s">
        <v>2</v>
      </c>
      <c r="H2935" s="19"/>
      <c r="J2935" s="19">
        <v>45391</v>
      </c>
      <c r="K2935">
        <v>137</v>
      </c>
      <c r="N2935" t="s">
        <v>492</v>
      </c>
    </row>
    <row r="2936" spans="1:14" x14ac:dyDescent="0.2">
      <c r="A2936">
        <v>2935</v>
      </c>
      <c r="B2936" s="20" t="s">
        <v>367</v>
      </c>
      <c r="C2936" s="20" t="s">
        <v>102</v>
      </c>
      <c r="D2936" s="20" t="s">
        <v>5</v>
      </c>
      <c r="E2936" s="20" t="s">
        <v>103</v>
      </c>
      <c r="F2936" s="20" t="s">
        <v>107</v>
      </c>
      <c r="G2936" s="20" t="s">
        <v>2</v>
      </c>
      <c r="H2936" s="19"/>
      <c r="J2936" s="19">
        <v>45392</v>
      </c>
      <c r="K2936">
        <v>269</v>
      </c>
      <c r="N2936" t="s">
        <v>492</v>
      </c>
    </row>
    <row r="2937" spans="1:14" x14ac:dyDescent="0.2">
      <c r="A2937">
        <v>2936</v>
      </c>
      <c r="B2937" s="20" t="s">
        <v>367</v>
      </c>
      <c r="C2937" s="20" t="s">
        <v>102</v>
      </c>
      <c r="D2937" s="20" t="s">
        <v>5</v>
      </c>
      <c r="E2937" s="20" t="s">
        <v>103</v>
      </c>
      <c r="F2937" s="20" t="s">
        <v>107</v>
      </c>
      <c r="G2937" s="20" t="s">
        <v>2</v>
      </c>
      <c r="H2937" s="19"/>
      <c r="J2937" s="19">
        <v>45393</v>
      </c>
      <c r="K2937">
        <v>453</v>
      </c>
      <c r="N2937" t="s">
        <v>492</v>
      </c>
    </row>
    <row r="2938" spans="1:14" x14ac:dyDescent="0.2">
      <c r="A2938">
        <v>2937</v>
      </c>
      <c r="B2938" s="20" t="s">
        <v>367</v>
      </c>
      <c r="C2938" s="20" t="s">
        <v>102</v>
      </c>
      <c r="D2938" s="20" t="s">
        <v>5</v>
      </c>
      <c r="E2938" s="20" t="s">
        <v>103</v>
      </c>
      <c r="F2938" s="20" t="s">
        <v>107</v>
      </c>
      <c r="G2938" s="20" t="s">
        <v>2</v>
      </c>
      <c r="H2938" s="19"/>
      <c r="J2938" s="19">
        <v>45394</v>
      </c>
      <c r="K2938">
        <v>39</v>
      </c>
      <c r="N2938" t="s">
        <v>492</v>
      </c>
    </row>
    <row r="2939" spans="1:14" x14ac:dyDescent="0.2">
      <c r="A2939">
        <v>2938</v>
      </c>
      <c r="B2939" s="20" t="s">
        <v>367</v>
      </c>
      <c r="C2939" s="20" t="s">
        <v>102</v>
      </c>
      <c r="D2939" s="20" t="s">
        <v>5</v>
      </c>
      <c r="E2939" s="20" t="s">
        <v>103</v>
      </c>
      <c r="F2939" s="20" t="s">
        <v>107</v>
      </c>
      <c r="G2939" s="20" t="s">
        <v>2</v>
      </c>
      <c r="H2939" s="19"/>
      <c r="J2939" s="19">
        <v>45395</v>
      </c>
      <c r="K2939">
        <v>561</v>
      </c>
      <c r="N2939" t="s">
        <v>492</v>
      </c>
    </row>
    <row r="2940" spans="1:14" x14ac:dyDescent="0.2">
      <c r="A2940">
        <v>2939</v>
      </c>
      <c r="B2940" s="20" t="s">
        <v>367</v>
      </c>
      <c r="C2940" s="20" t="s">
        <v>102</v>
      </c>
      <c r="D2940" s="20" t="s">
        <v>5</v>
      </c>
      <c r="E2940" s="20" t="s">
        <v>103</v>
      </c>
      <c r="F2940" s="20" t="s">
        <v>107</v>
      </c>
      <c r="G2940" s="20" t="s">
        <v>2</v>
      </c>
      <c r="H2940" s="19"/>
      <c r="J2940" s="19">
        <v>45397</v>
      </c>
      <c r="K2940">
        <v>82</v>
      </c>
      <c r="N2940" t="s">
        <v>492</v>
      </c>
    </row>
    <row r="2941" spans="1:14" x14ac:dyDescent="0.2">
      <c r="A2941">
        <v>2940</v>
      </c>
      <c r="B2941" s="20" t="s">
        <v>367</v>
      </c>
      <c r="C2941" s="20" t="s">
        <v>102</v>
      </c>
      <c r="D2941" s="20" t="s">
        <v>5</v>
      </c>
      <c r="E2941" s="20" t="s">
        <v>103</v>
      </c>
      <c r="F2941" s="20" t="s">
        <v>107</v>
      </c>
      <c r="G2941" s="20" t="s">
        <v>2</v>
      </c>
      <c r="H2941" s="19"/>
      <c r="J2941" s="19">
        <v>45398</v>
      </c>
      <c r="K2941">
        <v>55</v>
      </c>
      <c r="N2941" t="s">
        <v>492</v>
      </c>
    </row>
    <row r="2942" spans="1:14" x14ac:dyDescent="0.2">
      <c r="A2942">
        <v>2941</v>
      </c>
      <c r="B2942" s="20" t="s">
        <v>367</v>
      </c>
      <c r="C2942" s="20" t="s">
        <v>102</v>
      </c>
      <c r="D2942" s="20" t="s">
        <v>5</v>
      </c>
      <c r="E2942" s="20" t="s">
        <v>103</v>
      </c>
      <c r="F2942" s="20" t="s">
        <v>107</v>
      </c>
      <c r="G2942" s="20" t="s">
        <v>2</v>
      </c>
      <c r="H2942" s="19"/>
      <c r="J2942" s="19">
        <v>45399</v>
      </c>
      <c r="K2942">
        <v>68</v>
      </c>
      <c r="N2942" t="s">
        <v>492</v>
      </c>
    </row>
    <row r="2943" spans="1:14" x14ac:dyDescent="0.2">
      <c r="A2943">
        <v>2942</v>
      </c>
      <c r="B2943" s="20" t="s">
        <v>367</v>
      </c>
      <c r="C2943" s="20" t="s">
        <v>102</v>
      </c>
      <c r="D2943" s="20" t="s">
        <v>5</v>
      </c>
      <c r="E2943" s="20" t="s">
        <v>103</v>
      </c>
      <c r="F2943" s="20" t="s">
        <v>107</v>
      </c>
      <c r="G2943" s="20" t="s">
        <v>2</v>
      </c>
      <c r="H2943" s="19"/>
      <c r="J2943" s="19">
        <v>45400</v>
      </c>
      <c r="K2943">
        <v>55</v>
      </c>
      <c r="N2943" t="s">
        <v>492</v>
      </c>
    </row>
    <row r="2944" spans="1:14" x14ac:dyDescent="0.2">
      <c r="A2944">
        <v>2943</v>
      </c>
      <c r="B2944" s="20" t="s">
        <v>367</v>
      </c>
      <c r="C2944" s="20" t="s">
        <v>102</v>
      </c>
      <c r="D2944" s="20" t="s">
        <v>5</v>
      </c>
      <c r="E2944" s="20" t="s">
        <v>103</v>
      </c>
      <c r="F2944" s="20" t="s">
        <v>107</v>
      </c>
      <c r="G2944" s="20" t="s">
        <v>2</v>
      </c>
      <c r="H2944" s="19"/>
      <c r="J2944" s="19">
        <v>45401</v>
      </c>
      <c r="K2944">
        <v>276</v>
      </c>
      <c r="N2944" t="s">
        <v>492</v>
      </c>
    </row>
    <row r="2945" spans="1:14" x14ac:dyDescent="0.2">
      <c r="A2945">
        <v>2944</v>
      </c>
      <c r="B2945" s="20" t="s">
        <v>367</v>
      </c>
      <c r="C2945" s="20" t="s">
        <v>102</v>
      </c>
      <c r="D2945" s="20" t="s">
        <v>5</v>
      </c>
      <c r="E2945" s="20" t="s">
        <v>103</v>
      </c>
      <c r="F2945" s="20" t="s">
        <v>107</v>
      </c>
      <c r="G2945" s="20" t="s">
        <v>2</v>
      </c>
      <c r="H2945" s="19"/>
      <c r="J2945" s="19">
        <v>45402</v>
      </c>
      <c r="K2945">
        <v>107</v>
      </c>
      <c r="N2945" t="s">
        <v>492</v>
      </c>
    </row>
    <row r="2946" spans="1:14" x14ac:dyDescent="0.2">
      <c r="A2946">
        <v>2945</v>
      </c>
      <c r="B2946" s="20" t="s">
        <v>367</v>
      </c>
      <c r="C2946" s="20" t="s">
        <v>102</v>
      </c>
      <c r="D2946" s="20" t="s">
        <v>5</v>
      </c>
      <c r="E2946" s="20" t="s">
        <v>103</v>
      </c>
      <c r="F2946" s="20" t="s">
        <v>107</v>
      </c>
      <c r="G2946" s="20" t="s">
        <v>2</v>
      </c>
      <c r="H2946" s="19"/>
      <c r="J2946" s="19">
        <v>45403</v>
      </c>
      <c r="K2946">
        <v>22</v>
      </c>
      <c r="N2946" t="s">
        <v>492</v>
      </c>
    </row>
    <row r="2947" spans="1:14" x14ac:dyDescent="0.2">
      <c r="A2947">
        <v>2946</v>
      </c>
      <c r="B2947" s="20" t="s">
        <v>367</v>
      </c>
      <c r="C2947" s="20" t="s">
        <v>102</v>
      </c>
      <c r="D2947" s="20" t="s">
        <v>5</v>
      </c>
      <c r="E2947" s="20" t="s">
        <v>103</v>
      </c>
      <c r="F2947" s="20" t="s">
        <v>107</v>
      </c>
      <c r="G2947" s="20" t="s">
        <v>2</v>
      </c>
      <c r="H2947" s="19"/>
      <c r="J2947" s="19">
        <v>45404</v>
      </c>
      <c r="K2947">
        <v>73</v>
      </c>
      <c r="N2947" t="s">
        <v>492</v>
      </c>
    </row>
    <row r="2948" spans="1:14" x14ac:dyDescent="0.2">
      <c r="A2948">
        <v>2947</v>
      </c>
      <c r="B2948" s="20" t="s">
        <v>367</v>
      </c>
      <c r="C2948" s="20" t="s">
        <v>102</v>
      </c>
      <c r="D2948" s="20" t="s">
        <v>5</v>
      </c>
      <c r="E2948" s="20" t="s">
        <v>103</v>
      </c>
      <c r="F2948" s="20" t="s">
        <v>107</v>
      </c>
      <c r="G2948" s="20" t="s">
        <v>2</v>
      </c>
      <c r="H2948" s="19"/>
      <c r="J2948" s="19">
        <v>45405</v>
      </c>
      <c r="K2948">
        <v>67</v>
      </c>
      <c r="N2948" t="s">
        <v>492</v>
      </c>
    </row>
    <row r="2949" spans="1:14" x14ac:dyDescent="0.2">
      <c r="A2949">
        <v>2948</v>
      </c>
      <c r="B2949" s="20" t="s">
        <v>367</v>
      </c>
      <c r="C2949" s="20" t="s">
        <v>102</v>
      </c>
      <c r="D2949" s="20" t="s">
        <v>5</v>
      </c>
      <c r="E2949" s="20" t="s">
        <v>103</v>
      </c>
      <c r="F2949" s="20" t="s">
        <v>107</v>
      </c>
      <c r="G2949" s="20" t="s">
        <v>2</v>
      </c>
      <c r="H2949" s="19"/>
      <c r="J2949" s="19">
        <v>45406</v>
      </c>
      <c r="K2949">
        <v>155</v>
      </c>
      <c r="N2949" t="s">
        <v>492</v>
      </c>
    </row>
    <row r="2950" spans="1:14" x14ac:dyDescent="0.2">
      <c r="A2950">
        <v>2949</v>
      </c>
      <c r="B2950" s="20" t="s">
        <v>367</v>
      </c>
      <c r="C2950" s="20" t="s">
        <v>102</v>
      </c>
      <c r="D2950" s="20" t="s">
        <v>5</v>
      </c>
      <c r="E2950" s="20" t="s">
        <v>103</v>
      </c>
      <c r="F2950" s="20" t="s">
        <v>107</v>
      </c>
      <c r="G2950" s="20" t="s">
        <v>2</v>
      </c>
      <c r="H2950" s="19"/>
      <c r="J2950" s="19">
        <v>45407</v>
      </c>
      <c r="K2950">
        <v>73</v>
      </c>
      <c r="N2950" t="s">
        <v>492</v>
      </c>
    </row>
    <row r="2951" spans="1:14" x14ac:dyDescent="0.2">
      <c r="A2951">
        <v>2950</v>
      </c>
      <c r="B2951" s="20" t="s">
        <v>367</v>
      </c>
      <c r="C2951" s="20" t="s">
        <v>102</v>
      </c>
      <c r="D2951" s="20" t="s">
        <v>5</v>
      </c>
      <c r="E2951" s="20" t="s">
        <v>103</v>
      </c>
      <c r="F2951" s="20" t="s">
        <v>107</v>
      </c>
      <c r="G2951" s="20" t="s">
        <v>2</v>
      </c>
      <c r="H2951" s="19"/>
      <c r="J2951" s="19">
        <v>45408</v>
      </c>
      <c r="K2951">
        <v>221</v>
      </c>
      <c r="N2951" t="s">
        <v>492</v>
      </c>
    </row>
    <row r="2952" spans="1:14" x14ac:dyDescent="0.2">
      <c r="A2952">
        <v>2951</v>
      </c>
      <c r="B2952" s="20" t="s">
        <v>367</v>
      </c>
      <c r="C2952" s="20" t="s">
        <v>102</v>
      </c>
      <c r="D2952" s="20" t="s">
        <v>5</v>
      </c>
      <c r="E2952" s="20" t="s">
        <v>103</v>
      </c>
      <c r="F2952" s="20" t="s">
        <v>107</v>
      </c>
      <c r="G2952" s="20" t="s">
        <v>2</v>
      </c>
      <c r="H2952" s="19"/>
      <c r="J2952" s="19">
        <v>45409</v>
      </c>
      <c r="K2952">
        <v>111</v>
      </c>
      <c r="N2952" t="s">
        <v>492</v>
      </c>
    </row>
    <row r="2953" spans="1:14" x14ac:dyDescent="0.2">
      <c r="A2953">
        <v>2952</v>
      </c>
      <c r="B2953" s="20" t="s">
        <v>367</v>
      </c>
      <c r="C2953" s="20" t="s">
        <v>102</v>
      </c>
      <c r="D2953" s="20" t="s">
        <v>5</v>
      </c>
      <c r="E2953" s="20" t="s">
        <v>103</v>
      </c>
      <c r="F2953" s="20" t="s">
        <v>107</v>
      </c>
      <c r="G2953" s="20" t="s">
        <v>2</v>
      </c>
      <c r="H2953" s="19"/>
      <c r="J2953" s="19">
        <v>45410</v>
      </c>
      <c r="K2953">
        <v>0</v>
      </c>
      <c r="N2953" t="s">
        <v>492</v>
      </c>
    </row>
    <row r="2954" spans="1:14" x14ac:dyDescent="0.2">
      <c r="A2954">
        <v>2953</v>
      </c>
      <c r="B2954" s="20" t="s">
        <v>367</v>
      </c>
      <c r="C2954" s="20" t="s">
        <v>102</v>
      </c>
      <c r="D2954" s="20" t="s">
        <v>5</v>
      </c>
      <c r="E2954" s="20" t="s">
        <v>103</v>
      </c>
      <c r="F2954" s="20" t="s">
        <v>107</v>
      </c>
      <c r="G2954" s="20" t="s">
        <v>2</v>
      </c>
      <c r="H2954" s="19"/>
      <c r="J2954" s="19">
        <v>45411</v>
      </c>
      <c r="K2954">
        <v>135</v>
      </c>
      <c r="N2954" t="s">
        <v>492</v>
      </c>
    </row>
    <row r="2955" spans="1:14" x14ac:dyDescent="0.2">
      <c r="A2955">
        <v>2954</v>
      </c>
      <c r="B2955" s="20" t="s">
        <v>367</v>
      </c>
      <c r="C2955" s="20" t="s">
        <v>102</v>
      </c>
      <c r="D2955" s="20" t="s">
        <v>5</v>
      </c>
      <c r="E2955" s="20" t="s">
        <v>103</v>
      </c>
      <c r="F2955" s="20" t="s">
        <v>107</v>
      </c>
      <c r="G2955" s="20" t="s">
        <v>2</v>
      </c>
      <c r="H2955" s="19"/>
      <c r="J2955" s="19">
        <v>45412</v>
      </c>
      <c r="K2955">
        <v>865</v>
      </c>
      <c r="N2955" t="s">
        <v>492</v>
      </c>
    </row>
    <row r="2956" spans="1:14" x14ac:dyDescent="0.2">
      <c r="A2956">
        <v>2955</v>
      </c>
      <c r="B2956" s="20" t="s">
        <v>368</v>
      </c>
      <c r="C2956" s="20" t="s">
        <v>102</v>
      </c>
      <c r="D2956" s="20" t="s">
        <v>5</v>
      </c>
      <c r="E2956" s="20" t="s">
        <v>103</v>
      </c>
      <c r="F2956" s="20" t="s">
        <v>106</v>
      </c>
      <c r="G2956" s="20" t="s">
        <v>4</v>
      </c>
      <c r="H2956" s="19"/>
      <c r="I2956">
        <v>105</v>
      </c>
      <c r="J2956" s="19"/>
      <c r="K2956">
        <v>1314</v>
      </c>
      <c r="M2956">
        <v>6</v>
      </c>
      <c r="N2956" t="s">
        <v>491</v>
      </c>
    </row>
    <row r="2957" spans="1:14" x14ac:dyDescent="0.2">
      <c r="A2957">
        <v>2956</v>
      </c>
      <c r="B2957" s="20" t="s">
        <v>368</v>
      </c>
      <c r="C2957" s="20" t="s">
        <v>102</v>
      </c>
      <c r="D2957" s="20" t="s">
        <v>5</v>
      </c>
      <c r="E2957" s="20" t="s">
        <v>103</v>
      </c>
      <c r="F2957" s="20" t="s">
        <v>106</v>
      </c>
      <c r="G2957" s="20" t="s">
        <v>4</v>
      </c>
      <c r="H2957" s="19">
        <v>45392</v>
      </c>
      <c r="I2957">
        <v>56</v>
      </c>
      <c r="J2957" s="19">
        <v>45383</v>
      </c>
      <c r="K2957">
        <v>186</v>
      </c>
      <c r="N2957" t="s">
        <v>492</v>
      </c>
    </row>
    <row r="2958" spans="1:14" x14ac:dyDescent="0.2">
      <c r="A2958">
        <v>2957</v>
      </c>
      <c r="B2958" s="20" t="s">
        <v>368</v>
      </c>
      <c r="C2958" s="20" t="s">
        <v>102</v>
      </c>
      <c r="D2958" s="20" t="s">
        <v>5</v>
      </c>
      <c r="E2958" s="20" t="s">
        <v>103</v>
      </c>
      <c r="F2958" s="20" t="s">
        <v>106</v>
      </c>
      <c r="G2958" s="20" t="s">
        <v>4</v>
      </c>
      <c r="H2958" s="19">
        <v>45393</v>
      </c>
      <c r="I2958">
        <v>49</v>
      </c>
      <c r="J2958" s="19">
        <v>45387</v>
      </c>
      <c r="K2958">
        <v>134</v>
      </c>
      <c r="N2958" t="s">
        <v>492</v>
      </c>
    </row>
    <row r="2959" spans="1:14" x14ac:dyDescent="0.2">
      <c r="A2959">
        <v>2958</v>
      </c>
      <c r="B2959" s="20" t="s">
        <v>368</v>
      </c>
      <c r="C2959" s="20" t="s">
        <v>102</v>
      </c>
      <c r="D2959" s="20" t="s">
        <v>5</v>
      </c>
      <c r="E2959" s="20" t="s">
        <v>103</v>
      </c>
      <c r="F2959" s="20" t="s">
        <v>106</v>
      </c>
      <c r="G2959" s="20" t="s">
        <v>4</v>
      </c>
      <c r="H2959" s="19"/>
      <c r="J2959" s="19">
        <v>45392</v>
      </c>
      <c r="K2959">
        <v>56</v>
      </c>
      <c r="N2959" t="s">
        <v>492</v>
      </c>
    </row>
    <row r="2960" spans="1:14" x14ac:dyDescent="0.2">
      <c r="A2960">
        <v>2959</v>
      </c>
      <c r="B2960" s="20" t="s">
        <v>368</v>
      </c>
      <c r="C2960" s="20" t="s">
        <v>102</v>
      </c>
      <c r="D2960" s="20" t="s">
        <v>5</v>
      </c>
      <c r="E2960" s="20" t="s">
        <v>103</v>
      </c>
      <c r="F2960" s="20" t="s">
        <v>106</v>
      </c>
      <c r="G2960" s="20" t="s">
        <v>4</v>
      </c>
      <c r="H2960" s="19"/>
      <c r="J2960" s="19">
        <v>45393</v>
      </c>
      <c r="K2960">
        <v>49</v>
      </c>
      <c r="N2960" t="s">
        <v>492</v>
      </c>
    </row>
    <row r="2961" spans="1:14" x14ac:dyDescent="0.2">
      <c r="A2961">
        <v>2960</v>
      </c>
      <c r="B2961" s="20" t="s">
        <v>368</v>
      </c>
      <c r="C2961" s="20" t="s">
        <v>102</v>
      </c>
      <c r="D2961" s="20" t="s">
        <v>5</v>
      </c>
      <c r="E2961" s="20" t="s">
        <v>103</v>
      </c>
      <c r="F2961" s="20" t="s">
        <v>106</v>
      </c>
      <c r="G2961" s="20" t="s">
        <v>4</v>
      </c>
      <c r="H2961" s="19"/>
      <c r="J2961" s="19">
        <v>45394</v>
      </c>
      <c r="K2961">
        <v>26</v>
      </c>
      <c r="N2961" t="s">
        <v>492</v>
      </c>
    </row>
    <row r="2962" spans="1:14" x14ac:dyDescent="0.2">
      <c r="A2962">
        <v>2961</v>
      </c>
      <c r="B2962" s="20" t="s">
        <v>368</v>
      </c>
      <c r="C2962" s="20" t="s">
        <v>102</v>
      </c>
      <c r="D2962" s="20" t="s">
        <v>5</v>
      </c>
      <c r="E2962" s="20" t="s">
        <v>103</v>
      </c>
      <c r="F2962" s="20" t="s">
        <v>106</v>
      </c>
      <c r="G2962" s="20" t="s">
        <v>4</v>
      </c>
      <c r="H2962" s="19"/>
      <c r="J2962" s="19">
        <v>45397</v>
      </c>
      <c r="K2962">
        <v>5</v>
      </c>
      <c r="N2962" t="s">
        <v>492</v>
      </c>
    </row>
    <row r="2963" spans="1:14" x14ac:dyDescent="0.2">
      <c r="A2963">
        <v>2962</v>
      </c>
      <c r="B2963" s="20" t="s">
        <v>368</v>
      </c>
      <c r="C2963" s="20" t="s">
        <v>102</v>
      </c>
      <c r="D2963" s="20" t="s">
        <v>5</v>
      </c>
      <c r="E2963" s="20" t="s">
        <v>103</v>
      </c>
      <c r="F2963" s="20" t="s">
        <v>106</v>
      </c>
      <c r="G2963" s="20" t="s">
        <v>4</v>
      </c>
      <c r="H2963" s="19"/>
      <c r="J2963" s="19">
        <v>45400</v>
      </c>
      <c r="K2963">
        <v>28</v>
      </c>
      <c r="N2963" t="s">
        <v>492</v>
      </c>
    </row>
    <row r="2964" spans="1:14" x14ac:dyDescent="0.2">
      <c r="A2964">
        <v>2963</v>
      </c>
      <c r="B2964" s="20" t="s">
        <v>368</v>
      </c>
      <c r="C2964" s="20" t="s">
        <v>102</v>
      </c>
      <c r="D2964" s="20" t="s">
        <v>5</v>
      </c>
      <c r="E2964" s="20" t="s">
        <v>103</v>
      </c>
      <c r="F2964" s="20" t="s">
        <v>106</v>
      </c>
      <c r="G2964" s="20" t="s">
        <v>4</v>
      </c>
      <c r="H2964" s="19"/>
      <c r="J2964" s="19">
        <v>45401</v>
      </c>
      <c r="K2964">
        <v>198</v>
      </c>
      <c r="N2964" t="s">
        <v>492</v>
      </c>
    </row>
    <row r="2965" spans="1:14" x14ac:dyDescent="0.2">
      <c r="A2965">
        <v>2964</v>
      </c>
      <c r="B2965" s="20" t="s">
        <v>368</v>
      </c>
      <c r="C2965" s="20" t="s">
        <v>102</v>
      </c>
      <c r="D2965" s="20" t="s">
        <v>5</v>
      </c>
      <c r="E2965" s="20" t="s">
        <v>103</v>
      </c>
      <c r="F2965" s="20" t="s">
        <v>106</v>
      </c>
      <c r="G2965" s="20" t="s">
        <v>4</v>
      </c>
      <c r="H2965" s="19"/>
      <c r="J2965" s="19">
        <v>45402</v>
      </c>
      <c r="K2965">
        <v>7</v>
      </c>
      <c r="N2965" t="s">
        <v>492</v>
      </c>
    </row>
    <row r="2966" spans="1:14" x14ac:dyDescent="0.2">
      <c r="A2966">
        <v>2965</v>
      </c>
      <c r="B2966" s="20" t="s">
        <v>368</v>
      </c>
      <c r="C2966" s="20" t="s">
        <v>102</v>
      </c>
      <c r="D2966" s="20" t="s">
        <v>5</v>
      </c>
      <c r="E2966" s="20" t="s">
        <v>103</v>
      </c>
      <c r="F2966" s="20" t="s">
        <v>106</v>
      </c>
      <c r="G2966" s="20" t="s">
        <v>4</v>
      </c>
      <c r="H2966" s="19"/>
      <c r="J2966" s="19">
        <v>45405</v>
      </c>
      <c r="K2966">
        <v>54</v>
      </c>
      <c r="N2966" t="s">
        <v>492</v>
      </c>
    </row>
    <row r="2967" spans="1:14" x14ac:dyDescent="0.2">
      <c r="A2967">
        <v>2966</v>
      </c>
      <c r="B2967" s="20" t="s">
        <v>368</v>
      </c>
      <c r="C2967" s="20" t="s">
        <v>102</v>
      </c>
      <c r="D2967" s="20" t="s">
        <v>5</v>
      </c>
      <c r="E2967" s="20" t="s">
        <v>103</v>
      </c>
      <c r="F2967" s="20" t="s">
        <v>106</v>
      </c>
      <c r="G2967" s="20" t="s">
        <v>4</v>
      </c>
      <c r="H2967" s="19"/>
      <c r="J2967" s="19">
        <v>45406</v>
      </c>
      <c r="K2967">
        <v>14</v>
      </c>
      <c r="N2967" t="s">
        <v>492</v>
      </c>
    </row>
    <row r="2968" spans="1:14" x14ac:dyDescent="0.2">
      <c r="A2968">
        <v>2967</v>
      </c>
      <c r="B2968" s="20" t="s">
        <v>368</v>
      </c>
      <c r="C2968" s="20" t="s">
        <v>102</v>
      </c>
      <c r="D2968" s="20" t="s">
        <v>5</v>
      </c>
      <c r="E2968" s="20" t="s">
        <v>103</v>
      </c>
      <c r="F2968" s="20" t="s">
        <v>106</v>
      </c>
      <c r="G2968" s="20" t="s">
        <v>4</v>
      </c>
      <c r="H2968" s="19"/>
      <c r="J2968" s="19">
        <v>45407</v>
      </c>
      <c r="K2968">
        <v>22</v>
      </c>
      <c r="N2968" t="s">
        <v>492</v>
      </c>
    </row>
    <row r="2969" spans="1:14" x14ac:dyDescent="0.2">
      <c r="A2969">
        <v>2968</v>
      </c>
      <c r="B2969" s="20" t="s">
        <v>368</v>
      </c>
      <c r="C2969" s="20" t="s">
        <v>102</v>
      </c>
      <c r="D2969" s="20" t="s">
        <v>5</v>
      </c>
      <c r="E2969" s="20" t="s">
        <v>103</v>
      </c>
      <c r="F2969" s="20" t="s">
        <v>106</v>
      </c>
      <c r="G2969" s="20" t="s">
        <v>4</v>
      </c>
      <c r="H2969" s="19"/>
      <c r="J2969" s="19">
        <v>45408</v>
      </c>
      <c r="K2969">
        <v>455</v>
      </c>
      <c r="N2969" t="s">
        <v>492</v>
      </c>
    </row>
    <row r="2970" spans="1:14" x14ac:dyDescent="0.2">
      <c r="A2970">
        <v>2969</v>
      </c>
      <c r="B2970" s="20" t="s">
        <v>368</v>
      </c>
      <c r="C2970" s="20" t="s">
        <v>102</v>
      </c>
      <c r="D2970" s="20" t="s">
        <v>5</v>
      </c>
      <c r="E2970" s="20" t="s">
        <v>103</v>
      </c>
      <c r="F2970" s="20" t="s">
        <v>106</v>
      </c>
      <c r="G2970" s="20" t="s">
        <v>4</v>
      </c>
      <c r="H2970" s="19"/>
      <c r="J2970" s="19">
        <v>45409</v>
      </c>
      <c r="K2970">
        <v>26</v>
      </c>
      <c r="N2970" t="s">
        <v>492</v>
      </c>
    </row>
    <row r="2971" spans="1:14" x14ac:dyDescent="0.2">
      <c r="A2971">
        <v>2970</v>
      </c>
      <c r="B2971" s="20" t="s">
        <v>368</v>
      </c>
      <c r="C2971" s="20" t="s">
        <v>102</v>
      </c>
      <c r="D2971" s="20" t="s">
        <v>5</v>
      </c>
      <c r="E2971" s="20" t="s">
        <v>103</v>
      </c>
      <c r="F2971" s="20" t="s">
        <v>106</v>
      </c>
      <c r="G2971" s="20" t="s">
        <v>4</v>
      </c>
      <c r="H2971" s="19"/>
      <c r="J2971" s="19">
        <v>45410</v>
      </c>
      <c r="K2971">
        <v>8</v>
      </c>
      <c r="N2971" t="s">
        <v>492</v>
      </c>
    </row>
    <row r="2972" spans="1:14" x14ac:dyDescent="0.2">
      <c r="A2972">
        <v>2971</v>
      </c>
      <c r="B2972" s="20" t="s">
        <v>368</v>
      </c>
      <c r="C2972" s="20" t="s">
        <v>102</v>
      </c>
      <c r="D2972" s="20" t="s">
        <v>5</v>
      </c>
      <c r="E2972" s="20" t="s">
        <v>103</v>
      </c>
      <c r="F2972" s="20" t="s">
        <v>106</v>
      </c>
      <c r="G2972" s="20" t="s">
        <v>4</v>
      </c>
      <c r="H2972" s="19"/>
      <c r="J2972" s="19">
        <v>45412</v>
      </c>
      <c r="K2972">
        <v>46</v>
      </c>
      <c r="N2972" t="s">
        <v>492</v>
      </c>
    </row>
    <row r="2973" spans="1:14" x14ac:dyDescent="0.2">
      <c r="A2973">
        <v>2972</v>
      </c>
      <c r="B2973" s="20" t="s">
        <v>369</v>
      </c>
      <c r="C2973" s="20" t="s">
        <v>102</v>
      </c>
      <c r="D2973" s="20" t="s">
        <v>5</v>
      </c>
      <c r="E2973" s="20" t="s">
        <v>103</v>
      </c>
      <c r="F2973" s="20" t="s">
        <v>106</v>
      </c>
      <c r="G2973" s="20" t="s">
        <v>4</v>
      </c>
      <c r="H2973" s="19"/>
      <c r="I2973">
        <v>105</v>
      </c>
      <c r="J2973" s="19"/>
      <c r="K2973">
        <v>0</v>
      </c>
      <c r="M2973">
        <v>4.2</v>
      </c>
      <c r="N2973" t="s">
        <v>491</v>
      </c>
    </row>
    <row r="2974" spans="1:14" x14ac:dyDescent="0.2">
      <c r="A2974">
        <v>2973</v>
      </c>
      <c r="B2974" s="20" t="s">
        <v>369</v>
      </c>
      <c r="C2974" s="20" t="s">
        <v>102</v>
      </c>
      <c r="D2974" s="20" t="s">
        <v>5</v>
      </c>
      <c r="E2974" s="20" t="s">
        <v>103</v>
      </c>
      <c r="F2974" s="20" t="s">
        <v>106</v>
      </c>
      <c r="G2974" s="20" t="s">
        <v>4</v>
      </c>
      <c r="H2974" s="19">
        <v>45402</v>
      </c>
      <c r="I2974">
        <v>7</v>
      </c>
      <c r="J2974" s="19"/>
      <c r="N2974" t="s">
        <v>492</v>
      </c>
    </row>
    <row r="2975" spans="1:14" x14ac:dyDescent="0.2">
      <c r="A2975">
        <v>2974</v>
      </c>
      <c r="B2975" s="20" t="s">
        <v>369</v>
      </c>
      <c r="C2975" s="20" t="s">
        <v>102</v>
      </c>
      <c r="D2975" s="20" t="s">
        <v>5</v>
      </c>
      <c r="E2975" s="20" t="s">
        <v>103</v>
      </c>
      <c r="F2975" s="20" t="s">
        <v>106</v>
      </c>
      <c r="G2975" s="20" t="s">
        <v>4</v>
      </c>
      <c r="H2975" s="19">
        <v>45405</v>
      </c>
      <c r="I2975">
        <v>54</v>
      </c>
      <c r="J2975" s="19"/>
      <c r="N2975" t="s">
        <v>492</v>
      </c>
    </row>
    <row r="2976" spans="1:14" x14ac:dyDescent="0.2">
      <c r="A2976">
        <v>2975</v>
      </c>
      <c r="B2976" s="20" t="s">
        <v>369</v>
      </c>
      <c r="C2976" s="20" t="s">
        <v>102</v>
      </c>
      <c r="D2976" s="20" t="s">
        <v>5</v>
      </c>
      <c r="E2976" s="20" t="s">
        <v>103</v>
      </c>
      <c r="F2976" s="20" t="s">
        <v>106</v>
      </c>
      <c r="G2976" s="20" t="s">
        <v>4</v>
      </c>
      <c r="H2976" s="19">
        <v>45406</v>
      </c>
      <c r="I2976">
        <v>14</v>
      </c>
      <c r="J2976" s="19"/>
      <c r="N2976" t="s">
        <v>492</v>
      </c>
    </row>
    <row r="2977" spans="1:14" x14ac:dyDescent="0.2">
      <c r="A2977">
        <v>2976</v>
      </c>
      <c r="B2977" s="20" t="s">
        <v>369</v>
      </c>
      <c r="C2977" s="20" t="s">
        <v>102</v>
      </c>
      <c r="D2977" s="20" t="s">
        <v>5</v>
      </c>
      <c r="E2977" s="20" t="s">
        <v>103</v>
      </c>
      <c r="F2977" s="20" t="s">
        <v>106</v>
      </c>
      <c r="G2977" s="20" t="s">
        <v>4</v>
      </c>
      <c r="H2977" s="19">
        <v>45407</v>
      </c>
      <c r="I2977">
        <v>22</v>
      </c>
      <c r="J2977" s="19"/>
      <c r="N2977" t="s">
        <v>492</v>
      </c>
    </row>
    <row r="2978" spans="1:14" x14ac:dyDescent="0.2">
      <c r="A2978">
        <v>2977</v>
      </c>
      <c r="B2978" s="20" t="s">
        <v>369</v>
      </c>
      <c r="C2978" s="20" t="s">
        <v>102</v>
      </c>
      <c r="D2978" s="20" t="s">
        <v>5</v>
      </c>
      <c r="E2978" s="20" t="s">
        <v>103</v>
      </c>
      <c r="F2978" s="20" t="s">
        <v>106</v>
      </c>
      <c r="G2978" s="20" t="s">
        <v>4</v>
      </c>
      <c r="H2978" s="19">
        <v>45410</v>
      </c>
      <c r="I2978">
        <v>8</v>
      </c>
      <c r="J2978" s="19"/>
      <c r="N2978" t="s">
        <v>492</v>
      </c>
    </row>
    <row r="2979" spans="1:14" x14ac:dyDescent="0.2">
      <c r="A2979">
        <v>2978</v>
      </c>
      <c r="B2979" s="20" t="s">
        <v>370</v>
      </c>
      <c r="C2979" s="20" t="s">
        <v>102</v>
      </c>
      <c r="D2979" s="20" t="s">
        <v>5</v>
      </c>
      <c r="E2979" s="20" t="s">
        <v>103</v>
      </c>
      <c r="F2979" s="20" t="s">
        <v>107</v>
      </c>
      <c r="G2979" s="20" t="s">
        <v>4</v>
      </c>
      <c r="H2979" s="19"/>
      <c r="I2979">
        <v>325.8</v>
      </c>
      <c r="J2979" s="19"/>
      <c r="K2979">
        <v>0</v>
      </c>
      <c r="M2979">
        <v>6</v>
      </c>
      <c r="N2979" t="s">
        <v>491</v>
      </c>
    </row>
    <row r="2980" spans="1:14" x14ac:dyDescent="0.2">
      <c r="A2980">
        <v>2979</v>
      </c>
      <c r="B2980" s="20" t="s">
        <v>370</v>
      </c>
      <c r="C2980" s="20" t="s">
        <v>102</v>
      </c>
      <c r="D2980" s="20" t="s">
        <v>5</v>
      </c>
      <c r="E2980" s="20" t="s">
        <v>103</v>
      </c>
      <c r="F2980" s="20" t="s">
        <v>107</v>
      </c>
      <c r="G2980" s="20" t="s">
        <v>4</v>
      </c>
      <c r="H2980" s="19">
        <v>45406</v>
      </c>
      <c r="I2980">
        <v>325.8</v>
      </c>
      <c r="J2980" s="19"/>
      <c r="N2980" t="s">
        <v>492</v>
      </c>
    </row>
    <row r="2981" spans="1:14" x14ac:dyDescent="0.2">
      <c r="A2981">
        <v>2980</v>
      </c>
      <c r="B2981" s="20" t="s">
        <v>371</v>
      </c>
      <c r="C2981" s="20" t="s">
        <v>102</v>
      </c>
      <c r="D2981" s="20" t="s">
        <v>5</v>
      </c>
      <c r="E2981" s="20" t="s">
        <v>103</v>
      </c>
      <c r="F2981" s="20" t="s">
        <v>107</v>
      </c>
      <c r="G2981" s="20" t="s">
        <v>4</v>
      </c>
      <c r="H2981" s="19"/>
      <c r="I2981">
        <v>0</v>
      </c>
      <c r="J2981" s="19"/>
      <c r="K2981">
        <v>0</v>
      </c>
      <c r="M2981">
        <v>0</v>
      </c>
      <c r="N2981" t="s">
        <v>491</v>
      </c>
    </row>
    <row r="2982" spans="1:14" x14ac:dyDescent="0.2">
      <c r="A2982">
        <v>2981</v>
      </c>
      <c r="B2982" s="20" t="s">
        <v>372</v>
      </c>
      <c r="C2982" s="20" t="s">
        <v>102</v>
      </c>
      <c r="D2982" s="20" t="s">
        <v>5</v>
      </c>
      <c r="E2982" s="20" t="s">
        <v>103</v>
      </c>
      <c r="F2982" s="20" t="s">
        <v>106</v>
      </c>
      <c r="G2982" s="20" t="s">
        <v>4</v>
      </c>
      <c r="H2982" s="19"/>
      <c r="I2982">
        <v>0</v>
      </c>
      <c r="J2982" s="19"/>
      <c r="K2982">
        <v>0</v>
      </c>
      <c r="M2982">
        <v>0</v>
      </c>
      <c r="N2982" t="s">
        <v>491</v>
      </c>
    </row>
    <row r="2983" spans="1:14" x14ac:dyDescent="0.2">
      <c r="A2983">
        <v>2982</v>
      </c>
      <c r="B2983" s="20" t="s">
        <v>373</v>
      </c>
      <c r="C2983" s="20" t="s">
        <v>102</v>
      </c>
      <c r="D2983" s="20" t="s">
        <v>5</v>
      </c>
      <c r="E2983" s="20" t="s">
        <v>103</v>
      </c>
      <c r="F2983" s="20" t="s">
        <v>106</v>
      </c>
      <c r="G2983" s="20" t="s">
        <v>4</v>
      </c>
      <c r="H2983" s="19"/>
      <c r="I2983">
        <v>0</v>
      </c>
      <c r="J2983" s="19"/>
      <c r="K2983">
        <v>1468</v>
      </c>
      <c r="M2983">
        <v>5.2</v>
      </c>
      <c r="N2983" t="s">
        <v>491</v>
      </c>
    </row>
    <row r="2984" spans="1:14" x14ac:dyDescent="0.2">
      <c r="A2984">
        <v>2983</v>
      </c>
      <c r="B2984" s="20" t="s">
        <v>373</v>
      </c>
      <c r="C2984" s="20" t="s">
        <v>102</v>
      </c>
      <c r="D2984" s="20" t="s">
        <v>5</v>
      </c>
      <c r="E2984" s="20" t="s">
        <v>103</v>
      </c>
      <c r="F2984" s="20" t="s">
        <v>106</v>
      </c>
      <c r="G2984" s="20" t="s">
        <v>4</v>
      </c>
      <c r="H2984" s="19"/>
      <c r="J2984" s="19">
        <v>45383</v>
      </c>
      <c r="K2984">
        <v>3</v>
      </c>
      <c r="N2984" t="s">
        <v>492</v>
      </c>
    </row>
    <row r="2985" spans="1:14" x14ac:dyDescent="0.2">
      <c r="A2985">
        <v>2984</v>
      </c>
      <c r="B2985" s="20" t="s">
        <v>373</v>
      </c>
      <c r="C2985" s="20" t="s">
        <v>102</v>
      </c>
      <c r="D2985" s="20" t="s">
        <v>5</v>
      </c>
      <c r="E2985" s="20" t="s">
        <v>103</v>
      </c>
      <c r="F2985" s="20" t="s">
        <v>106</v>
      </c>
      <c r="G2985" s="20" t="s">
        <v>4</v>
      </c>
      <c r="H2985" s="19"/>
      <c r="J2985" s="19">
        <v>45384</v>
      </c>
      <c r="K2985">
        <v>43</v>
      </c>
      <c r="N2985" t="s">
        <v>492</v>
      </c>
    </row>
    <row r="2986" spans="1:14" x14ac:dyDescent="0.2">
      <c r="A2986">
        <v>2985</v>
      </c>
      <c r="B2986" s="20" t="s">
        <v>373</v>
      </c>
      <c r="C2986" s="20" t="s">
        <v>102</v>
      </c>
      <c r="D2986" s="20" t="s">
        <v>5</v>
      </c>
      <c r="E2986" s="20" t="s">
        <v>103</v>
      </c>
      <c r="F2986" s="20" t="s">
        <v>106</v>
      </c>
      <c r="G2986" s="20" t="s">
        <v>4</v>
      </c>
      <c r="H2986" s="19"/>
      <c r="J2986" s="19">
        <v>45386</v>
      </c>
      <c r="K2986">
        <v>8</v>
      </c>
      <c r="N2986" t="s">
        <v>492</v>
      </c>
    </row>
    <row r="2987" spans="1:14" x14ac:dyDescent="0.2">
      <c r="A2987">
        <v>2986</v>
      </c>
      <c r="B2987" s="20" t="s">
        <v>373</v>
      </c>
      <c r="C2987" s="20" t="s">
        <v>102</v>
      </c>
      <c r="D2987" s="20" t="s">
        <v>5</v>
      </c>
      <c r="E2987" s="20" t="s">
        <v>103</v>
      </c>
      <c r="F2987" s="20" t="s">
        <v>106</v>
      </c>
      <c r="G2987" s="20" t="s">
        <v>4</v>
      </c>
      <c r="H2987" s="19"/>
      <c r="J2987" s="19">
        <v>45387</v>
      </c>
      <c r="K2987">
        <v>41</v>
      </c>
      <c r="N2987" t="s">
        <v>492</v>
      </c>
    </row>
    <row r="2988" spans="1:14" x14ac:dyDescent="0.2">
      <c r="A2988">
        <v>2987</v>
      </c>
      <c r="B2988" s="20" t="s">
        <v>373</v>
      </c>
      <c r="C2988" s="20" t="s">
        <v>102</v>
      </c>
      <c r="D2988" s="20" t="s">
        <v>5</v>
      </c>
      <c r="E2988" s="20" t="s">
        <v>103</v>
      </c>
      <c r="F2988" s="20" t="s">
        <v>106</v>
      </c>
      <c r="G2988" s="20" t="s">
        <v>4</v>
      </c>
      <c r="H2988" s="19"/>
      <c r="J2988" s="19">
        <v>45388</v>
      </c>
      <c r="K2988">
        <v>379</v>
      </c>
      <c r="N2988" t="s">
        <v>492</v>
      </c>
    </row>
    <row r="2989" spans="1:14" x14ac:dyDescent="0.2">
      <c r="A2989">
        <v>2988</v>
      </c>
      <c r="B2989" s="20" t="s">
        <v>373</v>
      </c>
      <c r="C2989" s="20" t="s">
        <v>102</v>
      </c>
      <c r="D2989" s="20" t="s">
        <v>5</v>
      </c>
      <c r="E2989" s="20" t="s">
        <v>103</v>
      </c>
      <c r="F2989" s="20" t="s">
        <v>106</v>
      </c>
      <c r="G2989" s="20" t="s">
        <v>4</v>
      </c>
      <c r="H2989" s="19"/>
      <c r="J2989" s="19">
        <v>45389</v>
      </c>
      <c r="K2989">
        <v>17</v>
      </c>
      <c r="N2989" t="s">
        <v>492</v>
      </c>
    </row>
    <row r="2990" spans="1:14" x14ac:dyDescent="0.2">
      <c r="A2990">
        <v>2989</v>
      </c>
      <c r="B2990" s="20" t="s">
        <v>373</v>
      </c>
      <c r="C2990" s="20" t="s">
        <v>102</v>
      </c>
      <c r="D2990" s="20" t="s">
        <v>5</v>
      </c>
      <c r="E2990" s="20" t="s">
        <v>103</v>
      </c>
      <c r="F2990" s="20" t="s">
        <v>106</v>
      </c>
      <c r="G2990" s="20" t="s">
        <v>4</v>
      </c>
      <c r="H2990" s="19"/>
      <c r="J2990" s="19">
        <v>45393</v>
      </c>
      <c r="K2990">
        <v>7</v>
      </c>
      <c r="N2990" t="s">
        <v>492</v>
      </c>
    </row>
    <row r="2991" spans="1:14" x14ac:dyDescent="0.2">
      <c r="A2991">
        <v>2990</v>
      </c>
      <c r="B2991" s="20" t="s">
        <v>373</v>
      </c>
      <c r="C2991" s="20" t="s">
        <v>102</v>
      </c>
      <c r="D2991" s="20" t="s">
        <v>5</v>
      </c>
      <c r="E2991" s="20" t="s">
        <v>103</v>
      </c>
      <c r="F2991" s="20" t="s">
        <v>106</v>
      </c>
      <c r="G2991" s="20" t="s">
        <v>4</v>
      </c>
      <c r="H2991" s="19"/>
      <c r="J2991" s="19">
        <v>45394</v>
      </c>
      <c r="K2991">
        <v>18</v>
      </c>
      <c r="N2991" t="s">
        <v>492</v>
      </c>
    </row>
    <row r="2992" spans="1:14" x14ac:dyDescent="0.2">
      <c r="A2992">
        <v>2991</v>
      </c>
      <c r="B2992" s="20" t="s">
        <v>373</v>
      </c>
      <c r="C2992" s="20" t="s">
        <v>102</v>
      </c>
      <c r="D2992" s="20" t="s">
        <v>5</v>
      </c>
      <c r="E2992" s="20" t="s">
        <v>103</v>
      </c>
      <c r="F2992" s="20" t="s">
        <v>106</v>
      </c>
      <c r="G2992" s="20" t="s">
        <v>4</v>
      </c>
      <c r="H2992" s="19"/>
      <c r="J2992" s="19">
        <v>45396</v>
      </c>
      <c r="K2992">
        <v>203</v>
      </c>
      <c r="N2992" t="s">
        <v>492</v>
      </c>
    </row>
    <row r="2993" spans="1:14" x14ac:dyDescent="0.2">
      <c r="A2993">
        <v>2992</v>
      </c>
      <c r="B2993" s="20" t="s">
        <v>373</v>
      </c>
      <c r="C2993" s="20" t="s">
        <v>102</v>
      </c>
      <c r="D2993" s="20" t="s">
        <v>5</v>
      </c>
      <c r="E2993" s="20" t="s">
        <v>103</v>
      </c>
      <c r="F2993" s="20" t="s">
        <v>106</v>
      </c>
      <c r="G2993" s="20" t="s">
        <v>4</v>
      </c>
      <c r="H2993" s="19"/>
      <c r="J2993" s="19">
        <v>45397</v>
      </c>
      <c r="K2993">
        <v>42</v>
      </c>
      <c r="N2993" t="s">
        <v>492</v>
      </c>
    </row>
    <row r="2994" spans="1:14" x14ac:dyDescent="0.2">
      <c r="A2994">
        <v>2993</v>
      </c>
      <c r="B2994" s="20" t="s">
        <v>373</v>
      </c>
      <c r="C2994" s="20" t="s">
        <v>102</v>
      </c>
      <c r="D2994" s="20" t="s">
        <v>5</v>
      </c>
      <c r="E2994" s="20" t="s">
        <v>103</v>
      </c>
      <c r="F2994" s="20" t="s">
        <v>106</v>
      </c>
      <c r="G2994" s="20" t="s">
        <v>4</v>
      </c>
      <c r="H2994" s="19"/>
      <c r="J2994" s="19">
        <v>45398</v>
      </c>
      <c r="K2994">
        <v>13</v>
      </c>
      <c r="N2994" t="s">
        <v>492</v>
      </c>
    </row>
    <row r="2995" spans="1:14" x14ac:dyDescent="0.2">
      <c r="A2995">
        <v>2994</v>
      </c>
      <c r="B2995" s="20" t="s">
        <v>373</v>
      </c>
      <c r="C2995" s="20" t="s">
        <v>102</v>
      </c>
      <c r="D2995" s="20" t="s">
        <v>5</v>
      </c>
      <c r="E2995" s="20" t="s">
        <v>103</v>
      </c>
      <c r="F2995" s="20" t="s">
        <v>106</v>
      </c>
      <c r="G2995" s="20" t="s">
        <v>4</v>
      </c>
      <c r="H2995" s="19"/>
      <c r="J2995" s="19">
        <v>45400</v>
      </c>
      <c r="K2995">
        <v>3</v>
      </c>
      <c r="N2995" t="s">
        <v>492</v>
      </c>
    </row>
    <row r="2996" spans="1:14" x14ac:dyDescent="0.2">
      <c r="A2996">
        <v>2995</v>
      </c>
      <c r="B2996" s="20" t="s">
        <v>373</v>
      </c>
      <c r="C2996" s="20" t="s">
        <v>102</v>
      </c>
      <c r="D2996" s="20" t="s">
        <v>5</v>
      </c>
      <c r="E2996" s="20" t="s">
        <v>103</v>
      </c>
      <c r="F2996" s="20" t="s">
        <v>106</v>
      </c>
      <c r="G2996" s="20" t="s">
        <v>4</v>
      </c>
      <c r="H2996" s="19"/>
      <c r="J2996" s="19">
        <v>45401</v>
      </c>
      <c r="K2996">
        <v>590</v>
      </c>
      <c r="N2996" t="s">
        <v>492</v>
      </c>
    </row>
    <row r="2997" spans="1:14" x14ac:dyDescent="0.2">
      <c r="A2997">
        <v>2996</v>
      </c>
      <c r="B2997" s="20" t="s">
        <v>373</v>
      </c>
      <c r="C2997" s="20" t="s">
        <v>102</v>
      </c>
      <c r="D2997" s="20" t="s">
        <v>5</v>
      </c>
      <c r="E2997" s="20" t="s">
        <v>103</v>
      </c>
      <c r="F2997" s="20" t="s">
        <v>106</v>
      </c>
      <c r="G2997" s="20" t="s">
        <v>4</v>
      </c>
      <c r="H2997" s="19"/>
      <c r="J2997" s="19">
        <v>45402</v>
      </c>
      <c r="K2997">
        <v>25</v>
      </c>
      <c r="N2997" t="s">
        <v>492</v>
      </c>
    </row>
    <row r="2998" spans="1:14" x14ac:dyDescent="0.2">
      <c r="A2998">
        <v>2997</v>
      </c>
      <c r="B2998" s="20" t="s">
        <v>373</v>
      </c>
      <c r="C2998" s="20" t="s">
        <v>102</v>
      </c>
      <c r="D2998" s="20" t="s">
        <v>5</v>
      </c>
      <c r="E2998" s="20" t="s">
        <v>103</v>
      </c>
      <c r="F2998" s="20" t="s">
        <v>106</v>
      </c>
      <c r="G2998" s="20" t="s">
        <v>4</v>
      </c>
      <c r="H2998" s="19"/>
      <c r="J2998" s="19">
        <v>45404</v>
      </c>
      <c r="K2998">
        <v>11</v>
      </c>
      <c r="N2998" t="s">
        <v>492</v>
      </c>
    </row>
    <row r="2999" spans="1:14" x14ac:dyDescent="0.2">
      <c r="A2999">
        <v>2998</v>
      </c>
      <c r="B2999" s="20" t="s">
        <v>373</v>
      </c>
      <c r="C2999" s="20" t="s">
        <v>102</v>
      </c>
      <c r="D2999" s="20" t="s">
        <v>5</v>
      </c>
      <c r="E2999" s="20" t="s">
        <v>103</v>
      </c>
      <c r="F2999" s="20" t="s">
        <v>106</v>
      </c>
      <c r="G2999" s="20" t="s">
        <v>4</v>
      </c>
      <c r="H2999" s="19"/>
      <c r="J2999" s="19">
        <v>45405</v>
      </c>
      <c r="K2999">
        <v>11</v>
      </c>
      <c r="N2999" t="s">
        <v>492</v>
      </c>
    </row>
    <row r="3000" spans="1:14" x14ac:dyDescent="0.2">
      <c r="A3000">
        <v>2999</v>
      </c>
      <c r="B3000" s="20" t="s">
        <v>373</v>
      </c>
      <c r="C3000" s="20" t="s">
        <v>102</v>
      </c>
      <c r="D3000" s="20" t="s">
        <v>5</v>
      </c>
      <c r="E3000" s="20" t="s">
        <v>103</v>
      </c>
      <c r="F3000" s="20" t="s">
        <v>106</v>
      </c>
      <c r="G3000" s="20" t="s">
        <v>4</v>
      </c>
      <c r="H3000" s="19"/>
      <c r="J3000" s="19">
        <v>45406</v>
      </c>
      <c r="K3000">
        <v>5</v>
      </c>
      <c r="N3000" t="s">
        <v>492</v>
      </c>
    </row>
    <row r="3001" spans="1:14" x14ac:dyDescent="0.2">
      <c r="A3001">
        <v>3000</v>
      </c>
      <c r="B3001" s="20" t="s">
        <v>373</v>
      </c>
      <c r="C3001" s="20" t="s">
        <v>102</v>
      </c>
      <c r="D3001" s="20" t="s">
        <v>5</v>
      </c>
      <c r="E3001" s="20" t="s">
        <v>103</v>
      </c>
      <c r="F3001" s="20" t="s">
        <v>106</v>
      </c>
      <c r="G3001" s="20" t="s">
        <v>4</v>
      </c>
      <c r="H3001" s="19"/>
      <c r="J3001" s="19">
        <v>45407</v>
      </c>
      <c r="K3001">
        <v>36</v>
      </c>
      <c r="N3001" t="s">
        <v>492</v>
      </c>
    </row>
    <row r="3002" spans="1:14" x14ac:dyDescent="0.2">
      <c r="A3002">
        <v>3001</v>
      </c>
      <c r="B3002" s="20" t="s">
        <v>373</v>
      </c>
      <c r="C3002" s="20" t="s">
        <v>102</v>
      </c>
      <c r="D3002" s="20" t="s">
        <v>5</v>
      </c>
      <c r="E3002" s="20" t="s">
        <v>103</v>
      </c>
      <c r="F3002" s="20" t="s">
        <v>106</v>
      </c>
      <c r="G3002" s="20" t="s">
        <v>4</v>
      </c>
      <c r="H3002" s="19"/>
      <c r="J3002" s="19">
        <v>45408</v>
      </c>
      <c r="K3002">
        <v>13</v>
      </c>
      <c r="N3002" t="s">
        <v>492</v>
      </c>
    </row>
    <row r="3003" spans="1:14" x14ac:dyDescent="0.2">
      <c r="A3003">
        <v>3002</v>
      </c>
      <c r="B3003" s="20" t="s">
        <v>374</v>
      </c>
      <c r="C3003" s="20" t="s">
        <v>102</v>
      </c>
      <c r="D3003" s="20" t="s">
        <v>5</v>
      </c>
      <c r="E3003" s="20" t="s">
        <v>103</v>
      </c>
      <c r="F3003" s="20" t="s">
        <v>107</v>
      </c>
      <c r="G3003" s="20" t="s">
        <v>4</v>
      </c>
      <c r="H3003" s="19"/>
      <c r="I3003">
        <v>16392</v>
      </c>
      <c r="J3003" s="19"/>
      <c r="K3003">
        <v>0</v>
      </c>
      <c r="M3003">
        <v>5.8</v>
      </c>
      <c r="N3003" t="s">
        <v>491</v>
      </c>
    </row>
    <row r="3004" spans="1:14" x14ac:dyDescent="0.2">
      <c r="A3004">
        <v>3003</v>
      </c>
      <c r="B3004" s="20" t="s">
        <v>374</v>
      </c>
      <c r="C3004" s="20" t="s">
        <v>102</v>
      </c>
      <c r="D3004" s="20" t="s">
        <v>5</v>
      </c>
      <c r="E3004" s="20" t="s">
        <v>103</v>
      </c>
      <c r="F3004" s="20" t="s">
        <v>107</v>
      </c>
      <c r="G3004" s="20" t="s">
        <v>4</v>
      </c>
      <c r="H3004" s="19">
        <v>45383</v>
      </c>
      <c r="I3004">
        <v>876</v>
      </c>
      <c r="J3004" s="19"/>
      <c r="N3004" t="s">
        <v>492</v>
      </c>
    </row>
    <row r="3005" spans="1:14" x14ac:dyDescent="0.2">
      <c r="A3005">
        <v>3004</v>
      </c>
      <c r="B3005" s="20" t="s">
        <v>374</v>
      </c>
      <c r="C3005" s="20" t="s">
        <v>102</v>
      </c>
      <c r="D3005" s="20" t="s">
        <v>5</v>
      </c>
      <c r="E3005" s="20" t="s">
        <v>103</v>
      </c>
      <c r="F3005" s="20" t="s">
        <v>107</v>
      </c>
      <c r="G3005" s="20" t="s">
        <v>4</v>
      </c>
      <c r="H3005" s="19">
        <v>45384</v>
      </c>
      <c r="I3005">
        <v>347</v>
      </c>
      <c r="J3005" s="19"/>
      <c r="N3005" t="s">
        <v>492</v>
      </c>
    </row>
    <row r="3006" spans="1:14" x14ac:dyDescent="0.2">
      <c r="A3006">
        <v>3005</v>
      </c>
      <c r="B3006" s="20" t="s">
        <v>374</v>
      </c>
      <c r="C3006" s="20" t="s">
        <v>102</v>
      </c>
      <c r="D3006" s="20" t="s">
        <v>5</v>
      </c>
      <c r="E3006" s="20" t="s">
        <v>103</v>
      </c>
      <c r="F3006" s="20" t="s">
        <v>107</v>
      </c>
      <c r="G3006" s="20" t="s">
        <v>4</v>
      </c>
      <c r="H3006" s="19">
        <v>45385</v>
      </c>
      <c r="I3006">
        <v>79</v>
      </c>
      <c r="J3006" s="19"/>
      <c r="N3006" t="s">
        <v>492</v>
      </c>
    </row>
    <row r="3007" spans="1:14" x14ac:dyDescent="0.2">
      <c r="A3007">
        <v>3006</v>
      </c>
      <c r="B3007" s="20" t="s">
        <v>374</v>
      </c>
      <c r="C3007" s="20" t="s">
        <v>102</v>
      </c>
      <c r="D3007" s="20" t="s">
        <v>5</v>
      </c>
      <c r="E3007" s="20" t="s">
        <v>103</v>
      </c>
      <c r="F3007" s="20" t="s">
        <v>107</v>
      </c>
      <c r="G3007" s="20" t="s">
        <v>4</v>
      </c>
      <c r="H3007" s="19">
        <v>45386</v>
      </c>
      <c r="I3007">
        <v>156</v>
      </c>
      <c r="J3007" s="19"/>
      <c r="N3007" t="s">
        <v>492</v>
      </c>
    </row>
    <row r="3008" spans="1:14" x14ac:dyDescent="0.2">
      <c r="A3008">
        <v>3007</v>
      </c>
      <c r="B3008" s="20" t="s">
        <v>374</v>
      </c>
      <c r="C3008" s="20" t="s">
        <v>102</v>
      </c>
      <c r="D3008" s="20" t="s">
        <v>5</v>
      </c>
      <c r="E3008" s="20" t="s">
        <v>103</v>
      </c>
      <c r="F3008" s="20" t="s">
        <v>107</v>
      </c>
      <c r="G3008" s="20" t="s">
        <v>4</v>
      </c>
      <c r="H3008" s="19">
        <v>45387</v>
      </c>
      <c r="I3008">
        <v>157</v>
      </c>
      <c r="J3008" s="19"/>
      <c r="N3008" t="s">
        <v>492</v>
      </c>
    </row>
    <row r="3009" spans="1:14" x14ac:dyDescent="0.2">
      <c r="A3009">
        <v>3008</v>
      </c>
      <c r="B3009" s="20" t="s">
        <v>374</v>
      </c>
      <c r="C3009" s="20" t="s">
        <v>102</v>
      </c>
      <c r="D3009" s="20" t="s">
        <v>5</v>
      </c>
      <c r="E3009" s="20" t="s">
        <v>103</v>
      </c>
      <c r="F3009" s="20" t="s">
        <v>107</v>
      </c>
      <c r="G3009" s="20" t="s">
        <v>4</v>
      </c>
      <c r="H3009" s="19">
        <v>45388</v>
      </c>
      <c r="I3009">
        <v>364</v>
      </c>
      <c r="J3009" s="19"/>
      <c r="N3009" t="s">
        <v>492</v>
      </c>
    </row>
    <row r="3010" spans="1:14" x14ac:dyDescent="0.2">
      <c r="A3010">
        <v>3009</v>
      </c>
      <c r="B3010" s="20" t="s">
        <v>374</v>
      </c>
      <c r="C3010" s="20" t="s">
        <v>102</v>
      </c>
      <c r="D3010" s="20" t="s">
        <v>5</v>
      </c>
      <c r="E3010" s="20" t="s">
        <v>103</v>
      </c>
      <c r="F3010" s="20" t="s">
        <v>107</v>
      </c>
      <c r="G3010" s="20" t="s">
        <v>4</v>
      </c>
      <c r="H3010" s="19">
        <v>45389</v>
      </c>
      <c r="I3010">
        <v>163</v>
      </c>
      <c r="J3010" s="19"/>
      <c r="N3010" t="s">
        <v>492</v>
      </c>
    </row>
    <row r="3011" spans="1:14" x14ac:dyDescent="0.2">
      <c r="A3011">
        <v>3010</v>
      </c>
      <c r="B3011" s="20" t="s">
        <v>374</v>
      </c>
      <c r="C3011" s="20" t="s">
        <v>102</v>
      </c>
      <c r="D3011" s="20" t="s">
        <v>5</v>
      </c>
      <c r="E3011" s="20" t="s">
        <v>103</v>
      </c>
      <c r="F3011" s="20" t="s">
        <v>107</v>
      </c>
      <c r="G3011" s="20" t="s">
        <v>4</v>
      </c>
      <c r="H3011" s="19">
        <v>45390</v>
      </c>
      <c r="I3011">
        <v>1056</v>
      </c>
      <c r="J3011" s="19"/>
      <c r="N3011" t="s">
        <v>492</v>
      </c>
    </row>
    <row r="3012" spans="1:14" x14ac:dyDescent="0.2">
      <c r="A3012">
        <v>3011</v>
      </c>
      <c r="B3012" s="20" t="s">
        <v>374</v>
      </c>
      <c r="C3012" s="20" t="s">
        <v>102</v>
      </c>
      <c r="D3012" s="20" t="s">
        <v>5</v>
      </c>
      <c r="E3012" s="20" t="s">
        <v>103</v>
      </c>
      <c r="F3012" s="20" t="s">
        <v>107</v>
      </c>
      <c r="G3012" s="20" t="s">
        <v>4</v>
      </c>
      <c r="H3012" s="19">
        <v>45391</v>
      </c>
      <c r="I3012">
        <v>1138</v>
      </c>
      <c r="J3012" s="19"/>
      <c r="N3012" t="s">
        <v>492</v>
      </c>
    </row>
    <row r="3013" spans="1:14" x14ac:dyDescent="0.2">
      <c r="A3013">
        <v>3012</v>
      </c>
      <c r="B3013" s="20" t="s">
        <v>374</v>
      </c>
      <c r="C3013" s="20" t="s">
        <v>102</v>
      </c>
      <c r="D3013" s="20" t="s">
        <v>5</v>
      </c>
      <c r="E3013" s="20" t="s">
        <v>103</v>
      </c>
      <c r="F3013" s="20" t="s">
        <v>107</v>
      </c>
      <c r="G3013" s="20" t="s">
        <v>4</v>
      </c>
      <c r="H3013" s="19">
        <v>45392</v>
      </c>
      <c r="I3013">
        <v>269</v>
      </c>
      <c r="J3013" s="19"/>
      <c r="N3013" t="s">
        <v>492</v>
      </c>
    </row>
    <row r="3014" spans="1:14" x14ac:dyDescent="0.2">
      <c r="A3014">
        <v>3013</v>
      </c>
      <c r="B3014" s="20" t="s">
        <v>374</v>
      </c>
      <c r="C3014" s="20" t="s">
        <v>102</v>
      </c>
      <c r="D3014" s="20" t="s">
        <v>5</v>
      </c>
      <c r="E3014" s="20" t="s">
        <v>103</v>
      </c>
      <c r="F3014" s="20" t="s">
        <v>107</v>
      </c>
      <c r="G3014" s="20" t="s">
        <v>4</v>
      </c>
      <c r="H3014" s="19">
        <v>45393</v>
      </c>
      <c r="I3014">
        <v>453</v>
      </c>
      <c r="J3014" s="19"/>
      <c r="N3014" t="s">
        <v>492</v>
      </c>
    </row>
    <row r="3015" spans="1:14" x14ac:dyDescent="0.2">
      <c r="A3015">
        <v>3014</v>
      </c>
      <c r="B3015" s="20" t="s">
        <v>374</v>
      </c>
      <c r="C3015" s="20" t="s">
        <v>102</v>
      </c>
      <c r="D3015" s="20" t="s">
        <v>5</v>
      </c>
      <c r="E3015" s="20" t="s">
        <v>103</v>
      </c>
      <c r="F3015" s="20" t="s">
        <v>107</v>
      </c>
      <c r="G3015" s="20" t="s">
        <v>4</v>
      </c>
      <c r="H3015" s="19">
        <v>45394</v>
      </c>
      <c r="I3015">
        <v>939</v>
      </c>
      <c r="J3015" s="19"/>
      <c r="N3015" t="s">
        <v>492</v>
      </c>
    </row>
    <row r="3016" spans="1:14" x14ac:dyDescent="0.2">
      <c r="A3016">
        <v>3015</v>
      </c>
      <c r="B3016" s="20" t="s">
        <v>374</v>
      </c>
      <c r="C3016" s="20" t="s">
        <v>102</v>
      </c>
      <c r="D3016" s="20" t="s">
        <v>5</v>
      </c>
      <c r="E3016" s="20" t="s">
        <v>103</v>
      </c>
      <c r="F3016" s="20" t="s">
        <v>107</v>
      </c>
      <c r="G3016" s="20" t="s">
        <v>4</v>
      </c>
      <c r="H3016" s="19">
        <v>45395</v>
      </c>
      <c r="I3016">
        <v>580</v>
      </c>
      <c r="J3016" s="19"/>
      <c r="N3016" t="s">
        <v>492</v>
      </c>
    </row>
    <row r="3017" spans="1:14" x14ac:dyDescent="0.2">
      <c r="A3017">
        <v>3016</v>
      </c>
      <c r="B3017" s="20" t="s">
        <v>374</v>
      </c>
      <c r="C3017" s="20" t="s">
        <v>102</v>
      </c>
      <c r="D3017" s="20" t="s">
        <v>5</v>
      </c>
      <c r="E3017" s="20" t="s">
        <v>103</v>
      </c>
      <c r="F3017" s="20" t="s">
        <v>107</v>
      </c>
      <c r="G3017" s="20" t="s">
        <v>4</v>
      </c>
      <c r="H3017" s="19">
        <v>45397</v>
      </c>
      <c r="I3017">
        <v>619</v>
      </c>
      <c r="J3017" s="19"/>
      <c r="N3017" t="s">
        <v>492</v>
      </c>
    </row>
    <row r="3018" spans="1:14" x14ac:dyDescent="0.2">
      <c r="A3018">
        <v>3017</v>
      </c>
      <c r="B3018" s="20" t="s">
        <v>374</v>
      </c>
      <c r="C3018" s="20" t="s">
        <v>102</v>
      </c>
      <c r="D3018" s="20" t="s">
        <v>5</v>
      </c>
      <c r="E3018" s="20" t="s">
        <v>103</v>
      </c>
      <c r="F3018" s="20" t="s">
        <v>107</v>
      </c>
      <c r="G3018" s="20" t="s">
        <v>4</v>
      </c>
      <c r="H3018" s="19">
        <v>45398</v>
      </c>
      <c r="I3018">
        <v>912</v>
      </c>
      <c r="J3018" s="19"/>
      <c r="N3018" t="s">
        <v>492</v>
      </c>
    </row>
    <row r="3019" spans="1:14" x14ac:dyDescent="0.2">
      <c r="A3019">
        <v>3018</v>
      </c>
      <c r="B3019" s="20" t="s">
        <v>374</v>
      </c>
      <c r="C3019" s="20" t="s">
        <v>102</v>
      </c>
      <c r="D3019" s="20" t="s">
        <v>5</v>
      </c>
      <c r="E3019" s="20" t="s">
        <v>103</v>
      </c>
      <c r="F3019" s="20" t="s">
        <v>107</v>
      </c>
      <c r="G3019" s="20" t="s">
        <v>4</v>
      </c>
      <c r="H3019" s="19">
        <v>45399</v>
      </c>
      <c r="I3019">
        <v>978</v>
      </c>
      <c r="J3019" s="19"/>
      <c r="N3019" t="s">
        <v>492</v>
      </c>
    </row>
    <row r="3020" spans="1:14" x14ac:dyDescent="0.2">
      <c r="A3020">
        <v>3019</v>
      </c>
      <c r="B3020" s="20" t="s">
        <v>374</v>
      </c>
      <c r="C3020" s="20" t="s">
        <v>102</v>
      </c>
      <c r="D3020" s="20" t="s">
        <v>5</v>
      </c>
      <c r="E3020" s="20" t="s">
        <v>103</v>
      </c>
      <c r="F3020" s="20" t="s">
        <v>107</v>
      </c>
      <c r="G3020" s="20" t="s">
        <v>4</v>
      </c>
      <c r="H3020" s="19">
        <v>45400</v>
      </c>
      <c r="I3020">
        <v>952</v>
      </c>
      <c r="J3020" s="19"/>
      <c r="N3020" t="s">
        <v>492</v>
      </c>
    </row>
    <row r="3021" spans="1:14" x14ac:dyDescent="0.2">
      <c r="A3021">
        <v>3020</v>
      </c>
      <c r="B3021" s="20" t="s">
        <v>374</v>
      </c>
      <c r="C3021" s="20" t="s">
        <v>102</v>
      </c>
      <c r="D3021" s="20" t="s">
        <v>5</v>
      </c>
      <c r="E3021" s="20" t="s">
        <v>103</v>
      </c>
      <c r="F3021" s="20" t="s">
        <v>107</v>
      </c>
      <c r="G3021" s="20" t="s">
        <v>4</v>
      </c>
      <c r="H3021" s="19">
        <v>45401</v>
      </c>
      <c r="I3021">
        <v>781</v>
      </c>
      <c r="J3021" s="19"/>
      <c r="N3021" t="s">
        <v>492</v>
      </c>
    </row>
    <row r="3022" spans="1:14" x14ac:dyDescent="0.2">
      <c r="A3022">
        <v>3021</v>
      </c>
      <c r="B3022" s="20" t="s">
        <v>374</v>
      </c>
      <c r="C3022" s="20" t="s">
        <v>102</v>
      </c>
      <c r="D3022" s="20" t="s">
        <v>5</v>
      </c>
      <c r="E3022" s="20" t="s">
        <v>103</v>
      </c>
      <c r="F3022" s="20" t="s">
        <v>107</v>
      </c>
      <c r="G3022" s="20" t="s">
        <v>4</v>
      </c>
      <c r="H3022" s="19">
        <v>45402</v>
      </c>
      <c r="I3022">
        <v>944</v>
      </c>
      <c r="J3022" s="19"/>
      <c r="N3022" t="s">
        <v>492</v>
      </c>
    </row>
    <row r="3023" spans="1:14" x14ac:dyDescent="0.2">
      <c r="A3023">
        <v>3022</v>
      </c>
      <c r="B3023" s="20" t="s">
        <v>374</v>
      </c>
      <c r="C3023" s="20" t="s">
        <v>102</v>
      </c>
      <c r="D3023" s="20" t="s">
        <v>5</v>
      </c>
      <c r="E3023" s="20" t="s">
        <v>103</v>
      </c>
      <c r="F3023" s="20" t="s">
        <v>107</v>
      </c>
      <c r="G3023" s="20" t="s">
        <v>4</v>
      </c>
      <c r="H3023" s="19">
        <v>45403</v>
      </c>
      <c r="I3023">
        <v>822</v>
      </c>
      <c r="J3023" s="19"/>
      <c r="N3023" t="s">
        <v>492</v>
      </c>
    </row>
    <row r="3024" spans="1:14" x14ac:dyDescent="0.2">
      <c r="A3024">
        <v>3023</v>
      </c>
      <c r="B3024" s="20" t="s">
        <v>374</v>
      </c>
      <c r="C3024" s="20" t="s">
        <v>102</v>
      </c>
      <c r="D3024" s="20" t="s">
        <v>5</v>
      </c>
      <c r="E3024" s="20" t="s">
        <v>103</v>
      </c>
      <c r="F3024" s="20" t="s">
        <v>107</v>
      </c>
      <c r="G3024" s="20" t="s">
        <v>4</v>
      </c>
      <c r="H3024" s="19">
        <v>45404</v>
      </c>
      <c r="I3024">
        <v>873</v>
      </c>
      <c r="J3024" s="19"/>
      <c r="N3024" t="s">
        <v>492</v>
      </c>
    </row>
    <row r="3025" spans="1:14" x14ac:dyDescent="0.2">
      <c r="A3025">
        <v>3024</v>
      </c>
      <c r="B3025" s="20" t="s">
        <v>374</v>
      </c>
      <c r="C3025" s="20" t="s">
        <v>102</v>
      </c>
      <c r="D3025" s="20" t="s">
        <v>5</v>
      </c>
      <c r="E3025" s="20" t="s">
        <v>103</v>
      </c>
      <c r="F3025" s="20" t="s">
        <v>107</v>
      </c>
      <c r="G3025" s="20" t="s">
        <v>4</v>
      </c>
      <c r="H3025" s="19">
        <v>45405</v>
      </c>
      <c r="I3025">
        <v>536</v>
      </c>
      <c r="J3025" s="19"/>
      <c r="N3025" t="s">
        <v>492</v>
      </c>
    </row>
    <row r="3026" spans="1:14" x14ac:dyDescent="0.2">
      <c r="A3026">
        <v>3025</v>
      </c>
      <c r="B3026" s="20" t="s">
        <v>374</v>
      </c>
      <c r="C3026" s="20" t="s">
        <v>102</v>
      </c>
      <c r="D3026" s="20" t="s">
        <v>5</v>
      </c>
      <c r="E3026" s="20" t="s">
        <v>103</v>
      </c>
      <c r="F3026" s="20" t="s">
        <v>107</v>
      </c>
      <c r="G3026" s="20" t="s">
        <v>4</v>
      </c>
      <c r="H3026" s="19">
        <v>45406</v>
      </c>
      <c r="I3026">
        <v>106</v>
      </c>
      <c r="J3026" s="19"/>
      <c r="N3026" t="s">
        <v>492</v>
      </c>
    </row>
    <row r="3027" spans="1:14" x14ac:dyDescent="0.2">
      <c r="A3027">
        <v>3026</v>
      </c>
      <c r="B3027" s="20" t="s">
        <v>374</v>
      </c>
      <c r="C3027" s="20" t="s">
        <v>102</v>
      </c>
      <c r="D3027" s="20" t="s">
        <v>5</v>
      </c>
      <c r="E3027" s="20" t="s">
        <v>103</v>
      </c>
      <c r="F3027" s="20" t="s">
        <v>107</v>
      </c>
      <c r="G3027" s="20" t="s">
        <v>4</v>
      </c>
      <c r="H3027" s="19">
        <v>45407</v>
      </c>
      <c r="I3027">
        <v>460</v>
      </c>
      <c r="J3027" s="19"/>
      <c r="N3027" t="s">
        <v>492</v>
      </c>
    </row>
    <row r="3028" spans="1:14" x14ac:dyDescent="0.2">
      <c r="A3028">
        <v>3027</v>
      </c>
      <c r="B3028" s="20" t="s">
        <v>374</v>
      </c>
      <c r="C3028" s="20" t="s">
        <v>102</v>
      </c>
      <c r="D3028" s="20" t="s">
        <v>5</v>
      </c>
      <c r="E3028" s="20" t="s">
        <v>103</v>
      </c>
      <c r="F3028" s="20" t="s">
        <v>107</v>
      </c>
      <c r="G3028" s="20" t="s">
        <v>4</v>
      </c>
      <c r="H3028" s="19">
        <v>45408</v>
      </c>
      <c r="I3028">
        <v>222</v>
      </c>
      <c r="J3028" s="19"/>
      <c r="N3028" t="s">
        <v>492</v>
      </c>
    </row>
    <row r="3029" spans="1:14" x14ac:dyDescent="0.2">
      <c r="A3029">
        <v>3028</v>
      </c>
      <c r="B3029" s="20" t="s">
        <v>374</v>
      </c>
      <c r="C3029" s="20" t="s">
        <v>102</v>
      </c>
      <c r="D3029" s="20" t="s">
        <v>5</v>
      </c>
      <c r="E3029" s="20" t="s">
        <v>103</v>
      </c>
      <c r="F3029" s="20" t="s">
        <v>107</v>
      </c>
      <c r="G3029" s="20" t="s">
        <v>4</v>
      </c>
      <c r="H3029" s="19">
        <v>45409</v>
      </c>
      <c r="I3029">
        <v>125</v>
      </c>
      <c r="J3029" s="19"/>
      <c r="N3029" t="s">
        <v>492</v>
      </c>
    </row>
    <row r="3030" spans="1:14" x14ac:dyDescent="0.2">
      <c r="A3030">
        <v>3029</v>
      </c>
      <c r="B3030" s="20" t="s">
        <v>374</v>
      </c>
      <c r="C3030" s="20" t="s">
        <v>102</v>
      </c>
      <c r="D3030" s="20" t="s">
        <v>5</v>
      </c>
      <c r="E3030" s="20" t="s">
        <v>103</v>
      </c>
      <c r="F3030" s="20" t="s">
        <v>107</v>
      </c>
      <c r="G3030" s="20" t="s">
        <v>4</v>
      </c>
      <c r="H3030" s="19">
        <v>45410</v>
      </c>
      <c r="I3030">
        <v>719</v>
      </c>
      <c r="J3030" s="19"/>
      <c r="N3030" t="s">
        <v>492</v>
      </c>
    </row>
    <row r="3031" spans="1:14" x14ac:dyDescent="0.2">
      <c r="A3031">
        <v>3030</v>
      </c>
      <c r="B3031" s="20" t="s">
        <v>374</v>
      </c>
      <c r="C3031" s="20" t="s">
        <v>102</v>
      </c>
      <c r="D3031" s="20" t="s">
        <v>5</v>
      </c>
      <c r="E3031" s="20" t="s">
        <v>103</v>
      </c>
      <c r="F3031" s="20" t="s">
        <v>107</v>
      </c>
      <c r="G3031" s="20" t="s">
        <v>4</v>
      </c>
      <c r="H3031" s="19">
        <v>45411</v>
      </c>
      <c r="I3031">
        <v>345</v>
      </c>
      <c r="J3031" s="19"/>
      <c r="N3031" t="s">
        <v>492</v>
      </c>
    </row>
    <row r="3032" spans="1:14" x14ac:dyDescent="0.2">
      <c r="A3032">
        <v>3031</v>
      </c>
      <c r="B3032" s="20" t="s">
        <v>374</v>
      </c>
      <c r="C3032" s="20" t="s">
        <v>102</v>
      </c>
      <c r="D3032" s="20" t="s">
        <v>5</v>
      </c>
      <c r="E3032" s="20" t="s">
        <v>103</v>
      </c>
      <c r="F3032" s="20" t="s">
        <v>107</v>
      </c>
      <c r="G3032" s="20" t="s">
        <v>4</v>
      </c>
      <c r="H3032" s="19">
        <v>45412</v>
      </c>
      <c r="I3032">
        <v>421</v>
      </c>
      <c r="J3032" s="19"/>
      <c r="N3032" t="s">
        <v>492</v>
      </c>
    </row>
    <row r="3033" spans="1:14" x14ac:dyDescent="0.2">
      <c r="A3033">
        <v>3032</v>
      </c>
      <c r="B3033" s="20" t="s">
        <v>375</v>
      </c>
      <c r="C3033" s="20" t="s">
        <v>102</v>
      </c>
      <c r="D3033" s="20" t="s">
        <v>5</v>
      </c>
      <c r="E3033" s="20" t="s">
        <v>103</v>
      </c>
      <c r="F3033" s="20" t="s">
        <v>107</v>
      </c>
      <c r="G3033" s="20" t="s">
        <v>4</v>
      </c>
      <c r="H3033" s="19"/>
      <c r="I3033">
        <v>16587</v>
      </c>
      <c r="J3033" s="19"/>
      <c r="K3033">
        <v>0</v>
      </c>
      <c r="M3033">
        <v>5.3</v>
      </c>
      <c r="N3033" t="s">
        <v>491</v>
      </c>
    </row>
    <row r="3034" spans="1:14" x14ac:dyDescent="0.2">
      <c r="A3034">
        <v>3033</v>
      </c>
      <c r="B3034" s="20" t="s">
        <v>375</v>
      </c>
      <c r="C3034" s="20" t="s">
        <v>102</v>
      </c>
      <c r="D3034" s="20" t="s">
        <v>5</v>
      </c>
      <c r="E3034" s="20" t="s">
        <v>103</v>
      </c>
      <c r="F3034" s="20" t="s">
        <v>107</v>
      </c>
      <c r="G3034" s="20" t="s">
        <v>4</v>
      </c>
      <c r="H3034" s="19">
        <v>45383</v>
      </c>
      <c r="I3034">
        <v>962</v>
      </c>
      <c r="J3034" s="19"/>
      <c r="N3034" t="s">
        <v>492</v>
      </c>
    </row>
    <row r="3035" spans="1:14" x14ac:dyDescent="0.2">
      <c r="A3035">
        <v>3034</v>
      </c>
      <c r="B3035" s="20" t="s">
        <v>375</v>
      </c>
      <c r="C3035" s="20" t="s">
        <v>102</v>
      </c>
      <c r="D3035" s="20" t="s">
        <v>5</v>
      </c>
      <c r="E3035" s="20" t="s">
        <v>103</v>
      </c>
      <c r="F3035" s="20" t="s">
        <v>107</v>
      </c>
      <c r="G3035" s="20" t="s">
        <v>4</v>
      </c>
      <c r="H3035" s="19">
        <v>45384</v>
      </c>
      <c r="I3035">
        <v>347</v>
      </c>
      <c r="J3035" s="19"/>
      <c r="N3035" t="s">
        <v>492</v>
      </c>
    </row>
    <row r="3036" spans="1:14" x14ac:dyDescent="0.2">
      <c r="A3036">
        <v>3035</v>
      </c>
      <c r="B3036" s="20" t="s">
        <v>375</v>
      </c>
      <c r="C3036" s="20" t="s">
        <v>102</v>
      </c>
      <c r="D3036" s="20" t="s">
        <v>5</v>
      </c>
      <c r="E3036" s="20" t="s">
        <v>103</v>
      </c>
      <c r="F3036" s="20" t="s">
        <v>107</v>
      </c>
      <c r="G3036" s="20" t="s">
        <v>4</v>
      </c>
      <c r="H3036" s="19">
        <v>45385</v>
      </c>
      <c r="I3036">
        <v>1079</v>
      </c>
      <c r="J3036" s="19"/>
      <c r="N3036" t="s">
        <v>492</v>
      </c>
    </row>
    <row r="3037" spans="1:14" x14ac:dyDescent="0.2">
      <c r="A3037">
        <v>3036</v>
      </c>
      <c r="B3037" s="20" t="s">
        <v>375</v>
      </c>
      <c r="C3037" s="20" t="s">
        <v>102</v>
      </c>
      <c r="D3037" s="20" t="s">
        <v>5</v>
      </c>
      <c r="E3037" s="20" t="s">
        <v>103</v>
      </c>
      <c r="F3037" s="20" t="s">
        <v>107</v>
      </c>
      <c r="G3037" s="20" t="s">
        <v>4</v>
      </c>
      <c r="H3037" s="19">
        <v>45386</v>
      </c>
      <c r="I3037">
        <v>156</v>
      </c>
      <c r="J3037" s="19"/>
      <c r="N3037" t="s">
        <v>492</v>
      </c>
    </row>
    <row r="3038" spans="1:14" x14ac:dyDescent="0.2">
      <c r="A3038">
        <v>3037</v>
      </c>
      <c r="B3038" s="20" t="s">
        <v>375</v>
      </c>
      <c r="C3038" s="20" t="s">
        <v>102</v>
      </c>
      <c r="D3038" s="20" t="s">
        <v>5</v>
      </c>
      <c r="E3038" s="20" t="s">
        <v>103</v>
      </c>
      <c r="F3038" s="20" t="s">
        <v>107</v>
      </c>
      <c r="G3038" s="20" t="s">
        <v>4</v>
      </c>
      <c r="H3038" s="19">
        <v>45387</v>
      </c>
      <c r="I3038">
        <v>157</v>
      </c>
      <c r="J3038" s="19"/>
      <c r="N3038" t="s">
        <v>492</v>
      </c>
    </row>
    <row r="3039" spans="1:14" x14ac:dyDescent="0.2">
      <c r="A3039">
        <v>3038</v>
      </c>
      <c r="B3039" s="20" t="s">
        <v>375</v>
      </c>
      <c r="C3039" s="20" t="s">
        <v>102</v>
      </c>
      <c r="D3039" s="20" t="s">
        <v>5</v>
      </c>
      <c r="E3039" s="20" t="s">
        <v>103</v>
      </c>
      <c r="F3039" s="20" t="s">
        <v>107</v>
      </c>
      <c r="G3039" s="20" t="s">
        <v>4</v>
      </c>
      <c r="H3039" s="19">
        <v>45388</v>
      </c>
      <c r="I3039">
        <v>364</v>
      </c>
      <c r="J3039" s="19"/>
      <c r="N3039" t="s">
        <v>492</v>
      </c>
    </row>
    <row r="3040" spans="1:14" x14ac:dyDescent="0.2">
      <c r="A3040">
        <v>3039</v>
      </c>
      <c r="B3040" s="20" t="s">
        <v>375</v>
      </c>
      <c r="C3040" s="20" t="s">
        <v>102</v>
      </c>
      <c r="D3040" s="20" t="s">
        <v>5</v>
      </c>
      <c r="E3040" s="20" t="s">
        <v>103</v>
      </c>
      <c r="F3040" s="20" t="s">
        <v>107</v>
      </c>
      <c r="G3040" s="20" t="s">
        <v>4</v>
      </c>
      <c r="H3040" s="19">
        <v>45389</v>
      </c>
      <c r="I3040">
        <v>163</v>
      </c>
      <c r="J3040" s="19"/>
      <c r="N3040" t="s">
        <v>492</v>
      </c>
    </row>
    <row r="3041" spans="1:14" x14ac:dyDescent="0.2">
      <c r="A3041">
        <v>3040</v>
      </c>
      <c r="B3041" s="20" t="s">
        <v>375</v>
      </c>
      <c r="C3041" s="20" t="s">
        <v>102</v>
      </c>
      <c r="D3041" s="20" t="s">
        <v>5</v>
      </c>
      <c r="E3041" s="20" t="s">
        <v>103</v>
      </c>
      <c r="F3041" s="20" t="s">
        <v>107</v>
      </c>
      <c r="G3041" s="20" t="s">
        <v>4</v>
      </c>
      <c r="H3041" s="19">
        <v>45390</v>
      </c>
      <c r="I3041">
        <v>1056</v>
      </c>
      <c r="J3041" s="19"/>
      <c r="N3041" t="s">
        <v>492</v>
      </c>
    </row>
    <row r="3042" spans="1:14" x14ac:dyDescent="0.2">
      <c r="A3042">
        <v>3041</v>
      </c>
      <c r="B3042" s="20" t="s">
        <v>375</v>
      </c>
      <c r="C3042" s="20" t="s">
        <v>102</v>
      </c>
      <c r="D3042" s="20" t="s">
        <v>5</v>
      </c>
      <c r="E3042" s="20" t="s">
        <v>103</v>
      </c>
      <c r="F3042" s="20" t="s">
        <v>107</v>
      </c>
      <c r="G3042" s="20" t="s">
        <v>4</v>
      </c>
      <c r="H3042" s="19">
        <v>45391</v>
      </c>
      <c r="I3042">
        <v>138</v>
      </c>
      <c r="J3042" s="19"/>
      <c r="N3042" t="s">
        <v>492</v>
      </c>
    </row>
    <row r="3043" spans="1:14" x14ac:dyDescent="0.2">
      <c r="A3043">
        <v>3042</v>
      </c>
      <c r="B3043" s="20" t="s">
        <v>375</v>
      </c>
      <c r="C3043" s="20" t="s">
        <v>102</v>
      </c>
      <c r="D3043" s="20" t="s">
        <v>5</v>
      </c>
      <c r="E3043" s="20" t="s">
        <v>103</v>
      </c>
      <c r="F3043" s="20" t="s">
        <v>107</v>
      </c>
      <c r="G3043" s="20" t="s">
        <v>4</v>
      </c>
      <c r="H3043" s="19">
        <v>45392</v>
      </c>
      <c r="I3043">
        <v>269</v>
      </c>
      <c r="J3043" s="19"/>
      <c r="N3043" t="s">
        <v>492</v>
      </c>
    </row>
    <row r="3044" spans="1:14" x14ac:dyDescent="0.2">
      <c r="A3044">
        <v>3043</v>
      </c>
      <c r="B3044" s="20" t="s">
        <v>375</v>
      </c>
      <c r="C3044" s="20" t="s">
        <v>102</v>
      </c>
      <c r="D3044" s="20" t="s">
        <v>5</v>
      </c>
      <c r="E3044" s="20" t="s">
        <v>103</v>
      </c>
      <c r="F3044" s="20" t="s">
        <v>107</v>
      </c>
      <c r="G3044" s="20" t="s">
        <v>4</v>
      </c>
      <c r="H3044" s="19">
        <v>45393</v>
      </c>
      <c r="I3044">
        <v>453</v>
      </c>
      <c r="J3044" s="19"/>
      <c r="N3044" t="s">
        <v>492</v>
      </c>
    </row>
    <row r="3045" spans="1:14" x14ac:dyDescent="0.2">
      <c r="A3045">
        <v>3044</v>
      </c>
      <c r="B3045" s="20" t="s">
        <v>375</v>
      </c>
      <c r="C3045" s="20" t="s">
        <v>102</v>
      </c>
      <c r="D3045" s="20" t="s">
        <v>5</v>
      </c>
      <c r="E3045" s="20" t="s">
        <v>103</v>
      </c>
      <c r="F3045" s="20" t="s">
        <v>107</v>
      </c>
      <c r="G3045" s="20" t="s">
        <v>4</v>
      </c>
      <c r="H3045" s="19">
        <v>45394</v>
      </c>
      <c r="I3045">
        <v>939</v>
      </c>
      <c r="J3045" s="19"/>
      <c r="N3045" t="s">
        <v>492</v>
      </c>
    </row>
    <row r="3046" spans="1:14" x14ac:dyDescent="0.2">
      <c r="A3046">
        <v>3045</v>
      </c>
      <c r="B3046" s="20" t="s">
        <v>375</v>
      </c>
      <c r="C3046" s="20" t="s">
        <v>102</v>
      </c>
      <c r="D3046" s="20" t="s">
        <v>5</v>
      </c>
      <c r="E3046" s="20" t="s">
        <v>103</v>
      </c>
      <c r="F3046" s="20" t="s">
        <v>107</v>
      </c>
      <c r="G3046" s="20" t="s">
        <v>4</v>
      </c>
      <c r="H3046" s="19">
        <v>45395</v>
      </c>
      <c r="I3046">
        <v>580</v>
      </c>
      <c r="J3046" s="19"/>
      <c r="N3046" t="s">
        <v>492</v>
      </c>
    </row>
    <row r="3047" spans="1:14" x14ac:dyDescent="0.2">
      <c r="A3047">
        <v>3046</v>
      </c>
      <c r="B3047" s="20" t="s">
        <v>375</v>
      </c>
      <c r="C3047" s="20" t="s">
        <v>102</v>
      </c>
      <c r="D3047" s="20" t="s">
        <v>5</v>
      </c>
      <c r="E3047" s="20" t="s">
        <v>103</v>
      </c>
      <c r="F3047" s="20" t="s">
        <v>107</v>
      </c>
      <c r="G3047" s="20" t="s">
        <v>4</v>
      </c>
      <c r="H3047" s="19">
        <v>45397</v>
      </c>
      <c r="I3047">
        <v>619</v>
      </c>
      <c r="J3047" s="19"/>
      <c r="N3047" t="s">
        <v>492</v>
      </c>
    </row>
    <row r="3048" spans="1:14" x14ac:dyDescent="0.2">
      <c r="A3048">
        <v>3047</v>
      </c>
      <c r="B3048" s="20" t="s">
        <v>375</v>
      </c>
      <c r="C3048" s="20" t="s">
        <v>102</v>
      </c>
      <c r="D3048" s="20" t="s">
        <v>5</v>
      </c>
      <c r="E3048" s="20" t="s">
        <v>103</v>
      </c>
      <c r="F3048" s="20" t="s">
        <v>107</v>
      </c>
      <c r="G3048" s="20" t="s">
        <v>4</v>
      </c>
      <c r="H3048" s="19">
        <v>45398</v>
      </c>
      <c r="I3048">
        <v>912</v>
      </c>
      <c r="J3048" s="19"/>
      <c r="N3048" t="s">
        <v>492</v>
      </c>
    </row>
    <row r="3049" spans="1:14" x14ac:dyDescent="0.2">
      <c r="A3049">
        <v>3048</v>
      </c>
      <c r="B3049" s="20" t="s">
        <v>375</v>
      </c>
      <c r="C3049" s="20" t="s">
        <v>102</v>
      </c>
      <c r="D3049" s="20" t="s">
        <v>5</v>
      </c>
      <c r="E3049" s="20" t="s">
        <v>103</v>
      </c>
      <c r="F3049" s="20" t="s">
        <v>107</v>
      </c>
      <c r="G3049" s="20" t="s">
        <v>4</v>
      </c>
      <c r="H3049" s="19">
        <v>45399</v>
      </c>
      <c r="I3049">
        <v>978</v>
      </c>
      <c r="J3049" s="19"/>
      <c r="N3049" t="s">
        <v>492</v>
      </c>
    </row>
    <row r="3050" spans="1:14" x14ac:dyDescent="0.2">
      <c r="A3050">
        <v>3049</v>
      </c>
      <c r="B3050" s="20" t="s">
        <v>375</v>
      </c>
      <c r="C3050" s="20" t="s">
        <v>102</v>
      </c>
      <c r="D3050" s="20" t="s">
        <v>5</v>
      </c>
      <c r="E3050" s="20" t="s">
        <v>103</v>
      </c>
      <c r="F3050" s="20" t="s">
        <v>107</v>
      </c>
      <c r="G3050" s="20" t="s">
        <v>4</v>
      </c>
      <c r="H3050" s="19">
        <v>45400</v>
      </c>
      <c r="I3050">
        <v>952</v>
      </c>
      <c r="J3050" s="19"/>
      <c r="N3050" t="s">
        <v>492</v>
      </c>
    </row>
    <row r="3051" spans="1:14" x14ac:dyDescent="0.2">
      <c r="A3051">
        <v>3050</v>
      </c>
      <c r="B3051" s="20" t="s">
        <v>375</v>
      </c>
      <c r="C3051" s="20" t="s">
        <v>102</v>
      </c>
      <c r="D3051" s="20" t="s">
        <v>5</v>
      </c>
      <c r="E3051" s="20" t="s">
        <v>103</v>
      </c>
      <c r="F3051" s="20" t="s">
        <v>107</v>
      </c>
      <c r="G3051" s="20" t="s">
        <v>4</v>
      </c>
      <c r="H3051" s="19">
        <v>45401</v>
      </c>
      <c r="I3051">
        <v>590</v>
      </c>
      <c r="J3051" s="19"/>
      <c r="N3051" t="s">
        <v>492</v>
      </c>
    </row>
    <row r="3052" spans="1:14" x14ac:dyDescent="0.2">
      <c r="A3052">
        <v>3051</v>
      </c>
      <c r="B3052" s="20" t="s">
        <v>375</v>
      </c>
      <c r="C3052" s="20" t="s">
        <v>102</v>
      </c>
      <c r="D3052" s="20" t="s">
        <v>5</v>
      </c>
      <c r="E3052" s="20" t="s">
        <v>103</v>
      </c>
      <c r="F3052" s="20" t="s">
        <v>107</v>
      </c>
      <c r="G3052" s="20" t="s">
        <v>4</v>
      </c>
      <c r="H3052" s="19">
        <v>45402</v>
      </c>
      <c r="I3052">
        <v>944</v>
      </c>
      <c r="J3052" s="19"/>
      <c r="N3052" t="s">
        <v>492</v>
      </c>
    </row>
    <row r="3053" spans="1:14" x14ac:dyDescent="0.2">
      <c r="A3053">
        <v>3052</v>
      </c>
      <c r="B3053" s="20" t="s">
        <v>375</v>
      </c>
      <c r="C3053" s="20" t="s">
        <v>102</v>
      </c>
      <c r="D3053" s="20" t="s">
        <v>5</v>
      </c>
      <c r="E3053" s="20" t="s">
        <v>103</v>
      </c>
      <c r="F3053" s="20" t="s">
        <v>107</v>
      </c>
      <c r="G3053" s="20" t="s">
        <v>4</v>
      </c>
      <c r="H3053" s="19">
        <v>45403</v>
      </c>
      <c r="I3053">
        <v>522</v>
      </c>
      <c r="J3053" s="19"/>
      <c r="N3053" t="s">
        <v>492</v>
      </c>
    </row>
    <row r="3054" spans="1:14" x14ac:dyDescent="0.2">
      <c r="A3054">
        <v>3053</v>
      </c>
      <c r="B3054" s="20" t="s">
        <v>375</v>
      </c>
      <c r="C3054" s="20" t="s">
        <v>102</v>
      </c>
      <c r="D3054" s="20" t="s">
        <v>5</v>
      </c>
      <c r="E3054" s="20" t="s">
        <v>103</v>
      </c>
      <c r="F3054" s="20" t="s">
        <v>107</v>
      </c>
      <c r="G3054" s="20" t="s">
        <v>4</v>
      </c>
      <c r="H3054" s="19">
        <v>45404</v>
      </c>
      <c r="I3054">
        <v>873</v>
      </c>
      <c r="J3054" s="19"/>
      <c r="N3054" t="s">
        <v>492</v>
      </c>
    </row>
    <row r="3055" spans="1:14" x14ac:dyDescent="0.2">
      <c r="A3055">
        <v>3054</v>
      </c>
      <c r="B3055" s="20" t="s">
        <v>375</v>
      </c>
      <c r="C3055" s="20" t="s">
        <v>102</v>
      </c>
      <c r="D3055" s="20" t="s">
        <v>5</v>
      </c>
      <c r="E3055" s="20" t="s">
        <v>103</v>
      </c>
      <c r="F3055" s="20" t="s">
        <v>107</v>
      </c>
      <c r="G3055" s="20" t="s">
        <v>4</v>
      </c>
      <c r="H3055" s="19">
        <v>45405</v>
      </c>
      <c r="I3055">
        <v>536</v>
      </c>
      <c r="J3055" s="19"/>
      <c r="N3055" t="s">
        <v>492</v>
      </c>
    </row>
    <row r="3056" spans="1:14" x14ac:dyDescent="0.2">
      <c r="A3056">
        <v>3055</v>
      </c>
      <c r="B3056" s="20" t="s">
        <v>375</v>
      </c>
      <c r="C3056" s="20" t="s">
        <v>102</v>
      </c>
      <c r="D3056" s="20" t="s">
        <v>5</v>
      </c>
      <c r="E3056" s="20" t="s">
        <v>103</v>
      </c>
      <c r="F3056" s="20" t="s">
        <v>107</v>
      </c>
      <c r="G3056" s="20" t="s">
        <v>4</v>
      </c>
      <c r="H3056" s="19">
        <v>45406</v>
      </c>
      <c r="I3056">
        <v>106</v>
      </c>
      <c r="J3056" s="19"/>
      <c r="N3056" t="s">
        <v>492</v>
      </c>
    </row>
    <row r="3057" spans="1:14" x14ac:dyDescent="0.2">
      <c r="A3057">
        <v>3056</v>
      </c>
      <c r="B3057" s="20" t="s">
        <v>375</v>
      </c>
      <c r="C3057" s="20" t="s">
        <v>102</v>
      </c>
      <c r="D3057" s="20" t="s">
        <v>5</v>
      </c>
      <c r="E3057" s="20" t="s">
        <v>103</v>
      </c>
      <c r="F3057" s="20" t="s">
        <v>107</v>
      </c>
      <c r="G3057" s="20" t="s">
        <v>4</v>
      </c>
      <c r="H3057" s="19">
        <v>45407</v>
      </c>
      <c r="I3057">
        <v>460</v>
      </c>
      <c r="J3057" s="19"/>
      <c r="N3057" t="s">
        <v>492</v>
      </c>
    </row>
    <row r="3058" spans="1:14" x14ac:dyDescent="0.2">
      <c r="A3058">
        <v>3057</v>
      </c>
      <c r="B3058" s="20" t="s">
        <v>375</v>
      </c>
      <c r="C3058" s="20" t="s">
        <v>102</v>
      </c>
      <c r="D3058" s="20" t="s">
        <v>5</v>
      </c>
      <c r="E3058" s="20" t="s">
        <v>103</v>
      </c>
      <c r="F3058" s="20" t="s">
        <v>107</v>
      </c>
      <c r="G3058" s="20" t="s">
        <v>4</v>
      </c>
      <c r="H3058" s="19">
        <v>45408</v>
      </c>
      <c r="I3058">
        <v>222</v>
      </c>
      <c r="J3058" s="19"/>
      <c r="N3058" t="s">
        <v>492</v>
      </c>
    </row>
    <row r="3059" spans="1:14" x14ac:dyDescent="0.2">
      <c r="A3059">
        <v>3058</v>
      </c>
      <c r="B3059" s="20" t="s">
        <v>375</v>
      </c>
      <c r="C3059" s="20" t="s">
        <v>102</v>
      </c>
      <c r="D3059" s="20" t="s">
        <v>5</v>
      </c>
      <c r="E3059" s="20" t="s">
        <v>103</v>
      </c>
      <c r="F3059" s="20" t="s">
        <v>107</v>
      </c>
      <c r="G3059" s="20" t="s">
        <v>4</v>
      </c>
      <c r="H3059" s="19">
        <v>45409</v>
      </c>
      <c r="I3059">
        <v>125</v>
      </c>
      <c r="J3059" s="19"/>
      <c r="N3059" t="s">
        <v>492</v>
      </c>
    </row>
    <row r="3060" spans="1:14" x14ac:dyDescent="0.2">
      <c r="A3060">
        <v>3059</v>
      </c>
      <c r="B3060" s="20" t="s">
        <v>375</v>
      </c>
      <c r="C3060" s="20" t="s">
        <v>102</v>
      </c>
      <c r="D3060" s="20" t="s">
        <v>5</v>
      </c>
      <c r="E3060" s="20" t="s">
        <v>103</v>
      </c>
      <c r="F3060" s="20" t="s">
        <v>107</v>
      </c>
      <c r="G3060" s="20" t="s">
        <v>4</v>
      </c>
      <c r="H3060" s="19">
        <v>45410</v>
      </c>
      <c r="I3060">
        <v>719</v>
      </c>
      <c r="J3060" s="19"/>
      <c r="N3060" t="s">
        <v>492</v>
      </c>
    </row>
    <row r="3061" spans="1:14" x14ac:dyDescent="0.2">
      <c r="A3061">
        <v>3060</v>
      </c>
      <c r="B3061" s="20" t="s">
        <v>375</v>
      </c>
      <c r="C3061" s="20" t="s">
        <v>102</v>
      </c>
      <c r="D3061" s="20" t="s">
        <v>5</v>
      </c>
      <c r="E3061" s="20" t="s">
        <v>103</v>
      </c>
      <c r="F3061" s="20" t="s">
        <v>107</v>
      </c>
      <c r="G3061" s="20" t="s">
        <v>4</v>
      </c>
      <c r="H3061" s="19">
        <v>45411</v>
      </c>
      <c r="I3061">
        <v>945</v>
      </c>
      <c r="J3061" s="19"/>
      <c r="N3061" t="s">
        <v>492</v>
      </c>
    </row>
    <row r="3062" spans="1:14" x14ac:dyDescent="0.2">
      <c r="A3062">
        <v>3061</v>
      </c>
      <c r="B3062" s="20" t="s">
        <v>375</v>
      </c>
      <c r="C3062" s="20" t="s">
        <v>102</v>
      </c>
      <c r="D3062" s="20" t="s">
        <v>5</v>
      </c>
      <c r="E3062" s="20" t="s">
        <v>103</v>
      </c>
      <c r="F3062" s="20" t="s">
        <v>107</v>
      </c>
      <c r="G3062" s="20" t="s">
        <v>4</v>
      </c>
      <c r="H3062" s="19">
        <v>45412</v>
      </c>
      <c r="I3062">
        <v>421</v>
      </c>
      <c r="J3062" s="19"/>
      <c r="N3062" t="s">
        <v>492</v>
      </c>
    </row>
    <row r="3063" spans="1:14" x14ac:dyDescent="0.2">
      <c r="A3063">
        <v>3062</v>
      </c>
      <c r="B3063" s="20" t="s">
        <v>376</v>
      </c>
      <c r="C3063" s="20" t="s">
        <v>102</v>
      </c>
      <c r="D3063" s="20" t="s">
        <v>5</v>
      </c>
      <c r="E3063" s="20" t="s">
        <v>103</v>
      </c>
      <c r="F3063" s="20" t="s">
        <v>107</v>
      </c>
      <c r="G3063" s="20" t="s">
        <v>4</v>
      </c>
      <c r="H3063" s="19"/>
      <c r="I3063">
        <v>4281</v>
      </c>
      <c r="J3063" s="19"/>
      <c r="K3063">
        <v>8081</v>
      </c>
      <c r="M3063">
        <v>3.2</v>
      </c>
      <c r="N3063" t="s">
        <v>491</v>
      </c>
    </row>
    <row r="3064" spans="1:14" x14ac:dyDescent="0.2">
      <c r="A3064">
        <v>3063</v>
      </c>
      <c r="B3064" s="20" t="s">
        <v>376</v>
      </c>
      <c r="C3064" s="20" t="s">
        <v>102</v>
      </c>
      <c r="D3064" s="20" t="s">
        <v>5</v>
      </c>
      <c r="E3064" s="20" t="s">
        <v>103</v>
      </c>
      <c r="F3064" s="20" t="s">
        <v>107</v>
      </c>
      <c r="G3064" s="20" t="s">
        <v>4</v>
      </c>
      <c r="H3064" s="19">
        <v>45383</v>
      </c>
      <c r="I3064">
        <v>286</v>
      </c>
      <c r="J3064" s="19">
        <v>45383</v>
      </c>
      <c r="K3064">
        <v>1286</v>
      </c>
      <c r="N3064" t="s">
        <v>492</v>
      </c>
    </row>
    <row r="3065" spans="1:14" x14ac:dyDescent="0.2">
      <c r="A3065">
        <v>3064</v>
      </c>
      <c r="B3065" s="20" t="s">
        <v>376</v>
      </c>
      <c r="C3065" s="20" t="s">
        <v>102</v>
      </c>
      <c r="D3065" s="20" t="s">
        <v>5</v>
      </c>
      <c r="E3065" s="20" t="s">
        <v>103</v>
      </c>
      <c r="F3065" s="20" t="s">
        <v>107</v>
      </c>
      <c r="G3065" s="20" t="s">
        <v>4</v>
      </c>
      <c r="H3065" s="19">
        <v>45385</v>
      </c>
      <c r="I3065">
        <v>56</v>
      </c>
      <c r="J3065" s="19">
        <v>45385</v>
      </c>
      <c r="K3065">
        <v>56</v>
      </c>
      <c r="N3065" t="s">
        <v>492</v>
      </c>
    </row>
    <row r="3066" spans="1:14" x14ac:dyDescent="0.2">
      <c r="A3066">
        <v>3065</v>
      </c>
      <c r="B3066" s="20" t="s">
        <v>376</v>
      </c>
      <c r="C3066" s="20" t="s">
        <v>102</v>
      </c>
      <c r="D3066" s="20" t="s">
        <v>5</v>
      </c>
      <c r="E3066" s="20" t="s">
        <v>103</v>
      </c>
      <c r="F3066" s="20" t="s">
        <v>107</v>
      </c>
      <c r="G3066" s="20" t="s">
        <v>4</v>
      </c>
      <c r="H3066" s="19">
        <v>45388</v>
      </c>
      <c r="I3066">
        <v>189</v>
      </c>
      <c r="J3066" s="19">
        <v>45388</v>
      </c>
      <c r="K3066">
        <v>189</v>
      </c>
      <c r="N3066" t="s">
        <v>492</v>
      </c>
    </row>
    <row r="3067" spans="1:14" x14ac:dyDescent="0.2">
      <c r="A3067">
        <v>3066</v>
      </c>
      <c r="B3067" s="20" t="s">
        <v>376</v>
      </c>
      <c r="C3067" s="20" t="s">
        <v>102</v>
      </c>
      <c r="D3067" s="20" t="s">
        <v>5</v>
      </c>
      <c r="E3067" s="20" t="s">
        <v>103</v>
      </c>
      <c r="F3067" s="20" t="s">
        <v>107</v>
      </c>
      <c r="G3067" s="20" t="s">
        <v>4</v>
      </c>
      <c r="H3067" s="19">
        <v>45391</v>
      </c>
      <c r="I3067">
        <v>165</v>
      </c>
      <c r="J3067" s="19">
        <v>45391</v>
      </c>
      <c r="K3067">
        <v>165</v>
      </c>
      <c r="N3067" t="s">
        <v>492</v>
      </c>
    </row>
    <row r="3068" spans="1:14" x14ac:dyDescent="0.2">
      <c r="A3068">
        <v>3067</v>
      </c>
      <c r="B3068" s="20" t="s">
        <v>376</v>
      </c>
      <c r="C3068" s="20" t="s">
        <v>102</v>
      </c>
      <c r="D3068" s="20" t="s">
        <v>5</v>
      </c>
      <c r="E3068" s="20" t="s">
        <v>103</v>
      </c>
      <c r="F3068" s="20" t="s">
        <v>107</v>
      </c>
      <c r="G3068" s="20" t="s">
        <v>4</v>
      </c>
      <c r="H3068" s="19">
        <v>45392</v>
      </c>
      <c r="I3068">
        <v>564</v>
      </c>
      <c r="J3068" s="19">
        <v>45392</v>
      </c>
      <c r="K3068">
        <v>564</v>
      </c>
      <c r="N3068" t="s">
        <v>492</v>
      </c>
    </row>
    <row r="3069" spans="1:14" x14ac:dyDescent="0.2">
      <c r="A3069">
        <v>3068</v>
      </c>
      <c r="B3069" s="20" t="s">
        <v>376</v>
      </c>
      <c r="C3069" s="20" t="s">
        <v>102</v>
      </c>
      <c r="D3069" s="20" t="s">
        <v>5</v>
      </c>
      <c r="E3069" s="20" t="s">
        <v>103</v>
      </c>
      <c r="F3069" s="20" t="s">
        <v>107</v>
      </c>
      <c r="G3069" s="20" t="s">
        <v>4</v>
      </c>
      <c r="H3069" s="19">
        <v>45393</v>
      </c>
      <c r="I3069">
        <v>49</v>
      </c>
      <c r="J3069" s="19">
        <v>45393</v>
      </c>
      <c r="K3069">
        <v>949</v>
      </c>
      <c r="N3069" t="s">
        <v>492</v>
      </c>
    </row>
    <row r="3070" spans="1:14" x14ac:dyDescent="0.2">
      <c r="A3070">
        <v>3069</v>
      </c>
      <c r="B3070" s="20" t="s">
        <v>376</v>
      </c>
      <c r="C3070" s="20" t="s">
        <v>102</v>
      </c>
      <c r="D3070" s="20" t="s">
        <v>5</v>
      </c>
      <c r="E3070" s="20" t="s">
        <v>103</v>
      </c>
      <c r="F3070" s="20" t="s">
        <v>107</v>
      </c>
      <c r="G3070" s="20" t="s">
        <v>4</v>
      </c>
      <c r="H3070" s="19">
        <v>45394</v>
      </c>
      <c r="I3070">
        <v>256</v>
      </c>
      <c r="J3070" s="19">
        <v>45394</v>
      </c>
      <c r="K3070">
        <v>256</v>
      </c>
      <c r="N3070" t="s">
        <v>492</v>
      </c>
    </row>
    <row r="3071" spans="1:14" x14ac:dyDescent="0.2">
      <c r="A3071">
        <v>3070</v>
      </c>
      <c r="B3071" s="20" t="s">
        <v>376</v>
      </c>
      <c r="C3071" s="20" t="s">
        <v>102</v>
      </c>
      <c r="D3071" s="20" t="s">
        <v>5</v>
      </c>
      <c r="E3071" s="20" t="s">
        <v>103</v>
      </c>
      <c r="F3071" s="20" t="s">
        <v>107</v>
      </c>
      <c r="G3071" s="20" t="s">
        <v>4</v>
      </c>
      <c r="H3071" s="19">
        <v>45397</v>
      </c>
      <c r="I3071">
        <v>5</v>
      </c>
      <c r="J3071" s="19">
        <v>45397</v>
      </c>
      <c r="K3071">
        <v>5</v>
      </c>
      <c r="N3071" t="s">
        <v>492</v>
      </c>
    </row>
    <row r="3072" spans="1:14" x14ac:dyDescent="0.2">
      <c r="A3072">
        <v>3071</v>
      </c>
      <c r="B3072" s="20" t="s">
        <v>376</v>
      </c>
      <c r="C3072" s="20" t="s">
        <v>102</v>
      </c>
      <c r="D3072" s="20" t="s">
        <v>5</v>
      </c>
      <c r="E3072" s="20" t="s">
        <v>103</v>
      </c>
      <c r="F3072" s="20" t="s">
        <v>107</v>
      </c>
      <c r="G3072" s="20" t="s">
        <v>4</v>
      </c>
      <c r="H3072" s="19">
        <v>45400</v>
      </c>
      <c r="I3072">
        <v>28</v>
      </c>
      <c r="J3072" s="19">
        <v>45400</v>
      </c>
      <c r="K3072">
        <v>28</v>
      </c>
      <c r="N3072" t="s">
        <v>492</v>
      </c>
    </row>
    <row r="3073" spans="1:14" x14ac:dyDescent="0.2">
      <c r="A3073">
        <v>3072</v>
      </c>
      <c r="B3073" s="20" t="s">
        <v>376</v>
      </c>
      <c r="C3073" s="20" t="s">
        <v>102</v>
      </c>
      <c r="D3073" s="20" t="s">
        <v>5</v>
      </c>
      <c r="E3073" s="20" t="s">
        <v>103</v>
      </c>
      <c r="F3073" s="20" t="s">
        <v>107</v>
      </c>
      <c r="G3073" s="20" t="s">
        <v>4</v>
      </c>
      <c r="H3073" s="19">
        <v>45401</v>
      </c>
      <c r="I3073">
        <v>298</v>
      </c>
      <c r="J3073" s="19">
        <v>45401</v>
      </c>
      <c r="K3073">
        <v>1298</v>
      </c>
      <c r="N3073" t="s">
        <v>492</v>
      </c>
    </row>
    <row r="3074" spans="1:14" x14ac:dyDescent="0.2">
      <c r="A3074">
        <v>3073</v>
      </c>
      <c r="B3074" s="20" t="s">
        <v>376</v>
      </c>
      <c r="C3074" s="20" t="s">
        <v>102</v>
      </c>
      <c r="D3074" s="20" t="s">
        <v>5</v>
      </c>
      <c r="E3074" s="20" t="s">
        <v>103</v>
      </c>
      <c r="F3074" s="20" t="s">
        <v>107</v>
      </c>
      <c r="G3074" s="20" t="s">
        <v>4</v>
      </c>
      <c r="H3074" s="19">
        <v>45402</v>
      </c>
      <c r="I3074">
        <v>710</v>
      </c>
      <c r="J3074" s="19">
        <v>45402</v>
      </c>
      <c r="K3074">
        <v>710</v>
      </c>
      <c r="N3074" t="s">
        <v>492</v>
      </c>
    </row>
    <row r="3075" spans="1:14" x14ac:dyDescent="0.2">
      <c r="A3075">
        <v>3074</v>
      </c>
      <c r="B3075" s="20" t="s">
        <v>376</v>
      </c>
      <c r="C3075" s="20" t="s">
        <v>102</v>
      </c>
      <c r="D3075" s="20" t="s">
        <v>5</v>
      </c>
      <c r="E3075" s="20" t="s">
        <v>103</v>
      </c>
      <c r="F3075" s="20" t="s">
        <v>107</v>
      </c>
      <c r="G3075" s="20" t="s">
        <v>4</v>
      </c>
      <c r="H3075" s="19">
        <v>45405</v>
      </c>
      <c r="I3075">
        <v>354</v>
      </c>
      <c r="J3075" s="19">
        <v>45405</v>
      </c>
      <c r="K3075">
        <v>354</v>
      </c>
      <c r="N3075" t="s">
        <v>492</v>
      </c>
    </row>
    <row r="3076" spans="1:14" x14ac:dyDescent="0.2">
      <c r="A3076">
        <v>3075</v>
      </c>
      <c r="B3076" s="20" t="s">
        <v>376</v>
      </c>
      <c r="C3076" s="20" t="s">
        <v>102</v>
      </c>
      <c r="D3076" s="20" t="s">
        <v>5</v>
      </c>
      <c r="E3076" s="20" t="s">
        <v>103</v>
      </c>
      <c r="F3076" s="20" t="s">
        <v>107</v>
      </c>
      <c r="G3076" s="20" t="s">
        <v>4</v>
      </c>
      <c r="H3076" s="19">
        <v>45406</v>
      </c>
      <c r="I3076">
        <v>14</v>
      </c>
      <c r="J3076" s="19">
        <v>45406</v>
      </c>
      <c r="K3076">
        <v>14</v>
      </c>
      <c r="N3076" t="s">
        <v>492</v>
      </c>
    </row>
    <row r="3077" spans="1:14" x14ac:dyDescent="0.2">
      <c r="A3077">
        <v>3076</v>
      </c>
      <c r="B3077" s="20" t="s">
        <v>376</v>
      </c>
      <c r="C3077" s="20" t="s">
        <v>102</v>
      </c>
      <c r="D3077" s="20" t="s">
        <v>5</v>
      </c>
      <c r="E3077" s="20" t="s">
        <v>103</v>
      </c>
      <c r="F3077" s="20" t="s">
        <v>107</v>
      </c>
      <c r="G3077" s="20" t="s">
        <v>4</v>
      </c>
      <c r="H3077" s="19">
        <v>45407</v>
      </c>
      <c r="I3077">
        <v>422</v>
      </c>
      <c r="J3077" s="19">
        <v>45407</v>
      </c>
      <c r="K3077">
        <v>422</v>
      </c>
      <c r="N3077" t="s">
        <v>492</v>
      </c>
    </row>
    <row r="3078" spans="1:14" x14ac:dyDescent="0.2">
      <c r="A3078">
        <v>3077</v>
      </c>
      <c r="B3078" s="20" t="s">
        <v>376</v>
      </c>
      <c r="C3078" s="20" t="s">
        <v>102</v>
      </c>
      <c r="D3078" s="20" t="s">
        <v>5</v>
      </c>
      <c r="E3078" s="20" t="s">
        <v>103</v>
      </c>
      <c r="F3078" s="20" t="s">
        <v>107</v>
      </c>
      <c r="G3078" s="20" t="s">
        <v>4</v>
      </c>
      <c r="H3078" s="19">
        <v>45408</v>
      </c>
      <c r="I3078">
        <v>455</v>
      </c>
      <c r="J3078" s="19">
        <v>45408</v>
      </c>
      <c r="K3078">
        <v>455</v>
      </c>
      <c r="N3078" t="s">
        <v>492</v>
      </c>
    </row>
    <row r="3079" spans="1:14" x14ac:dyDescent="0.2">
      <c r="A3079">
        <v>3078</v>
      </c>
      <c r="B3079" s="20" t="s">
        <v>376</v>
      </c>
      <c r="C3079" s="20" t="s">
        <v>102</v>
      </c>
      <c r="D3079" s="20" t="s">
        <v>5</v>
      </c>
      <c r="E3079" s="20" t="s">
        <v>103</v>
      </c>
      <c r="F3079" s="20" t="s">
        <v>107</v>
      </c>
      <c r="G3079" s="20" t="s">
        <v>4</v>
      </c>
      <c r="H3079" s="19">
        <v>45409</v>
      </c>
      <c r="I3079">
        <v>26</v>
      </c>
      <c r="J3079" s="19">
        <v>45409</v>
      </c>
      <c r="K3079">
        <v>926</v>
      </c>
      <c r="N3079" t="s">
        <v>492</v>
      </c>
    </row>
    <row r="3080" spans="1:14" x14ac:dyDescent="0.2">
      <c r="A3080">
        <v>3079</v>
      </c>
      <c r="B3080" s="20" t="s">
        <v>376</v>
      </c>
      <c r="C3080" s="20" t="s">
        <v>102</v>
      </c>
      <c r="D3080" s="20" t="s">
        <v>5</v>
      </c>
      <c r="E3080" s="20" t="s">
        <v>103</v>
      </c>
      <c r="F3080" s="20" t="s">
        <v>107</v>
      </c>
      <c r="G3080" s="20" t="s">
        <v>4</v>
      </c>
      <c r="H3080" s="19">
        <v>45410</v>
      </c>
      <c r="I3080">
        <v>58</v>
      </c>
      <c r="J3080" s="19">
        <v>45410</v>
      </c>
      <c r="K3080">
        <v>58</v>
      </c>
      <c r="N3080" t="s">
        <v>492</v>
      </c>
    </row>
    <row r="3081" spans="1:14" x14ac:dyDescent="0.2">
      <c r="A3081">
        <v>3080</v>
      </c>
      <c r="B3081" s="20" t="s">
        <v>376</v>
      </c>
      <c r="C3081" s="20" t="s">
        <v>102</v>
      </c>
      <c r="D3081" s="20" t="s">
        <v>5</v>
      </c>
      <c r="E3081" s="20" t="s">
        <v>103</v>
      </c>
      <c r="F3081" s="20" t="s">
        <v>107</v>
      </c>
      <c r="G3081" s="20" t="s">
        <v>4</v>
      </c>
      <c r="H3081" s="19">
        <v>45412</v>
      </c>
      <c r="I3081">
        <v>346</v>
      </c>
      <c r="J3081" s="19">
        <v>45412</v>
      </c>
      <c r="K3081">
        <v>346</v>
      </c>
      <c r="N3081" t="s">
        <v>492</v>
      </c>
    </row>
    <row r="3082" spans="1:14" x14ac:dyDescent="0.2">
      <c r="A3082">
        <v>3081</v>
      </c>
      <c r="B3082" s="20" t="s">
        <v>377</v>
      </c>
      <c r="C3082" s="20" t="s">
        <v>102</v>
      </c>
      <c r="D3082" s="20" t="s">
        <v>5</v>
      </c>
      <c r="E3082" s="20" t="s">
        <v>103</v>
      </c>
      <c r="F3082" s="20" t="s">
        <v>107</v>
      </c>
      <c r="G3082" s="20" t="s">
        <v>4</v>
      </c>
      <c r="H3082" s="19"/>
      <c r="I3082">
        <v>0</v>
      </c>
      <c r="J3082" s="19"/>
      <c r="K3082">
        <v>1314</v>
      </c>
      <c r="M3082">
        <v>6</v>
      </c>
      <c r="N3082" t="s">
        <v>491</v>
      </c>
    </row>
    <row r="3083" spans="1:14" x14ac:dyDescent="0.2">
      <c r="A3083">
        <v>3082</v>
      </c>
      <c r="B3083" s="20" t="s">
        <v>377</v>
      </c>
      <c r="C3083" s="20" t="s">
        <v>102</v>
      </c>
      <c r="D3083" s="20" t="s">
        <v>5</v>
      </c>
      <c r="E3083" s="20" t="s">
        <v>103</v>
      </c>
      <c r="F3083" s="20" t="s">
        <v>107</v>
      </c>
      <c r="G3083" s="20" t="s">
        <v>4</v>
      </c>
      <c r="H3083" s="19"/>
      <c r="J3083" s="19">
        <v>45383</v>
      </c>
      <c r="K3083">
        <v>3</v>
      </c>
      <c r="N3083" t="s">
        <v>492</v>
      </c>
    </row>
    <row r="3084" spans="1:14" x14ac:dyDescent="0.2">
      <c r="A3084">
        <v>3083</v>
      </c>
      <c r="B3084" s="20" t="s">
        <v>377</v>
      </c>
      <c r="C3084" s="20" t="s">
        <v>102</v>
      </c>
      <c r="D3084" s="20" t="s">
        <v>5</v>
      </c>
      <c r="E3084" s="20" t="s">
        <v>103</v>
      </c>
      <c r="F3084" s="20" t="s">
        <v>107</v>
      </c>
      <c r="G3084" s="20" t="s">
        <v>4</v>
      </c>
      <c r="H3084" s="19"/>
      <c r="J3084" s="19">
        <v>45384</v>
      </c>
      <c r="K3084">
        <v>43</v>
      </c>
      <c r="N3084" t="s">
        <v>492</v>
      </c>
    </row>
    <row r="3085" spans="1:14" x14ac:dyDescent="0.2">
      <c r="A3085">
        <v>3084</v>
      </c>
      <c r="B3085" s="20" t="s">
        <v>377</v>
      </c>
      <c r="C3085" s="20" t="s">
        <v>102</v>
      </c>
      <c r="D3085" s="20" t="s">
        <v>5</v>
      </c>
      <c r="E3085" s="20" t="s">
        <v>103</v>
      </c>
      <c r="F3085" s="20" t="s">
        <v>107</v>
      </c>
      <c r="G3085" s="20" t="s">
        <v>4</v>
      </c>
      <c r="H3085" s="19"/>
      <c r="J3085" s="19">
        <v>45386</v>
      </c>
      <c r="K3085">
        <v>58</v>
      </c>
      <c r="N3085" t="s">
        <v>492</v>
      </c>
    </row>
    <row r="3086" spans="1:14" x14ac:dyDescent="0.2">
      <c r="A3086">
        <v>3085</v>
      </c>
      <c r="B3086" s="20" t="s">
        <v>377</v>
      </c>
      <c r="C3086" s="20" t="s">
        <v>102</v>
      </c>
      <c r="D3086" s="20" t="s">
        <v>5</v>
      </c>
      <c r="E3086" s="20" t="s">
        <v>103</v>
      </c>
      <c r="F3086" s="20" t="s">
        <v>107</v>
      </c>
      <c r="G3086" s="20" t="s">
        <v>4</v>
      </c>
      <c r="H3086" s="19"/>
      <c r="J3086" s="19">
        <v>45387</v>
      </c>
      <c r="K3086">
        <v>41</v>
      </c>
      <c r="N3086" t="s">
        <v>492</v>
      </c>
    </row>
    <row r="3087" spans="1:14" x14ac:dyDescent="0.2">
      <c r="A3087">
        <v>3086</v>
      </c>
      <c r="B3087" s="20" t="s">
        <v>377</v>
      </c>
      <c r="C3087" s="20" t="s">
        <v>102</v>
      </c>
      <c r="D3087" s="20" t="s">
        <v>5</v>
      </c>
      <c r="E3087" s="20" t="s">
        <v>103</v>
      </c>
      <c r="F3087" s="20" t="s">
        <v>107</v>
      </c>
      <c r="G3087" s="20" t="s">
        <v>4</v>
      </c>
      <c r="H3087" s="19"/>
      <c r="J3087" s="19">
        <v>45388</v>
      </c>
      <c r="K3087">
        <v>379</v>
      </c>
      <c r="N3087" t="s">
        <v>492</v>
      </c>
    </row>
    <row r="3088" spans="1:14" x14ac:dyDescent="0.2">
      <c r="A3088">
        <v>3087</v>
      </c>
      <c r="B3088" s="20" t="s">
        <v>377</v>
      </c>
      <c r="C3088" s="20" t="s">
        <v>102</v>
      </c>
      <c r="D3088" s="20" t="s">
        <v>5</v>
      </c>
      <c r="E3088" s="20" t="s">
        <v>103</v>
      </c>
      <c r="F3088" s="20" t="s">
        <v>107</v>
      </c>
      <c r="G3088" s="20" t="s">
        <v>4</v>
      </c>
      <c r="H3088" s="19"/>
      <c r="J3088" s="19">
        <v>45389</v>
      </c>
      <c r="K3088">
        <v>17</v>
      </c>
      <c r="N3088" t="s">
        <v>492</v>
      </c>
    </row>
    <row r="3089" spans="1:14" x14ac:dyDescent="0.2">
      <c r="A3089">
        <v>3088</v>
      </c>
      <c r="B3089" s="20" t="s">
        <v>377</v>
      </c>
      <c r="C3089" s="20" t="s">
        <v>102</v>
      </c>
      <c r="D3089" s="20" t="s">
        <v>5</v>
      </c>
      <c r="E3089" s="20" t="s">
        <v>103</v>
      </c>
      <c r="F3089" s="20" t="s">
        <v>107</v>
      </c>
      <c r="G3089" s="20" t="s">
        <v>4</v>
      </c>
      <c r="H3089" s="19"/>
      <c r="J3089" s="19">
        <v>45393</v>
      </c>
      <c r="K3089">
        <v>97</v>
      </c>
      <c r="N3089" t="s">
        <v>492</v>
      </c>
    </row>
    <row r="3090" spans="1:14" x14ac:dyDescent="0.2">
      <c r="A3090">
        <v>3089</v>
      </c>
      <c r="B3090" s="20" t="s">
        <v>377</v>
      </c>
      <c r="C3090" s="20" t="s">
        <v>102</v>
      </c>
      <c r="D3090" s="20" t="s">
        <v>5</v>
      </c>
      <c r="E3090" s="20" t="s">
        <v>103</v>
      </c>
      <c r="F3090" s="20" t="s">
        <v>107</v>
      </c>
      <c r="G3090" s="20" t="s">
        <v>4</v>
      </c>
      <c r="H3090" s="19"/>
      <c r="J3090" s="19">
        <v>45394</v>
      </c>
      <c r="K3090">
        <v>18</v>
      </c>
      <c r="N3090" t="s">
        <v>492</v>
      </c>
    </row>
    <row r="3091" spans="1:14" x14ac:dyDescent="0.2">
      <c r="A3091">
        <v>3090</v>
      </c>
      <c r="B3091" s="20" t="s">
        <v>377</v>
      </c>
      <c r="C3091" s="20" t="s">
        <v>102</v>
      </c>
      <c r="D3091" s="20" t="s">
        <v>5</v>
      </c>
      <c r="E3091" s="20" t="s">
        <v>103</v>
      </c>
      <c r="F3091" s="20" t="s">
        <v>107</v>
      </c>
      <c r="G3091" s="20" t="s">
        <v>4</v>
      </c>
      <c r="H3091" s="19"/>
      <c r="J3091" s="19">
        <v>45396</v>
      </c>
      <c r="K3091">
        <v>0</v>
      </c>
      <c r="N3091" t="s">
        <v>492</v>
      </c>
    </row>
    <row r="3092" spans="1:14" x14ac:dyDescent="0.2">
      <c r="A3092">
        <v>3091</v>
      </c>
      <c r="B3092" s="20" t="s">
        <v>377</v>
      </c>
      <c r="C3092" s="20" t="s">
        <v>102</v>
      </c>
      <c r="D3092" s="20" t="s">
        <v>5</v>
      </c>
      <c r="E3092" s="20" t="s">
        <v>103</v>
      </c>
      <c r="F3092" s="20" t="s">
        <v>107</v>
      </c>
      <c r="G3092" s="20" t="s">
        <v>4</v>
      </c>
      <c r="H3092" s="19"/>
      <c r="J3092" s="19">
        <v>45397</v>
      </c>
      <c r="K3092">
        <v>0</v>
      </c>
      <c r="N3092" t="s">
        <v>492</v>
      </c>
    </row>
    <row r="3093" spans="1:14" x14ac:dyDescent="0.2">
      <c r="A3093">
        <v>3092</v>
      </c>
      <c r="B3093" s="20" t="s">
        <v>377</v>
      </c>
      <c r="C3093" s="20" t="s">
        <v>102</v>
      </c>
      <c r="D3093" s="20" t="s">
        <v>5</v>
      </c>
      <c r="E3093" s="20" t="s">
        <v>103</v>
      </c>
      <c r="F3093" s="20" t="s">
        <v>107</v>
      </c>
      <c r="G3093" s="20" t="s">
        <v>4</v>
      </c>
      <c r="H3093" s="19"/>
      <c r="J3093" s="19">
        <v>45398</v>
      </c>
      <c r="K3093">
        <v>13</v>
      </c>
      <c r="N3093" t="s">
        <v>492</v>
      </c>
    </row>
    <row r="3094" spans="1:14" x14ac:dyDescent="0.2">
      <c r="A3094">
        <v>3093</v>
      </c>
      <c r="B3094" s="20" t="s">
        <v>377</v>
      </c>
      <c r="C3094" s="20" t="s">
        <v>102</v>
      </c>
      <c r="D3094" s="20" t="s">
        <v>5</v>
      </c>
      <c r="E3094" s="20" t="s">
        <v>103</v>
      </c>
      <c r="F3094" s="20" t="s">
        <v>107</v>
      </c>
      <c r="G3094" s="20" t="s">
        <v>4</v>
      </c>
      <c r="H3094" s="19"/>
      <c r="J3094" s="19">
        <v>45400</v>
      </c>
      <c r="K3094">
        <v>3</v>
      </c>
      <c r="N3094" t="s">
        <v>492</v>
      </c>
    </row>
    <row r="3095" spans="1:14" x14ac:dyDescent="0.2">
      <c r="A3095">
        <v>3094</v>
      </c>
      <c r="B3095" s="20" t="s">
        <v>377</v>
      </c>
      <c r="C3095" s="20" t="s">
        <v>102</v>
      </c>
      <c r="D3095" s="20" t="s">
        <v>5</v>
      </c>
      <c r="E3095" s="20" t="s">
        <v>103</v>
      </c>
      <c r="F3095" s="20" t="s">
        <v>107</v>
      </c>
      <c r="G3095" s="20" t="s">
        <v>4</v>
      </c>
      <c r="H3095" s="19"/>
      <c r="J3095" s="19">
        <v>45401</v>
      </c>
      <c r="K3095">
        <v>590</v>
      </c>
      <c r="N3095" t="s">
        <v>492</v>
      </c>
    </row>
    <row r="3096" spans="1:14" x14ac:dyDescent="0.2">
      <c r="A3096">
        <v>3095</v>
      </c>
      <c r="B3096" s="20" t="s">
        <v>377</v>
      </c>
      <c r="C3096" s="20" t="s">
        <v>102</v>
      </c>
      <c r="D3096" s="20" t="s">
        <v>5</v>
      </c>
      <c r="E3096" s="20" t="s">
        <v>103</v>
      </c>
      <c r="F3096" s="20" t="s">
        <v>107</v>
      </c>
      <c r="G3096" s="20" t="s">
        <v>4</v>
      </c>
      <c r="H3096" s="19"/>
      <c r="J3096" s="19">
        <v>45402</v>
      </c>
      <c r="K3096">
        <v>25</v>
      </c>
      <c r="N3096" t="s">
        <v>492</v>
      </c>
    </row>
    <row r="3097" spans="1:14" x14ac:dyDescent="0.2">
      <c r="A3097">
        <v>3096</v>
      </c>
      <c r="B3097" s="20" t="s">
        <v>377</v>
      </c>
      <c r="C3097" s="20" t="s">
        <v>102</v>
      </c>
      <c r="D3097" s="20" t="s">
        <v>5</v>
      </c>
      <c r="E3097" s="20" t="s">
        <v>103</v>
      </c>
      <c r="F3097" s="20" t="s">
        <v>107</v>
      </c>
      <c r="G3097" s="20" t="s">
        <v>4</v>
      </c>
      <c r="H3097" s="19"/>
      <c r="J3097" s="19">
        <v>45404</v>
      </c>
      <c r="K3097">
        <v>11</v>
      </c>
      <c r="N3097" t="s">
        <v>492</v>
      </c>
    </row>
    <row r="3098" spans="1:14" x14ac:dyDescent="0.2">
      <c r="A3098">
        <v>3097</v>
      </c>
      <c r="B3098" s="20" t="s">
        <v>377</v>
      </c>
      <c r="C3098" s="20" t="s">
        <v>102</v>
      </c>
      <c r="D3098" s="20" t="s">
        <v>5</v>
      </c>
      <c r="E3098" s="20" t="s">
        <v>103</v>
      </c>
      <c r="F3098" s="20" t="s">
        <v>107</v>
      </c>
      <c r="G3098" s="20" t="s">
        <v>4</v>
      </c>
      <c r="H3098" s="19"/>
      <c r="J3098" s="19">
        <v>45405</v>
      </c>
      <c r="K3098">
        <v>11</v>
      </c>
      <c r="N3098" t="s">
        <v>492</v>
      </c>
    </row>
    <row r="3099" spans="1:14" x14ac:dyDescent="0.2">
      <c r="A3099">
        <v>3098</v>
      </c>
      <c r="B3099" s="20" t="s">
        <v>377</v>
      </c>
      <c r="C3099" s="20" t="s">
        <v>102</v>
      </c>
      <c r="D3099" s="20" t="s">
        <v>5</v>
      </c>
      <c r="E3099" s="20" t="s">
        <v>103</v>
      </c>
      <c r="F3099" s="20" t="s">
        <v>107</v>
      </c>
      <c r="G3099" s="20" t="s">
        <v>4</v>
      </c>
      <c r="H3099" s="19"/>
      <c r="J3099" s="19">
        <v>45406</v>
      </c>
      <c r="K3099">
        <v>5</v>
      </c>
      <c r="N3099" t="s">
        <v>492</v>
      </c>
    </row>
    <row r="3100" spans="1:14" x14ac:dyDescent="0.2">
      <c r="A3100">
        <v>3099</v>
      </c>
      <c r="B3100" s="20" t="s">
        <v>378</v>
      </c>
      <c r="C3100" s="20" t="s">
        <v>102</v>
      </c>
      <c r="D3100" s="20" t="s">
        <v>5</v>
      </c>
      <c r="E3100" s="20" t="s">
        <v>103</v>
      </c>
      <c r="F3100" s="20" t="s">
        <v>107</v>
      </c>
      <c r="G3100" s="20" t="s">
        <v>4</v>
      </c>
      <c r="H3100" s="19"/>
      <c r="I3100">
        <v>6026.42</v>
      </c>
      <c r="J3100" s="19"/>
      <c r="K3100">
        <v>0</v>
      </c>
      <c r="M3100">
        <v>5.4</v>
      </c>
      <c r="N3100" t="s">
        <v>491</v>
      </c>
    </row>
    <row r="3101" spans="1:14" x14ac:dyDescent="0.2">
      <c r="A3101">
        <v>3100</v>
      </c>
      <c r="B3101" s="20" t="s">
        <v>378</v>
      </c>
      <c r="C3101" s="20" t="s">
        <v>102</v>
      </c>
      <c r="D3101" s="20" t="s">
        <v>5</v>
      </c>
      <c r="E3101" s="20" t="s">
        <v>103</v>
      </c>
      <c r="F3101" s="20" t="s">
        <v>107</v>
      </c>
      <c r="G3101" s="20" t="s">
        <v>4</v>
      </c>
      <c r="H3101" s="19">
        <v>45383</v>
      </c>
      <c r="I3101">
        <v>389.41</v>
      </c>
      <c r="J3101" s="19"/>
      <c r="N3101" t="s">
        <v>492</v>
      </c>
    </row>
    <row r="3102" spans="1:14" x14ac:dyDescent="0.2">
      <c r="A3102">
        <v>3101</v>
      </c>
      <c r="B3102" s="20" t="s">
        <v>378</v>
      </c>
      <c r="C3102" s="20" t="s">
        <v>102</v>
      </c>
      <c r="D3102" s="20" t="s">
        <v>5</v>
      </c>
      <c r="E3102" s="20" t="s">
        <v>103</v>
      </c>
      <c r="F3102" s="20" t="s">
        <v>107</v>
      </c>
      <c r="G3102" s="20" t="s">
        <v>4</v>
      </c>
      <c r="H3102" s="19">
        <v>45384</v>
      </c>
      <c r="I3102">
        <v>325</v>
      </c>
      <c r="J3102" s="19"/>
      <c r="N3102" t="s">
        <v>492</v>
      </c>
    </row>
    <row r="3103" spans="1:14" x14ac:dyDescent="0.2">
      <c r="A3103">
        <v>3102</v>
      </c>
      <c r="B3103" s="20" t="s">
        <v>378</v>
      </c>
      <c r="C3103" s="20" t="s">
        <v>102</v>
      </c>
      <c r="D3103" s="20" t="s">
        <v>5</v>
      </c>
      <c r="E3103" s="20" t="s">
        <v>103</v>
      </c>
      <c r="F3103" s="20" t="s">
        <v>107</v>
      </c>
      <c r="G3103" s="20" t="s">
        <v>4</v>
      </c>
      <c r="H3103" s="19">
        <v>45385</v>
      </c>
      <c r="I3103">
        <v>279</v>
      </c>
      <c r="J3103" s="19"/>
      <c r="N3103" t="s">
        <v>492</v>
      </c>
    </row>
    <row r="3104" spans="1:14" x14ac:dyDescent="0.2">
      <c r="A3104">
        <v>3103</v>
      </c>
      <c r="B3104" s="20" t="s">
        <v>378</v>
      </c>
      <c r="C3104" s="20" t="s">
        <v>102</v>
      </c>
      <c r="D3104" s="20" t="s">
        <v>5</v>
      </c>
      <c r="E3104" s="20" t="s">
        <v>103</v>
      </c>
      <c r="F3104" s="20" t="s">
        <v>107</v>
      </c>
      <c r="G3104" s="20" t="s">
        <v>4</v>
      </c>
      <c r="H3104" s="19">
        <v>45386</v>
      </c>
      <c r="I3104">
        <v>241</v>
      </c>
      <c r="J3104" s="19"/>
      <c r="N3104" t="s">
        <v>492</v>
      </c>
    </row>
    <row r="3105" spans="1:14" x14ac:dyDescent="0.2">
      <c r="A3105">
        <v>3104</v>
      </c>
      <c r="B3105" s="20" t="s">
        <v>378</v>
      </c>
      <c r="C3105" s="20" t="s">
        <v>102</v>
      </c>
      <c r="D3105" s="20" t="s">
        <v>5</v>
      </c>
      <c r="E3105" s="20" t="s">
        <v>103</v>
      </c>
      <c r="F3105" s="20" t="s">
        <v>107</v>
      </c>
      <c r="G3105" s="20" t="s">
        <v>4</v>
      </c>
      <c r="H3105" s="19">
        <v>45387</v>
      </c>
      <c r="I3105">
        <v>367</v>
      </c>
      <c r="J3105" s="19"/>
      <c r="N3105" t="s">
        <v>492</v>
      </c>
    </row>
    <row r="3106" spans="1:14" x14ac:dyDescent="0.2">
      <c r="A3106">
        <v>3105</v>
      </c>
      <c r="B3106" s="20" t="s">
        <v>378</v>
      </c>
      <c r="C3106" s="20" t="s">
        <v>102</v>
      </c>
      <c r="D3106" s="20" t="s">
        <v>5</v>
      </c>
      <c r="E3106" s="20" t="s">
        <v>103</v>
      </c>
      <c r="F3106" s="20" t="s">
        <v>107</v>
      </c>
      <c r="G3106" s="20" t="s">
        <v>4</v>
      </c>
      <c r="H3106" s="19">
        <v>45388</v>
      </c>
      <c r="I3106">
        <v>268.36</v>
      </c>
      <c r="J3106" s="19"/>
      <c r="N3106" t="s">
        <v>492</v>
      </c>
    </row>
    <row r="3107" spans="1:14" x14ac:dyDescent="0.2">
      <c r="A3107">
        <v>3106</v>
      </c>
      <c r="B3107" s="20" t="s">
        <v>378</v>
      </c>
      <c r="C3107" s="20" t="s">
        <v>102</v>
      </c>
      <c r="D3107" s="20" t="s">
        <v>5</v>
      </c>
      <c r="E3107" s="20" t="s">
        <v>103</v>
      </c>
      <c r="F3107" s="20" t="s">
        <v>107</v>
      </c>
      <c r="G3107" s="20" t="s">
        <v>4</v>
      </c>
      <c r="H3107" s="19">
        <v>45389</v>
      </c>
      <c r="I3107">
        <v>351.16</v>
      </c>
      <c r="J3107" s="19"/>
      <c r="N3107" t="s">
        <v>492</v>
      </c>
    </row>
    <row r="3108" spans="1:14" x14ac:dyDescent="0.2">
      <c r="A3108">
        <v>3107</v>
      </c>
      <c r="B3108" s="20" t="s">
        <v>378</v>
      </c>
      <c r="C3108" s="20" t="s">
        <v>102</v>
      </c>
      <c r="D3108" s="20" t="s">
        <v>5</v>
      </c>
      <c r="E3108" s="20" t="s">
        <v>103</v>
      </c>
      <c r="F3108" s="20" t="s">
        <v>107</v>
      </c>
      <c r="G3108" s="20" t="s">
        <v>4</v>
      </c>
      <c r="H3108" s="19">
        <v>45390</v>
      </c>
      <c r="I3108">
        <v>321.14</v>
      </c>
      <c r="J3108" s="19"/>
      <c r="N3108" t="s">
        <v>492</v>
      </c>
    </row>
    <row r="3109" spans="1:14" x14ac:dyDescent="0.2">
      <c r="A3109">
        <v>3108</v>
      </c>
      <c r="B3109" s="20" t="s">
        <v>378</v>
      </c>
      <c r="C3109" s="20" t="s">
        <v>102</v>
      </c>
      <c r="D3109" s="20" t="s">
        <v>5</v>
      </c>
      <c r="E3109" s="20" t="s">
        <v>103</v>
      </c>
      <c r="F3109" s="20" t="s">
        <v>107</v>
      </c>
      <c r="G3109" s="20" t="s">
        <v>4</v>
      </c>
      <c r="H3109" s="19">
        <v>45391</v>
      </c>
      <c r="I3109">
        <v>365.12</v>
      </c>
      <c r="J3109" s="19"/>
      <c r="N3109" t="s">
        <v>492</v>
      </c>
    </row>
    <row r="3110" spans="1:14" x14ac:dyDescent="0.2">
      <c r="A3110">
        <v>3109</v>
      </c>
      <c r="B3110" s="20" t="s">
        <v>378</v>
      </c>
      <c r="C3110" s="20" t="s">
        <v>102</v>
      </c>
      <c r="D3110" s="20" t="s">
        <v>5</v>
      </c>
      <c r="E3110" s="20" t="s">
        <v>103</v>
      </c>
      <c r="F3110" s="20" t="s">
        <v>107</v>
      </c>
      <c r="G3110" s="20" t="s">
        <v>4</v>
      </c>
      <c r="H3110" s="19">
        <v>45392</v>
      </c>
      <c r="I3110">
        <v>269</v>
      </c>
      <c r="J3110" s="19"/>
      <c r="N3110" t="s">
        <v>492</v>
      </c>
    </row>
    <row r="3111" spans="1:14" x14ac:dyDescent="0.2">
      <c r="A3111">
        <v>3110</v>
      </c>
      <c r="B3111" s="20" t="s">
        <v>378</v>
      </c>
      <c r="C3111" s="20" t="s">
        <v>102</v>
      </c>
      <c r="D3111" s="20" t="s">
        <v>5</v>
      </c>
      <c r="E3111" s="20" t="s">
        <v>103</v>
      </c>
      <c r="F3111" s="20" t="s">
        <v>107</v>
      </c>
      <c r="G3111" s="20" t="s">
        <v>4</v>
      </c>
      <c r="H3111" s="19">
        <v>45393</v>
      </c>
      <c r="I3111">
        <v>423.35</v>
      </c>
      <c r="J3111" s="19"/>
      <c r="N3111" t="s">
        <v>492</v>
      </c>
    </row>
    <row r="3112" spans="1:14" x14ac:dyDescent="0.2">
      <c r="A3112">
        <v>3111</v>
      </c>
      <c r="B3112" s="20" t="s">
        <v>378</v>
      </c>
      <c r="C3112" s="20" t="s">
        <v>102</v>
      </c>
      <c r="D3112" s="20" t="s">
        <v>5</v>
      </c>
      <c r="E3112" s="20" t="s">
        <v>103</v>
      </c>
      <c r="F3112" s="20" t="s">
        <v>107</v>
      </c>
      <c r="G3112" s="20" t="s">
        <v>4</v>
      </c>
      <c r="H3112" s="19">
        <v>45394</v>
      </c>
      <c r="I3112">
        <v>234.64</v>
      </c>
      <c r="J3112" s="19"/>
      <c r="N3112" t="s">
        <v>492</v>
      </c>
    </row>
    <row r="3113" spans="1:14" x14ac:dyDescent="0.2">
      <c r="A3113">
        <v>3112</v>
      </c>
      <c r="B3113" s="20" t="s">
        <v>378</v>
      </c>
      <c r="C3113" s="20" t="s">
        <v>102</v>
      </c>
      <c r="D3113" s="20" t="s">
        <v>5</v>
      </c>
      <c r="E3113" s="20" t="s">
        <v>103</v>
      </c>
      <c r="F3113" s="20" t="s">
        <v>107</v>
      </c>
      <c r="G3113" s="20" t="s">
        <v>4</v>
      </c>
      <c r="H3113" s="19">
        <v>45395</v>
      </c>
      <c r="I3113">
        <v>204.62</v>
      </c>
      <c r="J3113" s="19"/>
      <c r="N3113" t="s">
        <v>492</v>
      </c>
    </row>
    <row r="3114" spans="1:14" x14ac:dyDescent="0.2">
      <c r="A3114">
        <v>3113</v>
      </c>
      <c r="B3114" s="20" t="s">
        <v>378</v>
      </c>
      <c r="C3114" s="20" t="s">
        <v>102</v>
      </c>
      <c r="D3114" s="20" t="s">
        <v>5</v>
      </c>
      <c r="E3114" s="20" t="s">
        <v>103</v>
      </c>
      <c r="F3114" s="20" t="s">
        <v>107</v>
      </c>
      <c r="G3114" s="20" t="s">
        <v>4</v>
      </c>
      <c r="H3114" s="19">
        <v>45397</v>
      </c>
      <c r="I3114">
        <v>357.12</v>
      </c>
      <c r="J3114" s="19"/>
      <c r="N3114" t="s">
        <v>492</v>
      </c>
    </row>
    <row r="3115" spans="1:14" x14ac:dyDescent="0.2">
      <c r="A3115">
        <v>3114</v>
      </c>
      <c r="B3115" s="20" t="s">
        <v>378</v>
      </c>
      <c r="C3115" s="20" t="s">
        <v>102</v>
      </c>
      <c r="D3115" s="20" t="s">
        <v>5</v>
      </c>
      <c r="E3115" s="20" t="s">
        <v>103</v>
      </c>
      <c r="F3115" s="20" t="s">
        <v>107</v>
      </c>
      <c r="G3115" s="20" t="s">
        <v>4</v>
      </c>
      <c r="H3115" s="19">
        <v>45398</v>
      </c>
      <c r="I3115">
        <v>412.02</v>
      </c>
      <c r="J3115" s="19"/>
      <c r="N3115" t="s">
        <v>492</v>
      </c>
    </row>
    <row r="3116" spans="1:14" x14ac:dyDescent="0.2">
      <c r="A3116">
        <v>3115</v>
      </c>
      <c r="B3116" s="20" t="s">
        <v>378</v>
      </c>
      <c r="C3116" s="20" t="s">
        <v>102</v>
      </c>
      <c r="D3116" s="20" t="s">
        <v>5</v>
      </c>
      <c r="E3116" s="20" t="s">
        <v>103</v>
      </c>
      <c r="F3116" s="20" t="s">
        <v>107</v>
      </c>
      <c r="G3116" s="20" t="s">
        <v>4</v>
      </c>
      <c r="H3116" s="19">
        <v>45399</v>
      </c>
      <c r="I3116">
        <v>298.36</v>
      </c>
      <c r="J3116" s="19"/>
      <c r="N3116" t="s">
        <v>492</v>
      </c>
    </row>
    <row r="3117" spans="1:14" x14ac:dyDescent="0.2">
      <c r="A3117">
        <v>3116</v>
      </c>
      <c r="B3117" s="20" t="s">
        <v>378</v>
      </c>
      <c r="C3117" s="20" t="s">
        <v>102</v>
      </c>
      <c r="D3117" s="20" t="s">
        <v>5</v>
      </c>
      <c r="E3117" s="20" t="s">
        <v>103</v>
      </c>
      <c r="F3117" s="20" t="s">
        <v>107</v>
      </c>
      <c r="G3117" s="20" t="s">
        <v>4</v>
      </c>
      <c r="H3117" s="19">
        <v>45400</v>
      </c>
      <c r="I3117">
        <v>254.96</v>
      </c>
      <c r="J3117" s="19"/>
      <c r="N3117" t="s">
        <v>492</v>
      </c>
    </row>
    <row r="3118" spans="1:14" x14ac:dyDescent="0.2">
      <c r="A3118">
        <v>3117</v>
      </c>
      <c r="B3118" s="20" t="s">
        <v>378</v>
      </c>
      <c r="C3118" s="20" t="s">
        <v>102</v>
      </c>
      <c r="D3118" s="20" t="s">
        <v>5</v>
      </c>
      <c r="E3118" s="20" t="s">
        <v>103</v>
      </c>
      <c r="F3118" s="20" t="s">
        <v>107</v>
      </c>
      <c r="G3118" s="20" t="s">
        <v>4</v>
      </c>
      <c r="H3118" s="19">
        <v>45401</v>
      </c>
      <c r="I3118">
        <v>369.16</v>
      </c>
      <c r="J3118" s="19"/>
      <c r="N3118" t="s">
        <v>492</v>
      </c>
    </row>
    <row r="3119" spans="1:14" x14ac:dyDescent="0.2">
      <c r="A3119">
        <v>3118</v>
      </c>
      <c r="B3119" s="20" t="s">
        <v>378</v>
      </c>
      <c r="C3119" s="20" t="s">
        <v>102</v>
      </c>
      <c r="D3119" s="20" t="s">
        <v>5</v>
      </c>
      <c r="E3119" s="20" t="s">
        <v>103</v>
      </c>
      <c r="F3119" s="20" t="s">
        <v>107</v>
      </c>
      <c r="G3119" s="20" t="s">
        <v>4</v>
      </c>
      <c r="H3119" s="19">
        <v>45402</v>
      </c>
      <c r="I3119">
        <v>296</v>
      </c>
      <c r="J3119" s="19"/>
      <c r="N3119" t="s">
        <v>492</v>
      </c>
    </row>
    <row r="3120" spans="1:14" x14ac:dyDescent="0.2">
      <c r="A3120">
        <v>3119</v>
      </c>
      <c r="B3120" s="20" t="s">
        <v>379</v>
      </c>
      <c r="C3120" s="20" t="s">
        <v>102</v>
      </c>
      <c r="D3120" s="20" t="s">
        <v>5</v>
      </c>
      <c r="E3120" s="20" t="s">
        <v>103</v>
      </c>
      <c r="F3120" s="20" t="s">
        <v>107</v>
      </c>
      <c r="G3120" s="20" t="s">
        <v>4</v>
      </c>
      <c r="H3120" s="19"/>
      <c r="I3120">
        <v>10421.15</v>
      </c>
      <c r="J3120" s="19"/>
      <c r="K3120">
        <v>0</v>
      </c>
      <c r="M3120">
        <v>4.9000000000000004</v>
      </c>
      <c r="N3120" t="s">
        <v>491</v>
      </c>
    </row>
    <row r="3121" spans="1:14" x14ac:dyDescent="0.2">
      <c r="A3121">
        <v>3120</v>
      </c>
      <c r="B3121" s="20" t="s">
        <v>379</v>
      </c>
      <c r="C3121" s="20" t="s">
        <v>102</v>
      </c>
      <c r="D3121" s="20" t="s">
        <v>5</v>
      </c>
      <c r="E3121" s="20" t="s">
        <v>103</v>
      </c>
      <c r="F3121" s="20" t="s">
        <v>107</v>
      </c>
      <c r="G3121" s="20" t="s">
        <v>4</v>
      </c>
      <c r="H3121" s="19">
        <v>45383</v>
      </c>
      <c r="I3121">
        <v>700</v>
      </c>
      <c r="J3121" s="19"/>
      <c r="N3121" t="s">
        <v>492</v>
      </c>
    </row>
    <row r="3122" spans="1:14" x14ac:dyDescent="0.2">
      <c r="A3122">
        <v>3121</v>
      </c>
      <c r="B3122" s="20" t="s">
        <v>379</v>
      </c>
      <c r="C3122" s="20" t="s">
        <v>102</v>
      </c>
      <c r="D3122" s="20" t="s">
        <v>5</v>
      </c>
      <c r="E3122" s="20" t="s">
        <v>103</v>
      </c>
      <c r="F3122" s="20" t="s">
        <v>107</v>
      </c>
      <c r="G3122" s="20" t="s">
        <v>4</v>
      </c>
      <c r="H3122" s="19">
        <v>45384</v>
      </c>
      <c r="I3122">
        <v>647</v>
      </c>
      <c r="J3122" s="19"/>
      <c r="N3122" t="s">
        <v>492</v>
      </c>
    </row>
    <row r="3123" spans="1:14" x14ac:dyDescent="0.2">
      <c r="A3123">
        <v>3122</v>
      </c>
      <c r="B3123" s="20" t="s">
        <v>379</v>
      </c>
      <c r="C3123" s="20" t="s">
        <v>102</v>
      </c>
      <c r="D3123" s="20" t="s">
        <v>5</v>
      </c>
      <c r="E3123" s="20" t="s">
        <v>103</v>
      </c>
      <c r="F3123" s="20" t="s">
        <v>107</v>
      </c>
      <c r="G3123" s="20" t="s">
        <v>4</v>
      </c>
      <c r="H3123" s="19">
        <v>45385</v>
      </c>
      <c r="I3123">
        <v>279</v>
      </c>
      <c r="J3123" s="19"/>
      <c r="N3123" t="s">
        <v>492</v>
      </c>
    </row>
    <row r="3124" spans="1:14" x14ac:dyDescent="0.2">
      <c r="A3124">
        <v>3123</v>
      </c>
      <c r="B3124" s="20" t="s">
        <v>379</v>
      </c>
      <c r="C3124" s="20" t="s">
        <v>102</v>
      </c>
      <c r="D3124" s="20" t="s">
        <v>5</v>
      </c>
      <c r="E3124" s="20" t="s">
        <v>103</v>
      </c>
      <c r="F3124" s="20" t="s">
        <v>107</v>
      </c>
      <c r="G3124" s="20" t="s">
        <v>4</v>
      </c>
      <c r="H3124" s="19">
        <v>45386</v>
      </c>
      <c r="I3124">
        <v>466</v>
      </c>
      <c r="J3124" s="19"/>
      <c r="N3124" t="s">
        <v>492</v>
      </c>
    </row>
    <row r="3125" spans="1:14" x14ac:dyDescent="0.2">
      <c r="A3125">
        <v>3124</v>
      </c>
      <c r="B3125" s="20" t="s">
        <v>379</v>
      </c>
      <c r="C3125" s="20" t="s">
        <v>102</v>
      </c>
      <c r="D3125" s="20" t="s">
        <v>5</v>
      </c>
      <c r="E3125" s="20" t="s">
        <v>103</v>
      </c>
      <c r="F3125" s="20" t="s">
        <v>107</v>
      </c>
      <c r="G3125" s="20" t="s">
        <v>4</v>
      </c>
      <c r="H3125" s="19">
        <v>45387</v>
      </c>
      <c r="I3125">
        <v>157</v>
      </c>
      <c r="J3125" s="19"/>
      <c r="N3125" t="s">
        <v>492</v>
      </c>
    </row>
    <row r="3126" spans="1:14" x14ac:dyDescent="0.2">
      <c r="A3126">
        <v>3125</v>
      </c>
      <c r="B3126" s="20" t="s">
        <v>379</v>
      </c>
      <c r="C3126" s="20" t="s">
        <v>102</v>
      </c>
      <c r="D3126" s="20" t="s">
        <v>5</v>
      </c>
      <c r="E3126" s="20" t="s">
        <v>103</v>
      </c>
      <c r="F3126" s="20" t="s">
        <v>107</v>
      </c>
      <c r="G3126" s="20" t="s">
        <v>4</v>
      </c>
      <c r="H3126" s="19">
        <v>45388</v>
      </c>
      <c r="I3126">
        <v>158</v>
      </c>
      <c r="J3126" s="19"/>
      <c r="N3126" t="s">
        <v>492</v>
      </c>
    </row>
    <row r="3127" spans="1:14" x14ac:dyDescent="0.2">
      <c r="A3127">
        <v>3126</v>
      </c>
      <c r="B3127" s="20" t="s">
        <v>379</v>
      </c>
      <c r="C3127" s="20" t="s">
        <v>102</v>
      </c>
      <c r="D3127" s="20" t="s">
        <v>5</v>
      </c>
      <c r="E3127" s="20" t="s">
        <v>103</v>
      </c>
      <c r="F3127" s="20" t="s">
        <v>107</v>
      </c>
      <c r="G3127" s="20" t="s">
        <v>4</v>
      </c>
      <c r="H3127" s="19">
        <v>45389</v>
      </c>
      <c r="I3127">
        <v>163</v>
      </c>
      <c r="J3127" s="19"/>
      <c r="N3127" t="s">
        <v>492</v>
      </c>
    </row>
    <row r="3128" spans="1:14" x14ac:dyDescent="0.2">
      <c r="A3128">
        <v>3127</v>
      </c>
      <c r="B3128" s="20" t="s">
        <v>379</v>
      </c>
      <c r="C3128" s="20" t="s">
        <v>102</v>
      </c>
      <c r="D3128" s="20" t="s">
        <v>5</v>
      </c>
      <c r="E3128" s="20" t="s">
        <v>103</v>
      </c>
      <c r="F3128" s="20" t="s">
        <v>107</v>
      </c>
      <c r="G3128" s="20" t="s">
        <v>4</v>
      </c>
      <c r="H3128" s="19">
        <v>45390</v>
      </c>
      <c r="I3128">
        <v>401</v>
      </c>
      <c r="J3128" s="19"/>
      <c r="N3128" t="s">
        <v>492</v>
      </c>
    </row>
    <row r="3129" spans="1:14" x14ac:dyDescent="0.2">
      <c r="A3129">
        <v>3128</v>
      </c>
      <c r="B3129" s="20" t="s">
        <v>379</v>
      </c>
      <c r="C3129" s="20" t="s">
        <v>102</v>
      </c>
      <c r="D3129" s="20" t="s">
        <v>5</v>
      </c>
      <c r="E3129" s="20" t="s">
        <v>103</v>
      </c>
      <c r="F3129" s="20" t="s">
        <v>107</v>
      </c>
      <c r="G3129" s="20" t="s">
        <v>4</v>
      </c>
      <c r="H3129" s="19">
        <v>45391</v>
      </c>
      <c r="I3129">
        <v>137</v>
      </c>
      <c r="J3129" s="19"/>
      <c r="N3129" t="s">
        <v>492</v>
      </c>
    </row>
    <row r="3130" spans="1:14" x14ac:dyDescent="0.2">
      <c r="A3130">
        <v>3129</v>
      </c>
      <c r="B3130" s="20" t="s">
        <v>379</v>
      </c>
      <c r="C3130" s="20" t="s">
        <v>102</v>
      </c>
      <c r="D3130" s="20" t="s">
        <v>5</v>
      </c>
      <c r="E3130" s="20" t="s">
        <v>103</v>
      </c>
      <c r="F3130" s="20" t="s">
        <v>107</v>
      </c>
      <c r="G3130" s="20" t="s">
        <v>4</v>
      </c>
      <c r="H3130" s="19">
        <v>45392</v>
      </c>
      <c r="I3130">
        <v>269</v>
      </c>
      <c r="J3130" s="19"/>
      <c r="N3130" t="s">
        <v>492</v>
      </c>
    </row>
    <row r="3131" spans="1:14" x14ac:dyDescent="0.2">
      <c r="A3131">
        <v>3130</v>
      </c>
      <c r="B3131" s="20" t="s">
        <v>379</v>
      </c>
      <c r="C3131" s="20" t="s">
        <v>102</v>
      </c>
      <c r="D3131" s="20" t="s">
        <v>5</v>
      </c>
      <c r="E3131" s="20" t="s">
        <v>103</v>
      </c>
      <c r="F3131" s="20" t="s">
        <v>107</v>
      </c>
      <c r="G3131" s="20" t="s">
        <v>4</v>
      </c>
      <c r="H3131" s="19">
        <v>45393</v>
      </c>
      <c r="I3131">
        <v>453</v>
      </c>
      <c r="J3131" s="19"/>
      <c r="N3131" t="s">
        <v>492</v>
      </c>
    </row>
    <row r="3132" spans="1:14" x14ac:dyDescent="0.2">
      <c r="A3132">
        <v>3131</v>
      </c>
      <c r="B3132" s="20" t="s">
        <v>379</v>
      </c>
      <c r="C3132" s="20" t="s">
        <v>102</v>
      </c>
      <c r="D3132" s="20" t="s">
        <v>5</v>
      </c>
      <c r="E3132" s="20" t="s">
        <v>103</v>
      </c>
      <c r="F3132" s="20" t="s">
        <v>107</v>
      </c>
      <c r="G3132" s="20" t="s">
        <v>4</v>
      </c>
      <c r="H3132" s="19">
        <v>45394</v>
      </c>
      <c r="I3132">
        <v>939</v>
      </c>
      <c r="J3132" s="19"/>
      <c r="N3132" t="s">
        <v>492</v>
      </c>
    </row>
    <row r="3133" spans="1:14" x14ac:dyDescent="0.2">
      <c r="A3133">
        <v>3132</v>
      </c>
      <c r="B3133" s="20" t="s">
        <v>379</v>
      </c>
      <c r="C3133" s="20" t="s">
        <v>102</v>
      </c>
      <c r="D3133" s="20" t="s">
        <v>5</v>
      </c>
      <c r="E3133" s="20" t="s">
        <v>103</v>
      </c>
      <c r="F3133" s="20" t="s">
        <v>107</v>
      </c>
      <c r="G3133" s="20" t="s">
        <v>4</v>
      </c>
      <c r="H3133" s="19">
        <v>45395</v>
      </c>
      <c r="I3133">
        <v>261</v>
      </c>
      <c r="J3133" s="19"/>
      <c r="N3133" t="s">
        <v>492</v>
      </c>
    </row>
    <row r="3134" spans="1:14" x14ac:dyDescent="0.2">
      <c r="A3134">
        <v>3133</v>
      </c>
      <c r="B3134" s="20" t="s">
        <v>379</v>
      </c>
      <c r="C3134" s="20" t="s">
        <v>102</v>
      </c>
      <c r="D3134" s="20" t="s">
        <v>5</v>
      </c>
      <c r="E3134" s="20" t="s">
        <v>103</v>
      </c>
      <c r="F3134" s="20" t="s">
        <v>107</v>
      </c>
      <c r="G3134" s="20" t="s">
        <v>4</v>
      </c>
      <c r="H3134" s="19">
        <v>45397</v>
      </c>
      <c r="I3134">
        <v>0</v>
      </c>
      <c r="J3134" s="19"/>
      <c r="N3134" t="s">
        <v>492</v>
      </c>
    </row>
    <row r="3135" spans="1:14" x14ac:dyDescent="0.2">
      <c r="A3135">
        <v>3134</v>
      </c>
      <c r="B3135" s="20" t="s">
        <v>379</v>
      </c>
      <c r="C3135" s="20" t="s">
        <v>102</v>
      </c>
      <c r="D3135" s="20" t="s">
        <v>5</v>
      </c>
      <c r="E3135" s="20" t="s">
        <v>103</v>
      </c>
      <c r="F3135" s="20" t="s">
        <v>107</v>
      </c>
      <c r="G3135" s="20" t="s">
        <v>4</v>
      </c>
      <c r="H3135" s="19">
        <v>45398</v>
      </c>
      <c r="I3135">
        <v>103</v>
      </c>
      <c r="J3135" s="19"/>
      <c r="N3135" t="s">
        <v>492</v>
      </c>
    </row>
    <row r="3136" spans="1:14" x14ac:dyDescent="0.2">
      <c r="A3136">
        <v>3135</v>
      </c>
      <c r="B3136" s="20" t="s">
        <v>379</v>
      </c>
      <c r="C3136" s="20" t="s">
        <v>102</v>
      </c>
      <c r="D3136" s="20" t="s">
        <v>5</v>
      </c>
      <c r="E3136" s="20" t="s">
        <v>103</v>
      </c>
      <c r="F3136" s="20" t="s">
        <v>107</v>
      </c>
      <c r="G3136" s="20" t="s">
        <v>4</v>
      </c>
      <c r="H3136" s="19">
        <v>45399</v>
      </c>
      <c r="I3136">
        <v>68</v>
      </c>
      <c r="J3136" s="19"/>
      <c r="N3136" t="s">
        <v>492</v>
      </c>
    </row>
    <row r="3137" spans="1:14" x14ac:dyDescent="0.2">
      <c r="A3137">
        <v>3136</v>
      </c>
      <c r="B3137" s="20" t="s">
        <v>379</v>
      </c>
      <c r="C3137" s="20" t="s">
        <v>102</v>
      </c>
      <c r="D3137" s="20" t="s">
        <v>5</v>
      </c>
      <c r="E3137" s="20" t="s">
        <v>103</v>
      </c>
      <c r="F3137" s="20" t="s">
        <v>107</v>
      </c>
      <c r="G3137" s="20" t="s">
        <v>4</v>
      </c>
      <c r="H3137" s="19">
        <v>45400</v>
      </c>
      <c r="I3137">
        <v>55</v>
      </c>
      <c r="J3137" s="19"/>
      <c r="N3137" t="s">
        <v>492</v>
      </c>
    </row>
    <row r="3138" spans="1:14" x14ac:dyDescent="0.2">
      <c r="A3138">
        <v>3137</v>
      </c>
      <c r="B3138" s="20" t="s">
        <v>379</v>
      </c>
      <c r="C3138" s="20" t="s">
        <v>102</v>
      </c>
      <c r="D3138" s="20" t="s">
        <v>5</v>
      </c>
      <c r="E3138" s="20" t="s">
        <v>103</v>
      </c>
      <c r="F3138" s="20" t="s">
        <v>107</v>
      </c>
      <c r="G3138" s="20" t="s">
        <v>4</v>
      </c>
      <c r="H3138" s="19">
        <v>45401</v>
      </c>
      <c r="I3138">
        <v>77.150000000000006</v>
      </c>
      <c r="J3138" s="19"/>
      <c r="N3138" t="s">
        <v>492</v>
      </c>
    </row>
    <row r="3139" spans="1:14" x14ac:dyDescent="0.2">
      <c r="A3139">
        <v>3138</v>
      </c>
      <c r="B3139" s="20" t="s">
        <v>379</v>
      </c>
      <c r="C3139" s="20" t="s">
        <v>102</v>
      </c>
      <c r="D3139" s="20" t="s">
        <v>5</v>
      </c>
      <c r="E3139" s="20" t="s">
        <v>103</v>
      </c>
      <c r="F3139" s="20" t="s">
        <v>107</v>
      </c>
      <c r="G3139" s="20" t="s">
        <v>4</v>
      </c>
      <c r="H3139" s="19">
        <v>45402</v>
      </c>
      <c r="I3139">
        <v>107</v>
      </c>
      <c r="J3139" s="19"/>
      <c r="N3139" t="s">
        <v>492</v>
      </c>
    </row>
    <row r="3140" spans="1:14" x14ac:dyDescent="0.2">
      <c r="A3140">
        <v>3139</v>
      </c>
      <c r="B3140" s="20" t="s">
        <v>379</v>
      </c>
      <c r="C3140" s="20" t="s">
        <v>102</v>
      </c>
      <c r="D3140" s="20" t="s">
        <v>5</v>
      </c>
      <c r="E3140" s="20" t="s">
        <v>103</v>
      </c>
      <c r="F3140" s="20" t="s">
        <v>107</v>
      </c>
      <c r="G3140" s="20" t="s">
        <v>4</v>
      </c>
      <c r="H3140" s="19">
        <v>45403</v>
      </c>
      <c r="I3140">
        <v>822</v>
      </c>
      <c r="J3140" s="19"/>
      <c r="N3140" t="s">
        <v>492</v>
      </c>
    </row>
    <row r="3141" spans="1:14" x14ac:dyDescent="0.2">
      <c r="A3141">
        <v>3140</v>
      </c>
      <c r="B3141" s="20" t="s">
        <v>379</v>
      </c>
      <c r="C3141" s="20" t="s">
        <v>102</v>
      </c>
      <c r="D3141" s="20" t="s">
        <v>5</v>
      </c>
      <c r="E3141" s="20" t="s">
        <v>103</v>
      </c>
      <c r="F3141" s="20" t="s">
        <v>107</v>
      </c>
      <c r="G3141" s="20" t="s">
        <v>4</v>
      </c>
      <c r="H3141" s="19">
        <v>45404</v>
      </c>
      <c r="I3141">
        <v>873</v>
      </c>
      <c r="J3141" s="19"/>
      <c r="N3141" t="s">
        <v>492</v>
      </c>
    </row>
    <row r="3142" spans="1:14" x14ac:dyDescent="0.2">
      <c r="A3142">
        <v>3141</v>
      </c>
      <c r="B3142" s="20" t="s">
        <v>379</v>
      </c>
      <c r="C3142" s="20" t="s">
        <v>102</v>
      </c>
      <c r="D3142" s="20" t="s">
        <v>5</v>
      </c>
      <c r="E3142" s="20" t="s">
        <v>103</v>
      </c>
      <c r="F3142" s="20" t="s">
        <v>107</v>
      </c>
      <c r="G3142" s="20" t="s">
        <v>4</v>
      </c>
      <c r="H3142" s="19">
        <v>45405</v>
      </c>
      <c r="I3142">
        <v>67</v>
      </c>
      <c r="J3142" s="19"/>
      <c r="N3142" t="s">
        <v>492</v>
      </c>
    </row>
    <row r="3143" spans="1:14" x14ac:dyDescent="0.2">
      <c r="A3143">
        <v>3142</v>
      </c>
      <c r="B3143" s="20" t="s">
        <v>379</v>
      </c>
      <c r="C3143" s="20" t="s">
        <v>102</v>
      </c>
      <c r="D3143" s="20" t="s">
        <v>5</v>
      </c>
      <c r="E3143" s="20" t="s">
        <v>103</v>
      </c>
      <c r="F3143" s="20" t="s">
        <v>107</v>
      </c>
      <c r="G3143" s="20" t="s">
        <v>4</v>
      </c>
      <c r="H3143" s="19">
        <v>45406</v>
      </c>
      <c r="I3143">
        <v>135</v>
      </c>
      <c r="J3143" s="19"/>
      <c r="N3143" t="s">
        <v>492</v>
      </c>
    </row>
    <row r="3144" spans="1:14" x14ac:dyDescent="0.2">
      <c r="A3144">
        <v>3143</v>
      </c>
      <c r="B3144" s="20" t="s">
        <v>379</v>
      </c>
      <c r="C3144" s="20" t="s">
        <v>102</v>
      </c>
      <c r="D3144" s="20" t="s">
        <v>5</v>
      </c>
      <c r="E3144" s="20" t="s">
        <v>103</v>
      </c>
      <c r="F3144" s="20" t="s">
        <v>107</v>
      </c>
      <c r="G3144" s="20" t="s">
        <v>4</v>
      </c>
      <c r="H3144" s="19">
        <v>45407</v>
      </c>
      <c r="I3144">
        <v>973</v>
      </c>
      <c r="J3144" s="19"/>
      <c r="N3144" t="s">
        <v>492</v>
      </c>
    </row>
    <row r="3145" spans="1:14" x14ac:dyDescent="0.2">
      <c r="A3145">
        <v>3144</v>
      </c>
      <c r="B3145" s="20" t="s">
        <v>379</v>
      </c>
      <c r="C3145" s="20" t="s">
        <v>102</v>
      </c>
      <c r="D3145" s="20" t="s">
        <v>5</v>
      </c>
      <c r="E3145" s="20" t="s">
        <v>103</v>
      </c>
      <c r="F3145" s="20" t="s">
        <v>107</v>
      </c>
      <c r="G3145" s="20" t="s">
        <v>4</v>
      </c>
      <c r="H3145" s="19">
        <v>45408</v>
      </c>
      <c r="I3145">
        <v>221</v>
      </c>
      <c r="J3145" s="19"/>
      <c r="N3145" t="s">
        <v>492</v>
      </c>
    </row>
    <row r="3146" spans="1:14" x14ac:dyDescent="0.2">
      <c r="A3146">
        <v>3145</v>
      </c>
      <c r="B3146" s="20" t="s">
        <v>379</v>
      </c>
      <c r="C3146" s="20" t="s">
        <v>102</v>
      </c>
      <c r="D3146" s="20" t="s">
        <v>5</v>
      </c>
      <c r="E3146" s="20" t="s">
        <v>103</v>
      </c>
      <c r="F3146" s="20" t="s">
        <v>107</v>
      </c>
      <c r="G3146" s="20" t="s">
        <v>4</v>
      </c>
      <c r="H3146" s="19">
        <v>45409</v>
      </c>
      <c r="I3146">
        <v>111</v>
      </c>
      <c r="J3146" s="19"/>
      <c r="N3146" t="s">
        <v>492</v>
      </c>
    </row>
    <row r="3147" spans="1:14" x14ac:dyDescent="0.2">
      <c r="A3147">
        <v>3146</v>
      </c>
      <c r="B3147" s="20" t="s">
        <v>379</v>
      </c>
      <c r="C3147" s="20" t="s">
        <v>102</v>
      </c>
      <c r="D3147" s="20" t="s">
        <v>5</v>
      </c>
      <c r="E3147" s="20" t="s">
        <v>103</v>
      </c>
      <c r="F3147" s="20" t="s">
        <v>107</v>
      </c>
      <c r="G3147" s="20" t="s">
        <v>4</v>
      </c>
      <c r="H3147" s="19">
        <v>45410</v>
      </c>
      <c r="I3147">
        <v>894</v>
      </c>
      <c r="J3147" s="19"/>
      <c r="N3147" t="s">
        <v>492</v>
      </c>
    </row>
    <row r="3148" spans="1:14" x14ac:dyDescent="0.2">
      <c r="A3148">
        <v>3147</v>
      </c>
      <c r="B3148" s="20" t="s">
        <v>379</v>
      </c>
      <c r="C3148" s="20" t="s">
        <v>102</v>
      </c>
      <c r="D3148" s="20" t="s">
        <v>5</v>
      </c>
      <c r="E3148" s="20" t="s">
        <v>103</v>
      </c>
      <c r="F3148" s="20" t="s">
        <v>107</v>
      </c>
      <c r="G3148" s="20" t="s">
        <v>4</v>
      </c>
      <c r="H3148" s="19">
        <v>45411</v>
      </c>
      <c r="I3148">
        <v>120</v>
      </c>
      <c r="J3148" s="19"/>
      <c r="N3148" t="s">
        <v>492</v>
      </c>
    </row>
    <row r="3149" spans="1:14" x14ac:dyDescent="0.2">
      <c r="A3149">
        <v>3148</v>
      </c>
      <c r="B3149" s="20" t="s">
        <v>379</v>
      </c>
      <c r="C3149" s="20" t="s">
        <v>102</v>
      </c>
      <c r="D3149" s="20" t="s">
        <v>5</v>
      </c>
      <c r="E3149" s="20" t="s">
        <v>103</v>
      </c>
      <c r="F3149" s="20" t="s">
        <v>107</v>
      </c>
      <c r="G3149" s="20" t="s">
        <v>4</v>
      </c>
      <c r="H3149" s="19">
        <v>45412</v>
      </c>
      <c r="I3149">
        <v>765</v>
      </c>
      <c r="J3149" s="19"/>
      <c r="N3149" t="s">
        <v>492</v>
      </c>
    </row>
    <row r="3150" spans="1:14" x14ac:dyDescent="0.2">
      <c r="A3150">
        <v>3149</v>
      </c>
      <c r="B3150" s="20" t="s">
        <v>380</v>
      </c>
      <c r="C3150" s="20" t="s">
        <v>102</v>
      </c>
      <c r="D3150" s="20" t="s">
        <v>5</v>
      </c>
      <c r="E3150" s="20" t="s">
        <v>103</v>
      </c>
      <c r="F3150" s="20" t="s">
        <v>107</v>
      </c>
      <c r="G3150" s="20" t="s">
        <v>4</v>
      </c>
      <c r="H3150" s="19"/>
      <c r="I3150">
        <v>3276</v>
      </c>
      <c r="J3150" s="19"/>
      <c r="K3150">
        <v>3276</v>
      </c>
      <c r="M3150">
        <v>6</v>
      </c>
      <c r="N3150" t="s">
        <v>491</v>
      </c>
    </row>
    <row r="3151" spans="1:14" x14ac:dyDescent="0.2">
      <c r="A3151">
        <v>3150</v>
      </c>
      <c r="B3151" s="20" t="s">
        <v>380</v>
      </c>
      <c r="C3151" s="20" t="s">
        <v>102</v>
      </c>
      <c r="D3151" s="20" t="s">
        <v>5</v>
      </c>
      <c r="E3151" s="20" t="s">
        <v>103</v>
      </c>
      <c r="F3151" s="20" t="s">
        <v>107</v>
      </c>
      <c r="G3151" s="20" t="s">
        <v>4</v>
      </c>
      <c r="H3151" s="19">
        <v>45386</v>
      </c>
      <c r="I3151">
        <v>377</v>
      </c>
      <c r="J3151" s="19">
        <v>45386</v>
      </c>
      <c r="K3151">
        <v>377</v>
      </c>
      <c r="N3151" t="s">
        <v>492</v>
      </c>
    </row>
    <row r="3152" spans="1:14" x14ac:dyDescent="0.2">
      <c r="A3152">
        <v>3151</v>
      </c>
      <c r="B3152" s="20" t="s">
        <v>380</v>
      </c>
      <c r="C3152" s="20" t="s">
        <v>102</v>
      </c>
      <c r="D3152" s="20" t="s">
        <v>5</v>
      </c>
      <c r="E3152" s="20" t="s">
        <v>103</v>
      </c>
      <c r="F3152" s="20" t="s">
        <v>107</v>
      </c>
      <c r="G3152" s="20" t="s">
        <v>4</v>
      </c>
      <c r="H3152" s="19">
        <v>45388</v>
      </c>
      <c r="I3152">
        <v>202</v>
      </c>
      <c r="J3152" s="19">
        <v>45388</v>
      </c>
      <c r="K3152">
        <v>202</v>
      </c>
      <c r="N3152" t="s">
        <v>492</v>
      </c>
    </row>
    <row r="3153" spans="1:14" x14ac:dyDescent="0.2">
      <c r="A3153">
        <v>3152</v>
      </c>
      <c r="B3153" s="20" t="s">
        <v>380</v>
      </c>
      <c r="C3153" s="20" t="s">
        <v>102</v>
      </c>
      <c r="D3153" s="20" t="s">
        <v>5</v>
      </c>
      <c r="E3153" s="20" t="s">
        <v>103</v>
      </c>
      <c r="F3153" s="20" t="s">
        <v>107</v>
      </c>
      <c r="G3153" s="20" t="s">
        <v>4</v>
      </c>
      <c r="H3153" s="19">
        <v>45389</v>
      </c>
      <c r="I3153">
        <v>275</v>
      </c>
      <c r="J3153" s="19">
        <v>45389</v>
      </c>
      <c r="K3153">
        <v>275</v>
      </c>
      <c r="N3153" t="s">
        <v>492</v>
      </c>
    </row>
    <row r="3154" spans="1:14" x14ac:dyDescent="0.2">
      <c r="A3154">
        <v>3153</v>
      </c>
      <c r="B3154" s="20" t="s">
        <v>380</v>
      </c>
      <c r="C3154" s="20" t="s">
        <v>102</v>
      </c>
      <c r="D3154" s="20" t="s">
        <v>5</v>
      </c>
      <c r="E3154" s="20" t="s">
        <v>103</v>
      </c>
      <c r="F3154" s="20" t="s">
        <v>107</v>
      </c>
      <c r="G3154" s="20" t="s">
        <v>4</v>
      </c>
      <c r="H3154" s="19">
        <v>45390</v>
      </c>
      <c r="I3154">
        <v>384</v>
      </c>
      <c r="J3154" s="19">
        <v>45390</v>
      </c>
      <c r="K3154">
        <v>384</v>
      </c>
      <c r="N3154" t="s">
        <v>492</v>
      </c>
    </row>
    <row r="3155" spans="1:14" x14ac:dyDescent="0.2">
      <c r="A3155">
        <v>3154</v>
      </c>
      <c r="B3155" s="20" t="s">
        <v>380</v>
      </c>
      <c r="C3155" s="20" t="s">
        <v>102</v>
      </c>
      <c r="D3155" s="20" t="s">
        <v>5</v>
      </c>
      <c r="E3155" s="20" t="s">
        <v>103</v>
      </c>
      <c r="F3155" s="20" t="s">
        <v>107</v>
      </c>
      <c r="G3155" s="20" t="s">
        <v>4</v>
      </c>
      <c r="H3155" s="19">
        <v>45391</v>
      </c>
      <c r="I3155">
        <v>279</v>
      </c>
      <c r="J3155" s="19">
        <v>45391</v>
      </c>
      <c r="K3155">
        <v>279</v>
      </c>
      <c r="N3155" t="s">
        <v>492</v>
      </c>
    </row>
    <row r="3156" spans="1:14" x14ac:dyDescent="0.2">
      <c r="A3156">
        <v>3155</v>
      </c>
      <c r="B3156" s="20" t="s">
        <v>380</v>
      </c>
      <c r="C3156" s="20" t="s">
        <v>102</v>
      </c>
      <c r="D3156" s="20" t="s">
        <v>5</v>
      </c>
      <c r="E3156" s="20" t="s">
        <v>103</v>
      </c>
      <c r="F3156" s="20" t="s">
        <v>107</v>
      </c>
      <c r="G3156" s="20" t="s">
        <v>4</v>
      </c>
      <c r="H3156" s="19">
        <v>45392</v>
      </c>
      <c r="I3156">
        <v>79</v>
      </c>
      <c r="J3156" s="19">
        <v>45392</v>
      </c>
      <c r="K3156">
        <v>79</v>
      </c>
      <c r="N3156" t="s">
        <v>492</v>
      </c>
    </row>
    <row r="3157" spans="1:14" x14ac:dyDescent="0.2">
      <c r="A3157">
        <v>3156</v>
      </c>
      <c r="B3157" s="20" t="s">
        <v>380</v>
      </c>
      <c r="C3157" s="20" t="s">
        <v>102</v>
      </c>
      <c r="D3157" s="20" t="s">
        <v>5</v>
      </c>
      <c r="E3157" s="20" t="s">
        <v>103</v>
      </c>
      <c r="F3157" s="20" t="s">
        <v>107</v>
      </c>
      <c r="G3157" s="20" t="s">
        <v>4</v>
      </c>
      <c r="H3157" s="19">
        <v>45394</v>
      </c>
      <c r="I3157">
        <v>15</v>
      </c>
      <c r="J3157" s="19">
        <v>45394</v>
      </c>
      <c r="K3157">
        <v>15</v>
      </c>
      <c r="N3157" t="s">
        <v>492</v>
      </c>
    </row>
    <row r="3158" spans="1:14" x14ac:dyDescent="0.2">
      <c r="A3158">
        <v>3157</v>
      </c>
      <c r="B3158" s="20" t="s">
        <v>380</v>
      </c>
      <c r="C3158" s="20" t="s">
        <v>102</v>
      </c>
      <c r="D3158" s="20" t="s">
        <v>5</v>
      </c>
      <c r="E3158" s="20" t="s">
        <v>103</v>
      </c>
      <c r="F3158" s="20" t="s">
        <v>107</v>
      </c>
      <c r="G3158" s="20" t="s">
        <v>4</v>
      </c>
      <c r="H3158" s="19">
        <v>45401</v>
      </c>
      <c r="I3158">
        <v>5</v>
      </c>
      <c r="J3158" s="19">
        <v>45401</v>
      </c>
      <c r="K3158">
        <v>5</v>
      </c>
      <c r="N3158" t="s">
        <v>492</v>
      </c>
    </row>
    <row r="3159" spans="1:14" x14ac:dyDescent="0.2">
      <c r="A3159">
        <v>3158</v>
      </c>
      <c r="B3159" s="20" t="s">
        <v>380</v>
      </c>
      <c r="C3159" s="20" t="s">
        <v>102</v>
      </c>
      <c r="D3159" s="20" t="s">
        <v>5</v>
      </c>
      <c r="E3159" s="20" t="s">
        <v>103</v>
      </c>
      <c r="F3159" s="20" t="s">
        <v>107</v>
      </c>
      <c r="G3159" s="20" t="s">
        <v>4</v>
      </c>
      <c r="H3159" s="19">
        <v>45408</v>
      </c>
      <c r="I3159">
        <v>60</v>
      </c>
      <c r="J3159" s="19">
        <v>45408</v>
      </c>
      <c r="K3159">
        <v>60</v>
      </c>
      <c r="N3159" t="s">
        <v>492</v>
      </c>
    </row>
    <row r="3160" spans="1:14" x14ac:dyDescent="0.2">
      <c r="A3160">
        <v>3159</v>
      </c>
      <c r="B3160" s="20" t="s">
        <v>380</v>
      </c>
      <c r="C3160" s="20" t="s">
        <v>102</v>
      </c>
      <c r="D3160" s="20" t="s">
        <v>5</v>
      </c>
      <c r="E3160" s="20" t="s">
        <v>103</v>
      </c>
      <c r="F3160" s="20" t="s">
        <v>107</v>
      </c>
      <c r="G3160" s="20" t="s">
        <v>4</v>
      </c>
      <c r="H3160" s="19">
        <v>45410</v>
      </c>
      <c r="I3160">
        <v>800</v>
      </c>
      <c r="J3160" s="19">
        <v>45410</v>
      </c>
      <c r="K3160">
        <v>800</v>
      </c>
      <c r="N3160" t="s">
        <v>492</v>
      </c>
    </row>
    <row r="3161" spans="1:14" x14ac:dyDescent="0.2">
      <c r="A3161">
        <v>3160</v>
      </c>
      <c r="B3161" s="20" t="s">
        <v>380</v>
      </c>
      <c r="C3161" s="20" t="s">
        <v>102</v>
      </c>
      <c r="D3161" s="20" t="s">
        <v>5</v>
      </c>
      <c r="E3161" s="20" t="s">
        <v>103</v>
      </c>
      <c r="F3161" s="20" t="s">
        <v>107</v>
      </c>
      <c r="G3161" s="20" t="s">
        <v>4</v>
      </c>
      <c r="H3161" s="19">
        <v>45412</v>
      </c>
      <c r="I3161">
        <v>800</v>
      </c>
      <c r="J3161" s="19">
        <v>45412</v>
      </c>
      <c r="K3161">
        <v>800</v>
      </c>
      <c r="N3161" t="s">
        <v>492</v>
      </c>
    </row>
    <row r="3162" spans="1:14" x14ac:dyDescent="0.2">
      <c r="A3162">
        <v>3161</v>
      </c>
      <c r="B3162" s="20" t="s">
        <v>381</v>
      </c>
      <c r="C3162" s="20" t="s">
        <v>102</v>
      </c>
      <c r="D3162" s="20" t="s">
        <v>5</v>
      </c>
      <c r="E3162" s="20" t="s">
        <v>103</v>
      </c>
      <c r="F3162" s="20" t="s">
        <v>107</v>
      </c>
      <c r="G3162" s="20" t="s">
        <v>2</v>
      </c>
      <c r="H3162" s="19"/>
      <c r="I3162">
        <v>6504.12</v>
      </c>
      <c r="J3162" s="19"/>
      <c r="K3162">
        <v>6504.12</v>
      </c>
      <c r="M3162">
        <v>5.6</v>
      </c>
      <c r="N3162" t="s">
        <v>491</v>
      </c>
    </row>
    <row r="3163" spans="1:14" x14ac:dyDescent="0.2">
      <c r="A3163">
        <v>3162</v>
      </c>
      <c r="B3163" s="20" t="s">
        <v>381</v>
      </c>
      <c r="C3163" s="20" t="s">
        <v>102</v>
      </c>
      <c r="D3163" s="20" t="s">
        <v>5</v>
      </c>
      <c r="E3163" s="20" t="s">
        <v>103</v>
      </c>
      <c r="F3163" s="20" t="s">
        <v>107</v>
      </c>
      <c r="G3163" s="20" t="s">
        <v>2</v>
      </c>
      <c r="H3163" s="19">
        <v>45384</v>
      </c>
      <c r="I3163">
        <v>29</v>
      </c>
      <c r="J3163" s="19">
        <v>45384</v>
      </c>
      <c r="K3163">
        <v>29</v>
      </c>
      <c r="N3163" t="s">
        <v>492</v>
      </c>
    </row>
    <row r="3164" spans="1:14" x14ac:dyDescent="0.2">
      <c r="A3164">
        <v>3163</v>
      </c>
      <c r="B3164" s="20" t="s">
        <v>381</v>
      </c>
      <c r="C3164" s="20" t="s">
        <v>102</v>
      </c>
      <c r="D3164" s="20" t="s">
        <v>5</v>
      </c>
      <c r="E3164" s="20" t="s">
        <v>103</v>
      </c>
      <c r="F3164" s="20" t="s">
        <v>107</v>
      </c>
      <c r="G3164" s="20" t="s">
        <v>2</v>
      </c>
      <c r="H3164" s="19">
        <v>45385</v>
      </c>
      <c r="I3164">
        <v>279</v>
      </c>
      <c r="J3164" s="19">
        <v>45385</v>
      </c>
      <c r="K3164">
        <v>279</v>
      </c>
      <c r="N3164" t="s">
        <v>492</v>
      </c>
    </row>
    <row r="3165" spans="1:14" x14ac:dyDescent="0.2">
      <c r="A3165">
        <v>3164</v>
      </c>
      <c r="B3165" s="20" t="s">
        <v>381</v>
      </c>
      <c r="C3165" s="20" t="s">
        <v>102</v>
      </c>
      <c r="D3165" s="20" t="s">
        <v>5</v>
      </c>
      <c r="E3165" s="20" t="s">
        <v>103</v>
      </c>
      <c r="F3165" s="20" t="s">
        <v>107</v>
      </c>
      <c r="G3165" s="20" t="s">
        <v>2</v>
      </c>
      <c r="H3165" s="19">
        <v>45386</v>
      </c>
      <c r="I3165">
        <v>241</v>
      </c>
      <c r="J3165" s="19">
        <v>45386</v>
      </c>
      <c r="K3165">
        <v>241</v>
      </c>
      <c r="N3165" t="s">
        <v>492</v>
      </c>
    </row>
    <row r="3166" spans="1:14" x14ac:dyDescent="0.2">
      <c r="A3166">
        <v>3165</v>
      </c>
      <c r="B3166" s="20" t="s">
        <v>381</v>
      </c>
      <c r="C3166" s="20" t="s">
        <v>102</v>
      </c>
      <c r="D3166" s="20" t="s">
        <v>5</v>
      </c>
      <c r="E3166" s="20" t="s">
        <v>103</v>
      </c>
      <c r="F3166" s="20" t="s">
        <v>107</v>
      </c>
      <c r="G3166" s="20" t="s">
        <v>2</v>
      </c>
      <c r="H3166" s="19">
        <v>45387</v>
      </c>
      <c r="I3166">
        <v>365</v>
      </c>
      <c r="J3166" s="19">
        <v>45387</v>
      </c>
      <c r="K3166">
        <v>365</v>
      </c>
      <c r="N3166" t="s">
        <v>492</v>
      </c>
    </row>
    <row r="3167" spans="1:14" x14ac:dyDescent="0.2">
      <c r="A3167">
        <v>3166</v>
      </c>
      <c r="B3167" s="20" t="s">
        <v>381</v>
      </c>
      <c r="C3167" s="20" t="s">
        <v>102</v>
      </c>
      <c r="D3167" s="20" t="s">
        <v>5</v>
      </c>
      <c r="E3167" s="20" t="s">
        <v>103</v>
      </c>
      <c r="F3167" s="20" t="s">
        <v>107</v>
      </c>
      <c r="G3167" s="20" t="s">
        <v>2</v>
      </c>
      <c r="H3167" s="19">
        <v>45388</v>
      </c>
      <c r="I3167">
        <v>201.1</v>
      </c>
      <c r="J3167" s="19">
        <v>45388</v>
      </c>
      <c r="K3167">
        <v>201.1</v>
      </c>
      <c r="N3167" t="s">
        <v>492</v>
      </c>
    </row>
    <row r="3168" spans="1:14" x14ac:dyDescent="0.2">
      <c r="A3168">
        <v>3167</v>
      </c>
      <c r="B3168" s="20" t="s">
        <v>381</v>
      </c>
      <c r="C3168" s="20" t="s">
        <v>102</v>
      </c>
      <c r="D3168" s="20" t="s">
        <v>5</v>
      </c>
      <c r="E3168" s="20" t="s">
        <v>103</v>
      </c>
      <c r="F3168" s="20" t="s">
        <v>107</v>
      </c>
      <c r="G3168" s="20" t="s">
        <v>2</v>
      </c>
      <c r="H3168" s="19">
        <v>45389</v>
      </c>
      <c r="I3168">
        <v>351.16</v>
      </c>
      <c r="J3168" s="19">
        <v>45389</v>
      </c>
      <c r="K3168">
        <v>351.16</v>
      </c>
      <c r="N3168" t="s">
        <v>492</v>
      </c>
    </row>
    <row r="3169" spans="1:14" x14ac:dyDescent="0.2">
      <c r="A3169">
        <v>3168</v>
      </c>
      <c r="B3169" s="20" t="s">
        <v>381</v>
      </c>
      <c r="C3169" s="20" t="s">
        <v>102</v>
      </c>
      <c r="D3169" s="20" t="s">
        <v>5</v>
      </c>
      <c r="E3169" s="20" t="s">
        <v>103</v>
      </c>
      <c r="F3169" s="20" t="s">
        <v>107</v>
      </c>
      <c r="G3169" s="20" t="s">
        <v>2</v>
      </c>
      <c r="H3169" s="19">
        <v>45390</v>
      </c>
      <c r="I3169">
        <v>301</v>
      </c>
      <c r="J3169" s="19">
        <v>45390</v>
      </c>
      <c r="K3169">
        <v>301</v>
      </c>
      <c r="N3169" t="s">
        <v>492</v>
      </c>
    </row>
    <row r="3170" spans="1:14" x14ac:dyDescent="0.2">
      <c r="A3170">
        <v>3169</v>
      </c>
      <c r="B3170" s="20" t="s">
        <v>381</v>
      </c>
      <c r="C3170" s="20" t="s">
        <v>102</v>
      </c>
      <c r="D3170" s="20" t="s">
        <v>5</v>
      </c>
      <c r="E3170" s="20" t="s">
        <v>103</v>
      </c>
      <c r="F3170" s="20" t="s">
        <v>107</v>
      </c>
      <c r="G3170" s="20" t="s">
        <v>2</v>
      </c>
      <c r="H3170" s="19">
        <v>45391</v>
      </c>
      <c r="I3170">
        <v>365.12</v>
      </c>
      <c r="J3170" s="19">
        <v>45391</v>
      </c>
      <c r="K3170">
        <v>365.12</v>
      </c>
      <c r="N3170" t="s">
        <v>492</v>
      </c>
    </row>
    <row r="3171" spans="1:14" x14ac:dyDescent="0.2">
      <c r="A3171">
        <v>3170</v>
      </c>
      <c r="B3171" s="20" t="s">
        <v>381</v>
      </c>
      <c r="C3171" s="20" t="s">
        <v>102</v>
      </c>
      <c r="D3171" s="20" t="s">
        <v>5</v>
      </c>
      <c r="E3171" s="20" t="s">
        <v>103</v>
      </c>
      <c r="F3171" s="20" t="s">
        <v>107</v>
      </c>
      <c r="G3171" s="20" t="s">
        <v>2</v>
      </c>
      <c r="H3171" s="19">
        <v>45392</v>
      </c>
      <c r="I3171">
        <v>269</v>
      </c>
      <c r="J3171" s="19">
        <v>45392</v>
      </c>
      <c r="K3171">
        <v>269</v>
      </c>
      <c r="N3171" t="s">
        <v>492</v>
      </c>
    </row>
    <row r="3172" spans="1:14" x14ac:dyDescent="0.2">
      <c r="A3172">
        <v>3171</v>
      </c>
      <c r="B3172" s="20" t="s">
        <v>381</v>
      </c>
      <c r="C3172" s="20" t="s">
        <v>102</v>
      </c>
      <c r="D3172" s="20" t="s">
        <v>5</v>
      </c>
      <c r="E3172" s="20" t="s">
        <v>103</v>
      </c>
      <c r="F3172" s="20" t="s">
        <v>107</v>
      </c>
      <c r="G3172" s="20" t="s">
        <v>2</v>
      </c>
      <c r="H3172" s="19">
        <v>45393</v>
      </c>
      <c r="I3172">
        <v>253</v>
      </c>
      <c r="J3172" s="19">
        <v>45393</v>
      </c>
      <c r="K3172">
        <v>253</v>
      </c>
      <c r="N3172" t="s">
        <v>492</v>
      </c>
    </row>
    <row r="3173" spans="1:14" x14ac:dyDescent="0.2">
      <c r="A3173">
        <v>3172</v>
      </c>
      <c r="B3173" s="20" t="s">
        <v>381</v>
      </c>
      <c r="C3173" s="20" t="s">
        <v>102</v>
      </c>
      <c r="D3173" s="20" t="s">
        <v>5</v>
      </c>
      <c r="E3173" s="20" t="s">
        <v>103</v>
      </c>
      <c r="F3173" s="20" t="s">
        <v>107</v>
      </c>
      <c r="G3173" s="20" t="s">
        <v>2</v>
      </c>
      <c r="H3173" s="19">
        <v>45394</v>
      </c>
      <c r="I3173">
        <v>234.64</v>
      </c>
      <c r="J3173" s="19">
        <v>45394</v>
      </c>
      <c r="K3173">
        <v>234.64</v>
      </c>
      <c r="N3173" t="s">
        <v>492</v>
      </c>
    </row>
    <row r="3174" spans="1:14" x14ac:dyDescent="0.2">
      <c r="A3174">
        <v>3173</v>
      </c>
      <c r="B3174" s="20" t="s">
        <v>381</v>
      </c>
      <c r="C3174" s="20" t="s">
        <v>102</v>
      </c>
      <c r="D3174" s="20" t="s">
        <v>5</v>
      </c>
      <c r="E3174" s="20" t="s">
        <v>103</v>
      </c>
      <c r="F3174" s="20" t="s">
        <v>107</v>
      </c>
      <c r="G3174" s="20" t="s">
        <v>2</v>
      </c>
      <c r="H3174" s="19">
        <v>45395</v>
      </c>
      <c r="I3174">
        <v>224.62</v>
      </c>
      <c r="J3174" s="19">
        <v>45395</v>
      </c>
      <c r="K3174">
        <v>224.62</v>
      </c>
      <c r="N3174" t="s">
        <v>492</v>
      </c>
    </row>
    <row r="3175" spans="1:14" x14ac:dyDescent="0.2">
      <c r="A3175">
        <v>3174</v>
      </c>
      <c r="B3175" s="20" t="s">
        <v>381</v>
      </c>
      <c r="C3175" s="20" t="s">
        <v>102</v>
      </c>
      <c r="D3175" s="20" t="s">
        <v>5</v>
      </c>
      <c r="E3175" s="20" t="s">
        <v>103</v>
      </c>
      <c r="F3175" s="20" t="s">
        <v>107</v>
      </c>
      <c r="G3175" s="20" t="s">
        <v>2</v>
      </c>
      <c r="H3175" s="19">
        <v>45397</v>
      </c>
      <c r="I3175">
        <v>377.12</v>
      </c>
      <c r="J3175" s="19">
        <v>45397</v>
      </c>
      <c r="K3175">
        <v>377.12</v>
      </c>
      <c r="N3175" t="s">
        <v>492</v>
      </c>
    </row>
    <row r="3176" spans="1:14" x14ac:dyDescent="0.2">
      <c r="A3176">
        <v>3175</v>
      </c>
      <c r="B3176" s="20" t="s">
        <v>381</v>
      </c>
      <c r="C3176" s="20" t="s">
        <v>102</v>
      </c>
      <c r="D3176" s="20" t="s">
        <v>5</v>
      </c>
      <c r="E3176" s="20" t="s">
        <v>103</v>
      </c>
      <c r="F3176" s="20" t="s">
        <v>107</v>
      </c>
      <c r="G3176" s="20" t="s">
        <v>2</v>
      </c>
      <c r="H3176" s="19">
        <v>45398</v>
      </c>
      <c r="I3176">
        <v>412.02</v>
      </c>
      <c r="J3176" s="19">
        <v>45398</v>
      </c>
      <c r="K3176">
        <v>412.02</v>
      </c>
      <c r="N3176" t="s">
        <v>492</v>
      </c>
    </row>
    <row r="3177" spans="1:14" x14ac:dyDescent="0.2">
      <c r="A3177">
        <v>3176</v>
      </c>
      <c r="B3177" s="20" t="s">
        <v>381</v>
      </c>
      <c r="C3177" s="20" t="s">
        <v>102</v>
      </c>
      <c r="D3177" s="20" t="s">
        <v>5</v>
      </c>
      <c r="E3177" s="20" t="s">
        <v>103</v>
      </c>
      <c r="F3177" s="20" t="s">
        <v>107</v>
      </c>
      <c r="G3177" s="20" t="s">
        <v>2</v>
      </c>
      <c r="H3177" s="19">
        <v>45399</v>
      </c>
      <c r="I3177">
        <v>298.3</v>
      </c>
      <c r="J3177" s="19">
        <v>45399</v>
      </c>
      <c r="K3177">
        <v>298.3</v>
      </c>
      <c r="N3177" t="s">
        <v>492</v>
      </c>
    </row>
    <row r="3178" spans="1:14" x14ac:dyDescent="0.2">
      <c r="A3178">
        <v>3177</v>
      </c>
      <c r="B3178" s="20" t="s">
        <v>381</v>
      </c>
      <c r="C3178" s="20" t="s">
        <v>102</v>
      </c>
      <c r="D3178" s="20" t="s">
        <v>5</v>
      </c>
      <c r="E3178" s="20" t="s">
        <v>103</v>
      </c>
      <c r="F3178" s="20" t="s">
        <v>107</v>
      </c>
      <c r="G3178" s="20" t="s">
        <v>2</v>
      </c>
      <c r="H3178" s="19">
        <v>45400</v>
      </c>
      <c r="I3178">
        <v>251.96</v>
      </c>
      <c r="J3178" s="19">
        <v>45400</v>
      </c>
      <c r="K3178">
        <v>251.96</v>
      </c>
      <c r="N3178" t="s">
        <v>492</v>
      </c>
    </row>
    <row r="3179" spans="1:14" x14ac:dyDescent="0.2">
      <c r="A3179">
        <v>3178</v>
      </c>
      <c r="B3179" s="20" t="s">
        <v>381</v>
      </c>
      <c r="C3179" s="20" t="s">
        <v>102</v>
      </c>
      <c r="D3179" s="20" t="s">
        <v>5</v>
      </c>
      <c r="E3179" s="20" t="s">
        <v>103</v>
      </c>
      <c r="F3179" s="20" t="s">
        <v>107</v>
      </c>
      <c r="G3179" s="20" t="s">
        <v>2</v>
      </c>
      <c r="H3179" s="19">
        <v>45401</v>
      </c>
      <c r="I3179">
        <v>365.16</v>
      </c>
      <c r="J3179" s="19">
        <v>45401</v>
      </c>
      <c r="K3179">
        <v>365.16</v>
      </c>
      <c r="N3179" t="s">
        <v>492</v>
      </c>
    </row>
    <row r="3180" spans="1:14" x14ac:dyDescent="0.2">
      <c r="A3180">
        <v>3179</v>
      </c>
      <c r="B3180" s="20" t="s">
        <v>381</v>
      </c>
      <c r="C3180" s="20" t="s">
        <v>102</v>
      </c>
      <c r="D3180" s="20" t="s">
        <v>5</v>
      </c>
      <c r="E3180" s="20" t="s">
        <v>103</v>
      </c>
      <c r="F3180" s="20" t="s">
        <v>107</v>
      </c>
      <c r="G3180" s="20" t="s">
        <v>2</v>
      </c>
      <c r="H3180" s="19">
        <v>45402</v>
      </c>
      <c r="I3180">
        <v>293</v>
      </c>
      <c r="J3180" s="19">
        <v>45402</v>
      </c>
      <c r="K3180">
        <v>293</v>
      </c>
      <c r="N3180" t="s">
        <v>492</v>
      </c>
    </row>
    <row r="3181" spans="1:14" x14ac:dyDescent="0.2">
      <c r="A3181">
        <v>3180</v>
      </c>
      <c r="B3181" s="20" t="s">
        <v>381</v>
      </c>
      <c r="C3181" s="20" t="s">
        <v>102</v>
      </c>
      <c r="D3181" s="20" t="s">
        <v>5</v>
      </c>
      <c r="E3181" s="20" t="s">
        <v>103</v>
      </c>
      <c r="F3181" s="20" t="s">
        <v>107</v>
      </c>
      <c r="G3181" s="20" t="s">
        <v>2</v>
      </c>
      <c r="H3181" s="19">
        <v>45403</v>
      </c>
      <c r="I3181">
        <v>254.12</v>
      </c>
      <c r="J3181" s="19">
        <v>45403</v>
      </c>
      <c r="K3181">
        <v>254.12</v>
      </c>
      <c r="N3181" t="s">
        <v>492</v>
      </c>
    </row>
    <row r="3182" spans="1:14" x14ac:dyDescent="0.2">
      <c r="A3182">
        <v>3181</v>
      </c>
      <c r="B3182" s="20" t="s">
        <v>381</v>
      </c>
      <c r="C3182" s="20" t="s">
        <v>102</v>
      </c>
      <c r="D3182" s="20" t="s">
        <v>5</v>
      </c>
      <c r="E3182" s="20" t="s">
        <v>103</v>
      </c>
      <c r="F3182" s="20" t="s">
        <v>107</v>
      </c>
      <c r="G3182" s="20" t="s">
        <v>2</v>
      </c>
      <c r="H3182" s="19">
        <v>45404</v>
      </c>
      <c r="I3182">
        <v>210.17</v>
      </c>
      <c r="J3182" s="19">
        <v>45404</v>
      </c>
      <c r="K3182">
        <v>210.17</v>
      </c>
      <c r="N3182" t="s">
        <v>492</v>
      </c>
    </row>
    <row r="3183" spans="1:14" x14ac:dyDescent="0.2">
      <c r="A3183">
        <v>3182</v>
      </c>
      <c r="B3183" s="20" t="s">
        <v>381</v>
      </c>
      <c r="C3183" s="20" t="s">
        <v>102</v>
      </c>
      <c r="D3183" s="20" t="s">
        <v>5</v>
      </c>
      <c r="E3183" s="20" t="s">
        <v>103</v>
      </c>
      <c r="F3183" s="20" t="s">
        <v>107</v>
      </c>
      <c r="G3183" s="20" t="s">
        <v>2</v>
      </c>
      <c r="H3183" s="19">
        <v>45405</v>
      </c>
      <c r="I3183">
        <v>284.36</v>
      </c>
      <c r="J3183" s="19">
        <v>45405</v>
      </c>
      <c r="K3183">
        <v>284.36</v>
      </c>
      <c r="N3183" t="s">
        <v>492</v>
      </c>
    </row>
    <row r="3184" spans="1:14" x14ac:dyDescent="0.2">
      <c r="A3184">
        <v>3183</v>
      </c>
      <c r="B3184" s="20" t="s">
        <v>381</v>
      </c>
      <c r="C3184" s="20" t="s">
        <v>102</v>
      </c>
      <c r="D3184" s="20" t="s">
        <v>5</v>
      </c>
      <c r="E3184" s="20" t="s">
        <v>103</v>
      </c>
      <c r="F3184" s="20" t="s">
        <v>107</v>
      </c>
      <c r="G3184" s="20" t="s">
        <v>2</v>
      </c>
      <c r="H3184" s="19">
        <v>45406</v>
      </c>
      <c r="I3184">
        <v>255.12</v>
      </c>
      <c r="J3184" s="19">
        <v>45406</v>
      </c>
      <c r="K3184">
        <v>255.12</v>
      </c>
      <c r="N3184" t="s">
        <v>492</v>
      </c>
    </row>
    <row r="3185" spans="1:14" x14ac:dyDescent="0.2">
      <c r="A3185">
        <v>3184</v>
      </c>
      <c r="B3185" s="20" t="s">
        <v>381</v>
      </c>
      <c r="C3185" s="20" t="s">
        <v>102</v>
      </c>
      <c r="D3185" s="20" t="s">
        <v>5</v>
      </c>
      <c r="E3185" s="20" t="s">
        <v>103</v>
      </c>
      <c r="F3185" s="20" t="s">
        <v>107</v>
      </c>
      <c r="G3185" s="20" t="s">
        <v>2</v>
      </c>
      <c r="H3185" s="19">
        <v>45407</v>
      </c>
      <c r="I3185">
        <v>389.15</v>
      </c>
      <c r="J3185" s="19">
        <v>45407</v>
      </c>
      <c r="K3185">
        <v>389.15</v>
      </c>
      <c r="N3185" t="s">
        <v>492</v>
      </c>
    </row>
    <row r="3186" spans="1:14" x14ac:dyDescent="0.2">
      <c r="A3186">
        <v>3185</v>
      </c>
      <c r="B3186" s="20" t="s">
        <v>382</v>
      </c>
      <c r="C3186" s="20" t="s">
        <v>102</v>
      </c>
      <c r="D3186" s="20" t="s">
        <v>5</v>
      </c>
      <c r="E3186" s="20" t="s">
        <v>103</v>
      </c>
      <c r="F3186" s="20" t="s">
        <v>107</v>
      </c>
      <c r="G3186" s="20" t="s">
        <v>4</v>
      </c>
      <c r="H3186" s="19"/>
      <c r="I3186">
        <v>2787.68</v>
      </c>
      <c r="J3186" s="19"/>
      <c r="K3186">
        <v>2787.68</v>
      </c>
      <c r="M3186">
        <v>4.9000000000000004</v>
      </c>
      <c r="N3186" t="s">
        <v>491</v>
      </c>
    </row>
    <row r="3187" spans="1:14" x14ac:dyDescent="0.2">
      <c r="A3187">
        <v>3186</v>
      </c>
      <c r="B3187" s="20" t="s">
        <v>382</v>
      </c>
      <c r="C3187" s="20" t="s">
        <v>102</v>
      </c>
      <c r="D3187" s="20" t="s">
        <v>5</v>
      </c>
      <c r="E3187" s="20" t="s">
        <v>103</v>
      </c>
      <c r="F3187" s="20" t="s">
        <v>107</v>
      </c>
      <c r="G3187" s="20" t="s">
        <v>4</v>
      </c>
      <c r="H3187" s="19">
        <v>45389</v>
      </c>
      <c r="I3187">
        <v>351.16</v>
      </c>
      <c r="J3187" s="19">
        <v>45389</v>
      </c>
      <c r="K3187">
        <v>351.16</v>
      </c>
      <c r="N3187" t="s">
        <v>492</v>
      </c>
    </row>
    <row r="3188" spans="1:14" x14ac:dyDescent="0.2">
      <c r="A3188">
        <v>3187</v>
      </c>
      <c r="B3188" s="20" t="s">
        <v>382</v>
      </c>
      <c r="C3188" s="20" t="s">
        <v>102</v>
      </c>
      <c r="D3188" s="20" t="s">
        <v>5</v>
      </c>
      <c r="E3188" s="20" t="s">
        <v>103</v>
      </c>
      <c r="F3188" s="20" t="s">
        <v>107</v>
      </c>
      <c r="G3188" s="20" t="s">
        <v>4</v>
      </c>
      <c r="H3188" s="19">
        <v>45390</v>
      </c>
      <c r="I3188">
        <v>301</v>
      </c>
      <c r="J3188" s="19">
        <v>45390</v>
      </c>
      <c r="K3188">
        <v>301</v>
      </c>
      <c r="N3188" t="s">
        <v>492</v>
      </c>
    </row>
    <row r="3189" spans="1:14" x14ac:dyDescent="0.2">
      <c r="A3189">
        <v>3188</v>
      </c>
      <c r="B3189" s="20" t="s">
        <v>382</v>
      </c>
      <c r="C3189" s="20" t="s">
        <v>102</v>
      </c>
      <c r="D3189" s="20" t="s">
        <v>5</v>
      </c>
      <c r="E3189" s="20" t="s">
        <v>103</v>
      </c>
      <c r="F3189" s="20" t="s">
        <v>107</v>
      </c>
      <c r="G3189" s="20" t="s">
        <v>4</v>
      </c>
      <c r="H3189" s="19">
        <v>45391</v>
      </c>
      <c r="I3189">
        <v>365.12</v>
      </c>
      <c r="J3189" s="19">
        <v>45391</v>
      </c>
      <c r="K3189">
        <v>365.12</v>
      </c>
      <c r="N3189" t="s">
        <v>492</v>
      </c>
    </row>
    <row r="3190" spans="1:14" x14ac:dyDescent="0.2">
      <c r="A3190">
        <v>3189</v>
      </c>
      <c r="B3190" s="20" t="s">
        <v>382</v>
      </c>
      <c r="C3190" s="20" t="s">
        <v>102</v>
      </c>
      <c r="D3190" s="20" t="s">
        <v>5</v>
      </c>
      <c r="E3190" s="20" t="s">
        <v>103</v>
      </c>
      <c r="F3190" s="20" t="s">
        <v>107</v>
      </c>
      <c r="G3190" s="20" t="s">
        <v>4</v>
      </c>
      <c r="H3190" s="19">
        <v>45392</v>
      </c>
      <c r="I3190">
        <v>269</v>
      </c>
      <c r="J3190" s="19">
        <v>45392</v>
      </c>
      <c r="K3190">
        <v>269</v>
      </c>
      <c r="N3190" t="s">
        <v>492</v>
      </c>
    </row>
    <row r="3191" spans="1:14" x14ac:dyDescent="0.2">
      <c r="A3191">
        <v>3190</v>
      </c>
      <c r="B3191" s="20" t="s">
        <v>382</v>
      </c>
      <c r="C3191" s="20" t="s">
        <v>102</v>
      </c>
      <c r="D3191" s="20" t="s">
        <v>5</v>
      </c>
      <c r="E3191" s="20" t="s">
        <v>103</v>
      </c>
      <c r="F3191" s="20" t="s">
        <v>107</v>
      </c>
      <c r="G3191" s="20" t="s">
        <v>4</v>
      </c>
      <c r="H3191" s="19">
        <v>45393</v>
      </c>
      <c r="I3191">
        <v>253</v>
      </c>
      <c r="J3191" s="19">
        <v>45393</v>
      </c>
      <c r="K3191">
        <v>253</v>
      </c>
      <c r="N3191" t="s">
        <v>492</v>
      </c>
    </row>
    <row r="3192" spans="1:14" x14ac:dyDescent="0.2">
      <c r="A3192">
        <v>3191</v>
      </c>
      <c r="B3192" s="20" t="s">
        <v>382</v>
      </c>
      <c r="C3192" s="20" t="s">
        <v>102</v>
      </c>
      <c r="D3192" s="20" t="s">
        <v>5</v>
      </c>
      <c r="E3192" s="20" t="s">
        <v>103</v>
      </c>
      <c r="F3192" s="20" t="s">
        <v>107</v>
      </c>
      <c r="G3192" s="20" t="s">
        <v>4</v>
      </c>
      <c r="H3192" s="19">
        <v>45394</v>
      </c>
      <c r="I3192">
        <v>234.64</v>
      </c>
      <c r="J3192" s="19">
        <v>45394</v>
      </c>
      <c r="K3192">
        <v>234.64</v>
      </c>
      <c r="N3192" t="s">
        <v>492</v>
      </c>
    </row>
    <row r="3193" spans="1:14" x14ac:dyDescent="0.2">
      <c r="A3193">
        <v>3192</v>
      </c>
      <c r="B3193" s="20" t="s">
        <v>382</v>
      </c>
      <c r="C3193" s="20" t="s">
        <v>102</v>
      </c>
      <c r="D3193" s="20" t="s">
        <v>5</v>
      </c>
      <c r="E3193" s="20" t="s">
        <v>103</v>
      </c>
      <c r="F3193" s="20" t="s">
        <v>107</v>
      </c>
      <c r="G3193" s="20" t="s">
        <v>4</v>
      </c>
      <c r="H3193" s="19">
        <v>45395</v>
      </c>
      <c r="I3193">
        <v>224.62</v>
      </c>
      <c r="J3193" s="19">
        <v>45395</v>
      </c>
      <c r="K3193">
        <v>224.62</v>
      </c>
      <c r="N3193" t="s">
        <v>492</v>
      </c>
    </row>
    <row r="3194" spans="1:14" x14ac:dyDescent="0.2">
      <c r="A3194">
        <v>3193</v>
      </c>
      <c r="B3194" s="20" t="s">
        <v>382</v>
      </c>
      <c r="C3194" s="20" t="s">
        <v>102</v>
      </c>
      <c r="D3194" s="20" t="s">
        <v>5</v>
      </c>
      <c r="E3194" s="20" t="s">
        <v>103</v>
      </c>
      <c r="F3194" s="20" t="s">
        <v>107</v>
      </c>
      <c r="G3194" s="20" t="s">
        <v>4</v>
      </c>
      <c r="H3194" s="19">
        <v>45397</v>
      </c>
      <c r="I3194">
        <v>377.12</v>
      </c>
      <c r="J3194" s="19">
        <v>45397</v>
      </c>
      <c r="K3194">
        <v>377.12</v>
      </c>
      <c r="N3194" t="s">
        <v>492</v>
      </c>
    </row>
    <row r="3195" spans="1:14" x14ac:dyDescent="0.2">
      <c r="A3195">
        <v>3194</v>
      </c>
      <c r="B3195" s="20" t="s">
        <v>382</v>
      </c>
      <c r="C3195" s="20" t="s">
        <v>102</v>
      </c>
      <c r="D3195" s="20" t="s">
        <v>5</v>
      </c>
      <c r="E3195" s="20" t="s">
        <v>103</v>
      </c>
      <c r="F3195" s="20" t="s">
        <v>107</v>
      </c>
      <c r="G3195" s="20" t="s">
        <v>4</v>
      </c>
      <c r="H3195" s="19">
        <v>45398</v>
      </c>
      <c r="I3195">
        <v>412.02</v>
      </c>
      <c r="J3195" s="19">
        <v>45398</v>
      </c>
      <c r="K3195">
        <v>412.02</v>
      </c>
      <c r="N3195" t="s">
        <v>492</v>
      </c>
    </row>
    <row r="3196" spans="1:14" x14ac:dyDescent="0.2">
      <c r="A3196">
        <v>3195</v>
      </c>
      <c r="B3196" s="20" t="s">
        <v>383</v>
      </c>
      <c r="C3196" s="20" t="s">
        <v>102</v>
      </c>
      <c r="D3196" s="20" t="s">
        <v>5</v>
      </c>
      <c r="E3196" s="20" t="s">
        <v>103</v>
      </c>
      <c r="F3196" s="20" t="s">
        <v>107</v>
      </c>
      <c r="G3196" s="20" t="s">
        <v>4</v>
      </c>
      <c r="H3196" s="19"/>
      <c r="I3196">
        <v>6568</v>
      </c>
      <c r="J3196" s="19"/>
      <c r="K3196">
        <v>0</v>
      </c>
      <c r="M3196">
        <v>4.8</v>
      </c>
      <c r="N3196" t="s">
        <v>491</v>
      </c>
    </row>
    <row r="3197" spans="1:14" x14ac:dyDescent="0.2">
      <c r="A3197">
        <v>3196</v>
      </c>
      <c r="B3197" s="20" t="s">
        <v>383</v>
      </c>
      <c r="C3197" s="20" t="s">
        <v>102</v>
      </c>
      <c r="D3197" s="20" t="s">
        <v>5</v>
      </c>
      <c r="E3197" s="20" t="s">
        <v>103</v>
      </c>
      <c r="F3197" s="20" t="s">
        <v>107</v>
      </c>
      <c r="G3197" s="20" t="s">
        <v>4</v>
      </c>
      <c r="H3197" s="19">
        <v>45387</v>
      </c>
      <c r="I3197">
        <v>555</v>
      </c>
      <c r="J3197" s="19"/>
      <c r="N3197" t="s">
        <v>492</v>
      </c>
    </row>
    <row r="3198" spans="1:14" x14ac:dyDescent="0.2">
      <c r="A3198">
        <v>3197</v>
      </c>
      <c r="B3198" s="20" t="s">
        <v>383</v>
      </c>
      <c r="C3198" s="20" t="s">
        <v>102</v>
      </c>
      <c r="D3198" s="20" t="s">
        <v>5</v>
      </c>
      <c r="E3198" s="20" t="s">
        <v>103</v>
      </c>
      <c r="F3198" s="20" t="s">
        <v>107</v>
      </c>
      <c r="G3198" s="20" t="s">
        <v>4</v>
      </c>
      <c r="H3198" s="19">
        <v>45390</v>
      </c>
      <c r="I3198">
        <v>204</v>
      </c>
      <c r="J3198" s="19"/>
      <c r="N3198" t="s">
        <v>492</v>
      </c>
    </row>
    <row r="3199" spans="1:14" x14ac:dyDescent="0.2">
      <c r="A3199">
        <v>3198</v>
      </c>
      <c r="B3199" s="20" t="s">
        <v>383</v>
      </c>
      <c r="C3199" s="20" t="s">
        <v>102</v>
      </c>
      <c r="D3199" s="20" t="s">
        <v>5</v>
      </c>
      <c r="E3199" s="20" t="s">
        <v>103</v>
      </c>
      <c r="F3199" s="20" t="s">
        <v>107</v>
      </c>
      <c r="G3199" s="20" t="s">
        <v>4</v>
      </c>
      <c r="H3199" s="19">
        <v>45391</v>
      </c>
      <c r="I3199">
        <v>213</v>
      </c>
      <c r="J3199" s="19"/>
      <c r="N3199" t="s">
        <v>492</v>
      </c>
    </row>
    <row r="3200" spans="1:14" x14ac:dyDescent="0.2">
      <c r="A3200">
        <v>3199</v>
      </c>
      <c r="B3200" s="20" t="s">
        <v>383</v>
      </c>
      <c r="C3200" s="20" t="s">
        <v>102</v>
      </c>
      <c r="D3200" s="20" t="s">
        <v>5</v>
      </c>
      <c r="E3200" s="20" t="s">
        <v>103</v>
      </c>
      <c r="F3200" s="20" t="s">
        <v>107</v>
      </c>
      <c r="G3200" s="20" t="s">
        <v>4</v>
      </c>
      <c r="H3200" s="19">
        <v>45392</v>
      </c>
      <c r="I3200">
        <v>1217</v>
      </c>
      <c r="J3200" s="19"/>
      <c r="N3200" t="s">
        <v>492</v>
      </c>
    </row>
    <row r="3201" spans="1:14" x14ac:dyDescent="0.2">
      <c r="A3201">
        <v>3200</v>
      </c>
      <c r="B3201" s="20" t="s">
        <v>383</v>
      </c>
      <c r="C3201" s="20" t="s">
        <v>102</v>
      </c>
      <c r="D3201" s="20" t="s">
        <v>5</v>
      </c>
      <c r="E3201" s="20" t="s">
        <v>103</v>
      </c>
      <c r="F3201" s="20" t="s">
        <v>107</v>
      </c>
      <c r="G3201" s="20" t="s">
        <v>4</v>
      </c>
      <c r="H3201" s="19">
        <v>45394</v>
      </c>
      <c r="I3201">
        <v>1029</v>
      </c>
      <c r="J3201" s="19"/>
      <c r="N3201" t="s">
        <v>492</v>
      </c>
    </row>
    <row r="3202" spans="1:14" x14ac:dyDescent="0.2">
      <c r="A3202">
        <v>3201</v>
      </c>
      <c r="B3202" s="20" t="s">
        <v>383</v>
      </c>
      <c r="C3202" s="20" t="s">
        <v>102</v>
      </c>
      <c r="D3202" s="20" t="s">
        <v>5</v>
      </c>
      <c r="E3202" s="20" t="s">
        <v>103</v>
      </c>
      <c r="F3202" s="20" t="s">
        <v>107</v>
      </c>
      <c r="G3202" s="20" t="s">
        <v>4</v>
      </c>
      <c r="H3202" s="19">
        <v>45398</v>
      </c>
      <c r="I3202">
        <v>665</v>
      </c>
      <c r="J3202" s="19"/>
      <c r="N3202" t="s">
        <v>492</v>
      </c>
    </row>
    <row r="3203" spans="1:14" x14ac:dyDescent="0.2">
      <c r="A3203">
        <v>3202</v>
      </c>
      <c r="B3203" s="20" t="s">
        <v>383</v>
      </c>
      <c r="C3203" s="20" t="s">
        <v>102</v>
      </c>
      <c r="D3203" s="20" t="s">
        <v>5</v>
      </c>
      <c r="E3203" s="20" t="s">
        <v>103</v>
      </c>
      <c r="F3203" s="20" t="s">
        <v>107</v>
      </c>
      <c r="G3203" s="20" t="s">
        <v>4</v>
      </c>
      <c r="H3203" s="19">
        <v>45399</v>
      </c>
      <c r="I3203">
        <v>208</v>
      </c>
      <c r="J3203" s="19"/>
      <c r="N3203" t="s">
        <v>492</v>
      </c>
    </row>
    <row r="3204" spans="1:14" x14ac:dyDescent="0.2">
      <c r="A3204">
        <v>3203</v>
      </c>
      <c r="B3204" s="20" t="s">
        <v>383</v>
      </c>
      <c r="C3204" s="20" t="s">
        <v>102</v>
      </c>
      <c r="D3204" s="20" t="s">
        <v>5</v>
      </c>
      <c r="E3204" s="20" t="s">
        <v>103</v>
      </c>
      <c r="F3204" s="20" t="s">
        <v>107</v>
      </c>
      <c r="G3204" s="20" t="s">
        <v>4</v>
      </c>
      <c r="H3204" s="19">
        <v>45400</v>
      </c>
      <c r="I3204">
        <v>80</v>
      </c>
      <c r="J3204" s="19"/>
      <c r="N3204" t="s">
        <v>492</v>
      </c>
    </row>
    <row r="3205" spans="1:14" x14ac:dyDescent="0.2">
      <c r="A3205">
        <v>3204</v>
      </c>
      <c r="B3205" s="20" t="s">
        <v>383</v>
      </c>
      <c r="C3205" s="20" t="s">
        <v>102</v>
      </c>
      <c r="D3205" s="20" t="s">
        <v>5</v>
      </c>
      <c r="E3205" s="20" t="s">
        <v>103</v>
      </c>
      <c r="F3205" s="20" t="s">
        <v>107</v>
      </c>
      <c r="G3205" s="20" t="s">
        <v>4</v>
      </c>
      <c r="H3205" s="19">
        <v>45408</v>
      </c>
      <c r="I3205">
        <v>1029</v>
      </c>
      <c r="J3205" s="19"/>
      <c r="N3205" t="s">
        <v>492</v>
      </c>
    </row>
    <row r="3206" spans="1:14" x14ac:dyDescent="0.2">
      <c r="A3206">
        <v>3205</v>
      </c>
      <c r="B3206" s="20" t="s">
        <v>383</v>
      </c>
      <c r="C3206" s="20" t="s">
        <v>102</v>
      </c>
      <c r="D3206" s="20" t="s">
        <v>5</v>
      </c>
      <c r="E3206" s="20" t="s">
        <v>103</v>
      </c>
      <c r="F3206" s="20" t="s">
        <v>107</v>
      </c>
      <c r="G3206" s="20" t="s">
        <v>4</v>
      </c>
      <c r="H3206" s="19">
        <v>45411</v>
      </c>
      <c r="I3206">
        <v>665</v>
      </c>
      <c r="J3206" s="19"/>
      <c r="N3206" t="s">
        <v>492</v>
      </c>
    </row>
    <row r="3207" spans="1:14" x14ac:dyDescent="0.2">
      <c r="A3207">
        <v>3206</v>
      </c>
      <c r="B3207" s="20" t="s">
        <v>383</v>
      </c>
      <c r="C3207" s="20" t="s">
        <v>102</v>
      </c>
      <c r="D3207" s="20" t="s">
        <v>5</v>
      </c>
      <c r="E3207" s="20" t="s">
        <v>103</v>
      </c>
      <c r="F3207" s="20" t="s">
        <v>107</v>
      </c>
      <c r="G3207" s="20" t="s">
        <v>4</v>
      </c>
      <c r="H3207" s="19">
        <v>45412</v>
      </c>
      <c r="I3207">
        <v>208</v>
      </c>
      <c r="J3207" s="19"/>
      <c r="N3207" t="s">
        <v>492</v>
      </c>
    </row>
    <row r="3208" spans="1:14" x14ac:dyDescent="0.2">
      <c r="A3208">
        <v>3207</v>
      </c>
      <c r="B3208" s="20" t="s">
        <v>384</v>
      </c>
      <c r="C3208" s="20" t="s">
        <v>102</v>
      </c>
      <c r="D3208" s="20" t="s">
        <v>5</v>
      </c>
      <c r="E3208" s="20" t="s">
        <v>103</v>
      </c>
      <c r="F3208" s="20" t="s">
        <v>105</v>
      </c>
      <c r="G3208" s="20" t="s">
        <v>4</v>
      </c>
      <c r="H3208" s="19"/>
      <c r="I3208">
        <v>7524</v>
      </c>
      <c r="J3208" s="19"/>
      <c r="K3208">
        <v>0</v>
      </c>
      <c r="M3208">
        <v>5.9</v>
      </c>
      <c r="N3208" t="s">
        <v>491</v>
      </c>
    </row>
    <row r="3209" spans="1:14" x14ac:dyDescent="0.2">
      <c r="A3209">
        <v>3208</v>
      </c>
      <c r="B3209" s="20" t="s">
        <v>384</v>
      </c>
      <c r="C3209" s="20" t="s">
        <v>102</v>
      </c>
      <c r="D3209" s="20" t="s">
        <v>5</v>
      </c>
      <c r="E3209" s="20" t="s">
        <v>103</v>
      </c>
      <c r="F3209" s="20" t="s">
        <v>105</v>
      </c>
      <c r="G3209" s="20" t="s">
        <v>4</v>
      </c>
      <c r="H3209" s="19">
        <v>45383</v>
      </c>
      <c r="I3209">
        <v>489</v>
      </c>
      <c r="J3209" s="19"/>
      <c r="N3209" t="s">
        <v>492</v>
      </c>
    </row>
    <row r="3210" spans="1:14" x14ac:dyDescent="0.2">
      <c r="A3210">
        <v>3209</v>
      </c>
      <c r="B3210" s="20" t="s">
        <v>384</v>
      </c>
      <c r="C3210" s="20" t="s">
        <v>102</v>
      </c>
      <c r="D3210" s="20" t="s">
        <v>5</v>
      </c>
      <c r="E3210" s="20" t="s">
        <v>103</v>
      </c>
      <c r="F3210" s="20" t="s">
        <v>105</v>
      </c>
      <c r="G3210" s="20" t="s">
        <v>4</v>
      </c>
      <c r="H3210" s="19">
        <v>45385</v>
      </c>
      <c r="I3210">
        <v>962</v>
      </c>
      <c r="J3210" s="19"/>
      <c r="N3210" t="s">
        <v>492</v>
      </c>
    </row>
    <row r="3211" spans="1:14" x14ac:dyDescent="0.2">
      <c r="A3211">
        <v>3210</v>
      </c>
      <c r="B3211" s="20" t="s">
        <v>384</v>
      </c>
      <c r="C3211" s="20" t="s">
        <v>102</v>
      </c>
      <c r="D3211" s="20" t="s">
        <v>5</v>
      </c>
      <c r="E3211" s="20" t="s">
        <v>103</v>
      </c>
      <c r="F3211" s="20" t="s">
        <v>105</v>
      </c>
      <c r="G3211" s="20" t="s">
        <v>4</v>
      </c>
      <c r="H3211" s="19">
        <v>45387</v>
      </c>
      <c r="I3211">
        <v>555</v>
      </c>
      <c r="J3211" s="19"/>
      <c r="N3211" t="s">
        <v>492</v>
      </c>
    </row>
    <row r="3212" spans="1:14" x14ac:dyDescent="0.2">
      <c r="A3212">
        <v>3211</v>
      </c>
      <c r="B3212" s="20" t="s">
        <v>384</v>
      </c>
      <c r="C3212" s="20" t="s">
        <v>102</v>
      </c>
      <c r="D3212" s="20" t="s">
        <v>5</v>
      </c>
      <c r="E3212" s="20" t="s">
        <v>103</v>
      </c>
      <c r="F3212" s="20" t="s">
        <v>105</v>
      </c>
      <c r="G3212" s="20" t="s">
        <v>4</v>
      </c>
      <c r="H3212" s="19">
        <v>45390</v>
      </c>
      <c r="I3212">
        <v>204</v>
      </c>
      <c r="J3212" s="19"/>
      <c r="N3212" t="s">
        <v>492</v>
      </c>
    </row>
    <row r="3213" spans="1:14" x14ac:dyDescent="0.2">
      <c r="A3213">
        <v>3212</v>
      </c>
      <c r="B3213" s="20" t="s">
        <v>384</v>
      </c>
      <c r="C3213" s="20" t="s">
        <v>102</v>
      </c>
      <c r="D3213" s="20" t="s">
        <v>5</v>
      </c>
      <c r="E3213" s="20" t="s">
        <v>103</v>
      </c>
      <c r="F3213" s="20" t="s">
        <v>105</v>
      </c>
      <c r="G3213" s="20" t="s">
        <v>4</v>
      </c>
      <c r="H3213" s="19">
        <v>45391</v>
      </c>
      <c r="I3213">
        <v>213</v>
      </c>
      <c r="J3213" s="19"/>
      <c r="N3213" t="s">
        <v>492</v>
      </c>
    </row>
    <row r="3214" spans="1:14" x14ac:dyDescent="0.2">
      <c r="A3214">
        <v>3213</v>
      </c>
      <c r="B3214" s="20" t="s">
        <v>384</v>
      </c>
      <c r="C3214" s="20" t="s">
        <v>102</v>
      </c>
      <c r="D3214" s="20" t="s">
        <v>5</v>
      </c>
      <c r="E3214" s="20" t="s">
        <v>103</v>
      </c>
      <c r="F3214" s="20" t="s">
        <v>105</v>
      </c>
      <c r="G3214" s="20" t="s">
        <v>4</v>
      </c>
      <c r="H3214" s="19">
        <v>45392</v>
      </c>
      <c r="I3214">
        <v>1217</v>
      </c>
      <c r="J3214" s="19"/>
      <c r="N3214" t="s">
        <v>492</v>
      </c>
    </row>
    <row r="3215" spans="1:14" x14ac:dyDescent="0.2">
      <c r="A3215">
        <v>3214</v>
      </c>
      <c r="B3215" s="20" t="s">
        <v>384</v>
      </c>
      <c r="C3215" s="20" t="s">
        <v>102</v>
      </c>
      <c r="D3215" s="20" t="s">
        <v>5</v>
      </c>
      <c r="E3215" s="20" t="s">
        <v>103</v>
      </c>
      <c r="F3215" s="20" t="s">
        <v>105</v>
      </c>
      <c r="G3215" s="20" t="s">
        <v>4</v>
      </c>
      <c r="H3215" s="19">
        <v>45394</v>
      </c>
      <c r="I3215">
        <v>1029</v>
      </c>
      <c r="J3215" s="19"/>
      <c r="N3215" t="s">
        <v>492</v>
      </c>
    </row>
    <row r="3216" spans="1:14" x14ac:dyDescent="0.2">
      <c r="A3216">
        <v>3215</v>
      </c>
      <c r="B3216" s="20" t="s">
        <v>384</v>
      </c>
      <c r="C3216" s="20" t="s">
        <v>102</v>
      </c>
      <c r="D3216" s="20" t="s">
        <v>5</v>
      </c>
      <c r="E3216" s="20" t="s">
        <v>103</v>
      </c>
      <c r="F3216" s="20" t="s">
        <v>105</v>
      </c>
      <c r="G3216" s="20" t="s">
        <v>4</v>
      </c>
      <c r="H3216" s="19">
        <v>45398</v>
      </c>
      <c r="I3216">
        <v>665</v>
      </c>
      <c r="J3216" s="19"/>
      <c r="N3216" t="s">
        <v>492</v>
      </c>
    </row>
    <row r="3217" spans="1:14" x14ac:dyDescent="0.2">
      <c r="A3217">
        <v>3216</v>
      </c>
      <c r="B3217" s="20" t="s">
        <v>384</v>
      </c>
      <c r="C3217" s="20" t="s">
        <v>102</v>
      </c>
      <c r="D3217" s="20" t="s">
        <v>5</v>
      </c>
      <c r="E3217" s="20" t="s">
        <v>103</v>
      </c>
      <c r="F3217" s="20" t="s">
        <v>105</v>
      </c>
      <c r="G3217" s="20" t="s">
        <v>4</v>
      </c>
      <c r="H3217" s="19">
        <v>45399</v>
      </c>
      <c r="I3217">
        <v>208</v>
      </c>
      <c r="J3217" s="19"/>
      <c r="N3217" t="s">
        <v>492</v>
      </c>
    </row>
    <row r="3218" spans="1:14" x14ac:dyDescent="0.2">
      <c r="A3218">
        <v>3217</v>
      </c>
      <c r="B3218" s="20" t="s">
        <v>384</v>
      </c>
      <c r="C3218" s="20" t="s">
        <v>102</v>
      </c>
      <c r="D3218" s="20" t="s">
        <v>5</v>
      </c>
      <c r="E3218" s="20" t="s">
        <v>103</v>
      </c>
      <c r="F3218" s="20" t="s">
        <v>105</v>
      </c>
      <c r="G3218" s="20" t="s">
        <v>4</v>
      </c>
      <c r="H3218" s="19">
        <v>45400</v>
      </c>
      <c r="I3218">
        <v>80</v>
      </c>
      <c r="J3218" s="19"/>
      <c r="N3218" t="s">
        <v>492</v>
      </c>
    </row>
    <row r="3219" spans="1:14" x14ac:dyDescent="0.2">
      <c r="A3219">
        <v>3218</v>
      </c>
      <c r="B3219" s="20" t="s">
        <v>384</v>
      </c>
      <c r="C3219" s="20" t="s">
        <v>102</v>
      </c>
      <c r="D3219" s="20" t="s">
        <v>5</v>
      </c>
      <c r="E3219" s="20" t="s">
        <v>103</v>
      </c>
      <c r="F3219" s="20" t="s">
        <v>105</v>
      </c>
      <c r="G3219" s="20" t="s">
        <v>4</v>
      </c>
      <c r="H3219" s="19">
        <v>45408</v>
      </c>
      <c r="I3219">
        <v>1029</v>
      </c>
      <c r="J3219" s="19"/>
      <c r="N3219" t="s">
        <v>492</v>
      </c>
    </row>
    <row r="3220" spans="1:14" x14ac:dyDescent="0.2">
      <c r="A3220">
        <v>3219</v>
      </c>
      <c r="B3220" s="20" t="s">
        <v>384</v>
      </c>
      <c r="C3220" s="20" t="s">
        <v>102</v>
      </c>
      <c r="D3220" s="20" t="s">
        <v>5</v>
      </c>
      <c r="E3220" s="20" t="s">
        <v>103</v>
      </c>
      <c r="F3220" s="20" t="s">
        <v>105</v>
      </c>
      <c r="G3220" s="20" t="s">
        <v>4</v>
      </c>
      <c r="H3220" s="19">
        <v>45411</v>
      </c>
      <c r="I3220">
        <v>665</v>
      </c>
      <c r="J3220" s="19"/>
      <c r="N3220" t="s">
        <v>492</v>
      </c>
    </row>
    <row r="3221" spans="1:14" x14ac:dyDescent="0.2">
      <c r="A3221">
        <v>3220</v>
      </c>
      <c r="B3221" s="20" t="s">
        <v>384</v>
      </c>
      <c r="C3221" s="20" t="s">
        <v>102</v>
      </c>
      <c r="D3221" s="20" t="s">
        <v>5</v>
      </c>
      <c r="E3221" s="20" t="s">
        <v>103</v>
      </c>
      <c r="F3221" s="20" t="s">
        <v>105</v>
      </c>
      <c r="G3221" s="20" t="s">
        <v>4</v>
      </c>
      <c r="H3221" s="19">
        <v>45412</v>
      </c>
      <c r="I3221">
        <v>208</v>
      </c>
      <c r="J3221" s="19"/>
      <c r="N3221" t="s">
        <v>492</v>
      </c>
    </row>
    <row r="3222" spans="1:14" x14ac:dyDescent="0.2">
      <c r="A3222">
        <v>3221</v>
      </c>
      <c r="B3222" s="20" t="s">
        <v>385</v>
      </c>
      <c r="C3222" s="20" t="s">
        <v>102</v>
      </c>
      <c r="D3222" s="20" t="s">
        <v>5</v>
      </c>
      <c r="E3222" s="20" t="s">
        <v>103</v>
      </c>
      <c r="F3222" s="20" t="s">
        <v>106</v>
      </c>
      <c r="G3222" s="20" t="s">
        <v>4</v>
      </c>
      <c r="H3222" s="19"/>
      <c r="I3222">
        <v>4381</v>
      </c>
      <c r="J3222" s="19"/>
      <c r="K3222">
        <v>0</v>
      </c>
      <c r="M3222">
        <v>5.9</v>
      </c>
      <c r="N3222" t="s">
        <v>491</v>
      </c>
    </row>
    <row r="3223" spans="1:14" x14ac:dyDescent="0.2">
      <c r="A3223">
        <v>3222</v>
      </c>
      <c r="B3223" s="20" t="s">
        <v>385</v>
      </c>
      <c r="C3223" s="20" t="s">
        <v>102</v>
      </c>
      <c r="D3223" s="20" t="s">
        <v>5</v>
      </c>
      <c r="E3223" s="20" t="s">
        <v>103</v>
      </c>
      <c r="F3223" s="20" t="s">
        <v>106</v>
      </c>
      <c r="G3223" s="20" t="s">
        <v>4</v>
      </c>
      <c r="H3223" s="19">
        <v>45383</v>
      </c>
      <c r="I3223">
        <v>286</v>
      </c>
      <c r="J3223" s="19"/>
      <c r="N3223" t="s">
        <v>492</v>
      </c>
    </row>
    <row r="3224" spans="1:14" x14ac:dyDescent="0.2">
      <c r="A3224">
        <v>3223</v>
      </c>
      <c r="B3224" s="20" t="s">
        <v>385</v>
      </c>
      <c r="C3224" s="20" t="s">
        <v>102</v>
      </c>
      <c r="D3224" s="20" t="s">
        <v>5</v>
      </c>
      <c r="E3224" s="20" t="s">
        <v>103</v>
      </c>
      <c r="F3224" s="20" t="s">
        <v>106</v>
      </c>
      <c r="G3224" s="20" t="s">
        <v>4</v>
      </c>
      <c r="H3224" s="19">
        <v>45385</v>
      </c>
      <c r="I3224">
        <v>56</v>
      </c>
      <c r="J3224" s="19"/>
      <c r="N3224" t="s">
        <v>492</v>
      </c>
    </row>
    <row r="3225" spans="1:14" x14ac:dyDescent="0.2">
      <c r="A3225">
        <v>3224</v>
      </c>
      <c r="B3225" s="20" t="s">
        <v>385</v>
      </c>
      <c r="C3225" s="20" t="s">
        <v>102</v>
      </c>
      <c r="D3225" s="20" t="s">
        <v>5</v>
      </c>
      <c r="E3225" s="20" t="s">
        <v>103</v>
      </c>
      <c r="F3225" s="20" t="s">
        <v>106</v>
      </c>
      <c r="G3225" s="20" t="s">
        <v>4</v>
      </c>
      <c r="H3225" s="19">
        <v>45388</v>
      </c>
      <c r="I3225">
        <v>189</v>
      </c>
      <c r="J3225" s="19"/>
      <c r="N3225" t="s">
        <v>492</v>
      </c>
    </row>
    <row r="3226" spans="1:14" x14ac:dyDescent="0.2">
      <c r="A3226">
        <v>3225</v>
      </c>
      <c r="B3226" s="20" t="s">
        <v>385</v>
      </c>
      <c r="C3226" s="20" t="s">
        <v>102</v>
      </c>
      <c r="D3226" s="20" t="s">
        <v>5</v>
      </c>
      <c r="E3226" s="20" t="s">
        <v>103</v>
      </c>
      <c r="F3226" s="20" t="s">
        <v>106</v>
      </c>
      <c r="G3226" s="20" t="s">
        <v>4</v>
      </c>
      <c r="H3226" s="19">
        <v>45391</v>
      </c>
      <c r="I3226">
        <v>165</v>
      </c>
      <c r="J3226" s="19"/>
      <c r="N3226" t="s">
        <v>492</v>
      </c>
    </row>
    <row r="3227" spans="1:14" x14ac:dyDescent="0.2">
      <c r="A3227">
        <v>3226</v>
      </c>
      <c r="B3227" s="20" t="s">
        <v>385</v>
      </c>
      <c r="C3227" s="20" t="s">
        <v>102</v>
      </c>
      <c r="D3227" s="20" t="s">
        <v>5</v>
      </c>
      <c r="E3227" s="20" t="s">
        <v>103</v>
      </c>
      <c r="F3227" s="20" t="s">
        <v>106</v>
      </c>
      <c r="G3227" s="20" t="s">
        <v>4</v>
      </c>
      <c r="H3227" s="19">
        <v>45392</v>
      </c>
      <c r="I3227">
        <v>564</v>
      </c>
      <c r="J3227" s="19"/>
      <c r="N3227" t="s">
        <v>492</v>
      </c>
    </row>
    <row r="3228" spans="1:14" x14ac:dyDescent="0.2">
      <c r="A3228">
        <v>3227</v>
      </c>
      <c r="B3228" s="20" t="s">
        <v>385</v>
      </c>
      <c r="C3228" s="20" t="s">
        <v>102</v>
      </c>
      <c r="D3228" s="20" t="s">
        <v>5</v>
      </c>
      <c r="E3228" s="20" t="s">
        <v>103</v>
      </c>
      <c r="F3228" s="20" t="s">
        <v>106</v>
      </c>
      <c r="G3228" s="20" t="s">
        <v>4</v>
      </c>
      <c r="H3228" s="19">
        <v>45393</v>
      </c>
      <c r="I3228">
        <v>149</v>
      </c>
      <c r="J3228" s="19"/>
      <c r="N3228" t="s">
        <v>492</v>
      </c>
    </row>
    <row r="3229" spans="1:14" x14ac:dyDescent="0.2">
      <c r="A3229">
        <v>3228</v>
      </c>
      <c r="B3229" s="20" t="s">
        <v>385</v>
      </c>
      <c r="C3229" s="20" t="s">
        <v>102</v>
      </c>
      <c r="D3229" s="20" t="s">
        <v>5</v>
      </c>
      <c r="E3229" s="20" t="s">
        <v>103</v>
      </c>
      <c r="F3229" s="20" t="s">
        <v>106</v>
      </c>
      <c r="G3229" s="20" t="s">
        <v>4</v>
      </c>
      <c r="H3229" s="19">
        <v>45394</v>
      </c>
      <c r="I3229">
        <v>256</v>
      </c>
      <c r="J3229" s="19"/>
      <c r="N3229" t="s">
        <v>492</v>
      </c>
    </row>
    <row r="3230" spans="1:14" x14ac:dyDescent="0.2">
      <c r="A3230">
        <v>3229</v>
      </c>
      <c r="B3230" s="20" t="s">
        <v>385</v>
      </c>
      <c r="C3230" s="20" t="s">
        <v>102</v>
      </c>
      <c r="D3230" s="20" t="s">
        <v>5</v>
      </c>
      <c r="E3230" s="20" t="s">
        <v>103</v>
      </c>
      <c r="F3230" s="20" t="s">
        <v>106</v>
      </c>
      <c r="G3230" s="20" t="s">
        <v>4</v>
      </c>
      <c r="H3230" s="19">
        <v>45397</v>
      </c>
      <c r="I3230">
        <v>5</v>
      </c>
      <c r="J3230" s="19"/>
      <c r="N3230" t="s">
        <v>492</v>
      </c>
    </row>
    <row r="3231" spans="1:14" x14ac:dyDescent="0.2">
      <c r="A3231">
        <v>3230</v>
      </c>
      <c r="B3231" s="20" t="s">
        <v>385</v>
      </c>
      <c r="C3231" s="20" t="s">
        <v>102</v>
      </c>
      <c r="D3231" s="20" t="s">
        <v>5</v>
      </c>
      <c r="E3231" s="20" t="s">
        <v>103</v>
      </c>
      <c r="F3231" s="20" t="s">
        <v>106</v>
      </c>
      <c r="G3231" s="20" t="s">
        <v>4</v>
      </c>
      <c r="H3231" s="19">
        <v>45400</v>
      </c>
      <c r="I3231">
        <v>28</v>
      </c>
      <c r="J3231" s="19"/>
      <c r="N3231" t="s">
        <v>492</v>
      </c>
    </row>
    <row r="3232" spans="1:14" x14ac:dyDescent="0.2">
      <c r="A3232">
        <v>3231</v>
      </c>
      <c r="B3232" s="20" t="s">
        <v>385</v>
      </c>
      <c r="C3232" s="20" t="s">
        <v>102</v>
      </c>
      <c r="D3232" s="20" t="s">
        <v>5</v>
      </c>
      <c r="E3232" s="20" t="s">
        <v>103</v>
      </c>
      <c r="F3232" s="20" t="s">
        <v>106</v>
      </c>
      <c r="G3232" s="20" t="s">
        <v>4</v>
      </c>
      <c r="H3232" s="19">
        <v>45401</v>
      </c>
      <c r="I3232">
        <v>298</v>
      </c>
      <c r="J3232" s="19"/>
      <c r="N3232" t="s">
        <v>492</v>
      </c>
    </row>
    <row r="3233" spans="1:14" x14ac:dyDescent="0.2">
      <c r="A3233">
        <v>3232</v>
      </c>
      <c r="B3233" s="20" t="s">
        <v>385</v>
      </c>
      <c r="C3233" s="20" t="s">
        <v>102</v>
      </c>
      <c r="D3233" s="20" t="s">
        <v>5</v>
      </c>
      <c r="E3233" s="20" t="s">
        <v>103</v>
      </c>
      <c r="F3233" s="20" t="s">
        <v>106</v>
      </c>
      <c r="G3233" s="20" t="s">
        <v>4</v>
      </c>
      <c r="H3233" s="19">
        <v>45402</v>
      </c>
      <c r="I3233">
        <v>710</v>
      </c>
      <c r="J3233" s="19"/>
      <c r="N3233" t="s">
        <v>492</v>
      </c>
    </row>
    <row r="3234" spans="1:14" x14ac:dyDescent="0.2">
      <c r="A3234">
        <v>3233</v>
      </c>
      <c r="B3234" s="20" t="s">
        <v>385</v>
      </c>
      <c r="C3234" s="20" t="s">
        <v>102</v>
      </c>
      <c r="D3234" s="20" t="s">
        <v>5</v>
      </c>
      <c r="E3234" s="20" t="s">
        <v>103</v>
      </c>
      <c r="F3234" s="20" t="s">
        <v>106</v>
      </c>
      <c r="G3234" s="20" t="s">
        <v>4</v>
      </c>
      <c r="H3234" s="19">
        <v>45405</v>
      </c>
      <c r="I3234">
        <v>354</v>
      </c>
      <c r="J3234" s="19"/>
      <c r="N3234" t="s">
        <v>492</v>
      </c>
    </row>
    <row r="3235" spans="1:14" x14ac:dyDescent="0.2">
      <c r="A3235">
        <v>3234</v>
      </c>
      <c r="B3235" s="20" t="s">
        <v>385</v>
      </c>
      <c r="C3235" s="20" t="s">
        <v>102</v>
      </c>
      <c r="D3235" s="20" t="s">
        <v>5</v>
      </c>
      <c r="E3235" s="20" t="s">
        <v>103</v>
      </c>
      <c r="F3235" s="20" t="s">
        <v>106</v>
      </c>
      <c r="G3235" s="20" t="s">
        <v>4</v>
      </c>
      <c r="H3235" s="19">
        <v>45406</v>
      </c>
      <c r="I3235">
        <v>14</v>
      </c>
      <c r="J3235" s="19"/>
      <c r="N3235" t="s">
        <v>492</v>
      </c>
    </row>
    <row r="3236" spans="1:14" x14ac:dyDescent="0.2">
      <c r="A3236">
        <v>3235</v>
      </c>
      <c r="B3236" s="20" t="s">
        <v>385</v>
      </c>
      <c r="C3236" s="20" t="s">
        <v>102</v>
      </c>
      <c r="D3236" s="20" t="s">
        <v>5</v>
      </c>
      <c r="E3236" s="20" t="s">
        <v>103</v>
      </c>
      <c r="F3236" s="20" t="s">
        <v>106</v>
      </c>
      <c r="G3236" s="20" t="s">
        <v>4</v>
      </c>
      <c r="H3236" s="19">
        <v>45407</v>
      </c>
      <c r="I3236">
        <v>422</v>
      </c>
      <c r="J3236" s="19"/>
      <c r="N3236" t="s">
        <v>492</v>
      </c>
    </row>
    <row r="3237" spans="1:14" x14ac:dyDescent="0.2">
      <c r="A3237">
        <v>3236</v>
      </c>
      <c r="B3237" s="20" t="s">
        <v>385</v>
      </c>
      <c r="C3237" s="20" t="s">
        <v>102</v>
      </c>
      <c r="D3237" s="20" t="s">
        <v>5</v>
      </c>
      <c r="E3237" s="20" t="s">
        <v>103</v>
      </c>
      <c r="F3237" s="20" t="s">
        <v>106</v>
      </c>
      <c r="G3237" s="20" t="s">
        <v>4</v>
      </c>
      <c r="H3237" s="19">
        <v>45408</v>
      </c>
      <c r="I3237">
        <v>455</v>
      </c>
      <c r="J3237" s="19"/>
      <c r="N3237" t="s">
        <v>492</v>
      </c>
    </row>
    <row r="3238" spans="1:14" x14ac:dyDescent="0.2">
      <c r="A3238">
        <v>3237</v>
      </c>
      <c r="B3238" s="20" t="s">
        <v>385</v>
      </c>
      <c r="C3238" s="20" t="s">
        <v>102</v>
      </c>
      <c r="D3238" s="20" t="s">
        <v>5</v>
      </c>
      <c r="E3238" s="20" t="s">
        <v>103</v>
      </c>
      <c r="F3238" s="20" t="s">
        <v>106</v>
      </c>
      <c r="G3238" s="20" t="s">
        <v>4</v>
      </c>
      <c r="H3238" s="19">
        <v>45409</v>
      </c>
      <c r="I3238">
        <v>26</v>
      </c>
      <c r="J3238" s="19"/>
      <c r="N3238" t="s">
        <v>492</v>
      </c>
    </row>
    <row r="3239" spans="1:14" x14ac:dyDescent="0.2">
      <c r="A3239">
        <v>3238</v>
      </c>
      <c r="B3239" s="20" t="s">
        <v>385</v>
      </c>
      <c r="C3239" s="20" t="s">
        <v>102</v>
      </c>
      <c r="D3239" s="20" t="s">
        <v>5</v>
      </c>
      <c r="E3239" s="20" t="s">
        <v>103</v>
      </c>
      <c r="F3239" s="20" t="s">
        <v>106</v>
      </c>
      <c r="G3239" s="20" t="s">
        <v>4</v>
      </c>
      <c r="H3239" s="19">
        <v>45410</v>
      </c>
      <c r="I3239">
        <v>58</v>
      </c>
      <c r="J3239" s="19"/>
      <c r="N3239" t="s">
        <v>492</v>
      </c>
    </row>
    <row r="3240" spans="1:14" x14ac:dyDescent="0.2">
      <c r="A3240">
        <v>3239</v>
      </c>
      <c r="B3240" s="20" t="s">
        <v>385</v>
      </c>
      <c r="C3240" s="20" t="s">
        <v>102</v>
      </c>
      <c r="D3240" s="20" t="s">
        <v>5</v>
      </c>
      <c r="E3240" s="20" t="s">
        <v>103</v>
      </c>
      <c r="F3240" s="20" t="s">
        <v>106</v>
      </c>
      <c r="G3240" s="20" t="s">
        <v>4</v>
      </c>
      <c r="H3240" s="19">
        <v>45412</v>
      </c>
      <c r="I3240">
        <v>346</v>
      </c>
      <c r="J3240" s="19"/>
      <c r="N3240" t="s">
        <v>492</v>
      </c>
    </row>
    <row r="3241" spans="1:14" x14ac:dyDescent="0.2">
      <c r="A3241">
        <v>3240</v>
      </c>
      <c r="B3241" s="20" t="s">
        <v>386</v>
      </c>
      <c r="C3241" s="20" t="s">
        <v>102</v>
      </c>
      <c r="D3241" s="20" t="s">
        <v>5</v>
      </c>
      <c r="E3241" s="20" t="s">
        <v>103</v>
      </c>
      <c r="F3241" s="20" t="s">
        <v>106</v>
      </c>
      <c r="G3241" s="20" t="s">
        <v>4</v>
      </c>
      <c r="H3241" s="19"/>
      <c r="I3241">
        <v>4915</v>
      </c>
      <c r="J3241" s="19"/>
      <c r="K3241">
        <v>0</v>
      </c>
      <c r="M3241">
        <v>5.9</v>
      </c>
      <c r="N3241" t="s">
        <v>491</v>
      </c>
    </row>
    <row r="3242" spans="1:14" x14ac:dyDescent="0.2">
      <c r="A3242">
        <v>3241</v>
      </c>
      <c r="B3242" s="20" t="s">
        <v>386</v>
      </c>
      <c r="C3242" s="20" t="s">
        <v>102</v>
      </c>
      <c r="D3242" s="20" t="s">
        <v>5</v>
      </c>
      <c r="E3242" s="20" t="s">
        <v>103</v>
      </c>
      <c r="F3242" s="20" t="s">
        <v>106</v>
      </c>
      <c r="G3242" s="20" t="s">
        <v>4</v>
      </c>
      <c r="H3242" s="19">
        <v>45383</v>
      </c>
      <c r="I3242">
        <v>286</v>
      </c>
      <c r="J3242" s="19"/>
      <c r="N3242" t="s">
        <v>492</v>
      </c>
    </row>
    <row r="3243" spans="1:14" x14ac:dyDescent="0.2">
      <c r="A3243">
        <v>3242</v>
      </c>
      <c r="B3243" s="20" t="s">
        <v>386</v>
      </c>
      <c r="C3243" s="20" t="s">
        <v>102</v>
      </c>
      <c r="D3243" s="20" t="s">
        <v>5</v>
      </c>
      <c r="E3243" s="20" t="s">
        <v>103</v>
      </c>
      <c r="F3243" s="20" t="s">
        <v>106</v>
      </c>
      <c r="G3243" s="20" t="s">
        <v>4</v>
      </c>
      <c r="H3243" s="19">
        <v>45385</v>
      </c>
      <c r="I3243">
        <v>356</v>
      </c>
      <c r="J3243" s="19"/>
      <c r="N3243" t="s">
        <v>492</v>
      </c>
    </row>
    <row r="3244" spans="1:14" x14ac:dyDescent="0.2">
      <c r="A3244">
        <v>3243</v>
      </c>
      <c r="B3244" s="20" t="s">
        <v>386</v>
      </c>
      <c r="C3244" s="20" t="s">
        <v>102</v>
      </c>
      <c r="D3244" s="20" t="s">
        <v>5</v>
      </c>
      <c r="E3244" s="20" t="s">
        <v>103</v>
      </c>
      <c r="F3244" s="20" t="s">
        <v>106</v>
      </c>
      <c r="G3244" s="20" t="s">
        <v>4</v>
      </c>
      <c r="H3244" s="19">
        <v>45388</v>
      </c>
      <c r="I3244">
        <v>189</v>
      </c>
      <c r="J3244" s="19"/>
      <c r="N3244" t="s">
        <v>492</v>
      </c>
    </row>
    <row r="3245" spans="1:14" x14ac:dyDescent="0.2">
      <c r="A3245">
        <v>3244</v>
      </c>
      <c r="B3245" s="20" t="s">
        <v>386</v>
      </c>
      <c r="C3245" s="20" t="s">
        <v>102</v>
      </c>
      <c r="D3245" s="20" t="s">
        <v>5</v>
      </c>
      <c r="E3245" s="20" t="s">
        <v>103</v>
      </c>
      <c r="F3245" s="20" t="s">
        <v>106</v>
      </c>
      <c r="G3245" s="20" t="s">
        <v>4</v>
      </c>
      <c r="H3245" s="19">
        <v>45391</v>
      </c>
      <c r="I3245">
        <v>165</v>
      </c>
      <c r="J3245" s="19"/>
      <c r="N3245" t="s">
        <v>492</v>
      </c>
    </row>
    <row r="3246" spans="1:14" x14ac:dyDescent="0.2">
      <c r="A3246">
        <v>3245</v>
      </c>
      <c r="B3246" s="20" t="s">
        <v>386</v>
      </c>
      <c r="C3246" s="20" t="s">
        <v>102</v>
      </c>
      <c r="D3246" s="20" t="s">
        <v>5</v>
      </c>
      <c r="E3246" s="20" t="s">
        <v>103</v>
      </c>
      <c r="F3246" s="20" t="s">
        <v>106</v>
      </c>
      <c r="G3246" s="20" t="s">
        <v>4</v>
      </c>
      <c r="H3246" s="19">
        <v>45392</v>
      </c>
      <c r="I3246">
        <v>564</v>
      </c>
      <c r="J3246" s="19"/>
      <c r="N3246" t="s">
        <v>492</v>
      </c>
    </row>
    <row r="3247" spans="1:14" x14ac:dyDescent="0.2">
      <c r="A3247">
        <v>3246</v>
      </c>
      <c r="B3247" s="20" t="s">
        <v>386</v>
      </c>
      <c r="C3247" s="20" t="s">
        <v>102</v>
      </c>
      <c r="D3247" s="20" t="s">
        <v>5</v>
      </c>
      <c r="E3247" s="20" t="s">
        <v>103</v>
      </c>
      <c r="F3247" s="20" t="s">
        <v>106</v>
      </c>
      <c r="G3247" s="20" t="s">
        <v>4</v>
      </c>
      <c r="H3247" s="19">
        <v>45393</v>
      </c>
      <c r="I3247">
        <v>149</v>
      </c>
      <c r="J3247" s="19"/>
      <c r="N3247" t="s">
        <v>492</v>
      </c>
    </row>
    <row r="3248" spans="1:14" x14ac:dyDescent="0.2">
      <c r="A3248">
        <v>3247</v>
      </c>
      <c r="B3248" s="20" t="s">
        <v>386</v>
      </c>
      <c r="C3248" s="20" t="s">
        <v>102</v>
      </c>
      <c r="D3248" s="20" t="s">
        <v>5</v>
      </c>
      <c r="E3248" s="20" t="s">
        <v>103</v>
      </c>
      <c r="F3248" s="20" t="s">
        <v>106</v>
      </c>
      <c r="G3248" s="20" t="s">
        <v>4</v>
      </c>
      <c r="H3248" s="19">
        <v>45394</v>
      </c>
      <c r="I3248">
        <v>256</v>
      </c>
      <c r="J3248" s="19"/>
      <c r="N3248" t="s">
        <v>492</v>
      </c>
    </row>
    <row r="3249" spans="1:14" x14ac:dyDescent="0.2">
      <c r="A3249">
        <v>3248</v>
      </c>
      <c r="B3249" s="20" t="s">
        <v>386</v>
      </c>
      <c r="C3249" s="20" t="s">
        <v>102</v>
      </c>
      <c r="D3249" s="20" t="s">
        <v>5</v>
      </c>
      <c r="E3249" s="20" t="s">
        <v>103</v>
      </c>
      <c r="F3249" s="20" t="s">
        <v>106</v>
      </c>
      <c r="G3249" s="20" t="s">
        <v>4</v>
      </c>
      <c r="H3249" s="19">
        <v>45397</v>
      </c>
      <c r="I3249">
        <v>485</v>
      </c>
      <c r="J3249" s="19"/>
      <c r="N3249" t="s">
        <v>492</v>
      </c>
    </row>
    <row r="3250" spans="1:14" x14ac:dyDescent="0.2">
      <c r="A3250">
        <v>3249</v>
      </c>
      <c r="B3250" s="20" t="s">
        <v>386</v>
      </c>
      <c r="C3250" s="20" t="s">
        <v>102</v>
      </c>
      <c r="D3250" s="20" t="s">
        <v>5</v>
      </c>
      <c r="E3250" s="20" t="s">
        <v>103</v>
      </c>
      <c r="F3250" s="20" t="s">
        <v>106</v>
      </c>
      <c r="G3250" s="20" t="s">
        <v>4</v>
      </c>
      <c r="H3250" s="19">
        <v>45400</v>
      </c>
      <c r="I3250">
        <v>28</v>
      </c>
      <c r="J3250" s="19"/>
      <c r="N3250" t="s">
        <v>492</v>
      </c>
    </row>
    <row r="3251" spans="1:14" x14ac:dyDescent="0.2">
      <c r="A3251">
        <v>3250</v>
      </c>
      <c r="B3251" s="20" t="s">
        <v>386</v>
      </c>
      <c r="C3251" s="20" t="s">
        <v>102</v>
      </c>
      <c r="D3251" s="20" t="s">
        <v>5</v>
      </c>
      <c r="E3251" s="20" t="s">
        <v>103</v>
      </c>
      <c r="F3251" s="20" t="s">
        <v>106</v>
      </c>
      <c r="G3251" s="20" t="s">
        <v>4</v>
      </c>
      <c r="H3251" s="19">
        <v>45401</v>
      </c>
      <c r="I3251">
        <v>298</v>
      </c>
      <c r="J3251" s="19"/>
      <c r="N3251" t="s">
        <v>492</v>
      </c>
    </row>
    <row r="3252" spans="1:14" x14ac:dyDescent="0.2">
      <c r="A3252">
        <v>3251</v>
      </c>
      <c r="B3252" s="20" t="s">
        <v>386</v>
      </c>
      <c r="C3252" s="20" t="s">
        <v>102</v>
      </c>
      <c r="D3252" s="20" t="s">
        <v>5</v>
      </c>
      <c r="E3252" s="20" t="s">
        <v>103</v>
      </c>
      <c r="F3252" s="20" t="s">
        <v>106</v>
      </c>
      <c r="G3252" s="20" t="s">
        <v>4</v>
      </c>
      <c r="H3252" s="19">
        <v>45402</v>
      </c>
      <c r="I3252">
        <v>710</v>
      </c>
      <c r="J3252" s="19"/>
      <c r="N3252" t="s">
        <v>492</v>
      </c>
    </row>
    <row r="3253" spans="1:14" x14ac:dyDescent="0.2">
      <c r="A3253">
        <v>3252</v>
      </c>
      <c r="B3253" s="20" t="s">
        <v>386</v>
      </c>
      <c r="C3253" s="20" t="s">
        <v>102</v>
      </c>
      <c r="D3253" s="20" t="s">
        <v>5</v>
      </c>
      <c r="E3253" s="20" t="s">
        <v>103</v>
      </c>
      <c r="F3253" s="20" t="s">
        <v>106</v>
      </c>
      <c r="G3253" s="20" t="s">
        <v>4</v>
      </c>
      <c r="H3253" s="19">
        <v>45405</v>
      </c>
      <c r="I3253">
        <v>354</v>
      </c>
      <c r="J3253" s="19"/>
      <c r="N3253" t="s">
        <v>492</v>
      </c>
    </row>
    <row r="3254" spans="1:14" x14ac:dyDescent="0.2">
      <c r="A3254">
        <v>3253</v>
      </c>
      <c r="B3254" s="20" t="s">
        <v>386</v>
      </c>
      <c r="C3254" s="20" t="s">
        <v>102</v>
      </c>
      <c r="D3254" s="20" t="s">
        <v>5</v>
      </c>
      <c r="E3254" s="20" t="s">
        <v>103</v>
      </c>
      <c r="F3254" s="20" t="s">
        <v>106</v>
      </c>
      <c r="G3254" s="20" t="s">
        <v>4</v>
      </c>
      <c r="H3254" s="19">
        <v>45406</v>
      </c>
      <c r="I3254">
        <v>114</v>
      </c>
      <c r="J3254" s="19"/>
      <c r="N3254" t="s">
        <v>492</v>
      </c>
    </row>
    <row r="3255" spans="1:14" x14ac:dyDescent="0.2">
      <c r="A3255">
        <v>3254</v>
      </c>
      <c r="B3255" s="20" t="s">
        <v>386</v>
      </c>
      <c r="C3255" s="20" t="s">
        <v>102</v>
      </c>
      <c r="D3255" s="20" t="s">
        <v>5</v>
      </c>
      <c r="E3255" s="20" t="s">
        <v>103</v>
      </c>
      <c r="F3255" s="20" t="s">
        <v>106</v>
      </c>
      <c r="G3255" s="20" t="s">
        <v>4</v>
      </c>
      <c r="H3255" s="19">
        <v>45407</v>
      </c>
      <c r="I3255">
        <v>422</v>
      </c>
      <c r="J3255" s="19"/>
      <c r="N3255" t="s">
        <v>492</v>
      </c>
    </row>
    <row r="3256" spans="1:14" x14ac:dyDescent="0.2">
      <c r="A3256">
        <v>3255</v>
      </c>
      <c r="B3256" s="20" t="s">
        <v>386</v>
      </c>
      <c r="C3256" s="20" t="s">
        <v>102</v>
      </c>
      <c r="D3256" s="20" t="s">
        <v>5</v>
      </c>
      <c r="E3256" s="20" t="s">
        <v>103</v>
      </c>
      <c r="F3256" s="20" t="s">
        <v>106</v>
      </c>
      <c r="G3256" s="20" t="s">
        <v>4</v>
      </c>
      <c r="H3256" s="19">
        <v>45408</v>
      </c>
      <c r="I3256">
        <v>455</v>
      </c>
      <c r="J3256" s="19"/>
      <c r="N3256" t="s">
        <v>492</v>
      </c>
    </row>
    <row r="3257" spans="1:14" x14ac:dyDescent="0.2">
      <c r="A3257">
        <v>3256</v>
      </c>
      <c r="B3257" s="20" t="s">
        <v>386</v>
      </c>
      <c r="C3257" s="20" t="s">
        <v>102</v>
      </c>
      <c r="D3257" s="20" t="s">
        <v>5</v>
      </c>
      <c r="E3257" s="20" t="s">
        <v>103</v>
      </c>
      <c r="F3257" s="20" t="s">
        <v>106</v>
      </c>
      <c r="G3257" s="20" t="s">
        <v>4</v>
      </c>
      <c r="H3257" s="19">
        <v>45409</v>
      </c>
      <c r="I3257">
        <v>26</v>
      </c>
      <c r="J3257" s="19"/>
      <c r="N3257" t="s">
        <v>492</v>
      </c>
    </row>
    <row r="3258" spans="1:14" x14ac:dyDescent="0.2">
      <c r="A3258">
        <v>3257</v>
      </c>
      <c r="B3258" s="20" t="s">
        <v>386</v>
      </c>
      <c r="C3258" s="20" t="s">
        <v>102</v>
      </c>
      <c r="D3258" s="20" t="s">
        <v>5</v>
      </c>
      <c r="E3258" s="20" t="s">
        <v>103</v>
      </c>
      <c r="F3258" s="20" t="s">
        <v>106</v>
      </c>
      <c r="G3258" s="20" t="s">
        <v>4</v>
      </c>
      <c r="H3258" s="19">
        <v>45410</v>
      </c>
      <c r="I3258">
        <v>58</v>
      </c>
      <c r="J3258" s="19"/>
      <c r="N3258" t="s">
        <v>492</v>
      </c>
    </row>
    <row r="3259" spans="1:14" x14ac:dyDescent="0.2">
      <c r="A3259">
        <v>3258</v>
      </c>
      <c r="B3259" s="20" t="s">
        <v>386</v>
      </c>
      <c r="C3259" s="20" t="s">
        <v>102</v>
      </c>
      <c r="D3259" s="20" t="s">
        <v>5</v>
      </c>
      <c r="E3259" s="20" t="s">
        <v>103</v>
      </c>
      <c r="F3259" s="20" t="s">
        <v>106</v>
      </c>
      <c r="G3259" s="20" t="s">
        <v>4</v>
      </c>
      <c r="H3259" s="19">
        <v>45412</v>
      </c>
      <c r="I3259">
        <v>346</v>
      </c>
      <c r="J3259" s="19"/>
      <c r="N3259" t="s">
        <v>492</v>
      </c>
    </row>
    <row r="3260" spans="1:14" x14ac:dyDescent="0.2">
      <c r="A3260">
        <v>3259</v>
      </c>
      <c r="B3260" s="20" t="s">
        <v>387</v>
      </c>
      <c r="C3260" s="20" t="s">
        <v>102</v>
      </c>
      <c r="D3260" s="20" t="s">
        <v>5</v>
      </c>
      <c r="E3260" s="20" t="s">
        <v>103</v>
      </c>
      <c r="F3260" s="20" t="s">
        <v>105</v>
      </c>
      <c r="G3260" s="20" t="s">
        <v>4</v>
      </c>
      <c r="H3260" s="19"/>
      <c r="I3260">
        <v>0</v>
      </c>
      <c r="J3260" s="19"/>
      <c r="K3260">
        <v>0</v>
      </c>
      <c r="M3260">
        <v>0</v>
      </c>
      <c r="N3260" t="s">
        <v>491</v>
      </c>
    </row>
    <row r="3261" spans="1:14" x14ac:dyDescent="0.2">
      <c r="A3261">
        <v>3260</v>
      </c>
      <c r="B3261" s="20" t="s">
        <v>388</v>
      </c>
      <c r="C3261" s="20" t="s">
        <v>102</v>
      </c>
      <c r="D3261" s="20" t="s">
        <v>5</v>
      </c>
      <c r="E3261" s="20" t="s">
        <v>103</v>
      </c>
      <c r="F3261" s="20" t="s">
        <v>107</v>
      </c>
      <c r="G3261" s="20" t="s">
        <v>4</v>
      </c>
      <c r="H3261" s="19"/>
      <c r="I3261">
        <v>0</v>
      </c>
      <c r="J3261" s="19"/>
      <c r="K3261">
        <v>0</v>
      </c>
      <c r="M3261">
        <v>0</v>
      </c>
      <c r="N3261" t="s">
        <v>491</v>
      </c>
    </row>
    <row r="3262" spans="1:14" x14ac:dyDescent="0.2">
      <c r="A3262">
        <v>3261</v>
      </c>
      <c r="B3262" s="20" t="s">
        <v>389</v>
      </c>
      <c r="C3262" s="20" t="s">
        <v>102</v>
      </c>
      <c r="D3262" s="20" t="s">
        <v>5</v>
      </c>
      <c r="E3262" s="20" t="s">
        <v>103</v>
      </c>
      <c r="F3262" s="20" t="s">
        <v>105</v>
      </c>
      <c r="G3262" s="20" t="s">
        <v>4</v>
      </c>
      <c r="H3262" s="19"/>
      <c r="I3262">
        <v>0</v>
      </c>
      <c r="J3262" s="19"/>
      <c r="K3262">
        <v>0</v>
      </c>
      <c r="M3262">
        <v>0</v>
      </c>
      <c r="N3262" t="s">
        <v>491</v>
      </c>
    </row>
    <row r="3263" spans="1:14" x14ac:dyDescent="0.2">
      <c r="A3263">
        <v>3262</v>
      </c>
      <c r="B3263" s="20" t="s">
        <v>390</v>
      </c>
      <c r="C3263" s="20" t="s">
        <v>102</v>
      </c>
      <c r="D3263" s="20" t="s">
        <v>5</v>
      </c>
      <c r="E3263" s="20" t="s">
        <v>103</v>
      </c>
      <c r="F3263" s="20" t="s">
        <v>106</v>
      </c>
      <c r="G3263" s="20" t="s">
        <v>4</v>
      </c>
      <c r="H3263" s="19"/>
      <c r="I3263">
        <v>0</v>
      </c>
      <c r="J3263" s="19"/>
      <c r="K3263">
        <v>0</v>
      </c>
      <c r="M3263">
        <v>0</v>
      </c>
      <c r="N3263" t="s">
        <v>491</v>
      </c>
    </row>
    <row r="3264" spans="1:14" x14ac:dyDescent="0.2">
      <c r="A3264">
        <v>3263</v>
      </c>
      <c r="B3264" s="20" t="s">
        <v>391</v>
      </c>
      <c r="C3264" s="20" t="s">
        <v>102</v>
      </c>
      <c r="D3264" s="20" t="s">
        <v>5</v>
      </c>
      <c r="E3264" s="20" t="s">
        <v>103</v>
      </c>
      <c r="F3264" s="20" t="s">
        <v>107</v>
      </c>
      <c r="G3264" s="20" t="s">
        <v>4</v>
      </c>
      <c r="H3264" s="19"/>
      <c r="I3264">
        <v>0</v>
      </c>
      <c r="J3264" s="19"/>
      <c r="K3264">
        <v>0</v>
      </c>
      <c r="M3264">
        <v>0</v>
      </c>
      <c r="N3264" t="s">
        <v>491</v>
      </c>
    </row>
    <row r="3265" spans="1:14" x14ac:dyDescent="0.2">
      <c r="A3265">
        <v>3264</v>
      </c>
      <c r="B3265" s="20" t="s">
        <v>392</v>
      </c>
      <c r="C3265" s="20" t="s">
        <v>102</v>
      </c>
      <c r="D3265" s="20" t="s">
        <v>5</v>
      </c>
      <c r="E3265" s="20" t="s">
        <v>103</v>
      </c>
      <c r="F3265" s="20" t="s">
        <v>106</v>
      </c>
      <c r="G3265" s="20" t="s">
        <v>4</v>
      </c>
      <c r="H3265" s="19"/>
      <c r="I3265">
        <v>0</v>
      </c>
      <c r="J3265" s="19"/>
      <c r="K3265">
        <v>0</v>
      </c>
      <c r="M3265">
        <v>0</v>
      </c>
      <c r="N3265" t="s">
        <v>491</v>
      </c>
    </row>
    <row r="3266" spans="1:14" x14ac:dyDescent="0.2">
      <c r="A3266">
        <v>3265</v>
      </c>
      <c r="B3266" s="20" t="s">
        <v>393</v>
      </c>
      <c r="C3266" s="20" t="s">
        <v>102</v>
      </c>
      <c r="D3266" s="20" t="s">
        <v>5</v>
      </c>
      <c r="E3266" s="20" t="s">
        <v>103</v>
      </c>
      <c r="F3266" s="20" t="s">
        <v>106</v>
      </c>
      <c r="G3266" s="20" t="s">
        <v>4</v>
      </c>
      <c r="H3266" s="19"/>
      <c r="I3266">
        <v>0</v>
      </c>
      <c r="J3266" s="19"/>
      <c r="K3266">
        <v>0</v>
      </c>
      <c r="M3266">
        <v>0</v>
      </c>
      <c r="N3266" t="s">
        <v>491</v>
      </c>
    </row>
    <row r="3267" spans="1:14" x14ac:dyDescent="0.2">
      <c r="A3267">
        <v>3266</v>
      </c>
      <c r="B3267" s="20" t="s">
        <v>114</v>
      </c>
      <c r="C3267" s="20" t="s">
        <v>102</v>
      </c>
      <c r="D3267" s="20" t="s">
        <v>5</v>
      </c>
      <c r="E3267" s="20" t="s">
        <v>103</v>
      </c>
      <c r="F3267" s="20" t="s">
        <v>107</v>
      </c>
      <c r="G3267" s="20" t="s">
        <v>4</v>
      </c>
      <c r="H3267" s="19"/>
      <c r="I3267">
        <v>0</v>
      </c>
      <c r="J3267" s="19"/>
      <c r="K3267">
        <v>0</v>
      </c>
      <c r="M3267">
        <v>0</v>
      </c>
      <c r="N3267" t="s">
        <v>491</v>
      </c>
    </row>
    <row r="3268" spans="1:14" x14ac:dyDescent="0.2">
      <c r="A3268">
        <v>3267</v>
      </c>
      <c r="B3268" s="20" t="s">
        <v>115</v>
      </c>
      <c r="C3268" s="20" t="s">
        <v>102</v>
      </c>
      <c r="D3268" s="20" t="s">
        <v>5</v>
      </c>
      <c r="E3268" s="20" t="s">
        <v>103</v>
      </c>
      <c r="F3268" s="20" t="s">
        <v>106</v>
      </c>
      <c r="G3268" s="20" t="s">
        <v>4</v>
      </c>
      <c r="H3268" s="19"/>
      <c r="I3268">
        <v>0</v>
      </c>
      <c r="J3268" s="19"/>
      <c r="K3268">
        <v>0</v>
      </c>
      <c r="M3268">
        <v>0</v>
      </c>
      <c r="N3268" t="s">
        <v>491</v>
      </c>
    </row>
    <row r="3269" spans="1:14" x14ac:dyDescent="0.2">
      <c r="A3269">
        <v>3268</v>
      </c>
      <c r="B3269" s="20" t="s">
        <v>116</v>
      </c>
      <c r="C3269" s="20" t="s">
        <v>102</v>
      </c>
      <c r="D3269" s="20" t="s">
        <v>5</v>
      </c>
      <c r="E3269" s="20" t="s">
        <v>103</v>
      </c>
      <c r="F3269" s="20" t="s">
        <v>107</v>
      </c>
      <c r="G3269" s="20" t="s">
        <v>4</v>
      </c>
      <c r="H3269" s="19"/>
      <c r="I3269">
        <v>0</v>
      </c>
      <c r="J3269" s="19"/>
      <c r="K3269">
        <v>0</v>
      </c>
      <c r="M3269">
        <v>0</v>
      </c>
      <c r="N3269" t="s">
        <v>491</v>
      </c>
    </row>
    <row r="3270" spans="1:14" x14ac:dyDescent="0.2">
      <c r="A3270">
        <v>3269</v>
      </c>
      <c r="B3270" s="20" t="s">
        <v>117</v>
      </c>
      <c r="C3270" s="20" t="s">
        <v>102</v>
      </c>
      <c r="D3270" s="20" t="s">
        <v>5</v>
      </c>
      <c r="E3270" s="20" t="s">
        <v>103</v>
      </c>
      <c r="F3270" s="20" t="s">
        <v>107</v>
      </c>
      <c r="G3270" s="20" t="s">
        <v>4</v>
      </c>
      <c r="H3270" s="19"/>
      <c r="I3270">
        <v>0</v>
      </c>
      <c r="J3270" s="19"/>
      <c r="K3270">
        <v>0</v>
      </c>
      <c r="M3270">
        <v>0</v>
      </c>
      <c r="N3270" t="s">
        <v>491</v>
      </c>
    </row>
    <row r="3271" spans="1:14" x14ac:dyDescent="0.2">
      <c r="A3271">
        <v>3270</v>
      </c>
      <c r="B3271" s="20" t="s">
        <v>394</v>
      </c>
      <c r="C3271" s="20" t="s">
        <v>102</v>
      </c>
      <c r="D3271" s="20" t="s">
        <v>5</v>
      </c>
      <c r="E3271" s="20" t="s">
        <v>103</v>
      </c>
      <c r="F3271" s="20" t="s">
        <v>106</v>
      </c>
      <c r="G3271" s="20" t="s">
        <v>4</v>
      </c>
      <c r="H3271" s="19"/>
      <c r="I3271">
        <v>0</v>
      </c>
      <c r="J3271" s="19"/>
      <c r="K3271">
        <v>0</v>
      </c>
      <c r="M3271">
        <v>0</v>
      </c>
      <c r="N3271" t="s">
        <v>491</v>
      </c>
    </row>
    <row r="3272" spans="1:14" x14ac:dyDescent="0.2">
      <c r="A3272">
        <v>3271</v>
      </c>
      <c r="B3272" s="20" t="s">
        <v>395</v>
      </c>
      <c r="C3272" s="20" t="s">
        <v>102</v>
      </c>
      <c r="D3272" s="20" t="s">
        <v>5</v>
      </c>
      <c r="E3272" s="20" t="s">
        <v>103</v>
      </c>
      <c r="F3272" s="20" t="s">
        <v>105</v>
      </c>
      <c r="G3272" s="20" t="s">
        <v>4</v>
      </c>
      <c r="H3272" s="19"/>
      <c r="I3272">
        <v>0</v>
      </c>
      <c r="J3272" s="19"/>
      <c r="K3272">
        <v>0</v>
      </c>
      <c r="M3272">
        <v>0</v>
      </c>
      <c r="N3272" t="s">
        <v>491</v>
      </c>
    </row>
    <row r="3273" spans="1:14" x14ac:dyDescent="0.2">
      <c r="A3273">
        <v>3272</v>
      </c>
      <c r="B3273" s="20" t="s">
        <v>396</v>
      </c>
      <c r="C3273" s="20" t="s">
        <v>102</v>
      </c>
      <c r="D3273" s="20" t="s">
        <v>5</v>
      </c>
      <c r="E3273" s="20" t="s">
        <v>103</v>
      </c>
      <c r="F3273" s="20" t="s">
        <v>107</v>
      </c>
      <c r="G3273" s="20" t="s">
        <v>4</v>
      </c>
      <c r="H3273" s="19"/>
      <c r="I3273">
        <v>0</v>
      </c>
      <c r="J3273" s="19"/>
      <c r="K3273">
        <v>0</v>
      </c>
      <c r="M3273">
        <v>0</v>
      </c>
      <c r="N3273" t="s">
        <v>491</v>
      </c>
    </row>
    <row r="3274" spans="1:14" x14ac:dyDescent="0.2">
      <c r="A3274">
        <v>3273</v>
      </c>
      <c r="B3274" s="20" t="s">
        <v>397</v>
      </c>
      <c r="C3274" s="20" t="s">
        <v>102</v>
      </c>
      <c r="D3274" s="20" t="s">
        <v>5</v>
      </c>
      <c r="E3274" s="20" t="s">
        <v>103</v>
      </c>
      <c r="F3274" s="20" t="s">
        <v>106</v>
      </c>
      <c r="G3274" s="20" t="s">
        <v>4</v>
      </c>
      <c r="H3274" s="19"/>
      <c r="I3274">
        <v>1521</v>
      </c>
      <c r="J3274" s="19"/>
      <c r="K3274">
        <v>1521</v>
      </c>
      <c r="M3274">
        <v>2</v>
      </c>
      <c r="N3274" t="s">
        <v>491</v>
      </c>
    </row>
    <row r="3275" spans="1:14" x14ac:dyDescent="0.2">
      <c r="A3275">
        <v>3274</v>
      </c>
      <c r="B3275" s="20" t="s">
        <v>397</v>
      </c>
      <c r="C3275" s="20" t="s">
        <v>102</v>
      </c>
      <c r="D3275" s="20" t="s">
        <v>5</v>
      </c>
      <c r="E3275" s="20" t="s">
        <v>103</v>
      </c>
      <c r="F3275" s="20" t="s">
        <v>106</v>
      </c>
      <c r="G3275" s="20" t="s">
        <v>4</v>
      </c>
      <c r="H3275" s="19">
        <v>45397</v>
      </c>
      <c r="I3275">
        <v>485</v>
      </c>
      <c r="J3275" s="19">
        <v>45397</v>
      </c>
      <c r="K3275">
        <v>485</v>
      </c>
      <c r="N3275" t="s">
        <v>492</v>
      </c>
    </row>
    <row r="3276" spans="1:14" x14ac:dyDescent="0.2">
      <c r="A3276">
        <v>3275</v>
      </c>
      <c r="B3276" s="20" t="s">
        <v>397</v>
      </c>
      <c r="C3276" s="20" t="s">
        <v>102</v>
      </c>
      <c r="D3276" s="20" t="s">
        <v>5</v>
      </c>
      <c r="E3276" s="20" t="s">
        <v>103</v>
      </c>
      <c r="F3276" s="20" t="s">
        <v>106</v>
      </c>
      <c r="G3276" s="20" t="s">
        <v>4</v>
      </c>
      <c r="H3276" s="19">
        <v>45400</v>
      </c>
      <c r="I3276">
        <v>28</v>
      </c>
      <c r="J3276" s="19">
        <v>45400</v>
      </c>
      <c r="K3276">
        <v>28</v>
      </c>
      <c r="N3276" t="s">
        <v>492</v>
      </c>
    </row>
    <row r="3277" spans="1:14" x14ac:dyDescent="0.2">
      <c r="A3277">
        <v>3276</v>
      </c>
      <c r="B3277" s="20" t="s">
        <v>397</v>
      </c>
      <c r="C3277" s="20" t="s">
        <v>102</v>
      </c>
      <c r="D3277" s="20" t="s">
        <v>5</v>
      </c>
      <c r="E3277" s="20" t="s">
        <v>103</v>
      </c>
      <c r="F3277" s="20" t="s">
        <v>106</v>
      </c>
      <c r="G3277" s="20" t="s">
        <v>4</v>
      </c>
      <c r="H3277" s="19">
        <v>45401</v>
      </c>
      <c r="I3277">
        <v>298</v>
      </c>
      <c r="J3277" s="19">
        <v>45401</v>
      </c>
      <c r="K3277">
        <v>298</v>
      </c>
      <c r="N3277" t="s">
        <v>492</v>
      </c>
    </row>
    <row r="3278" spans="1:14" x14ac:dyDescent="0.2">
      <c r="A3278">
        <v>3277</v>
      </c>
      <c r="B3278" s="20" t="s">
        <v>397</v>
      </c>
      <c r="C3278" s="20" t="s">
        <v>102</v>
      </c>
      <c r="D3278" s="20" t="s">
        <v>5</v>
      </c>
      <c r="E3278" s="20" t="s">
        <v>103</v>
      </c>
      <c r="F3278" s="20" t="s">
        <v>106</v>
      </c>
      <c r="G3278" s="20" t="s">
        <v>4</v>
      </c>
      <c r="H3278" s="19">
        <v>45402</v>
      </c>
      <c r="I3278">
        <v>710</v>
      </c>
      <c r="J3278" s="19">
        <v>45402</v>
      </c>
      <c r="K3278">
        <v>710</v>
      </c>
      <c r="N3278" t="s">
        <v>492</v>
      </c>
    </row>
    <row r="3279" spans="1:14" x14ac:dyDescent="0.2">
      <c r="A3279">
        <v>3278</v>
      </c>
      <c r="B3279" s="20" t="s">
        <v>398</v>
      </c>
      <c r="C3279" s="20" t="s">
        <v>102</v>
      </c>
      <c r="D3279" s="20" t="s">
        <v>5</v>
      </c>
      <c r="E3279" s="20" t="s">
        <v>103</v>
      </c>
      <c r="F3279" s="20" t="s">
        <v>105</v>
      </c>
      <c r="G3279" s="20" t="s">
        <v>4</v>
      </c>
      <c r="H3279" s="19"/>
      <c r="I3279">
        <v>0</v>
      </c>
      <c r="J3279" s="19"/>
      <c r="K3279">
        <v>2038</v>
      </c>
      <c r="M3279">
        <v>5.9</v>
      </c>
      <c r="N3279" t="s">
        <v>491</v>
      </c>
    </row>
    <row r="3280" spans="1:14" x14ac:dyDescent="0.2">
      <c r="A3280">
        <v>3279</v>
      </c>
      <c r="B3280" s="20" t="s">
        <v>398</v>
      </c>
      <c r="C3280" s="20" t="s">
        <v>102</v>
      </c>
      <c r="D3280" s="20" t="s">
        <v>5</v>
      </c>
      <c r="E3280" s="20" t="s">
        <v>103</v>
      </c>
      <c r="F3280" s="20" t="s">
        <v>105</v>
      </c>
      <c r="G3280" s="20" t="s">
        <v>4</v>
      </c>
      <c r="H3280" s="19"/>
      <c r="J3280" s="19">
        <v>45391</v>
      </c>
      <c r="K3280">
        <v>279</v>
      </c>
      <c r="N3280" t="s">
        <v>492</v>
      </c>
    </row>
    <row r="3281" spans="1:14" x14ac:dyDescent="0.2">
      <c r="A3281">
        <v>3280</v>
      </c>
      <c r="B3281" s="20" t="s">
        <v>398</v>
      </c>
      <c r="C3281" s="20" t="s">
        <v>102</v>
      </c>
      <c r="D3281" s="20" t="s">
        <v>5</v>
      </c>
      <c r="E3281" s="20" t="s">
        <v>103</v>
      </c>
      <c r="F3281" s="20" t="s">
        <v>105</v>
      </c>
      <c r="G3281" s="20" t="s">
        <v>4</v>
      </c>
      <c r="H3281" s="19"/>
      <c r="J3281" s="19">
        <v>45392</v>
      </c>
      <c r="K3281">
        <v>79</v>
      </c>
      <c r="N3281" t="s">
        <v>492</v>
      </c>
    </row>
    <row r="3282" spans="1:14" x14ac:dyDescent="0.2">
      <c r="A3282">
        <v>3281</v>
      </c>
      <c r="B3282" s="20" t="s">
        <v>398</v>
      </c>
      <c r="C3282" s="20" t="s">
        <v>102</v>
      </c>
      <c r="D3282" s="20" t="s">
        <v>5</v>
      </c>
      <c r="E3282" s="20" t="s">
        <v>103</v>
      </c>
      <c r="F3282" s="20" t="s">
        <v>105</v>
      </c>
      <c r="G3282" s="20" t="s">
        <v>4</v>
      </c>
      <c r="H3282" s="19"/>
      <c r="J3282" s="19">
        <v>45394</v>
      </c>
      <c r="K3282">
        <v>15</v>
      </c>
      <c r="N3282" t="s">
        <v>492</v>
      </c>
    </row>
    <row r="3283" spans="1:14" x14ac:dyDescent="0.2">
      <c r="A3283">
        <v>3282</v>
      </c>
      <c r="B3283" s="20" t="s">
        <v>398</v>
      </c>
      <c r="C3283" s="20" t="s">
        <v>102</v>
      </c>
      <c r="D3283" s="20" t="s">
        <v>5</v>
      </c>
      <c r="E3283" s="20" t="s">
        <v>103</v>
      </c>
      <c r="F3283" s="20" t="s">
        <v>105</v>
      </c>
      <c r="G3283" s="20" t="s">
        <v>4</v>
      </c>
      <c r="H3283" s="19"/>
      <c r="J3283" s="19">
        <v>45401</v>
      </c>
      <c r="K3283">
        <v>5</v>
      </c>
      <c r="N3283" t="s">
        <v>492</v>
      </c>
    </row>
    <row r="3284" spans="1:14" x14ac:dyDescent="0.2">
      <c r="A3284">
        <v>3283</v>
      </c>
      <c r="B3284" s="20" t="s">
        <v>398</v>
      </c>
      <c r="C3284" s="20" t="s">
        <v>102</v>
      </c>
      <c r="D3284" s="20" t="s">
        <v>5</v>
      </c>
      <c r="E3284" s="20" t="s">
        <v>103</v>
      </c>
      <c r="F3284" s="20" t="s">
        <v>105</v>
      </c>
      <c r="G3284" s="20" t="s">
        <v>4</v>
      </c>
      <c r="H3284" s="19"/>
      <c r="J3284" s="19">
        <v>45408</v>
      </c>
      <c r="K3284">
        <v>60</v>
      </c>
      <c r="N3284" t="s">
        <v>492</v>
      </c>
    </row>
    <row r="3285" spans="1:14" x14ac:dyDescent="0.2">
      <c r="A3285">
        <v>3284</v>
      </c>
      <c r="B3285" s="20" t="s">
        <v>398</v>
      </c>
      <c r="C3285" s="20" t="s">
        <v>102</v>
      </c>
      <c r="D3285" s="20" t="s">
        <v>5</v>
      </c>
      <c r="E3285" s="20" t="s">
        <v>103</v>
      </c>
      <c r="F3285" s="20" t="s">
        <v>105</v>
      </c>
      <c r="G3285" s="20" t="s">
        <v>4</v>
      </c>
      <c r="H3285" s="19"/>
      <c r="J3285" s="19">
        <v>45410</v>
      </c>
      <c r="K3285">
        <v>800</v>
      </c>
      <c r="N3285" t="s">
        <v>492</v>
      </c>
    </row>
    <row r="3286" spans="1:14" x14ac:dyDescent="0.2">
      <c r="A3286">
        <v>3285</v>
      </c>
      <c r="B3286" s="20" t="s">
        <v>398</v>
      </c>
      <c r="C3286" s="20" t="s">
        <v>102</v>
      </c>
      <c r="D3286" s="20" t="s">
        <v>5</v>
      </c>
      <c r="E3286" s="20" t="s">
        <v>103</v>
      </c>
      <c r="F3286" s="20" t="s">
        <v>105</v>
      </c>
      <c r="G3286" s="20" t="s">
        <v>4</v>
      </c>
      <c r="H3286" s="19"/>
      <c r="J3286" s="19">
        <v>45412</v>
      </c>
      <c r="K3286">
        <v>800</v>
      </c>
      <c r="N3286" t="s">
        <v>492</v>
      </c>
    </row>
    <row r="3287" spans="1:14" x14ac:dyDescent="0.2">
      <c r="A3287">
        <v>3286</v>
      </c>
      <c r="B3287" s="20" t="s">
        <v>399</v>
      </c>
      <c r="C3287" s="20" t="s">
        <v>102</v>
      </c>
      <c r="D3287" s="20" t="s">
        <v>5</v>
      </c>
      <c r="E3287" s="20" t="s">
        <v>103</v>
      </c>
      <c r="F3287" s="20" t="s">
        <v>107</v>
      </c>
      <c r="G3287" s="20" t="s">
        <v>4</v>
      </c>
      <c r="H3287" s="19"/>
      <c r="I3287">
        <v>0</v>
      </c>
      <c r="J3287" s="19"/>
      <c r="K3287">
        <v>8841</v>
      </c>
      <c r="M3287">
        <v>3.7</v>
      </c>
      <c r="N3287" t="s">
        <v>491</v>
      </c>
    </row>
    <row r="3288" spans="1:14" x14ac:dyDescent="0.2">
      <c r="A3288">
        <v>3287</v>
      </c>
      <c r="B3288" s="20" t="s">
        <v>399</v>
      </c>
      <c r="C3288" s="20" t="s">
        <v>102</v>
      </c>
      <c r="D3288" s="20" t="s">
        <v>5</v>
      </c>
      <c r="E3288" s="20" t="s">
        <v>103</v>
      </c>
      <c r="F3288" s="20" t="s">
        <v>107</v>
      </c>
      <c r="G3288" s="20" t="s">
        <v>4</v>
      </c>
      <c r="H3288" s="19"/>
      <c r="J3288" s="19">
        <v>45383</v>
      </c>
      <c r="K3288">
        <v>876</v>
      </c>
      <c r="N3288" t="s">
        <v>492</v>
      </c>
    </row>
    <row r="3289" spans="1:14" x14ac:dyDescent="0.2">
      <c r="A3289">
        <v>3288</v>
      </c>
      <c r="B3289" s="20" t="s">
        <v>399</v>
      </c>
      <c r="C3289" s="20" t="s">
        <v>102</v>
      </c>
      <c r="D3289" s="20" t="s">
        <v>5</v>
      </c>
      <c r="E3289" s="20" t="s">
        <v>103</v>
      </c>
      <c r="F3289" s="20" t="s">
        <v>107</v>
      </c>
      <c r="G3289" s="20" t="s">
        <v>4</v>
      </c>
      <c r="H3289" s="19"/>
      <c r="J3289" s="19">
        <v>45385</v>
      </c>
      <c r="K3289">
        <v>979</v>
      </c>
      <c r="N3289" t="s">
        <v>492</v>
      </c>
    </row>
    <row r="3290" spans="1:14" x14ac:dyDescent="0.2">
      <c r="A3290">
        <v>3289</v>
      </c>
      <c r="B3290" s="20" t="s">
        <v>399</v>
      </c>
      <c r="C3290" s="20" t="s">
        <v>102</v>
      </c>
      <c r="D3290" s="20" t="s">
        <v>5</v>
      </c>
      <c r="E3290" s="20" t="s">
        <v>103</v>
      </c>
      <c r="F3290" s="20" t="s">
        <v>107</v>
      </c>
      <c r="G3290" s="20" t="s">
        <v>4</v>
      </c>
      <c r="H3290" s="19"/>
      <c r="J3290" s="19">
        <v>45386</v>
      </c>
      <c r="K3290">
        <v>956</v>
      </c>
      <c r="N3290" t="s">
        <v>492</v>
      </c>
    </row>
    <row r="3291" spans="1:14" x14ac:dyDescent="0.2">
      <c r="A3291">
        <v>3290</v>
      </c>
      <c r="B3291" s="20" t="s">
        <v>399</v>
      </c>
      <c r="C3291" s="20" t="s">
        <v>102</v>
      </c>
      <c r="D3291" s="20" t="s">
        <v>5</v>
      </c>
      <c r="E3291" s="20" t="s">
        <v>103</v>
      </c>
      <c r="F3291" s="20" t="s">
        <v>107</v>
      </c>
      <c r="G3291" s="20" t="s">
        <v>4</v>
      </c>
      <c r="H3291" s="19"/>
      <c r="J3291" s="19">
        <v>45388</v>
      </c>
      <c r="K3291">
        <v>364</v>
      </c>
      <c r="N3291" t="s">
        <v>492</v>
      </c>
    </row>
    <row r="3292" spans="1:14" x14ac:dyDescent="0.2">
      <c r="A3292">
        <v>3291</v>
      </c>
      <c r="B3292" s="20" t="s">
        <v>399</v>
      </c>
      <c r="C3292" s="20" t="s">
        <v>102</v>
      </c>
      <c r="D3292" s="20" t="s">
        <v>5</v>
      </c>
      <c r="E3292" s="20" t="s">
        <v>103</v>
      </c>
      <c r="F3292" s="20" t="s">
        <v>107</v>
      </c>
      <c r="G3292" s="20" t="s">
        <v>4</v>
      </c>
      <c r="H3292" s="19"/>
      <c r="J3292" s="19">
        <v>45389</v>
      </c>
      <c r="K3292">
        <v>163</v>
      </c>
      <c r="N3292" t="s">
        <v>492</v>
      </c>
    </row>
    <row r="3293" spans="1:14" x14ac:dyDescent="0.2">
      <c r="A3293">
        <v>3292</v>
      </c>
      <c r="B3293" s="20" t="s">
        <v>399</v>
      </c>
      <c r="C3293" s="20" t="s">
        <v>102</v>
      </c>
      <c r="D3293" s="20" t="s">
        <v>5</v>
      </c>
      <c r="E3293" s="20" t="s">
        <v>103</v>
      </c>
      <c r="F3293" s="20" t="s">
        <v>107</v>
      </c>
      <c r="G3293" s="20" t="s">
        <v>4</v>
      </c>
      <c r="H3293" s="19"/>
      <c r="J3293" s="19">
        <v>45390</v>
      </c>
      <c r="K3293">
        <v>681</v>
      </c>
      <c r="N3293" t="s">
        <v>492</v>
      </c>
    </row>
    <row r="3294" spans="1:14" x14ac:dyDescent="0.2">
      <c r="A3294">
        <v>3293</v>
      </c>
      <c r="B3294" s="20" t="s">
        <v>399</v>
      </c>
      <c r="C3294" s="20" t="s">
        <v>102</v>
      </c>
      <c r="D3294" s="20" t="s">
        <v>5</v>
      </c>
      <c r="E3294" s="20" t="s">
        <v>103</v>
      </c>
      <c r="F3294" s="20" t="s">
        <v>107</v>
      </c>
      <c r="G3294" s="20" t="s">
        <v>4</v>
      </c>
      <c r="H3294" s="19"/>
      <c r="J3294" s="19">
        <v>45392</v>
      </c>
      <c r="K3294">
        <v>269</v>
      </c>
      <c r="N3294" t="s">
        <v>492</v>
      </c>
    </row>
    <row r="3295" spans="1:14" x14ac:dyDescent="0.2">
      <c r="A3295">
        <v>3294</v>
      </c>
      <c r="B3295" s="20" t="s">
        <v>399</v>
      </c>
      <c r="C3295" s="20" t="s">
        <v>102</v>
      </c>
      <c r="D3295" s="20" t="s">
        <v>5</v>
      </c>
      <c r="E3295" s="20" t="s">
        <v>103</v>
      </c>
      <c r="F3295" s="20" t="s">
        <v>107</v>
      </c>
      <c r="G3295" s="20" t="s">
        <v>4</v>
      </c>
      <c r="H3295" s="19"/>
      <c r="J3295" s="19">
        <v>45393</v>
      </c>
      <c r="K3295">
        <v>453</v>
      </c>
      <c r="N3295" t="s">
        <v>492</v>
      </c>
    </row>
    <row r="3296" spans="1:14" x14ac:dyDescent="0.2">
      <c r="A3296">
        <v>3295</v>
      </c>
      <c r="B3296" s="20" t="s">
        <v>399</v>
      </c>
      <c r="C3296" s="20" t="s">
        <v>102</v>
      </c>
      <c r="D3296" s="20" t="s">
        <v>5</v>
      </c>
      <c r="E3296" s="20" t="s">
        <v>103</v>
      </c>
      <c r="F3296" s="20" t="s">
        <v>107</v>
      </c>
      <c r="G3296" s="20" t="s">
        <v>4</v>
      </c>
      <c r="H3296" s="19"/>
      <c r="J3296" s="19">
        <v>45394</v>
      </c>
      <c r="K3296">
        <v>939</v>
      </c>
      <c r="N3296" t="s">
        <v>492</v>
      </c>
    </row>
    <row r="3297" spans="1:14" x14ac:dyDescent="0.2">
      <c r="A3297">
        <v>3296</v>
      </c>
      <c r="B3297" s="20" t="s">
        <v>399</v>
      </c>
      <c r="C3297" s="20" t="s">
        <v>102</v>
      </c>
      <c r="D3297" s="20" t="s">
        <v>5</v>
      </c>
      <c r="E3297" s="20" t="s">
        <v>103</v>
      </c>
      <c r="F3297" s="20" t="s">
        <v>107</v>
      </c>
      <c r="G3297" s="20" t="s">
        <v>4</v>
      </c>
      <c r="H3297" s="19"/>
      <c r="J3297" s="19">
        <v>45395</v>
      </c>
      <c r="K3297">
        <v>580</v>
      </c>
      <c r="N3297" t="s">
        <v>492</v>
      </c>
    </row>
    <row r="3298" spans="1:14" x14ac:dyDescent="0.2">
      <c r="A3298">
        <v>3297</v>
      </c>
      <c r="B3298" s="20" t="s">
        <v>399</v>
      </c>
      <c r="C3298" s="20" t="s">
        <v>102</v>
      </c>
      <c r="D3298" s="20" t="s">
        <v>5</v>
      </c>
      <c r="E3298" s="20" t="s">
        <v>103</v>
      </c>
      <c r="F3298" s="20" t="s">
        <v>107</v>
      </c>
      <c r="G3298" s="20" t="s">
        <v>4</v>
      </c>
      <c r="H3298" s="19"/>
      <c r="J3298" s="19">
        <v>45397</v>
      </c>
      <c r="K3298">
        <v>619</v>
      </c>
      <c r="N3298" t="s">
        <v>492</v>
      </c>
    </row>
    <row r="3299" spans="1:14" x14ac:dyDescent="0.2">
      <c r="A3299">
        <v>3298</v>
      </c>
      <c r="B3299" s="20" t="s">
        <v>399</v>
      </c>
      <c r="C3299" s="20" t="s">
        <v>102</v>
      </c>
      <c r="D3299" s="20" t="s">
        <v>5</v>
      </c>
      <c r="E3299" s="20" t="s">
        <v>103</v>
      </c>
      <c r="F3299" s="20" t="s">
        <v>107</v>
      </c>
      <c r="G3299" s="20" t="s">
        <v>4</v>
      </c>
      <c r="H3299" s="19"/>
      <c r="J3299" s="19">
        <v>45399</v>
      </c>
      <c r="K3299">
        <v>978</v>
      </c>
      <c r="N3299" t="s">
        <v>492</v>
      </c>
    </row>
    <row r="3300" spans="1:14" x14ac:dyDescent="0.2">
      <c r="A3300">
        <v>3299</v>
      </c>
      <c r="B3300" s="20" t="s">
        <v>399</v>
      </c>
      <c r="C3300" s="20" t="s">
        <v>102</v>
      </c>
      <c r="D3300" s="20" t="s">
        <v>5</v>
      </c>
      <c r="E3300" s="20" t="s">
        <v>103</v>
      </c>
      <c r="F3300" s="20" t="s">
        <v>107</v>
      </c>
      <c r="G3300" s="20" t="s">
        <v>4</v>
      </c>
      <c r="H3300" s="19"/>
      <c r="J3300" s="19">
        <v>45400</v>
      </c>
      <c r="K3300">
        <v>952</v>
      </c>
      <c r="N3300" t="s">
        <v>492</v>
      </c>
    </row>
    <row r="3301" spans="1:14" x14ac:dyDescent="0.2">
      <c r="A3301">
        <v>3300</v>
      </c>
      <c r="B3301" s="20" t="s">
        <v>399</v>
      </c>
      <c r="C3301" s="20" t="s">
        <v>102</v>
      </c>
      <c r="D3301" s="20" t="s">
        <v>5</v>
      </c>
      <c r="E3301" s="20" t="s">
        <v>103</v>
      </c>
      <c r="F3301" s="20" t="s">
        <v>107</v>
      </c>
      <c r="G3301" s="20" t="s">
        <v>4</v>
      </c>
      <c r="H3301" s="19"/>
      <c r="J3301" s="19">
        <v>45409</v>
      </c>
      <c r="K3301">
        <v>32</v>
      </c>
      <c r="N3301" t="s">
        <v>492</v>
      </c>
    </row>
    <row r="3302" spans="1:14" x14ac:dyDescent="0.2">
      <c r="A3302">
        <v>3301</v>
      </c>
      <c r="B3302" s="20" t="s">
        <v>400</v>
      </c>
      <c r="C3302" s="20" t="s">
        <v>102</v>
      </c>
      <c r="D3302" s="20" t="s">
        <v>5</v>
      </c>
      <c r="E3302" s="20" t="s">
        <v>103</v>
      </c>
      <c r="F3302" s="20" t="s">
        <v>107</v>
      </c>
      <c r="G3302" s="20" t="s">
        <v>4</v>
      </c>
      <c r="H3302" s="19"/>
      <c r="I3302">
        <v>7380</v>
      </c>
      <c r="J3302" s="19"/>
      <c r="K3302">
        <v>8100</v>
      </c>
      <c r="M3302">
        <v>4.5999999999999996</v>
      </c>
      <c r="N3302" t="s">
        <v>491</v>
      </c>
    </row>
    <row r="3303" spans="1:14" x14ac:dyDescent="0.2">
      <c r="A3303">
        <v>3302</v>
      </c>
      <c r="B3303" s="20" t="s">
        <v>400</v>
      </c>
      <c r="C3303" s="20" t="s">
        <v>102</v>
      </c>
      <c r="D3303" s="20" t="s">
        <v>5</v>
      </c>
      <c r="E3303" s="20" t="s">
        <v>103</v>
      </c>
      <c r="F3303" s="20" t="s">
        <v>107</v>
      </c>
      <c r="G3303" s="20" t="s">
        <v>4</v>
      </c>
      <c r="H3303" s="19">
        <v>45383</v>
      </c>
      <c r="I3303">
        <v>876</v>
      </c>
      <c r="J3303" s="19">
        <v>45383</v>
      </c>
      <c r="K3303">
        <v>876</v>
      </c>
      <c r="N3303" t="s">
        <v>492</v>
      </c>
    </row>
    <row r="3304" spans="1:14" x14ac:dyDescent="0.2">
      <c r="A3304">
        <v>3303</v>
      </c>
      <c r="B3304" s="20" t="s">
        <v>400</v>
      </c>
      <c r="C3304" s="20" t="s">
        <v>102</v>
      </c>
      <c r="D3304" s="20" t="s">
        <v>5</v>
      </c>
      <c r="E3304" s="20" t="s">
        <v>103</v>
      </c>
      <c r="F3304" s="20" t="s">
        <v>107</v>
      </c>
      <c r="G3304" s="20" t="s">
        <v>4</v>
      </c>
      <c r="H3304" s="19">
        <v>45385</v>
      </c>
      <c r="I3304">
        <v>0</v>
      </c>
      <c r="J3304" s="19">
        <v>45385</v>
      </c>
      <c r="K3304">
        <v>720</v>
      </c>
      <c r="N3304" t="s">
        <v>492</v>
      </c>
    </row>
    <row r="3305" spans="1:14" x14ac:dyDescent="0.2">
      <c r="A3305">
        <v>3304</v>
      </c>
      <c r="B3305" s="20" t="s">
        <v>400</v>
      </c>
      <c r="C3305" s="20" t="s">
        <v>102</v>
      </c>
      <c r="D3305" s="20" t="s">
        <v>5</v>
      </c>
      <c r="E3305" s="20" t="s">
        <v>103</v>
      </c>
      <c r="F3305" s="20" t="s">
        <v>107</v>
      </c>
      <c r="G3305" s="20" t="s">
        <v>4</v>
      </c>
      <c r="H3305" s="19">
        <v>45386</v>
      </c>
      <c r="I3305">
        <v>956</v>
      </c>
      <c r="J3305" s="19">
        <v>45386</v>
      </c>
      <c r="K3305">
        <v>956</v>
      </c>
      <c r="N3305" t="s">
        <v>492</v>
      </c>
    </row>
    <row r="3306" spans="1:14" x14ac:dyDescent="0.2">
      <c r="A3306">
        <v>3305</v>
      </c>
      <c r="B3306" s="20" t="s">
        <v>400</v>
      </c>
      <c r="C3306" s="20" t="s">
        <v>102</v>
      </c>
      <c r="D3306" s="20" t="s">
        <v>5</v>
      </c>
      <c r="E3306" s="20" t="s">
        <v>103</v>
      </c>
      <c r="F3306" s="20" t="s">
        <v>107</v>
      </c>
      <c r="G3306" s="20" t="s">
        <v>4</v>
      </c>
      <c r="H3306" s="19">
        <v>45388</v>
      </c>
      <c r="I3306">
        <v>364</v>
      </c>
      <c r="J3306" s="19">
        <v>45388</v>
      </c>
      <c r="K3306">
        <v>364</v>
      </c>
      <c r="N3306" t="s">
        <v>492</v>
      </c>
    </row>
    <row r="3307" spans="1:14" x14ac:dyDescent="0.2">
      <c r="A3307">
        <v>3306</v>
      </c>
      <c r="B3307" s="20" t="s">
        <v>400</v>
      </c>
      <c r="C3307" s="20" t="s">
        <v>102</v>
      </c>
      <c r="D3307" s="20" t="s">
        <v>5</v>
      </c>
      <c r="E3307" s="20" t="s">
        <v>103</v>
      </c>
      <c r="F3307" s="20" t="s">
        <v>107</v>
      </c>
      <c r="G3307" s="20" t="s">
        <v>4</v>
      </c>
      <c r="H3307" s="19">
        <v>45389</v>
      </c>
      <c r="I3307">
        <v>163</v>
      </c>
      <c r="J3307" s="19">
        <v>45389</v>
      </c>
      <c r="K3307">
        <v>163</v>
      </c>
      <c r="N3307" t="s">
        <v>492</v>
      </c>
    </row>
    <row r="3308" spans="1:14" x14ac:dyDescent="0.2">
      <c r="A3308">
        <v>3307</v>
      </c>
      <c r="B3308" s="20" t="s">
        <v>400</v>
      </c>
      <c r="C3308" s="20" t="s">
        <v>102</v>
      </c>
      <c r="D3308" s="20" t="s">
        <v>5</v>
      </c>
      <c r="E3308" s="20" t="s">
        <v>103</v>
      </c>
      <c r="F3308" s="20" t="s">
        <v>107</v>
      </c>
      <c r="G3308" s="20" t="s">
        <v>4</v>
      </c>
      <c r="H3308" s="19">
        <v>45390</v>
      </c>
      <c r="I3308">
        <v>681</v>
      </c>
      <c r="J3308" s="19">
        <v>45390</v>
      </c>
      <c r="K3308">
        <v>681</v>
      </c>
      <c r="N3308" t="s">
        <v>492</v>
      </c>
    </row>
    <row r="3309" spans="1:14" x14ac:dyDescent="0.2">
      <c r="A3309">
        <v>3308</v>
      </c>
      <c r="B3309" s="20" t="s">
        <v>400</v>
      </c>
      <c r="C3309" s="20" t="s">
        <v>102</v>
      </c>
      <c r="D3309" s="20" t="s">
        <v>5</v>
      </c>
      <c r="E3309" s="20" t="s">
        <v>103</v>
      </c>
      <c r="F3309" s="20" t="s">
        <v>107</v>
      </c>
      <c r="G3309" s="20" t="s">
        <v>4</v>
      </c>
      <c r="H3309" s="19">
        <v>45392</v>
      </c>
      <c r="I3309">
        <v>269</v>
      </c>
      <c r="J3309" s="19">
        <v>45392</v>
      </c>
      <c r="K3309">
        <v>269</v>
      </c>
      <c r="N3309" t="s">
        <v>492</v>
      </c>
    </row>
    <row r="3310" spans="1:14" x14ac:dyDescent="0.2">
      <c r="A3310">
        <v>3309</v>
      </c>
      <c r="B3310" s="20" t="s">
        <v>400</v>
      </c>
      <c r="C3310" s="20" t="s">
        <v>102</v>
      </c>
      <c r="D3310" s="20" t="s">
        <v>5</v>
      </c>
      <c r="E3310" s="20" t="s">
        <v>103</v>
      </c>
      <c r="F3310" s="20" t="s">
        <v>107</v>
      </c>
      <c r="G3310" s="20" t="s">
        <v>4</v>
      </c>
      <c r="H3310" s="19">
        <v>45393</v>
      </c>
      <c r="I3310">
        <v>453</v>
      </c>
      <c r="J3310" s="19">
        <v>45393</v>
      </c>
      <c r="K3310">
        <v>453</v>
      </c>
      <c r="N3310" t="s">
        <v>492</v>
      </c>
    </row>
    <row r="3311" spans="1:14" x14ac:dyDescent="0.2">
      <c r="A3311">
        <v>3310</v>
      </c>
      <c r="B3311" s="20" t="s">
        <v>400</v>
      </c>
      <c r="C3311" s="20" t="s">
        <v>102</v>
      </c>
      <c r="D3311" s="20" t="s">
        <v>5</v>
      </c>
      <c r="E3311" s="20" t="s">
        <v>103</v>
      </c>
      <c r="F3311" s="20" t="s">
        <v>107</v>
      </c>
      <c r="G3311" s="20" t="s">
        <v>4</v>
      </c>
      <c r="H3311" s="19">
        <v>45394</v>
      </c>
      <c r="I3311">
        <v>457</v>
      </c>
      <c r="J3311" s="19">
        <v>45394</v>
      </c>
      <c r="K3311">
        <v>457</v>
      </c>
      <c r="N3311" t="s">
        <v>492</v>
      </c>
    </row>
    <row r="3312" spans="1:14" x14ac:dyDescent="0.2">
      <c r="A3312">
        <v>3311</v>
      </c>
      <c r="B3312" s="20" t="s">
        <v>400</v>
      </c>
      <c r="C3312" s="20" t="s">
        <v>102</v>
      </c>
      <c r="D3312" s="20" t="s">
        <v>5</v>
      </c>
      <c r="E3312" s="20" t="s">
        <v>103</v>
      </c>
      <c r="F3312" s="20" t="s">
        <v>107</v>
      </c>
      <c r="G3312" s="20" t="s">
        <v>4</v>
      </c>
      <c r="H3312" s="19">
        <v>45395</v>
      </c>
      <c r="I3312">
        <v>580</v>
      </c>
      <c r="J3312" s="19">
        <v>45395</v>
      </c>
      <c r="K3312">
        <v>580</v>
      </c>
      <c r="N3312" t="s">
        <v>492</v>
      </c>
    </row>
    <row r="3313" spans="1:14" x14ac:dyDescent="0.2">
      <c r="A3313">
        <v>3312</v>
      </c>
      <c r="B3313" s="20" t="s">
        <v>400</v>
      </c>
      <c r="C3313" s="20" t="s">
        <v>102</v>
      </c>
      <c r="D3313" s="20" t="s">
        <v>5</v>
      </c>
      <c r="E3313" s="20" t="s">
        <v>103</v>
      </c>
      <c r="F3313" s="20" t="s">
        <v>107</v>
      </c>
      <c r="G3313" s="20" t="s">
        <v>4</v>
      </c>
      <c r="H3313" s="19">
        <v>45397</v>
      </c>
      <c r="I3313">
        <v>619</v>
      </c>
      <c r="J3313" s="19">
        <v>45397</v>
      </c>
      <c r="K3313">
        <v>619</v>
      </c>
      <c r="N3313" t="s">
        <v>492</v>
      </c>
    </row>
    <row r="3314" spans="1:14" x14ac:dyDescent="0.2">
      <c r="A3314">
        <v>3313</v>
      </c>
      <c r="B3314" s="20" t="s">
        <v>400</v>
      </c>
      <c r="C3314" s="20" t="s">
        <v>102</v>
      </c>
      <c r="D3314" s="20" t="s">
        <v>5</v>
      </c>
      <c r="E3314" s="20" t="s">
        <v>103</v>
      </c>
      <c r="F3314" s="20" t="s">
        <v>107</v>
      </c>
      <c r="G3314" s="20" t="s">
        <v>4</v>
      </c>
      <c r="H3314" s="19">
        <v>45399</v>
      </c>
      <c r="I3314">
        <v>978</v>
      </c>
      <c r="J3314" s="19">
        <v>45399</v>
      </c>
      <c r="K3314">
        <v>978</v>
      </c>
      <c r="N3314" t="s">
        <v>492</v>
      </c>
    </row>
    <row r="3315" spans="1:14" x14ac:dyDescent="0.2">
      <c r="A3315">
        <v>3314</v>
      </c>
      <c r="B3315" s="20" t="s">
        <v>400</v>
      </c>
      <c r="C3315" s="20" t="s">
        <v>102</v>
      </c>
      <c r="D3315" s="20" t="s">
        <v>5</v>
      </c>
      <c r="E3315" s="20" t="s">
        <v>103</v>
      </c>
      <c r="F3315" s="20" t="s">
        <v>107</v>
      </c>
      <c r="G3315" s="20" t="s">
        <v>4</v>
      </c>
      <c r="H3315" s="19">
        <v>45400</v>
      </c>
      <c r="I3315">
        <v>952</v>
      </c>
      <c r="J3315" s="19">
        <v>45400</v>
      </c>
      <c r="K3315">
        <v>952</v>
      </c>
      <c r="N3315" t="s">
        <v>492</v>
      </c>
    </row>
    <row r="3316" spans="1:14" x14ac:dyDescent="0.2">
      <c r="A3316">
        <v>3315</v>
      </c>
      <c r="B3316" s="20" t="s">
        <v>400</v>
      </c>
      <c r="C3316" s="20" t="s">
        <v>102</v>
      </c>
      <c r="D3316" s="20" t="s">
        <v>5</v>
      </c>
      <c r="E3316" s="20" t="s">
        <v>103</v>
      </c>
      <c r="F3316" s="20" t="s">
        <v>107</v>
      </c>
      <c r="G3316" s="20" t="s">
        <v>4</v>
      </c>
      <c r="H3316" s="19">
        <v>45409</v>
      </c>
      <c r="I3316">
        <v>32</v>
      </c>
      <c r="J3316" s="19">
        <v>45409</v>
      </c>
      <c r="K3316">
        <v>32</v>
      </c>
      <c r="N3316" t="s">
        <v>492</v>
      </c>
    </row>
    <row r="3317" spans="1:14" x14ac:dyDescent="0.2">
      <c r="A3317">
        <v>3316</v>
      </c>
      <c r="B3317" s="20" t="s">
        <v>401</v>
      </c>
      <c r="C3317" s="20" t="s">
        <v>102</v>
      </c>
      <c r="D3317" s="20" t="s">
        <v>5</v>
      </c>
      <c r="E3317" s="20" t="s">
        <v>103</v>
      </c>
      <c r="F3317" s="20" t="s">
        <v>107</v>
      </c>
      <c r="G3317" s="20" t="s">
        <v>4</v>
      </c>
      <c r="H3317" s="19"/>
      <c r="I3317">
        <v>0</v>
      </c>
      <c r="J3317" s="19"/>
      <c r="K3317">
        <v>1871</v>
      </c>
      <c r="M3317">
        <v>5.2</v>
      </c>
      <c r="N3317" t="s">
        <v>491</v>
      </c>
    </row>
    <row r="3318" spans="1:14" x14ac:dyDescent="0.2">
      <c r="A3318">
        <v>3317</v>
      </c>
      <c r="B3318" s="20" t="s">
        <v>401</v>
      </c>
      <c r="C3318" s="20" t="s">
        <v>102</v>
      </c>
      <c r="D3318" s="20" t="s">
        <v>5</v>
      </c>
      <c r="E3318" s="20" t="s">
        <v>103</v>
      </c>
      <c r="F3318" s="20" t="s">
        <v>107</v>
      </c>
      <c r="G3318" s="20" t="s">
        <v>4</v>
      </c>
      <c r="H3318" s="19"/>
      <c r="J3318" s="19">
        <v>45387</v>
      </c>
      <c r="K3318">
        <v>555</v>
      </c>
      <c r="N3318" t="s">
        <v>492</v>
      </c>
    </row>
    <row r="3319" spans="1:14" x14ac:dyDescent="0.2">
      <c r="A3319">
        <v>3318</v>
      </c>
      <c r="B3319" s="20" t="s">
        <v>401</v>
      </c>
      <c r="C3319" s="20" t="s">
        <v>102</v>
      </c>
      <c r="D3319" s="20" t="s">
        <v>5</v>
      </c>
      <c r="E3319" s="20" t="s">
        <v>103</v>
      </c>
      <c r="F3319" s="20" t="s">
        <v>107</v>
      </c>
      <c r="G3319" s="20" t="s">
        <v>4</v>
      </c>
      <c r="H3319" s="19"/>
      <c r="J3319" s="19">
        <v>45390</v>
      </c>
      <c r="K3319">
        <v>204</v>
      </c>
      <c r="N3319" t="s">
        <v>492</v>
      </c>
    </row>
    <row r="3320" spans="1:14" x14ac:dyDescent="0.2">
      <c r="A3320">
        <v>3319</v>
      </c>
      <c r="B3320" s="20" t="s">
        <v>401</v>
      </c>
      <c r="C3320" s="20" t="s">
        <v>102</v>
      </c>
      <c r="D3320" s="20" t="s">
        <v>5</v>
      </c>
      <c r="E3320" s="20" t="s">
        <v>103</v>
      </c>
      <c r="F3320" s="20" t="s">
        <v>107</v>
      </c>
      <c r="G3320" s="20" t="s">
        <v>4</v>
      </c>
      <c r="H3320" s="19"/>
      <c r="J3320" s="19">
        <v>45391</v>
      </c>
      <c r="K3320">
        <v>213</v>
      </c>
      <c r="N3320" t="s">
        <v>492</v>
      </c>
    </row>
    <row r="3321" spans="1:14" x14ac:dyDescent="0.2">
      <c r="A3321">
        <v>3320</v>
      </c>
      <c r="B3321" s="20" t="s">
        <v>401</v>
      </c>
      <c r="C3321" s="20" t="s">
        <v>102</v>
      </c>
      <c r="D3321" s="20" t="s">
        <v>5</v>
      </c>
      <c r="E3321" s="20" t="s">
        <v>103</v>
      </c>
      <c r="F3321" s="20" t="s">
        <v>107</v>
      </c>
      <c r="G3321" s="20" t="s">
        <v>4</v>
      </c>
      <c r="H3321" s="19"/>
      <c r="J3321" s="19">
        <v>45392</v>
      </c>
      <c r="K3321">
        <v>17</v>
      </c>
      <c r="N3321" t="s">
        <v>492</v>
      </c>
    </row>
    <row r="3322" spans="1:14" x14ac:dyDescent="0.2">
      <c r="A3322">
        <v>3321</v>
      </c>
      <c r="B3322" s="20" t="s">
        <v>401</v>
      </c>
      <c r="C3322" s="20" t="s">
        <v>102</v>
      </c>
      <c r="D3322" s="20" t="s">
        <v>5</v>
      </c>
      <c r="E3322" s="20" t="s">
        <v>103</v>
      </c>
      <c r="F3322" s="20" t="s">
        <v>107</v>
      </c>
      <c r="G3322" s="20" t="s">
        <v>4</v>
      </c>
      <c r="H3322" s="19"/>
      <c r="J3322" s="19">
        <v>45394</v>
      </c>
      <c r="K3322">
        <v>9</v>
      </c>
      <c r="N3322" t="s">
        <v>492</v>
      </c>
    </row>
    <row r="3323" spans="1:14" x14ac:dyDescent="0.2">
      <c r="A3323">
        <v>3322</v>
      </c>
      <c r="B3323" s="20" t="s">
        <v>401</v>
      </c>
      <c r="C3323" s="20" t="s">
        <v>102</v>
      </c>
      <c r="D3323" s="20" t="s">
        <v>5</v>
      </c>
      <c r="E3323" s="20" t="s">
        <v>103</v>
      </c>
      <c r="F3323" s="20" t="s">
        <v>107</v>
      </c>
      <c r="G3323" s="20" t="s">
        <v>4</v>
      </c>
      <c r="H3323" s="19"/>
      <c r="J3323" s="19">
        <v>45398</v>
      </c>
      <c r="K3323">
        <v>665</v>
      </c>
      <c r="N3323" t="s">
        <v>492</v>
      </c>
    </row>
    <row r="3324" spans="1:14" x14ac:dyDescent="0.2">
      <c r="A3324">
        <v>3323</v>
      </c>
      <c r="B3324" s="20" t="s">
        <v>401</v>
      </c>
      <c r="C3324" s="20" t="s">
        <v>102</v>
      </c>
      <c r="D3324" s="20" t="s">
        <v>5</v>
      </c>
      <c r="E3324" s="20" t="s">
        <v>103</v>
      </c>
      <c r="F3324" s="20" t="s">
        <v>107</v>
      </c>
      <c r="G3324" s="20" t="s">
        <v>4</v>
      </c>
      <c r="H3324" s="19"/>
      <c r="J3324" s="19">
        <v>45399</v>
      </c>
      <c r="K3324">
        <v>208</v>
      </c>
      <c r="N3324" t="s">
        <v>492</v>
      </c>
    </row>
    <row r="3325" spans="1:14" x14ac:dyDescent="0.2">
      <c r="A3325">
        <v>3324</v>
      </c>
      <c r="B3325" s="20" t="s">
        <v>118</v>
      </c>
      <c r="C3325" s="20" t="s">
        <v>102</v>
      </c>
      <c r="D3325" s="20" t="s">
        <v>5</v>
      </c>
      <c r="E3325" s="20" t="s">
        <v>103</v>
      </c>
      <c r="F3325" s="20" t="s">
        <v>107</v>
      </c>
      <c r="G3325" s="20" t="s">
        <v>4</v>
      </c>
      <c r="H3325" s="19"/>
      <c r="I3325">
        <v>0</v>
      </c>
      <c r="J3325" s="19"/>
      <c r="K3325">
        <v>0</v>
      </c>
      <c r="M3325">
        <v>0</v>
      </c>
      <c r="N3325" t="s">
        <v>491</v>
      </c>
    </row>
    <row r="3326" spans="1:14" x14ac:dyDescent="0.2">
      <c r="A3326">
        <v>3325</v>
      </c>
      <c r="B3326" s="20" t="s">
        <v>402</v>
      </c>
      <c r="C3326" s="20" t="s">
        <v>102</v>
      </c>
      <c r="D3326" s="20" t="s">
        <v>5</v>
      </c>
      <c r="E3326" s="20" t="s">
        <v>103</v>
      </c>
      <c r="F3326" s="20" t="s">
        <v>107</v>
      </c>
      <c r="G3326" s="20" t="s">
        <v>4</v>
      </c>
      <c r="H3326" s="19"/>
      <c r="I3326">
        <v>0</v>
      </c>
      <c r="J3326" s="19"/>
      <c r="K3326">
        <v>0</v>
      </c>
      <c r="M3326">
        <v>0</v>
      </c>
      <c r="N3326" t="s">
        <v>491</v>
      </c>
    </row>
    <row r="3327" spans="1:14" x14ac:dyDescent="0.2">
      <c r="A3327">
        <v>3326</v>
      </c>
      <c r="B3327" s="20" t="s">
        <v>403</v>
      </c>
      <c r="C3327" s="20" t="s">
        <v>102</v>
      </c>
      <c r="D3327" s="20" t="s">
        <v>5</v>
      </c>
      <c r="E3327" s="20" t="s">
        <v>103</v>
      </c>
      <c r="F3327" s="20" t="s">
        <v>107</v>
      </c>
      <c r="G3327" s="20" t="s">
        <v>4</v>
      </c>
      <c r="H3327" s="19"/>
      <c r="I3327">
        <v>2562</v>
      </c>
      <c r="J3327" s="19"/>
      <c r="K3327">
        <v>0</v>
      </c>
      <c r="M3327">
        <v>5.3</v>
      </c>
      <c r="N3327" t="s">
        <v>491</v>
      </c>
    </row>
    <row r="3328" spans="1:14" x14ac:dyDescent="0.2">
      <c r="A3328">
        <v>3327</v>
      </c>
      <c r="B3328" s="20" t="s">
        <v>403</v>
      </c>
      <c r="C3328" s="20" t="s">
        <v>102</v>
      </c>
      <c r="D3328" s="20" t="s">
        <v>5</v>
      </c>
      <c r="E3328" s="20" t="s">
        <v>103</v>
      </c>
      <c r="F3328" s="20" t="s">
        <v>107</v>
      </c>
      <c r="G3328" s="20" t="s">
        <v>4</v>
      </c>
      <c r="H3328" s="19">
        <v>45387</v>
      </c>
      <c r="I3328">
        <v>524</v>
      </c>
      <c r="J3328" s="19"/>
      <c r="N3328" t="s">
        <v>492</v>
      </c>
    </row>
    <row r="3329" spans="1:14" x14ac:dyDescent="0.2">
      <c r="A3329">
        <v>3328</v>
      </c>
      <c r="B3329" s="20" t="s">
        <v>403</v>
      </c>
      <c r="C3329" s="20" t="s">
        <v>102</v>
      </c>
      <c r="D3329" s="20" t="s">
        <v>5</v>
      </c>
      <c r="E3329" s="20" t="s">
        <v>103</v>
      </c>
      <c r="F3329" s="20" t="s">
        <v>107</v>
      </c>
      <c r="G3329" s="20" t="s">
        <v>4</v>
      </c>
      <c r="H3329" s="19">
        <v>45391</v>
      </c>
      <c r="I3329">
        <v>279</v>
      </c>
      <c r="J3329" s="19"/>
      <c r="N3329" t="s">
        <v>492</v>
      </c>
    </row>
    <row r="3330" spans="1:14" x14ac:dyDescent="0.2">
      <c r="A3330">
        <v>3329</v>
      </c>
      <c r="B3330" s="20" t="s">
        <v>403</v>
      </c>
      <c r="C3330" s="20" t="s">
        <v>102</v>
      </c>
      <c r="D3330" s="20" t="s">
        <v>5</v>
      </c>
      <c r="E3330" s="20" t="s">
        <v>103</v>
      </c>
      <c r="F3330" s="20" t="s">
        <v>107</v>
      </c>
      <c r="G3330" s="20" t="s">
        <v>4</v>
      </c>
      <c r="H3330" s="19">
        <v>45392</v>
      </c>
      <c r="I3330">
        <v>79</v>
      </c>
      <c r="J3330" s="19"/>
      <c r="N3330" t="s">
        <v>492</v>
      </c>
    </row>
    <row r="3331" spans="1:14" x14ac:dyDescent="0.2">
      <c r="A3331">
        <v>3330</v>
      </c>
      <c r="B3331" s="20" t="s">
        <v>403</v>
      </c>
      <c r="C3331" s="20" t="s">
        <v>102</v>
      </c>
      <c r="D3331" s="20" t="s">
        <v>5</v>
      </c>
      <c r="E3331" s="20" t="s">
        <v>103</v>
      </c>
      <c r="F3331" s="20" t="s">
        <v>107</v>
      </c>
      <c r="G3331" s="20" t="s">
        <v>4</v>
      </c>
      <c r="H3331" s="19">
        <v>45394</v>
      </c>
      <c r="I3331">
        <v>15</v>
      </c>
      <c r="J3331" s="19"/>
      <c r="N3331" t="s">
        <v>492</v>
      </c>
    </row>
    <row r="3332" spans="1:14" x14ac:dyDescent="0.2">
      <c r="A3332">
        <v>3331</v>
      </c>
      <c r="B3332" s="20" t="s">
        <v>403</v>
      </c>
      <c r="C3332" s="20" t="s">
        <v>102</v>
      </c>
      <c r="D3332" s="20" t="s">
        <v>5</v>
      </c>
      <c r="E3332" s="20" t="s">
        <v>103</v>
      </c>
      <c r="F3332" s="20" t="s">
        <v>107</v>
      </c>
      <c r="G3332" s="20" t="s">
        <v>4</v>
      </c>
      <c r="H3332" s="19">
        <v>45401</v>
      </c>
      <c r="I3332">
        <v>5</v>
      </c>
      <c r="J3332" s="19"/>
      <c r="N3332" t="s">
        <v>492</v>
      </c>
    </row>
    <row r="3333" spans="1:14" x14ac:dyDescent="0.2">
      <c r="A3333">
        <v>3332</v>
      </c>
      <c r="B3333" s="20" t="s">
        <v>403</v>
      </c>
      <c r="C3333" s="20" t="s">
        <v>102</v>
      </c>
      <c r="D3333" s="20" t="s">
        <v>5</v>
      </c>
      <c r="E3333" s="20" t="s">
        <v>103</v>
      </c>
      <c r="F3333" s="20" t="s">
        <v>107</v>
      </c>
      <c r="G3333" s="20" t="s">
        <v>4</v>
      </c>
      <c r="H3333" s="19">
        <v>45408</v>
      </c>
      <c r="I3333">
        <v>60</v>
      </c>
      <c r="J3333" s="19"/>
      <c r="N3333" t="s">
        <v>492</v>
      </c>
    </row>
    <row r="3334" spans="1:14" x14ac:dyDescent="0.2">
      <c r="A3334">
        <v>3333</v>
      </c>
      <c r="B3334" s="20" t="s">
        <v>403</v>
      </c>
      <c r="C3334" s="20" t="s">
        <v>102</v>
      </c>
      <c r="D3334" s="20" t="s">
        <v>5</v>
      </c>
      <c r="E3334" s="20" t="s">
        <v>103</v>
      </c>
      <c r="F3334" s="20" t="s">
        <v>107</v>
      </c>
      <c r="G3334" s="20" t="s">
        <v>4</v>
      </c>
      <c r="H3334" s="19">
        <v>45410</v>
      </c>
      <c r="I3334">
        <v>800</v>
      </c>
      <c r="J3334" s="19"/>
      <c r="N3334" t="s">
        <v>492</v>
      </c>
    </row>
    <row r="3335" spans="1:14" x14ac:dyDescent="0.2">
      <c r="A3335">
        <v>3334</v>
      </c>
      <c r="B3335" s="20" t="s">
        <v>403</v>
      </c>
      <c r="C3335" s="20" t="s">
        <v>102</v>
      </c>
      <c r="D3335" s="20" t="s">
        <v>5</v>
      </c>
      <c r="E3335" s="20" t="s">
        <v>103</v>
      </c>
      <c r="F3335" s="20" t="s">
        <v>107</v>
      </c>
      <c r="G3335" s="20" t="s">
        <v>4</v>
      </c>
      <c r="H3335" s="19">
        <v>45412</v>
      </c>
      <c r="I3335">
        <v>800</v>
      </c>
      <c r="J3335" s="19"/>
      <c r="N3335" t="s">
        <v>492</v>
      </c>
    </row>
    <row r="3336" spans="1:14" x14ac:dyDescent="0.2">
      <c r="A3336">
        <v>3335</v>
      </c>
      <c r="B3336" s="20" t="s">
        <v>119</v>
      </c>
      <c r="C3336" s="20" t="s">
        <v>102</v>
      </c>
      <c r="D3336" s="20" t="s">
        <v>5</v>
      </c>
      <c r="E3336" s="20" t="s">
        <v>103</v>
      </c>
      <c r="F3336" s="20" t="s">
        <v>106</v>
      </c>
      <c r="G3336" s="20" t="s">
        <v>4</v>
      </c>
      <c r="H3336" s="19"/>
      <c r="I3336">
        <v>99</v>
      </c>
      <c r="J3336" s="19"/>
      <c r="K3336">
        <v>179</v>
      </c>
      <c r="M3336">
        <v>6</v>
      </c>
      <c r="N3336" t="s">
        <v>491</v>
      </c>
    </row>
    <row r="3337" spans="1:14" x14ac:dyDescent="0.2">
      <c r="A3337">
        <v>3336</v>
      </c>
      <c r="B3337" s="20" t="s">
        <v>119</v>
      </c>
      <c r="C3337" s="20" t="s">
        <v>102</v>
      </c>
      <c r="D3337" s="20" t="s">
        <v>5</v>
      </c>
      <c r="E3337" s="20" t="s">
        <v>103</v>
      </c>
      <c r="F3337" s="20" t="s">
        <v>106</v>
      </c>
      <c r="G3337" s="20" t="s">
        <v>4</v>
      </c>
      <c r="H3337" s="19">
        <v>45392</v>
      </c>
      <c r="I3337">
        <v>79</v>
      </c>
      <c r="J3337" s="19">
        <v>45392</v>
      </c>
      <c r="K3337">
        <v>79</v>
      </c>
      <c r="N3337" t="s">
        <v>492</v>
      </c>
    </row>
    <row r="3338" spans="1:14" x14ac:dyDescent="0.2">
      <c r="A3338">
        <v>3337</v>
      </c>
      <c r="B3338" s="20" t="s">
        <v>119</v>
      </c>
      <c r="C3338" s="20" t="s">
        <v>102</v>
      </c>
      <c r="D3338" s="20" t="s">
        <v>5</v>
      </c>
      <c r="E3338" s="20" t="s">
        <v>103</v>
      </c>
      <c r="F3338" s="20" t="s">
        <v>106</v>
      </c>
      <c r="G3338" s="20" t="s">
        <v>4</v>
      </c>
      <c r="H3338" s="19">
        <v>45394</v>
      </c>
      <c r="I3338">
        <v>15</v>
      </c>
      <c r="J3338" s="19">
        <v>45394</v>
      </c>
      <c r="K3338">
        <v>35</v>
      </c>
      <c r="N3338" t="s">
        <v>492</v>
      </c>
    </row>
    <row r="3339" spans="1:14" x14ac:dyDescent="0.2">
      <c r="A3339">
        <v>3338</v>
      </c>
      <c r="B3339" s="20" t="s">
        <v>119</v>
      </c>
      <c r="C3339" s="20" t="s">
        <v>102</v>
      </c>
      <c r="D3339" s="20" t="s">
        <v>5</v>
      </c>
      <c r="E3339" s="20" t="s">
        <v>103</v>
      </c>
      <c r="F3339" s="20" t="s">
        <v>106</v>
      </c>
      <c r="G3339" s="20" t="s">
        <v>4</v>
      </c>
      <c r="H3339" s="19">
        <v>45401</v>
      </c>
      <c r="I3339">
        <v>5</v>
      </c>
      <c r="J3339" s="19">
        <v>45401</v>
      </c>
      <c r="K3339">
        <v>65</v>
      </c>
      <c r="N3339" t="s">
        <v>492</v>
      </c>
    </row>
    <row r="3340" spans="1:14" x14ac:dyDescent="0.2">
      <c r="A3340">
        <v>3339</v>
      </c>
      <c r="B3340" s="20" t="s">
        <v>404</v>
      </c>
      <c r="C3340" s="20" t="s">
        <v>102</v>
      </c>
      <c r="D3340" s="20" t="s">
        <v>5</v>
      </c>
      <c r="E3340" s="20" t="s">
        <v>103</v>
      </c>
      <c r="F3340" s="20" t="s">
        <v>107</v>
      </c>
      <c r="G3340" s="20" t="s">
        <v>4</v>
      </c>
      <c r="H3340" s="19"/>
      <c r="I3340">
        <v>3540.6</v>
      </c>
      <c r="J3340" s="19"/>
      <c r="K3340">
        <v>3851.38</v>
      </c>
      <c r="M3340">
        <v>3.2</v>
      </c>
      <c r="N3340" t="s">
        <v>491</v>
      </c>
    </row>
    <row r="3341" spans="1:14" x14ac:dyDescent="0.2">
      <c r="A3341">
        <v>3340</v>
      </c>
      <c r="B3341" s="20" t="s">
        <v>405</v>
      </c>
      <c r="C3341" s="20" t="s">
        <v>102</v>
      </c>
      <c r="D3341" s="20" t="s">
        <v>5</v>
      </c>
      <c r="E3341" s="20" t="s">
        <v>103</v>
      </c>
      <c r="F3341" s="20" t="s">
        <v>106</v>
      </c>
      <c r="G3341" s="20" t="s">
        <v>4</v>
      </c>
      <c r="H3341" s="19"/>
      <c r="I3341">
        <v>0</v>
      </c>
      <c r="J3341" s="19"/>
      <c r="K3341">
        <v>0</v>
      </c>
      <c r="M3341">
        <v>0</v>
      </c>
      <c r="N3341" t="s">
        <v>491</v>
      </c>
    </row>
    <row r="3342" spans="1:14" x14ac:dyDescent="0.2">
      <c r="A3342">
        <v>3341</v>
      </c>
      <c r="B3342" s="20" t="s">
        <v>406</v>
      </c>
      <c r="C3342" s="20" t="s">
        <v>102</v>
      </c>
      <c r="D3342" s="20" t="s">
        <v>5</v>
      </c>
      <c r="E3342" s="20" t="s">
        <v>103</v>
      </c>
      <c r="F3342" s="20" t="s">
        <v>107</v>
      </c>
      <c r="G3342" s="20" t="s">
        <v>4</v>
      </c>
      <c r="H3342" s="19"/>
      <c r="I3342">
        <v>0</v>
      </c>
      <c r="J3342" s="19"/>
      <c r="K3342">
        <v>0</v>
      </c>
      <c r="M3342">
        <v>0</v>
      </c>
      <c r="N3342" t="s">
        <v>491</v>
      </c>
    </row>
    <row r="3343" spans="1:14" x14ac:dyDescent="0.2">
      <c r="A3343">
        <v>3342</v>
      </c>
      <c r="B3343" s="20" t="s">
        <v>407</v>
      </c>
      <c r="C3343" s="20" t="s">
        <v>102</v>
      </c>
      <c r="D3343" s="20" t="s">
        <v>5</v>
      </c>
      <c r="E3343" s="20" t="s">
        <v>103</v>
      </c>
      <c r="F3343" s="20" t="s">
        <v>107</v>
      </c>
      <c r="G3343" s="20" t="s">
        <v>4</v>
      </c>
      <c r="H3343" s="19"/>
      <c r="I3343">
        <v>9130</v>
      </c>
      <c r="J3343" s="19"/>
      <c r="K3343">
        <v>0</v>
      </c>
      <c r="M3343">
        <v>5.9</v>
      </c>
      <c r="N3343" t="s">
        <v>491</v>
      </c>
    </row>
    <row r="3344" spans="1:14" x14ac:dyDescent="0.2">
      <c r="A3344">
        <v>3343</v>
      </c>
      <c r="B3344" s="20" t="s">
        <v>407</v>
      </c>
      <c r="C3344" s="20" t="s">
        <v>102</v>
      </c>
      <c r="D3344" s="20" t="s">
        <v>5</v>
      </c>
      <c r="E3344" s="20" t="s">
        <v>103</v>
      </c>
      <c r="F3344" s="20" t="s">
        <v>107</v>
      </c>
      <c r="G3344" s="20" t="s">
        <v>4</v>
      </c>
      <c r="H3344" s="19">
        <v>45383</v>
      </c>
      <c r="I3344">
        <v>63</v>
      </c>
      <c r="J3344" s="19"/>
      <c r="N3344" t="s">
        <v>492</v>
      </c>
    </row>
    <row r="3345" spans="1:14" x14ac:dyDescent="0.2">
      <c r="A3345">
        <v>3344</v>
      </c>
      <c r="B3345" s="20" t="s">
        <v>407</v>
      </c>
      <c r="C3345" s="20" t="s">
        <v>102</v>
      </c>
      <c r="D3345" s="20" t="s">
        <v>5</v>
      </c>
      <c r="E3345" s="20" t="s">
        <v>103</v>
      </c>
      <c r="F3345" s="20" t="s">
        <v>107</v>
      </c>
      <c r="G3345" s="20" t="s">
        <v>4</v>
      </c>
      <c r="H3345" s="19">
        <v>45384</v>
      </c>
      <c r="I3345">
        <v>47</v>
      </c>
      <c r="J3345" s="19"/>
      <c r="N3345" t="s">
        <v>492</v>
      </c>
    </row>
    <row r="3346" spans="1:14" x14ac:dyDescent="0.2">
      <c r="A3346">
        <v>3345</v>
      </c>
      <c r="B3346" s="20" t="s">
        <v>407</v>
      </c>
      <c r="C3346" s="20" t="s">
        <v>102</v>
      </c>
      <c r="D3346" s="20" t="s">
        <v>5</v>
      </c>
      <c r="E3346" s="20" t="s">
        <v>103</v>
      </c>
      <c r="F3346" s="20" t="s">
        <v>107</v>
      </c>
      <c r="G3346" s="20" t="s">
        <v>4</v>
      </c>
      <c r="H3346" s="19">
        <v>45385</v>
      </c>
      <c r="I3346">
        <v>979</v>
      </c>
      <c r="J3346" s="19"/>
      <c r="N3346" t="s">
        <v>492</v>
      </c>
    </row>
    <row r="3347" spans="1:14" x14ac:dyDescent="0.2">
      <c r="A3347">
        <v>3346</v>
      </c>
      <c r="B3347" s="20" t="s">
        <v>407</v>
      </c>
      <c r="C3347" s="20" t="s">
        <v>102</v>
      </c>
      <c r="D3347" s="20" t="s">
        <v>5</v>
      </c>
      <c r="E3347" s="20" t="s">
        <v>103</v>
      </c>
      <c r="F3347" s="20" t="s">
        <v>107</v>
      </c>
      <c r="G3347" s="20" t="s">
        <v>4</v>
      </c>
      <c r="H3347" s="19">
        <v>45386</v>
      </c>
      <c r="I3347">
        <v>956</v>
      </c>
      <c r="J3347" s="19"/>
      <c r="N3347" t="s">
        <v>492</v>
      </c>
    </row>
    <row r="3348" spans="1:14" x14ac:dyDescent="0.2">
      <c r="A3348">
        <v>3347</v>
      </c>
      <c r="B3348" s="20" t="s">
        <v>407</v>
      </c>
      <c r="C3348" s="20" t="s">
        <v>102</v>
      </c>
      <c r="D3348" s="20" t="s">
        <v>5</v>
      </c>
      <c r="E3348" s="20" t="s">
        <v>103</v>
      </c>
      <c r="F3348" s="20" t="s">
        <v>107</v>
      </c>
      <c r="G3348" s="20" t="s">
        <v>4</v>
      </c>
      <c r="H3348" s="19">
        <v>45387</v>
      </c>
      <c r="I3348">
        <v>2</v>
      </c>
      <c r="J3348" s="19"/>
      <c r="N3348" t="s">
        <v>492</v>
      </c>
    </row>
    <row r="3349" spans="1:14" x14ac:dyDescent="0.2">
      <c r="A3349">
        <v>3348</v>
      </c>
      <c r="B3349" s="20" t="s">
        <v>407</v>
      </c>
      <c r="C3349" s="20" t="s">
        <v>102</v>
      </c>
      <c r="D3349" s="20" t="s">
        <v>5</v>
      </c>
      <c r="E3349" s="20" t="s">
        <v>103</v>
      </c>
      <c r="F3349" s="20" t="s">
        <v>107</v>
      </c>
      <c r="G3349" s="20" t="s">
        <v>4</v>
      </c>
      <c r="H3349" s="19">
        <v>45388</v>
      </c>
      <c r="I3349">
        <v>364</v>
      </c>
      <c r="J3349" s="19"/>
      <c r="N3349" t="s">
        <v>492</v>
      </c>
    </row>
    <row r="3350" spans="1:14" x14ac:dyDescent="0.2">
      <c r="A3350">
        <v>3349</v>
      </c>
      <c r="B3350" s="20" t="s">
        <v>407</v>
      </c>
      <c r="C3350" s="20" t="s">
        <v>102</v>
      </c>
      <c r="D3350" s="20" t="s">
        <v>5</v>
      </c>
      <c r="E3350" s="20" t="s">
        <v>103</v>
      </c>
      <c r="F3350" s="20" t="s">
        <v>107</v>
      </c>
      <c r="G3350" s="20" t="s">
        <v>4</v>
      </c>
      <c r="H3350" s="19">
        <v>45389</v>
      </c>
      <c r="I3350">
        <v>163</v>
      </c>
      <c r="J3350" s="19"/>
      <c r="N3350" t="s">
        <v>492</v>
      </c>
    </row>
    <row r="3351" spans="1:14" x14ac:dyDescent="0.2">
      <c r="A3351">
        <v>3350</v>
      </c>
      <c r="B3351" s="20" t="s">
        <v>407</v>
      </c>
      <c r="C3351" s="20" t="s">
        <v>102</v>
      </c>
      <c r="D3351" s="20" t="s">
        <v>5</v>
      </c>
      <c r="E3351" s="20" t="s">
        <v>103</v>
      </c>
      <c r="F3351" s="20" t="s">
        <v>107</v>
      </c>
      <c r="G3351" s="20" t="s">
        <v>4</v>
      </c>
      <c r="H3351" s="19">
        <v>45390</v>
      </c>
      <c r="I3351">
        <v>681</v>
      </c>
      <c r="J3351" s="19"/>
      <c r="N3351" t="s">
        <v>492</v>
      </c>
    </row>
    <row r="3352" spans="1:14" x14ac:dyDescent="0.2">
      <c r="A3352">
        <v>3351</v>
      </c>
      <c r="B3352" s="20" t="s">
        <v>407</v>
      </c>
      <c r="C3352" s="20" t="s">
        <v>102</v>
      </c>
      <c r="D3352" s="20" t="s">
        <v>5</v>
      </c>
      <c r="E3352" s="20" t="s">
        <v>103</v>
      </c>
      <c r="F3352" s="20" t="s">
        <v>107</v>
      </c>
      <c r="G3352" s="20" t="s">
        <v>4</v>
      </c>
      <c r="H3352" s="19">
        <v>45391</v>
      </c>
      <c r="I3352">
        <v>1138</v>
      </c>
      <c r="J3352" s="19"/>
      <c r="N3352" t="s">
        <v>492</v>
      </c>
    </row>
    <row r="3353" spans="1:14" x14ac:dyDescent="0.2">
      <c r="A3353">
        <v>3352</v>
      </c>
      <c r="B3353" s="20" t="s">
        <v>407</v>
      </c>
      <c r="C3353" s="20" t="s">
        <v>102</v>
      </c>
      <c r="D3353" s="20" t="s">
        <v>5</v>
      </c>
      <c r="E3353" s="20" t="s">
        <v>103</v>
      </c>
      <c r="F3353" s="20" t="s">
        <v>107</v>
      </c>
      <c r="G3353" s="20" t="s">
        <v>4</v>
      </c>
      <c r="H3353" s="19">
        <v>45392</v>
      </c>
      <c r="I3353">
        <v>269</v>
      </c>
      <c r="J3353" s="19"/>
      <c r="N3353" t="s">
        <v>492</v>
      </c>
    </row>
    <row r="3354" spans="1:14" x14ac:dyDescent="0.2">
      <c r="A3354">
        <v>3353</v>
      </c>
      <c r="B3354" s="20" t="s">
        <v>407</v>
      </c>
      <c r="C3354" s="20" t="s">
        <v>102</v>
      </c>
      <c r="D3354" s="20" t="s">
        <v>5</v>
      </c>
      <c r="E3354" s="20" t="s">
        <v>103</v>
      </c>
      <c r="F3354" s="20" t="s">
        <v>107</v>
      </c>
      <c r="G3354" s="20" t="s">
        <v>4</v>
      </c>
      <c r="H3354" s="19">
        <v>45393</v>
      </c>
      <c r="I3354">
        <v>453</v>
      </c>
      <c r="J3354" s="19"/>
      <c r="N3354" t="s">
        <v>492</v>
      </c>
    </row>
    <row r="3355" spans="1:14" x14ac:dyDescent="0.2">
      <c r="A3355">
        <v>3354</v>
      </c>
      <c r="B3355" s="20" t="s">
        <v>407</v>
      </c>
      <c r="C3355" s="20" t="s">
        <v>102</v>
      </c>
      <c r="D3355" s="20" t="s">
        <v>5</v>
      </c>
      <c r="E3355" s="20" t="s">
        <v>103</v>
      </c>
      <c r="F3355" s="20" t="s">
        <v>107</v>
      </c>
      <c r="G3355" s="20" t="s">
        <v>4</v>
      </c>
      <c r="H3355" s="19">
        <v>45394</v>
      </c>
      <c r="I3355">
        <v>939</v>
      </c>
      <c r="J3355" s="19"/>
      <c r="N3355" t="s">
        <v>492</v>
      </c>
    </row>
    <row r="3356" spans="1:14" x14ac:dyDescent="0.2">
      <c r="A3356">
        <v>3355</v>
      </c>
      <c r="B3356" s="20" t="s">
        <v>407</v>
      </c>
      <c r="C3356" s="20" t="s">
        <v>102</v>
      </c>
      <c r="D3356" s="20" t="s">
        <v>5</v>
      </c>
      <c r="E3356" s="20" t="s">
        <v>103</v>
      </c>
      <c r="F3356" s="20" t="s">
        <v>107</v>
      </c>
      <c r="G3356" s="20" t="s">
        <v>4</v>
      </c>
      <c r="H3356" s="19">
        <v>45395</v>
      </c>
      <c r="I3356">
        <v>580</v>
      </c>
      <c r="J3356" s="19"/>
      <c r="N3356" t="s">
        <v>492</v>
      </c>
    </row>
    <row r="3357" spans="1:14" x14ac:dyDescent="0.2">
      <c r="A3357">
        <v>3356</v>
      </c>
      <c r="B3357" s="20" t="s">
        <v>407</v>
      </c>
      <c r="C3357" s="20" t="s">
        <v>102</v>
      </c>
      <c r="D3357" s="20" t="s">
        <v>5</v>
      </c>
      <c r="E3357" s="20" t="s">
        <v>103</v>
      </c>
      <c r="F3357" s="20" t="s">
        <v>107</v>
      </c>
      <c r="G3357" s="20" t="s">
        <v>4</v>
      </c>
      <c r="H3357" s="19">
        <v>45397</v>
      </c>
      <c r="I3357">
        <v>619</v>
      </c>
      <c r="J3357" s="19"/>
      <c r="N3357" t="s">
        <v>492</v>
      </c>
    </row>
    <row r="3358" spans="1:14" x14ac:dyDescent="0.2">
      <c r="A3358">
        <v>3357</v>
      </c>
      <c r="B3358" s="20" t="s">
        <v>407</v>
      </c>
      <c r="C3358" s="20" t="s">
        <v>102</v>
      </c>
      <c r="D3358" s="20" t="s">
        <v>5</v>
      </c>
      <c r="E3358" s="20" t="s">
        <v>103</v>
      </c>
      <c r="F3358" s="20" t="s">
        <v>107</v>
      </c>
      <c r="G3358" s="20" t="s">
        <v>4</v>
      </c>
      <c r="H3358" s="19">
        <v>45400</v>
      </c>
      <c r="I3358">
        <v>952</v>
      </c>
      <c r="J3358" s="19"/>
      <c r="N3358" t="s">
        <v>492</v>
      </c>
    </row>
    <row r="3359" spans="1:14" x14ac:dyDescent="0.2">
      <c r="A3359">
        <v>3358</v>
      </c>
      <c r="B3359" s="20" t="s">
        <v>407</v>
      </c>
      <c r="C3359" s="20" t="s">
        <v>102</v>
      </c>
      <c r="D3359" s="20" t="s">
        <v>5</v>
      </c>
      <c r="E3359" s="20" t="s">
        <v>103</v>
      </c>
      <c r="F3359" s="20" t="s">
        <v>107</v>
      </c>
      <c r="G3359" s="20" t="s">
        <v>4</v>
      </c>
      <c r="H3359" s="19">
        <v>45409</v>
      </c>
      <c r="I3359">
        <v>925</v>
      </c>
      <c r="J3359" s="19"/>
      <c r="N3359" t="s">
        <v>492</v>
      </c>
    </row>
    <row r="3360" spans="1:14" x14ac:dyDescent="0.2">
      <c r="A3360">
        <v>3359</v>
      </c>
      <c r="B3360" s="20" t="s">
        <v>408</v>
      </c>
      <c r="C3360" s="20" t="s">
        <v>102</v>
      </c>
      <c r="D3360" s="20" t="s">
        <v>5</v>
      </c>
      <c r="E3360" s="20" t="s">
        <v>103</v>
      </c>
      <c r="F3360" s="20" t="s">
        <v>107</v>
      </c>
      <c r="G3360" s="20" t="s">
        <v>4</v>
      </c>
      <c r="H3360" s="19"/>
      <c r="I3360">
        <v>0</v>
      </c>
      <c r="J3360" s="19"/>
      <c r="K3360">
        <v>951</v>
      </c>
      <c r="M3360">
        <v>5.9</v>
      </c>
      <c r="N3360" t="s">
        <v>491</v>
      </c>
    </row>
    <row r="3361" spans="1:14" x14ac:dyDescent="0.2">
      <c r="A3361">
        <v>3360</v>
      </c>
      <c r="B3361" s="20" t="s">
        <v>408</v>
      </c>
      <c r="C3361" s="20" t="s">
        <v>102</v>
      </c>
      <c r="D3361" s="20" t="s">
        <v>5</v>
      </c>
      <c r="E3361" s="20" t="s">
        <v>103</v>
      </c>
      <c r="F3361" s="20" t="s">
        <v>107</v>
      </c>
      <c r="G3361" s="20" t="s">
        <v>4</v>
      </c>
      <c r="H3361" s="19"/>
      <c r="J3361" s="19">
        <v>45395</v>
      </c>
      <c r="K3361">
        <v>280</v>
      </c>
      <c r="N3361" t="s">
        <v>492</v>
      </c>
    </row>
    <row r="3362" spans="1:14" x14ac:dyDescent="0.2">
      <c r="A3362">
        <v>3361</v>
      </c>
      <c r="B3362" s="20" t="s">
        <v>408</v>
      </c>
      <c r="C3362" s="20" t="s">
        <v>102</v>
      </c>
      <c r="D3362" s="20" t="s">
        <v>5</v>
      </c>
      <c r="E3362" s="20" t="s">
        <v>103</v>
      </c>
      <c r="F3362" s="20" t="s">
        <v>107</v>
      </c>
      <c r="G3362" s="20" t="s">
        <v>4</v>
      </c>
      <c r="H3362" s="19"/>
      <c r="J3362" s="19">
        <v>45397</v>
      </c>
      <c r="K3362">
        <v>119</v>
      </c>
      <c r="N3362" t="s">
        <v>492</v>
      </c>
    </row>
    <row r="3363" spans="1:14" x14ac:dyDescent="0.2">
      <c r="A3363">
        <v>3362</v>
      </c>
      <c r="B3363" s="20" t="s">
        <v>408</v>
      </c>
      <c r="C3363" s="20" t="s">
        <v>102</v>
      </c>
      <c r="D3363" s="20" t="s">
        <v>5</v>
      </c>
      <c r="E3363" s="20" t="s">
        <v>103</v>
      </c>
      <c r="F3363" s="20" t="s">
        <v>107</v>
      </c>
      <c r="G3363" s="20" t="s">
        <v>4</v>
      </c>
      <c r="H3363" s="19"/>
      <c r="J3363" s="19">
        <v>45400</v>
      </c>
      <c r="K3363">
        <v>552</v>
      </c>
      <c r="N3363" t="s">
        <v>492</v>
      </c>
    </row>
    <row r="3364" spans="1:14" x14ac:dyDescent="0.2">
      <c r="A3364">
        <v>3363</v>
      </c>
      <c r="B3364" s="20" t="s">
        <v>120</v>
      </c>
      <c r="C3364" s="20" t="s">
        <v>102</v>
      </c>
      <c r="D3364" s="20" t="s">
        <v>5</v>
      </c>
      <c r="E3364" s="20" t="s">
        <v>103</v>
      </c>
      <c r="F3364" s="20" t="s">
        <v>107</v>
      </c>
      <c r="G3364" s="20" t="s">
        <v>4</v>
      </c>
      <c r="H3364" s="19"/>
      <c r="I3364">
        <v>0</v>
      </c>
      <c r="J3364" s="19"/>
      <c r="K3364">
        <v>9130</v>
      </c>
      <c r="M3364">
        <v>5.9</v>
      </c>
      <c r="N3364" t="s">
        <v>491</v>
      </c>
    </row>
    <row r="3365" spans="1:14" x14ac:dyDescent="0.2">
      <c r="A3365">
        <v>3364</v>
      </c>
      <c r="B3365" s="20" t="s">
        <v>120</v>
      </c>
      <c r="C3365" s="20" t="s">
        <v>102</v>
      </c>
      <c r="D3365" s="20" t="s">
        <v>5</v>
      </c>
      <c r="E3365" s="20" t="s">
        <v>103</v>
      </c>
      <c r="F3365" s="20" t="s">
        <v>107</v>
      </c>
      <c r="G3365" s="20" t="s">
        <v>4</v>
      </c>
      <c r="H3365" s="19"/>
      <c r="J3365" s="19">
        <v>45383</v>
      </c>
      <c r="K3365">
        <v>63</v>
      </c>
      <c r="N3365" t="s">
        <v>492</v>
      </c>
    </row>
    <row r="3366" spans="1:14" x14ac:dyDescent="0.2">
      <c r="A3366">
        <v>3365</v>
      </c>
      <c r="B3366" s="20" t="s">
        <v>120</v>
      </c>
      <c r="C3366" s="20" t="s">
        <v>102</v>
      </c>
      <c r="D3366" s="20" t="s">
        <v>5</v>
      </c>
      <c r="E3366" s="20" t="s">
        <v>103</v>
      </c>
      <c r="F3366" s="20" t="s">
        <v>107</v>
      </c>
      <c r="G3366" s="20" t="s">
        <v>4</v>
      </c>
      <c r="H3366" s="19"/>
      <c r="J3366" s="19">
        <v>45384</v>
      </c>
      <c r="K3366">
        <v>47</v>
      </c>
      <c r="N3366" t="s">
        <v>492</v>
      </c>
    </row>
    <row r="3367" spans="1:14" x14ac:dyDescent="0.2">
      <c r="A3367">
        <v>3366</v>
      </c>
      <c r="B3367" s="20" t="s">
        <v>120</v>
      </c>
      <c r="C3367" s="20" t="s">
        <v>102</v>
      </c>
      <c r="D3367" s="20" t="s">
        <v>5</v>
      </c>
      <c r="E3367" s="20" t="s">
        <v>103</v>
      </c>
      <c r="F3367" s="20" t="s">
        <v>107</v>
      </c>
      <c r="G3367" s="20" t="s">
        <v>4</v>
      </c>
      <c r="H3367" s="19"/>
      <c r="J3367" s="19">
        <v>45385</v>
      </c>
      <c r="K3367">
        <v>979</v>
      </c>
      <c r="N3367" t="s">
        <v>492</v>
      </c>
    </row>
    <row r="3368" spans="1:14" x14ac:dyDescent="0.2">
      <c r="A3368">
        <v>3367</v>
      </c>
      <c r="B3368" s="20" t="s">
        <v>120</v>
      </c>
      <c r="C3368" s="20" t="s">
        <v>102</v>
      </c>
      <c r="D3368" s="20" t="s">
        <v>5</v>
      </c>
      <c r="E3368" s="20" t="s">
        <v>103</v>
      </c>
      <c r="F3368" s="20" t="s">
        <v>107</v>
      </c>
      <c r="G3368" s="20" t="s">
        <v>4</v>
      </c>
      <c r="H3368" s="19"/>
      <c r="J3368" s="19">
        <v>45386</v>
      </c>
      <c r="K3368">
        <v>956</v>
      </c>
      <c r="N3368" t="s">
        <v>492</v>
      </c>
    </row>
    <row r="3369" spans="1:14" x14ac:dyDescent="0.2">
      <c r="A3369">
        <v>3368</v>
      </c>
      <c r="B3369" s="20" t="s">
        <v>120</v>
      </c>
      <c r="C3369" s="20" t="s">
        <v>102</v>
      </c>
      <c r="D3369" s="20" t="s">
        <v>5</v>
      </c>
      <c r="E3369" s="20" t="s">
        <v>103</v>
      </c>
      <c r="F3369" s="20" t="s">
        <v>107</v>
      </c>
      <c r="G3369" s="20" t="s">
        <v>4</v>
      </c>
      <c r="H3369" s="19"/>
      <c r="J3369" s="19">
        <v>45387</v>
      </c>
      <c r="K3369">
        <v>2</v>
      </c>
      <c r="N3369" t="s">
        <v>492</v>
      </c>
    </row>
    <row r="3370" spans="1:14" x14ac:dyDescent="0.2">
      <c r="A3370">
        <v>3369</v>
      </c>
      <c r="B3370" s="20" t="s">
        <v>120</v>
      </c>
      <c r="C3370" s="20" t="s">
        <v>102</v>
      </c>
      <c r="D3370" s="20" t="s">
        <v>5</v>
      </c>
      <c r="E3370" s="20" t="s">
        <v>103</v>
      </c>
      <c r="F3370" s="20" t="s">
        <v>107</v>
      </c>
      <c r="G3370" s="20" t="s">
        <v>4</v>
      </c>
      <c r="H3370" s="19"/>
      <c r="J3370" s="19">
        <v>45388</v>
      </c>
      <c r="K3370">
        <v>364</v>
      </c>
      <c r="N3370" t="s">
        <v>492</v>
      </c>
    </row>
    <row r="3371" spans="1:14" x14ac:dyDescent="0.2">
      <c r="A3371">
        <v>3370</v>
      </c>
      <c r="B3371" s="20" t="s">
        <v>120</v>
      </c>
      <c r="C3371" s="20" t="s">
        <v>102</v>
      </c>
      <c r="D3371" s="20" t="s">
        <v>5</v>
      </c>
      <c r="E3371" s="20" t="s">
        <v>103</v>
      </c>
      <c r="F3371" s="20" t="s">
        <v>107</v>
      </c>
      <c r="G3371" s="20" t="s">
        <v>4</v>
      </c>
      <c r="H3371" s="19"/>
      <c r="J3371" s="19">
        <v>45389</v>
      </c>
      <c r="K3371">
        <v>163</v>
      </c>
      <c r="N3371" t="s">
        <v>492</v>
      </c>
    </row>
    <row r="3372" spans="1:14" x14ac:dyDescent="0.2">
      <c r="A3372">
        <v>3371</v>
      </c>
      <c r="B3372" s="20" t="s">
        <v>120</v>
      </c>
      <c r="C3372" s="20" t="s">
        <v>102</v>
      </c>
      <c r="D3372" s="20" t="s">
        <v>5</v>
      </c>
      <c r="E3372" s="20" t="s">
        <v>103</v>
      </c>
      <c r="F3372" s="20" t="s">
        <v>107</v>
      </c>
      <c r="G3372" s="20" t="s">
        <v>4</v>
      </c>
      <c r="H3372" s="19"/>
      <c r="J3372" s="19">
        <v>45390</v>
      </c>
      <c r="K3372">
        <v>681</v>
      </c>
      <c r="N3372" t="s">
        <v>492</v>
      </c>
    </row>
    <row r="3373" spans="1:14" x14ac:dyDescent="0.2">
      <c r="A3373">
        <v>3372</v>
      </c>
      <c r="B3373" s="20" t="s">
        <v>120</v>
      </c>
      <c r="C3373" s="20" t="s">
        <v>102</v>
      </c>
      <c r="D3373" s="20" t="s">
        <v>5</v>
      </c>
      <c r="E3373" s="20" t="s">
        <v>103</v>
      </c>
      <c r="F3373" s="20" t="s">
        <v>107</v>
      </c>
      <c r="G3373" s="20" t="s">
        <v>4</v>
      </c>
      <c r="H3373" s="19"/>
      <c r="J3373" s="19">
        <v>45391</v>
      </c>
      <c r="K3373">
        <v>1138</v>
      </c>
      <c r="N3373" t="s">
        <v>492</v>
      </c>
    </row>
    <row r="3374" spans="1:14" x14ac:dyDescent="0.2">
      <c r="A3374">
        <v>3373</v>
      </c>
      <c r="B3374" s="20" t="s">
        <v>120</v>
      </c>
      <c r="C3374" s="20" t="s">
        <v>102</v>
      </c>
      <c r="D3374" s="20" t="s">
        <v>5</v>
      </c>
      <c r="E3374" s="20" t="s">
        <v>103</v>
      </c>
      <c r="F3374" s="20" t="s">
        <v>107</v>
      </c>
      <c r="G3374" s="20" t="s">
        <v>4</v>
      </c>
      <c r="H3374" s="19"/>
      <c r="J3374" s="19">
        <v>45392</v>
      </c>
      <c r="K3374">
        <v>269</v>
      </c>
      <c r="N3374" t="s">
        <v>492</v>
      </c>
    </row>
    <row r="3375" spans="1:14" x14ac:dyDescent="0.2">
      <c r="A3375">
        <v>3374</v>
      </c>
      <c r="B3375" s="20" t="s">
        <v>120</v>
      </c>
      <c r="C3375" s="20" t="s">
        <v>102</v>
      </c>
      <c r="D3375" s="20" t="s">
        <v>5</v>
      </c>
      <c r="E3375" s="20" t="s">
        <v>103</v>
      </c>
      <c r="F3375" s="20" t="s">
        <v>107</v>
      </c>
      <c r="G3375" s="20" t="s">
        <v>4</v>
      </c>
      <c r="H3375" s="19"/>
      <c r="J3375" s="19">
        <v>45393</v>
      </c>
      <c r="K3375">
        <v>453</v>
      </c>
      <c r="N3375" t="s">
        <v>492</v>
      </c>
    </row>
    <row r="3376" spans="1:14" x14ac:dyDescent="0.2">
      <c r="A3376">
        <v>3375</v>
      </c>
      <c r="B3376" s="20" t="s">
        <v>120</v>
      </c>
      <c r="C3376" s="20" t="s">
        <v>102</v>
      </c>
      <c r="D3376" s="20" t="s">
        <v>5</v>
      </c>
      <c r="E3376" s="20" t="s">
        <v>103</v>
      </c>
      <c r="F3376" s="20" t="s">
        <v>107</v>
      </c>
      <c r="G3376" s="20" t="s">
        <v>4</v>
      </c>
      <c r="H3376" s="19"/>
      <c r="J3376" s="19">
        <v>45394</v>
      </c>
      <c r="K3376">
        <v>939</v>
      </c>
      <c r="N3376" t="s">
        <v>492</v>
      </c>
    </row>
    <row r="3377" spans="1:14" x14ac:dyDescent="0.2">
      <c r="A3377">
        <v>3376</v>
      </c>
      <c r="B3377" s="20" t="s">
        <v>120</v>
      </c>
      <c r="C3377" s="20" t="s">
        <v>102</v>
      </c>
      <c r="D3377" s="20" t="s">
        <v>5</v>
      </c>
      <c r="E3377" s="20" t="s">
        <v>103</v>
      </c>
      <c r="F3377" s="20" t="s">
        <v>107</v>
      </c>
      <c r="G3377" s="20" t="s">
        <v>4</v>
      </c>
      <c r="H3377" s="19"/>
      <c r="J3377" s="19">
        <v>45395</v>
      </c>
      <c r="K3377">
        <v>580</v>
      </c>
      <c r="N3377" t="s">
        <v>492</v>
      </c>
    </row>
    <row r="3378" spans="1:14" x14ac:dyDescent="0.2">
      <c r="A3378">
        <v>3377</v>
      </c>
      <c r="B3378" s="20" t="s">
        <v>120</v>
      </c>
      <c r="C3378" s="20" t="s">
        <v>102</v>
      </c>
      <c r="D3378" s="20" t="s">
        <v>5</v>
      </c>
      <c r="E3378" s="20" t="s">
        <v>103</v>
      </c>
      <c r="F3378" s="20" t="s">
        <v>107</v>
      </c>
      <c r="G3378" s="20" t="s">
        <v>4</v>
      </c>
      <c r="H3378" s="19"/>
      <c r="J3378" s="19">
        <v>45397</v>
      </c>
      <c r="K3378">
        <v>619</v>
      </c>
      <c r="N3378" t="s">
        <v>492</v>
      </c>
    </row>
    <row r="3379" spans="1:14" x14ac:dyDescent="0.2">
      <c r="A3379">
        <v>3378</v>
      </c>
      <c r="B3379" s="20" t="s">
        <v>120</v>
      </c>
      <c r="C3379" s="20" t="s">
        <v>102</v>
      </c>
      <c r="D3379" s="20" t="s">
        <v>5</v>
      </c>
      <c r="E3379" s="20" t="s">
        <v>103</v>
      </c>
      <c r="F3379" s="20" t="s">
        <v>107</v>
      </c>
      <c r="G3379" s="20" t="s">
        <v>4</v>
      </c>
      <c r="H3379" s="19"/>
      <c r="J3379" s="19">
        <v>45400</v>
      </c>
      <c r="K3379">
        <v>952</v>
      </c>
      <c r="N3379" t="s">
        <v>492</v>
      </c>
    </row>
    <row r="3380" spans="1:14" x14ac:dyDescent="0.2">
      <c r="A3380">
        <v>3379</v>
      </c>
      <c r="B3380" s="20" t="s">
        <v>120</v>
      </c>
      <c r="C3380" s="20" t="s">
        <v>102</v>
      </c>
      <c r="D3380" s="20" t="s">
        <v>5</v>
      </c>
      <c r="E3380" s="20" t="s">
        <v>103</v>
      </c>
      <c r="F3380" s="20" t="s">
        <v>107</v>
      </c>
      <c r="G3380" s="20" t="s">
        <v>4</v>
      </c>
      <c r="H3380" s="19"/>
      <c r="J3380" s="19">
        <v>45409</v>
      </c>
      <c r="K3380">
        <v>925</v>
      </c>
      <c r="N3380" t="s">
        <v>492</v>
      </c>
    </row>
    <row r="3381" spans="1:14" x14ac:dyDescent="0.2">
      <c r="A3381">
        <v>3380</v>
      </c>
      <c r="B3381" s="20" t="s">
        <v>409</v>
      </c>
      <c r="C3381" s="20" t="s">
        <v>102</v>
      </c>
      <c r="D3381" s="20" t="s">
        <v>5</v>
      </c>
      <c r="E3381" s="20" t="s">
        <v>103</v>
      </c>
      <c r="F3381" s="20" t="s">
        <v>105</v>
      </c>
      <c r="G3381" s="20" t="s">
        <v>2</v>
      </c>
      <c r="H3381" s="19"/>
      <c r="I3381">
        <v>111.5</v>
      </c>
      <c r="J3381" s="19"/>
      <c r="K3381">
        <v>0</v>
      </c>
      <c r="M3381">
        <v>5.8</v>
      </c>
      <c r="N3381" t="s">
        <v>491</v>
      </c>
    </row>
    <row r="3382" spans="1:14" x14ac:dyDescent="0.2">
      <c r="A3382">
        <v>3381</v>
      </c>
      <c r="B3382" s="20" t="s">
        <v>409</v>
      </c>
      <c r="C3382" s="20" t="s">
        <v>102</v>
      </c>
      <c r="D3382" s="20" t="s">
        <v>5</v>
      </c>
      <c r="E3382" s="20" t="s">
        <v>103</v>
      </c>
      <c r="F3382" s="20" t="s">
        <v>105</v>
      </c>
      <c r="G3382" s="20" t="s">
        <v>2</v>
      </c>
      <c r="H3382" s="19">
        <v>45397</v>
      </c>
      <c r="I3382">
        <v>111.5</v>
      </c>
      <c r="J3382" s="19"/>
      <c r="N3382" t="s">
        <v>492</v>
      </c>
    </row>
    <row r="3383" spans="1:14" x14ac:dyDescent="0.2">
      <c r="A3383">
        <v>3382</v>
      </c>
      <c r="B3383" s="20" t="s">
        <v>410</v>
      </c>
      <c r="C3383" s="20" t="s">
        <v>121</v>
      </c>
      <c r="D3383" s="20" t="s">
        <v>5</v>
      </c>
      <c r="E3383" s="20" t="s">
        <v>122</v>
      </c>
      <c r="F3383" s="20" t="s">
        <v>123</v>
      </c>
      <c r="G3383" s="20" t="s">
        <v>2</v>
      </c>
      <c r="H3383" s="19"/>
      <c r="I3383">
        <v>0</v>
      </c>
      <c r="J3383" s="19"/>
      <c r="K3383">
        <v>879</v>
      </c>
      <c r="M3383">
        <v>5.9</v>
      </c>
      <c r="N3383" t="s">
        <v>491</v>
      </c>
    </row>
    <row r="3384" spans="1:14" x14ac:dyDescent="0.2">
      <c r="A3384">
        <v>3383</v>
      </c>
      <c r="B3384" s="20" t="s">
        <v>410</v>
      </c>
      <c r="C3384" s="20" t="s">
        <v>121</v>
      </c>
      <c r="D3384" s="20" t="s">
        <v>5</v>
      </c>
      <c r="E3384" s="20" t="s">
        <v>122</v>
      </c>
      <c r="F3384" s="20" t="s">
        <v>123</v>
      </c>
      <c r="G3384" s="20" t="s">
        <v>2</v>
      </c>
      <c r="H3384" s="19"/>
      <c r="J3384" s="19">
        <v>45392</v>
      </c>
      <c r="K3384">
        <v>479</v>
      </c>
      <c r="N3384" t="s">
        <v>492</v>
      </c>
    </row>
    <row r="3385" spans="1:14" x14ac:dyDescent="0.2">
      <c r="A3385">
        <v>3384</v>
      </c>
      <c r="B3385" s="20" t="s">
        <v>410</v>
      </c>
      <c r="C3385" s="20" t="s">
        <v>121</v>
      </c>
      <c r="D3385" s="20" t="s">
        <v>5</v>
      </c>
      <c r="E3385" s="20" t="s">
        <v>122</v>
      </c>
      <c r="F3385" s="20" t="s">
        <v>123</v>
      </c>
      <c r="G3385" s="20" t="s">
        <v>2</v>
      </c>
      <c r="H3385" s="19"/>
      <c r="J3385" s="19">
        <v>45394</v>
      </c>
      <c r="K3385">
        <v>135</v>
      </c>
      <c r="N3385" t="s">
        <v>492</v>
      </c>
    </row>
    <row r="3386" spans="1:14" x14ac:dyDescent="0.2">
      <c r="A3386">
        <v>3385</v>
      </c>
      <c r="B3386" s="20" t="s">
        <v>410</v>
      </c>
      <c r="C3386" s="20" t="s">
        <v>121</v>
      </c>
      <c r="D3386" s="20" t="s">
        <v>5</v>
      </c>
      <c r="E3386" s="20" t="s">
        <v>122</v>
      </c>
      <c r="F3386" s="20" t="s">
        <v>123</v>
      </c>
      <c r="G3386" s="20" t="s">
        <v>2</v>
      </c>
      <c r="H3386" s="19"/>
      <c r="J3386" s="19">
        <v>45401</v>
      </c>
      <c r="K3386">
        <v>265</v>
      </c>
      <c r="N3386" t="s">
        <v>492</v>
      </c>
    </row>
    <row r="3387" spans="1:14" x14ac:dyDescent="0.2">
      <c r="A3387">
        <v>3386</v>
      </c>
      <c r="B3387" s="20" t="s">
        <v>411</v>
      </c>
      <c r="C3387" s="20" t="s">
        <v>121</v>
      </c>
      <c r="D3387" s="20" t="s">
        <v>5</v>
      </c>
      <c r="E3387" s="20" t="s">
        <v>122</v>
      </c>
      <c r="F3387" s="20" t="s">
        <v>130</v>
      </c>
      <c r="G3387" s="20" t="s">
        <v>4</v>
      </c>
      <c r="H3387" s="19"/>
      <c r="I3387">
        <v>35</v>
      </c>
      <c r="J3387" s="19"/>
      <c r="K3387">
        <v>2080</v>
      </c>
      <c r="M3387">
        <v>3.6</v>
      </c>
      <c r="N3387" t="s">
        <v>491</v>
      </c>
    </row>
    <row r="3388" spans="1:14" x14ac:dyDescent="0.2">
      <c r="A3388">
        <v>3387</v>
      </c>
      <c r="B3388" s="20" t="s">
        <v>411</v>
      </c>
      <c r="C3388" s="20" t="s">
        <v>121</v>
      </c>
      <c r="D3388" s="20" t="s">
        <v>5</v>
      </c>
      <c r="E3388" s="20" t="s">
        <v>122</v>
      </c>
      <c r="F3388" s="20" t="s">
        <v>130</v>
      </c>
      <c r="G3388" s="20" t="s">
        <v>4</v>
      </c>
      <c r="H3388" s="19">
        <v>45401</v>
      </c>
      <c r="I3388">
        <v>35</v>
      </c>
      <c r="J3388" s="19">
        <v>45394</v>
      </c>
      <c r="K3388">
        <v>415</v>
      </c>
      <c r="N3388" t="s">
        <v>492</v>
      </c>
    </row>
    <row r="3389" spans="1:14" x14ac:dyDescent="0.2">
      <c r="A3389">
        <v>3388</v>
      </c>
      <c r="B3389" s="20" t="s">
        <v>411</v>
      </c>
      <c r="C3389" s="20" t="s">
        <v>121</v>
      </c>
      <c r="D3389" s="20" t="s">
        <v>5</v>
      </c>
      <c r="E3389" s="20" t="s">
        <v>122</v>
      </c>
      <c r="F3389" s="20" t="s">
        <v>130</v>
      </c>
      <c r="G3389" s="20" t="s">
        <v>4</v>
      </c>
      <c r="H3389" s="19"/>
      <c r="J3389" s="19">
        <v>45401</v>
      </c>
      <c r="K3389">
        <v>5</v>
      </c>
      <c r="N3389" t="s">
        <v>492</v>
      </c>
    </row>
    <row r="3390" spans="1:14" x14ac:dyDescent="0.2">
      <c r="A3390">
        <v>3389</v>
      </c>
      <c r="B3390" s="20" t="s">
        <v>411</v>
      </c>
      <c r="C3390" s="20" t="s">
        <v>121</v>
      </c>
      <c r="D3390" s="20" t="s">
        <v>5</v>
      </c>
      <c r="E3390" s="20" t="s">
        <v>122</v>
      </c>
      <c r="F3390" s="20" t="s">
        <v>130</v>
      </c>
      <c r="G3390" s="20" t="s">
        <v>4</v>
      </c>
      <c r="H3390" s="19"/>
      <c r="J3390" s="19">
        <v>45408</v>
      </c>
      <c r="K3390">
        <v>60</v>
      </c>
      <c r="N3390" t="s">
        <v>492</v>
      </c>
    </row>
    <row r="3391" spans="1:14" x14ac:dyDescent="0.2">
      <c r="A3391">
        <v>3390</v>
      </c>
      <c r="B3391" s="20" t="s">
        <v>411</v>
      </c>
      <c r="C3391" s="20" t="s">
        <v>121</v>
      </c>
      <c r="D3391" s="20" t="s">
        <v>5</v>
      </c>
      <c r="E3391" s="20" t="s">
        <v>122</v>
      </c>
      <c r="F3391" s="20" t="s">
        <v>130</v>
      </c>
      <c r="G3391" s="20" t="s">
        <v>4</v>
      </c>
      <c r="H3391" s="19"/>
      <c r="J3391" s="19">
        <v>45410</v>
      </c>
      <c r="K3391">
        <v>800</v>
      </c>
      <c r="N3391" t="s">
        <v>492</v>
      </c>
    </row>
    <row r="3392" spans="1:14" x14ac:dyDescent="0.2">
      <c r="A3392">
        <v>3391</v>
      </c>
      <c r="B3392" s="20" t="s">
        <v>411</v>
      </c>
      <c r="C3392" s="20" t="s">
        <v>121</v>
      </c>
      <c r="D3392" s="20" t="s">
        <v>5</v>
      </c>
      <c r="E3392" s="20" t="s">
        <v>122</v>
      </c>
      <c r="F3392" s="20" t="s">
        <v>130</v>
      </c>
      <c r="G3392" s="20" t="s">
        <v>4</v>
      </c>
      <c r="H3392" s="19"/>
      <c r="J3392" s="19">
        <v>45412</v>
      </c>
      <c r="K3392">
        <v>800</v>
      </c>
      <c r="N3392" t="s">
        <v>492</v>
      </c>
    </row>
    <row r="3393" spans="1:14" x14ac:dyDescent="0.2">
      <c r="A3393">
        <v>3392</v>
      </c>
      <c r="B3393" s="20" t="s">
        <v>412</v>
      </c>
      <c r="C3393" s="20" t="s">
        <v>121</v>
      </c>
      <c r="D3393" s="20" t="s">
        <v>5</v>
      </c>
      <c r="E3393" s="20" t="s">
        <v>122</v>
      </c>
      <c r="F3393" s="20" t="s">
        <v>123</v>
      </c>
      <c r="G3393" s="20" t="s">
        <v>4</v>
      </c>
      <c r="H3393" s="19"/>
      <c r="I3393">
        <v>47</v>
      </c>
      <c r="J3393" s="19"/>
      <c r="K3393">
        <v>26.62</v>
      </c>
      <c r="M3393">
        <v>5.9</v>
      </c>
      <c r="N3393" t="s">
        <v>491</v>
      </c>
    </row>
    <row r="3394" spans="1:14" x14ac:dyDescent="0.2">
      <c r="A3394">
        <v>3393</v>
      </c>
      <c r="B3394" s="20" t="s">
        <v>412</v>
      </c>
      <c r="C3394" s="20" t="s">
        <v>121</v>
      </c>
      <c r="D3394" s="20" t="s">
        <v>5</v>
      </c>
      <c r="E3394" s="20" t="s">
        <v>122</v>
      </c>
      <c r="F3394" s="20" t="s">
        <v>123</v>
      </c>
      <c r="G3394" s="20" t="s">
        <v>4</v>
      </c>
      <c r="H3394" s="19">
        <v>45401</v>
      </c>
      <c r="I3394">
        <v>35</v>
      </c>
      <c r="J3394" s="19">
        <v>45401</v>
      </c>
      <c r="K3394">
        <v>26.62</v>
      </c>
      <c r="N3394" t="s">
        <v>492</v>
      </c>
    </row>
    <row r="3395" spans="1:14" x14ac:dyDescent="0.2">
      <c r="A3395">
        <v>3394</v>
      </c>
      <c r="B3395" s="20" t="s">
        <v>412</v>
      </c>
      <c r="C3395" s="20" t="s">
        <v>121</v>
      </c>
      <c r="D3395" s="20" t="s">
        <v>5</v>
      </c>
      <c r="E3395" s="20" t="s">
        <v>122</v>
      </c>
      <c r="F3395" s="20" t="s">
        <v>123</v>
      </c>
      <c r="G3395" s="20" t="s">
        <v>4</v>
      </c>
      <c r="H3395" s="19">
        <v>45407</v>
      </c>
      <c r="I3395">
        <v>12</v>
      </c>
      <c r="J3395" s="19"/>
      <c r="N3395" t="s">
        <v>492</v>
      </c>
    </row>
    <row r="3396" spans="1:14" x14ac:dyDescent="0.2">
      <c r="A3396">
        <v>3395</v>
      </c>
      <c r="B3396" s="20" t="s">
        <v>413</v>
      </c>
      <c r="C3396" s="20" t="s">
        <v>121</v>
      </c>
      <c r="D3396" s="20" t="s">
        <v>5</v>
      </c>
      <c r="E3396" s="20" t="s">
        <v>122</v>
      </c>
      <c r="F3396" s="20" t="s">
        <v>123</v>
      </c>
      <c r="G3396" s="20" t="s">
        <v>4</v>
      </c>
      <c r="H3396" s="19"/>
      <c r="I3396">
        <v>0</v>
      </c>
      <c r="J3396" s="19"/>
      <c r="K3396">
        <v>0</v>
      </c>
      <c r="M3396">
        <v>0</v>
      </c>
      <c r="N3396" t="s">
        <v>491</v>
      </c>
    </row>
    <row r="3397" spans="1:14" x14ac:dyDescent="0.2">
      <c r="A3397">
        <v>3396</v>
      </c>
      <c r="B3397" s="20" t="s">
        <v>414</v>
      </c>
      <c r="C3397" s="20" t="s">
        <v>121</v>
      </c>
      <c r="D3397" s="20" t="s">
        <v>5</v>
      </c>
      <c r="E3397" s="20" t="s">
        <v>122</v>
      </c>
      <c r="F3397" s="20" t="s">
        <v>130</v>
      </c>
      <c r="G3397" s="20" t="s">
        <v>4</v>
      </c>
      <c r="H3397" s="19"/>
      <c r="I3397">
        <v>24</v>
      </c>
      <c r="J3397" s="19"/>
      <c r="K3397">
        <v>0</v>
      </c>
      <c r="M3397">
        <v>4.4000000000000004</v>
      </c>
      <c r="N3397" t="s">
        <v>491</v>
      </c>
    </row>
    <row r="3398" spans="1:14" x14ac:dyDescent="0.2">
      <c r="A3398">
        <v>3397</v>
      </c>
      <c r="B3398" s="20" t="s">
        <v>414</v>
      </c>
      <c r="C3398" s="20" t="s">
        <v>121</v>
      </c>
      <c r="D3398" s="20" t="s">
        <v>5</v>
      </c>
      <c r="E3398" s="20" t="s">
        <v>122</v>
      </c>
      <c r="F3398" s="20" t="s">
        <v>130</v>
      </c>
      <c r="G3398" s="20" t="s">
        <v>4</v>
      </c>
      <c r="H3398" s="19">
        <v>45401</v>
      </c>
      <c r="I3398">
        <v>5</v>
      </c>
      <c r="J3398" s="19"/>
      <c r="N3398" t="s">
        <v>492</v>
      </c>
    </row>
    <row r="3399" spans="1:14" x14ac:dyDescent="0.2">
      <c r="A3399">
        <v>3398</v>
      </c>
      <c r="B3399" s="20" t="s">
        <v>414</v>
      </c>
      <c r="C3399" s="20" t="s">
        <v>121</v>
      </c>
      <c r="D3399" s="20" t="s">
        <v>5</v>
      </c>
      <c r="E3399" s="20" t="s">
        <v>122</v>
      </c>
      <c r="F3399" s="20" t="s">
        <v>130</v>
      </c>
      <c r="G3399" s="20" t="s">
        <v>4</v>
      </c>
      <c r="H3399" s="19">
        <v>45408</v>
      </c>
      <c r="I3399">
        <v>3</v>
      </c>
      <c r="J3399" s="19"/>
      <c r="N3399" t="s">
        <v>492</v>
      </c>
    </row>
    <row r="3400" spans="1:14" x14ac:dyDescent="0.2">
      <c r="A3400">
        <v>3399</v>
      </c>
      <c r="B3400" s="20" t="s">
        <v>414</v>
      </c>
      <c r="C3400" s="20" t="s">
        <v>121</v>
      </c>
      <c r="D3400" s="20" t="s">
        <v>5</v>
      </c>
      <c r="E3400" s="20" t="s">
        <v>122</v>
      </c>
      <c r="F3400" s="20" t="s">
        <v>130</v>
      </c>
      <c r="G3400" s="20" t="s">
        <v>4</v>
      </c>
      <c r="H3400" s="19">
        <v>45410</v>
      </c>
      <c r="I3400">
        <v>16</v>
      </c>
      <c r="J3400" s="19"/>
      <c r="N3400" t="s">
        <v>492</v>
      </c>
    </row>
    <row r="3401" spans="1:14" x14ac:dyDescent="0.2">
      <c r="A3401">
        <v>3400</v>
      </c>
      <c r="B3401" s="20" t="s">
        <v>415</v>
      </c>
      <c r="C3401" s="20" t="s">
        <v>121</v>
      </c>
      <c r="D3401" s="20" t="s">
        <v>5</v>
      </c>
      <c r="E3401" s="20" t="s">
        <v>122</v>
      </c>
      <c r="F3401" s="20" t="s">
        <v>123</v>
      </c>
      <c r="G3401" s="20" t="s">
        <v>4</v>
      </c>
      <c r="H3401" s="19"/>
      <c r="I3401">
        <v>71</v>
      </c>
      <c r="J3401" s="19"/>
      <c r="K3401">
        <v>0</v>
      </c>
      <c r="M3401">
        <v>5.4</v>
      </c>
      <c r="N3401" t="s">
        <v>491</v>
      </c>
    </row>
    <row r="3402" spans="1:14" x14ac:dyDescent="0.2">
      <c r="A3402">
        <v>3401</v>
      </c>
      <c r="B3402" s="20" t="s">
        <v>415</v>
      </c>
      <c r="C3402" s="20" t="s">
        <v>121</v>
      </c>
      <c r="D3402" s="20" t="s">
        <v>5</v>
      </c>
      <c r="E3402" s="20" t="s">
        <v>122</v>
      </c>
      <c r="F3402" s="20" t="s">
        <v>123</v>
      </c>
      <c r="G3402" s="20" t="s">
        <v>4</v>
      </c>
      <c r="H3402" s="19">
        <v>45391</v>
      </c>
      <c r="I3402">
        <v>35</v>
      </c>
      <c r="J3402" s="19"/>
      <c r="N3402" t="s">
        <v>492</v>
      </c>
    </row>
    <row r="3403" spans="1:14" x14ac:dyDescent="0.2">
      <c r="A3403">
        <v>3402</v>
      </c>
      <c r="B3403" s="20" t="s">
        <v>415</v>
      </c>
      <c r="C3403" s="20" t="s">
        <v>121</v>
      </c>
      <c r="D3403" s="20" t="s">
        <v>5</v>
      </c>
      <c r="E3403" s="20" t="s">
        <v>122</v>
      </c>
      <c r="F3403" s="20" t="s">
        <v>123</v>
      </c>
      <c r="G3403" s="20" t="s">
        <v>4</v>
      </c>
      <c r="H3403" s="19">
        <v>45397</v>
      </c>
      <c r="I3403">
        <v>12</v>
      </c>
      <c r="J3403" s="19"/>
      <c r="N3403" t="s">
        <v>492</v>
      </c>
    </row>
    <row r="3404" spans="1:14" x14ac:dyDescent="0.2">
      <c r="A3404">
        <v>3403</v>
      </c>
      <c r="B3404" s="20" t="s">
        <v>415</v>
      </c>
      <c r="C3404" s="20" t="s">
        <v>121</v>
      </c>
      <c r="D3404" s="20" t="s">
        <v>5</v>
      </c>
      <c r="E3404" s="20" t="s">
        <v>122</v>
      </c>
      <c r="F3404" s="20" t="s">
        <v>123</v>
      </c>
      <c r="G3404" s="20" t="s">
        <v>4</v>
      </c>
      <c r="H3404" s="19">
        <v>45401</v>
      </c>
      <c r="I3404">
        <v>5</v>
      </c>
      <c r="J3404" s="19"/>
      <c r="N3404" t="s">
        <v>492</v>
      </c>
    </row>
    <row r="3405" spans="1:14" x14ac:dyDescent="0.2">
      <c r="A3405">
        <v>3404</v>
      </c>
      <c r="B3405" s="20" t="s">
        <v>415</v>
      </c>
      <c r="C3405" s="20" t="s">
        <v>121</v>
      </c>
      <c r="D3405" s="20" t="s">
        <v>5</v>
      </c>
      <c r="E3405" s="20" t="s">
        <v>122</v>
      </c>
      <c r="F3405" s="20" t="s">
        <v>123</v>
      </c>
      <c r="G3405" s="20" t="s">
        <v>4</v>
      </c>
      <c r="H3405" s="19">
        <v>45408</v>
      </c>
      <c r="I3405">
        <v>3</v>
      </c>
      <c r="J3405" s="19"/>
      <c r="N3405" t="s">
        <v>492</v>
      </c>
    </row>
    <row r="3406" spans="1:14" x14ac:dyDescent="0.2">
      <c r="A3406">
        <v>3405</v>
      </c>
      <c r="B3406" s="20" t="s">
        <v>415</v>
      </c>
      <c r="C3406" s="20" t="s">
        <v>121</v>
      </c>
      <c r="D3406" s="20" t="s">
        <v>5</v>
      </c>
      <c r="E3406" s="20" t="s">
        <v>122</v>
      </c>
      <c r="F3406" s="20" t="s">
        <v>123</v>
      </c>
      <c r="G3406" s="20" t="s">
        <v>4</v>
      </c>
      <c r="H3406" s="19">
        <v>45410</v>
      </c>
      <c r="I3406">
        <v>16</v>
      </c>
      <c r="J3406" s="19"/>
      <c r="N3406" t="s">
        <v>492</v>
      </c>
    </row>
    <row r="3407" spans="1:14" x14ac:dyDescent="0.2">
      <c r="A3407">
        <v>3406</v>
      </c>
      <c r="B3407" s="20" t="s">
        <v>414</v>
      </c>
      <c r="C3407" s="20" t="s">
        <v>121</v>
      </c>
      <c r="D3407" s="20" t="s">
        <v>5</v>
      </c>
      <c r="E3407" s="20" t="s">
        <v>122</v>
      </c>
      <c r="F3407" s="20" t="s">
        <v>130</v>
      </c>
      <c r="G3407" s="20" t="s">
        <v>4</v>
      </c>
      <c r="H3407" s="19"/>
      <c r="I3407">
        <v>0</v>
      </c>
      <c r="J3407" s="19"/>
      <c r="K3407">
        <v>0</v>
      </c>
      <c r="M3407">
        <v>0</v>
      </c>
      <c r="N3407" t="s">
        <v>491</v>
      </c>
    </row>
    <row r="3408" spans="1:14" x14ac:dyDescent="0.2">
      <c r="A3408">
        <v>3407</v>
      </c>
      <c r="B3408" s="20" t="s">
        <v>416</v>
      </c>
      <c r="C3408" s="20" t="s">
        <v>121</v>
      </c>
      <c r="D3408" s="20" t="s">
        <v>5</v>
      </c>
      <c r="E3408" s="20" t="s">
        <v>122</v>
      </c>
      <c r="F3408" s="20" t="s">
        <v>123</v>
      </c>
      <c r="G3408" s="20" t="s">
        <v>4</v>
      </c>
      <c r="H3408" s="19"/>
      <c r="I3408">
        <v>20</v>
      </c>
      <c r="J3408" s="19"/>
      <c r="K3408">
        <v>0</v>
      </c>
      <c r="M3408">
        <v>6</v>
      </c>
      <c r="N3408" t="s">
        <v>491</v>
      </c>
    </row>
    <row r="3409" spans="1:14" x14ac:dyDescent="0.2">
      <c r="A3409">
        <v>3408</v>
      </c>
      <c r="B3409" s="20" t="s">
        <v>416</v>
      </c>
      <c r="C3409" s="20" t="s">
        <v>121</v>
      </c>
      <c r="D3409" s="20" t="s">
        <v>5</v>
      </c>
      <c r="E3409" s="20" t="s">
        <v>122</v>
      </c>
      <c r="F3409" s="20" t="s">
        <v>123</v>
      </c>
      <c r="G3409" s="20" t="s">
        <v>4</v>
      </c>
      <c r="H3409" s="19">
        <v>45397</v>
      </c>
      <c r="I3409">
        <v>12</v>
      </c>
      <c r="J3409" s="19"/>
      <c r="N3409" t="s">
        <v>492</v>
      </c>
    </row>
    <row r="3410" spans="1:14" x14ac:dyDescent="0.2">
      <c r="A3410">
        <v>3409</v>
      </c>
      <c r="B3410" s="20" t="s">
        <v>416</v>
      </c>
      <c r="C3410" s="20" t="s">
        <v>121</v>
      </c>
      <c r="D3410" s="20" t="s">
        <v>5</v>
      </c>
      <c r="E3410" s="20" t="s">
        <v>122</v>
      </c>
      <c r="F3410" s="20" t="s">
        <v>123</v>
      </c>
      <c r="G3410" s="20" t="s">
        <v>4</v>
      </c>
      <c r="H3410" s="19">
        <v>45401</v>
      </c>
      <c r="I3410">
        <v>5</v>
      </c>
      <c r="J3410" s="19"/>
      <c r="N3410" t="s">
        <v>492</v>
      </c>
    </row>
    <row r="3411" spans="1:14" x14ac:dyDescent="0.2">
      <c r="A3411">
        <v>3410</v>
      </c>
      <c r="B3411" s="20" t="s">
        <v>416</v>
      </c>
      <c r="C3411" s="20" t="s">
        <v>121</v>
      </c>
      <c r="D3411" s="20" t="s">
        <v>5</v>
      </c>
      <c r="E3411" s="20" t="s">
        <v>122</v>
      </c>
      <c r="F3411" s="20" t="s">
        <v>123</v>
      </c>
      <c r="G3411" s="20" t="s">
        <v>4</v>
      </c>
      <c r="H3411" s="19">
        <v>45408</v>
      </c>
      <c r="I3411">
        <v>3</v>
      </c>
      <c r="J3411" s="19"/>
      <c r="N3411" t="s">
        <v>492</v>
      </c>
    </row>
    <row r="3412" spans="1:14" x14ac:dyDescent="0.2">
      <c r="A3412">
        <v>3411</v>
      </c>
      <c r="B3412" s="20" t="s">
        <v>417</v>
      </c>
      <c r="C3412" s="20" t="s">
        <v>121</v>
      </c>
      <c r="D3412" s="20" t="s">
        <v>5</v>
      </c>
      <c r="E3412" s="20" t="s">
        <v>122</v>
      </c>
      <c r="F3412" s="20" t="s">
        <v>130</v>
      </c>
      <c r="G3412" s="20" t="s">
        <v>4</v>
      </c>
      <c r="H3412" s="19"/>
      <c r="I3412">
        <v>0</v>
      </c>
      <c r="J3412" s="19"/>
      <c r="M3412">
        <v>4.2</v>
      </c>
      <c r="N3412" t="s">
        <v>491</v>
      </c>
    </row>
    <row r="3413" spans="1:14" x14ac:dyDescent="0.2">
      <c r="A3413">
        <v>3412</v>
      </c>
      <c r="B3413" s="20" t="s">
        <v>124</v>
      </c>
      <c r="C3413" s="20" t="s">
        <v>121</v>
      </c>
      <c r="D3413" s="20" t="s">
        <v>5</v>
      </c>
      <c r="E3413" s="20" t="s">
        <v>122</v>
      </c>
      <c r="F3413" s="20" t="s">
        <v>123</v>
      </c>
      <c r="G3413" s="20" t="s">
        <v>4</v>
      </c>
      <c r="H3413" s="19"/>
      <c r="I3413">
        <v>0</v>
      </c>
      <c r="J3413" s="19"/>
      <c r="M3413">
        <v>6</v>
      </c>
      <c r="N3413" t="s">
        <v>491</v>
      </c>
    </row>
    <row r="3414" spans="1:14" x14ac:dyDescent="0.2">
      <c r="A3414">
        <v>3413</v>
      </c>
      <c r="B3414" s="20" t="s">
        <v>418</v>
      </c>
      <c r="C3414" s="20" t="s">
        <v>121</v>
      </c>
      <c r="D3414" s="20" t="s">
        <v>5</v>
      </c>
      <c r="E3414" s="20" t="s">
        <v>122</v>
      </c>
      <c r="F3414" s="20" t="s">
        <v>130</v>
      </c>
      <c r="G3414" s="20" t="s">
        <v>4</v>
      </c>
      <c r="H3414" s="19"/>
      <c r="J3414" s="19"/>
      <c r="K3414">
        <v>225.4</v>
      </c>
      <c r="M3414">
        <v>3.7</v>
      </c>
      <c r="N3414" t="s">
        <v>491</v>
      </c>
    </row>
    <row r="3415" spans="1:14" x14ac:dyDescent="0.2">
      <c r="A3415">
        <v>3414</v>
      </c>
      <c r="B3415" s="20" t="s">
        <v>418</v>
      </c>
      <c r="C3415" s="20" t="s">
        <v>121</v>
      </c>
      <c r="D3415" s="20" t="s">
        <v>5</v>
      </c>
      <c r="E3415" s="20" t="s">
        <v>122</v>
      </c>
      <c r="F3415" s="20" t="s">
        <v>130</v>
      </c>
      <c r="G3415" s="20" t="s">
        <v>4</v>
      </c>
      <c r="H3415" s="19"/>
      <c r="J3415" s="19">
        <v>45383</v>
      </c>
      <c r="K3415">
        <v>63</v>
      </c>
      <c r="N3415" t="s">
        <v>492</v>
      </c>
    </row>
    <row r="3416" spans="1:14" x14ac:dyDescent="0.2">
      <c r="A3416">
        <v>3415</v>
      </c>
      <c r="B3416" s="20" t="s">
        <v>418</v>
      </c>
      <c r="C3416" s="20" t="s">
        <v>121</v>
      </c>
      <c r="D3416" s="20" t="s">
        <v>5</v>
      </c>
      <c r="E3416" s="20" t="s">
        <v>122</v>
      </c>
      <c r="F3416" s="20" t="s">
        <v>130</v>
      </c>
      <c r="G3416" s="20" t="s">
        <v>4</v>
      </c>
      <c r="H3416" s="19"/>
      <c r="J3416" s="19">
        <v>45384</v>
      </c>
      <c r="K3416">
        <v>47</v>
      </c>
      <c r="N3416" t="s">
        <v>492</v>
      </c>
    </row>
    <row r="3417" spans="1:14" x14ac:dyDescent="0.2">
      <c r="A3417">
        <v>3416</v>
      </c>
      <c r="B3417" s="20" t="s">
        <v>418</v>
      </c>
      <c r="C3417" s="20" t="s">
        <v>121</v>
      </c>
      <c r="D3417" s="20" t="s">
        <v>5</v>
      </c>
      <c r="E3417" s="20" t="s">
        <v>122</v>
      </c>
      <c r="F3417" s="20" t="s">
        <v>130</v>
      </c>
      <c r="G3417" s="20" t="s">
        <v>4</v>
      </c>
      <c r="H3417" s="19"/>
      <c r="J3417" s="19">
        <v>45401</v>
      </c>
      <c r="K3417">
        <v>5</v>
      </c>
      <c r="N3417" t="s">
        <v>492</v>
      </c>
    </row>
    <row r="3418" spans="1:14" x14ac:dyDescent="0.2">
      <c r="A3418">
        <v>3417</v>
      </c>
      <c r="B3418" s="20" t="s">
        <v>418</v>
      </c>
      <c r="C3418" s="20" t="s">
        <v>121</v>
      </c>
      <c r="D3418" s="20" t="s">
        <v>5</v>
      </c>
      <c r="E3418" s="20" t="s">
        <v>122</v>
      </c>
      <c r="F3418" s="20" t="s">
        <v>130</v>
      </c>
      <c r="G3418" s="20" t="s">
        <v>4</v>
      </c>
      <c r="H3418" s="19"/>
      <c r="J3418" s="19">
        <v>45408</v>
      </c>
      <c r="K3418">
        <v>3</v>
      </c>
      <c r="N3418" t="s">
        <v>492</v>
      </c>
    </row>
    <row r="3419" spans="1:14" x14ac:dyDescent="0.2">
      <c r="A3419">
        <v>3418</v>
      </c>
      <c r="B3419" s="20" t="s">
        <v>418</v>
      </c>
      <c r="C3419" s="20" t="s">
        <v>121</v>
      </c>
      <c r="D3419" s="20" t="s">
        <v>5</v>
      </c>
      <c r="E3419" s="20" t="s">
        <v>122</v>
      </c>
      <c r="F3419" s="20" t="s">
        <v>130</v>
      </c>
      <c r="G3419" s="20" t="s">
        <v>4</v>
      </c>
      <c r="H3419" s="19"/>
      <c r="J3419" s="19">
        <v>45410</v>
      </c>
      <c r="K3419">
        <v>16</v>
      </c>
      <c r="N3419" t="s">
        <v>492</v>
      </c>
    </row>
    <row r="3420" spans="1:14" x14ac:dyDescent="0.2">
      <c r="A3420">
        <v>3419</v>
      </c>
      <c r="B3420" s="20" t="s">
        <v>419</v>
      </c>
      <c r="C3420" s="20" t="s">
        <v>121</v>
      </c>
      <c r="D3420" s="20" t="s">
        <v>5</v>
      </c>
      <c r="E3420" s="20" t="s">
        <v>122</v>
      </c>
      <c r="F3420" s="20" t="s">
        <v>123</v>
      </c>
      <c r="G3420" s="20" t="s">
        <v>4</v>
      </c>
      <c r="H3420" s="19"/>
      <c r="I3420">
        <v>0</v>
      </c>
      <c r="J3420" s="19"/>
      <c r="K3420">
        <v>0</v>
      </c>
      <c r="M3420">
        <v>0</v>
      </c>
      <c r="N3420" t="s">
        <v>491</v>
      </c>
    </row>
    <row r="3421" spans="1:14" x14ac:dyDescent="0.2">
      <c r="A3421">
        <v>3420</v>
      </c>
      <c r="B3421" s="20" t="s">
        <v>125</v>
      </c>
      <c r="C3421" s="20" t="s">
        <v>121</v>
      </c>
      <c r="D3421" s="20" t="s">
        <v>5</v>
      </c>
      <c r="E3421" s="20" t="s">
        <v>122</v>
      </c>
      <c r="F3421" s="20" t="s">
        <v>130</v>
      </c>
      <c r="G3421" s="20" t="s">
        <v>4</v>
      </c>
      <c r="H3421" s="19"/>
      <c r="I3421">
        <v>96</v>
      </c>
      <c r="J3421" s="19"/>
      <c r="K3421">
        <v>96</v>
      </c>
      <c r="M3421">
        <v>5.2</v>
      </c>
      <c r="N3421" t="s">
        <v>491</v>
      </c>
    </row>
    <row r="3422" spans="1:14" x14ac:dyDescent="0.2">
      <c r="A3422">
        <v>3421</v>
      </c>
      <c r="B3422" s="20" t="s">
        <v>125</v>
      </c>
      <c r="C3422" s="20" t="s">
        <v>121</v>
      </c>
      <c r="D3422" s="20" t="s">
        <v>5</v>
      </c>
      <c r="E3422" s="20" t="s">
        <v>122</v>
      </c>
      <c r="F3422" s="20" t="s">
        <v>130</v>
      </c>
      <c r="G3422" s="20" t="s">
        <v>4</v>
      </c>
      <c r="H3422" s="19">
        <v>45401</v>
      </c>
      <c r="I3422">
        <v>30</v>
      </c>
      <c r="J3422" s="19">
        <v>45401</v>
      </c>
      <c r="K3422">
        <v>30</v>
      </c>
      <c r="N3422" t="s">
        <v>492</v>
      </c>
    </row>
    <row r="3423" spans="1:14" x14ac:dyDescent="0.2">
      <c r="A3423">
        <v>3422</v>
      </c>
      <c r="B3423" s="20" t="s">
        <v>125</v>
      </c>
      <c r="C3423" s="20" t="s">
        <v>121</v>
      </c>
      <c r="D3423" s="20" t="s">
        <v>5</v>
      </c>
      <c r="E3423" s="20" t="s">
        <v>122</v>
      </c>
      <c r="F3423" s="20" t="s">
        <v>130</v>
      </c>
      <c r="G3423" s="20" t="s">
        <v>4</v>
      </c>
      <c r="H3423" s="19">
        <v>45408</v>
      </c>
      <c r="I3423">
        <v>50</v>
      </c>
      <c r="J3423" s="19">
        <v>45408</v>
      </c>
      <c r="K3423">
        <v>50</v>
      </c>
      <c r="N3423" t="s">
        <v>492</v>
      </c>
    </row>
    <row r="3424" spans="1:14" x14ac:dyDescent="0.2">
      <c r="A3424">
        <v>3423</v>
      </c>
      <c r="B3424" s="20" t="s">
        <v>125</v>
      </c>
      <c r="C3424" s="20" t="s">
        <v>121</v>
      </c>
      <c r="D3424" s="20" t="s">
        <v>5</v>
      </c>
      <c r="E3424" s="20" t="s">
        <v>122</v>
      </c>
      <c r="F3424" s="20" t="s">
        <v>130</v>
      </c>
      <c r="G3424" s="20" t="s">
        <v>4</v>
      </c>
      <c r="H3424" s="19">
        <v>45410</v>
      </c>
      <c r="I3424">
        <v>16</v>
      </c>
      <c r="J3424" s="19">
        <v>45410</v>
      </c>
      <c r="K3424">
        <v>16</v>
      </c>
      <c r="N3424" t="s">
        <v>492</v>
      </c>
    </row>
    <row r="3425" spans="1:14" x14ac:dyDescent="0.2">
      <c r="A3425">
        <v>3424</v>
      </c>
      <c r="B3425" s="20" t="s">
        <v>420</v>
      </c>
      <c r="C3425" s="20" t="s">
        <v>121</v>
      </c>
      <c r="D3425" s="20" t="s">
        <v>5</v>
      </c>
      <c r="E3425" s="20" t="s">
        <v>122</v>
      </c>
      <c r="F3425" s="20" t="s">
        <v>123</v>
      </c>
      <c r="G3425" s="20" t="s">
        <v>4</v>
      </c>
      <c r="H3425" s="19"/>
      <c r="I3425">
        <v>0</v>
      </c>
      <c r="J3425" s="19"/>
      <c r="K3425">
        <v>0</v>
      </c>
      <c r="M3425">
        <v>0</v>
      </c>
      <c r="N3425" t="s">
        <v>491</v>
      </c>
    </row>
    <row r="3426" spans="1:14" x14ac:dyDescent="0.2">
      <c r="A3426">
        <v>3425</v>
      </c>
      <c r="B3426" s="20" t="s">
        <v>126</v>
      </c>
      <c r="C3426" s="20" t="s">
        <v>121</v>
      </c>
      <c r="D3426" s="20" t="s">
        <v>5</v>
      </c>
      <c r="E3426" s="20" t="s">
        <v>122</v>
      </c>
      <c r="F3426" s="20" t="s">
        <v>123</v>
      </c>
      <c r="G3426" s="20" t="s">
        <v>4</v>
      </c>
      <c r="H3426" s="19"/>
      <c r="I3426">
        <v>0</v>
      </c>
      <c r="J3426" s="19"/>
      <c r="K3426">
        <v>0</v>
      </c>
      <c r="M3426">
        <v>0</v>
      </c>
      <c r="N3426" t="s">
        <v>491</v>
      </c>
    </row>
    <row r="3427" spans="1:14" x14ac:dyDescent="0.2">
      <c r="A3427">
        <v>3426</v>
      </c>
      <c r="B3427" s="20" t="s">
        <v>421</v>
      </c>
      <c r="C3427" s="20" t="s">
        <v>121</v>
      </c>
      <c r="D3427" s="20" t="s">
        <v>5</v>
      </c>
      <c r="E3427" s="20" t="s">
        <v>122</v>
      </c>
      <c r="F3427" s="20" t="s">
        <v>123</v>
      </c>
      <c r="G3427" s="20" t="s">
        <v>2</v>
      </c>
      <c r="H3427" s="19"/>
      <c r="I3427">
        <v>44</v>
      </c>
      <c r="J3427" s="19"/>
      <c r="K3427">
        <v>0</v>
      </c>
      <c r="M3427">
        <v>3.2</v>
      </c>
      <c r="N3427" t="s">
        <v>491</v>
      </c>
    </row>
    <row r="3428" spans="1:14" x14ac:dyDescent="0.2">
      <c r="A3428">
        <v>3427</v>
      </c>
      <c r="B3428" s="20" t="s">
        <v>421</v>
      </c>
      <c r="C3428" s="20" t="s">
        <v>121</v>
      </c>
      <c r="D3428" s="20" t="s">
        <v>5</v>
      </c>
      <c r="E3428" s="20" t="s">
        <v>122</v>
      </c>
      <c r="F3428" s="20" t="s">
        <v>123</v>
      </c>
      <c r="G3428" s="20" t="s">
        <v>2</v>
      </c>
      <c r="H3428" s="19">
        <v>45383</v>
      </c>
      <c r="I3428">
        <v>3</v>
      </c>
      <c r="J3428" s="19"/>
      <c r="N3428" t="s">
        <v>492</v>
      </c>
    </row>
    <row r="3429" spans="1:14" x14ac:dyDescent="0.2">
      <c r="A3429">
        <v>3428</v>
      </c>
      <c r="B3429" s="20" t="s">
        <v>421</v>
      </c>
      <c r="C3429" s="20" t="s">
        <v>121</v>
      </c>
      <c r="D3429" s="20" t="s">
        <v>5</v>
      </c>
      <c r="E3429" s="20" t="s">
        <v>122</v>
      </c>
      <c r="F3429" s="20" t="s">
        <v>123</v>
      </c>
      <c r="G3429" s="20" t="s">
        <v>2</v>
      </c>
      <c r="H3429" s="19">
        <v>45384</v>
      </c>
      <c r="I3429">
        <v>17</v>
      </c>
      <c r="J3429" s="19"/>
      <c r="N3429" t="s">
        <v>492</v>
      </c>
    </row>
    <row r="3430" spans="1:14" x14ac:dyDescent="0.2">
      <c r="A3430">
        <v>3429</v>
      </c>
      <c r="B3430" s="20" t="s">
        <v>421</v>
      </c>
      <c r="C3430" s="20" t="s">
        <v>121</v>
      </c>
      <c r="D3430" s="20" t="s">
        <v>5</v>
      </c>
      <c r="E3430" s="20" t="s">
        <v>122</v>
      </c>
      <c r="F3430" s="20" t="s">
        <v>123</v>
      </c>
      <c r="G3430" s="20" t="s">
        <v>2</v>
      </c>
      <c r="H3430" s="19">
        <v>45401</v>
      </c>
      <c r="I3430">
        <v>5</v>
      </c>
      <c r="J3430" s="19"/>
      <c r="N3430" t="s">
        <v>492</v>
      </c>
    </row>
    <row r="3431" spans="1:14" x14ac:dyDescent="0.2">
      <c r="A3431">
        <v>3430</v>
      </c>
      <c r="B3431" s="20" t="s">
        <v>421</v>
      </c>
      <c r="C3431" s="20" t="s">
        <v>121</v>
      </c>
      <c r="D3431" s="20" t="s">
        <v>5</v>
      </c>
      <c r="E3431" s="20" t="s">
        <v>122</v>
      </c>
      <c r="F3431" s="20" t="s">
        <v>123</v>
      </c>
      <c r="G3431" s="20" t="s">
        <v>2</v>
      </c>
      <c r="H3431" s="19">
        <v>45408</v>
      </c>
      <c r="I3431">
        <v>3</v>
      </c>
      <c r="J3431" s="19"/>
      <c r="N3431" t="s">
        <v>492</v>
      </c>
    </row>
    <row r="3432" spans="1:14" x14ac:dyDescent="0.2">
      <c r="A3432">
        <v>3431</v>
      </c>
      <c r="B3432" s="20" t="s">
        <v>421</v>
      </c>
      <c r="C3432" s="20" t="s">
        <v>121</v>
      </c>
      <c r="D3432" s="20" t="s">
        <v>5</v>
      </c>
      <c r="E3432" s="20" t="s">
        <v>122</v>
      </c>
      <c r="F3432" s="20" t="s">
        <v>123</v>
      </c>
      <c r="G3432" s="20" t="s">
        <v>2</v>
      </c>
      <c r="H3432" s="19">
        <v>45410</v>
      </c>
      <c r="I3432">
        <v>16</v>
      </c>
      <c r="J3432" s="19"/>
      <c r="N3432" t="s">
        <v>492</v>
      </c>
    </row>
    <row r="3433" spans="1:14" x14ac:dyDescent="0.2">
      <c r="A3433">
        <v>3432</v>
      </c>
      <c r="B3433" s="20" t="s">
        <v>422</v>
      </c>
      <c r="C3433" s="20" t="s">
        <v>121</v>
      </c>
      <c r="D3433" s="20" t="s">
        <v>5</v>
      </c>
      <c r="E3433" s="20" t="s">
        <v>122</v>
      </c>
      <c r="F3433" s="20" t="s">
        <v>130</v>
      </c>
      <c r="G3433" s="20" t="s">
        <v>4</v>
      </c>
      <c r="H3433" s="19"/>
      <c r="I3433">
        <v>0</v>
      </c>
      <c r="J3433" s="19"/>
      <c r="K3433">
        <v>444</v>
      </c>
      <c r="M3433">
        <v>6</v>
      </c>
      <c r="N3433" t="s">
        <v>491</v>
      </c>
    </row>
    <row r="3434" spans="1:14" x14ac:dyDescent="0.2">
      <c r="A3434">
        <v>3433</v>
      </c>
      <c r="B3434" s="20" t="s">
        <v>422</v>
      </c>
      <c r="C3434" s="20" t="s">
        <v>121</v>
      </c>
      <c r="D3434" s="20" t="s">
        <v>5</v>
      </c>
      <c r="E3434" s="20" t="s">
        <v>122</v>
      </c>
      <c r="F3434" s="20" t="s">
        <v>130</v>
      </c>
      <c r="G3434" s="20" t="s">
        <v>4</v>
      </c>
      <c r="H3434" s="19"/>
      <c r="J3434" s="19">
        <v>45383</v>
      </c>
      <c r="K3434">
        <v>103</v>
      </c>
      <c r="N3434" t="s">
        <v>492</v>
      </c>
    </row>
    <row r="3435" spans="1:14" x14ac:dyDescent="0.2">
      <c r="A3435">
        <v>3434</v>
      </c>
      <c r="B3435" s="20" t="s">
        <v>422</v>
      </c>
      <c r="C3435" s="20" t="s">
        <v>121</v>
      </c>
      <c r="D3435" s="20" t="s">
        <v>5</v>
      </c>
      <c r="E3435" s="20" t="s">
        <v>122</v>
      </c>
      <c r="F3435" s="20" t="s">
        <v>130</v>
      </c>
      <c r="G3435" s="20" t="s">
        <v>4</v>
      </c>
      <c r="H3435" s="19"/>
      <c r="J3435" s="19">
        <v>45384</v>
      </c>
      <c r="K3435">
        <v>317</v>
      </c>
      <c r="N3435" t="s">
        <v>492</v>
      </c>
    </row>
    <row r="3436" spans="1:14" x14ac:dyDescent="0.2">
      <c r="A3436">
        <v>3435</v>
      </c>
      <c r="B3436" s="20" t="s">
        <v>422</v>
      </c>
      <c r="C3436" s="20" t="s">
        <v>121</v>
      </c>
      <c r="D3436" s="20" t="s">
        <v>5</v>
      </c>
      <c r="E3436" s="20" t="s">
        <v>122</v>
      </c>
      <c r="F3436" s="20" t="s">
        <v>130</v>
      </c>
      <c r="G3436" s="20" t="s">
        <v>4</v>
      </c>
      <c r="H3436" s="19"/>
      <c r="J3436" s="19">
        <v>45401</v>
      </c>
      <c r="K3436">
        <v>5</v>
      </c>
      <c r="N3436" t="s">
        <v>492</v>
      </c>
    </row>
    <row r="3437" spans="1:14" x14ac:dyDescent="0.2">
      <c r="A3437">
        <v>3436</v>
      </c>
      <c r="B3437" s="20" t="s">
        <v>422</v>
      </c>
      <c r="C3437" s="20" t="s">
        <v>121</v>
      </c>
      <c r="D3437" s="20" t="s">
        <v>5</v>
      </c>
      <c r="E3437" s="20" t="s">
        <v>122</v>
      </c>
      <c r="F3437" s="20" t="s">
        <v>130</v>
      </c>
      <c r="G3437" s="20" t="s">
        <v>4</v>
      </c>
      <c r="H3437" s="19"/>
      <c r="J3437" s="19">
        <v>45408</v>
      </c>
      <c r="K3437">
        <v>3</v>
      </c>
      <c r="N3437" t="s">
        <v>492</v>
      </c>
    </row>
    <row r="3438" spans="1:14" x14ac:dyDescent="0.2">
      <c r="A3438">
        <v>3437</v>
      </c>
      <c r="B3438" s="20" t="s">
        <v>422</v>
      </c>
      <c r="C3438" s="20" t="s">
        <v>121</v>
      </c>
      <c r="D3438" s="20" t="s">
        <v>5</v>
      </c>
      <c r="E3438" s="20" t="s">
        <v>122</v>
      </c>
      <c r="F3438" s="20" t="s">
        <v>130</v>
      </c>
      <c r="G3438" s="20" t="s">
        <v>4</v>
      </c>
      <c r="H3438" s="19"/>
      <c r="J3438" s="19">
        <v>45410</v>
      </c>
      <c r="K3438">
        <v>16</v>
      </c>
      <c r="N3438" t="s">
        <v>492</v>
      </c>
    </row>
    <row r="3439" spans="1:14" x14ac:dyDescent="0.2">
      <c r="A3439">
        <v>3438</v>
      </c>
      <c r="B3439" s="20" t="s">
        <v>423</v>
      </c>
      <c r="C3439" s="20" t="s">
        <v>121</v>
      </c>
      <c r="D3439" s="20" t="s">
        <v>5</v>
      </c>
      <c r="E3439" s="20" t="s">
        <v>122</v>
      </c>
      <c r="F3439" s="20" t="s">
        <v>130</v>
      </c>
      <c r="G3439" s="20" t="s">
        <v>4</v>
      </c>
      <c r="H3439" s="19"/>
      <c r="I3439">
        <v>102</v>
      </c>
      <c r="J3439" s="19"/>
      <c r="K3439">
        <v>0</v>
      </c>
      <c r="M3439">
        <v>5.4</v>
      </c>
      <c r="N3439" t="s">
        <v>491</v>
      </c>
    </row>
    <row r="3440" spans="1:14" x14ac:dyDescent="0.2">
      <c r="A3440">
        <v>3439</v>
      </c>
      <c r="B3440" s="20" t="s">
        <v>423</v>
      </c>
      <c r="C3440" s="20" t="s">
        <v>121</v>
      </c>
      <c r="D3440" s="20" t="s">
        <v>5</v>
      </c>
      <c r="E3440" s="20" t="s">
        <v>122</v>
      </c>
      <c r="F3440" s="20" t="s">
        <v>130</v>
      </c>
      <c r="G3440" s="20" t="s">
        <v>4</v>
      </c>
      <c r="H3440" s="19">
        <v>45384</v>
      </c>
      <c r="I3440">
        <v>47</v>
      </c>
      <c r="J3440" s="19"/>
      <c r="N3440" t="s">
        <v>492</v>
      </c>
    </row>
    <row r="3441" spans="1:14" x14ac:dyDescent="0.2">
      <c r="A3441">
        <v>3440</v>
      </c>
      <c r="B3441" s="20" t="s">
        <v>423</v>
      </c>
      <c r="C3441" s="20" t="s">
        <v>121</v>
      </c>
      <c r="D3441" s="20" t="s">
        <v>5</v>
      </c>
      <c r="E3441" s="20" t="s">
        <v>122</v>
      </c>
      <c r="F3441" s="20" t="s">
        <v>130</v>
      </c>
      <c r="G3441" s="20" t="s">
        <v>4</v>
      </c>
      <c r="H3441" s="19">
        <v>45401</v>
      </c>
      <c r="I3441">
        <v>55</v>
      </c>
      <c r="J3441" s="19"/>
      <c r="N3441" t="s">
        <v>492</v>
      </c>
    </row>
    <row r="3442" spans="1:14" x14ac:dyDescent="0.2">
      <c r="A3442">
        <v>3441</v>
      </c>
      <c r="B3442" s="20" t="s">
        <v>424</v>
      </c>
      <c r="C3442" s="20" t="s">
        <v>121</v>
      </c>
      <c r="D3442" s="20" t="s">
        <v>5</v>
      </c>
      <c r="E3442" s="20" t="s">
        <v>122</v>
      </c>
      <c r="F3442" s="20" t="s">
        <v>130</v>
      </c>
      <c r="G3442" s="20" t="s">
        <v>4</v>
      </c>
      <c r="H3442" s="19"/>
      <c r="I3442">
        <v>0</v>
      </c>
      <c r="J3442" s="19"/>
      <c r="K3442">
        <v>0</v>
      </c>
      <c r="M3442">
        <v>0</v>
      </c>
      <c r="N3442" t="s">
        <v>491</v>
      </c>
    </row>
    <row r="3443" spans="1:14" x14ac:dyDescent="0.2">
      <c r="A3443">
        <v>3442</v>
      </c>
      <c r="B3443" s="20" t="s">
        <v>425</v>
      </c>
      <c r="C3443" s="20" t="s">
        <v>121</v>
      </c>
      <c r="D3443" s="20" t="s">
        <v>5</v>
      </c>
      <c r="E3443" s="20" t="s">
        <v>122</v>
      </c>
      <c r="F3443" s="20" t="s">
        <v>123</v>
      </c>
      <c r="G3443" s="20" t="s">
        <v>4</v>
      </c>
      <c r="H3443" s="19"/>
      <c r="I3443">
        <v>31</v>
      </c>
      <c r="J3443" s="19"/>
      <c r="K3443">
        <v>0</v>
      </c>
      <c r="M3443">
        <v>6</v>
      </c>
      <c r="N3443" t="s">
        <v>491</v>
      </c>
    </row>
    <row r="3444" spans="1:14" x14ac:dyDescent="0.2">
      <c r="A3444">
        <v>3443</v>
      </c>
      <c r="B3444" s="20" t="s">
        <v>425</v>
      </c>
      <c r="C3444" s="20" t="s">
        <v>121</v>
      </c>
      <c r="D3444" s="20" t="s">
        <v>5</v>
      </c>
      <c r="E3444" s="20" t="s">
        <v>122</v>
      </c>
      <c r="F3444" s="20" t="s">
        <v>123</v>
      </c>
      <c r="G3444" s="20" t="s">
        <v>4</v>
      </c>
      <c r="H3444" s="19">
        <v>45401</v>
      </c>
      <c r="I3444">
        <v>10</v>
      </c>
      <c r="J3444" s="19"/>
      <c r="N3444" t="s">
        <v>492</v>
      </c>
    </row>
    <row r="3445" spans="1:14" x14ac:dyDescent="0.2">
      <c r="A3445">
        <v>3444</v>
      </c>
      <c r="B3445" s="20" t="s">
        <v>425</v>
      </c>
      <c r="C3445" s="20" t="s">
        <v>121</v>
      </c>
      <c r="D3445" s="20" t="s">
        <v>5</v>
      </c>
      <c r="E3445" s="20" t="s">
        <v>122</v>
      </c>
      <c r="F3445" s="20" t="s">
        <v>123</v>
      </c>
      <c r="G3445" s="20" t="s">
        <v>4</v>
      </c>
      <c r="H3445" s="19">
        <v>45408</v>
      </c>
      <c r="I3445">
        <v>5</v>
      </c>
      <c r="J3445" s="19"/>
      <c r="N3445" t="s">
        <v>492</v>
      </c>
    </row>
    <row r="3446" spans="1:14" x14ac:dyDescent="0.2">
      <c r="A3446">
        <v>3445</v>
      </c>
      <c r="B3446" s="20" t="s">
        <v>425</v>
      </c>
      <c r="C3446" s="20" t="s">
        <v>121</v>
      </c>
      <c r="D3446" s="20" t="s">
        <v>5</v>
      </c>
      <c r="E3446" s="20" t="s">
        <v>122</v>
      </c>
      <c r="F3446" s="20" t="s">
        <v>123</v>
      </c>
      <c r="G3446" s="20" t="s">
        <v>4</v>
      </c>
      <c r="H3446" s="19">
        <v>45410</v>
      </c>
      <c r="I3446">
        <v>16</v>
      </c>
      <c r="J3446" s="19"/>
      <c r="N3446" t="s">
        <v>492</v>
      </c>
    </row>
    <row r="3447" spans="1:14" x14ac:dyDescent="0.2">
      <c r="A3447">
        <v>3446</v>
      </c>
      <c r="B3447" s="20" t="s">
        <v>127</v>
      </c>
      <c r="C3447" s="20" t="s">
        <v>121</v>
      </c>
      <c r="D3447" s="20" t="s">
        <v>5</v>
      </c>
      <c r="E3447" s="20" t="s">
        <v>122</v>
      </c>
      <c r="F3447" s="20" t="s">
        <v>123</v>
      </c>
      <c r="G3447" s="20" t="s">
        <v>4</v>
      </c>
      <c r="H3447" s="19"/>
      <c r="I3447">
        <v>150</v>
      </c>
      <c r="J3447" s="19"/>
      <c r="K3447">
        <v>0</v>
      </c>
      <c r="M3447">
        <v>5.6</v>
      </c>
      <c r="N3447" t="s">
        <v>491</v>
      </c>
    </row>
    <row r="3448" spans="1:14" x14ac:dyDescent="0.2">
      <c r="A3448">
        <v>3447</v>
      </c>
      <c r="B3448" s="20" t="s">
        <v>127</v>
      </c>
      <c r="C3448" s="20" t="s">
        <v>121</v>
      </c>
      <c r="D3448" s="20" t="s">
        <v>5</v>
      </c>
      <c r="E3448" s="20" t="s">
        <v>122</v>
      </c>
      <c r="F3448" s="20" t="s">
        <v>123</v>
      </c>
      <c r="G3448" s="20" t="s">
        <v>4</v>
      </c>
      <c r="H3448" s="19">
        <v>45410</v>
      </c>
      <c r="I3448">
        <v>150</v>
      </c>
      <c r="J3448" s="19"/>
      <c r="N3448" t="s">
        <v>492</v>
      </c>
    </row>
    <row r="3449" spans="1:14" x14ac:dyDescent="0.2">
      <c r="A3449">
        <v>3448</v>
      </c>
      <c r="B3449" s="20" t="s">
        <v>128</v>
      </c>
      <c r="C3449" s="20" t="s">
        <v>121</v>
      </c>
      <c r="D3449" s="20" t="s">
        <v>5</v>
      </c>
      <c r="E3449" s="20" t="s">
        <v>122</v>
      </c>
      <c r="F3449" s="20" t="s">
        <v>123</v>
      </c>
      <c r="G3449" s="20" t="s">
        <v>4</v>
      </c>
      <c r="H3449" s="19"/>
      <c r="I3449">
        <v>0</v>
      </c>
      <c r="J3449" s="19"/>
      <c r="K3449">
        <v>0</v>
      </c>
      <c r="M3449">
        <v>0</v>
      </c>
      <c r="N3449" t="s">
        <v>491</v>
      </c>
    </row>
    <row r="3450" spans="1:14" x14ac:dyDescent="0.2">
      <c r="A3450">
        <v>3449</v>
      </c>
      <c r="B3450" s="20" t="s">
        <v>426</v>
      </c>
      <c r="C3450" s="20" t="s">
        <v>121</v>
      </c>
      <c r="D3450" s="20" t="s">
        <v>5</v>
      </c>
      <c r="E3450" s="20" t="s">
        <v>122</v>
      </c>
      <c r="F3450" s="20" t="s">
        <v>123</v>
      </c>
      <c r="G3450" s="20" t="s">
        <v>4</v>
      </c>
      <c r="H3450" s="19"/>
      <c r="I3450">
        <v>879</v>
      </c>
      <c r="J3450" s="19"/>
      <c r="K3450">
        <v>879</v>
      </c>
      <c r="M3450">
        <v>4.8</v>
      </c>
      <c r="N3450" t="s">
        <v>491</v>
      </c>
    </row>
    <row r="3451" spans="1:14" x14ac:dyDescent="0.2">
      <c r="A3451">
        <v>3450</v>
      </c>
      <c r="B3451" s="20" t="s">
        <v>426</v>
      </c>
      <c r="C3451" s="20" t="s">
        <v>121</v>
      </c>
      <c r="D3451" s="20" t="s">
        <v>5</v>
      </c>
      <c r="E3451" s="20" t="s">
        <v>122</v>
      </c>
      <c r="F3451" s="20" t="s">
        <v>123</v>
      </c>
      <c r="G3451" s="20" t="s">
        <v>4</v>
      </c>
      <c r="H3451" s="19">
        <v>45392</v>
      </c>
      <c r="I3451">
        <v>479</v>
      </c>
      <c r="J3451" s="19">
        <v>45392</v>
      </c>
      <c r="K3451">
        <v>479</v>
      </c>
      <c r="N3451" t="s">
        <v>492</v>
      </c>
    </row>
    <row r="3452" spans="1:14" x14ac:dyDescent="0.2">
      <c r="A3452">
        <v>3451</v>
      </c>
      <c r="B3452" s="20" t="s">
        <v>426</v>
      </c>
      <c r="C3452" s="20" t="s">
        <v>121</v>
      </c>
      <c r="D3452" s="20" t="s">
        <v>5</v>
      </c>
      <c r="E3452" s="20" t="s">
        <v>122</v>
      </c>
      <c r="F3452" s="20" t="s">
        <v>123</v>
      </c>
      <c r="G3452" s="20" t="s">
        <v>4</v>
      </c>
      <c r="H3452" s="19">
        <v>45394</v>
      </c>
      <c r="I3452">
        <v>135</v>
      </c>
      <c r="J3452" s="19">
        <v>45394</v>
      </c>
      <c r="K3452">
        <v>135</v>
      </c>
      <c r="N3452" t="s">
        <v>492</v>
      </c>
    </row>
    <row r="3453" spans="1:14" x14ac:dyDescent="0.2">
      <c r="A3453">
        <v>3452</v>
      </c>
      <c r="B3453" s="20" t="s">
        <v>426</v>
      </c>
      <c r="C3453" s="20" t="s">
        <v>121</v>
      </c>
      <c r="D3453" s="20" t="s">
        <v>5</v>
      </c>
      <c r="E3453" s="20" t="s">
        <v>122</v>
      </c>
      <c r="F3453" s="20" t="s">
        <v>123</v>
      </c>
      <c r="G3453" s="20" t="s">
        <v>4</v>
      </c>
      <c r="H3453" s="19">
        <v>45401</v>
      </c>
      <c r="I3453">
        <v>265</v>
      </c>
      <c r="J3453" s="19">
        <v>45401</v>
      </c>
      <c r="K3453">
        <v>265</v>
      </c>
      <c r="N3453" t="s">
        <v>492</v>
      </c>
    </row>
    <row r="3454" spans="1:14" x14ac:dyDescent="0.2">
      <c r="A3454">
        <v>3453</v>
      </c>
      <c r="B3454" s="20" t="s">
        <v>427</v>
      </c>
      <c r="C3454" s="20" t="s">
        <v>121</v>
      </c>
      <c r="D3454" s="20" t="s">
        <v>5</v>
      </c>
      <c r="E3454" s="20" t="s">
        <v>122</v>
      </c>
      <c r="F3454" s="20" t="s">
        <v>130</v>
      </c>
      <c r="G3454" s="20" t="s">
        <v>4</v>
      </c>
      <c r="H3454" s="19"/>
      <c r="I3454">
        <v>0</v>
      </c>
      <c r="J3454" s="19"/>
      <c r="K3454">
        <v>0</v>
      </c>
      <c r="M3454">
        <v>0</v>
      </c>
      <c r="N3454" t="s">
        <v>491</v>
      </c>
    </row>
    <row r="3455" spans="1:14" x14ac:dyDescent="0.2">
      <c r="A3455">
        <v>3454</v>
      </c>
      <c r="B3455" s="20" t="s">
        <v>129</v>
      </c>
      <c r="C3455" s="20" t="s">
        <v>121</v>
      </c>
      <c r="D3455" s="20" t="s">
        <v>5</v>
      </c>
      <c r="E3455" s="20" t="s">
        <v>122</v>
      </c>
      <c r="F3455" s="20" t="s">
        <v>123</v>
      </c>
      <c r="G3455" s="20" t="s">
        <v>4</v>
      </c>
      <c r="H3455" s="19"/>
      <c r="I3455">
        <v>0</v>
      </c>
      <c r="J3455" s="19"/>
      <c r="K3455">
        <v>0</v>
      </c>
      <c r="M3455">
        <v>0</v>
      </c>
      <c r="N3455" t="s">
        <v>491</v>
      </c>
    </row>
    <row r="3456" spans="1:14" x14ac:dyDescent="0.2">
      <c r="A3456">
        <v>3455</v>
      </c>
      <c r="B3456" s="20" t="s">
        <v>428</v>
      </c>
      <c r="C3456" s="20" t="s">
        <v>121</v>
      </c>
      <c r="D3456" s="20" t="s">
        <v>5</v>
      </c>
      <c r="E3456" s="20" t="s">
        <v>122</v>
      </c>
      <c r="F3456" s="20" t="s">
        <v>123</v>
      </c>
      <c r="G3456" s="20" t="s">
        <v>4</v>
      </c>
      <c r="H3456" s="19"/>
      <c r="I3456">
        <v>417</v>
      </c>
      <c r="J3456" s="19"/>
      <c r="K3456">
        <v>989</v>
      </c>
      <c r="M3456">
        <v>5.9</v>
      </c>
      <c r="N3456" t="s">
        <v>491</v>
      </c>
    </row>
    <row r="3457" spans="1:14" x14ac:dyDescent="0.2">
      <c r="A3457">
        <v>3456</v>
      </c>
      <c r="B3457" s="20" t="s">
        <v>428</v>
      </c>
      <c r="C3457" s="20" t="s">
        <v>121</v>
      </c>
      <c r="D3457" s="20" t="s">
        <v>5</v>
      </c>
      <c r="E3457" s="20" t="s">
        <v>122</v>
      </c>
      <c r="F3457" s="20" t="s">
        <v>123</v>
      </c>
      <c r="G3457" s="20" t="s">
        <v>4</v>
      </c>
      <c r="H3457" s="19">
        <v>45390</v>
      </c>
      <c r="I3457">
        <v>204</v>
      </c>
      <c r="J3457" s="19">
        <v>45387</v>
      </c>
      <c r="K3457">
        <v>555</v>
      </c>
      <c r="N3457" t="s">
        <v>492</v>
      </c>
    </row>
    <row r="3458" spans="1:14" x14ac:dyDescent="0.2">
      <c r="A3458">
        <v>3457</v>
      </c>
      <c r="B3458" s="20" t="s">
        <v>428</v>
      </c>
      <c r="C3458" s="20" t="s">
        <v>121</v>
      </c>
      <c r="D3458" s="20" t="s">
        <v>5</v>
      </c>
      <c r="E3458" s="20" t="s">
        <v>122</v>
      </c>
      <c r="F3458" s="20" t="s">
        <v>123</v>
      </c>
      <c r="G3458" s="20" t="s">
        <v>4</v>
      </c>
      <c r="H3458" s="19">
        <v>45391</v>
      </c>
      <c r="I3458">
        <v>213</v>
      </c>
      <c r="J3458" s="19">
        <v>45390</v>
      </c>
      <c r="K3458">
        <v>204</v>
      </c>
      <c r="N3458" t="s">
        <v>492</v>
      </c>
    </row>
    <row r="3459" spans="1:14" x14ac:dyDescent="0.2">
      <c r="A3459">
        <v>3458</v>
      </c>
      <c r="B3459" s="20" t="s">
        <v>428</v>
      </c>
      <c r="C3459" s="20" t="s">
        <v>121</v>
      </c>
      <c r="D3459" s="20" t="s">
        <v>5</v>
      </c>
      <c r="E3459" s="20" t="s">
        <v>122</v>
      </c>
      <c r="F3459" s="20" t="s">
        <v>123</v>
      </c>
      <c r="G3459" s="20" t="s">
        <v>4</v>
      </c>
      <c r="H3459" s="19"/>
      <c r="J3459" s="19">
        <v>45391</v>
      </c>
      <c r="K3459">
        <v>213</v>
      </c>
      <c r="N3459" t="s">
        <v>492</v>
      </c>
    </row>
    <row r="3460" spans="1:14" x14ac:dyDescent="0.2">
      <c r="A3460">
        <v>3459</v>
      </c>
      <c r="B3460" s="20" t="s">
        <v>428</v>
      </c>
      <c r="C3460" s="20" t="s">
        <v>121</v>
      </c>
      <c r="D3460" s="20" t="s">
        <v>5</v>
      </c>
      <c r="E3460" s="20" t="s">
        <v>122</v>
      </c>
      <c r="F3460" s="20" t="s">
        <v>123</v>
      </c>
      <c r="G3460" s="20" t="s">
        <v>4</v>
      </c>
      <c r="H3460" s="19"/>
      <c r="J3460" s="19">
        <v>45392</v>
      </c>
      <c r="K3460">
        <v>17</v>
      </c>
      <c r="N3460" t="s">
        <v>492</v>
      </c>
    </row>
    <row r="3461" spans="1:14" x14ac:dyDescent="0.2">
      <c r="A3461">
        <v>3460</v>
      </c>
      <c r="B3461" s="20" t="s">
        <v>429</v>
      </c>
      <c r="C3461" s="20" t="s">
        <v>121</v>
      </c>
      <c r="D3461" s="20" t="s">
        <v>5</v>
      </c>
      <c r="E3461" s="20" t="s">
        <v>122</v>
      </c>
      <c r="F3461" s="20" t="s">
        <v>123</v>
      </c>
      <c r="G3461" s="20" t="s">
        <v>4</v>
      </c>
      <c r="H3461" s="19"/>
      <c r="I3461">
        <v>513</v>
      </c>
      <c r="J3461" s="19"/>
      <c r="K3461">
        <v>1521</v>
      </c>
      <c r="M3461">
        <v>5.8</v>
      </c>
      <c r="N3461" t="s">
        <v>491</v>
      </c>
    </row>
    <row r="3462" spans="1:14" x14ac:dyDescent="0.2">
      <c r="A3462">
        <v>3461</v>
      </c>
      <c r="B3462" s="20" t="s">
        <v>429</v>
      </c>
      <c r="C3462" s="20" t="s">
        <v>121</v>
      </c>
      <c r="D3462" s="20" t="s">
        <v>5</v>
      </c>
      <c r="E3462" s="20" t="s">
        <v>122</v>
      </c>
      <c r="F3462" s="20" t="s">
        <v>123</v>
      </c>
      <c r="G3462" s="20" t="s">
        <v>4</v>
      </c>
      <c r="H3462" s="19">
        <v>45397</v>
      </c>
      <c r="I3462">
        <v>485</v>
      </c>
      <c r="J3462" s="19">
        <v>45397</v>
      </c>
      <c r="K3462">
        <v>485</v>
      </c>
      <c r="N3462" t="s">
        <v>492</v>
      </c>
    </row>
    <row r="3463" spans="1:14" x14ac:dyDescent="0.2">
      <c r="A3463">
        <v>3462</v>
      </c>
      <c r="B3463" s="20" t="s">
        <v>429</v>
      </c>
      <c r="C3463" s="20" t="s">
        <v>121</v>
      </c>
      <c r="D3463" s="20" t="s">
        <v>5</v>
      </c>
      <c r="E3463" s="20" t="s">
        <v>122</v>
      </c>
      <c r="F3463" s="20" t="s">
        <v>123</v>
      </c>
      <c r="G3463" s="20" t="s">
        <v>4</v>
      </c>
      <c r="H3463" s="19">
        <v>45400</v>
      </c>
      <c r="I3463">
        <v>28</v>
      </c>
      <c r="J3463" s="19">
        <v>45400</v>
      </c>
      <c r="K3463">
        <v>28</v>
      </c>
      <c r="N3463" t="s">
        <v>492</v>
      </c>
    </row>
    <row r="3464" spans="1:14" x14ac:dyDescent="0.2">
      <c r="A3464">
        <v>3463</v>
      </c>
      <c r="B3464" s="20" t="s">
        <v>429</v>
      </c>
      <c r="C3464" s="20" t="s">
        <v>121</v>
      </c>
      <c r="D3464" s="20" t="s">
        <v>5</v>
      </c>
      <c r="E3464" s="20" t="s">
        <v>122</v>
      </c>
      <c r="F3464" s="20" t="s">
        <v>123</v>
      </c>
      <c r="G3464" s="20" t="s">
        <v>4</v>
      </c>
      <c r="H3464" s="19"/>
      <c r="J3464" s="19">
        <v>45401</v>
      </c>
      <c r="K3464">
        <v>298</v>
      </c>
      <c r="N3464" t="s">
        <v>492</v>
      </c>
    </row>
    <row r="3465" spans="1:14" x14ac:dyDescent="0.2">
      <c r="A3465">
        <v>3464</v>
      </c>
      <c r="B3465" s="20" t="s">
        <v>429</v>
      </c>
      <c r="C3465" s="20" t="s">
        <v>121</v>
      </c>
      <c r="D3465" s="20" t="s">
        <v>5</v>
      </c>
      <c r="E3465" s="20" t="s">
        <v>122</v>
      </c>
      <c r="F3465" s="20" t="s">
        <v>123</v>
      </c>
      <c r="G3465" s="20" t="s">
        <v>4</v>
      </c>
      <c r="H3465" s="19"/>
      <c r="J3465" s="19">
        <v>45402</v>
      </c>
      <c r="K3465">
        <v>710</v>
      </c>
      <c r="N3465" t="s">
        <v>492</v>
      </c>
    </row>
    <row r="3466" spans="1:14" x14ac:dyDescent="0.2">
      <c r="A3466">
        <v>3465</v>
      </c>
      <c r="B3466" s="20" t="s">
        <v>430</v>
      </c>
      <c r="C3466" s="20" t="s">
        <v>121</v>
      </c>
      <c r="D3466" s="20" t="s">
        <v>5</v>
      </c>
      <c r="E3466" s="20" t="s">
        <v>122</v>
      </c>
      <c r="F3466" s="20" t="s">
        <v>130</v>
      </c>
      <c r="G3466" s="20" t="s">
        <v>4</v>
      </c>
      <c r="H3466" s="19"/>
      <c r="I3466">
        <v>79</v>
      </c>
      <c r="J3466" s="19"/>
      <c r="K3466">
        <v>0</v>
      </c>
      <c r="M3466">
        <v>5.7</v>
      </c>
      <c r="N3466" t="s">
        <v>491</v>
      </c>
    </row>
    <row r="3467" spans="1:14" x14ac:dyDescent="0.2">
      <c r="A3467">
        <v>3466</v>
      </c>
      <c r="B3467" s="20" t="s">
        <v>430</v>
      </c>
      <c r="C3467" s="20" t="s">
        <v>121</v>
      </c>
      <c r="D3467" s="20" t="s">
        <v>5</v>
      </c>
      <c r="E3467" s="20" t="s">
        <v>122</v>
      </c>
      <c r="F3467" s="20" t="s">
        <v>130</v>
      </c>
      <c r="G3467" s="20" t="s">
        <v>4</v>
      </c>
      <c r="H3467" s="19">
        <v>45384</v>
      </c>
      <c r="I3467">
        <v>47</v>
      </c>
      <c r="J3467" s="19"/>
      <c r="N3467" t="s">
        <v>492</v>
      </c>
    </row>
    <row r="3468" spans="1:14" x14ac:dyDescent="0.2">
      <c r="A3468">
        <v>3467</v>
      </c>
      <c r="B3468" s="20" t="s">
        <v>430</v>
      </c>
      <c r="C3468" s="20" t="s">
        <v>121</v>
      </c>
      <c r="D3468" s="20" t="s">
        <v>5</v>
      </c>
      <c r="E3468" s="20" t="s">
        <v>122</v>
      </c>
      <c r="F3468" s="20" t="s">
        <v>130</v>
      </c>
      <c r="G3468" s="20" t="s">
        <v>4</v>
      </c>
      <c r="H3468" s="19">
        <v>45401</v>
      </c>
      <c r="I3468">
        <v>32</v>
      </c>
      <c r="J3468" s="19"/>
      <c r="N3468" t="s">
        <v>492</v>
      </c>
    </row>
    <row r="3469" spans="1:14" x14ac:dyDescent="0.2">
      <c r="A3469">
        <v>3468</v>
      </c>
      <c r="B3469" s="20" t="s">
        <v>431</v>
      </c>
      <c r="C3469" s="20" t="s">
        <v>121</v>
      </c>
      <c r="D3469" s="20" t="s">
        <v>5</v>
      </c>
      <c r="E3469" s="20" t="s">
        <v>122</v>
      </c>
      <c r="F3469" s="20" t="s">
        <v>130</v>
      </c>
      <c r="G3469" s="20" t="s">
        <v>4</v>
      </c>
      <c r="H3469" s="19"/>
      <c r="I3469">
        <v>1454</v>
      </c>
      <c r="J3469" s="19"/>
      <c r="K3469">
        <v>1454</v>
      </c>
      <c r="M3469">
        <v>5.6</v>
      </c>
      <c r="N3469" t="s">
        <v>491</v>
      </c>
    </row>
    <row r="3470" spans="1:14" x14ac:dyDescent="0.2">
      <c r="A3470">
        <v>3469</v>
      </c>
      <c r="B3470" s="20" t="s">
        <v>431</v>
      </c>
      <c r="C3470" s="20" t="s">
        <v>121</v>
      </c>
      <c r="D3470" s="20" t="s">
        <v>5</v>
      </c>
      <c r="E3470" s="20" t="s">
        <v>122</v>
      </c>
      <c r="F3470" s="20" t="s">
        <v>130</v>
      </c>
      <c r="G3470" s="20" t="s">
        <v>4</v>
      </c>
      <c r="H3470" s="19">
        <v>45383</v>
      </c>
      <c r="I3470">
        <v>93</v>
      </c>
      <c r="J3470" s="19">
        <v>45383</v>
      </c>
      <c r="K3470">
        <v>93</v>
      </c>
      <c r="N3470" t="s">
        <v>492</v>
      </c>
    </row>
    <row r="3471" spans="1:14" x14ac:dyDescent="0.2">
      <c r="A3471">
        <v>3470</v>
      </c>
      <c r="B3471" s="20" t="s">
        <v>431</v>
      </c>
      <c r="C3471" s="20" t="s">
        <v>121</v>
      </c>
      <c r="D3471" s="20" t="s">
        <v>5</v>
      </c>
      <c r="E3471" s="20" t="s">
        <v>122</v>
      </c>
      <c r="F3471" s="20" t="s">
        <v>130</v>
      </c>
      <c r="G3471" s="20" t="s">
        <v>4</v>
      </c>
      <c r="H3471" s="19">
        <v>45384</v>
      </c>
      <c r="I3471">
        <v>43</v>
      </c>
      <c r="J3471" s="19">
        <v>45384</v>
      </c>
      <c r="K3471">
        <v>43</v>
      </c>
      <c r="N3471" t="s">
        <v>492</v>
      </c>
    </row>
    <row r="3472" spans="1:14" x14ac:dyDescent="0.2">
      <c r="A3472">
        <v>3471</v>
      </c>
      <c r="B3472" s="20" t="s">
        <v>431</v>
      </c>
      <c r="C3472" s="20" t="s">
        <v>121</v>
      </c>
      <c r="D3472" s="20" t="s">
        <v>5</v>
      </c>
      <c r="E3472" s="20" t="s">
        <v>122</v>
      </c>
      <c r="F3472" s="20" t="s">
        <v>130</v>
      </c>
      <c r="G3472" s="20" t="s">
        <v>4</v>
      </c>
      <c r="H3472" s="19">
        <v>45386</v>
      </c>
      <c r="I3472">
        <v>58</v>
      </c>
      <c r="J3472" s="19">
        <v>45386</v>
      </c>
      <c r="K3472">
        <v>58</v>
      </c>
      <c r="N3472" t="s">
        <v>492</v>
      </c>
    </row>
    <row r="3473" spans="1:14" x14ac:dyDescent="0.2">
      <c r="A3473">
        <v>3472</v>
      </c>
      <c r="B3473" s="20" t="s">
        <v>431</v>
      </c>
      <c r="C3473" s="20" t="s">
        <v>121</v>
      </c>
      <c r="D3473" s="20" t="s">
        <v>5</v>
      </c>
      <c r="E3473" s="20" t="s">
        <v>122</v>
      </c>
      <c r="F3473" s="20" t="s">
        <v>130</v>
      </c>
      <c r="G3473" s="20" t="s">
        <v>4</v>
      </c>
      <c r="H3473" s="19">
        <v>45387</v>
      </c>
      <c r="I3473">
        <v>41</v>
      </c>
      <c r="J3473" s="19">
        <v>45387</v>
      </c>
      <c r="K3473">
        <v>41</v>
      </c>
      <c r="N3473" t="s">
        <v>492</v>
      </c>
    </row>
    <row r="3474" spans="1:14" x14ac:dyDescent="0.2">
      <c r="A3474">
        <v>3473</v>
      </c>
      <c r="B3474" s="20" t="s">
        <v>431</v>
      </c>
      <c r="C3474" s="20" t="s">
        <v>121</v>
      </c>
      <c r="D3474" s="20" t="s">
        <v>5</v>
      </c>
      <c r="E3474" s="20" t="s">
        <v>122</v>
      </c>
      <c r="F3474" s="20" t="s">
        <v>130</v>
      </c>
      <c r="G3474" s="20" t="s">
        <v>4</v>
      </c>
      <c r="H3474" s="19">
        <v>45388</v>
      </c>
      <c r="I3474">
        <v>379</v>
      </c>
      <c r="J3474" s="19">
        <v>45388</v>
      </c>
      <c r="K3474">
        <v>379</v>
      </c>
      <c r="N3474" t="s">
        <v>492</v>
      </c>
    </row>
    <row r="3475" spans="1:14" x14ac:dyDescent="0.2">
      <c r="A3475">
        <v>3474</v>
      </c>
      <c r="B3475" s="20" t="s">
        <v>431</v>
      </c>
      <c r="C3475" s="20" t="s">
        <v>121</v>
      </c>
      <c r="D3475" s="20" t="s">
        <v>5</v>
      </c>
      <c r="E3475" s="20" t="s">
        <v>122</v>
      </c>
      <c r="F3475" s="20" t="s">
        <v>130</v>
      </c>
      <c r="G3475" s="20" t="s">
        <v>4</v>
      </c>
      <c r="H3475" s="19">
        <v>45389</v>
      </c>
      <c r="I3475">
        <v>17</v>
      </c>
      <c r="J3475" s="19">
        <v>45389</v>
      </c>
      <c r="K3475">
        <v>17</v>
      </c>
      <c r="N3475" t="s">
        <v>492</v>
      </c>
    </row>
    <row r="3476" spans="1:14" x14ac:dyDescent="0.2">
      <c r="A3476">
        <v>3475</v>
      </c>
      <c r="B3476" s="20" t="s">
        <v>431</v>
      </c>
      <c r="C3476" s="20" t="s">
        <v>121</v>
      </c>
      <c r="D3476" s="20" t="s">
        <v>5</v>
      </c>
      <c r="E3476" s="20" t="s">
        <v>122</v>
      </c>
      <c r="F3476" s="20" t="s">
        <v>130</v>
      </c>
      <c r="G3476" s="20" t="s">
        <v>4</v>
      </c>
      <c r="H3476" s="19">
        <v>45393</v>
      </c>
      <c r="I3476">
        <v>97</v>
      </c>
      <c r="J3476" s="19">
        <v>45393</v>
      </c>
      <c r="K3476">
        <v>97</v>
      </c>
      <c r="N3476" t="s">
        <v>492</v>
      </c>
    </row>
    <row r="3477" spans="1:14" x14ac:dyDescent="0.2">
      <c r="A3477">
        <v>3476</v>
      </c>
      <c r="B3477" s="20" t="s">
        <v>431</v>
      </c>
      <c r="C3477" s="20" t="s">
        <v>121</v>
      </c>
      <c r="D3477" s="20" t="s">
        <v>5</v>
      </c>
      <c r="E3477" s="20" t="s">
        <v>122</v>
      </c>
      <c r="F3477" s="20" t="s">
        <v>130</v>
      </c>
      <c r="G3477" s="20" t="s">
        <v>4</v>
      </c>
      <c r="H3477" s="19">
        <v>45394</v>
      </c>
      <c r="I3477">
        <v>18</v>
      </c>
      <c r="J3477" s="19">
        <v>45394</v>
      </c>
      <c r="K3477">
        <v>18</v>
      </c>
      <c r="N3477" t="s">
        <v>492</v>
      </c>
    </row>
    <row r="3478" spans="1:14" x14ac:dyDescent="0.2">
      <c r="A3478">
        <v>3477</v>
      </c>
      <c r="B3478" s="20" t="s">
        <v>431</v>
      </c>
      <c r="C3478" s="20" t="s">
        <v>121</v>
      </c>
      <c r="D3478" s="20" t="s">
        <v>5</v>
      </c>
      <c r="E3478" s="20" t="s">
        <v>122</v>
      </c>
      <c r="F3478" s="20" t="s">
        <v>130</v>
      </c>
      <c r="G3478" s="20" t="s">
        <v>4</v>
      </c>
      <c r="H3478" s="19">
        <v>45396</v>
      </c>
      <c r="I3478">
        <v>0</v>
      </c>
      <c r="J3478" s="19">
        <v>45396</v>
      </c>
      <c r="K3478">
        <v>0</v>
      </c>
      <c r="N3478" t="s">
        <v>492</v>
      </c>
    </row>
    <row r="3479" spans="1:14" x14ac:dyDescent="0.2">
      <c r="A3479">
        <v>3478</v>
      </c>
      <c r="B3479" s="20" t="s">
        <v>431</v>
      </c>
      <c r="C3479" s="20" t="s">
        <v>121</v>
      </c>
      <c r="D3479" s="20" t="s">
        <v>5</v>
      </c>
      <c r="E3479" s="20" t="s">
        <v>122</v>
      </c>
      <c r="F3479" s="20" t="s">
        <v>130</v>
      </c>
      <c r="G3479" s="20" t="s">
        <v>4</v>
      </c>
      <c r="H3479" s="19">
        <v>45397</v>
      </c>
      <c r="I3479">
        <v>0</v>
      </c>
      <c r="J3479" s="19">
        <v>45397</v>
      </c>
      <c r="K3479">
        <v>0</v>
      </c>
      <c r="N3479" t="s">
        <v>492</v>
      </c>
    </row>
    <row r="3480" spans="1:14" x14ac:dyDescent="0.2">
      <c r="A3480">
        <v>3479</v>
      </c>
      <c r="B3480" s="20" t="s">
        <v>431</v>
      </c>
      <c r="C3480" s="20" t="s">
        <v>121</v>
      </c>
      <c r="D3480" s="20" t="s">
        <v>5</v>
      </c>
      <c r="E3480" s="20" t="s">
        <v>122</v>
      </c>
      <c r="F3480" s="20" t="s">
        <v>130</v>
      </c>
      <c r="G3480" s="20" t="s">
        <v>4</v>
      </c>
      <c r="H3480" s="19">
        <v>45398</v>
      </c>
      <c r="I3480">
        <v>13</v>
      </c>
      <c r="J3480" s="19">
        <v>45398</v>
      </c>
      <c r="K3480">
        <v>13</v>
      </c>
      <c r="N3480" t="s">
        <v>492</v>
      </c>
    </row>
    <row r="3481" spans="1:14" x14ac:dyDescent="0.2">
      <c r="A3481">
        <v>3480</v>
      </c>
      <c r="B3481" s="20" t="s">
        <v>431</v>
      </c>
      <c r="C3481" s="20" t="s">
        <v>121</v>
      </c>
      <c r="D3481" s="20" t="s">
        <v>5</v>
      </c>
      <c r="E3481" s="20" t="s">
        <v>122</v>
      </c>
      <c r="F3481" s="20" t="s">
        <v>130</v>
      </c>
      <c r="G3481" s="20" t="s">
        <v>4</v>
      </c>
      <c r="H3481" s="19">
        <v>45400</v>
      </c>
      <c r="I3481">
        <v>53</v>
      </c>
      <c r="J3481" s="19">
        <v>45400</v>
      </c>
      <c r="K3481">
        <v>53</v>
      </c>
      <c r="N3481" t="s">
        <v>492</v>
      </c>
    </row>
    <row r="3482" spans="1:14" x14ac:dyDescent="0.2">
      <c r="A3482">
        <v>3481</v>
      </c>
      <c r="B3482" s="20" t="s">
        <v>431</v>
      </c>
      <c r="C3482" s="20" t="s">
        <v>121</v>
      </c>
      <c r="D3482" s="20" t="s">
        <v>5</v>
      </c>
      <c r="E3482" s="20" t="s">
        <v>122</v>
      </c>
      <c r="F3482" s="20" t="s">
        <v>130</v>
      </c>
      <c r="G3482" s="20" t="s">
        <v>4</v>
      </c>
      <c r="H3482" s="19">
        <v>45401</v>
      </c>
      <c r="I3482">
        <v>590</v>
      </c>
      <c r="J3482" s="19">
        <v>45401</v>
      </c>
      <c r="K3482">
        <v>590</v>
      </c>
      <c r="N3482" t="s">
        <v>492</v>
      </c>
    </row>
    <row r="3483" spans="1:14" x14ac:dyDescent="0.2">
      <c r="A3483">
        <v>3482</v>
      </c>
      <c r="B3483" s="20" t="s">
        <v>431</v>
      </c>
      <c r="C3483" s="20" t="s">
        <v>121</v>
      </c>
      <c r="D3483" s="20" t="s">
        <v>5</v>
      </c>
      <c r="E3483" s="20" t="s">
        <v>122</v>
      </c>
      <c r="F3483" s="20" t="s">
        <v>130</v>
      </c>
      <c r="G3483" s="20" t="s">
        <v>4</v>
      </c>
      <c r="H3483" s="19">
        <v>45402</v>
      </c>
      <c r="I3483">
        <v>25</v>
      </c>
      <c r="J3483" s="19">
        <v>45402</v>
      </c>
      <c r="K3483">
        <v>25</v>
      </c>
      <c r="N3483" t="s">
        <v>492</v>
      </c>
    </row>
    <row r="3484" spans="1:14" x14ac:dyDescent="0.2">
      <c r="A3484">
        <v>3483</v>
      </c>
      <c r="B3484" s="20" t="s">
        <v>431</v>
      </c>
      <c r="C3484" s="20" t="s">
        <v>121</v>
      </c>
      <c r="D3484" s="20" t="s">
        <v>5</v>
      </c>
      <c r="E3484" s="20" t="s">
        <v>122</v>
      </c>
      <c r="F3484" s="20" t="s">
        <v>130</v>
      </c>
      <c r="G3484" s="20" t="s">
        <v>4</v>
      </c>
      <c r="H3484" s="19">
        <v>45404</v>
      </c>
      <c r="I3484">
        <v>11</v>
      </c>
      <c r="J3484" s="19">
        <v>45404</v>
      </c>
      <c r="K3484">
        <v>11</v>
      </c>
      <c r="N3484" t="s">
        <v>492</v>
      </c>
    </row>
    <row r="3485" spans="1:14" x14ac:dyDescent="0.2">
      <c r="A3485">
        <v>3484</v>
      </c>
      <c r="B3485" s="20" t="s">
        <v>431</v>
      </c>
      <c r="C3485" s="20" t="s">
        <v>121</v>
      </c>
      <c r="D3485" s="20" t="s">
        <v>5</v>
      </c>
      <c r="E3485" s="20" t="s">
        <v>122</v>
      </c>
      <c r="F3485" s="20" t="s">
        <v>130</v>
      </c>
      <c r="G3485" s="20" t="s">
        <v>4</v>
      </c>
      <c r="H3485" s="19">
        <v>45405</v>
      </c>
      <c r="I3485">
        <v>11</v>
      </c>
      <c r="J3485" s="19">
        <v>45405</v>
      </c>
      <c r="K3485">
        <v>11</v>
      </c>
      <c r="N3485" t="s">
        <v>492</v>
      </c>
    </row>
    <row r="3486" spans="1:14" x14ac:dyDescent="0.2">
      <c r="A3486">
        <v>3485</v>
      </c>
      <c r="B3486" s="20" t="s">
        <v>431</v>
      </c>
      <c r="C3486" s="20" t="s">
        <v>121</v>
      </c>
      <c r="D3486" s="20" t="s">
        <v>5</v>
      </c>
      <c r="E3486" s="20" t="s">
        <v>122</v>
      </c>
      <c r="F3486" s="20" t="s">
        <v>130</v>
      </c>
      <c r="G3486" s="20" t="s">
        <v>4</v>
      </c>
      <c r="H3486" s="19">
        <v>45406</v>
      </c>
      <c r="I3486">
        <v>5</v>
      </c>
      <c r="J3486" s="19">
        <v>45406</v>
      </c>
      <c r="K3486">
        <v>5</v>
      </c>
      <c r="N3486" t="s">
        <v>492</v>
      </c>
    </row>
    <row r="3487" spans="1:14" x14ac:dyDescent="0.2">
      <c r="A3487">
        <v>3486</v>
      </c>
      <c r="B3487" s="20" t="s">
        <v>432</v>
      </c>
      <c r="C3487" s="20" t="s">
        <v>121</v>
      </c>
      <c r="D3487" s="20" t="s">
        <v>5</v>
      </c>
      <c r="E3487" s="20" t="s">
        <v>122</v>
      </c>
      <c r="F3487" s="20" t="s">
        <v>130</v>
      </c>
      <c r="G3487" s="20" t="s">
        <v>4</v>
      </c>
      <c r="H3487" s="19"/>
      <c r="I3487">
        <v>60</v>
      </c>
      <c r="J3487" s="19"/>
      <c r="K3487">
        <v>132</v>
      </c>
      <c r="M3487">
        <v>5.2</v>
      </c>
      <c r="N3487" t="s">
        <v>491</v>
      </c>
    </row>
    <row r="3488" spans="1:14" x14ac:dyDescent="0.2">
      <c r="A3488">
        <v>3487</v>
      </c>
      <c r="B3488" s="20" t="s">
        <v>432</v>
      </c>
      <c r="C3488" s="20" t="s">
        <v>121</v>
      </c>
      <c r="D3488" s="20" t="s">
        <v>5</v>
      </c>
      <c r="E3488" s="20" t="s">
        <v>122</v>
      </c>
      <c r="F3488" s="20" t="s">
        <v>130</v>
      </c>
      <c r="G3488" s="20" t="s">
        <v>4</v>
      </c>
      <c r="H3488" s="19">
        <v>45389</v>
      </c>
      <c r="I3488">
        <v>17</v>
      </c>
      <c r="J3488" s="19">
        <v>45389</v>
      </c>
      <c r="K3488">
        <v>17</v>
      </c>
      <c r="N3488" t="s">
        <v>492</v>
      </c>
    </row>
    <row r="3489" spans="1:14" x14ac:dyDescent="0.2">
      <c r="A3489">
        <v>3488</v>
      </c>
      <c r="B3489" s="20" t="s">
        <v>432</v>
      </c>
      <c r="C3489" s="20" t="s">
        <v>121</v>
      </c>
      <c r="D3489" s="20" t="s">
        <v>5</v>
      </c>
      <c r="E3489" s="20" t="s">
        <v>122</v>
      </c>
      <c r="F3489" s="20" t="s">
        <v>130</v>
      </c>
      <c r="G3489" s="20" t="s">
        <v>4</v>
      </c>
      <c r="H3489" s="19">
        <v>45393</v>
      </c>
      <c r="I3489">
        <v>25</v>
      </c>
      <c r="J3489" s="19">
        <v>45393</v>
      </c>
      <c r="K3489">
        <v>97</v>
      </c>
      <c r="N3489" t="s">
        <v>492</v>
      </c>
    </row>
    <row r="3490" spans="1:14" x14ac:dyDescent="0.2">
      <c r="A3490">
        <v>3489</v>
      </c>
      <c r="B3490" s="20" t="s">
        <v>432</v>
      </c>
      <c r="C3490" s="20" t="s">
        <v>121</v>
      </c>
      <c r="D3490" s="20" t="s">
        <v>5</v>
      </c>
      <c r="E3490" s="20" t="s">
        <v>122</v>
      </c>
      <c r="F3490" s="20" t="s">
        <v>130</v>
      </c>
      <c r="G3490" s="20" t="s">
        <v>4</v>
      </c>
      <c r="H3490" s="19">
        <v>45394</v>
      </c>
      <c r="I3490">
        <v>18</v>
      </c>
      <c r="J3490" s="19">
        <v>45394</v>
      </c>
      <c r="K3490">
        <v>18</v>
      </c>
      <c r="N3490" t="s">
        <v>492</v>
      </c>
    </row>
    <row r="3491" spans="1:14" x14ac:dyDescent="0.2">
      <c r="A3491">
        <v>3490</v>
      </c>
      <c r="B3491" s="20" t="s">
        <v>432</v>
      </c>
      <c r="C3491" s="20" t="s">
        <v>121</v>
      </c>
      <c r="D3491" s="20" t="s">
        <v>5</v>
      </c>
      <c r="E3491" s="20" t="s">
        <v>122</v>
      </c>
      <c r="F3491" s="20" t="s">
        <v>130</v>
      </c>
      <c r="G3491" s="20" t="s">
        <v>4</v>
      </c>
      <c r="H3491" s="19">
        <v>45396</v>
      </c>
      <c r="I3491">
        <v>0</v>
      </c>
      <c r="J3491" s="19">
        <v>45396</v>
      </c>
      <c r="K3491">
        <v>0</v>
      </c>
      <c r="N3491" t="s">
        <v>492</v>
      </c>
    </row>
    <row r="3492" spans="1:14" x14ac:dyDescent="0.2">
      <c r="A3492">
        <v>3491</v>
      </c>
      <c r="B3492" s="20" t="s">
        <v>433</v>
      </c>
      <c r="C3492" s="20" t="s">
        <v>121</v>
      </c>
      <c r="D3492" s="20" t="s">
        <v>5</v>
      </c>
      <c r="E3492" s="20" t="s">
        <v>122</v>
      </c>
      <c r="F3492" s="20" t="s">
        <v>123</v>
      </c>
      <c r="G3492" s="20" t="s">
        <v>4</v>
      </c>
      <c r="H3492" s="19"/>
      <c r="I3492">
        <v>590</v>
      </c>
      <c r="J3492" s="19"/>
      <c r="K3492">
        <v>390</v>
      </c>
      <c r="M3492">
        <v>4.8</v>
      </c>
      <c r="N3492" t="s">
        <v>491</v>
      </c>
    </row>
    <row r="3493" spans="1:14" x14ac:dyDescent="0.2">
      <c r="A3493">
        <v>3492</v>
      </c>
      <c r="B3493" s="20" t="s">
        <v>433</v>
      </c>
      <c r="C3493" s="20" t="s">
        <v>121</v>
      </c>
      <c r="D3493" s="20" t="s">
        <v>5</v>
      </c>
      <c r="E3493" s="20" t="s">
        <v>122</v>
      </c>
      <c r="F3493" s="20" t="s">
        <v>123</v>
      </c>
      <c r="G3493" s="20" t="s">
        <v>4</v>
      </c>
      <c r="H3493" s="19">
        <v>45383</v>
      </c>
      <c r="I3493">
        <v>125</v>
      </c>
      <c r="J3493" s="19">
        <v>45383</v>
      </c>
      <c r="K3493">
        <v>125</v>
      </c>
      <c r="N3493" t="s">
        <v>492</v>
      </c>
    </row>
    <row r="3494" spans="1:14" x14ac:dyDescent="0.2">
      <c r="A3494">
        <v>3493</v>
      </c>
      <c r="B3494" s="20" t="s">
        <v>433</v>
      </c>
      <c r="C3494" s="20" t="s">
        <v>121</v>
      </c>
      <c r="D3494" s="20" t="s">
        <v>5</v>
      </c>
      <c r="E3494" s="20" t="s">
        <v>122</v>
      </c>
      <c r="F3494" s="20" t="s">
        <v>123</v>
      </c>
      <c r="G3494" s="20" t="s">
        <v>4</v>
      </c>
      <c r="H3494" s="19">
        <v>45390</v>
      </c>
      <c r="I3494">
        <v>12</v>
      </c>
      <c r="J3494" s="19">
        <v>45390</v>
      </c>
      <c r="K3494">
        <v>12</v>
      </c>
      <c r="N3494" t="s">
        <v>492</v>
      </c>
    </row>
    <row r="3495" spans="1:14" x14ac:dyDescent="0.2">
      <c r="A3495">
        <v>3494</v>
      </c>
      <c r="B3495" s="20" t="s">
        <v>433</v>
      </c>
      <c r="C3495" s="20" t="s">
        <v>121</v>
      </c>
      <c r="D3495" s="20" t="s">
        <v>5</v>
      </c>
      <c r="E3495" s="20" t="s">
        <v>122</v>
      </c>
      <c r="F3495" s="20" t="s">
        <v>123</v>
      </c>
      <c r="G3495" s="20" t="s">
        <v>4</v>
      </c>
      <c r="H3495" s="19">
        <v>45392</v>
      </c>
      <c r="I3495">
        <v>51</v>
      </c>
      <c r="J3495" s="19">
        <v>45392</v>
      </c>
      <c r="K3495">
        <v>51</v>
      </c>
      <c r="N3495" t="s">
        <v>492</v>
      </c>
    </row>
    <row r="3496" spans="1:14" x14ac:dyDescent="0.2">
      <c r="A3496">
        <v>3495</v>
      </c>
      <c r="B3496" s="20" t="s">
        <v>433</v>
      </c>
      <c r="C3496" s="20" t="s">
        <v>121</v>
      </c>
      <c r="D3496" s="20" t="s">
        <v>5</v>
      </c>
      <c r="E3496" s="20" t="s">
        <v>122</v>
      </c>
      <c r="F3496" s="20" t="s">
        <v>123</v>
      </c>
      <c r="G3496" s="20" t="s">
        <v>4</v>
      </c>
      <c r="H3496" s="19">
        <v>45398</v>
      </c>
      <c r="I3496">
        <v>56</v>
      </c>
      <c r="J3496" s="19">
        <v>45398</v>
      </c>
      <c r="K3496">
        <v>56</v>
      </c>
      <c r="N3496" t="s">
        <v>492</v>
      </c>
    </row>
    <row r="3497" spans="1:14" x14ac:dyDescent="0.2">
      <c r="A3497">
        <v>3496</v>
      </c>
      <c r="B3497" s="20" t="s">
        <v>433</v>
      </c>
      <c r="C3497" s="20" t="s">
        <v>121</v>
      </c>
      <c r="D3497" s="20" t="s">
        <v>5</v>
      </c>
      <c r="E3497" s="20" t="s">
        <v>122</v>
      </c>
      <c r="F3497" s="20" t="s">
        <v>123</v>
      </c>
      <c r="G3497" s="20" t="s">
        <v>4</v>
      </c>
      <c r="H3497" s="19">
        <v>45404</v>
      </c>
      <c r="I3497">
        <v>141</v>
      </c>
      <c r="J3497" s="19">
        <v>45404</v>
      </c>
      <c r="K3497">
        <v>141</v>
      </c>
      <c r="N3497" t="s">
        <v>492</v>
      </c>
    </row>
    <row r="3498" spans="1:14" x14ac:dyDescent="0.2">
      <c r="A3498">
        <v>3497</v>
      </c>
      <c r="B3498" s="20" t="s">
        <v>433</v>
      </c>
      <c r="C3498" s="20" t="s">
        <v>121</v>
      </c>
      <c r="D3498" s="20" t="s">
        <v>5</v>
      </c>
      <c r="E3498" s="20" t="s">
        <v>122</v>
      </c>
      <c r="F3498" s="20" t="s">
        <v>123</v>
      </c>
      <c r="G3498" s="20" t="s">
        <v>4</v>
      </c>
      <c r="H3498" s="19">
        <v>45411</v>
      </c>
      <c r="I3498">
        <v>5</v>
      </c>
      <c r="J3498" s="19">
        <v>45411</v>
      </c>
      <c r="K3498">
        <v>5</v>
      </c>
      <c r="N3498" t="s">
        <v>492</v>
      </c>
    </row>
    <row r="3499" spans="1:14" x14ac:dyDescent="0.2">
      <c r="A3499">
        <v>3498</v>
      </c>
      <c r="B3499" s="20" t="s">
        <v>433</v>
      </c>
      <c r="C3499" s="20" t="s">
        <v>121</v>
      </c>
      <c r="D3499" s="20" t="s">
        <v>5</v>
      </c>
      <c r="E3499" s="20" t="s">
        <v>122</v>
      </c>
      <c r="F3499" s="20" t="s">
        <v>123</v>
      </c>
      <c r="G3499" s="20" t="s">
        <v>4</v>
      </c>
      <c r="H3499" s="19">
        <v>45412</v>
      </c>
      <c r="I3499">
        <v>200</v>
      </c>
      <c r="J3499" s="19"/>
      <c r="N3499" t="s">
        <v>492</v>
      </c>
    </row>
    <row r="3500" spans="1:14" x14ac:dyDescent="0.2">
      <c r="A3500">
        <v>3499</v>
      </c>
      <c r="B3500" s="20" t="s">
        <v>433</v>
      </c>
      <c r="C3500" s="20" t="s">
        <v>121</v>
      </c>
      <c r="D3500" s="20" t="s">
        <v>5</v>
      </c>
      <c r="E3500" s="20" t="s">
        <v>122</v>
      </c>
      <c r="F3500" s="20" t="s">
        <v>123</v>
      </c>
      <c r="G3500" s="20" t="s">
        <v>4</v>
      </c>
      <c r="H3500" s="19"/>
      <c r="J3500" s="19"/>
      <c r="N3500" t="s">
        <v>492</v>
      </c>
    </row>
    <row r="3501" spans="1:14" x14ac:dyDescent="0.2">
      <c r="A3501">
        <v>3500</v>
      </c>
      <c r="B3501" s="20" t="s">
        <v>434</v>
      </c>
      <c r="C3501" s="20" t="s">
        <v>121</v>
      </c>
      <c r="D3501" s="20" t="s">
        <v>5</v>
      </c>
      <c r="E3501" s="20" t="s">
        <v>122</v>
      </c>
      <c r="F3501" s="20" t="s">
        <v>123</v>
      </c>
      <c r="G3501" s="20" t="s">
        <v>4</v>
      </c>
      <c r="H3501" s="19"/>
      <c r="I3501">
        <v>343</v>
      </c>
      <c r="J3501" s="19"/>
      <c r="K3501">
        <v>288</v>
      </c>
      <c r="M3501">
        <v>5.9</v>
      </c>
      <c r="N3501" t="s">
        <v>491</v>
      </c>
    </row>
    <row r="3502" spans="1:14" x14ac:dyDescent="0.2">
      <c r="A3502">
        <v>3501</v>
      </c>
      <c r="B3502" s="20" t="s">
        <v>434</v>
      </c>
      <c r="C3502" s="20" t="s">
        <v>121</v>
      </c>
      <c r="D3502" s="20" t="s">
        <v>5</v>
      </c>
      <c r="E3502" s="20" t="s">
        <v>122</v>
      </c>
      <c r="F3502" s="20" t="s">
        <v>123</v>
      </c>
      <c r="G3502" s="20" t="s">
        <v>4</v>
      </c>
      <c r="H3502" s="19">
        <v>45391</v>
      </c>
      <c r="I3502">
        <v>45</v>
      </c>
      <c r="J3502" s="19">
        <v>45391</v>
      </c>
      <c r="K3502">
        <v>37</v>
      </c>
      <c r="N3502" t="s">
        <v>492</v>
      </c>
    </row>
    <row r="3503" spans="1:14" x14ac:dyDescent="0.2">
      <c r="A3503">
        <v>3502</v>
      </c>
      <c r="B3503" s="20" t="s">
        <v>434</v>
      </c>
      <c r="C3503" s="20" t="s">
        <v>121</v>
      </c>
      <c r="D3503" s="20" t="s">
        <v>5</v>
      </c>
      <c r="E3503" s="20" t="s">
        <v>122</v>
      </c>
      <c r="F3503" s="20" t="s">
        <v>123</v>
      </c>
      <c r="G3503" s="20" t="s">
        <v>4</v>
      </c>
      <c r="H3503" s="19">
        <v>45392</v>
      </c>
      <c r="I3503">
        <v>132</v>
      </c>
      <c r="J3503" s="19">
        <v>45392</v>
      </c>
      <c r="K3503">
        <v>128</v>
      </c>
      <c r="N3503" t="s">
        <v>492</v>
      </c>
    </row>
    <row r="3504" spans="1:14" x14ac:dyDescent="0.2">
      <c r="A3504">
        <v>3503</v>
      </c>
      <c r="B3504" s="20" t="s">
        <v>434</v>
      </c>
      <c r="C3504" s="20" t="s">
        <v>121</v>
      </c>
      <c r="D3504" s="20" t="s">
        <v>5</v>
      </c>
      <c r="E3504" s="20" t="s">
        <v>122</v>
      </c>
      <c r="F3504" s="20" t="s">
        <v>123</v>
      </c>
      <c r="G3504" s="20" t="s">
        <v>4</v>
      </c>
      <c r="H3504" s="19">
        <v>45394</v>
      </c>
      <c r="I3504">
        <v>12</v>
      </c>
      <c r="J3504" s="19">
        <v>45394</v>
      </c>
      <c r="K3504">
        <v>0</v>
      </c>
      <c r="N3504" t="s">
        <v>492</v>
      </c>
    </row>
    <row r="3505" spans="1:14" x14ac:dyDescent="0.2">
      <c r="A3505">
        <v>3504</v>
      </c>
      <c r="B3505" s="20" t="s">
        <v>434</v>
      </c>
      <c r="C3505" s="20" t="s">
        <v>121</v>
      </c>
      <c r="D3505" s="20" t="s">
        <v>5</v>
      </c>
      <c r="E3505" s="20" t="s">
        <v>122</v>
      </c>
      <c r="F3505" s="20" t="s">
        <v>123</v>
      </c>
      <c r="G3505" s="20" t="s">
        <v>4</v>
      </c>
      <c r="H3505" s="19">
        <v>45398</v>
      </c>
      <c r="I3505">
        <v>154</v>
      </c>
      <c r="J3505" s="19">
        <v>45398</v>
      </c>
      <c r="K3505">
        <v>123</v>
      </c>
      <c r="N3505" t="s">
        <v>492</v>
      </c>
    </row>
    <row r="3506" spans="1:14" x14ac:dyDescent="0.2">
      <c r="A3506">
        <v>3505</v>
      </c>
      <c r="B3506" s="20" t="s">
        <v>435</v>
      </c>
      <c r="C3506" s="20" t="s">
        <v>121</v>
      </c>
      <c r="D3506" s="20" t="s">
        <v>5</v>
      </c>
      <c r="E3506" s="20" t="s">
        <v>122</v>
      </c>
      <c r="F3506" s="20" t="s">
        <v>130</v>
      </c>
      <c r="G3506" s="20" t="s">
        <v>4</v>
      </c>
      <c r="H3506" s="19"/>
      <c r="I3506">
        <v>6073</v>
      </c>
      <c r="J3506" s="19"/>
      <c r="K3506">
        <v>5686</v>
      </c>
      <c r="M3506">
        <v>5.8</v>
      </c>
      <c r="N3506" t="s">
        <v>491</v>
      </c>
    </row>
    <row r="3507" spans="1:14" x14ac:dyDescent="0.2">
      <c r="A3507">
        <v>3506</v>
      </c>
      <c r="B3507" s="20" t="s">
        <v>435</v>
      </c>
      <c r="C3507" s="20" t="s">
        <v>121</v>
      </c>
      <c r="D3507" s="20" t="s">
        <v>5</v>
      </c>
      <c r="E3507" s="20" t="s">
        <v>122</v>
      </c>
      <c r="F3507" s="20" t="s">
        <v>130</v>
      </c>
      <c r="G3507" s="20" t="s">
        <v>4</v>
      </c>
      <c r="H3507" s="19">
        <v>45387</v>
      </c>
      <c r="I3507">
        <v>555</v>
      </c>
      <c r="J3507" s="19">
        <v>45387</v>
      </c>
      <c r="K3507">
        <v>535</v>
      </c>
      <c r="N3507" t="s">
        <v>492</v>
      </c>
    </row>
    <row r="3508" spans="1:14" x14ac:dyDescent="0.2">
      <c r="A3508">
        <v>3507</v>
      </c>
      <c r="B3508" s="20" t="s">
        <v>435</v>
      </c>
      <c r="C3508" s="20" t="s">
        <v>121</v>
      </c>
      <c r="D3508" s="20" t="s">
        <v>5</v>
      </c>
      <c r="E3508" s="20" t="s">
        <v>122</v>
      </c>
      <c r="F3508" s="20" t="s">
        <v>130</v>
      </c>
      <c r="G3508" s="20" t="s">
        <v>4</v>
      </c>
      <c r="H3508" s="19">
        <v>45390</v>
      </c>
      <c r="I3508">
        <v>204</v>
      </c>
      <c r="J3508" s="19">
        <v>45390</v>
      </c>
      <c r="K3508">
        <v>204</v>
      </c>
      <c r="N3508" t="s">
        <v>492</v>
      </c>
    </row>
    <row r="3509" spans="1:14" x14ac:dyDescent="0.2">
      <c r="A3509">
        <v>3508</v>
      </c>
      <c r="B3509" s="20" t="s">
        <v>435</v>
      </c>
      <c r="C3509" s="20" t="s">
        <v>121</v>
      </c>
      <c r="D3509" s="20" t="s">
        <v>5</v>
      </c>
      <c r="E3509" s="20" t="s">
        <v>122</v>
      </c>
      <c r="F3509" s="20" t="s">
        <v>130</v>
      </c>
      <c r="G3509" s="20" t="s">
        <v>4</v>
      </c>
      <c r="H3509" s="19">
        <v>45391</v>
      </c>
      <c r="I3509">
        <v>213</v>
      </c>
      <c r="J3509" s="19">
        <v>45391</v>
      </c>
      <c r="K3509">
        <v>213</v>
      </c>
      <c r="N3509" t="s">
        <v>492</v>
      </c>
    </row>
    <row r="3510" spans="1:14" x14ac:dyDescent="0.2">
      <c r="A3510">
        <v>3509</v>
      </c>
      <c r="B3510" s="20" t="s">
        <v>435</v>
      </c>
      <c r="C3510" s="20" t="s">
        <v>121</v>
      </c>
      <c r="D3510" s="20" t="s">
        <v>5</v>
      </c>
      <c r="E3510" s="20" t="s">
        <v>122</v>
      </c>
      <c r="F3510" s="20" t="s">
        <v>130</v>
      </c>
      <c r="G3510" s="20" t="s">
        <v>4</v>
      </c>
      <c r="H3510" s="19">
        <v>45392</v>
      </c>
      <c r="I3510">
        <v>1217</v>
      </c>
      <c r="J3510" s="19">
        <v>45392</v>
      </c>
      <c r="K3510">
        <v>1017</v>
      </c>
      <c r="N3510" t="s">
        <v>492</v>
      </c>
    </row>
    <row r="3511" spans="1:14" x14ac:dyDescent="0.2">
      <c r="A3511">
        <v>3510</v>
      </c>
      <c r="B3511" s="20" t="s">
        <v>435</v>
      </c>
      <c r="C3511" s="20" t="s">
        <v>121</v>
      </c>
      <c r="D3511" s="20" t="s">
        <v>5</v>
      </c>
      <c r="E3511" s="20" t="s">
        <v>122</v>
      </c>
      <c r="F3511" s="20" t="s">
        <v>130</v>
      </c>
      <c r="G3511" s="20" t="s">
        <v>4</v>
      </c>
      <c r="H3511" s="19">
        <v>45394</v>
      </c>
      <c r="I3511">
        <v>1029</v>
      </c>
      <c r="J3511" s="19">
        <v>45394</v>
      </c>
      <c r="K3511">
        <v>1029</v>
      </c>
      <c r="N3511" t="s">
        <v>492</v>
      </c>
    </row>
    <row r="3512" spans="1:14" x14ac:dyDescent="0.2">
      <c r="A3512">
        <v>3511</v>
      </c>
      <c r="B3512" s="20" t="s">
        <v>435</v>
      </c>
      <c r="C3512" s="20" t="s">
        <v>121</v>
      </c>
      <c r="D3512" s="20" t="s">
        <v>5</v>
      </c>
      <c r="E3512" s="20" t="s">
        <v>122</v>
      </c>
      <c r="F3512" s="20" t="s">
        <v>130</v>
      </c>
      <c r="G3512" s="20" t="s">
        <v>4</v>
      </c>
      <c r="H3512" s="19">
        <v>45398</v>
      </c>
      <c r="I3512">
        <v>665</v>
      </c>
      <c r="J3512" s="19">
        <v>45398</v>
      </c>
      <c r="K3512">
        <v>665</v>
      </c>
      <c r="N3512" t="s">
        <v>492</v>
      </c>
    </row>
    <row r="3513" spans="1:14" x14ac:dyDescent="0.2">
      <c r="A3513">
        <v>3512</v>
      </c>
      <c r="B3513" s="20" t="s">
        <v>435</v>
      </c>
      <c r="C3513" s="20" t="s">
        <v>121</v>
      </c>
      <c r="D3513" s="20" t="s">
        <v>5</v>
      </c>
      <c r="E3513" s="20" t="s">
        <v>122</v>
      </c>
      <c r="F3513" s="20" t="s">
        <v>130</v>
      </c>
      <c r="G3513" s="20" t="s">
        <v>4</v>
      </c>
      <c r="H3513" s="19">
        <v>45399</v>
      </c>
      <c r="I3513">
        <v>208</v>
      </c>
      <c r="J3513" s="19">
        <v>45399</v>
      </c>
      <c r="K3513">
        <v>208</v>
      </c>
      <c r="N3513" t="s">
        <v>492</v>
      </c>
    </row>
    <row r="3514" spans="1:14" x14ac:dyDescent="0.2">
      <c r="A3514">
        <v>3513</v>
      </c>
      <c r="B3514" s="20" t="s">
        <v>435</v>
      </c>
      <c r="C3514" s="20" t="s">
        <v>121</v>
      </c>
      <c r="D3514" s="20" t="s">
        <v>5</v>
      </c>
      <c r="E3514" s="20" t="s">
        <v>122</v>
      </c>
      <c r="F3514" s="20" t="s">
        <v>130</v>
      </c>
      <c r="G3514" s="20" t="s">
        <v>4</v>
      </c>
      <c r="H3514" s="19">
        <v>45400</v>
      </c>
      <c r="I3514">
        <v>80</v>
      </c>
      <c r="J3514" s="19">
        <v>45400</v>
      </c>
      <c r="K3514">
        <v>80</v>
      </c>
      <c r="N3514" t="s">
        <v>492</v>
      </c>
    </row>
    <row r="3515" spans="1:14" x14ac:dyDescent="0.2">
      <c r="A3515">
        <v>3514</v>
      </c>
      <c r="B3515" s="20" t="s">
        <v>435</v>
      </c>
      <c r="C3515" s="20" t="s">
        <v>121</v>
      </c>
      <c r="D3515" s="20" t="s">
        <v>5</v>
      </c>
      <c r="E3515" s="20" t="s">
        <v>122</v>
      </c>
      <c r="F3515" s="20" t="s">
        <v>130</v>
      </c>
      <c r="G3515" s="20" t="s">
        <v>4</v>
      </c>
      <c r="H3515" s="19">
        <v>45408</v>
      </c>
      <c r="I3515">
        <v>1029</v>
      </c>
      <c r="J3515" s="19">
        <v>45408</v>
      </c>
      <c r="K3515">
        <v>862</v>
      </c>
      <c r="N3515" t="s">
        <v>492</v>
      </c>
    </row>
    <row r="3516" spans="1:14" x14ac:dyDescent="0.2">
      <c r="A3516">
        <v>3515</v>
      </c>
      <c r="B3516" s="20" t="s">
        <v>435</v>
      </c>
      <c r="C3516" s="20" t="s">
        <v>121</v>
      </c>
      <c r="D3516" s="20" t="s">
        <v>5</v>
      </c>
      <c r="E3516" s="20" t="s">
        <v>122</v>
      </c>
      <c r="F3516" s="20" t="s">
        <v>130</v>
      </c>
      <c r="G3516" s="20" t="s">
        <v>4</v>
      </c>
      <c r="H3516" s="19">
        <v>45411</v>
      </c>
      <c r="I3516">
        <v>665</v>
      </c>
      <c r="J3516" s="19">
        <v>45411</v>
      </c>
      <c r="K3516">
        <v>665</v>
      </c>
      <c r="N3516" t="s">
        <v>492</v>
      </c>
    </row>
    <row r="3517" spans="1:14" x14ac:dyDescent="0.2">
      <c r="A3517">
        <v>3516</v>
      </c>
      <c r="B3517" s="20" t="s">
        <v>435</v>
      </c>
      <c r="C3517" s="20" t="s">
        <v>121</v>
      </c>
      <c r="D3517" s="20" t="s">
        <v>5</v>
      </c>
      <c r="E3517" s="20" t="s">
        <v>122</v>
      </c>
      <c r="F3517" s="20" t="s">
        <v>130</v>
      </c>
      <c r="G3517" s="20" t="s">
        <v>4</v>
      </c>
      <c r="H3517" s="19">
        <v>45412</v>
      </c>
      <c r="I3517">
        <v>208</v>
      </c>
      <c r="J3517" s="19">
        <v>45412</v>
      </c>
      <c r="K3517">
        <v>208</v>
      </c>
      <c r="N3517" t="s">
        <v>492</v>
      </c>
    </row>
    <row r="3518" spans="1:14" x14ac:dyDescent="0.2">
      <c r="A3518">
        <v>3517</v>
      </c>
      <c r="B3518" s="20" t="s">
        <v>436</v>
      </c>
      <c r="C3518" s="20" t="s">
        <v>121</v>
      </c>
      <c r="D3518" s="20" t="s">
        <v>5</v>
      </c>
      <c r="E3518" s="20" t="s">
        <v>122</v>
      </c>
      <c r="F3518" s="20" t="s">
        <v>123</v>
      </c>
      <c r="G3518" s="20" t="s">
        <v>4</v>
      </c>
      <c r="H3518" s="19"/>
      <c r="I3518">
        <v>3245</v>
      </c>
      <c r="J3518" s="19"/>
      <c r="K3518">
        <v>3495</v>
      </c>
      <c r="M3518">
        <v>5.7</v>
      </c>
      <c r="N3518" t="s">
        <v>491</v>
      </c>
    </row>
    <row r="3519" spans="1:14" x14ac:dyDescent="0.2">
      <c r="A3519">
        <v>3518</v>
      </c>
      <c r="B3519" s="20" t="s">
        <v>436</v>
      </c>
      <c r="C3519" s="20" t="s">
        <v>121</v>
      </c>
      <c r="D3519" s="20" t="s">
        <v>5</v>
      </c>
      <c r="E3519" s="20" t="s">
        <v>122</v>
      </c>
      <c r="F3519" s="20" t="s">
        <v>123</v>
      </c>
      <c r="G3519" s="20" t="s">
        <v>4</v>
      </c>
      <c r="H3519" s="19">
        <v>45387</v>
      </c>
      <c r="I3519">
        <v>55</v>
      </c>
      <c r="J3519" s="19">
        <v>45387</v>
      </c>
      <c r="K3519">
        <v>55</v>
      </c>
      <c r="N3519" t="s">
        <v>492</v>
      </c>
    </row>
    <row r="3520" spans="1:14" x14ac:dyDescent="0.2">
      <c r="A3520">
        <v>3519</v>
      </c>
      <c r="B3520" s="20" t="s">
        <v>436</v>
      </c>
      <c r="C3520" s="20" t="s">
        <v>121</v>
      </c>
      <c r="D3520" s="20" t="s">
        <v>5</v>
      </c>
      <c r="E3520" s="20" t="s">
        <v>122</v>
      </c>
      <c r="F3520" s="20" t="s">
        <v>123</v>
      </c>
      <c r="G3520" s="20" t="s">
        <v>4</v>
      </c>
      <c r="H3520" s="19">
        <v>45390</v>
      </c>
      <c r="I3520">
        <v>204</v>
      </c>
      <c r="J3520" s="19">
        <v>45390</v>
      </c>
      <c r="K3520">
        <v>204</v>
      </c>
      <c r="N3520" t="s">
        <v>492</v>
      </c>
    </row>
    <row r="3521" spans="1:14" x14ac:dyDescent="0.2">
      <c r="A3521">
        <v>3520</v>
      </c>
      <c r="B3521" s="20" t="s">
        <v>436</v>
      </c>
      <c r="C3521" s="20" t="s">
        <v>121</v>
      </c>
      <c r="D3521" s="20" t="s">
        <v>5</v>
      </c>
      <c r="E3521" s="20" t="s">
        <v>122</v>
      </c>
      <c r="F3521" s="20" t="s">
        <v>123</v>
      </c>
      <c r="G3521" s="20" t="s">
        <v>4</v>
      </c>
      <c r="H3521" s="19">
        <v>45391</v>
      </c>
      <c r="I3521">
        <v>213</v>
      </c>
      <c r="J3521" s="19">
        <v>45391</v>
      </c>
      <c r="K3521">
        <v>213</v>
      </c>
      <c r="N3521" t="s">
        <v>492</v>
      </c>
    </row>
    <row r="3522" spans="1:14" x14ac:dyDescent="0.2">
      <c r="A3522">
        <v>3521</v>
      </c>
      <c r="B3522" s="20" t="s">
        <v>436</v>
      </c>
      <c r="C3522" s="20" t="s">
        <v>121</v>
      </c>
      <c r="D3522" s="20" t="s">
        <v>5</v>
      </c>
      <c r="E3522" s="20" t="s">
        <v>122</v>
      </c>
      <c r="F3522" s="20" t="s">
        <v>123</v>
      </c>
      <c r="G3522" s="20" t="s">
        <v>4</v>
      </c>
      <c r="H3522" s="19">
        <v>45392</v>
      </c>
      <c r="I3522">
        <v>1278</v>
      </c>
      <c r="J3522" s="19">
        <v>45392</v>
      </c>
      <c r="K3522">
        <v>1278</v>
      </c>
      <c r="N3522" t="s">
        <v>492</v>
      </c>
    </row>
    <row r="3523" spans="1:14" x14ac:dyDescent="0.2">
      <c r="A3523">
        <v>3522</v>
      </c>
      <c r="B3523" s="20" t="s">
        <v>436</v>
      </c>
      <c r="C3523" s="20" t="s">
        <v>121</v>
      </c>
      <c r="D3523" s="20" t="s">
        <v>5</v>
      </c>
      <c r="E3523" s="20" t="s">
        <v>122</v>
      </c>
      <c r="F3523" s="20" t="s">
        <v>123</v>
      </c>
      <c r="G3523" s="20" t="s">
        <v>4</v>
      </c>
      <c r="H3523" s="19">
        <v>45394</v>
      </c>
      <c r="I3523">
        <v>9</v>
      </c>
      <c r="J3523" s="19">
        <v>45394</v>
      </c>
      <c r="K3523">
        <v>59</v>
      </c>
      <c r="N3523" t="s">
        <v>492</v>
      </c>
    </row>
    <row r="3524" spans="1:14" x14ac:dyDescent="0.2">
      <c r="A3524">
        <v>3523</v>
      </c>
      <c r="B3524" s="20" t="s">
        <v>436</v>
      </c>
      <c r="C3524" s="20" t="s">
        <v>121</v>
      </c>
      <c r="D3524" s="20" t="s">
        <v>5</v>
      </c>
      <c r="E3524" s="20" t="s">
        <v>122</v>
      </c>
      <c r="F3524" s="20" t="s">
        <v>123</v>
      </c>
      <c r="G3524" s="20" t="s">
        <v>4</v>
      </c>
      <c r="H3524" s="19">
        <v>45398</v>
      </c>
      <c r="I3524">
        <v>65</v>
      </c>
      <c r="J3524" s="19">
        <v>45398</v>
      </c>
      <c r="K3524">
        <v>265</v>
      </c>
      <c r="N3524" t="s">
        <v>492</v>
      </c>
    </row>
    <row r="3525" spans="1:14" x14ac:dyDescent="0.2">
      <c r="A3525">
        <v>3524</v>
      </c>
      <c r="B3525" s="20" t="s">
        <v>436</v>
      </c>
      <c r="C3525" s="20" t="s">
        <v>121</v>
      </c>
      <c r="D3525" s="20" t="s">
        <v>5</v>
      </c>
      <c r="E3525" s="20" t="s">
        <v>122</v>
      </c>
      <c r="F3525" s="20" t="s">
        <v>123</v>
      </c>
      <c r="G3525" s="20" t="s">
        <v>4</v>
      </c>
      <c r="H3525" s="19">
        <v>45399</v>
      </c>
      <c r="I3525">
        <v>208</v>
      </c>
      <c r="J3525" s="19">
        <v>45399</v>
      </c>
      <c r="K3525">
        <v>208</v>
      </c>
      <c r="N3525" t="s">
        <v>492</v>
      </c>
    </row>
    <row r="3526" spans="1:14" x14ac:dyDescent="0.2">
      <c r="A3526">
        <v>3525</v>
      </c>
      <c r="B3526" s="20" t="s">
        <v>436</v>
      </c>
      <c r="C3526" s="20" t="s">
        <v>121</v>
      </c>
      <c r="D3526" s="20" t="s">
        <v>5</v>
      </c>
      <c r="E3526" s="20" t="s">
        <v>122</v>
      </c>
      <c r="F3526" s="20" t="s">
        <v>123</v>
      </c>
      <c r="G3526" s="20" t="s">
        <v>4</v>
      </c>
      <c r="H3526" s="19">
        <v>45400</v>
      </c>
      <c r="I3526">
        <v>80</v>
      </c>
      <c r="J3526" s="19">
        <v>45400</v>
      </c>
      <c r="K3526">
        <v>80</v>
      </c>
      <c r="N3526" t="s">
        <v>492</v>
      </c>
    </row>
    <row r="3527" spans="1:14" x14ac:dyDescent="0.2">
      <c r="A3527">
        <v>3526</v>
      </c>
      <c r="B3527" s="20" t="s">
        <v>436</v>
      </c>
      <c r="C3527" s="20" t="s">
        <v>121</v>
      </c>
      <c r="D3527" s="20" t="s">
        <v>5</v>
      </c>
      <c r="E3527" s="20" t="s">
        <v>122</v>
      </c>
      <c r="F3527" s="20" t="s">
        <v>123</v>
      </c>
      <c r="G3527" s="20" t="s">
        <v>4</v>
      </c>
      <c r="H3527" s="19">
        <v>45407</v>
      </c>
      <c r="I3527">
        <v>983</v>
      </c>
      <c r="J3527" s="19">
        <v>45407</v>
      </c>
      <c r="K3527">
        <v>983</v>
      </c>
      <c r="N3527" t="s">
        <v>492</v>
      </c>
    </row>
    <row r="3528" spans="1:14" x14ac:dyDescent="0.2">
      <c r="A3528">
        <v>3527</v>
      </c>
      <c r="B3528" s="20" t="s">
        <v>436</v>
      </c>
      <c r="C3528" s="20" t="s">
        <v>121</v>
      </c>
      <c r="D3528" s="20" t="s">
        <v>5</v>
      </c>
      <c r="E3528" s="20" t="s">
        <v>122</v>
      </c>
      <c r="F3528" s="20" t="s">
        <v>123</v>
      </c>
      <c r="G3528" s="20" t="s">
        <v>4</v>
      </c>
      <c r="H3528" s="19">
        <v>45408</v>
      </c>
      <c r="I3528">
        <v>150</v>
      </c>
      <c r="J3528" s="19">
        <v>45408</v>
      </c>
      <c r="K3528">
        <v>150</v>
      </c>
      <c r="N3528" t="s">
        <v>492</v>
      </c>
    </row>
    <row r="3529" spans="1:14" x14ac:dyDescent="0.2">
      <c r="A3529">
        <v>3528</v>
      </c>
      <c r="B3529" s="20" t="s">
        <v>437</v>
      </c>
      <c r="C3529" s="20" t="s">
        <v>121</v>
      </c>
      <c r="D3529" s="20" t="s">
        <v>5</v>
      </c>
      <c r="E3529" s="20" t="s">
        <v>122</v>
      </c>
      <c r="F3529" s="20" t="s">
        <v>123</v>
      </c>
      <c r="G3529" s="20" t="s">
        <v>4</v>
      </c>
      <c r="H3529" s="19"/>
      <c r="I3529">
        <v>2951</v>
      </c>
      <c r="J3529" s="19"/>
      <c r="K3529">
        <v>1334</v>
      </c>
      <c r="M3529">
        <v>5.6</v>
      </c>
      <c r="N3529" t="s">
        <v>491</v>
      </c>
    </row>
    <row r="3530" spans="1:14" x14ac:dyDescent="0.2">
      <c r="A3530">
        <v>3529</v>
      </c>
      <c r="B3530" s="20" t="s">
        <v>437</v>
      </c>
      <c r="C3530" s="20" t="s">
        <v>121</v>
      </c>
      <c r="D3530" s="20" t="s">
        <v>5</v>
      </c>
      <c r="E3530" s="20" t="s">
        <v>122</v>
      </c>
      <c r="F3530" s="20" t="s">
        <v>123</v>
      </c>
      <c r="G3530" s="20" t="s">
        <v>4</v>
      </c>
      <c r="H3530" s="19">
        <v>45387</v>
      </c>
      <c r="I3530">
        <v>55</v>
      </c>
      <c r="J3530" s="19">
        <v>45391</v>
      </c>
      <c r="K3530">
        <v>213</v>
      </c>
      <c r="N3530" t="s">
        <v>492</v>
      </c>
    </row>
    <row r="3531" spans="1:14" x14ac:dyDescent="0.2">
      <c r="A3531">
        <v>3530</v>
      </c>
      <c r="B3531" s="20" t="s">
        <v>437</v>
      </c>
      <c r="C3531" s="20" t="s">
        <v>121</v>
      </c>
      <c r="D3531" s="20" t="s">
        <v>5</v>
      </c>
      <c r="E3531" s="20" t="s">
        <v>122</v>
      </c>
      <c r="F3531" s="20" t="s">
        <v>123</v>
      </c>
      <c r="G3531" s="20" t="s">
        <v>4</v>
      </c>
      <c r="H3531" s="19">
        <v>45390</v>
      </c>
      <c r="I3531">
        <v>204</v>
      </c>
      <c r="J3531" s="19">
        <v>45392</v>
      </c>
      <c r="K3531">
        <v>17</v>
      </c>
      <c r="N3531" t="s">
        <v>492</v>
      </c>
    </row>
    <row r="3532" spans="1:14" x14ac:dyDescent="0.2">
      <c r="A3532">
        <v>3531</v>
      </c>
      <c r="B3532" s="20" t="s">
        <v>437</v>
      </c>
      <c r="C3532" s="20" t="s">
        <v>121</v>
      </c>
      <c r="D3532" s="20" t="s">
        <v>5</v>
      </c>
      <c r="E3532" s="20" t="s">
        <v>122</v>
      </c>
      <c r="F3532" s="20" t="s">
        <v>123</v>
      </c>
      <c r="G3532" s="20" t="s">
        <v>4</v>
      </c>
      <c r="H3532" s="19">
        <v>45391</v>
      </c>
      <c r="I3532">
        <v>213</v>
      </c>
      <c r="J3532" s="19">
        <v>45394</v>
      </c>
      <c r="K3532">
        <v>9</v>
      </c>
      <c r="N3532" t="s">
        <v>492</v>
      </c>
    </row>
    <row r="3533" spans="1:14" x14ac:dyDescent="0.2">
      <c r="A3533">
        <v>3532</v>
      </c>
      <c r="B3533" s="20" t="s">
        <v>437</v>
      </c>
      <c r="C3533" s="20" t="s">
        <v>121</v>
      </c>
      <c r="D3533" s="20" t="s">
        <v>5</v>
      </c>
      <c r="E3533" s="20" t="s">
        <v>122</v>
      </c>
      <c r="F3533" s="20" t="s">
        <v>123</v>
      </c>
      <c r="G3533" s="20" t="s">
        <v>4</v>
      </c>
      <c r="H3533" s="19">
        <v>45392</v>
      </c>
      <c r="I3533">
        <v>17</v>
      </c>
      <c r="J3533" s="19">
        <v>45398</v>
      </c>
      <c r="K3533">
        <v>65</v>
      </c>
      <c r="N3533" t="s">
        <v>492</v>
      </c>
    </row>
    <row r="3534" spans="1:14" x14ac:dyDescent="0.2">
      <c r="A3534">
        <v>3533</v>
      </c>
      <c r="B3534" s="20" t="s">
        <v>437</v>
      </c>
      <c r="C3534" s="20" t="s">
        <v>121</v>
      </c>
      <c r="D3534" s="20" t="s">
        <v>5</v>
      </c>
      <c r="E3534" s="20" t="s">
        <v>122</v>
      </c>
      <c r="F3534" s="20" t="s">
        <v>123</v>
      </c>
      <c r="G3534" s="20" t="s">
        <v>4</v>
      </c>
      <c r="H3534" s="19">
        <v>45394</v>
      </c>
      <c r="I3534">
        <v>9</v>
      </c>
      <c r="J3534" s="19">
        <v>45400</v>
      </c>
      <c r="K3534">
        <v>80</v>
      </c>
      <c r="N3534" t="s">
        <v>492</v>
      </c>
    </row>
    <row r="3535" spans="1:14" x14ac:dyDescent="0.2">
      <c r="A3535">
        <v>3534</v>
      </c>
      <c r="B3535" s="20" t="s">
        <v>437</v>
      </c>
      <c r="C3535" s="20" t="s">
        <v>121</v>
      </c>
      <c r="D3535" s="20" t="s">
        <v>5</v>
      </c>
      <c r="E3535" s="20" t="s">
        <v>122</v>
      </c>
      <c r="F3535" s="20" t="s">
        <v>123</v>
      </c>
      <c r="G3535" s="20" t="s">
        <v>4</v>
      </c>
      <c r="H3535" s="19">
        <v>45398</v>
      </c>
      <c r="I3535">
        <v>65</v>
      </c>
      <c r="J3535" s="19">
        <v>45407</v>
      </c>
      <c r="K3535">
        <v>950</v>
      </c>
      <c r="N3535" t="s">
        <v>492</v>
      </c>
    </row>
    <row r="3536" spans="1:14" x14ac:dyDescent="0.2">
      <c r="A3536">
        <v>3535</v>
      </c>
      <c r="B3536" s="20" t="s">
        <v>437</v>
      </c>
      <c r="C3536" s="20" t="s">
        <v>121</v>
      </c>
      <c r="D3536" s="20" t="s">
        <v>5</v>
      </c>
      <c r="E3536" s="20" t="s">
        <v>122</v>
      </c>
      <c r="F3536" s="20" t="s">
        <v>123</v>
      </c>
      <c r="G3536" s="20" t="s">
        <v>4</v>
      </c>
      <c r="H3536" s="19">
        <v>45399</v>
      </c>
      <c r="I3536">
        <v>208</v>
      </c>
      <c r="J3536" s="19"/>
      <c r="N3536" t="s">
        <v>492</v>
      </c>
    </row>
    <row r="3537" spans="1:14" x14ac:dyDescent="0.2">
      <c r="A3537">
        <v>3536</v>
      </c>
      <c r="B3537" s="20" t="s">
        <v>437</v>
      </c>
      <c r="C3537" s="20" t="s">
        <v>121</v>
      </c>
      <c r="D3537" s="20" t="s">
        <v>5</v>
      </c>
      <c r="E3537" s="20" t="s">
        <v>122</v>
      </c>
      <c r="F3537" s="20" t="s">
        <v>123</v>
      </c>
      <c r="G3537" s="20" t="s">
        <v>4</v>
      </c>
      <c r="H3537" s="19">
        <v>45400</v>
      </c>
      <c r="I3537">
        <v>80</v>
      </c>
      <c r="J3537" s="19"/>
      <c r="N3537" t="s">
        <v>492</v>
      </c>
    </row>
    <row r="3538" spans="1:14" x14ac:dyDescent="0.2">
      <c r="A3538">
        <v>3537</v>
      </c>
      <c r="B3538" s="20" t="s">
        <v>437</v>
      </c>
      <c r="C3538" s="20" t="s">
        <v>121</v>
      </c>
      <c r="D3538" s="20" t="s">
        <v>5</v>
      </c>
      <c r="E3538" s="20" t="s">
        <v>122</v>
      </c>
      <c r="F3538" s="20" t="s">
        <v>123</v>
      </c>
      <c r="G3538" s="20" t="s">
        <v>4</v>
      </c>
      <c r="H3538" s="19">
        <v>45407</v>
      </c>
      <c r="I3538">
        <v>950</v>
      </c>
      <c r="J3538" s="19"/>
      <c r="N3538" t="s">
        <v>492</v>
      </c>
    </row>
    <row r="3539" spans="1:14" x14ac:dyDescent="0.2">
      <c r="A3539">
        <v>3538</v>
      </c>
      <c r="B3539" s="20" t="s">
        <v>437</v>
      </c>
      <c r="C3539" s="20" t="s">
        <v>121</v>
      </c>
      <c r="D3539" s="20" t="s">
        <v>5</v>
      </c>
      <c r="E3539" s="20" t="s">
        <v>122</v>
      </c>
      <c r="F3539" s="20" t="s">
        <v>123</v>
      </c>
      <c r="G3539" s="20" t="s">
        <v>4</v>
      </c>
      <c r="H3539" s="19">
        <v>45408</v>
      </c>
      <c r="I3539">
        <v>1150</v>
      </c>
      <c r="J3539" s="19"/>
      <c r="N3539" t="s">
        <v>492</v>
      </c>
    </row>
    <row r="3540" spans="1:14" x14ac:dyDescent="0.2">
      <c r="A3540">
        <v>3539</v>
      </c>
      <c r="B3540" s="20" t="s">
        <v>438</v>
      </c>
      <c r="C3540" s="20" t="s">
        <v>121</v>
      </c>
      <c r="D3540" s="20" t="s">
        <v>5</v>
      </c>
      <c r="E3540" s="20" t="s">
        <v>122</v>
      </c>
      <c r="F3540" s="20" t="s">
        <v>130</v>
      </c>
      <c r="G3540" s="20" t="s">
        <v>4</v>
      </c>
      <c r="H3540" s="19"/>
      <c r="I3540">
        <v>0</v>
      </c>
      <c r="J3540" s="19"/>
      <c r="K3540">
        <v>0</v>
      </c>
      <c r="M3540">
        <v>0</v>
      </c>
      <c r="N3540" t="s">
        <v>491</v>
      </c>
    </row>
    <row r="3541" spans="1:14" x14ac:dyDescent="0.2">
      <c r="A3541">
        <v>3540</v>
      </c>
      <c r="B3541" s="20" t="s">
        <v>439</v>
      </c>
      <c r="C3541" s="20" t="s">
        <v>121</v>
      </c>
      <c r="D3541" s="20" t="s">
        <v>5</v>
      </c>
      <c r="E3541" s="20" t="s">
        <v>122</v>
      </c>
      <c r="F3541" s="20" t="s">
        <v>123</v>
      </c>
      <c r="G3541" s="20" t="s">
        <v>4</v>
      </c>
      <c r="H3541" s="19"/>
      <c r="I3541">
        <v>3008</v>
      </c>
      <c r="J3541" s="19"/>
      <c r="K3541">
        <v>797</v>
      </c>
      <c r="M3541">
        <v>5.9</v>
      </c>
      <c r="N3541" t="s">
        <v>491</v>
      </c>
    </row>
    <row r="3542" spans="1:14" x14ac:dyDescent="0.2">
      <c r="A3542">
        <v>3541</v>
      </c>
      <c r="B3542" s="20" t="s">
        <v>439</v>
      </c>
      <c r="C3542" s="20" t="s">
        <v>121</v>
      </c>
      <c r="D3542" s="20" t="s">
        <v>5</v>
      </c>
      <c r="E3542" s="20" t="s">
        <v>122</v>
      </c>
      <c r="F3542" s="20" t="s">
        <v>123</v>
      </c>
      <c r="G3542" s="20" t="s">
        <v>4</v>
      </c>
      <c r="H3542" s="19">
        <v>45383</v>
      </c>
      <c r="I3542">
        <v>125</v>
      </c>
      <c r="J3542" s="19">
        <v>45383</v>
      </c>
      <c r="K3542">
        <v>125</v>
      </c>
      <c r="N3542" t="s">
        <v>492</v>
      </c>
    </row>
    <row r="3543" spans="1:14" x14ac:dyDescent="0.2">
      <c r="A3543">
        <v>3542</v>
      </c>
      <c r="B3543" s="20" t="s">
        <v>439</v>
      </c>
      <c r="C3543" s="20" t="s">
        <v>121</v>
      </c>
      <c r="D3543" s="20" t="s">
        <v>5</v>
      </c>
      <c r="E3543" s="20" t="s">
        <v>122</v>
      </c>
      <c r="F3543" s="20" t="s">
        <v>123</v>
      </c>
      <c r="G3543" s="20" t="s">
        <v>4</v>
      </c>
      <c r="H3543" s="19">
        <v>45384</v>
      </c>
      <c r="I3543">
        <v>146</v>
      </c>
      <c r="J3543" s="19">
        <v>45384</v>
      </c>
      <c r="K3543">
        <v>146</v>
      </c>
      <c r="N3543" t="s">
        <v>492</v>
      </c>
    </row>
    <row r="3544" spans="1:14" x14ac:dyDescent="0.2">
      <c r="A3544">
        <v>3543</v>
      </c>
      <c r="B3544" s="20" t="s">
        <v>439</v>
      </c>
      <c r="C3544" s="20" t="s">
        <v>121</v>
      </c>
      <c r="D3544" s="20" t="s">
        <v>5</v>
      </c>
      <c r="E3544" s="20" t="s">
        <v>122</v>
      </c>
      <c r="F3544" s="20" t="s">
        <v>123</v>
      </c>
      <c r="G3544" s="20" t="s">
        <v>4</v>
      </c>
      <c r="H3544" s="19">
        <v>45385</v>
      </c>
      <c r="I3544">
        <v>99</v>
      </c>
      <c r="J3544" s="19">
        <v>45393</v>
      </c>
      <c r="K3544">
        <v>69</v>
      </c>
      <c r="N3544" t="s">
        <v>492</v>
      </c>
    </row>
    <row r="3545" spans="1:14" x14ac:dyDescent="0.2">
      <c r="A3545">
        <v>3544</v>
      </c>
      <c r="B3545" s="20" t="s">
        <v>439</v>
      </c>
      <c r="C3545" s="20" t="s">
        <v>121</v>
      </c>
      <c r="D3545" s="20" t="s">
        <v>5</v>
      </c>
      <c r="E3545" s="20" t="s">
        <v>122</v>
      </c>
      <c r="F3545" s="20" t="s">
        <v>123</v>
      </c>
      <c r="G3545" s="20" t="s">
        <v>4</v>
      </c>
      <c r="H3545" s="19">
        <v>45386</v>
      </c>
      <c r="I3545">
        <v>236</v>
      </c>
      <c r="J3545" s="19">
        <v>45394</v>
      </c>
      <c r="K3545">
        <v>30</v>
      </c>
      <c r="N3545" t="s">
        <v>492</v>
      </c>
    </row>
    <row r="3546" spans="1:14" x14ac:dyDescent="0.2">
      <c r="A3546">
        <v>3545</v>
      </c>
      <c r="B3546" s="20" t="s">
        <v>439</v>
      </c>
      <c r="C3546" s="20" t="s">
        <v>121</v>
      </c>
      <c r="D3546" s="20" t="s">
        <v>5</v>
      </c>
      <c r="E3546" s="20" t="s">
        <v>122</v>
      </c>
      <c r="F3546" s="20" t="s">
        <v>123</v>
      </c>
      <c r="G3546" s="20" t="s">
        <v>4</v>
      </c>
      <c r="H3546" s="19">
        <v>45387</v>
      </c>
      <c r="I3546">
        <v>159</v>
      </c>
      <c r="J3546" s="19">
        <v>45396</v>
      </c>
      <c r="K3546">
        <v>68</v>
      </c>
      <c r="N3546" t="s">
        <v>492</v>
      </c>
    </row>
    <row r="3547" spans="1:14" x14ac:dyDescent="0.2">
      <c r="A3547">
        <v>3546</v>
      </c>
      <c r="B3547" s="20" t="s">
        <v>439</v>
      </c>
      <c r="C3547" s="20" t="s">
        <v>121</v>
      </c>
      <c r="D3547" s="20" t="s">
        <v>5</v>
      </c>
      <c r="E3547" s="20" t="s">
        <v>122</v>
      </c>
      <c r="F3547" s="20" t="s">
        <v>123</v>
      </c>
      <c r="G3547" s="20" t="s">
        <v>4</v>
      </c>
      <c r="H3547" s="19">
        <v>45388</v>
      </c>
      <c r="I3547">
        <v>181</v>
      </c>
      <c r="J3547" s="19">
        <v>45397</v>
      </c>
      <c r="K3547">
        <v>25</v>
      </c>
      <c r="N3547" t="s">
        <v>492</v>
      </c>
    </row>
    <row r="3548" spans="1:14" x14ac:dyDescent="0.2">
      <c r="A3548">
        <v>3547</v>
      </c>
      <c r="B3548" s="20" t="s">
        <v>439</v>
      </c>
      <c r="C3548" s="20" t="s">
        <v>121</v>
      </c>
      <c r="D3548" s="20" t="s">
        <v>5</v>
      </c>
      <c r="E3548" s="20" t="s">
        <v>122</v>
      </c>
      <c r="F3548" s="20" t="s">
        <v>123</v>
      </c>
      <c r="G3548" s="20" t="s">
        <v>4</v>
      </c>
      <c r="H3548" s="19">
        <v>45389</v>
      </c>
      <c r="I3548">
        <v>176</v>
      </c>
      <c r="J3548" s="19">
        <v>45398</v>
      </c>
      <c r="K3548">
        <v>206</v>
      </c>
      <c r="N3548" t="s">
        <v>492</v>
      </c>
    </row>
    <row r="3549" spans="1:14" x14ac:dyDescent="0.2">
      <c r="A3549">
        <v>3548</v>
      </c>
      <c r="B3549" s="20" t="s">
        <v>439</v>
      </c>
      <c r="C3549" s="20" t="s">
        <v>121</v>
      </c>
      <c r="D3549" s="20" t="s">
        <v>5</v>
      </c>
      <c r="E3549" s="20" t="s">
        <v>122</v>
      </c>
      <c r="F3549" s="20" t="s">
        <v>123</v>
      </c>
      <c r="G3549" s="20" t="s">
        <v>4</v>
      </c>
      <c r="H3549" s="19">
        <v>45390</v>
      </c>
      <c r="I3549">
        <v>284</v>
      </c>
      <c r="J3549" s="19">
        <v>45410</v>
      </c>
      <c r="K3549">
        <v>103</v>
      </c>
      <c r="N3549" t="s">
        <v>492</v>
      </c>
    </row>
    <row r="3550" spans="1:14" x14ac:dyDescent="0.2">
      <c r="A3550">
        <v>3549</v>
      </c>
      <c r="B3550" s="20" t="s">
        <v>439</v>
      </c>
      <c r="C3550" s="20" t="s">
        <v>121</v>
      </c>
      <c r="D3550" s="20" t="s">
        <v>5</v>
      </c>
      <c r="E3550" s="20" t="s">
        <v>122</v>
      </c>
      <c r="F3550" s="20" t="s">
        <v>123</v>
      </c>
      <c r="G3550" s="20" t="s">
        <v>4</v>
      </c>
      <c r="H3550" s="19">
        <v>45391</v>
      </c>
      <c r="I3550">
        <v>271</v>
      </c>
      <c r="J3550" s="19">
        <v>45411</v>
      </c>
      <c r="K3550">
        <v>11</v>
      </c>
      <c r="N3550" t="s">
        <v>492</v>
      </c>
    </row>
    <row r="3551" spans="1:14" x14ac:dyDescent="0.2">
      <c r="A3551">
        <v>3550</v>
      </c>
      <c r="B3551" s="20" t="s">
        <v>439</v>
      </c>
      <c r="C3551" s="20" t="s">
        <v>121</v>
      </c>
      <c r="D3551" s="20" t="s">
        <v>5</v>
      </c>
      <c r="E3551" s="20" t="s">
        <v>122</v>
      </c>
      <c r="F3551" s="20" t="s">
        <v>123</v>
      </c>
      <c r="G3551" s="20" t="s">
        <v>4</v>
      </c>
      <c r="H3551" s="19">
        <v>45392</v>
      </c>
      <c r="I3551">
        <v>32</v>
      </c>
      <c r="J3551" s="19">
        <v>45412</v>
      </c>
      <c r="K3551">
        <v>14</v>
      </c>
      <c r="N3551" t="s">
        <v>492</v>
      </c>
    </row>
    <row r="3552" spans="1:14" x14ac:dyDescent="0.2">
      <c r="A3552">
        <v>3551</v>
      </c>
      <c r="B3552" s="20" t="s">
        <v>439</v>
      </c>
      <c r="C3552" s="20" t="s">
        <v>121</v>
      </c>
      <c r="D3552" s="20" t="s">
        <v>5</v>
      </c>
      <c r="E3552" s="20" t="s">
        <v>122</v>
      </c>
      <c r="F3552" s="20" t="s">
        <v>123</v>
      </c>
      <c r="G3552" s="20" t="s">
        <v>4</v>
      </c>
      <c r="H3552" s="19">
        <v>45393</v>
      </c>
      <c r="I3552">
        <v>69</v>
      </c>
      <c r="J3552" s="19"/>
      <c r="N3552" t="s">
        <v>492</v>
      </c>
    </row>
    <row r="3553" spans="1:14" x14ac:dyDescent="0.2">
      <c r="A3553">
        <v>3552</v>
      </c>
      <c r="B3553" s="20" t="s">
        <v>439</v>
      </c>
      <c r="C3553" s="20" t="s">
        <v>121</v>
      </c>
      <c r="D3553" s="20" t="s">
        <v>5</v>
      </c>
      <c r="E3553" s="20" t="s">
        <v>122</v>
      </c>
      <c r="F3553" s="20" t="s">
        <v>123</v>
      </c>
      <c r="G3553" s="20" t="s">
        <v>4</v>
      </c>
      <c r="H3553" s="19">
        <v>45394</v>
      </c>
      <c r="I3553">
        <v>30</v>
      </c>
      <c r="J3553" s="19"/>
      <c r="N3553" t="s">
        <v>492</v>
      </c>
    </row>
    <row r="3554" spans="1:14" x14ac:dyDescent="0.2">
      <c r="A3554">
        <v>3553</v>
      </c>
      <c r="B3554" s="20" t="s">
        <v>439</v>
      </c>
      <c r="C3554" s="20" t="s">
        <v>121</v>
      </c>
      <c r="D3554" s="20" t="s">
        <v>5</v>
      </c>
      <c r="E3554" s="20" t="s">
        <v>122</v>
      </c>
      <c r="F3554" s="20" t="s">
        <v>123</v>
      </c>
      <c r="G3554" s="20" t="s">
        <v>4</v>
      </c>
      <c r="H3554" s="19">
        <v>45396</v>
      </c>
      <c r="I3554">
        <v>68</v>
      </c>
      <c r="J3554" s="19"/>
      <c r="N3554" t="s">
        <v>492</v>
      </c>
    </row>
    <row r="3555" spans="1:14" x14ac:dyDescent="0.2">
      <c r="A3555">
        <v>3554</v>
      </c>
      <c r="B3555" s="20" t="s">
        <v>439</v>
      </c>
      <c r="C3555" s="20" t="s">
        <v>121</v>
      </c>
      <c r="D3555" s="20" t="s">
        <v>5</v>
      </c>
      <c r="E3555" s="20" t="s">
        <v>122</v>
      </c>
      <c r="F3555" s="20" t="s">
        <v>123</v>
      </c>
      <c r="G3555" s="20" t="s">
        <v>4</v>
      </c>
      <c r="H3555" s="19">
        <v>45397</v>
      </c>
      <c r="I3555">
        <v>25</v>
      </c>
      <c r="J3555" s="19"/>
      <c r="N3555" t="s">
        <v>492</v>
      </c>
    </row>
    <row r="3556" spans="1:14" x14ac:dyDescent="0.2">
      <c r="A3556">
        <v>3555</v>
      </c>
      <c r="B3556" s="20" t="s">
        <v>439</v>
      </c>
      <c r="C3556" s="20" t="s">
        <v>121</v>
      </c>
      <c r="D3556" s="20" t="s">
        <v>5</v>
      </c>
      <c r="E3556" s="20" t="s">
        <v>122</v>
      </c>
      <c r="F3556" s="20" t="s">
        <v>123</v>
      </c>
      <c r="G3556" s="20" t="s">
        <v>4</v>
      </c>
      <c r="H3556" s="19">
        <v>45398</v>
      </c>
      <c r="I3556">
        <v>206</v>
      </c>
      <c r="J3556" s="19"/>
      <c r="N3556" t="s">
        <v>492</v>
      </c>
    </row>
    <row r="3557" spans="1:14" x14ac:dyDescent="0.2">
      <c r="A3557">
        <v>3556</v>
      </c>
      <c r="B3557" s="20" t="s">
        <v>439</v>
      </c>
      <c r="C3557" s="20" t="s">
        <v>121</v>
      </c>
      <c r="D3557" s="20" t="s">
        <v>5</v>
      </c>
      <c r="E3557" s="20" t="s">
        <v>122</v>
      </c>
      <c r="F3557" s="20" t="s">
        <v>123</v>
      </c>
      <c r="G3557" s="20" t="s">
        <v>4</v>
      </c>
      <c r="H3557" s="19">
        <v>45399</v>
      </c>
      <c r="I3557">
        <v>246</v>
      </c>
      <c r="J3557" s="19"/>
      <c r="N3557" t="s">
        <v>492</v>
      </c>
    </row>
    <row r="3558" spans="1:14" x14ac:dyDescent="0.2">
      <c r="A3558">
        <v>3557</v>
      </c>
      <c r="B3558" s="20" t="s">
        <v>439</v>
      </c>
      <c r="C3558" s="20" t="s">
        <v>121</v>
      </c>
      <c r="D3558" s="20" t="s">
        <v>5</v>
      </c>
      <c r="E3558" s="20" t="s">
        <v>122</v>
      </c>
      <c r="F3558" s="20" t="s">
        <v>123</v>
      </c>
      <c r="G3558" s="20" t="s">
        <v>4</v>
      </c>
      <c r="H3558" s="19">
        <v>45400</v>
      </c>
      <c r="I3558">
        <v>36</v>
      </c>
      <c r="J3558" s="19"/>
      <c r="N3558" t="s">
        <v>492</v>
      </c>
    </row>
    <row r="3559" spans="1:14" x14ac:dyDescent="0.2">
      <c r="A3559">
        <v>3558</v>
      </c>
      <c r="B3559" s="20" t="s">
        <v>439</v>
      </c>
      <c r="C3559" s="20" t="s">
        <v>121</v>
      </c>
      <c r="D3559" s="20" t="s">
        <v>5</v>
      </c>
      <c r="E3559" s="20" t="s">
        <v>122</v>
      </c>
      <c r="F3559" s="20" t="s">
        <v>123</v>
      </c>
      <c r="G3559" s="20" t="s">
        <v>4</v>
      </c>
      <c r="H3559" s="19">
        <v>45401</v>
      </c>
      <c r="I3559">
        <v>39</v>
      </c>
      <c r="J3559" s="19"/>
      <c r="N3559" t="s">
        <v>492</v>
      </c>
    </row>
    <row r="3560" spans="1:14" x14ac:dyDescent="0.2">
      <c r="A3560">
        <v>3559</v>
      </c>
      <c r="B3560" s="20" t="s">
        <v>439</v>
      </c>
      <c r="C3560" s="20" t="s">
        <v>121</v>
      </c>
      <c r="D3560" s="20" t="s">
        <v>5</v>
      </c>
      <c r="E3560" s="20" t="s">
        <v>122</v>
      </c>
      <c r="F3560" s="20" t="s">
        <v>123</v>
      </c>
      <c r="G3560" s="20" t="s">
        <v>4</v>
      </c>
      <c r="H3560" s="19">
        <v>45402</v>
      </c>
      <c r="I3560">
        <v>67</v>
      </c>
      <c r="J3560" s="19"/>
      <c r="N3560" t="s">
        <v>492</v>
      </c>
    </row>
    <row r="3561" spans="1:14" x14ac:dyDescent="0.2">
      <c r="A3561">
        <v>3560</v>
      </c>
      <c r="B3561" s="20" t="s">
        <v>439</v>
      </c>
      <c r="C3561" s="20" t="s">
        <v>121</v>
      </c>
      <c r="D3561" s="20" t="s">
        <v>5</v>
      </c>
      <c r="E3561" s="20" t="s">
        <v>122</v>
      </c>
      <c r="F3561" s="20" t="s">
        <v>123</v>
      </c>
      <c r="G3561" s="20" t="s">
        <v>4</v>
      </c>
      <c r="H3561" s="19">
        <v>45404</v>
      </c>
      <c r="I3561">
        <v>48</v>
      </c>
      <c r="J3561" s="19"/>
      <c r="N3561" t="s">
        <v>492</v>
      </c>
    </row>
    <row r="3562" spans="1:14" x14ac:dyDescent="0.2">
      <c r="A3562">
        <v>3561</v>
      </c>
      <c r="B3562" s="20" t="s">
        <v>439</v>
      </c>
      <c r="C3562" s="20" t="s">
        <v>121</v>
      </c>
      <c r="D3562" s="20" t="s">
        <v>5</v>
      </c>
      <c r="E3562" s="20" t="s">
        <v>122</v>
      </c>
      <c r="F3562" s="20" t="s">
        <v>123</v>
      </c>
      <c r="G3562" s="20" t="s">
        <v>4</v>
      </c>
      <c r="H3562" s="19">
        <v>45405</v>
      </c>
      <c r="I3562">
        <v>34</v>
      </c>
      <c r="J3562" s="19"/>
      <c r="N3562" t="s">
        <v>492</v>
      </c>
    </row>
    <row r="3563" spans="1:14" x14ac:dyDescent="0.2">
      <c r="A3563">
        <v>3562</v>
      </c>
      <c r="B3563" s="20" t="s">
        <v>439</v>
      </c>
      <c r="C3563" s="20" t="s">
        <v>121</v>
      </c>
      <c r="D3563" s="20" t="s">
        <v>5</v>
      </c>
      <c r="E3563" s="20" t="s">
        <v>122</v>
      </c>
      <c r="F3563" s="20" t="s">
        <v>123</v>
      </c>
      <c r="G3563" s="20" t="s">
        <v>4</v>
      </c>
      <c r="H3563" s="19">
        <v>45406</v>
      </c>
      <c r="I3563">
        <v>42</v>
      </c>
      <c r="J3563" s="19"/>
      <c r="N3563" t="s">
        <v>492</v>
      </c>
    </row>
    <row r="3564" spans="1:14" x14ac:dyDescent="0.2">
      <c r="A3564">
        <v>3563</v>
      </c>
      <c r="B3564" s="20" t="s">
        <v>439</v>
      </c>
      <c r="C3564" s="20" t="s">
        <v>121</v>
      </c>
      <c r="D3564" s="20" t="s">
        <v>5</v>
      </c>
      <c r="E3564" s="20" t="s">
        <v>122</v>
      </c>
      <c r="F3564" s="20" t="s">
        <v>123</v>
      </c>
      <c r="G3564" s="20" t="s">
        <v>4</v>
      </c>
      <c r="H3564" s="19">
        <v>45407</v>
      </c>
      <c r="I3564">
        <v>18</v>
      </c>
      <c r="J3564" s="19"/>
      <c r="N3564" t="s">
        <v>492</v>
      </c>
    </row>
    <row r="3565" spans="1:14" x14ac:dyDescent="0.2">
      <c r="A3565">
        <v>3564</v>
      </c>
      <c r="B3565" s="20" t="s">
        <v>439</v>
      </c>
      <c r="C3565" s="20" t="s">
        <v>121</v>
      </c>
      <c r="D3565" s="20" t="s">
        <v>5</v>
      </c>
      <c r="E3565" s="20" t="s">
        <v>122</v>
      </c>
      <c r="F3565" s="20" t="s">
        <v>123</v>
      </c>
      <c r="G3565" s="20" t="s">
        <v>4</v>
      </c>
      <c r="H3565" s="19">
        <v>45408</v>
      </c>
      <c r="I3565">
        <v>176</v>
      </c>
      <c r="J3565" s="19"/>
      <c r="N3565" t="s">
        <v>492</v>
      </c>
    </row>
    <row r="3566" spans="1:14" x14ac:dyDescent="0.2">
      <c r="A3566">
        <v>3565</v>
      </c>
      <c r="B3566" s="20" t="s">
        <v>439</v>
      </c>
      <c r="C3566" s="20" t="s">
        <v>121</v>
      </c>
      <c r="D3566" s="20" t="s">
        <v>5</v>
      </c>
      <c r="E3566" s="20" t="s">
        <v>122</v>
      </c>
      <c r="F3566" s="20" t="s">
        <v>123</v>
      </c>
      <c r="G3566" s="20" t="s">
        <v>4</v>
      </c>
      <c r="H3566" s="19">
        <v>45409</v>
      </c>
      <c r="I3566">
        <v>67</v>
      </c>
      <c r="J3566" s="19"/>
      <c r="N3566" t="s">
        <v>492</v>
      </c>
    </row>
    <row r="3567" spans="1:14" x14ac:dyDescent="0.2">
      <c r="A3567">
        <v>3566</v>
      </c>
      <c r="B3567" s="20" t="s">
        <v>439</v>
      </c>
      <c r="C3567" s="20" t="s">
        <v>121</v>
      </c>
      <c r="D3567" s="20" t="s">
        <v>5</v>
      </c>
      <c r="E3567" s="20" t="s">
        <v>122</v>
      </c>
      <c r="F3567" s="20" t="s">
        <v>123</v>
      </c>
      <c r="G3567" s="20" t="s">
        <v>4</v>
      </c>
      <c r="H3567" s="19">
        <v>45410</v>
      </c>
      <c r="I3567">
        <v>103</v>
      </c>
      <c r="J3567" s="19"/>
      <c r="N3567" t="s">
        <v>492</v>
      </c>
    </row>
    <row r="3568" spans="1:14" x14ac:dyDescent="0.2">
      <c r="A3568">
        <v>3567</v>
      </c>
      <c r="B3568" s="20" t="s">
        <v>439</v>
      </c>
      <c r="C3568" s="20" t="s">
        <v>121</v>
      </c>
      <c r="D3568" s="20" t="s">
        <v>5</v>
      </c>
      <c r="E3568" s="20" t="s">
        <v>122</v>
      </c>
      <c r="F3568" s="20" t="s">
        <v>123</v>
      </c>
      <c r="G3568" s="20" t="s">
        <v>4</v>
      </c>
      <c r="H3568" s="19">
        <v>45411</v>
      </c>
      <c r="I3568">
        <v>11</v>
      </c>
      <c r="J3568" s="19"/>
      <c r="N3568" t="s">
        <v>492</v>
      </c>
    </row>
    <row r="3569" spans="1:14" x14ac:dyDescent="0.2">
      <c r="A3569">
        <v>3568</v>
      </c>
      <c r="B3569" s="20" t="s">
        <v>439</v>
      </c>
      <c r="C3569" s="20" t="s">
        <v>121</v>
      </c>
      <c r="D3569" s="20" t="s">
        <v>5</v>
      </c>
      <c r="E3569" s="20" t="s">
        <v>122</v>
      </c>
      <c r="F3569" s="20" t="s">
        <v>123</v>
      </c>
      <c r="G3569" s="20" t="s">
        <v>4</v>
      </c>
      <c r="H3569" s="19">
        <v>45412</v>
      </c>
      <c r="I3569">
        <v>14</v>
      </c>
      <c r="J3569" s="19"/>
      <c r="N3569" t="s">
        <v>492</v>
      </c>
    </row>
    <row r="3570" spans="1:14" x14ac:dyDescent="0.2">
      <c r="A3570">
        <v>3569</v>
      </c>
      <c r="B3570" s="20" t="s">
        <v>132</v>
      </c>
      <c r="C3570" s="20" t="s">
        <v>121</v>
      </c>
      <c r="D3570" s="20" t="s">
        <v>5</v>
      </c>
      <c r="E3570" s="20" t="s">
        <v>122</v>
      </c>
      <c r="F3570" s="20" t="s">
        <v>123</v>
      </c>
      <c r="G3570" s="20" t="s">
        <v>4</v>
      </c>
      <c r="H3570" s="19"/>
      <c r="I3570">
        <v>5152</v>
      </c>
      <c r="J3570" s="19"/>
      <c r="K3570">
        <v>738</v>
      </c>
      <c r="M3570">
        <v>5.6</v>
      </c>
      <c r="N3570" t="s">
        <v>491</v>
      </c>
    </row>
    <row r="3571" spans="1:14" x14ac:dyDescent="0.2">
      <c r="A3571">
        <v>3570</v>
      </c>
      <c r="B3571" s="20" t="s">
        <v>132</v>
      </c>
      <c r="C3571" s="20" t="s">
        <v>121</v>
      </c>
      <c r="D3571" s="20" t="s">
        <v>5</v>
      </c>
      <c r="E3571" s="20" t="s">
        <v>122</v>
      </c>
      <c r="F3571" s="20" t="s">
        <v>123</v>
      </c>
      <c r="G3571" s="20" t="s">
        <v>4</v>
      </c>
      <c r="H3571" s="19">
        <v>45383</v>
      </c>
      <c r="I3571">
        <v>614</v>
      </c>
      <c r="J3571" s="19">
        <v>45383</v>
      </c>
      <c r="K3571">
        <v>614</v>
      </c>
      <c r="N3571" t="s">
        <v>492</v>
      </c>
    </row>
    <row r="3572" spans="1:14" x14ac:dyDescent="0.2">
      <c r="A3572">
        <v>3571</v>
      </c>
      <c r="B3572" s="20" t="s">
        <v>132</v>
      </c>
      <c r="C3572" s="20" t="s">
        <v>121</v>
      </c>
      <c r="D3572" s="20" t="s">
        <v>5</v>
      </c>
      <c r="E3572" s="20" t="s">
        <v>122</v>
      </c>
      <c r="F3572" s="20" t="s">
        <v>123</v>
      </c>
      <c r="G3572" s="20" t="s">
        <v>4</v>
      </c>
      <c r="H3572" s="19">
        <v>45384</v>
      </c>
      <c r="I3572">
        <v>124</v>
      </c>
      <c r="J3572" s="19">
        <v>45384</v>
      </c>
      <c r="K3572">
        <v>124</v>
      </c>
      <c r="N3572" t="s">
        <v>492</v>
      </c>
    </row>
    <row r="3573" spans="1:14" x14ac:dyDescent="0.2">
      <c r="A3573">
        <v>3572</v>
      </c>
      <c r="B3573" s="20" t="s">
        <v>132</v>
      </c>
      <c r="C3573" s="20" t="s">
        <v>121</v>
      </c>
      <c r="D3573" s="20" t="s">
        <v>5</v>
      </c>
      <c r="E3573" s="20" t="s">
        <v>122</v>
      </c>
      <c r="F3573" s="20" t="s">
        <v>123</v>
      </c>
      <c r="G3573" s="20" t="s">
        <v>4</v>
      </c>
      <c r="H3573" s="19">
        <v>45386</v>
      </c>
      <c r="I3573">
        <v>756</v>
      </c>
      <c r="J3573" s="19"/>
      <c r="N3573" t="s">
        <v>492</v>
      </c>
    </row>
    <row r="3574" spans="1:14" x14ac:dyDescent="0.2">
      <c r="A3574">
        <v>3573</v>
      </c>
      <c r="B3574" s="20" t="s">
        <v>132</v>
      </c>
      <c r="C3574" s="20" t="s">
        <v>121</v>
      </c>
      <c r="D3574" s="20" t="s">
        <v>5</v>
      </c>
      <c r="E3574" s="20" t="s">
        <v>122</v>
      </c>
      <c r="F3574" s="20" t="s">
        <v>123</v>
      </c>
      <c r="G3574" s="20" t="s">
        <v>4</v>
      </c>
      <c r="H3574" s="19">
        <v>45387</v>
      </c>
      <c r="I3574">
        <v>555</v>
      </c>
      <c r="J3574" s="19"/>
      <c r="N3574" t="s">
        <v>492</v>
      </c>
    </row>
    <row r="3575" spans="1:14" x14ac:dyDescent="0.2">
      <c r="A3575">
        <v>3574</v>
      </c>
      <c r="B3575" s="20" t="s">
        <v>132</v>
      </c>
      <c r="C3575" s="20" t="s">
        <v>121</v>
      </c>
      <c r="D3575" s="20" t="s">
        <v>5</v>
      </c>
      <c r="E3575" s="20" t="s">
        <v>122</v>
      </c>
      <c r="F3575" s="20" t="s">
        <v>123</v>
      </c>
      <c r="G3575" s="20" t="s">
        <v>4</v>
      </c>
      <c r="H3575" s="19">
        <v>45390</v>
      </c>
      <c r="I3575">
        <v>904</v>
      </c>
      <c r="J3575" s="19"/>
      <c r="N3575" t="s">
        <v>492</v>
      </c>
    </row>
    <row r="3576" spans="1:14" x14ac:dyDescent="0.2">
      <c r="A3576">
        <v>3575</v>
      </c>
      <c r="B3576" s="20" t="s">
        <v>132</v>
      </c>
      <c r="C3576" s="20" t="s">
        <v>121</v>
      </c>
      <c r="D3576" s="20" t="s">
        <v>5</v>
      </c>
      <c r="E3576" s="20" t="s">
        <v>122</v>
      </c>
      <c r="F3576" s="20" t="s">
        <v>123</v>
      </c>
      <c r="G3576" s="20" t="s">
        <v>4</v>
      </c>
      <c r="H3576" s="19">
        <v>45391</v>
      </c>
      <c r="I3576">
        <v>1213</v>
      </c>
      <c r="J3576" s="19"/>
      <c r="N3576" t="s">
        <v>492</v>
      </c>
    </row>
    <row r="3577" spans="1:14" x14ac:dyDescent="0.2">
      <c r="A3577">
        <v>3576</v>
      </c>
      <c r="B3577" s="20" t="s">
        <v>132</v>
      </c>
      <c r="C3577" s="20" t="s">
        <v>121</v>
      </c>
      <c r="D3577" s="20" t="s">
        <v>5</v>
      </c>
      <c r="E3577" s="20" t="s">
        <v>122</v>
      </c>
      <c r="F3577" s="20" t="s">
        <v>123</v>
      </c>
      <c r="G3577" s="20" t="s">
        <v>4</v>
      </c>
      <c r="H3577" s="19">
        <v>45392</v>
      </c>
      <c r="I3577">
        <v>986</v>
      </c>
      <c r="J3577" s="19"/>
      <c r="N3577" t="s">
        <v>492</v>
      </c>
    </row>
    <row r="3578" spans="1:14" x14ac:dyDescent="0.2">
      <c r="A3578">
        <v>3577</v>
      </c>
      <c r="B3578" s="20" t="s">
        <v>440</v>
      </c>
      <c r="C3578" s="20" t="s">
        <v>121</v>
      </c>
      <c r="D3578" s="20" t="s">
        <v>5</v>
      </c>
      <c r="E3578" s="20" t="s">
        <v>122</v>
      </c>
      <c r="F3578" s="20" t="s">
        <v>123</v>
      </c>
      <c r="G3578" s="20" t="s">
        <v>4</v>
      </c>
      <c r="H3578" s="19"/>
      <c r="I3578">
        <v>1151</v>
      </c>
      <c r="J3578" s="19"/>
      <c r="K3578">
        <v>12.1</v>
      </c>
      <c r="M3578">
        <v>5.9</v>
      </c>
      <c r="N3578" t="s">
        <v>491</v>
      </c>
    </row>
    <row r="3579" spans="1:14" x14ac:dyDescent="0.2">
      <c r="A3579">
        <v>3578</v>
      </c>
      <c r="B3579" s="20" t="s">
        <v>440</v>
      </c>
      <c r="C3579" s="20" t="s">
        <v>121</v>
      </c>
      <c r="D3579" s="20" t="s">
        <v>5</v>
      </c>
      <c r="E3579" s="20" t="s">
        <v>122</v>
      </c>
      <c r="F3579" s="20" t="s">
        <v>123</v>
      </c>
      <c r="G3579" s="20" t="s">
        <v>4</v>
      </c>
      <c r="H3579" s="19">
        <v>45387</v>
      </c>
      <c r="I3579">
        <v>55</v>
      </c>
      <c r="J3579" s="19">
        <v>45392</v>
      </c>
      <c r="K3579">
        <v>3.1</v>
      </c>
      <c r="N3579" t="s">
        <v>492</v>
      </c>
    </row>
    <row r="3580" spans="1:14" x14ac:dyDescent="0.2">
      <c r="A3580">
        <v>3579</v>
      </c>
      <c r="B3580" s="20" t="s">
        <v>440</v>
      </c>
      <c r="C3580" s="20" t="s">
        <v>121</v>
      </c>
      <c r="D3580" s="20" t="s">
        <v>5</v>
      </c>
      <c r="E3580" s="20" t="s">
        <v>122</v>
      </c>
      <c r="F3580" s="20" t="s">
        <v>123</v>
      </c>
      <c r="G3580" s="20" t="s">
        <v>4</v>
      </c>
      <c r="H3580" s="19">
        <v>45390</v>
      </c>
      <c r="I3580">
        <v>204</v>
      </c>
      <c r="J3580" s="19">
        <v>45394</v>
      </c>
      <c r="K3580">
        <v>9</v>
      </c>
      <c r="N3580" t="s">
        <v>492</v>
      </c>
    </row>
    <row r="3581" spans="1:14" x14ac:dyDescent="0.2">
      <c r="A3581">
        <v>3580</v>
      </c>
      <c r="B3581" s="20" t="s">
        <v>440</v>
      </c>
      <c r="C3581" s="20" t="s">
        <v>121</v>
      </c>
      <c r="D3581" s="20" t="s">
        <v>5</v>
      </c>
      <c r="E3581" s="20" t="s">
        <v>122</v>
      </c>
      <c r="F3581" s="20" t="s">
        <v>123</v>
      </c>
      <c r="G3581" s="20" t="s">
        <v>4</v>
      </c>
      <c r="H3581" s="19">
        <v>45391</v>
      </c>
      <c r="I3581">
        <v>213</v>
      </c>
      <c r="J3581" s="19"/>
      <c r="N3581" t="s">
        <v>492</v>
      </c>
    </row>
    <row r="3582" spans="1:14" x14ac:dyDescent="0.2">
      <c r="A3582">
        <v>3581</v>
      </c>
      <c r="B3582" s="20" t="s">
        <v>440</v>
      </c>
      <c r="C3582" s="20" t="s">
        <v>121</v>
      </c>
      <c r="D3582" s="20" t="s">
        <v>5</v>
      </c>
      <c r="E3582" s="20" t="s">
        <v>122</v>
      </c>
      <c r="F3582" s="20" t="s">
        <v>123</v>
      </c>
      <c r="G3582" s="20" t="s">
        <v>4</v>
      </c>
      <c r="H3582" s="19">
        <v>45392</v>
      </c>
      <c r="I3582">
        <v>17</v>
      </c>
      <c r="J3582" s="19"/>
      <c r="N3582" t="s">
        <v>492</v>
      </c>
    </row>
    <row r="3583" spans="1:14" x14ac:dyDescent="0.2">
      <c r="A3583">
        <v>3582</v>
      </c>
      <c r="B3583" s="20" t="s">
        <v>440</v>
      </c>
      <c r="C3583" s="20" t="s">
        <v>121</v>
      </c>
      <c r="D3583" s="20" t="s">
        <v>5</v>
      </c>
      <c r="E3583" s="20" t="s">
        <v>122</v>
      </c>
      <c r="F3583" s="20" t="s">
        <v>123</v>
      </c>
      <c r="G3583" s="20" t="s">
        <v>4</v>
      </c>
      <c r="H3583" s="19">
        <v>45394</v>
      </c>
      <c r="I3583">
        <v>9</v>
      </c>
      <c r="J3583" s="19"/>
      <c r="N3583" t="s">
        <v>492</v>
      </c>
    </row>
    <row r="3584" spans="1:14" x14ac:dyDescent="0.2">
      <c r="A3584">
        <v>3583</v>
      </c>
      <c r="B3584" s="20" t="s">
        <v>440</v>
      </c>
      <c r="C3584" s="20" t="s">
        <v>121</v>
      </c>
      <c r="D3584" s="20" t="s">
        <v>5</v>
      </c>
      <c r="E3584" s="20" t="s">
        <v>122</v>
      </c>
      <c r="F3584" s="20" t="s">
        <v>123</v>
      </c>
      <c r="G3584" s="20" t="s">
        <v>4</v>
      </c>
      <c r="H3584" s="19">
        <v>45398</v>
      </c>
      <c r="I3584">
        <v>65</v>
      </c>
      <c r="J3584" s="19"/>
      <c r="N3584" t="s">
        <v>492</v>
      </c>
    </row>
    <row r="3585" spans="1:14" x14ac:dyDescent="0.2">
      <c r="A3585">
        <v>3584</v>
      </c>
      <c r="B3585" s="20" t="s">
        <v>440</v>
      </c>
      <c r="C3585" s="20" t="s">
        <v>121</v>
      </c>
      <c r="D3585" s="20" t="s">
        <v>5</v>
      </c>
      <c r="E3585" s="20" t="s">
        <v>122</v>
      </c>
      <c r="F3585" s="20" t="s">
        <v>123</v>
      </c>
      <c r="G3585" s="20" t="s">
        <v>4</v>
      </c>
      <c r="H3585" s="19">
        <v>45399</v>
      </c>
      <c r="I3585">
        <v>208</v>
      </c>
      <c r="J3585" s="19"/>
      <c r="N3585" t="s">
        <v>492</v>
      </c>
    </row>
    <row r="3586" spans="1:14" x14ac:dyDescent="0.2">
      <c r="A3586">
        <v>3585</v>
      </c>
      <c r="B3586" s="20" t="s">
        <v>440</v>
      </c>
      <c r="C3586" s="20" t="s">
        <v>121</v>
      </c>
      <c r="D3586" s="20" t="s">
        <v>5</v>
      </c>
      <c r="E3586" s="20" t="s">
        <v>122</v>
      </c>
      <c r="F3586" s="20" t="s">
        <v>123</v>
      </c>
      <c r="G3586" s="20" t="s">
        <v>4</v>
      </c>
      <c r="H3586" s="19">
        <v>45400</v>
      </c>
      <c r="I3586">
        <v>80</v>
      </c>
      <c r="J3586" s="19"/>
      <c r="N3586" t="s">
        <v>492</v>
      </c>
    </row>
    <row r="3587" spans="1:14" x14ac:dyDescent="0.2">
      <c r="A3587">
        <v>3586</v>
      </c>
      <c r="B3587" s="20" t="s">
        <v>440</v>
      </c>
      <c r="C3587" s="20" t="s">
        <v>121</v>
      </c>
      <c r="D3587" s="20" t="s">
        <v>5</v>
      </c>
      <c r="E3587" s="20" t="s">
        <v>122</v>
      </c>
      <c r="F3587" s="20" t="s">
        <v>123</v>
      </c>
      <c r="G3587" s="20" t="s">
        <v>4</v>
      </c>
      <c r="H3587" s="19">
        <v>45407</v>
      </c>
      <c r="I3587">
        <v>150</v>
      </c>
      <c r="J3587" s="19"/>
      <c r="N3587" t="s">
        <v>492</v>
      </c>
    </row>
    <row r="3588" spans="1:14" x14ac:dyDescent="0.2">
      <c r="A3588">
        <v>3587</v>
      </c>
      <c r="B3588" s="20" t="s">
        <v>440</v>
      </c>
      <c r="C3588" s="20" t="s">
        <v>121</v>
      </c>
      <c r="D3588" s="20" t="s">
        <v>5</v>
      </c>
      <c r="E3588" s="20" t="s">
        <v>122</v>
      </c>
      <c r="F3588" s="20" t="s">
        <v>123</v>
      </c>
      <c r="G3588" s="20" t="s">
        <v>4</v>
      </c>
      <c r="H3588" s="19">
        <v>45408</v>
      </c>
      <c r="I3588">
        <v>150</v>
      </c>
      <c r="J3588" s="19"/>
      <c r="N3588" t="s">
        <v>492</v>
      </c>
    </row>
    <row r="3589" spans="1:14" x14ac:dyDescent="0.2">
      <c r="A3589">
        <v>3588</v>
      </c>
      <c r="B3589" s="20" t="s">
        <v>441</v>
      </c>
      <c r="C3589" s="20" t="s">
        <v>121</v>
      </c>
      <c r="D3589" s="20" t="s">
        <v>5</v>
      </c>
      <c r="E3589" s="20" t="s">
        <v>122</v>
      </c>
      <c r="F3589" s="20" t="s">
        <v>130</v>
      </c>
      <c r="G3589" s="20" t="s">
        <v>4</v>
      </c>
      <c r="H3589" s="19"/>
      <c r="I3589">
        <v>0</v>
      </c>
      <c r="J3589" s="19"/>
      <c r="K3589">
        <v>576</v>
      </c>
      <c r="M3589">
        <v>1.6</v>
      </c>
      <c r="N3589" t="s">
        <v>491</v>
      </c>
    </row>
    <row r="3590" spans="1:14" x14ac:dyDescent="0.2">
      <c r="A3590">
        <v>3589</v>
      </c>
      <c r="B3590" s="20" t="s">
        <v>441</v>
      </c>
      <c r="C3590" s="20" t="s">
        <v>121</v>
      </c>
      <c r="D3590" s="20" t="s">
        <v>5</v>
      </c>
      <c r="E3590" s="20" t="s">
        <v>122</v>
      </c>
      <c r="F3590" s="20" t="s">
        <v>130</v>
      </c>
      <c r="G3590" s="20" t="s">
        <v>4</v>
      </c>
      <c r="H3590" s="19"/>
      <c r="J3590" s="19">
        <v>45390</v>
      </c>
      <c r="K3590">
        <v>361</v>
      </c>
      <c r="N3590" t="s">
        <v>492</v>
      </c>
    </row>
    <row r="3591" spans="1:14" x14ac:dyDescent="0.2">
      <c r="A3591">
        <v>3590</v>
      </c>
      <c r="B3591" s="20" t="s">
        <v>441</v>
      </c>
      <c r="C3591" s="20" t="s">
        <v>121</v>
      </c>
      <c r="D3591" s="20" t="s">
        <v>5</v>
      </c>
      <c r="E3591" s="20" t="s">
        <v>122</v>
      </c>
      <c r="F3591" s="20" t="s">
        <v>130</v>
      </c>
      <c r="G3591" s="20" t="s">
        <v>4</v>
      </c>
      <c r="H3591" s="19"/>
      <c r="J3591" s="19">
        <v>45394</v>
      </c>
      <c r="K3591">
        <v>211</v>
      </c>
      <c r="N3591" t="s">
        <v>492</v>
      </c>
    </row>
    <row r="3592" spans="1:14" x14ac:dyDescent="0.2">
      <c r="A3592">
        <v>3591</v>
      </c>
      <c r="B3592" s="20" t="s">
        <v>441</v>
      </c>
      <c r="C3592" s="20" t="s">
        <v>121</v>
      </c>
      <c r="D3592" s="20" t="s">
        <v>5</v>
      </c>
      <c r="E3592" s="20" t="s">
        <v>122</v>
      </c>
      <c r="F3592" s="20" t="s">
        <v>130</v>
      </c>
      <c r="G3592" s="20" t="s">
        <v>4</v>
      </c>
      <c r="H3592" s="19"/>
      <c r="J3592" s="19">
        <v>45401</v>
      </c>
      <c r="K3592">
        <v>4</v>
      </c>
      <c r="N3592" t="s">
        <v>492</v>
      </c>
    </row>
    <row r="3593" spans="1:14" x14ac:dyDescent="0.2">
      <c r="A3593">
        <v>3592</v>
      </c>
      <c r="B3593" s="20" t="s">
        <v>441</v>
      </c>
      <c r="C3593" s="20" t="s">
        <v>121</v>
      </c>
      <c r="D3593" s="20" t="s">
        <v>5</v>
      </c>
      <c r="E3593" s="20" t="s">
        <v>122</v>
      </c>
      <c r="F3593" s="20" t="s">
        <v>130</v>
      </c>
      <c r="G3593" s="20" t="s">
        <v>4</v>
      </c>
      <c r="H3593" s="19"/>
      <c r="J3593" s="19"/>
      <c r="N3593" t="s">
        <v>492</v>
      </c>
    </row>
    <row r="3594" spans="1:14" x14ac:dyDescent="0.2">
      <c r="A3594">
        <v>3593</v>
      </c>
      <c r="B3594" s="20" t="s">
        <v>441</v>
      </c>
      <c r="C3594" s="20" t="s">
        <v>121</v>
      </c>
      <c r="D3594" s="20" t="s">
        <v>5</v>
      </c>
      <c r="E3594" s="20" t="s">
        <v>122</v>
      </c>
      <c r="F3594" s="20" t="s">
        <v>130</v>
      </c>
      <c r="G3594" s="20" t="s">
        <v>4</v>
      </c>
      <c r="H3594" s="19"/>
      <c r="J3594" s="19"/>
      <c r="N3594" t="s">
        <v>492</v>
      </c>
    </row>
    <row r="3595" spans="1:14" x14ac:dyDescent="0.2">
      <c r="A3595">
        <v>3594</v>
      </c>
      <c r="B3595" s="20" t="s">
        <v>441</v>
      </c>
      <c r="C3595" s="20" t="s">
        <v>121</v>
      </c>
      <c r="D3595" s="20" t="s">
        <v>5</v>
      </c>
      <c r="E3595" s="20" t="s">
        <v>122</v>
      </c>
      <c r="F3595" s="20" t="s">
        <v>130</v>
      </c>
      <c r="G3595" s="20" t="s">
        <v>4</v>
      </c>
      <c r="H3595" s="19"/>
      <c r="J3595" s="19"/>
      <c r="N3595" t="s">
        <v>492</v>
      </c>
    </row>
    <row r="3596" spans="1:14" x14ac:dyDescent="0.2">
      <c r="A3596">
        <v>3595</v>
      </c>
      <c r="B3596" s="20" t="s">
        <v>441</v>
      </c>
      <c r="C3596" s="20" t="s">
        <v>121</v>
      </c>
      <c r="D3596" s="20" t="s">
        <v>5</v>
      </c>
      <c r="E3596" s="20" t="s">
        <v>122</v>
      </c>
      <c r="F3596" s="20" t="s">
        <v>130</v>
      </c>
      <c r="G3596" s="20" t="s">
        <v>4</v>
      </c>
      <c r="H3596" s="19"/>
      <c r="J3596" s="19"/>
      <c r="N3596" t="s">
        <v>492</v>
      </c>
    </row>
    <row r="3597" spans="1:14" x14ac:dyDescent="0.2">
      <c r="A3597">
        <v>3596</v>
      </c>
      <c r="B3597" s="20" t="s">
        <v>442</v>
      </c>
      <c r="C3597" s="20" t="s">
        <v>121</v>
      </c>
      <c r="D3597" s="20" t="s">
        <v>5</v>
      </c>
      <c r="E3597" s="20" t="s">
        <v>122</v>
      </c>
      <c r="F3597" s="20" t="s">
        <v>130</v>
      </c>
      <c r="G3597" s="20" t="s">
        <v>4</v>
      </c>
      <c r="H3597" s="19"/>
      <c r="I3597">
        <v>0</v>
      </c>
      <c r="J3597" s="19"/>
      <c r="K3597">
        <v>883.47</v>
      </c>
      <c r="M3597">
        <v>2.5</v>
      </c>
      <c r="N3597" t="s">
        <v>491</v>
      </c>
    </row>
    <row r="3598" spans="1:14" x14ac:dyDescent="0.2">
      <c r="A3598">
        <v>3597</v>
      </c>
      <c r="B3598" s="20" t="s">
        <v>442</v>
      </c>
      <c r="C3598" s="20" t="s">
        <v>121</v>
      </c>
      <c r="D3598" s="20" t="s">
        <v>5</v>
      </c>
      <c r="E3598" s="20" t="s">
        <v>122</v>
      </c>
      <c r="F3598" s="20" t="s">
        <v>130</v>
      </c>
      <c r="G3598" s="20" t="s">
        <v>4</v>
      </c>
      <c r="H3598" s="19"/>
      <c r="J3598" s="19">
        <v>45400</v>
      </c>
      <c r="K3598">
        <v>202.2</v>
      </c>
      <c r="N3598" t="s">
        <v>492</v>
      </c>
    </row>
    <row r="3599" spans="1:14" x14ac:dyDescent="0.2">
      <c r="A3599">
        <v>3598</v>
      </c>
      <c r="B3599" s="20" t="s">
        <v>442</v>
      </c>
      <c r="C3599" s="20" t="s">
        <v>121</v>
      </c>
      <c r="D3599" s="20" t="s">
        <v>5</v>
      </c>
      <c r="E3599" s="20" t="s">
        <v>122</v>
      </c>
      <c r="F3599" s="20" t="s">
        <v>130</v>
      </c>
      <c r="G3599" s="20" t="s">
        <v>4</v>
      </c>
      <c r="H3599" s="19"/>
      <c r="J3599" s="19">
        <v>45407</v>
      </c>
      <c r="K3599">
        <v>511</v>
      </c>
      <c r="N3599" t="s">
        <v>492</v>
      </c>
    </row>
    <row r="3600" spans="1:14" x14ac:dyDescent="0.2">
      <c r="A3600">
        <v>3599</v>
      </c>
      <c r="B3600" s="20" t="s">
        <v>442</v>
      </c>
      <c r="C3600" s="20" t="s">
        <v>121</v>
      </c>
      <c r="D3600" s="20" t="s">
        <v>5</v>
      </c>
      <c r="E3600" s="20" t="s">
        <v>122</v>
      </c>
      <c r="F3600" s="20" t="s">
        <v>130</v>
      </c>
      <c r="G3600" s="20" t="s">
        <v>4</v>
      </c>
      <c r="H3600" s="19"/>
      <c r="J3600" s="19">
        <v>45412</v>
      </c>
      <c r="K3600">
        <v>20</v>
      </c>
      <c r="N3600" t="s">
        <v>492</v>
      </c>
    </row>
    <row r="3601" spans="1:14" x14ac:dyDescent="0.2">
      <c r="A3601">
        <v>3600</v>
      </c>
      <c r="B3601" s="20" t="s">
        <v>443</v>
      </c>
      <c r="C3601" s="20" t="s">
        <v>121</v>
      </c>
      <c r="D3601" s="20" t="s">
        <v>5</v>
      </c>
      <c r="E3601" s="20" t="s">
        <v>122</v>
      </c>
      <c r="F3601" s="20" t="s">
        <v>130</v>
      </c>
      <c r="G3601" s="20" t="s">
        <v>4</v>
      </c>
      <c r="H3601" s="19"/>
      <c r="I3601">
        <v>0</v>
      </c>
      <c r="J3601" s="19"/>
      <c r="K3601">
        <v>5.12</v>
      </c>
      <c r="M3601">
        <v>5.3</v>
      </c>
      <c r="N3601" t="s">
        <v>491</v>
      </c>
    </row>
    <row r="3602" spans="1:14" x14ac:dyDescent="0.2">
      <c r="A3602">
        <v>3601</v>
      </c>
      <c r="B3602" s="20" t="s">
        <v>443</v>
      </c>
      <c r="C3602" s="20" t="s">
        <v>121</v>
      </c>
      <c r="D3602" s="20" t="s">
        <v>5</v>
      </c>
      <c r="E3602" s="20" t="s">
        <v>122</v>
      </c>
      <c r="F3602" s="20" t="s">
        <v>130</v>
      </c>
      <c r="G3602" s="20" t="s">
        <v>4</v>
      </c>
      <c r="H3602" s="19"/>
      <c r="J3602" s="19">
        <v>45392</v>
      </c>
      <c r="K3602">
        <v>5.12</v>
      </c>
      <c r="N3602" t="s">
        <v>492</v>
      </c>
    </row>
    <row r="3603" spans="1:14" x14ac:dyDescent="0.2">
      <c r="A3603">
        <v>3602</v>
      </c>
      <c r="B3603" s="20" t="s">
        <v>444</v>
      </c>
      <c r="C3603" s="20" t="s">
        <v>121</v>
      </c>
      <c r="D3603" s="20" t="s">
        <v>5</v>
      </c>
      <c r="E3603" s="20" t="s">
        <v>122</v>
      </c>
      <c r="F3603" s="20" t="s">
        <v>130</v>
      </c>
      <c r="G3603" s="20" t="s">
        <v>4</v>
      </c>
      <c r="H3603" s="19"/>
      <c r="I3603">
        <v>13133</v>
      </c>
      <c r="J3603" s="19"/>
      <c r="K3603">
        <v>13133</v>
      </c>
      <c r="M3603">
        <v>6</v>
      </c>
      <c r="N3603" t="s">
        <v>491</v>
      </c>
    </row>
    <row r="3604" spans="1:14" x14ac:dyDescent="0.2">
      <c r="A3604">
        <v>3603</v>
      </c>
      <c r="B3604" s="20" t="s">
        <v>444</v>
      </c>
      <c r="C3604" s="20" t="s">
        <v>121</v>
      </c>
      <c r="D3604" s="20" t="s">
        <v>5</v>
      </c>
      <c r="E3604" s="20" t="s">
        <v>122</v>
      </c>
      <c r="F3604" s="20" t="s">
        <v>130</v>
      </c>
      <c r="G3604" s="20" t="s">
        <v>4</v>
      </c>
      <c r="H3604" s="19">
        <v>45388</v>
      </c>
      <c r="I3604">
        <v>364</v>
      </c>
      <c r="J3604" s="19">
        <v>45388</v>
      </c>
      <c r="K3604">
        <v>364</v>
      </c>
      <c r="N3604" t="s">
        <v>492</v>
      </c>
    </row>
    <row r="3605" spans="1:14" x14ac:dyDescent="0.2">
      <c r="A3605">
        <v>3604</v>
      </c>
      <c r="B3605" s="20" t="s">
        <v>444</v>
      </c>
      <c r="C3605" s="20" t="s">
        <v>121</v>
      </c>
      <c r="D3605" s="20" t="s">
        <v>5</v>
      </c>
      <c r="E3605" s="20" t="s">
        <v>122</v>
      </c>
      <c r="F3605" s="20" t="s">
        <v>130</v>
      </c>
      <c r="G3605" s="20" t="s">
        <v>4</v>
      </c>
      <c r="H3605" s="19">
        <v>45389</v>
      </c>
      <c r="I3605">
        <v>163</v>
      </c>
      <c r="J3605" s="19">
        <v>45389</v>
      </c>
      <c r="K3605">
        <v>163</v>
      </c>
      <c r="N3605" t="s">
        <v>492</v>
      </c>
    </row>
    <row r="3606" spans="1:14" x14ac:dyDescent="0.2">
      <c r="A3606">
        <v>3605</v>
      </c>
      <c r="B3606" s="20" t="s">
        <v>444</v>
      </c>
      <c r="C3606" s="20" t="s">
        <v>121</v>
      </c>
      <c r="D3606" s="20" t="s">
        <v>5</v>
      </c>
      <c r="E3606" s="20" t="s">
        <v>122</v>
      </c>
      <c r="F3606" s="20" t="s">
        <v>130</v>
      </c>
      <c r="G3606" s="20" t="s">
        <v>4</v>
      </c>
      <c r="H3606" s="19">
        <v>45390</v>
      </c>
      <c r="I3606">
        <v>1056</v>
      </c>
      <c r="J3606" s="19">
        <v>45390</v>
      </c>
      <c r="K3606">
        <v>1056</v>
      </c>
      <c r="N3606" t="s">
        <v>492</v>
      </c>
    </row>
    <row r="3607" spans="1:14" x14ac:dyDescent="0.2">
      <c r="A3607">
        <v>3606</v>
      </c>
      <c r="B3607" s="20" t="s">
        <v>444</v>
      </c>
      <c r="C3607" s="20" t="s">
        <v>121</v>
      </c>
      <c r="D3607" s="20" t="s">
        <v>5</v>
      </c>
      <c r="E3607" s="20" t="s">
        <v>122</v>
      </c>
      <c r="F3607" s="20" t="s">
        <v>130</v>
      </c>
      <c r="G3607" s="20" t="s">
        <v>4</v>
      </c>
      <c r="H3607" s="19">
        <v>45391</v>
      </c>
      <c r="I3607">
        <v>138</v>
      </c>
      <c r="J3607" s="19">
        <v>45391</v>
      </c>
      <c r="K3607">
        <v>138</v>
      </c>
      <c r="N3607" t="s">
        <v>492</v>
      </c>
    </row>
    <row r="3608" spans="1:14" x14ac:dyDescent="0.2">
      <c r="A3608">
        <v>3607</v>
      </c>
      <c r="B3608" s="20" t="s">
        <v>444</v>
      </c>
      <c r="C3608" s="20" t="s">
        <v>121</v>
      </c>
      <c r="D3608" s="20" t="s">
        <v>5</v>
      </c>
      <c r="E3608" s="20" t="s">
        <v>122</v>
      </c>
      <c r="F3608" s="20" t="s">
        <v>130</v>
      </c>
      <c r="G3608" s="20" t="s">
        <v>4</v>
      </c>
      <c r="H3608" s="19">
        <v>45392</v>
      </c>
      <c r="I3608">
        <v>269</v>
      </c>
      <c r="J3608" s="19">
        <v>45392</v>
      </c>
      <c r="K3608">
        <v>269</v>
      </c>
      <c r="N3608" t="s">
        <v>492</v>
      </c>
    </row>
    <row r="3609" spans="1:14" x14ac:dyDescent="0.2">
      <c r="A3609">
        <v>3608</v>
      </c>
      <c r="B3609" s="20" t="s">
        <v>444</v>
      </c>
      <c r="C3609" s="20" t="s">
        <v>121</v>
      </c>
      <c r="D3609" s="20" t="s">
        <v>5</v>
      </c>
      <c r="E3609" s="20" t="s">
        <v>122</v>
      </c>
      <c r="F3609" s="20" t="s">
        <v>130</v>
      </c>
      <c r="G3609" s="20" t="s">
        <v>4</v>
      </c>
      <c r="H3609" s="19">
        <v>45393</v>
      </c>
      <c r="I3609">
        <v>453</v>
      </c>
      <c r="J3609" s="19">
        <v>45393</v>
      </c>
      <c r="K3609">
        <v>453</v>
      </c>
      <c r="N3609" t="s">
        <v>492</v>
      </c>
    </row>
    <row r="3610" spans="1:14" x14ac:dyDescent="0.2">
      <c r="A3610">
        <v>3609</v>
      </c>
      <c r="B3610" s="20" t="s">
        <v>444</v>
      </c>
      <c r="C3610" s="20" t="s">
        <v>121</v>
      </c>
      <c r="D3610" s="20" t="s">
        <v>5</v>
      </c>
      <c r="E3610" s="20" t="s">
        <v>122</v>
      </c>
      <c r="F3610" s="20" t="s">
        <v>130</v>
      </c>
      <c r="G3610" s="20" t="s">
        <v>4</v>
      </c>
      <c r="H3610" s="19">
        <v>45394</v>
      </c>
      <c r="I3610">
        <v>939</v>
      </c>
      <c r="J3610" s="19">
        <v>45394</v>
      </c>
      <c r="K3610">
        <v>939</v>
      </c>
      <c r="N3610" t="s">
        <v>492</v>
      </c>
    </row>
    <row r="3611" spans="1:14" x14ac:dyDescent="0.2">
      <c r="A3611">
        <v>3610</v>
      </c>
      <c r="B3611" s="20" t="s">
        <v>444</v>
      </c>
      <c r="C3611" s="20" t="s">
        <v>121</v>
      </c>
      <c r="D3611" s="20" t="s">
        <v>5</v>
      </c>
      <c r="E3611" s="20" t="s">
        <v>122</v>
      </c>
      <c r="F3611" s="20" t="s">
        <v>130</v>
      </c>
      <c r="G3611" s="20" t="s">
        <v>4</v>
      </c>
      <c r="H3611" s="19">
        <v>45395</v>
      </c>
      <c r="I3611">
        <v>580</v>
      </c>
      <c r="J3611" s="19">
        <v>45395</v>
      </c>
      <c r="K3611">
        <v>580</v>
      </c>
      <c r="N3611" t="s">
        <v>492</v>
      </c>
    </row>
    <row r="3612" spans="1:14" x14ac:dyDescent="0.2">
      <c r="A3612">
        <v>3611</v>
      </c>
      <c r="B3612" s="20" t="s">
        <v>444</v>
      </c>
      <c r="C3612" s="20" t="s">
        <v>121</v>
      </c>
      <c r="D3612" s="20" t="s">
        <v>5</v>
      </c>
      <c r="E3612" s="20" t="s">
        <v>122</v>
      </c>
      <c r="F3612" s="20" t="s">
        <v>130</v>
      </c>
      <c r="G3612" s="20" t="s">
        <v>4</v>
      </c>
      <c r="H3612" s="19">
        <v>45397</v>
      </c>
      <c r="I3612">
        <v>619</v>
      </c>
      <c r="J3612" s="19">
        <v>45397</v>
      </c>
      <c r="K3612">
        <v>619</v>
      </c>
      <c r="N3612" t="s">
        <v>492</v>
      </c>
    </row>
    <row r="3613" spans="1:14" x14ac:dyDescent="0.2">
      <c r="A3613">
        <v>3612</v>
      </c>
      <c r="B3613" s="20" t="s">
        <v>444</v>
      </c>
      <c r="C3613" s="20" t="s">
        <v>121</v>
      </c>
      <c r="D3613" s="20" t="s">
        <v>5</v>
      </c>
      <c r="E3613" s="20" t="s">
        <v>122</v>
      </c>
      <c r="F3613" s="20" t="s">
        <v>130</v>
      </c>
      <c r="G3613" s="20" t="s">
        <v>4</v>
      </c>
      <c r="H3613" s="19">
        <v>45398</v>
      </c>
      <c r="I3613">
        <v>912</v>
      </c>
      <c r="J3613" s="19">
        <v>45398</v>
      </c>
      <c r="K3613">
        <v>912</v>
      </c>
      <c r="N3613" t="s">
        <v>492</v>
      </c>
    </row>
    <row r="3614" spans="1:14" x14ac:dyDescent="0.2">
      <c r="A3614">
        <v>3613</v>
      </c>
      <c r="B3614" s="20" t="s">
        <v>444</v>
      </c>
      <c r="C3614" s="20" t="s">
        <v>121</v>
      </c>
      <c r="D3614" s="20" t="s">
        <v>5</v>
      </c>
      <c r="E3614" s="20" t="s">
        <v>122</v>
      </c>
      <c r="F3614" s="20" t="s">
        <v>130</v>
      </c>
      <c r="G3614" s="20" t="s">
        <v>4</v>
      </c>
      <c r="H3614" s="19">
        <v>45399</v>
      </c>
      <c r="I3614">
        <v>978</v>
      </c>
      <c r="J3614" s="19">
        <v>45399</v>
      </c>
      <c r="K3614">
        <v>978</v>
      </c>
      <c r="N3614" t="s">
        <v>492</v>
      </c>
    </row>
    <row r="3615" spans="1:14" x14ac:dyDescent="0.2">
      <c r="A3615">
        <v>3614</v>
      </c>
      <c r="B3615" s="20" t="s">
        <v>444</v>
      </c>
      <c r="C3615" s="20" t="s">
        <v>121</v>
      </c>
      <c r="D3615" s="20" t="s">
        <v>5</v>
      </c>
      <c r="E3615" s="20" t="s">
        <v>122</v>
      </c>
      <c r="F3615" s="20" t="s">
        <v>130</v>
      </c>
      <c r="G3615" s="20" t="s">
        <v>4</v>
      </c>
      <c r="H3615" s="19">
        <v>45400</v>
      </c>
      <c r="I3615">
        <v>952</v>
      </c>
      <c r="J3615" s="19">
        <v>45400</v>
      </c>
      <c r="K3615">
        <v>952</v>
      </c>
      <c r="N3615" t="s">
        <v>492</v>
      </c>
    </row>
    <row r="3616" spans="1:14" x14ac:dyDescent="0.2">
      <c r="A3616">
        <v>3615</v>
      </c>
      <c r="B3616" s="20" t="s">
        <v>444</v>
      </c>
      <c r="C3616" s="20" t="s">
        <v>121</v>
      </c>
      <c r="D3616" s="20" t="s">
        <v>5</v>
      </c>
      <c r="E3616" s="20" t="s">
        <v>122</v>
      </c>
      <c r="F3616" s="20" t="s">
        <v>130</v>
      </c>
      <c r="G3616" s="20" t="s">
        <v>4</v>
      </c>
      <c r="H3616" s="19">
        <v>45401</v>
      </c>
      <c r="I3616">
        <v>781</v>
      </c>
      <c r="J3616" s="19">
        <v>45401</v>
      </c>
      <c r="K3616">
        <v>781</v>
      </c>
      <c r="N3616" t="s">
        <v>492</v>
      </c>
    </row>
    <row r="3617" spans="1:14" x14ac:dyDescent="0.2">
      <c r="A3617">
        <v>3616</v>
      </c>
      <c r="B3617" s="20" t="s">
        <v>444</v>
      </c>
      <c r="C3617" s="20" t="s">
        <v>121</v>
      </c>
      <c r="D3617" s="20" t="s">
        <v>5</v>
      </c>
      <c r="E3617" s="20" t="s">
        <v>122</v>
      </c>
      <c r="F3617" s="20" t="s">
        <v>130</v>
      </c>
      <c r="G3617" s="20" t="s">
        <v>4</v>
      </c>
      <c r="H3617" s="19">
        <v>45402</v>
      </c>
      <c r="I3617">
        <v>0</v>
      </c>
      <c r="J3617" s="19">
        <v>45402</v>
      </c>
      <c r="K3617">
        <v>0</v>
      </c>
      <c r="N3617" t="s">
        <v>492</v>
      </c>
    </row>
    <row r="3618" spans="1:14" x14ac:dyDescent="0.2">
      <c r="A3618">
        <v>3617</v>
      </c>
      <c r="B3618" s="20" t="s">
        <v>444</v>
      </c>
      <c r="C3618" s="20" t="s">
        <v>121</v>
      </c>
      <c r="D3618" s="20" t="s">
        <v>5</v>
      </c>
      <c r="E3618" s="20" t="s">
        <v>122</v>
      </c>
      <c r="F3618" s="20" t="s">
        <v>130</v>
      </c>
      <c r="G3618" s="20" t="s">
        <v>4</v>
      </c>
      <c r="H3618" s="19">
        <v>45403</v>
      </c>
      <c r="I3618">
        <v>522</v>
      </c>
      <c r="J3618" s="19">
        <v>45403</v>
      </c>
      <c r="K3618">
        <v>522</v>
      </c>
      <c r="N3618" t="s">
        <v>492</v>
      </c>
    </row>
    <row r="3619" spans="1:14" x14ac:dyDescent="0.2">
      <c r="A3619">
        <v>3618</v>
      </c>
      <c r="B3619" s="20" t="s">
        <v>444</v>
      </c>
      <c r="C3619" s="20" t="s">
        <v>121</v>
      </c>
      <c r="D3619" s="20" t="s">
        <v>5</v>
      </c>
      <c r="E3619" s="20" t="s">
        <v>122</v>
      </c>
      <c r="F3619" s="20" t="s">
        <v>130</v>
      </c>
      <c r="G3619" s="20" t="s">
        <v>4</v>
      </c>
      <c r="H3619" s="19">
        <v>45404</v>
      </c>
      <c r="I3619">
        <v>873</v>
      </c>
      <c r="J3619" s="19">
        <v>45404</v>
      </c>
      <c r="K3619">
        <v>873</v>
      </c>
      <c r="N3619" t="s">
        <v>492</v>
      </c>
    </row>
    <row r="3620" spans="1:14" x14ac:dyDescent="0.2">
      <c r="A3620">
        <v>3619</v>
      </c>
      <c r="B3620" s="20" t="s">
        <v>444</v>
      </c>
      <c r="C3620" s="20" t="s">
        <v>121</v>
      </c>
      <c r="D3620" s="20" t="s">
        <v>5</v>
      </c>
      <c r="E3620" s="20" t="s">
        <v>122</v>
      </c>
      <c r="F3620" s="20" t="s">
        <v>130</v>
      </c>
      <c r="G3620" s="20" t="s">
        <v>4</v>
      </c>
      <c r="H3620" s="19">
        <v>45405</v>
      </c>
      <c r="I3620">
        <v>536</v>
      </c>
      <c r="J3620" s="19">
        <v>45405</v>
      </c>
      <c r="K3620">
        <v>536</v>
      </c>
      <c r="N3620" t="s">
        <v>492</v>
      </c>
    </row>
    <row r="3621" spans="1:14" x14ac:dyDescent="0.2">
      <c r="A3621">
        <v>3620</v>
      </c>
      <c r="B3621" s="20" t="s">
        <v>444</v>
      </c>
      <c r="C3621" s="20" t="s">
        <v>121</v>
      </c>
      <c r="D3621" s="20" t="s">
        <v>5</v>
      </c>
      <c r="E3621" s="20" t="s">
        <v>122</v>
      </c>
      <c r="F3621" s="20" t="s">
        <v>130</v>
      </c>
      <c r="G3621" s="20" t="s">
        <v>4</v>
      </c>
      <c r="H3621" s="19">
        <v>45406</v>
      </c>
      <c r="I3621">
        <v>106</v>
      </c>
      <c r="J3621" s="19">
        <v>45406</v>
      </c>
      <c r="K3621">
        <v>106</v>
      </c>
      <c r="N3621" t="s">
        <v>492</v>
      </c>
    </row>
    <row r="3622" spans="1:14" x14ac:dyDescent="0.2">
      <c r="A3622">
        <v>3621</v>
      </c>
      <c r="B3622" s="20" t="s">
        <v>444</v>
      </c>
      <c r="C3622" s="20" t="s">
        <v>121</v>
      </c>
      <c r="D3622" s="20" t="s">
        <v>5</v>
      </c>
      <c r="E3622" s="20" t="s">
        <v>122</v>
      </c>
      <c r="F3622" s="20" t="s">
        <v>130</v>
      </c>
      <c r="G3622" s="20" t="s">
        <v>4</v>
      </c>
      <c r="H3622" s="19">
        <v>45407</v>
      </c>
      <c r="I3622">
        <v>460</v>
      </c>
      <c r="J3622" s="19">
        <v>45407</v>
      </c>
      <c r="K3622">
        <v>460</v>
      </c>
      <c r="N3622" t="s">
        <v>492</v>
      </c>
    </row>
    <row r="3623" spans="1:14" x14ac:dyDescent="0.2">
      <c r="A3623">
        <v>3622</v>
      </c>
      <c r="B3623" s="20" t="s">
        <v>444</v>
      </c>
      <c r="C3623" s="20" t="s">
        <v>121</v>
      </c>
      <c r="D3623" s="20" t="s">
        <v>5</v>
      </c>
      <c r="E3623" s="20" t="s">
        <v>122</v>
      </c>
      <c r="F3623" s="20" t="s">
        <v>130</v>
      </c>
      <c r="G3623" s="20" t="s">
        <v>4</v>
      </c>
      <c r="H3623" s="19">
        <v>45408</v>
      </c>
      <c r="I3623">
        <v>222</v>
      </c>
      <c r="J3623" s="19">
        <v>45408</v>
      </c>
      <c r="K3623">
        <v>222</v>
      </c>
      <c r="N3623" t="s">
        <v>492</v>
      </c>
    </row>
    <row r="3624" spans="1:14" x14ac:dyDescent="0.2">
      <c r="A3624">
        <v>3623</v>
      </c>
      <c r="B3624" s="20" t="s">
        <v>444</v>
      </c>
      <c r="C3624" s="20" t="s">
        <v>121</v>
      </c>
      <c r="D3624" s="20" t="s">
        <v>5</v>
      </c>
      <c r="E3624" s="20" t="s">
        <v>122</v>
      </c>
      <c r="F3624" s="20" t="s">
        <v>130</v>
      </c>
      <c r="G3624" s="20" t="s">
        <v>4</v>
      </c>
      <c r="H3624" s="19">
        <v>45409</v>
      </c>
      <c r="I3624">
        <v>125</v>
      </c>
      <c r="J3624" s="19">
        <v>45409</v>
      </c>
      <c r="K3624">
        <v>125</v>
      </c>
      <c r="N3624" t="s">
        <v>492</v>
      </c>
    </row>
    <row r="3625" spans="1:14" x14ac:dyDescent="0.2">
      <c r="A3625">
        <v>3624</v>
      </c>
      <c r="B3625" s="20" t="s">
        <v>444</v>
      </c>
      <c r="C3625" s="20" t="s">
        <v>121</v>
      </c>
      <c r="D3625" s="20" t="s">
        <v>5</v>
      </c>
      <c r="E3625" s="20" t="s">
        <v>122</v>
      </c>
      <c r="F3625" s="20" t="s">
        <v>130</v>
      </c>
      <c r="G3625" s="20" t="s">
        <v>4</v>
      </c>
      <c r="H3625" s="19">
        <v>45410</v>
      </c>
      <c r="I3625">
        <v>719</v>
      </c>
      <c r="J3625" s="19">
        <v>45410</v>
      </c>
      <c r="K3625">
        <v>719</v>
      </c>
      <c r="N3625" t="s">
        <v>492</v>
      </c>
    </row>
    <row r="3626" spans="1:14" x14ac:dyDescent="0.2">
      <c r="A3626">
        <v>3625</v>
      </c>
      <c r="B3626" s="20" t="s">
        <v>444</v>
      </c>
      <c r="C3626" s="20" t="s">
        <v>121</v>
      </c>
      <c r="D3626" s="20" t="s">
        <v>5</v>
      </c>
      <c r="E3626" s="20" t="s">
        <v>122</v>
      </c>
      <c r="F3626" s="20" t="s">
        <v>130</v>
      </c>
      <c r="G3626" s="20" t="s">
        <v>4</v>
      </c>
      <c r="H3626" s="19">
        <v>45411</v>
      </c>
      <c r="I3626">
        <v>945</v>
      </c>
      <c r="J3626" s="19">
        <v>45411</v>
      </c>
      <c r="K3626">
        <v>945</v>
      </c>
      <c r="N3626" t="s">
        <v>492</v>
      </c>
    </row>
    <row r="3627" spans="1:14" x14ac:dyDescent="0.2">
      <c r="A3627">
        <v>3626</v>
      </c>
      <c r="B3627" s="20" t="s">
        <v>444</v>
      </c>
      <c r="C3627" s="20" t="s">
        <v>121</v>
      </c>
      <c r="D3627" s="20" t="s">
        <v>5</v>
      </c>
      <c r="E3627" s="20" t="s">
        <v>122</v>
      </c>
      <c r="F3627" s="20" t="s">
        <v>130</v>
      </c>
      <c r="G3627" s="20" t="s">
        <v>4</v>
      </c>
      <c r="H3627" s="19">
        <v>45412</v>
      </c>
      <c r="I3627">
        <v>421</v>
      </c>
      <c r="J3627" s="19">
        <v>45412</v>
      </c>
      <c r="K3627">
        <v>421</v>
      </c>
      <c r="N3627" t="s">
        <v>492</v>
      </c>
    </row>
    <row r="3628" spans="1:14" x14ac:dyDescent="0.2">
      <c r="A3628">
        <v>3627</v>
      </c>
      <c r="B3628" s="20" t="s">
        <v>445</v>
      </c>
      <c r="C3628" s="20" t="s">
        <v>121</v>
      </c>
      <c r="D3628" s="20" t="s">
        <v>5</v>
      </c>
      <c r="E3628" s="20" t="s">
        <v>122</v>
      </c>
      <c r="F3628" s="20" t="s">
        <v>130</v>
      </c>
      <c r="G3628" s="20" t="s">
        <v>4</v>
      </c>
      <c r="H3628" s="19"/>
      <c r="I3628">
        <v>6745</v>
      </c>
      <c r="J3628" s="19"/>
      <c r="K3628">
        <v>6186</v>
      </c>
      <c r="M3628">
        <v>3.2</v>
      </c>
      <c r="N3628" t="s">
        <v>491</v>
      </c>
    </row>
    <row r="3629" spans="1:14" x14ac:dyDescent="0.2">
      <c r="A3629">
        <v>3628</v>
      </c>
      <c r="B3629" s="20" t="s">
        <v>445</v>
      </c>
      <c r="C3629" s="20" t="s">
        <v>121</v>
      </c>
      <c r="D3629" s="20" t="s">
        <v>5</v>
      </c>
      <c r="E3629" s="20" t="s">
        <v>122</v>
      </c>
      <c r="F3629" s="20" t="s">
        <v>130</v>
      </c>
      <c r="G3629" s="20" t="s">
        <v>4</v>
      </c>
      <c r="H3629" s="19">
        <v>45387</v>
      </c>
      <c r="I3629">
        <v>455</v>
      </c>
      <c r="J3629" s="19">
        <v>45387</v>
      </c>
      <c r="K3629">
        <v>455</v>
      </c>
      <c r="N3629" t="s">
        <v>492</v>
      </c>
    </row>
    <row r="3630" spans="1:14" x14ac:dyDescent="0.2">
      <c r="A3630">
        <v>3629</v>
      </c>
      <c r="B3630" s="20" t="s">
        <v>445</v>
      </c>
      <c r="C3630" s="20" t="s">
        <v>121</v>
      </c>
      <c r="D3630" s="20" t="s">
        <v>5</v>
      </c>
      <c r="E3630" s="20" t="s">
        <v>122</v>
      </c>
      <c r="F3630" s="20" t="s">
        <v>130</v>
      </c>
      <c r="G3630" s="20" t="s">
        <v>4</v>
      </c>
      <c r="H3630" s="19">
        <v>45390</v>
      </c>
      <c r="I3630">
        <v>1204</v>
      </c>
      <c r="J3630" s="19">
        <v>45390</v>
      </c>
      <c r="K3630">
        <v>1204</v>
      </c>
      <c r="N3630" t="s">
        <v>492</v>
      </c>
    </row>
    <row r="3631" spans="1:14" x14ac:dyDescent="0.2">
      <c r="A3631">
        <v>3630</v>
      </c>
      <c r="B3631" s="20" t="s">
        <v>445</v>
      </c>
      <c r="C3631" s="20" t="s">
        <v>121</v>
      </c>
      <c r="D3631" s="20" t="s">
        <v>5</v>
      </c>
      <c r="E3631" s="20" t="s">
        <v>122</v>
      </c>
      <c r="F3631" s="20" t="s">
        <v>130</v>
      </c>
      <c r="G3631" s="20" t="s">
        <v>4</v>
      </c>
      <c r="H3631" s="19">
        <v>45391</v>
      </c>
      <c r="I3631">
        <v>213</v>
      </c>
      <c r="J3631" s="19">
        <v>45391</v>
      </c>
      <c r="K3631">
        <v>213</v>
      </c>
      <c r="N3631" t="s">
        <v>492</v>
      </c>
    </row>
    <row r="3632" spans="1:14" x14ac:dyDescent="0.2">
      <c r="A3632">
        <v>3631</v>
      </c>
      <c r="B3632" s="20" t="s">
        <v>445</v>
      </c>
      <c r="C3632" s="20" t="s">
        <v>121</v>
      </c>
      <c r="D3632" s="20" t="s">
        <v>5</v>
      </c>
      <c r="E3632" s="20" t="s">
        <v>122</v>
      </c>
      <c r="F3632" s="20" t="s">
        <v>130</v>
      </c>
      <c r="G3632" s="20" t="s">
        <v>4</v>
      </c>
      <c r="H3632" s="19">
        <v>45392</v>
      </c>
      <c r="I3632">
        <v>917</v>
      </c>
      <c r="J3632" s="19">
        <v>45392</v>
      </c>
      <c r="K3632">
        <v>917</v>
      </c>
      <c r="N3632" t="s">
        <v>492</v>
      </c>
    </row>
    <row r="3633" spans="1:14" x14ac:dyDescent="0.2">
      <c r="A3633">
        <v>3632</v>
      </c>
      <c r="B3633" s="20" t="s">
        <v>445</v>
      </c>
      <c r="C3633" s="20" t="s">
        <v>121</v>
      </c>
      <c r="D3633" s="20" t="s">
        <v>5</v>
      </c>
      <c r="E3633" s="20" t="s">
        <v>122</v>
      </c>
      <c r="F3633" s="20" t="s">
        <v>130</v>
      </c>
      <c r="G3633" s="20" t="s">
        <v>4</v>
      </c>
      <c r="H3633" s="19">
        <v>45394</v>
      </c>
      <c r="I3633">
        <v>1149</v>
      </c>
      <c r="J3633" s="19">
        <v>45394</v>
      </c>
      <c r="K3633">
        <v>1149</v>
      </c>
      <c r="N3633" t="s">
        <v>492</v>
      </c>
    </row>
    <row r="3634" spans="1:14" x14ac:dyDescent="0.2">
      <c r="A3634">
        <v>3633</v>
      </c>
      <c r="B3634" s="20" t="s">
        <v>445</v>
      </c>
      <c r="C3634" s="20" t="s">
        <v>121</v>
      </c>
      <c r="D3634" s="20" t="s">
        <v>5</v>
      </c>
      <c r="E3634" s="20" t="s">
        <v>122</v>
      </c>
      <c r="F3634" s="20" t="s">
        <v>130</v>
      </c>
      <c r="G3634" s="20" t="s">
        <v>4</v>
      </c>
      <c r="H3634" s="19">
        <v>45398</v>
      </c>
      <c r="I3634">
        <v>65</v>
      </c>
      <c r="J3634" s="19">
        <v>45398</v>
      </c>
      <c r="K3634">
        <v>65</v>
      </c>
      <c r="N3634" t="s">
        <v>492</v>
      </c>
    </row>
    <row r="3635" spans="1:14" x14ac:dyDescent="0.2">
      <c r="A3635">
        <v>3634</v>
      </c>
      <c r="B3635" s="20" t="s">
        <v>445</v>
      </c>
      <c r="C3635" s="20" t="s">
        <v>121</v>
      </c>
      <c r="D3635" s="20" t="s">
        <v>5</v>
      </c>
      <c r="E3635" s="20" t="s">
        <v>122</v>
      </c>
      <c r="F3635" s="20" t="s">
        <v>130</v>
      </c>
      <c r="G3635" s="20" t="s">
        <v>4</v>
      </c>
      <c r="H3635" s="19">
        <v>45399</v>
      </c>
      <c r="I3635">
        <v>208</v>
      </c>
      <c r="J3635" s="19">
        <v>45399</v>
      </c>
      <c r="K3635">
        <v>208</v>
      </c>
      <c r="N3635" t="s">
        <v>492</v>
      </c>
    </row>
    <row r="3636" spans="1:14" x14ac:dyDescent="0.2">
      <c r="A3636">
        <v>3635</v>
      </c>
      <c r="B3636" s="20" t="s">
        <v>445</v>
      </c>
      <c r="C3636" s="20" t="s">
        <v>121</v>
      </c>
      <c r="D3636" s="20" t="s">
        <v>5</v>
      </c>
      <c r="E3636" s="20" t="s">
        <v>122</v>
      </c>
      <c r="F3636" s="20" t="s">
        <v>130</v>
      </c>
      <c r="G3636" s="20" t="s">
        <v>4</v>
      </c>
      <c r="H3636" s="19">
        <v>45400</v>
      </c>
      <c r="I3636">
        <v>880</v>
      </c>
      <c r="J3636" s="19">
        <v>45400</v>
      </c>
      <c r="K3636">
        <v>880</v>
      </c>
      <c r="N3636" t="s">
        <v>492</v>
      </c>
    </row>
    <row r="3637" spans="1:14" x14ac:dyDescent="0.2">
      <c r="A3637">
        <v>3636</v>
      </c>
      <c r="B3637" s="20" t="s">
        <v>445</v>
      </c>
      <c r="C3637" s="20" t="s">
        <v>121</v>
      </c>
      <c r="D3637" s="20" t="s">
        <v>5</v>
      </c>
      <c r="E3637" s="20" t="s">
        <v>122</v>
      </c>
      <c r="F3637" s="20" t="s">
        <v>130</v>
      </c>
      <c r="G3637" s="20" t="s">
        <v>4</v>
      </c>
      <c r="H3637" s="19">
        <v>45407</v>
      </c>
      <c r="I3637">
        <v>945</v>
      </c>
      <c r="J3637" s="19">
        <v>45407</v>
      </c>
      <c r="K3637">
        <v>945</v>
      </c>
      <c r="N3637" t="s">
        <v>492</v>
      </c>
    </row>
    <row r="3638" spans="1:14" x14ac:dyDescent="0.2">
      <c r="A3638">
        <v>3637</v>
      </c>
      <c r="B3638" s="20" t="s">
        <v>445</v>
      </c>
      <c r="C3638" s="20" t="s">
        <v>121</v>
      </c>
      <c r="D3638" s="20" t="s">
        <v>5</v>
      </c>
      <c r="E3638" s="20" t="s">
        <v>122</v>
      </c>
      <c r="F3638" s="20" t="s">
        <v>130</v>
      </c>
      <c r="G3638" s="20" t="s">
        <v>4</v>
      </c>
      <c r="H3638" s="19">
        <v>45408</v>
      </c>
      <c r="I3638">
        <v>150</v>
      </c>
      <c r="J3638" s="19">
        <v>45408</v>
      </c>
      <c r="K3638">
        <v>150</v>
      </c>
      <c r="N3638" t="s">
        <v>492</v>
      </c>
    </row>
    <row r="3639" spans="1:14" x14ac:dyDescent="0.2">
      <c r="A3639">
        <v>3638</v>
      </c>
      <c r="B3639" s="20" t="s">
        <v>446</v>
      </c>
      <c r="C3639" s="20" t="s">
        <v>121</v>
      </c>
      <c r="D3639" s="20" t="s">
        <v>5</v>
      </c>
      <c r="E3639" s="20" t="s">
        <v>122</v>
      </c>
      <c r="F3639" s="20" t="s">
        <v>130</v>
      </c>
      <c r="G3639" s="20" t="s">
        <v>4</v>
      </c>
      <c r="H3639" s="19"/>
      <c r="I3639">
        <v>0</v>
      </c>
      <c r="J3639" s="19"/>
      <c r="K3639">
        <v>733.2</v>
      </c>
      <c r="M3639">
        <v>6</v>
      </c>
      <c r="N3639" t="s">
        <v>491</v>
      </c>
    </row>
    <row r="3640" spans="1:14" x14ac:dyDescent="0.2">
      <c r="A3640">
        <v>3639</v>
      </c>
      <c r="B3640" s="20" t="s">
        <v>446</v>
      </c>
      <c r="C3640" s="20" t="s">
        <v>121</v>
      </c>
      <c r="D3640" s="20" t="s">
        <v>5</v>
      </c>
      <c r="E3640" s="20" t="s">
        <v>122</v>
      </c>
      <c r="F3640" s="20" t="s">
        <v>130</v>
      </c>
      <c r="G3640" s="20" t="s">
        <v>4</v>
      </c>
      <c r="H3640" s="19"/>
      <c r="J3640" s="19">
        <v>45400</v>
      </c>
      <c r="K3640">
        <v>2.2000000000000002</v>
      </c>
      <c r="N3640" t="s">
        <v>492</v>
      </c>
    </row>
    <row r="3641" spans="1:14" x14ac:dyDescent="0.2">
      <c r="A3641">
        <v>3640</v>
      </c>
      <c r="B3641" s="20" t="s">
        <v>446</v>
      </c>
      <c r="C3641" s="20" t="s">
        <v>121</v>
      </c>
      <c r="D3641" s="20" t="s">
        <v>5</v>
      </c>
      <c r="E3641" s="20" t="s">
        <v>122</v>
      </c>
      <c r="F3641" s="20" t="s">
        <v>130</v>
      </c>
      <c r="G3641" s="20" t="s">
        <v>4</v>
      </c>
      <c r="H3641" s="19"/>
      <c r="J3641" s="19">
        <v>45407</v>
      </c>
      <c r="K3641">
        <v>511</v>
      </c>
      <c r="N3641" t="s">
        <v>492</v>
      </c>
    </row>
    <row r="3642" spans="1:14" x14ac:dyDescent="0.2">
      <c r="A3642">
        <v>3641</v>
      </c>
      <c r="B3642" s="20" t="s">
        <v>446</v>
      </c>
      <c r="C3642" s="20" t="s">
        <v>121</v>
      </c>
      <c r="D3642" s="20" t="s">
        <v>5</v>
      </c>
      <c r="E3642" s="20" t="s">
        <v>122</v>
      </c>
      <c r="F3642" s="20" t="s">
        <v>130</v>
      </c>
      <c r="G3642" s="20" t="s">
        <v>4</v>
      </c>
      <c r="H3642" s="19"/>
      <c r="J3642" s="19">
        <v>45412</v>
      </c>
      <c r="K3642">
        <v>220</v>
      </c>
      <c r="N3642" t="s">
        <v>492</v>
      </c>
    </row>
    <row r="3643" spans="1:14" x14ac:dyDescent="0.2">
      <c r="A3643">
        <v>3642</v>
      </c>
      <c r="B3643" s="20" t="s">
        <v>447</v>
      </c>
      <c r="C3643" s="20" t="s">
        <v>121</v>
      </c>
      <c r="D3643" s="20" t="s">
        <v>5</v>
      </c>
      <c r="E3643" s="20" t="s">
        <v>122</v>
      </c>
      <c r="F3643" s="20" t="s">
        <v>123</v>
      </c>
      <c r="G3643" s="20" t="s">
        <v>4</v>
      </c>
      <c r="H3643" s="19"/>
      <c r="I3643">
        <v>16192</v>
      </c>
      <c r="J3643" s="19"/>
      <c r="K3643">
        <v>15</v>
      </c>
      <c r="M3643">
        <v>5.9</v>
      </c>
      <c r="N3643" t="s">
        <v>491</v>
      </c>
    </row>
    <row r="3644" spans="1:14" x14ac:dyDescent="0.2">
      <c r="A3644">
        <v>3643</v>
      </c>
      <c r="B3644" s="20" t="s">
        <v>447</v>
      </c>
      <c r="C3644" s="20" t="s">
        <v>121</v>
      </c>
      <c r="D3644" s="20" t="s">
        <v>5</v>
      </c>
      <c r="E3644" s="20" t="s">
        <v>122</v>
      </c>
      <c r="F3644" s="20" t="s">
        <v>123</v>
      </c>
      <c r="G3644" s="20" t="s">
        <v>4</v>
      </c>
      <c r="H3644" s="19">
        <v>45383</v>
      </c>
      <c r="I3644">
        <v>376</v>
      </c>
      <c r="J3644" s="19">
        <v>45384</v>
      </c>
      <c r="K3644">
        <v>15</v>
      </c>
      <c r="N3644" t="s">
        <v>492</v>
      </c>
    </row>
    <row r="3645" spans="1:14" x14ac:dyDescent="0.2">
      <c r="A3645">
        <v>3644</v>
      </c>
      <c r="B3645" s="20" t="s">
        <v>447</v>
      </c>
      <c r="C3645" s="20" t="s">
        <v>121</v>
      </c>
      <c r="D3645" s="20" t="s">
        <v>5</v>
      </c>
      <c r="E3645" s="20" t="s">
        <v>122</v>
      </c>
      <c r="F3645" s="20" t="s">
        <v>123</v>
      </c>
      <c r="G3645" s="20" t="s">
        <v>4</v>
      </c>
      <c r="H3645" s="19">
        <v>45384</v>
      </c>
      <c r="I3645">
        <v>347</v>
      </c>
      <c r="J3645" s="19"/>
      <c r="N3645" t="s">
        <v>492</v>
      </c>
    </row>
    <row r="3646" spans="1:14" x14ac:dyDescent="0.2">
      <c r="A3646">
        <v>3645</v>
      </c>
      <c r="B3646" s="20" t="s">
        <v>447</v>
      </c>
      <c r="C3646" s="20" t="s">
        <v>121</v>
      </c>
      <c r="D3646" s="20" t="s">
        <v>5</v>
      </c>
      <c r="E3646" s="20" t="s">
        <v>122</v>
      </c>
      <c r="F3646" s="20" t="s">
        <v>123</v>
      </c>
      <c r="G3646" s="20" t="s">
        <v>4</v>
      </c>
      <c r="H3646" s="19">
        <v>45385</v>
      </c>
      <c r="I3646">
        <v>1079</v>
      </c>
      <c r="J3646" s="19"/>
      <c r="N3646" t="s">
        <v>492</v>
      </c>
    </row>
    <row r="3647" spans="1:14" x14ac:dyDescent="0.2">
      <c r="A3647">
        <v>3646</v>
      </c>
      <c r="B3647" s="20" t="s">
        <v>447</v>
      </c>
      <c r="C3647" s="20" t="s">
        <v>121</v>
      </c>
      <c r="D3647" s="20" t="s">
        <v>5</v>
      </c>
      <c r="E3647" s="20" t="s">
        <v>122</v>
      </c>
      <c r="F3647" s="20" t="s">
        <v>123</v>
      </c>
      <c r="G3647" s="20" t="s">
        <v>4</v>
      </c>
      <c r="H3647" s="19">
        <v>45386</v>
      </c>
      <c r="I3647">
        <v>156</v>
      </c>
      <c r="J3647" s="19"/>
      <c r="N3647" t="s">
        <v>492</v>
      </c>
    </row>
    <row r="3648" spans="1:14" x14ac:dyDescent="0.2">
      <c r="A3648">
        <v>3647</v>
      </c>
      <c r="B3648" s="20" t="s">
        <v>447</v>
      </c>
      <c r="C3648" s="20" t="s">
        <v>121</v>
      </c>
      <c r="D3648" s="20" t="s">
        <v>5</v>
      </c>
      <c r="E3648" s="20" t="s">
        <v>122</v>
      </c>
      <c r="F3648" s="20" t="s">
        <v>123</v>
      </c>
      <c r="G3648" s="20" t="s">
        <v>4</v>
      </c>
      <c r="H3648" s="19">
        <v>45387</v>
      </c>
      <c r="I3648">
        <v>157</v>
      </c>
      <c r="J3648" s="19"/>
      <c r="N3648" t="s">
        <v>492</v>
      </c>
    </row>
    <row r="3649" spans="1:14" x14ac:dyDescent="0.2">
      <c r="A3649">
        <v>3648</v>
      </c>
      <c r="B3649" s="20" t="s">
        <v>447</v>
      </c>
      <c r="C3649" s="20" t="s">
        <v>121</v>
      </c>
      <c r="D3649" s="20" t="s">
        <v>5</v>
      </c>
      <c r="E3649" s="20" t="s">
        <v>122</v>
      </c>
      <c r="F3649" s="20" t="s">
        <v>123</v>
      </c>
      <c r="G3649" s="20" t="s">
        <v>4</v>
      </c>
      <c r="H3649" s="19">
        <v>45388</v>
      </c>
      <c r="I3649">
        <v>364</v>
      </c>
      <c r="J3649" s="19"/>
      <c r="N3649" t="s">
        <v>492</v>
      </c>
    </row>
    <row r="3650" spans="1:14" x14ac:dyDescent="0.2">
      <c r="A3650">
        <v>3649</v>
      </c>
      <c r="B3650" s="20" t="s">
        <v>447</v>
      </c>
      <c r="C3650" s="20" t="s">
        <v>121</v>
      </c>
      <c r="D3650" s="20" t="s">
        <v>5</v>
      </c>
      <c r="E3650" s="20" t="s">
        <v>122</v>
      </c>
      <c r="F3650" s="20" t="s">
        <v>123</v>
      </c>
      <c r="G3650" s="20" t="s">
        <v>4</v>
      </c>
      <c r="H3650" s="19">
        <v>45389</v>
      </c>
      <c r="I3650">
        <v>163</v>
      </c>
      <c r="J3650" s="19"/>
      <c r="N3650" t="s">
        <v>492</v>
      </c>
    </row>
    <row r="3651" spans="1:14" x14ac:dyDescent="0.2">
      <c r="A3651">
        <v>3650</v>
      </c>
      <c r="B3651" s="20" t="s">
        <v>447</v>
      </c>
      <c r="C3651" s="20" t="s">
        <v>121</v>
      </c>
      <c r="D3651" s="20" t="s">
        <v>5</v>
      </c>
      <c r="E3651" s="20" t="s">
        <v>122</v>
      </c>
      <c r="F3651" s="20" t="s">
        <v>123</v>
      </c>
      <c r="G3651" s="20" t="s">
        <v>4</v>
      </c>
      <c r="H3651" s="19">
        <v>45390</v>
      </c>
      <c r="I3651">
        <v>1056</v>
      </c>
      <c r="J3651" s="19"/>
      <c r="N3651" t="s">
        <v>492</v>
      </c>
    </row>
    <row r="3652" spans="1:14" x14ac:dyDescent="0.2">
      <c r="A3652">
        <v>3651</v>
      </c>
      <c r="B3652" s="20" t="s">
        <v>447</v>
      </c>
      <c r="C3652" s="20" t="s">
        <v>121</v>
      </c>
      <c r="D3652" s="20" t="s">
        <v>5</v>
      </c>
      <c r="E3652" s="20" t="s">
        <v>122</v>
      </c>
      <c r="F3652" s="20" t="s">
        <v>123</v>
      </c>
      <c r="G3652" s="20" t="s">
        <v>4</v>
      </c>
      <c r="H3652" s="19">
        <v>45391</v>
      </c>
      <c r="I3652">
        <v>138</v>
      </c>
      <c r="J3652" s="19"/>
      <c r="N3652" t="s">
        <v>492</v>
      </c>
    </row>
    <row r="3653" spans="1:14" x14ac:dyDescent="0.2">
      <c r="A3653">
        <v>3652</v>
      </c>
      <c r="B3653" s="20" t="s">
        <v>447</v>
      </c>
      <c r="C3653" s="20" t="s">
        <v>121</v>
      </c>
      <c r="D3653" s="20" t="s">
        <v>5</v>
      </c>
      <c r="E3653" s="20" t="s">
        <v>122</v>
      </c>
      <c r="F3653" s="20" t="s">
        <v>123</v>
      </c>
      <c r="G3653" s="20" t="s">
        <v>4</v>
      </c>
      <c r="H3653" s="19">
        <v>45392</v>
      </c>
      <c r="I3653">
        <v>269</v>
      </c>
      <c r="J3653" s="19"/>
      <c r="N3653" t="s">
        <v>492</v>
      </c>
    </row>
    <row r="3654" spans="1:14" x14ac:dyDescent="0.2">
      <c r="A3654">
        <v>3653</v>
      </c>
      <c r="B3654" s="20" t="s">
        <v>447</v>
      </c>
      <c r="C3654" s="20" t="s">
        <v>121</v>
      </c>
      <c r="D3654" s="20" t="s">
        <v>5</v>
      </c>
      <c r="E3654" s="20" t="s">
        <v>122</v>
      </c>
      <c r="F3654" s="20" t="s">
        <v>123</v>
      </c>
      <c r="G3654" s="20" t="s">
        <v>4</v>
      </c>
      <c r="H3654" s="19">
        <v>45393</v>
      </c>
      <c r="I3654">
        <v>453</v>
      </c>
      <c r="J3654" s="19"/>
      <c r="N3654" t="s">
        <v>492</v>
      </c>
    </row>
    <row r="3655" spans="1:14" x14ac:dyDescent="0.2">
      <c r="A3655">
        <v>3654</v>
      </c>
      <c r="B3655" s="20" t="s">
        <v>447</v>
      </c>
      <c r="C3655" s="20" t="s">
        <v>121</v>
      </c>
      <c r="D3655" s="20" t="s">
        <v>5</v>
      </c>
      <c r="E3655" s="20" t="s">
        <v>122</v>
      </c>
      <c r="F3655" s="20" t="s">
        <v>123</v>
      </c>
      <c r="G3655" s="20" t="s">
        <v>4</v>
      </c>
      <c r="H3655" s="19">
        <v>45394</v>
      </c>
      <c r="I3655">
        <v>939</v>
      </c>
      <c r="J3655" s="19"/>
      <c r="N3655" t="s">
        <v>492</v>
      </c>
    </row>
    <row r="3656" spans="1:14" x14ac:dyDescent="0.2">
      <c r="A3656">
        <v>3655</v>
      </c>
      <c r="B3656" s="20" t="s">
        <v>447</v>
      </c>
      <c r="C3656" s="20" t="s">
        <v>121</v>
      </c>
      <c r="D3656" s="20" t="s">
        <v>5</v>
      </c>
      <c r="E3656" s="20" t="s">
        <v>122</v>
      </c>
      <c r="F3656" s="20" t="s">
        <v>123</v>
      </c>
      <c r="G3656" s="20" t="s">
        <v>4</v>
      </c>
      <c r="H3656" s="19">
        <v>45395</v>
      </c>
      <c r="I3656">
        <v>580</v>
      </c>
      <c r="J3656" s="19"/>
      <c r="N3656" t="s">
        <v>492</v>
      </c>
    </row>
    <row r="3657" spans="1:14" x14ac:dyDescent="0.2">
      <c r="A3657">
        <v>3656</v>
      </c>
      <c r="B3657" s="20" t="s">
        <v>447</v>
      </c>
      <c r="C3657" s="20" t="s">
        <v>121</v>
      </c>
      <c r="D3657" s="20" t="s">
        <v>5</v>
      </c>
      <c r="E3657" s="20" t="s">
        <v>122</v>
      </c>
      <c r="F3657" s="20" t="s">
        <v>123</v>
      </c>
      <c r="G3657" s="20" t="s">
        <v>4</v>
      </c>
      <c r="H3657" s="19">
        <v>45397</v>
      </c>
      <c r="I3657">
        <v>619</v>
      </c>
      <c r="J3657" s="19"/>
      <c r="N3657" t="s">
        <v>492</v>
      </c>
    </row>
    <row r="3658" spans="1:14" x14ac:dyDescent="0.2">
      <c r="A3658">
        <v>3657</v>
      </c>
      <c r="B3658" s="20" t="s">
        <v>447</v>
      </c>
      <c r="C3658" s="20" t="s">
        <v>121</v>
      </c>
      <c r="D3658" s="20" t="s">
        <v>5</v>
      </c>
      <c r="E3658" s="20" t="s">
        <v>122</v>
      </c>
      <c r="F3658" s="20" t="s">
        <v>123</v>
      </c>
      <c r="G3658" s="20" t="s">
        <v>4</v>
      </c>
      <c r="H3658" s="19">
        <v>45398</v>
      </c>
      <c r="I3658">
        <v>912</v>
      </c>
      <c r="J3658" s="19"/>
      <c r="N3658" t="s">
        <v>492</v>
      </c>
    </row>
    <row r="3659" spans="1:14" x14ac:dyDescent="0.2">
      <c r="A3659">
        <v>3658</v>
      </c>
      <c r="B3659" s="20" t="s">
        <v>447</v>
      </c>
      <c r="C3659" s="20" t="s">
        <v>121</v>
      </c>
      <c r="D3659" s="20" t="s">
        <v>5</v>
      </c>
      <c r="E3659" s="20" t="s">
        <v>122</v>
      </c>
      <c r="F3659" s="20" t="s">
        <v>123</v>
      </c>
      <c r="G3659" s="20" t="s">
        <v>4</v>
      </c>
      <c r="H3659" s="19">
        <v>45399</v>
      </c>
      <c r="I3659">
        <v>978</v>
      </c>
      <c r="J3659" s="19"/>
      <c r="N3659" t="s">
        <v>492</v>
      </c>
    </row>
    <row r="3660" spans="1:14" x14ac:dyDescent="0.2">
      <c r="A3660">
        <v>3659</v>
      </c>
      <c r="B3660" s="20" t="s">
        <v>447</v>
      </c>
      <c r="C3660" s="20" t="s">
        <v>121</v>
      </c>
      <c r="D3660" s="20" t="s">
        <v>5</v>
      </c>
      <c r="E3660" s="20" t="s">
        <v>122</v>
      </c>
      <c r="F3660" s="20" t="s">
        <v>123</v>
      </c>
      <c r="G3660" s="20" t="s">
        <v>4</v>
      </c>
      <c r="H3660" s="19">
        <v>45400</v>
      </c>
      <c r="I3660">
        <v>952</v>
      </c>
      <c r="J3660" s="19"/>
      <c r="N3660" t="s">
        <v>492</v>
      </c>
    </row>
    <row r="3661" spans="1:14" x14ac:dyDescent="0.2">
      <c r="A3661">
        <v>3660</v>
      </c>
      <c r="B3661" s="20" t="s">
        <v>447</v>
      </c>
      <c r="C3661" s="20" t="s">
        <v>121</v>
      </c>
      <c r="D3661" s="20" t="s">
        <v>5</v>
      </c>
      <c r="E3661" s="20" t="s">
        <v>122</v>
      </c>
      <c r="F3661" s="20" t="s">
        <v>123</v>
      </c>
      <c r="G3661" s="20" t="s">
        <v>4</v>
      </c>
      <c r="H3661" s="19">
        <v>45401</v>
      </c>
      <c r="I3661">
        <v>781</v>
      </c>
      <c r="J3661" s="19"/>
      <c r="N3661" t="s">
        <v>492</v>
      </c>
    </row>
    <row r="3662" spans="1:14" x14ac:dyDescent="0.2">
      <c r="A3662">
        <v>3661</v>
      </c>
      <c r="B3662" s="20" t="s">
        <v>447</v>
      </c>
      <c r="C3662" s="20" t="s">
        <v>121</v>
      </c>
      <c r="D3662" s="20" t="s">
        <v>5</v>
      </c>
      <c r="E3662" s="20" t="s">
        <v>122</v>
      </c>
      <c r="F3662" s="20" t="s">
        <v>123</v>
      </c>
      <c r="G3662" s="20" t="s">
        <v>4</v>
      </c>
      <c r="H3662" s="19">
        <v>45402</v>
      </c>
      <c r="I3662">
        <v>944</v>
      </c>
      <c r="J3662" s="19"/>
      <c r="N3662" t="s">
        <v>492</v>
      </c>
    </row>
    <row r="3663" spans="1:14" x14ac:dyDescent="0.2">
      <c r="A3663">
        <v>3662</v>
      </c>
      <c r="B3663" s="20" t="s">
        <v>447</v>
      </c>
      <c r="C3663" s="20" t="s">
        <v>121</v>
      </c>
      <c r="D3663" s="20" t="s">
        <v>5</v>
      </c>
      <c r="E3663" s="20" t="s">
        <v>122</v>
      </c>
      <c r="F3663" s="20" t="s">
        <v>123</v>
      </c>
      <c r="G3663" s="20" t="s">
        <v>4</v>
      </c>
      <c r="H3663" s="19">
        <v>45403</v>
      </c>
      <c r="I3663">
        <v>522</v>
      </c>
      <c r="J3663" s="19"/>
      <c r="N3663" t="s">
        <v>492</v>
      </c>
    </row>
    <row r="3664" spans="1:14" x14ac:dyDescent="0.2">
      <c r="A3664">
        <v>3663</v>
      </c>
      <c r="B3664" s="20" t="s">
        <v>447</v>
      </c>
      <c r="C3664" s="20" t="s">
        <v>121</v>
      </c>
      <c r="D3664" s="20" t="s">
        <v>5</v>
      </c>
      <c r="E3664" s="20" t="s">
        <v>122</v>
      </c>
      <c r="F3664" s="20" t="s">
        <v>123</v>
      </c>
      <c r="G3664" s="20" t="s">
        <v>4</v>
      </c>
      <c r="H3664" s="19">
        <v>45404</v>
      </c>
      <c r="I3664">
        <v>873</v>
      </c>
      <c r="J3664" s="19"/>
      <c r="N3664" t="s">
        <v>492</v>
      </c>
    </row>
    <row r="3665" spans="1:14" x14ac:dyDescent="0.2">
      <c r="A3665">
        <v>3664</v>
      </c>
      <c r="B3665" s="20" t="s">
        <v>447</v>
      </c>
      <c r="C3665" s="20" t="s">
        <v>121</v>
      </c>
      <c r="D3665" s="20" t="s">
        <v>5</v>
      </c>
      <c r="E3665" s="20" t="s">
        <v>122</v>
      </c>
      <c r="F3665" s="20" t="s">
        <v>123</v>
      </c>
      <c r="G3665" s="20" t="s">
        <v>4</v>
      </c>
      <c r="H3665" s="19">
        <v>45405</v>
      </c>
      <c r="I3665">
        <v>536</v>
      </c>
      <c r="J3665" s="19"/>
      <c r="N3665" t="s">
        <v>492</v>
      </c>
    </row>
    <row r="3666" spans="1:14" x14ac:dyDescent="0.2">
      <c r="A3666">
        <v>3665</v>
      </c>
      <c r="B3666" s="20" t="s">
        <v>447</v>
      </c>
      <c r="C3666" s="20" t="s">
        <v>121</v>
      </c>
      <c r="D3666" s="20" t="s">
        <v>5</v>
      </c>
      <c r="E3666" s="20" t="s">
        <v>122</v>
      </c>
      <c r="F3666" s="20" t="s">
        <v>123</v>
      </c>
      <c r="G3666" s="20" t="s">
        <v>4</v>
      </c>
      <c r="H3666" s="19">
        <v>45406</v>
      </c>
      <c r="I3666">
        <v>106</v>
      </c>
      <c r="J3666" s="19"/>
      <c r="N3666" t="s">
        <v>492</v>
      </c>
    </row>
    <row r="3667" spans="1:14" x14ac:dyDescent="0.2">
      <c r="A3667">
        <v>3666</v>
      </c>
      <c r="B3667" s="20" t="s">
        <v>447</v>
      </c>
      <c r="C3667" s="20" t="s">
        <v>121</v>
      </c>
      <c r="D3667" s="20" t="s">
        <v>5</v>
      </c>
      <c r="E3667" s="20" t="s">
        <v>122</v>
      </c>
      <c r="F3667" s="20" t="s">
        <v>123</v>
      </c>
      <c r="G3667" s="20" t="s">
        <v>4</v>
      </c>
      <c r="H3667" s="19">
        <v>45407</v>
      </c>
      <c r="I3667">
        <v>460</v>
      </c>
      <c r="J3667" s="19"/>
      <c r="N3667" t="s">
        <v>492</v>
      </c>
    </row>
    <row r="3668" spans="1:14" x14ac:dyDescent="0.2">
      <c r="A3668">
        <v>3667</v>
      </c>
      <c r="B3668" s="20" t="s">
        <v>447</v>
      </c>
      <c r="C3668" s="20" t="s">
        <v>121</v>
      </c>
      <c r="D3668" s="20" t="s">
        <v>5</v>
      </c>
      <c r="E3668" s="20" t="s">
        <v>122</v>
      </c>
      <c r="F3668" s="20" t="s">
        <v>123</v>
      </c>
      <c r="G3668" s="20" t="s">
        <v>4</v>
      </c>
      <c r="H3668" s="19">
        <v>45408</v>
      </c>
      <c r="I3668">
        <v>222</v>
      </c>
      <c r="J3668" s="19"/>
      <c r="N3668" t="s">
        <v>492</v>
      </c>
    </row>
    <row r="3669" spans="1:14" x14ac:dyDescent="0.2">
      <c r="A3669">
        <v>3668</v>
      </c>
      <c r="B3669" s="20" t="s">
        <v>447</v>
      </c>
      <c r="C3669" s="20" t="s">
        <v>121</v>
      </c>
      <c r="D3669" s="20" t="s">
        <v>5</v>
      </c>
      <c r="E3669" s="20" t="s">
        <v>122</v>
      </c>
      <c r="F3669" s="20" t="s">
        <v>123</v>
      </c>
      <c r="G3669" s="20" t="s">
        <v>4</v>
      </c>
      <c r="H3669" s="19">
        <v>45409</v>
      </c>
      <c r="I3669">
        <v>125</v>
      </c>
      <c r="J3669" s="19"/>
      <c r="N3669" t="s">
        <v>492</v>
      </c>
    </row>
    <row r="3670" spans="1:14" x14ac:dyDescent="0.2">
      <c r="A3670">
        <v>3669</v>
      </c>
      <c r="B3670" s="20" t="s">
        <v>447</v>
      </c>
      <c r="C3670" s="20" t="s">
        <v>121</v>
      </c>
      <c r="D3670" s="20" t="s">
        <v>5</v>
      </c>
      <c r="E3670" s="20" t="s">
        <v>122</v>
      </c>
      <c r="F3670" s="20" t="s">
        <v>123</v>
      </c>
      <c r="G3670" s="20" t="s">
        <v>4</v>
      </c>
      <c r="H3670" s="19">
        <v>45410</v>
      </c>
      <c r="I3670">
        <v>719</v>
      </c>
      <c r="J3670" s="19"/>
      <c r="N3670" t="s">
        <v>492</v>
      </c>
    </row>
    <row r="3671" spans="1:14" x14ac:dyDescent="0.2">
      <c r="A3671">
        <v>3670</v>
      </c>
      <c r="B3671" s="20" t="s">
        <v>447</v>
      </c>
      <c r="C3671" s="20" t="s">
        <v>121</v>
      </c>
      <c r="D3671" s="20" t="s">
        <v>5</v>
      </c>
      <c r="E3671" s="20" t="s">
        <v>122</v>
      </c>
      <c r="F3671" s="20" t="s">
        <v>123</v>
      </c>
      <c r="G3671" s="20" t="s">
        <v>4</v>
      </c>
      <c r="H3671" s="19">
        <v>45411</v>
      </c>
      <c r="I3671">
        <v>945</v>
      </c>
      <c r="J3671" s="19"/>
      <c r="N3671" t="s">
        <v>492</v>
      </c>
    </row>
    <row r="3672" spans="1:14" x14ac:dyDescent="0.2">
      <c r="A3672">
        <v>3671</v>
      </c>
      <c r="B3672" s="20" t="s">
        <v>447</v>
      </c>
      <c r="C3672" s="20" t="s">
        <v>121</v>
      </c>
      <c r="D3672" s="20" t="s">
        <v>5</v>
      </c>
      <c r="E3672" s="20" t="s">
        <v>122</v>
      </c>
      <c r="F3672" s="20" t="s">
        <v>123</v>
      </c>
      <c r="G3672" s="20" t="s">
        <v>4</v>
      </c>
      <c r="H3672" s="19">
        <v>45412</v>
      </c>
      <c r="I3672">
        <v>421</v>
      </c>
      <c r="J3672" s="19"/>
      <c r="N3672" t="s">
        <v>492</v>
      </c>
    </row>
    <row r="3673" spans="1:14" x14ac:dyDescent="0.2">
      <c r="A3673">
        <v>3672</v>
      </c>
      <c r="B3673" s="20" t="s">
        <v>448</v>
      </c>
      <c r="C3673" s="20" t="s">
        <v>121</v>
      </c>
      <c r="D3673" s="20" t="s">
        <v>5</v>
      </c>
      <c r="E3673" s="20" t="s">
        <v>122</v>
      </c>
      <c r="F3673" s="20" t="s">
        <v>130</v>
      </c>
      <c r="G3673" s="20" t="s">
        <v>4</v>
      </c>
      <c r="H3673" s="19"/>
      <c r="I3673">
        <v>10324</v>
      </c>
      <c r="J3673" s="19"/>
      <c r="K3673">
        <v>474</v>
      </c>
      <c r="M3673">
        <v>5.3</v>
      </c>
      <c r="N3673" t="s">
        <v>491</v>
      </c>
    </row>
    <row r="3674" spans="1:14" x14ac:dyDescent="0.2">
      <c r="A3674">
        <v>3673</v>
      </c>
      <c r="B3674" s="20" t="s">
        <v>448</v>
      </c>
      <c r="C3674" s="20" t="s">
        <v>121</v>
      </c>
      <c r="D3674" s="20" t="s">
        <v>5</v>
      </c>
      <c r="E3674" s="20" t="s">
        <v>122</v>
      </c>
      <c r="F3674" s="20" t="s">
        <v>130</v>
      </c>
      <c r="G3674" s="20" t="s">
        <v>4</v>
      </c>
      <c r="H3674" s="19">
        <v>45383</v>
      </c>
      <c r="I3674">
        <v>614</v>
      </c>
      <c r="J3674" s="19">
        <v>45384</v>
      </c>
      <c r="K3674">
        <v>124</v>
      </c>
      <c r="N3674" t="s">
        <v>492</v>
      </c>
    </row>
    <row r="3675" spans="1:14" x14ac:dyDescent="0.2">
      <c r="A3675">
        <v>3674</v>
      </c>
      <c r="B3675" s="20" t="s">
        <v>448</v>
      </c>
      <c r="C3675" s="20" t="s">
        <v>121</v>
      </c>
      <c r="D3675" s="20" t="s">
        <v>5</v>
      </c>
      <c r="E3675" s="20" t="s">
        <v>122</v>
      </c>
      <c r="F3675" s="20" t="s">
        <v>130</v>
      </c>
      <c r="G3675" s="20" t="s">
        <v>4</v>
      </c>
      <c r="H3675" s="19">
        <v>45384</v>
      </c>
      <c r="I3675">
        <v>124</v>
      </c>
      <c r="J3675" s="19">
        <v>45407</v>
      </c>
      <c r="K3675">
        <v>350</v>
      </c>
      <c r="N3675" t="s">
        <v>492</v>
      </c>
    </row>
    <row r="3676" spans="1:14" x14ac:dyDescent="0.2">
      <c r="A3676">
        <v>3675</v>
      </c>
      <c r="B3676" s="20" t="s">
        <v>448</v>
      </c>
      <c r="C3676" s="20" t="s">
        <v>121</v>
      </c>
      <c r="D3676" s="20" t="s">
        <v>5</v>
      </c>
      <c r="E3676" s="20" t="s">
        <v>122</v>
      </c>
      <c r="F3676" s="20" t="s">
        <v>130</v>
      </c>
      <c r="G3676" s="20" t="s">
        <v>4</v>
      </c>
      <c r="H3676" s="19">
        <v>45386</v>
      </c>
      <c r="I3676">
        <v>756</v>
      </c>
      <c r="J3676" s="19"/>
      <c r="N3676" t="s">
        <v>492</v>
      </c>
    </row>
    <row r="3677" spans="1:14" x14ac:dyDescent="0.2">
      <c r="A3677">
        <v>3676</v>
      </c>
      <c r="B3677" s="20" t="s">
        <v>448</v>
      </c>
      <c r="C3677" s="20" t="s">
        <v>121</v>
      </c>
      <c r="D3677" s="20" t="s">
        <v>5</v>
      </c>
      <c r="E3677" s="20" t="s">
        <v>122</v>
      </c>
      <c r="F3677" s="20" t="s">
        <v>130</v>
      </c>
      <c r="G3677" s="20" t="s">
        <v>4</v>
      </c>
      <c r="H3677" s="19">
        <v>45387</v>
      </c>
      <c r="I3677">
        <v>555</v>
      </c>
      <c r="J3677" s="19"/>
      <c r="N3677" t="s">
        <v>492</v>
      </c>
    </row>
    <row r="3678" spans="1:14" x14ac:dyDescent="0.2">
      <c r="A3678">
        <v>3677</v>
      </c>
      <c r="B3678" s="20" t="s">
        <v>448</v>
      </c>
      <c r="C3678" s="20" t="s">
        <v>121</v>
      </c>
      <c r="D3678" s="20" t="s">
        <v>5</v>
      </c>
      <c r="E3678" s="20" t="s">
        <v>122</v>
      </c>
      <c r="F3678" s="20" t="s">
        <v>130</v>
      </c>
      <c r="G3678" s="20" t="s">
        <v>4</v>
      </c>
      <c r="H3678" s="19">
        <v>45390</v>
      </c>
      <c r="I3678">
        <v>904</v>
      </c>
      <c r="J3678" s="19"/>
      <c r="N3678" t="s">
        <v>492</v>
      </c>
    </row>
    <row r="3679" spans="1:14" x14ac:dyDescent="0.2">
      <c r="A3679">
        <v>3678</v>
      </c>
      <c r="B3679" s="20" t="s">
        <v>448</v>
      </c>
      <c r="C3679" s="20" t="s">
        <v>121</v>
      </c>
      <c r="D3679" s="20" t="s">
        <v>5</v>
      </c>
      <c r="E3679" s="20" t="s">
        <v>122</v>
      </c>
      <c r="F3679" s="20" t="s">
        <v>130</v>
      </c>
      <c r="G3679" s="20" t="s">
        <v>4</v>
      </c>
      <c r="H3679" s="19">
        <v>45391</v>
      </c>
      <c r="I3679">
        <v>1213</v>
      </c>
      <c r="J3679" s="19"/>
      <c r="N3679" t="s">
        <v>492</v>
      </c>
    </row>
    <row r="3680" spans="1:14" x14ac:dyDescent="0.2">
      <c r="A3680">
        <v>3679</v>
      </c>
      <c r="B3680" s="20" t="s">
        <v>448</v>
      </c>
      <c r="C3680" s="20" t="s">
        <v>121</v>
      </c>
      <c r="D3680" s="20" t="s">
        <v>5</v>
      </c>
      <c r="E3680" s="20" t="s">
        <v>122</v>
      </c>
      <c r="F3680" s="20" t="s">
        <v>130</v>
      </c>
      <c r="G3680" s="20" t="s">
        <v>4</v>
      </c>
      <c r="H3680" s="19">
        <v>45392</v>
      </c>
      <c r="I3680">
        <v>986</v>
      </c>
      <c r="J3680" s="19"/>
      <c r="N3680" t="s">
        <v>492</v>
      </c>
    </row>
    <row r="3681" spans="1:14" x14ac:dyDescent="0.2">
      <c r="A3681">
        <v>3680</v>
      </c>
      <c r="B3681" s="20" t="s">
        <v>448</v>
      </c>
      <c r="C3681" s="20" t="s">
        <v>121</v>
      </c>
      <c r="D3681" s="20" t="s">
        <v>5</v>
      </c>
      <c r="E3681" s="20" t="s">
        <v>122</v>
      </c>
      <c r="F3681" s="20" t="s">
        <v>130</v>
      </c>
      <c r="G3681" s="20" t="s">
        <v>4</v>
      </c>
      <c r="H3681" s="19">
        <v>45394</v>
      </c>
      <c r="I3681">
        <v>1219</v>
      </c>
      <c r="J3681" s="19"/>
      <c r="N3681" t="s">
        <v>492</v>
      </c>
    </row>
    <row r="3682" spans="1:14" x14ac:dyDescent="0.2">
      <c r="A3682">
        <v>3681</v>
      </c>
      <c r="B3682" s="20" t="s">
        <v>448</v>
      </c>
      <c r="C3682" s="20" t="s">
        <v>121</v>
      </c>
      <c r="D3682" s="20" t="s">
        <v>5</v>
      </c>
      <c r="E3682" s="20" t="s">
        <v>122</v>
      </c>
      <c r="F3682" s="20" t="s">
        <v>130</v>
      </c>
      <c r="G3682" s="20" t="s">
        <v>4</v>
      </c>
      <c r="H3682" s="19">
        <v>45398</v>
      </c>
      <c r="I3682">
        <v>665</v>
      </c>
      <c r="J3682" s="19"/>
      <c r="N3682" t="s">
        <v>492</v>
      </c>
    </row>
    <row r="3683" spans="1:14" x14ac:dyDescent="0.2">
      <c r="A3683">
        <v>3682</v>
      </c>
      <c r="B3683" s="20" t="s">
        <v>448</v>
      </c>
      <c r="C3683" s="20" t="s">
        <v>121</v>
      </c>
      <c r="D3683" s="20" t="s">
        <v>5</v>
      </c>
      <c r="E3683" s="20" t="s">
        <v>122</v>
      </c>
      <c r="F3683" s="20" t="s">
        <v>130</v>
      </c>
      <c r="G3683" s="20" t="s">
        <v>4</v>
      </c>
      <c r="H3683" s="19">
        <v>45399</v>
      </c>
      <c r="I3683">
        <v>808</v>
      </c>
      <c r="J3683" s="19"/>
      <c r="N3683" t="s">
        <v>492</v>
      </c>
    </row>
    <row r="3684" spans="1:14" x14ac:dyDescent="0.2">
      <c r="A3684">
        <v>3683</v>
      </c>
      <c r="B3684" s="20" t="s">
        <v>448</v>
      </c>
      <c r="C3684" s="20" t="s">
        <v>121</v>
      </c>
      <c r="D3684" s="20" t="s">
        <v>5</v>
      </c>
      <c r="E3684" s="20" t="s">
        <v>122</v>
      </c>
      <c r="F3684" s="20" t="s">
        <v>130</v>
      </c>
      <c r="G3684" s="20" t="s">
        <v>4</v>
      </c>
      <c r="H3684" s="19">
        <v>45400</v>
      </c>
      <c r="I3684">
        <v>980</v>
      </c>
      <c r="J3684" s="19"/>
      <c r="N3684" t="s">
        <v>492</v>
      </c>
    </row>
    <row r="3685" spans="1:14" x14ac:dyDescent="0.2">
      <c r="A3685">
        <v>3684</v>
      </c>
      <c r="B3685" s="20" t="s">
        <v>448</v>
      </c>
      <c r="C3685" s="20" t="s">
        <v>121</v>
      </c>
      <c r="D3685" s="20" t="s">
        <v>5</v>
      </c>
      <c r="E3685" s="20" t="s">
        <v>122</v>
      </c>
      <c r="F3685" s="20" t="s">
        <v>130</v>
      </c>
      <c r="G3685" s="20" t="s">
        <v>4</v>
      </c>
      <c r="H3685" s="19">
        <v>45407</v>
      </c>
      <c r="I3685">
        <v>350</v>
      </c>
      <c r="J3685" s="19"/>
      <c r="N3685" t="s">
        <v>492</v>
      </c>
    </row>
    <row r="3686" spans="1:14" x14ac:dyDescent="0.2">
      <c r="A3686">
        <v>3685</v>
      </c>
      <c r="B3686" s="20" t="s">
        <v>448</v>
      </c>
      <c r="C3686" s="20" t="s">
        <v>121</v>
      </c>
      <c r="D3686" s="20" t="s">
        <v>5</v>
      </c>
      <c r="E3686" s="20" t="s">
        <v>122</v>
      </c>
      <c r="F3686" s="20" t="s">
        <v>130</v>
      </c>
      <c r="G3686" s="20" t="s">
        <v>4</v>
      </c>
      <c r="H3686" s="19">
        <v>45408</v>
      </c>
      <c r="I3686">
        <v>1150</v>
      </c>
      <c r="J3686" s="19"/>
      <c r="N3686" t="s">
        <v>492</v>
      </c>
    </row>
    <row r="3687" spans="1:14" x14ac:dyDescent="0.2">
      <c r="A3687">
        <v>3686</v>
      </c>
      <c r="B3687" s="20" t="s">
        <v>449</v>
      </c>
      <c r="C3687" s="20" t="s">
        <v>121</v>
      </c>
      <c r="D3687" s="20" t="s">
        <v>5</v>
      </c>
      <c r="E3687" s="20" t="s">
        <v>122</v>
      </c>
      <c r="F3687" s="20" t="s">
        <v>130</v>
      </c>
      <c r="G3687" s="20" t="s">
        <v>4</v>
      </c>
      <c r="H3687" s="19"/>
      <c r="I3687">
        <v>0</v>
      </c>
      <c r="J3687" s="19"/>
      <c r="K3687">
        <v>1304</v>
      </c>
      <c r="M3687">
        <v>6</v>
      </c>
      <c r="N3687" t="s">
        <v>491</v>
      </c>
    </row>
    <row r="3688" spans="1:14" x14ac:dyDescent="0.2">
      <c r="A3688">
        <v>3687</v>
      </c>
      <c r="B3688" s="20" t="s">
        <v>449</v>
      </c>
      <c r="C3688" s="20" t="s">
        <v>121</v>
      </c>
      <c r="D3688" s="20" t="s">
        <v>5</v>
      </c>
      <c r="E3688" s="20" t="s">
        <v>122</v>
      </c>
      <c r="F3688" s="20" t="s">
        <v>130</v>
      </c>
      <c r="G3688" s="20" t="s">
        <v>4</v>
      </c>
      <c r="H3688" s="19"/>
      <c r="J3688" s="19">
        <v>45383</v>
      </c>
      <c r="K3688">
        <v>286</v>
      </c>
      <c r="N3688" t="s">
        <v>492</v>
      </c>
    </row>
    <row r="3689" spans="1:14" x14ac:dyDescent="0.2">
      <c r="A3689">
        <v>3688</v>
      </c>
      <c r="B3689" s="20" t="s">
        <v>449</v>
      </c>
      <c r="C3689" s="20" t="s">
        <v>121</v>
      </c>
      <c r="D3689" s="20" t="s">
        <v>5</v>
      </c>
      <c r="E3689" s="20" t="s">
        <v>122</v>
      </c>
      <c r="F3689" s="20" t="s">
        <v>130</v>
      </c>
      <c r="G3689" s="20" t="s">
        <v>4</v>
      </c>
      <c r="H3689" s="19"/>
      <c r="J3689" s="19">
        <v>45393</v>
      </c>
      <c r="K3689">
        <v>49</v>
      </c>
      <c r="N3689" t="s">
        <v>492</v>
      </c>
    </row>
    <row r="3690" spans="1:14" x14ac:dyDescent="0.2">
      <c r="A3690">
        <v>3689</v>
      </c>
      <c r="B3690" s="20" t="s">
        <v>449</v>
      </c>
      <c r="C3690" s="20" t="s">
        <v>121</v>
      </c>
      <c r="D3690" s="20" t="s">
        <v>5</v>
      </c>
      <c r="E3690" s="20" t="s">
        <v>122</v>
      </c>
      <c r="F3690" s="20" t="s">
        <v>130</v>
      </c>
      <c r="G3690" s="20" t="s">
        <v>4</v>
      </c>
      <c r="H3690" s="19"/>
      <c r="J3690" s="19">
        <v>45394</v>
      </c>
      <c r="K3690">
        <v>6</v>
      </c>
      <c r="N3690" t="s">
        <v>492</v>
      </c>
    </row>
    <row r="3691" spans="1:14" x14ac:dyDescent="0.2">
      <c r="A3691">
        <v>3690</v>
      </c>
      <c r="B3691" s="20" t="s">
        <v>449</v>
      </c>
      <c r="C3691" s="20" t="s">
        <v>121</v>
      </c>
      <c r="D3691" s="20" t="s">
        <v>5</v>
      </c>
      <c r="E3691" s="20" t="s">
        <v>122</v>
      </c>
      <c r="F3691" s="20" t="s">
        <v>130</v>
      </c>
      <c r="G3691" s="20" t="s">
        <v>4</v>
      </c>
      <c r="H3691" s="19"/>
      <c r="J3691" s="19">
        <v>45397</v>
      </c>
      <c r="K3691">
        <v>5</v>
      </c>
      <c r="N3691" t="s">
        <v>492</v>
      </c>
    </row>
    <row r="3692" spans="1:14" x14ac:dyDescent="0.2">
      <c r="A3692">
        <v>3691</v>
      </c>
      <c r="B3692" s="20" t="s">
        <v>449</v>
      </c>
      <c r="C3692" s="20" t="s">
        <v>121</v>
      </c>
      <c r="D3692" s="20" t="s">
        <v>5</v>
      </c>
      <c r="E3692" s="20" t="s">
        <v>122</v>
      </c>
      <c r="F3692" s="20" t="s">
        <v>130</v>
      </c>
      <c r="G3692" s="20" t="s">
        <v>4</v>
      </c>
      <c r="H3692" s="19"/>
      <c r="J3692" s="19">
        <v>45400</v>
      </c>
      <c r="K3692">
        <v>28</v>
      </c>
      <c r="N3692" t="s">
        <v>492</v>
      </c>
    </row>
    <row r="3693" spans="1:14" x14ac:dyDescent="0.2">
      <c r="A3693">
        <v>3692</v>
      </c>
      <c r="B3693" s="20" t="s">
        <v>449</v>
      </c>
      <c r="C3693" s="20" t="s">
        <v>121</v>
      </c>
      <c r="D3693" s="20" t="s">
        <v>5</v>
      </c>
      <c r="E3693" s="20" t="s">
        <v>122</v>
      </c>
      <c r="F3693" s="20" t="s">
        <v>130</v>
      </c>
      <c r="G3693" s="20" t="s">
        <v>4</v>
      </c>
      <c r="H3693" s="19"/>
      <c r="J3693" s="19">
        <v>45401</v>
      </c>
      <c r="K3693">
        <v>298</v>
      </c>
      <c r="N3693" t="s">
        <v>492</v>
      </c>
    </row>
    <row r="3694" spans="1:14" x14ac:dyDescent="0.2">
      <c r="A3694">
        <v>3693</v>
      </c>
      <c r="B3694" s="20" t="s">
        <v>449</v>
      </c>
      <c r="C3694" s="20" t="s">
        <v>121</v>
      </c>
      <c r="D3694" s="20" t="s">
        <v>5</v>
      </c>
      <c r="E3694" s="20" t="s">
        <v>122</v>
      </c>
      <c r="F3694" s="20" t="s">
        <v>130</v>
      </c>
      <c r="G3694" s="20" t="s">
        <v>4</v>
      </c>
      <c r="H3694" s="19"/>
      <c r="J3694" s="19">
        <v>45402</v>
      </c>
      <c r="K3694">
        <v>7</v>
      </c>
      <c r="N3694" t="s">
        <v>492</v>
      </c>
    </row>
    <row r="3695" spans="1:14" x14ac:dyDescent="0.2">
      <c r="A3695">
        <v>3694</v>
      </c>
      <c r="B3695" s="20" t="s">
        <v>449</v>
      </c>
      <c r="C3695" s="20" t="s">
        <v>121</v>
      </c>
      <c r="D3695" s="20" t="s">
        <v>5</v>
      </c>
      <c r="E3695" s="20" t="s">
        <v>122</v>
      </c>
      <c r="F3695" s="20" t="s">
        <v>130</v>
      </c>
      <c r="G3695" s="20" t="s">
        <v>4</v>
      </c>
      <c r="H3695" s="19"/>
      <c r="J3695" s="19">
        <v>45405</v>
      </c>
      <c r="K3695">
        <v>54</v>
      </c>
      <c r="N3695" t="s">
        <v>492</v>
      </c>
    </row>
    <row r="3696" spans="1:14" x14ac:dyDescent="0.2">
      <c r="A3696">
        <v>3695</v>
      </c>
      <c r="B3696" s="20" t="s">
        <v>449</v>
      </c>
      <c r="C3696" s="20" t="s">
        <v>121</v>
      </c>
      <c r="D3696" s="20" t="s">
        <v>5</v>
      </c>
      <c r="E3696" s="20" t="s">
        <v>122</v>
      </c>
      <c r="F3696" s="20" t="s">
        <v>130</v>
      </c>
      <c r="G3696" s="20" t="s">
        <v>4</v>
      </c>
      <c r="H3696" s="19"/>
      <c r="J3696" s="19">
        <v>45406</v>
      </c>
      <c r="K3696">
        <v>14</v>
      </c>
      <c r="N3696" t="s">
        <v>492</v>
      </c>
    </row>
    <row r="3697" spans="1:14" x14ac:dyDescent="0.2">
      <c r="A3697">
        <v>3696</v>
      </c>
      <c r="B3697" s="20" t="s">
        <v>449</v>
      </c>
      <c r="C3697" s="20" t="s">
        <v>121</v>
      </c>
      <c r="D3697" s="20" t="s">
        <v>5</v>
      </c>
      <c r="E3697" s="20" t="s">
        <v>122</v>
      </c>
      <c r="F3697" s="20" t="s">
        <v>130</v>
      </c>
      <c r="G3697" s="20" t="s">
        <v>4</v>
      </c>
      <c r="H3697" s="19"/>
      <c r="J3697" s="19">
        <v>45407</v>
      </c>
      <c r="K3697">
        <v>22</v>
      </c>
      <c r="N3697" t="s">
        <v>492</v>
      </c>
    </row>
    <row r="3698" spans="1:14" x14ac:dyDescent="0.2">
      <c r="A3698">
        <v>3697</v>
      </c>
      <c r="B3698" s="20" t="s">
        <v>449</v>
      </c>
      <c r="C3698" s="20" t="s">
        <v>121</v>
      </c>
      <c r="D3698" s="20" t="s">
        <v>5</v>
      </c>
      <c r="E3698" s="20" t="s">
        <v>122</v>
      </c>
      <c r="F3698" s="20" t="s">
        <v>130</v>
      </c>
      <c r="G3698" s="20" t="s">
        <v>4</v>
      </c>
      <c r="H3698" s="19"/>
      <c r="J3698" s="19">
        <v>45408</v>
      </c>
      <c r="K3698">
        <v>455</v>
      </c>
      <c r="N3698" t="s">
        <v>492</v>
      </c>
    </row>
    <row r="3699" spans="1:14" x14ac:dyDescent="0.2">
      <c r="A3699">
        <v>3698</v>
      </c>
      <c r="B3699" s="20" t="s">
        <v>449</v>
      </c>
      <c r="C3699" s="20" t="s">
        <v>121</v>
      </c>
      <c r="D3699" s="20" t="s">
        <v>5</v>
      </c>
      <c r="E3699" s="20" t="s">
        <v>122</v>
      </c>
      <c r="F3699" s="20" t="s">
        <v>130</v>
      </c>
      <c r="G3699" s="20" t="s">
        <v>4</v>
      </c>
      <c r="H3699" s="19"/>
      <c r="J3699" s="19">
        <v>45409</v>
      </c>
      <c r="K3699">
        <v>26</v>
      </c>
      <c r="N3699" t="s">
        <v>492</v>
      </c>
    </row>
    <row r="3700" spans="1:14" x14ac:dyDescent="0.2">
      <c r="A3700">
        <v>3699</v>
      </c>
      <c r="B3700" s="20" t="s">
        <v>449</v>
      </c>
      <c r="C3700" s="20" t="s">
        <v>121</v>
      </c>
      <c r="D3700" s="20" t="s">
        <v>5</v>
      </c>
      <c r="E3700" s="20" t="s">
        <v>122</v>
      </c>
      <c r="F3700" s="20" t="s">
        <v>130</v>
      </c>
      <c r="G3700" s="20" t="s">
        <v>4</v>
      </c>
      <c r="H3700" s="19"/>
      <c r="J3700" s="19">
        <v>45410</v>
      </c>
      <c r="K3700">
        <v>8</v>
      </c>
      <c r="N3700" t="s">
        <v>492</v>
      </c>
    </row>
    <row r="3701" spans="1:14" x14ac:dyDescent="0.2">
      <c r="A3701">
        <v>3700</v>
      </c>
      <c r="B3701" s="20" t="s">
        <v>449</v>
      </c>
      <c r="C3701" s="20" t="s">
        <v>121</v>
      </c>
      <c r="D3701" s="20" t="s">
        <v>5</v>
      </c>
      <c r="E3701" s="20" t="s">
        <v>122</v>
      </c>
      <c r="F3701" s="20" t="s">
        <v>130</v>
      </c>
      <c r="G3701" s="20" t="s">
        <v>4</v>
      </c>
      <c r="H3701" s="19"/>
      <c r="J3701" s="19">
        <v>45412</v>
      </c>
      <c r="K3701">
        <v>46</v>
      </c>
      <c r="N3701" t="s">
        <v>492</v>
      </c>
    </row>
    <row r="3702" spans="1:14" x14ac:dyDescent="0.2">
      <c r="A3702">
        <v>3701</v>
      </c>
      <c r="B3702" s="20" t="s">
        <v>133</v>
      </c>
      <c r="C3702" s="20" t="s">
        <v>121</v>
      </c>
      <c r="D3702" s="20" t="s">
        <v>5</v>
      </c>
      <c r="E3702" s="20" t="s">
        <v>122</v>
      </c>
      <c r="F3702" s="20" t="s">
        <v>130</v>
      </c>
      <c r="G3702" s="20" t="s">
        <v>4</v>
      </c>
      <c r="H3702" s="19"/>
      <c r="I3702">
        <v>0</v>
      </c>
      <c r="J3702" s="19"/>
      <c r="K3702">
        <v>9734</v>
      </c>
      <c r="M3702">
        <v>5.9</v>
      </c>
      <c r="N3702" t="s">
        <v>491</v>
      </c>
    </row>
    <row r="3703" spans="1:14" x14ac:dyDescent="0.2">
      <c r="A3703">
        <v>3702</v>
      </c>
      <c r="B3703" s="20" t="s">
        <v>133</v>
      </c>
      <c r="C3703" s="20" t="s">
        <v>121</v>
      </c>
      <c r="D3703" s="20" t="s">
        <v>5</v>
      </c>
      <c r="E3703" s="20" t="s">
        <v>122</v>
      </c>
      <c r="F3703" s="20" t="s">
        <v>130</v>
      </c>
      <c r="G3703" s="20" t="s">
        <v>4</v>
      </c>
      <c r="H3703" s="19"/>
      <c r="J3703" s="19">
        <v>45383</v>
      </c>
      <c r="K3703">
        <v>876</v>
      </c>
      <c r="N3703" t="s">
        <v>492</v>
      </c>
    </row>
    <row r="3704" spans="1:14" x14ac:dyDescent="0.2">
      <c r="A3704">
        <v>3703</v>
      </c>
      <c r="B3704" s="20" t="s">
        <v>133</v>
      </c>
      <c r="C3704" s="20" t="s">
        <v>121</v>
      </c>
      <c r="D3704" s="20" t="s">
        <v>5</v>
      </c>
      <c r="E3704" s="20" t="s">
        <v>122</v>
      </c>
      <c r="F3704" s="20" t="s">
        <v>130</v>
      </c>
      <c r="G3704" s="20" t="s">
        <v>4</v>
      </c>
      <c r="H3704" s="19"/>
      <c r="J3704" s="19">
        <v>45385</v>
      </c>
      <c r="K3704">
        <v>979</v>
      </c>
      <c r="N3704" t="s">
        <v>492</v>
      </c>
    </row>
    <row r="3705" spans="1:14" x14ac:dyDescent="0.2">
      <c r="A3705">
        <v>3704</v>
      </c>
      <c r="B3705" s="20" t="s">
        <v>133</v>
      </c>
      <c r="C3705" s="20" t="s">
        <v>121</v>
      </c>
      <c r="D3705" s="20" t="s">
        <v>5</v>
      </c>
      <c r="E3705" s="20" t="s">
        <v>122</v>
      </c>
      <c r="F3705" s="20" t="s">
        <v>130</v>
      </c>
      <c r="G3705" s="20" t="s">
        <v>4</v>
      </c>
      <c r="H3705" s="19"/>
      <c r="J3705" s="19">
        <v>45386</v>
      </c>
      <c r="K3705">
        <v>956</v>
      </c>
      <c r="N3705" t="s">
        <v>492</v>
      </c>
    </row>
    <row r="3706" spans="1:14" x14ac:dyDescent="0.2">
      <c r="A3706">
        <v>3705</v>
      </c>
      <c r="B3706" s="20" t="s">
        <v>133</v>
      </c>
      <c r="C3706" s="20" t="s">
        <v>121</v>
      </c>
      <c r="D3706" s="20" t="s">
        <v>5</v>
      </c>
      <c r="E3706" s="20" t="s">
        <v>122</v>
      </c>
      <c r="F3706" s="20" t="s">
        <v>130</v>
      </c>
      <c r="G3706" s="20" t="s">
        <v>4</v>
      </c>
      <c r="H3706" s="19"/>
      <c r="J3706" s="19">
        <v>45388</v>
      </c>
      <c r="K3706">
        <v>364</v>
      </c>
      <c r="N3706" t="s">
        <v>492</v>
      </c>
    </row>
    <row r="3707" spans="1:14" x14ac:dyDescent="0.2">
      <c r="A3707">
        <v>3706</v>
      </c>
      <c r="B3707" s="20" t="s">
        <v>133</v>
      </c>
      <c r="C3707" s="20" t="s">
        <v>121</v>
      </c>
      <c r="D3707" s="20" t="s">
        <v>5</v>
      </c>
      <c r="E3707" s="20" t="s">
        <v>122</v>
      </c>
      <c r="F3707" s="20" t="s">
        <v>130</v>
      </c>
      <c r="G3707" s="20" t="s">
        <v>4</v>
      </c>
      <c r="H3707" s="19"/>
      <c r="J3707" s="19">
        <v>45389</v>
      </c>
      <c r="K3707">
        <v>163</v>
      </c>
      <c r="N3707" t="s">
        <v>492</v>
      </c>
    </row>
    <row r="3708" spans="1:14" x14ac:dyDescent="0.2">
      <c r="A3708">
        <v>3707</v>
      </c>
      <c r="B3708" s="20" t="s">
        <v>133</v>
      </c>
      <c r="C3708" s="20" t="s">
        <v>121</v>
      </c>
      <c r="D3708" s="20" t="s">
        <v>5</v>
      </c>
      <c r="E3708" s="20" t="s">
        <v>122</v>
      </c>
      <c r="F3708" s="20" t="s">
        <v>130</v>
      </c>
      <c r="G3708" s="20" t="s">
        <v>4</v>
      </c>
      <c r="H3708" s="19"/>
      <c r="J3708" s="19">
        <v>45390</v>
      </c>
      <c r="K3708">
        <v>681</v>
      </c>
      <c r="N3708" t="s">
        <v>492</v>
      </c>
    </row>
    <row r="3709" spans="1:14" x14ac:dyDescent="0.2">
      <c r="A3709">
        <v>3708</v>
      </c>
      <c r="B3709" s="20" t="s">
        <v>133</v>
      </c>
      <c r="C3709" s="20" t="s">
        <v>121</v>
      </c>
      <c r="D3709" s="20" t="s">
        <v>5</v>
      </c>
      <c r="E3709" s="20" t="s">
        <v>122</v>
      </c>
      <c r="F3709" s="20" t="s">
        <v>130</v>
      </c>
      <c r="G3709" s="20" t="s">
        <v>4</v>
      </c>
      <c r="H3709" s="19"/>
      <c r="J3709" s="19">
        <v>45392</v>
      </c>
      <c r="K3709">
        <v>269</v>
      </c>
      <c r="N3709" t="s">
        <v>492</v>
      </c>
    </row>
    <row r="3710" spans="1:14" x14ac:dyDescent="0.2">
      <c r="A3710">
        <v>3709</v>
      </c>
      <c r="B3710" s="20" t="s">
        <v>133</v>
      </c>
      <c r="C3710" s="20" t="s">
        <v>121</v>
      </c>
      <c r="D3710" s="20" t="s">
        <v>5</v>
      </c>
      <c r="E3710" s="20" t="s">
        <v>122</v>
      </c>
      <c r="F3710" s="20" t="s">
        <v>130</v>
      </c>
      <c r="G3710" s="20" t="s">
        <v>4</v>
      </c>
      <c r="H3710" s="19"/>
      <c r="J3710" s="19">
        <v>45393</v>
      </c>
      <c r="K3710">
        <v>453</v>
      </c>
      <c r="N3710" t="s">
        <v>492</v>
      </c>
    </row>
    <row r="3711" spans="1:14" x14ac:dyDescent="0.2">
      <c r="A3711">
        <v>3710</v>
      </c>
      <c r="B3711" s="20" t="s">
        <v>133</v>
      </c>
      <c r="C3711" s="20" t="s">
        <v>121</v>
      </c>
      <c r="D3711" s="20" t="s">
        <v>5</v>
      </c>
      <c r="E3711" s="20" t="s">
        <v>122</v>
      </c>
      <c r="F3711" s="20" t="s">
        <v>130</v>
      </c>
      <c r="G3711" s="20" t="s">
        <v>4</v>
      </c>
      <c r="H3711" s="19"/>
      <c r="J3711" s="19">
        <v>45394</v>
      </c>
      <c r="K3711">
        <v>939</v>
      </c>
      <c r="N3711" t="s">
        <v>492</v>
      </c>
    </row>
    <row r="3712" spans="1:14" x14ac:dyDescent="0.2">
      <c r="A3712">
        <v>3711</v>
      </c>
      <c r="B3712" s="20" t="s">
        <v>133</v>
      </c>
      <c r="C3712" s="20" t="s">
        <v>121</v>
      </c>
      <c r="D3712" s="20" t="s">
        <v>5</v>
      </c>
      <c r="E3712" s="20" t="s">
        <v>122</v>
      </c>
      <c r="F3712" s="20" t="s">
        <v>130</v>
      </c>
      <c r="G3712" s="20" t="s">
        <v>4</v>
      </c>
      <c r="H3712" s="19"/>
      <c r="J3712" s="19">
        <v>45395</v>
      </c>
      <c r="K3712">
        <v>580</v>
      </c>
      <c r="N3712" t="s">
        <v>492</v>
      </c>
    </row>
    <row r="3713" spans="1:14" x14ac:dyDescent="0.2">
      <c r="A3713">
        <v>3712</v>
      </c>
      <c r="B3713" s="20" t="s">
        <v>133</v>
      </c>
      <c r="C3713" s="20" t="s">
        <v>121</v>
      </c>
      <c r="D3713" s="20" t="s">
        <v>5</v>
      </c>
      <c r="E3713" s="20" t="s">
        <v>122</v>
      </c>
      <c r="F3713" s="20" t="s">
        <v>130</v>
      </c>
      <c r="G3713" s="20" t="s">
        <v>4</v>
      </c>
      <c r="H3713" s="19"/>
      <c r="J3713" s="19">
        <v>45397</v>
      </c>
      <c r="K3713">
        <v>619</v>
      </c>
      <c r="N3713" t="s">
        <v>492</v>
      </c>
    </row>
    <row r="3714" spans="1:14" x14ac:dyDescent="0.2">
      <c r="A3714">
        <v>3713</v>
      </c>
      <c r="B3714" s="20" t="s">
        <v>133</v>
      </c>
      <c r="C3714" s="20" t="s">
        <v>121</v>
      </c>
      <c r="D3714" s="20" t="s">
        <v>5</v>
      </c>
      <c r="E3714" s="20" t="s">
        <v>122</v>
      </c>
      <c r="F3714" s="20" t="s">
        <v>130</v>
      </c>
      <c r="G3714" s="20" t="s">
        <v>4</v>
      </c>
      <c r="H3714" s="19"/>
      <c r="J3714" s="19">
        <v>45399</v>
      </c>
      <c r="K3714">
        <v>978</v>
      </c>
      <c r="N3714" t="s">
        <v>492</v>
      </c>
    </row>
    <row r="3715" spans="1:14" x14ac:dyDescent="0.2">
      <c r="A3715">
        <v>3714</v>
      </c>
      <c r="B3715" s="20" t="s">
        <v>133</v>
      </c>
      <c r="C3715" s="20" t="s">
        <v>121</v>
      </c>
      <c r="D3715" s="20" t="s">
        <v>5</v>
      </c>
      <c r="E3715" s="20" t="s">
        <v>122</v>
      </c>
      <c r="F3715" s="20" t="s">
        <v>130</v>
      </c>
      <c r="G3715" s="20" t="s">
        <v>4</v>
      </c>
      <c r="H3715" s="19"/>
      <c r="J3715" s="19">
        <v>45400</v>
      </c>
      <c r="K3715">
        <v>952</v>
      </c>
      <c r="N3715" t="s">
        <v>492</v>
      </c>
    </row>
    <row r="3716" spans="1:14" x14ac:dyDescent="0.2">
      <c r="A3716">
        <v>3715</v>
      </c>
      <c r="B3716" s="20" t="s">
        <v>133</v>
      </c>
      <c r="C3716" s="20" t="s">
        <v>121</v>
      </c>
      <c r="D3716" s="20" t="s">
        <v>5</v>
      </c>
      <c r="E3716" s="20" t="s">
        <v>122</v>
      </c>
      <c r="F3716" s="20" t="s">
        <v>130</v>
      </c>
      <c r="G3716" s="20" t="s">
        <v>4</v>
      </c>
      <c r="H3716" s="19"/>
      <c r="J3716" s="19">
        <v>45409</v>
      </c>
      <c r="K3716">
        <v>925</v>
      </c>
      <c r="N3716" t="s">
        <v>492</v>
      </c>
    </row>
    <row r="3717" spans="1:14" x14ac:dyDescent="0.2">
      <c r="A3717">
        <v>3716</v>
      </c>
      <c r="B3717" s="20" t="s">
        <v>450</v>
      </c>
      <c r="C3717" s="20" t="s">
        <v>121</v>
      </c>
      <c r="D3717" s="20" t="s">
        <v>5</v>
      </c>
      <c r="E3717" s="20" t="s">
        <v>122</v>
      </c>
      <c r="F3717" s="20" t="s">
        <v>130</v>
      </c>
      <c r="G3717" s="20" t="s">
        <v>4</v>
      </c>
      <c r="H3717" s="19"/>
      <c r="I3717">
        <v>2205</v>
      </c>
      <c r="J3717" s="19"/>
      <c r="K3717">
        <v>6517.3</v>
      </c>
      <c r="M3717">
        <v>3.6</v>
      </c>
      <c r="N3717" t="s">
        <v>491</v>
      </c>
    </row>
    <row r="3718" spans="1:14" x14ac:dyDescent="0.2">
      <c r="A3718">
        <v>3717</v>
      </c>
      <c r="B3718" s="20" t="s">
        <v>450</v>
      </c>
      <c r="C3718" s="20" t="s">
        <v>121</v>
      </c>
      <c r="D3718" s="20" t="s">
        <v>5</v>
      </c>
      <c r="E3718" s="20" t="s">
        <v>122</v>
      </c>
      <c r="F3718" s="20" t="s">
        <v>130</v>
      </c>
      <c r="G3718" s="20" t="s">
        <v>4</v>
      </c>
      <c r="H3718" s="19">
        <v>45392</v>
      </c>
      <c r="I3718">
        <v>986</v>
      </c>
      <c r="J3718" s="19">
        <v>45387</v>
      </c>
      <c r="K3718">
        <v>555</v>
      </c>
      <c r="N3718" t="s">
        <v>492</v>
      </c>
    </row>
    <row r="3719" spans="1:14" x14ac:dyDescent="0.2">
      <c r="A3719">
        <v>3718</v>
      </c>
      <c r="B3719" s="20" t="s">
        <v>450</v>
      </c>
      <c r="C3719" s="20" t="s">
        <v>121</v>
      </c>
      <c r="D3719" s="20" t="s">
        <v>5</v>
      </c>
      <c r="E3719" s="20" t="s">
        <v>122</v>
      </c>
      <c r="F3719" s="20" t="s">
        <v>130</v>
      </c>
      <c r="G3719" s="20" t="s">
        <v>4</v>
      </c>
      <c r="H3719" s="19">
        <v>45394</v>
      </c>
      <c r="I3719">
        <v>1219</v>
      </c>
      <c r="J3719" s="19">
        <v>45390</v>
      </c>
      <c r="K3719">
        <v>904</v>
      </c>
      <c r="N3719" t="s">
        <v>492</v>
      </c>
    </row>
    <row r="3720" spans="1:14" x14ac:dyDescent="0.2">
      <c r="A3720">
        <v>3719</v>
      </c>
      <c r="B3720" s="20" t="s">
        <v>450</v>
      </c>
      <c r="C3720" s="20" t="s">
        <v>121</v>
      </c>
      <c r="D3720" s="20" t="s">
        <v>5</v>
      </c>
      <c r="E3720" s="20" t="s">
        <v>122</v>
      </c>
      <c r="F3720" s="20" t="s">
        <v>130</v>
      </c>
      <c r="G3720" s="20" t="s">
        <v>4</v>
      </c>
      <c r="H3720" s="19"/>
      <c r="J3720" s="19">
        <v>45391</v>
      </c>
      <c r="K3720">
        <v>0.3</v>
      </c>
      <c r="N3720" t="s">
        <v>492</v>
      </c>
    </row>
    <row r="3721" spans="1:14" x14ac:dyDescent="0.2">
      <c r="A3721">
        <v>3720</v>
      </c>
      <c r="B3721" s="20" t="s">
        <v>450</v>
      </c>
      <c r="C3721" s="20" t="s">
        <v>121</v>
      </c>
      <c r="D3721" s="20" t="s">
        <v>5</v>
      </c>
      <c r="E3721" s="20" t="s">
        <v>122</v>
      </c>
      <c r="F3721" s="20" t="s">
        <v>130</v>
      </c>
      <c r="G3721" s="20" t="s">
        <v>4</v>
      </c>
      <c r="H3721" s="19"/>
      <c r="J3721" s="19">
        <v>45392</v>
      </c>
      <c r="K3721">
        <v>986</v>
      </c>
      <c r="N3721" t="s">
        <v>492</v>
      </c>
    </row>
    <row r="3722" spans="1:14" x14ac:dyDescent="0.2">
      <c r="A3722">
        <v>3721</v>
      </c>
      <c r="B3722" s="20" t="s">
        <v>450</v>
      </c>
      <c r="C3722" s="20" t="s">
        <v>121</v>
      </c>
      <c r="D3722" s="20" t="s">
        <v>5</v>
      </c>
      <c r="E3722" s="20" t="s">
        <v>122</v>
      </c>
      <c r="F3722" s="20" t="s">
        <v>130</v>
      </c>
      <c r="G3722" s="20" t="s">
        <v>4</v>
      </c>
      <c r="H3722" s="19"/>
      <c r="J3722" s="19">
        <v>45394</v>
      </c>
      <c r="K3722">
        <v>1219</v>
      </c>
      <c r="N3722" t="s">
        <v>492</v>
      </c>
    </row>
    <row r="3723" spans="1:14" x14ac:dyDescent="0.2">
      <c r="A3723">
        <v>3722</v>
      </c>
      <c r="B3723" s="20" t="s">
        <v>450</v>
      </c>
      <c r="C3723" s="20" t="s">
        <v>121</v>
      </c>
      <c r="D3723" s="20" t="s">
        <v>5</v>
      </c>
      <c r="E3723" s="20" t="s">
        <v>122</v>
      </c>
      <c r="F3723" s="20" t="s">
        <v>130</v>
      </c>
      <c r="G3723" s="20" t="s">
        <v>4</v>
      </c>
      <c r="H3723" s="19"/>
      <c r="J3723" s="19">
        <v>45398</v>
      </c>
      <c r="K3723">
        <v>665</v>
      </c>
      <c r="N3723" t="s">
        <v>492</v>
      </c>
    </row>
    <row r="3724" spans="1:14" x14ac:dyDescent="0.2">
      <c r="A3724">
        <v>3723</v>
      </c>
      <c r="B3724" s="20" t="s">
        <v>450</v>
      </c>
      <c r="C3724" s="20" t="s">
        <v>121</v>
      </c>
      <c r="D3724" s="20" t="s">
        <v>5</v>
      </c>
      <c r="E3724" s="20" t="s">
        <v>122</v>
      </c>
      <c r="F3724" s="20" t="s">
        <v>130</v>
      </c>
      <c r="G3724" s="20" t="s">
        <v>4</v>
      </c>
      <c r="H3724" s="19"/>
      <c r="J3724" s="19">
        <v>45399</v>
      </c>
      <c r="K3724">
        <v>808</v>
      </c>
      <c r="N3724" t="s">
        <v>492</v>
      </c>
    </row>
    <row r="3725" spans="1:14" x14ac:dyDescent="0.2">
      <c r="A3725">
        <v>3724</v>
      </c>
      <c r="B3725" s="20" t="s">
        <v>450</v>
      </c>
      <c r="C3725" s="20" t="s">
        <v>121</v>
      </c>
      <c r="D3725" s="20" t="s">
        <v>5</v>
      </c>
      <c r="E3725" s="20" t="s">
        <v>122</v>
      </c>
      <c r="F3725" s="20" t="s">
        <v>130</v>
      </c>
      <c r="G3725" s="20" t="s">
        <v>4</v>
      </c>
      <c r="H3725" s="19"/>
      <c r="J3725" s="19">
        <v>45400</v>
      </c>
      <c r="K3725">
        <v>980</v>
      </c>
      <c r="N3725" t="s">
        <v>492</v>
      </c>
    </row>
    <row r="3726" spans="1:14" x14ac:dyDescent="0.2">
      <c r="A3726">
        <v>3725</v>
      </c>
      <c r="B3726" s="20" t="s">
        <v>450</v>
      </c>
      <c r="C3726" s="20" t="s">
        <v>121</v>
      </c>
      <c r="D3726" s="20" t="s">
        <v>5</v>
      </c>
      <c r="E3726" s="20" t="s">
        <v>122</v>
      </c>
      <c r="F3726" s="20" t="s">
        <v>130</v>
      </c>
      <c r="G3726" s="20" t="s">
        <v>4</v>
      </c>
      <c r="H3726" s="19"/>
      <c r="J3726" s="19">
        <v>45407</v>
      </c>
      <c r="K3726">
        <v>350</v>
      </c>
      <c r="N3726" t="s">
        <v>492</v>
      </c>
    </row>
    <row r="3727" spans="1:14" x14ac:dyDescent="0.2">
      <c r="A3727">
        <v>3726</v>
      </c>
      <c r="B3727" s="20" t="s">
        <v>450</v>
      </c>
      <c r="C3727" s="20" t="s">
        <v>121</v>
      </c>
      <c r="D3727" s="20" t="s">
        <v>5</v>
      </c>
      <c r="E3727" s="20" t="s">
        <v>122</v>
      </c>
      <c r="F3727" s="20" t="s">
        <v>130</v>
      </c>
      <c r="G3727" s="20" t="s">
        <v>4</v>
      </c>
      <c r="H3727" s="19"/>
      <c r="J3727" s="19">
        <v>45408</v>
      </c>
      <c r="K3727">
        <v>50</v>
      </c>
      <c r="N3727" t="s">
        <v>492</v>
      </c>
    </row>
    <row r="3728" spans="1:14" x14ac:dyDescent="0.2">
      <c r="A3728">
        <v>3727</v>
      </c>
      <c r="B3728" s="20" t="s">
        <v>451</v>
      </c>
      <c r="C3728" s="20" t="s">
        <v>121</v>
      </c>
      <c r="D3728" s="20" t="s">
        <v>5</v>
      </c>
      <c r="E3728" s="20" t="s">
        <v>122</v>
      </c>
      <c r="F3728" s="20" t="s">
        <v>130</v>
      </c>
      <c r="G3728" s="20" t="s">
        <v>4</v>
      </c>
      <c r="H3728" s="19"/>
      <c r="I3728">
        <v>0</v>
      </c>
      <c r="J3728" s="19"/>
      <c r="K3728">
        <v>5530</v>
      </c>
      <c r="M3728">
        <v>5.9</v>
      </c>
      <c r="N3728" t="s">
        <v>491</v>
      </c>
    </row>
    <row r="3729" spans="1:14" x14ac:dyDescent="0.2">
      <c r="A3729">
        <v>3728</v>
      </c>
      <c r="B3729" s="20" t="s">
        <v>451</v>
      </c>
      <c r="C3729" s="20" t="s">
        <v>121</v>
      </c>
      <c r="D3729" s="20" t="s">
        <v>5</v>
      </c>
      <c r="E3729" s="20" t="s">
        <v>122</v>
      </c>
      <c r="F3729" s="20" t="s">
        <v>130</v>
      </c>
      <c r="G3729" s="20" t="s">
        <v>4</v>
      </c>
      <c r="H3729" s="19"/>
      <c r="J3729" s="19">
        <v>45387</v>
      </c>
      <c r="K3729">
        <v>555</v>
      </c>
      <c r="N3729" t="s">
        <v>492</v>
      </c>
    </row>
    <row r="3730" spans="1:14" x14ac:dyDescent="0.2">
      <c r="A3730">
        <v>3729</v>
      </c>
      <c r="B3730" s="20" t="s">
        <v>451</v>
      </c>
      <c r="C3730" s="20" t="s">
        <v>121</v>
      </c>
      <c r="D3730" s="20" t="s">
        <v>5</v>
      </c>
      <c r="E3730" s="20" t="s">
        <v>122</v>
      </c>
      <c r="F3730" s="20" t="s">
        <v>130</v>
      </c>
      <c r="G3730" s="20" t="s">
        <v>4</v>
      </c>
      <c r="H3730" s="19"/>
      <c r="J3730" s="19">
        <v>45390</v>
      </c>
      <c r="K3730">
        <v>904</v>
      </c>
      <c r="N3730" t="s">
        <v>492</v>
      </c>
    </row>
    <row r="3731" spans="1:14" x14ac:dyDescent="0.2">
      <c r="A3731">
        <v>3730</v>
      </c>
      <c r="B3731" s="20" t="s">
        <v>451</v>
      </c>
      <c r="C3731" s="20" t="s">
        <v>121</v>
      </c>
      <c r="D3731" s="20" t="s">
        <v>5</v>
      </c>
      <c r="E3731" s="20" t="s">
        <v>122</v>
      </c>
      <c r="F3731" s="20" t="s">
        <v>130</v>
      </c>
      <c r="G3731" s="20" t="s">
        <v>4</v>
      </c>
      <c r="H3731" s="19"/>
      <c r="J3731" s="19">
        <v>45391</v>
      </c>
      <c r="K3731">
        <v>213</v>
      </c>
      <c r="N3731" t="s">
        <v>492</v>
      </c>
    </row>
    <row r="3732" spans="1:14" x14ac:dyDescent="0.2">
      <c r="A3732">
        <v>3731</v>
      </c>
      <c r="B3732" s="20" t="s">
        <v>451</v>
      </c>
      <c r="C3732" s="20" t="s">
        <v>121</v>
      </c>
      <c r="D3732" s="20" t="s">
        <v>5</v>
      </c>
      <c r="E3732" s="20" t="s">
        <v>122</v>
      </c>
      <c r="F3732" s="20" t="s">
        <v>130</v>
      </c>
      <c r="G3732" s="20" t="s">
        <v>4</v>
      </c>
      <c r="H3732" s="19"/>
      <c r="J3732" s="19">
        <v>45392</v>
      </c>
      <c r="K3732">
        <v>386</v>
      </c>
      <c r="N3732" t="s">
        <v>492</v>
      </c>
    </row>
    <row r="3733" spans="1:14" x14ac:dyDescent="0.2">
      <c r="A3733">
        <v>3732</v>
      </c>
      <c r="B3733" s="20" t="s">
        <v>451</v>
      </c>
      <c r="C3733" s="20" t="s">
        <v>121</v>
      </c>
      <c r="D3733" s="20" t="s">
        <v>5</v>
      </c>
      <c r="E3733" s="20" t="s">
        <v>122</v>
      </c>
      <c r="F3733" s="20" t="s">
        <v>130</v>
      </c>
      <c r="G3733" s="20" t="s">
        <v>4</v>
      </c>
      <c r="H3733" s="19"/>
      <c r="J3733" s="19">
        <v>45394</v>
      </c>
      <c r="K3733">
        <v>219</v>
      </c>
      <c r="N3733" t="s">
        <v>492</v>
      </c>
    </row>
    <row r="3734" spans="1:14" x14ac:dyDescent="0.2">
      <c r="A3734">
        <v>3733</v>
      </c>
      <c r="B3734" s="20" t="s">
        <v>451</v>
      </c>
      <c r="C3734" s="20" t="s">
        <v>121</v>
      </c>
      <c r="D3734" s="20" t="s">
        <v>5</v>
      </c>
      <c r="E3734" s="20" t="s">
        <v>122</v>
      </c>
      <c r="F3734" s="20" t="s">
        <v>130</v>
      </c>
      <c r="G3734" s="20" t="s">
        <v>4</v>
      </c>
      <c r="H3734" s="19"/>
      <c r="J3734" s="19">
        <v>45398</v>
      </c>
      <c r="K3734">
        <v>665</v>
      </c>
      <c r="N3734" t="s">
        <v>492</v>
      </c>
    </row>
    <row r="3735" spans="1:14" x14ac:dyDescent="0.2">
      <c r="A3735">
        <v>3734</v>
      </c>
      <c r="B3735" s="20" t="s">
        <v>451</v>
      </c>
      <c r="C3735" s="20" t="s">
        <v>121</v>
      </c>
      <c r="D3735" s="20" t="s">
        <v>5</v>
      </c>
      <c r="E3735" s="20" t="s">
        <v>122</v>
      </c>
      <c r="F3735" s="20" t="s">
        <v>130</v>
      </c>
      <c r="G3735" s="20" t="s">
        <v>4</v>
      </c>
      <c r="H3735" s="19"/>
      <c r="J3735" s="19">
        <v>45399</v>
      </c>
      <c r="K3735">
        <v>808</v>
      </c>
      <c r="N3735" t="s">
        <v>492</v>
      </c>
    </row>
    <row r="3736" spans="1:14" x14ac:dyDescent="0.2">
      <c r="A3736">
        <v>3735</v>
      </c>
      <c r="B3736" s="20" t="s">
        <v>451</v>
      </c>
      <c r="C3736" s="20" t="s">
        <v>121</v>
      </c>
      <c r="D3736" s="20" t="s">
        <v>5</v>
      </c>
      <c r="E3736" s="20" t="s">
        <v>122</v>
      </c>
      <c r="F3736" s="20" t="s">
        <v>130</v>
      </c>
      <c r="G3736" s="20" t="s">
        <v>4</v>
      </c>
      <c r="H3736" s="19"/>
      <c r="J3736" s="19">
        <v>45400</v>
      </c>
      <c r="K3736">
        <v>980</v>
      </c>
      <c r="N3736" t="s">
        <v>492</v>
      </c>
    </row>
    <row r="3737" spans="1:14" x14ac:dyDescent="0.2">
      <c r="A3737">
        <v>3736</v>
      </c>
      <c r="B3737" s="20" t="s">
        <v>451</v>
      </c>
      <c r="C3737" s="20" t="s">
        <v>121</v>
      </c>
      <c r="D3737" s="20" t="s">
        <v>5</v>
      </c>
      <c r="E3737" s="20" t="s">
        <v>122</v>
      </c>
      <c r="F3737" s="20" t="s">
        <v>130</v>
      </c>
      <c r="G3737" s="20" t="s">
        <v>4</v>
      </c>
      <c r="H3737" s="19"/>
      <c r="J3737" s="19">
        <v>45407</v>
      </c>
      <c r="K3737">
        <v>350</v>
      </c>
      <c r="N3737" t="s">
        <v>492</v>
      </c>
    </row>
    <row r="3738" spans="1:14" x14ac:dyDescent="0.2">
      <c r="A3738">
        <v>3737</v>
      </c>
      <c r="B3738" s="20" t="s">
        <v>451</v>
      </c>
      <c r="C3738" s="20" t="s">
        <v>121</v>
      </c>
      <c r="D3738" s="20" t="s">
        <v>5</v>
      </c>
      <c r="E3738" s="20" t="s">
        <v>122</v>
      </c>
      <c r="F3738" s="20" t="s">
        <v>130</v>
      </c>
      <c r="G3738" s="20" t="s">
        <v>4</v>
      </c>
      <c r="H3738" s="19"/>
      <c r="J3738" s="19">
        <v>45408</v>
      </c>
      <c r="K3738">
        <v>450</v>
      </c>
      <c r="N3738" t="s">
        <v>492</v>
      </c>
    </row>
    <row r="3739" spans="1:14" x14ac:dyDescent="0.2">
      <c r="A3739">
        <v>3738</v>
      </c>
      <c r="B3739" s="20" t="s">
        <v>452</v>
      </c>
      <c r="C3739" s="20" t="s">
        <v>121</v>
      </c>
      <c r="D3739" s="20" t="s">
        <v>5</v>
      </c>
      <c r="E3739" s="20" t="s">
        <v>122</v>
      </c>
      <c r="F3739" s="20" t="s">
        <v>130</v>
      </c>
      <c r="G3739" s="20" t="s">
        <v>4</v>
      </c>
      <c r="H3739" s="19"/>
      <c r="I3739">
        <v>217</v>
      </c>
      <c r="J3739" s="19"/>
      <c r="K3739">
        <v>201.02</v>
      </c>
      <c r="M3739">
        <v>5.6</v>
      </c>
      <c r="N3739" t="s">
        <v>491</v>
      </c>
    </row>
    <row r="3740" spans="1:14" x14ac:dyDescent="0.2">
      <c r="A3740">
        <v>3739</v>
      </c>
      <c r="B3740" s="20" t="s">
        <v>452</v>
      </c>
      <c r="C3740" s="20" t="s">
        <v>121</v>
      </c>
      <c r="D3740" s="20" t="s">
        <v>5</v>
      </c>
      <c r="E3740" s="20" t="s">
        <v>122</v>
      </c>
      <c r="F3740" s="20" t="s">
        <v>130</v>
      </c>
      <c r="G3740" s="20" t="s">
        <v>4</v>
      </c>
      <c r="H3740" s="19">
        <v>45383</v>
      </c>
      <c r="I3740">
        <v>21</v>
      </c>
      <c r="J3740" s="19">
        <v>45383</v>
      </c>
      <c r="K3740">
        <v>20.02</v>
      </c>
      <c r="N3740" t="s">
        <v>492</v>
      </c>
    </row>
    <row r="3741" spans="1:14" x14ac:dyDescent="0.2">
      <c r="A3741">
        <v>3740</v>
      </c>
      <c r="B3741" s="20" t="s">
        <v>452</v>
      </c>
      <c r="C3741" s="20" t="s">
        <v>121</v>
      </c>
      <c r="D3741" s="20" t="s">
        <v>5</v>
      </c>
      <c r="E3741" s="20" t="s">
        <v>122</v>
      </c>
      <c r="F3741" s="20" t="s">
        <v>130</v>
      </c>
      <c r="G3741" s="20" t="s">
        <v>4</v>
      </c>
      <c r="H3741" s="19">
        <v>45384</v>
      </c>
      <c r="I3741">
        <v>9</v>
      </c>
      <c r="J3741" s="19">
        <v>45384</v>
      </c>
      <c r="K3741">
        <v>9</v>
      </c>
      <c r="N3741" t="s">
        <v>492</v>
      </c>
    </row>
    <row r="3742" spans="1:14" x14ac:dyDescent="0.2">
      <c r="A3742">
        <v>3741</v>
      </c>
      <c r="B3742" s="20" t="s">
        <v>452</v>
      </c>
      <c r="C3742" s="20" t="s">
        <v>121</v>
      </c>
      <c r="D3742" s="20" t="s">
        <v>5</v>
      </c>
      <c r="E3742" s="20" t="s">
        <v>122</v>
      </c>
      <c r="F3742" s="20" t="s">
        <v>130</v>
      </c>
      <c r="G3742" s="20" t="s">
        <v>4</v>
      </c>
      <c r="H3742" s="19">
        <v>45387</v>
      </c>
      <c r="I3742">
        <v>2</v>
      </c>
      <c r="J3742" s="19">
        <v>45387</v>
      </c>
      <c r="K3742">
        <v>2</v>
      </c>
      <c r="N3742" t="s">
        <v>492</v>
      </c>
    </row>
    <row r="3743" spans="1:14" x14ac:dyDescent="0.2">
      <c r="A3743">
        <v>3742</v>
      </c>
      <c r="B3743" s="20" t="s">
        <v>452</v>
      </c>
      <c r="C3743" s="20" t="s">
        <v>121</v>
      </c>
      <c r="D3743" s="20" t="s">
        <v>5</v>
      </c>
      <c r="E3743" s="20" t="s">
        <v>122</v>
      </c>
      <c r="F3743" s="20" t="s">
        <v>130</v>
      </c>
      <c r="G3743" s="20" t="s">
        <v>4</v>
      </c>
      <c r="H3743" s="19">
        <v>45389</v>
      </c>
      <c r="I3743">
        <v>10</v>
      </c>
      <c r="J3743" s="19">
        <v>45389</v>
      </c>
      <c r="K3743">
        <v>10</v>
      </c>
      <c r="N3743" t="s">
        <v>492</v>
      </c>
    </row>
    <row r="3744" spans="1:14" x14ac:dyDescent="0.2">
      <c r="A3744">
        <v>3743</v>
      </c>
      <c r="B3744" s="20" t="s">
        <v>452</v>
      </c>
      <c r="C3744" s="20" t="s">
        <v>121</v>
      </c>
      <c r="D3744" s="20" t="s">
        <v>5</v>
      </c>
      <c r="E3744" s="20" t="s">
        <v>122</v>
      </c>
      <c r="F3744" s="20" t="s">
        <v>130</v>
      </c>
      <c r="G3744" s="20" t="s">
        <v>4</v>
      </c>
      <c r="H3744" s="19">
        <v>45390</v>
      </c>
      <c r="I3744">
        <v>4</v>
      </c>
      <c r="J3744" s="19">
        <v>45390</v>
      </c>
      <c r="K3744">
        <v>4</v>
      </c>
      <c r="N3744" t="s">
        <v>492</v>
      </c>
    </row>
    <row r="3745" spans="1:14" x14ac:dyDescent="0.2">
      <c r="A3745">
        <v>3744</v>
      </c>
      <c r="B3745" s="20" t="s">
        <v>452</v>
      </c>
      <c r="C3745" s="20" t="s">
        <v>121</v>
      </c>
      <c r="D3745" s="20" t="s">
        <v>5</v>
      </c>
      <c r="E3745" s="20" t="s">
        <v>122</v>
      </c>
      <c r="F3745" s="20" t="s">
        <v>130</v>
      </c>
      <c r="G3745" s="20" t="s">
        <v>4</v>
      </c>
      <c r="H3745" s="19">
        <v>45391</v>
      </c>
      <c r="I3745">
        <v>15</v>
      </c>
      <c r="J3745" s="19">
        <v>45391</v>
      </c>
      <c r="K3745">
        <v>0</v>
      </c>
      <c r="N3745" t="s">
        <v>492</v>
      </c>
    </row>
    <row r="3746" spans="1:14" x14ac:dyDescent="0.2">
      <c r="A3746">
        <v>3745</v>
      </c>
      <c r="B3746" s="20" t="s">
        <v>452</v>
      </c>
      <c r="C3746" s="20" t="s">
        <v>121</v>
      </c>
      <c r="D3746" s="20" t="s">
        <v>5</v>
      </c>
      <c r="E3746" s="20" t="s">
        <v>122</v>
      </c>
      <c r="F3746" s="20" t="s">
        <v>130</v>
      </c>
      <c r="G3746" s="20" t="s">
        <v>4</v>
      </c>
      <c r="H3746" s="19">
        <v>45392</v>
      </c>
      <c r="I3746">
        <v>42</v>
      </c>
      <c r="J3746" s="19">
        <v>45392</v>
      </c>
      <c r="K3746">
        <v>42</v>
      </c>
      <c r="N3746" t="s">
        <v>492</v>
      </c>
    </row>
    <row r="3747" spans="1:14" x14ac:dyDescent="0.2">
      <c r="A3747">
        <v>3746</v>
      </c>
      <c r="B3747" s="20" t="s">
        <v>452</v>
      </c>
      <c r="C3747" s="20" t="s">
        <v>121</v>
      </c>
      <c r="D3747" s="20" t="s">
        <v>5</v>
      </c>
      <c r="E3747" s="20" t="s">
        <v>122</v>
      </c>
      <c r="F3747" s="20" t="s">
        <v>130</v>
      </c>
      <c r="G3747" s="20" t="s">
        <v>4</v>
      </c>
      <c r="H3747" s="19">
        <v>45394</v>
      </c>
      <c r="I3747">
        <v>41</v>
      </c>
      <c r="J3747" s="19">
        <v>45394</v>
      </c>
      <c r="K3747">
        <v>41</v>
      </c>
      <c r="N3747" t="s">
        <v>492</v>
      </c>
    </row>
    <row r="3748" spans="1:14" x14ac:dyDescent="0.2">
      <c r="A3748">
        <v>3747</v>
      </c>
      <c r="B3748" s="20" t="s">
        <v>452</v>
      </c>
      <c r="C3748" s="20" t="s">
        <v>121</v>
      </c>
      <c r="D3748" s="20" t="s">
        <v>5</v>
      </c>
      <c r="E3748" s="20" t="s">
        <v>122</v>
      </c>
      <c r="F3748" s="20" t="s">
        <v>130</v>
      </c>
      <c r="G3748" s="20" t="s">
        <v>4</v>
      </c>
      <c r="H3748" s="19">
        <v>45395</v>
      </c>
      <c r="I3748">
        <v>10</v>
      </c>
      <c r="J3748" s="19">
        <v>45395</v>
      </c>
      <c r="K3748">
        <v>10</v>
      </c>
      <c r="N3748" t="s">
        <v>492</v>
      </c>
    </row>
    <row r="3749" spans="1:14" x14ac:dyDescent="0.2">
      <c r="A3749">
        <v>3748</v>
      </c>
      <c r="B3749" s="20" t="s">
        <v>452</v>
      </c>
      <c r="C3749" s="20" t="s">
        <v>121</v>
      </c>
      <c r="D3749" s="20" t="s">
        <v>5</v>
      </c>
      <c r="E3749" s="20" t="s">
        <v>122</v>
      </c>
      <c r="F3749" s="20" t="s">
        <v>130</v>
      </c>
      <c r="G3749" s="20" t="s">
        <v>4</v>
      </c>
      <c r="H3749" s="19">
        <v>45396</v>
      </c>
      <c r="I3749">
        <v>6</v>
      </c>
      <c r="J3749" s="19">
        <v>45396</v>
      </c>
      <c r="K3749">
        <v>6</v>
      </c>
      <c r="N3749" t="s">
        <v>492</v>
      </c>
    </row>
    <row r="3750" spans="1:14" x14ac:dyDescent="0.2">
      <c r="A3750">
        <v>3749</v>
      </c>
      <c r="B3750" s="20" t="s">
        <v>452</v>
      </c>
      <c r="C3750" s="20" t="s">
        <v>121</v>
      </c>
      <c r="D3750" s="20" t="s">
        <v>5</v>
      </c>
      <c r="E3750" s="20" t="s">
        <v>122</v>
      </c>
      <c r="F3750" s="20" t="s">
        <v>130</v>
      </c>
      <c r="G3750" s="20" t="s">
        <v>4</v>
      </c>
      <c r="H3750" s="19">
        <v>45399</v>
      </c>
      <c r="I3750">
        <v>26</v>
      </c>
      <c r="J3750" s="19">
        <v>45399</v>
      </c>
      <c r="K3750">
        <v>26</v>
      </c>
      <c r="N3750" t="s">
        <v>492</v>
      </c>
    </row>
    <row r="3751" spans="1:14" x14ac:dyDescent="0.2">
      <c r="A3751">
        <v>3750</v>
      </c>
      <c r="B3751" s="20" t="s">
        <v>452</v>
      </c>
      <c r="C3751" s="20" t="s">
        <v>121</v>
      </c>
      <c r="D3751" s="20" t="s">
        <v>5</v>
      </c>
      <c r="E3751" s="20" t="s">
        <v>122</v>
      </c>
      <c r="F3751" s="20" t="s">
        <v>130</v>
      </c>
      <c r="G3751" s="20" t="s">
        <v>4</v>
      </c>
      <c r="H3751" s="19">
        <v>45401</v>
      </c>
      <c r="I3751">
        <v>1</v>
      </c>
      <c r="J3751" s="19">
        <v>45401</v>
      </c>
      <c r="K3751">
        <v>1</v>
      </c>
      <c r="N3751" t="s">
        <v>492</v>
      </c>
    </row>
    <row r="3752" spans="1:14" x14ac:dyDescent="0.2">
      <c r="A3752">
        <v>3751</v>
      </c>
      <c r="B3752" s="20" t="s">
        <v>452</v>
      </c>
      <c r="C3752" s="20" t="s">
        <v>121</v>
      </c>
      <c r="D3752" s="20" t="s">
        <v>5</v>
      </c>
      <c r="E3752" s="20" t="s">
        <v>122</v>
      </c>
      <c r="F3752" s="20" t="s">
        <v>130</v>
      </c>
      <c r="G3752" s="20" t="s">
        <v>4</v>
      </c>
      <c r="H3752" s="19">
        <v>45403</v>
      </c>
      <c r="I3752">
        <v>13</v>
      </c>
      <c r="J3752" s="19">
        <v>45403</v>
      </c>
      <c r="K3752">
        <v>13</v>
      </c>
      <c r="N3752" t="s">
        <v>492</v>
      </c>
    </row>
    <row r="3753" spans="1:14" x14ac:dyDescent="0.2">
      <c r="A3753">
        <v>3752</v>
      </c>
      <c r="B3753" s="20" t="s">
        <v>452</v>
      </c>
      <c r="C3753" s="20" t="s">
        <v>121</v>
      </c>
      <c r="D3753" s="20" t="s">
        <v>5</v>
      </c>
      <c r="E3753" s="20" t="s">
        <v>122</v>
      </c>
      <c r="F3753" s="20" t="s">
        <v>130</v>
      </c>
      <c r="G3753" s="20" t="s">
        <v>4</v>
      </c>
      <c r="H3753" s="19">
        <v>45407</v>
      </c>
      <c r="I3753">
        <v>17</v>
      </c>
      <c r="J3753" s="19">
        <v>45407</v>
      </c>
      <c r="K3753">
        <v>17</v>
      </c>
      <c r="N3753" t="s">
        <v>492</v>
      </c>
    </row>
    <row r="3754" spans="1:14" x14ac:dyDescent="0.2">
      <c r="A3754">
        <v>3753</v>
      </c>
      <c r="B3754" s="20" t="s">
        <v>453</v>
      </c>
      <c r="C3754" s="20" t="s">
        <v>121</v>
      </c>
      <c r="D3754" s="20" t="s">
        <v>5</v>
      </c>
      <c r="E3754" s="20" t="s">
        <v>122</v>
      </c>
      <c r="F3754" s="20" t="s">
        <v>130</v>
      </c>
      <c r="G3754" s="20" t="s">
        <v>4</v>
      </c>
      <c r="H3754" s="19"/>
      <c r="I3754">
        <v>0</v>
      </c>
      <c r="J3754" s="19"/>
      <c r="K3754">
        <v>23.2</v>
      </c>
      <c r="M3754">
        <v>4.8</v>
      </c>
      <c r="N3754" t="s">
        <v>491</v>
      </c>
    </row>
    <row r="3755" spans="1:14" x14ac:dyDescent="0.2">
      <c r="A3755">
        <v>3754</v>
      </c>
      <c r="B3755" s="20" t="s">
        <v>453</v>
      </c>
      <c r="C3755" s="20" t="s">
        <v>121</v>
      </c>
      <c r="D3755" s="20" t="s">
        <v>5</v>
      </c>
      <c r="E3755" s="20" t="s">
        <v>122</v>
      </c>
      <c r="F3755" s="20" t="s">
        <v>130</v>
      </c>
      <c r="G3755" s="20" t="s">
        <v>4</v>
      </c>
      <c r="H3755" s="19"/>
      <c r="J3755" s="19">
        <v>45400</v>
      </c>
      <c r="K3755">
        <v>2.2000000000000002</v>
      </c>
      <c r="N3755" t="s">
        <v>492</v>
      </c>
    </row>
    <row r="3756" spans="1:14" x14ac:dyDescent="0.2">
      <c r="A3756">
        <v>3755</v>
      </c>
      <c r="B3756" s="20" t="s">
        <v>453</v>
      </c>
      <c r="C3756" s="20" t="s">
        <v>121</v>
      </c>
      <c r="D3756" s="20" t="s">
        <v>5</v>
      </c>
      <c r="E3756" s="20" t="s">
        <v>122</v>
      </c>
      <c r="F3756" s="20" t="s">
        <v>130</v>
      </c>
      <c r="G3756" s="20" t="s">
        <v>4</v>
      </c>
      <c r="H3756" s="19"/>
      <c r="J3756" s="19">
        <v>45407</v>
      </c>
      <c r="K3756">
        <v>1</v>
      </c>
      <c r="N3756" t="s">
        <v>492</v>
      </c>
    </row>
    <row r="3757" spans="1:14" x14ac:dyDescent="0.2">
      <c r="A3757">
        <v>3756</v>
      </c>
      <c r="B3757" s="20" t="s">
        <v>453</v>
      </c>
      <c r="C3757" s="20" t="s">
        <v>121</v>
      </c>
      <c r="D3757" s="20" t="s">
        <v>5</v>
      </c>
      <c r="E3757" s="20" t="s">
        <v>122</v>
      </c>
      <c r="F3757" s="20" t="s">
        <v>130</v>
      </c>
      <c r="G3757" s="20" t="s">
        <v>4</v>
      </c>
      <c r="H3757" s="19"/>
      <c r="J3757" s="19">
        <v>45412</v>
      </c>
      <c r="K3757">
        <v>20</v>
      </c>
      <c r="N3757" t="s">
        <v>492</v>
      </c>
    </row>
    <row r="3758" spans="1:14" x14ac:dyDescent="0.2">
      <c r="A3758">
        <v>3757</v>
      </c>
      <c r="B3758" s="20" t="s">
        <v>454</v>
      </c>
      <c r="C3758" s="20" t="s">
        <v>121</v>
      </c>
      <c r="D3758" s="20" t="s">
        <v>5</v>
      </c>
      <c r="E3758" s="20" t="s">
        <v>122</v>
      </c>
      <c r="F3758" s="20" t="s">
        <v>130</v>
      </c>
      <c r="G3758" s="20" t="s">
        <v>4</v>
      </c>
      <c r="H3758" s="19"/>
      <c r="I3758">
        <v>17492</v>
      </c>
      <c r="J3758" s="19"/>
      <c r="K3758">
        <v>18992</v>
      </c>
      <c r="M3758">
        <v>5.9</v>
      </c>
      <c r="N3758" t="s">
        <v>491</v>
      </c>
    </row>
    <row r="3759" spans="1:14" x14ac:dyDescent="0.2">
      <c r="A3759">
        <v>3758</v>
      </c>
      <c r="B3759" s="20" t="s">
        <v>454</v>
      </c>
      <c r="C3759" s="20" t="s">
        <v>121</v>
      </c>
      <c r="D3759" s="20" t="s">
        <v>5</v>
      </c>
      <c r="E3759" s="20" t="s">
        <v>122</v>
      </c>
      <c r="F3759" s="20" t="s">
        <v>130</v>
      </c>
      <c r="G3759" s="20" t="s">
        <v>4</v>
      </c>
      <c r="H3759" s="19">
        <v>45383</v>
      </c>
      <c r="I3759">
        <v>376</v>
      </c>
      <c r="J3759" s="19">
        <v>45383</v>
      </c>
      <c r="K3759">
        <v>376</v>
      </c>
      <c r="N3759" t="s">
        <v>492</v>
      </c>
    </row>
    <row r="3760" spans="1:14" x14ac:dyDescent="0.2">
      <c r="A3760">
        <v>3759</v>
      </c>
      <c r="B3760" s="20" t="s">
        <v>454</v>
      </c>
      <c r="C3760" s="20" t="s">
        <v>121</v>
      </c>
      <c r="D3760" s="20" t="s">
        <v>5</v>
      </c>
      <c r="E3760" s="20" t="s">
        <v>122</v>
      </c>
      <c r="F3760" s="20" t="s">
        <v>130</v>
      </c>
      <c r="G3760" s="20" t="s">
        <v>4</v>
      </c>
      <c r="H3760" s="19">
        <v>45384</v>
      </c>
      <c r="I3760">
        <v>347</v>
      </c>
      <c r="J3760" s="19">
        <v>45384</v>
      </c>
      <c r="K3760">
        <v>947</v>
      </c>
      <c r="N3760" t="s">
        <v>492</v>
      </c>
    </row>
    <row r="3761" spans="1:14" x14ac:dyDescent="0.2">
      <c r="A3761">
        <v>3760</v>
      </c>
      <c r="B3761" s="20" t="s">
        <v>454</v>
      </c>
      <c r="C3761" s="20" t="s">
        <v>121</v>
      </c>
      <c r="D3761" s="20" t="s">
        <v>5</v>
      </c>
      <c r="E3761" s="20" t="s">
        <v>122</v>
      </c>
      <c r="F3761" s="20" t="s">
        <v>130</v>
      </c>
      <c r="G3761" s="20" t="s">
        <v>4</v>
      </c>
      <c r="H3761" s="19">
        <v>45385</v>
      </c>
      <c r="I3761">
        <v>1079</v>
      </c>
      <c r="J3761" s="19">
        <v>45385</v>
      </c>
      <c r="K3761">
        <v>1079</v>
      </c>
      <c r="N3761" t="s">
        <v>492</v>
      </c>
    </row>
    <row r="3762" spans="1:14" x14ac:dyDescent="0.2">
      <c r="A3762">
        <v>3761</v>
      </c>
      <c r="B3762" s="20" t="s">
        <v>454</v>
      </c>
      <c r="C3762" s="20" t="s">
        <v>121</v>
      </c>
      <c r="D3762" s="20" t="s">
        <v>5</v>
      </c>
      <c r="E3762" s="20" t="s">
        <v>122</v>
      </c>
      <c r="F3762" s="20" t="s">
        <v>130</v>
      </c>
      <c r="G3762" s="20" t="s">
        <v>4</v>
      </c>
      <c r="H3762" s="19">
        <v>45386</v>
      </c>
      <c r="I3762">
        <v>156</v>
      </c>
      <c r="J3762" s="19">
        <v>45386</v>
      </c>
      <c r="K3762">
        <v>156</v>
      </c>
      <c r="N3762" t="s">
        <v>492</v>
      </c>
    </row>
    <row r="3763" spans="1:14" x14ac:dyDescent="0.2">
      <c r="A3763">
        <v>3762</v>
      </c>
      <c r="B3763" s="20" t="s">
        <v>454</v>
      </c>
      <c r="C3763" s="20" t="s">
        <v>121</v>
      </c>
      <c r="D3763" s="20" t="s">
        <v>5</v>
      </c>
      <c r="E3763" s="20" t="s">
        <v>122</v>
      </c>
      <c r="F3763" s="20" t="s">
        <v>130</v>
      </c>
      <c r="G3763" s="20" t="s">
        <v>4</v>
      </c>
      <c r="H3763" s="19">
        <v>45387</v>
      </c>
      <c r="I3763">
        <v>157</v>
      </c>
      <c r="J3763" s="19">
        <v>45387</v>
      </c>
      <c r="K3763">
        <v>157</v>
      </c>
      <c r="N3763" t="s">
        <v>492</v>
      </c>
    </row>
    <row r="3764" spans="1:14" x14ac:dyDescent="0.2">
      <c r="A3764">
        <v>3763</v>
      </c>
      <c r="B3764" s="20" t="s">
        <v>454</v>
      </c>
      <c r="C3764" s="20" t="s">
        <v>121</v>
      </c>
      <c r="D3764" s="20" t="s">
        <v>5</v>
      </c>
      <c r="E3764" s="20" t="s">
        <v>122</v>
      </c>
      <c r="F3764" s="20" t="s">
        <v>130</v>
      </c>
      <c r="G3764" s="20" t="s">
        <v>4</v>
      </c>
      <c r="H3764" s="19">
        <v>45388</v>
      </c>
      <c r="I3764">
        <v>364</v>
      </c>
      <c r="J3764" s="19">
        <v>45388</v>
      </c>
      <c r="K3764">
        <v>364</v>
      </c>
      <c r="N3764" t="s">
        <v>492</v>
      </c>
    </row>
    <row r="3765" spans="1:14" x14ac:dyDescent="0.2">
      <c r="A3765">
        <v>3764</v>
      </c>
      <c r="B3765" s="20" t="s">
        <v>454</v>
      </c>
      <c r="C3765" s="20" t="s">
        <v>121</v>
      </c>
      <c r="D3765" s="20" t="s">
        <v>5</v>
      </c>
      <c r="E3765" s="20" t="s">
        <v>122</v>
      </c>
      <c r="F3765" s="20" t="s">
        <v>130</v>
      </c>
      <c r="G3765" s="20" t="s">
        <v>4</v>
      </c>
      <c r="H3765" s="19">
        <v>45389</v>
      </c>
      <c r="I3765">
        <v>163</v>
      </c>
      <c r="J3765" s="19">
        <v>45389</v>
      </c>
      <c r="K3765">
        <v>163</v>
      </c>
      <c r="N3765" t="s">
        <v>492</v>
      </c>
    </row>
    <row r="3766" spans="1:14" x14ac:dyDescent="0.2">
      <c r="A3766">
        <v>3765</v>
      </c>
      <c r="B3766" s="20" t="s">
        <v>454</v>
      </c>
      <c r="C3766" s="20" t="s">
        <v>121</v>
      </c>
      <c r="D3766" s="20" t="s">
        <v>5</v>
      </c>
      <c r="E3766" s="20" t="s">
        <v>122</v>
      </c>
      <c r="F3766" s="20" t="s">
        <v>130</v>
      </c>
      <c r="G3766" s="20" t="s">
        <v>4</v>
      </c>
      <c r="H3766" s="19">
        <v>45390</v>
      </c>
      <c r="I3766">
        <v>1056</v>
      </c>
      <c r="J3766" s="19">
        <v>45390</v>
      </c>
      <c r="K3766">
        <v>1056</v>
      </c>
      <c r="N3766" t="s">
        <v>492</v>
      </c>
    </row>
    <row r="3767" spans="1:14" x14ac:dyDescent="0.2">
      <c r="A3767">
        <v>3766</v>
      </c>
      <c r="B3767" s="20" t="s">
        <v>454</v>
      </c>
      <c r="C3767" s="20" t="s">
        <v>121</v>
      </c>
      <c r="D3767" s="20" t="s">
        <v>5</v>
      </c>
      <c r="E3767" s="20" t="s">
        <v>122</v>
      </c>
      <c r="F3767" s="20" t="s">
        <v>130</v>
      </c>
      <c r="G3767" s="20" t="s">
        <v>4</v>
      </c>
      <c r="H3767" s="19">
        <v>45391</v>
      </c>
      <c r="I3767">
        <v>1138</v>
      </c>
      <c r="J3767" s="19">
        <v>45391</v>
      </c>
      <c r="K3767">
        <v>1138</v>
      </c>
      <c r="N3767" t="s">
        <v>492</v>
      </c>
    </row>
    <row r="3768" spans="1:14" x14ac:dyDescent="0.2">
      <c r="A3768">
        <v>3767</v>
      </c>
      <c r="B3768" s="20" t="s">
        <v>454</v>
      </c>
      <c r="C3768" s="20" t="s">
        <v>121</v>
      </c>
      <c r="D3768" s="20" t="s">
        <v>5</v>
      </c>
      <c r="E3768" s="20" t="s">
        <v>122</v>
      </c>
      <c r="F3768" s="20" t="s">
        <v>130</v>
      </c>
      <c r="G3768" s="20" t="s">
        <v>4</v>
      </c>
      <c r="H3768" s="19">
        <v>45392</v>
      </c>
      <c r="I3768">
        <v>269</v>
      </c>
      <c r="J3768" s="19">
        <v>45392</v>
      </c>
      <c r="K3768">
        <v>669</v>
      </c>
      <c r="N3768" t="s">
        <v>492</v>
      </c>
    </row>
    <row r="3769" spans="1:14" x14ac:dyDescent="0.2">
      <c r="A3769">
        <v>3768</v>
      </c>
      <c r="B3769" s="20" t="s">
        <v>454</v>
      </c>
      <c r="C3769" s="20" t="s">
        <v>121</v>
      </c>
      <c r="D3769" s="20" t="s">
        <v>5</v>
      </c>
      <c r="E3769" s="20" t="s">
        <v>122</v>
      </c>
      <c r="F3769" s="20" t="s">
        <v>130</v>
      </c>
      <c r="G3769" s="20" t="s">
        <v>4</v>
      </c>
      <c r="H3769" s="19">
        <v>45393</v>
      </c>
      <c r="I3769">
        <v>453</v>
      </c>
      <c r="J3769" s="19">
        <v>45393</v>
      </c>
      <c r="K3769">
        <v>453</v>
      </c>
      <c r="N3769" t="s">
        <v>492</v>
      </c>
    </row>
    <row r="3770" spans="1:14" x14ac:dyDescent="0.2">
      <c r="A3770">
        <v>3769</v>
      </c>
      <c r="B3770" s="20" t="s">
        <v>454</v>
      </c>
      <c r="C3770" s="20" t="s">
        <v>121</v>
      </c>
      <c r="D3770" s="20" t="s">
        <v>5</v>
      </c>
      <c r="E3770" s="20" t="s">
        <v>122</v>
      </c>
      <c r="F3770" s="20" t="s">
        <v>130</v>
      </c>
      <c r="G3770" s="20" t="s">
        <v>4</v>
      </c>
      <c r="H3770" s="19">
        <v>45394</v>
      </c>
      <c r="I3770">
        <v>939</v>
      </c>
      <c r="J3770" s="19">
        <v>45394</v>
      </c>
      <c r="K3770">
        <v>939</v>
      </c>
      <c r="N3770" t="s">
        <v>492</v>
      </c>
    </row>
    <row r="3771" spans="1:14" x14ac:dyDescent="0.2">
      <c r="A3771">
        <v>3770</v>
      </c>
      <c r="B3771" s="20" t="s">
        <v>454</v>
      </c>
      <c r="C3771" s="20" t="s">
        <v>121</v>
      </c>
      <c r="D3771" s="20" t="s">
        <v>5</v>
      </c>
      <c r="E3771" s="20" t="s">
        <v>122</v>
      </c>
      <c r="F3771" s="20" t="s">
        <v>130</v>
      </c>
      <c r="G3771" s="20" t="s">
        <v>4</v>
      </c>
      <c r="H3771" s="19">
        <v>45395</v>
      </c>
      <c r="I3771">
        <v>580</v>
      </c>
      <c r="J3771" s="19">
        <v>45395</v>
      </c>
      <c r="K3771">
        <v>1080</v>
      </c>
      <c r="N3771" t="s">
        <v>492</v>
      </c>
    </row>
    <row r="3772" spans="1:14" x14ac:dyDescent="0.2">
      <c r="A3772">
        <v>3771</v>
      </c>
      <c r="B3772" s="20" t="s">
        <v>454</v>
      </c>
      <c r="C3772" s="20" t="s">
        <v>121</v>
      </c>
      <c r="D3772" s="20" t="s">
        <v>5</v>
      </c>
      <c r="E3772" s="20" t="s">
        <v>122</v>
      </c>
      <c r="F3772" s="20" t="s">
        <v>130</v>
      </c>
      <c r="G3772" s="20" t="s">
        <v>4</v>
      </c>
      <c r="H3772" s="19">
        <v>45397</v>
      </c>
      <c r="I3772">
        <v>619</v>
      </c>
      <c r="J3772" s="19">
        <v>45397</v>
      </c>
      <c r="K3772">
        <v>619</v>
      </c>
      <c r="N3772" t="s">
        <v>492</v>
      </c>
    </row>
    <row r="3773" spans="1:14" x14ac:dyDescent="0.2">
      <c r="A3773">
        <v>3772</v>
      </c>
      <c r="B3773" s="20" t="s">
        <v>454</v>
      </c>
      <c r="C3773" s="20" t="s">
        <v>121</v>
      </c>
      <c r="D3773" s="20" t="s">
        <v>5</v>
      </c>
      <c r="E3773" s="20" t="s">
        <v>122</v>
      </c>
      <c r="F3773" s="20" t="s">
        <v>130</v>
      </c>
      <c r="G3773" s="20" t="s">
        <v>4</v>
      </c>
      <c r="H3773" s="19">
        <v>45398</v>
      </c>
      <c r="I3773">
        <v>912</v>
      </c>
      <c r="J3773" s="19">
        <v>45398</v>
      </c>
      <c r="K3773">
        <v>912</v>
      </c>
      <c r="N3773" t="s">
        <v>492</v>
      </c>
    </row>
    <row r="3774" spans="1:14" x14ac:dyDescent="0.2">
      <c r="A3774">
        <v>3773</v>
      </c>
      <c r="B3774" s="20" t="s">
        <v>454</v>
      </c>
      <c r="C3774" s="20" t="s">
        <v>121</v>
      </c>
      <c r="D3774" s="20" t="s">
        <v>5</v>
      </c>
      <c r="E3774" s="20" t="s">
        <v>122</v>
      </c>
      <c r="F3774" s="20" t="s">
        <v>130</v>
      </c>
      <c r="G3774" s="20" t="s">
        <v>4</v>
      </c>
      <c r="H3774" s="19">
        <v>45399</v>
      </c>
      <c r="I3774">
        <v>978</v>
      </c>
      <c r="J3774" s="19">
        <v>45399</v>
      </c>
      <c r="K3774">
        <v>978</v>
      </c>
      <c r="N3774" t="s">
        <v>492</v>
      </c>
    </row>
    <row r="3775" spans="1:14" x14ac:dyDescent="0.2">
      <c r="A3775">
        <v>3774</v>
      </c>
      <c r="B3775" s="20" t="s">
        <v>454</v>
      </c>
      <c r="C3775" s="20" t="s">
        <v>121</v>
      </c>
      <c r="D3775" s="20" t="s">
        <v>5</v>
      </c>
      <c r="E3775" s="20" t="s">
        <v>122</v>
      </c>
      <c r="F3775" s="20" t="s">
        <v>130</v>
      </c>
      <c r="G3775" s="20" t="s">
        <v>4</v>
      </c>
      <c r="H3775" s="19">
        <v>45400</v>
      </c>
      <c r="I3775">
        <v>952</v>
      </c>
      <c r="J3775" s="19">
        <v>45400</v>
      </c>
      <c r="K3775">
        <v>952</v>
      </c>
      <c r="N3775" t="s">
        <v>492</v>
      </c>
    </row>
    <row r="3776" spans="1:14" x14ac:dyDescent="0.2">
      <c r="A3776">
        <v>3775</v>
      </c>
      <c r="B3776" s="20" t="s">
        <v>454</v>
      </c>
      <c r="C3776" s="20" t="s">
        <v>121</v>
      </c>
      <c r="D3776" s="20" t="s">
        <v>5</v>
      </c>
      <c r="E3776" s="20" t="s">
        <v>122</v>
      </c>
      <c r="F3776" s="20" t="s">
        <v>130</v>
      </c>
      <c r="G3776" s="20" t="s">
        <v>4</v>
      </c>
      <c r="H3776" s="19">
        <v>45401</v>
      </c>
      <c r="I3776">
        <v>781</v>
      </c>
      <c r="J3776" s="19">
        <v>45401</v>
      </c>
      <c r="K3776">
        <v>781</v>
      </c>
      <c r="N3776" t="s">
        <v>492</v>
      </c>
    </row>
    <row r="3777" spans="1:14" x14ac:dyDescent="0.2">
      <c r="A3777">
        <v>3776</v>
      </c>
      <c r="B3777" s="20" t="s">
        <v>454</v>
      </c>
      <c r="C3777" s="20" t="s">
        <v>121</v>
      </c>
      <c r="D3777" s="20" t="s">
        <v>5</v>
      </c>
      <c r="E3777" s="20" t="s">
        <v>122</v>
      </c>
      <c r="F3777" s="20" t="s">
        <v>130</v>
      </c>
      <c r="G3777" s="20" t="s">
        <v>4</v>
      </c>
      <c r="H3777" s="19">
        <v>45402</v>
      </c>
      <c r="I3777">
        <v>944</v>
      </c>
      <c r="J3777" s="19">
        <v>45402</v>
      </c>
      <c r="K3777">
        <v>944</v>
      </c>
      <c r="N3777" t="s">
        <v>492</v>
      </c>
    </row>
    <row r="3778" spans="1:14" x14ac:dyDescent="0.2">
      <c r="A3778">
        <v>3777</v>
      </c>
      <c r="B3778" s="20" t="s">
        <v>454</v>
      </c>
      <c r="C3778" s="20" t="s">
        <v>121</v>
      </c>
      <c r="D3778" s="20" t="s">
        <v>5</v>
      </c>
      <c r="E3778" s="20" t="s">
        <v>122</v>
      </c>
      <c r="F3778" s="20" t="s">
        <v>130</v>
      </c>
      <c r="G3778" s="20" t="s">
        <v>4</v>
      </c>
      <c r="H3778" s="19">
        <v>45403</v>
      </c>
      <c r="I3778">
        <v>822</v>
      </c>
      <c r="J3778" s="19">
        <v>45403</v>
      </c>
      <c r="K3778">
        <v>822</v>
      </c>
      <c r="N3778" t="s">
        <v>492</v>
      </c>
    </row>
    <row r="3779" spans="1:14" x14ac:dyDescent="0.2">
      <c r="A3779">
        <v>3778</v>
      </c>
      <c r="B3779" s="20" t="s">
        <v>454</v>
      </c>
      <c r="C3779" s="20" t="s">
        <v>121</v>
      </c>
      <c r="D3779" s="20" t="s">
        <v>5</v>
      </c>
      <c r="E3779" s="20" t="s">
        <v>122</v>
      </c>
      <c r="F3779" s="20" t="s">
        <v>130</v>
      </c>
      <c r="G3779" s="20" t="s">
        <v>4</v>
      </c>
      <c r="H3779" s="19">
        <v>45404</v>
      </c>
      <c r="I3779">
        <v>873</v>
      </c>
      <c r="J3779" s="19">
        <v>45404</v>
      </c>
      <c r="K3779">
        <v>873</v>
      </c>
      <c r="N3779" t="s">
        <v>492</v>
      </c>
    </row>
    <row r="3780" spans="1:14" x14ac:dyDescent="0.2">
      <c r="A3780">
        <v>3779</v>
      </c>
      <c r="B3780" s="20" t="s">
        <v>454</v>
      </c>
      <c r="C3780" s="20" t="s">
        <v>121</v>
      </c>
      <c r="D3780" s="20" t="s">
        <v>5</v>
      </c>
      <c r="E3780" s="20" t="s">
        <v>122</v>
      </c>
      <c r="F3780" s="20" t="s">
        <v>130</v>
      </c>
      <c r="G3780" s="20" t="s">
        <v>4</v>
      </c>
      <c r="H3780" s="19">
        <v>45405</v>
      </c>
      <c r="I3780">
        <v>536</v>
      </c>
      <c r="J3780" s="19">
        <v>45405</v>
      </c>
      <c r="K3780">
        <v>536</v>
      </c>
      <c r="N3780" t="s">
        <v>492</v>
      </c>
    </row>
    <row r="3781" spans="1:14" x14ac:dyDescent="0.2">
      <c r="A3781">
        <v>3780</v>
      </c>
      <c r="B3781" s="20" t="s">
        <v>454</v>
      </c>
      <c r="C3781" s="20" t="s">
        <v>121</v>
      </c>
      <c r="D3781" s="20" t="s">
        <v>5</v>
      </c>
      <c r="E3781" s="20" t="s">
        <v>122</v>
      </c>
      <c r="F3781" s="20" t="s">
        <v>130</v>
      </c>
      <c r="G3781" s="20" t="s">
        <v>4</v>
      </c>
      <c r="H3781" s="19">
        <v>45406</v>
      </c>
      <c r="I3781">
        <v>106</v>
      </c>
      <c r="J3781" s="19">
        <v>45406</v>
      </c>
      <c r="K3781">
        <v>106</v>
      </c>
      <c r="N3781" t="s">
        <v>492</v>
      </c>
    </row>
    <row r="3782" spans="1:14" x14ac:dyDescent="0.2">
      <c r="A3782">
        <v>3781</v>
      </c>
      <c r="B3782" s="20" t="s">
        <v>454</v>
      </c>
      <c r="C3782" s="20" t="s">
        <v>121</v>
      </c>
      <c r="D3782" s="20" t="s">
        <v>5</v>
      </c>
      <c r="E3782" s="20" t="s">
        <v>122</v>
      </c>
      <c r="F3782" s="20" t="s">
        <v>130</v>
      </c>
      <c r="G3782" s="20" t="s">
        <v>4</v>
      </c>
      <c r="H3782" s="19">
        <v>45407</v>
      </c>
      <c r="I3782">
        <v>460</v>
      </c>
      <c r="J3782" s="19">
        <v>45407</v>
      </c>
      <c r="K3782">
        <v>460</v>
      </c>
      <c r="N3782" t="s">
        <v>492</v>
      </c>
    </row>
    <row r="3783" spans="1:14" x14ac:dyDescent="0.2">
      <c r="A3783">
        <v>3782</v>
      </c>
      <c r="B3783" s="20" t="s">
        <v>454</v>
      </c>
      <c r="C3783" s="20" t="s">
        <v>121</v>
      </c>
      <c r="D3783" s="20" t="s">
        <v>5</v>
      </c>
      <c r="E3783" s="20" t="s">
        <v>122</v>
      </c>
      <c r="F3783" s="20" t="s">
        <v>130</v>
      </c>
      <c r="G3783" s="20" t="s">
        <v>4</v>
      </c>
      <c r="H3783" s="19">
        <v>45408</v>
      </c>
      <c r="I3783">
        <v>222</v>
      </c>
      <c r="J3783" s="19">
        <v>45408</v>
      </c>
      <c r="K3783">
        <v>222</v>
      </c>
      <c r="N3783" t="s">
        <v>492</v>
      </c>
    </row>
    <row r="3784" spans="1:14" x14ac:dyDescent="0.2">
      <c r="A3784">
        <v>3783</v>
      </c>
      <c r="B3784" s="20" t="s">
        <v>454</v>
      </c>
      <c r="C3784" s="20" t="s">
        <v>121</v>
      </c>
      <c r="D3784" s="20" t="s">
        <v>5</v>
      </c>
      <c r="E3784" s="20" t="s">
        <v>122</v>
      </c>
      <c r="F3784" s="20" t="s">
        <v>130</v>
      </c>
      <c r="G3784" s="20" t="s">
        <v>4</v>
      </c>
      <c r="H3784" s="19">
        <v>45409</v>
      </c>
      <c r="I3784">
        <v>125</v>
      </c>
      <c r="J3784" s="19">
        <v>45409</v>
      </c>
      <c r="K3784">
        <v>125</v>
      </c>
      <c r="N3784" t="s">
        <v>492</v>
      </c>
    </row>
    <row r="3785" spans="1:14" x14ac:dyDescent="0.2">
      <c r="A3785">
        <v>3784</v>
      </c>
      <c r="B3785" s="20" t="s">
        <v>454</v>
      </c>
      <c r="C3785" s="20" t="s">
        <v>121</v>
      </c>
      <c r="D3785" s="20" t="s">
        <v>5</v>
      </c>
      <c r="E3785" s="20" t="s">
        <v>122</v>
      </c>
      <c r="F3785" s="20" t="s">
        <v>130</v>
      </c>
      <c r="G3785" s="20" t="s">
        <v>4</v>
      </c>
      <c r="H3785" s="19">
        <v>45410</v>
      </c>
      <c r="I3785">
        <v>719</v>
      </c>
      <c r="J3785" s="19">
        <v>45410</v>
      </c>
      <c r="K3785">
        <v>719</v>
      </c>
      <c r="N3785" t="s">
        <v>492</v>
      </c>
    </row>
    <row r="3786" spans="1:14" x14ac:dyDescent="0.2">
      <c r="A3786">
        <v>3785</v>
      </c>
      <c r="B3786" s="20" t="s">
        <v>454</v>
      </c>
      <c r="C3786" s="20" t="s">
        <v>121</v>
      </c>
      <c r="D3786" s="20" t="s">
        <v>5</v>
      </c>
      <c r="E3786" s="20" t="s">
        <v>122</v>
      </c>
      <c r="F3786" s="20" t="s">
        <v>130</v>
      </c>
      <c r="G3786" s="20" t="s">
        <v>4</v>
      </c>
      <c r="H3786" s="19">
        <v>45411</v>
      </c>
      <c r="I3786">
        <v>945</v>
      </c>
      <c r="J3786" s="19">
        <v>45411</v>
      </c>
      <c r="K3786">
        <v>945</v>
      </c>
      <c r="N3786" t="s">
        <v>492</v>
      </c>
    </row>
    <row r="3787" spans="1:14" x14ac:dyDescent="0.2">
      <c r="A3787">
        <v>3786</v>
      </c>
      <c r="B3787" s="20" t="s">
        <v>454</v>
      </c>
      <c r="C3787" s="20" t="s">
        <v>121</v>
      </c>
      <c r="D3787" s="20" t="s">
        <v>5</v>
      </c>
      <c r="E3787" s="20" t="s">
        <v>122</v>
      </c>
      <c r="F3787" s="20" t="s">
        <v>130</v>
      </c>
      <c r="G3787" s="20" t="s">
        <v>4</v>
      </c>
      <c r="H3787" s="19">
        <v>45412</v>
      </c>
      <c r="I3787">
        <v>421</v>
      </c>
      <c r="J3787" s="19">
        <v>45412</v>
      </c>
      <c r="K3787">
        <v>421</v>
      </c>
      <c r="N3787" t="s">
        <v>492</v>
      </c>
    </row>
    <row r="3788" spans="1:14" x14ac:dyDescent="0.2">
      <c r="A3788">
        <v>3787</v>
      </c>
      <c r="B3788" s="20" t="s">
        <v>455</v>
      </c>
      <c r="C3788" s="20" t="s">
        <v>121</v>
      </c>
      <c r="D3788" s="20" t="s">
        <v>5</v>
      </c>
      <c r="E3788" s="20" t="s">
        <v>122</v>
      </c>
      <c r="F3788" s="20" t="s">
        <v>130</v>
      </c>
      <c r="G3788" s="20" t="s">
        <v>4</v>
      </c>
      <c r="H3788" s="19"/>
      <c r="I3788">
        <v>0</v>
      </c>
      <c r="J3788" s="19"/>
      <c r="K3788">
        <v>8830</v>
      </c>
      <c r="M3788">
        <v>6</v>
      </c>
      <c r="N3788" t="s">
        <v>491</v>
      </c>
    </row>
    <row r="3789" spans="1:14" x14ac:dyDescent="0.2">
      <c r="A3789">
        <v>3788</v>
      </c>
      <c r="B3789" s="20" t="s">
        <v>455</v>
      </c>
      <c r="C3789" s="20" t="s">
        <v>121</v>
      </c>
      <c r="D3789" s="20" t="s">
        <v>5</v>
      </c>
      <c r="E3789" s="20" t="s">
        <v>122</v>
      </c>
      <c r="F3789" s="20" t="s">
        <v>130</v>
      </c>
      <c r="G3789" s="20" t="s">
        <v>4</v>
      </c>
      <c r="H3789" s="19"/>
      <c r="J3789" s="19">
        <v>45387</v>
      </c>
      <c r="K3789">
        <v>555</v>
      </c>
      <c r="N3789" t="s">
        <v>492</v>
      </c>
    </row>
    <row r="3790" spans="1:14" x14ac:dyDescent="0.2">
      <c r="A3790">
        <v>3789</v>
      </c>
      <c r="B3790" s="20" t="s">
        <v>455</v>
      </c>
      <c r="C3790" s="20" t="s">
        <v>121</v>
      </c>
      <c r="D3790" s="20" t="s">
        <v>5</v>
      </c>
      <c r="E3790" s="20" t="s">
        <v>122</v>
      </c>
      <c r="F3790" s="20" t="s">
        <v>130</v>
      </c>
      <c r="G3790" s="20" t="s">
        <v>4</v>
      </c>
      <c r="H3790" s="19"/>
      <c r="J3790" s="19">
        <v>45390</v>
      </c>
      <c r="K3790">
        <v>904</v>
      </c>
      <c r="N3790" t="s">
        <v>492</v>
      </c>
    </row>
    <row r="3791" spans="1:14" x14ac:dyDescent="0.2">
      <c r="A3791">
        <v>3790</v>
      </c>
      <c r="B3791" s="20" t="s">
        <v>455</v>
      </c>
      <c r="C3791" s="20" t="s">
        <v>121</v>
      </c>
      <c r="D3791" s="20" t="s">
        <v>5</v>
      </c>
      <c r="E3791" s="20" t="s">
        <v>122</v>
      </c>
      <c r="F3791" s="20" t="s">
        <v>130</v>
      </c>
      <c r="G3791" s="20" t="s">
        <v>4</v>
      </c>
      <c r="H3791" s="19"/>
      <c r="J3791" s="19">
        <v>45391</v>
      </c>
      <c r="K3791">
        <v>1213</v>
      </c>
      <c r="N3791" t="s">
        <v>492</v>
      </c>
    </row>
    <row r="3792" spans="1:14" x14ac:dyDescent="0.2">
      <c r="A3792">
        <v>3791</v>
      </c>
      <c r="B3792" s="20" t="s">
        <v>455</v>
      </c>
      <c r="C3792" s="20" t="s">
        <v>121</v>
      </c>
      <c r="D3792" s="20" t="s">
        <v>5</v>
      </c>
      <c r="E3792" s="20" t="s">
        <v>122</v>
      </c>
      <c r="F3792" s="20" t="s">
        <v>130</v>
      </c>
      <c r="G3792" s="20" t="s">
        <v>4</v>
      </c>
      <c r="H3792" s="19"/>
      <c r="J3792" s="19">
        <v>45392</v>
      </c>
      <c r="K3792">
        <v>986</v>
      </c>
      <c r="N3792" t="s">
        <v>492</v>
      </c>
    </row>
    <row r="3793" spans="1:14" x14ac:dyDescent="0.2">
      <c r="A3793">
        <v>3792</v>
      </c>
      <c r="B3793" s="20" t="s">
        <v>455</v>
      </c>
      <c r="C3793" s="20" t="s">
        <v>121</v>
      </c>
      <c r="D3793" s="20" t="s">
        <v>5</v>
      </c>
      <c r="E3793" s="20" t="s">
        <v>122</v>
      </c>
      <c r="F3793" s="20" t="s">
        <v>130</v>
      </c>
      <c r="G3793" s="20" t="s">
        <v>4</v>
      </c>
      <c r="H3793" s="19"/>
      <c r="J3793" s="19">
        <v>45394</v>
      </c>
      <c r="K3793">
        <v>1219</v>
      </c>
      <c r="N3793" t="s">
        <v>492</v>
      </c>
    </row>
    <row r="3794" spans="1:14" x14ac:dyDescent="0.2">
      <c r="A3794">
        <v>3793</v>
      </c>
      <c r="B3794" s="20" t="s">
        <v>455</v>
      </c>
      <c r="C3794" s="20" t="s">
        <v>121</v>
      </c>
      <c r="D3794" s="20" t="s">
        <v>5</v>
      </c>
      <c r="E3794" s="20" t="s">
        <v>122</v>
      </c>
      <c r="F3794" s="20" t="s">
        <v>130</v>
      </c>
      <c r="G3794" s="20" t="s">
        <v>4</v>
      </c>
      <c r="H3794" s="19"/>
      <c r="J3794" s="19">
        <v>45398</v>
      </c>
      <c r="K3794">
        <v>665</v>
      </c>
      <c r="N3794" t="s">
        <v>492</v>
      </c>
    </row>
    <row r="3795" spans="1:14" x14ac:dyDescent="0.2">
      <c r="A3795">
        <v>3794</v>
      </c>
      <c r="B3795" s="20" t="s">
        <v>455</v>
      </c>
      <c r="C3795" s="20" t="s">
        <v>121</v>
      </c>
      <c r="D3795" s="20" t="s">
        <v>5</v>
      </c>
      <c r="E3795" s="20" t="s">
        <v>122</v>
      </c>
      <c r="F3795" s="20" t="s">
        <v>130</v>
      </c>
      <c r="G3795" s="20" t="s">
        <v>4</v>
      </c>
      <c r="H3795" s="19"/>
      <c r="J3795" s="19">
        <v>45399</v>
      </c>
      <c r="K3795">
        <v>808</v>
      </c>
      <c r="N3795" t="s">
        <v>492</v>
      </c>
    </row>
    <row r="3796" spans="1:14" x14ac:dyDescent="0.2">
      <c r="A3796">
        <v>3795</v>
      </c>
      <c r="B3796" s="20" t="s">
        <v>455</v>
      </c>
      <c r="C3796" s="20" t="s">
        <v>121</v>
      </c>
      <c r="D3796" s="20" t="s">
        <v>5</v>
      </c>
      <c r="E3796" s="20" t="s">
        <v>122</v>
      </c>
      <c r="F3796" s="20" t="s">
        <v>130</v>
      </c>
      <c r="G3796" s="20" t="s">
        <v>4</v>
      </c>
      <c r="H3796" s="19"/>
      <c r="J3796" s="19">
        <v>45400</v>
      </c>
      <c r="K3796">
        <v>980</v>
      </c>
      <c r="N3796" t="s">
        <v>492</v>
      </c>
    </row>
    <row r="3797" spans="1:14" x14ac:dyDescent="0.2">
      <c r="A3797">
        <v>3796</v>
      </c>
      <c r="B3797" s="20" t="s">
        <v>455</v>
      </c>
      <c r="C3797" s="20" t="s">
        <v>121</v>
      </c>
      <c r="D3797" s="20" t="s">
        <v>5</v>
      </c>
      <c r="E3797" s="20" t="s">
        <v>122</v>
      </c>
      <c r="F3797" s="20" t="s">
        <v>130</v>
      </c>
      <c r="G3797" s="20" t="s">
        <v>4</v>
      </c>
      <c r="H3797" s="19"/>
      <c r="J3797" s="19">
        <v>45407</v>
      </c>
      <c r="K3797">
        <v>350</v>
      </c>
      <c r="N3797" t="s">
        <v>492</v>
      </c>
    </row>
    <row r="3798" spans="1:14" x14ac:dyDescent="0.2">
      <c r="A3798">
        <v>3797</v>
      </c>
      <c r="B3798" s="20" t="s">
        <v>455</v>
      </c>
      <c r="C3798" s="20" t="s">
        <v>121</v>
      </c>
      <c r="D3798" s="20" t="s">
        <v>5</v>
      </c>
      <c r="E3798" s="20" t="s">
        <v>122</v>
      </c>
      <c r="F3798" s="20" t="s">
        <v>130</v>
      </c>
      <c r="G3798" s="20" t="s">
        <v>4</v>
      </c>
      <c r="H3798" s="19"/>
      <c r="J3798" s="19">
        <v>45408</v>
      </c>
      <c r="K3798">
        <v>1150</v>
      </c>
      <c r="N3798" t="s">
        <v>492</v>
      </c>
    </row>
    <row r="3799" spans="1:14" x14ac:dyDescent="0.2">
      <c r="A3799">
        <v>3798</v>
      </c>
      <c r="B3799" s="20" t="s">
        <v>134</v>
      </c>
      <c r="C3799" s="20" t="s">
        <v>121</v>
      </c>
      <c r="D3799" s="20" t="s">
        <v>5</v>
      </c>
      <c r="E3799" s="20" t="s">
        <v>122</v>
      </c>
      <c r="F3799" s="20" t="s">
        <v>123</v>
      </c>
      <c r="G3799" s="20" t="s">
        <v>2</v>
      </c>
      <c r="H3799" s="19"/>
      <c r="I3799">
        <v>1551</v>
      </c>
      <c r="J3799" s="19"/>
      <c r="K3799">
        <v>1851</v>
      </c>
      <c r="M3799">
        <v>5.6</v>
      </c>
      <c r="N3799" t="s">
        <v>491</v>
      </c>
    </row>
    <row r="3800" spans="1:14" x14ac:dyDescent="0.2">
      <c r="A3800">
        <v>3799</v>
      </c>
      <c r="B3800" s="20" t="s">
        <v>134</v>
      </c>
      <c r="C3800" s="20" t="s">
        <v>121</v>
      </c>
      <c r="D3800" s="20" t="s">
        <v>5</v>
      </c>
      <c r="E3800" s="20" t="s">
        <v>122</v>
      </c>
      <c r="F3800" s="20" t="s">
        <v>123</v>
      </c>
      <c r="G3800" s="20" t="s">
        <v>2</v>
      </c>
      <c r="H3800" s="19">
        <v>45387</v>
      </c>
      <c r="I3800">
        <v>455</v>
      </c>
      <c r="J3800" s="19">
        <v>45387</v>
      </c>
      <c r="K3800">
        <v>455</v>
      </c>
      <c r="N3800" t="s">
        <v>492</v>
      </c>
    </row>
    <row r="3801" spans="1:14" x14ac:dyDescent="0.2">
      <c r="A3801">
        <v>3800</v>
      </c>
      <c r="B3801" s="20" t="s">
        <v>134</v>
      </c>
      <c r="C3801" s="20" t="s">
        <v>121</v>
      </c>
      <c r="D3801" s="20" t="s">
        <v>5</v>
      </c>
      <c r="E3801" s="20" t="s">
        <v>122</v>
      </c>
      <c r="F3801" s="20" t="s">
        <v>123</v>
      </c>
      <c r="G3801" s="20" t="s">
        <v>2</v>
      </c>
      <c r="H3801" s="19">
        <v>45390</v>
      </c>
      <c r="I3801">
        <v>204</v>
      </c>
      <c r="J3801" s="19">
        <v>45390</v>
      </c>
      <c r="K3801">
        <v>204</v>
      </c>
      <c r="N3801" t="s">
        <v>492</v>
      </c>
    </row>
    <row r="3802" spans="1:14" x14ac:dyDescent="0.2">
      <c r="A3802">
        <v>3801</v>
      </c>
      <c r="B3802" s="20" t="s">
        <v>134</v>
      </c>
      <c r="C3802" s="20" t="s">
        <v>121</v>
      </c>
      <c r="D3802" s="20" t="s">
        <v>5</v>
      </c>
      <c r="E3802" s="20" t="s">
        <v>122</v>
      </c>
      <c r="F3802" s="20" t="s">
        <v>123</v>
      </c>
      <c r="G3802" s="20" t="s">
        <v>2</v>
      </c>
      <c r="H3802" s="19">
        <v>45391</v>
      </c>
      <c r="I3802">
        <v>213</v>
      </c>
      <c r="J3802" s="19">
        <v>45391</v>
      </c>
      <c r="K3802">
        <v>213</v>
      </c>
      <c r="N3802" t="s">
        <v>492</v>
      </c>
    </row>
    <row r="3803" spans="1:14" x14ac:dyDescent="0.2">
      <c r="A3803">
        <v>3802</v>
      </c>
      <c r="B3803" s="20" t="s">
        <v>134</v>
      </c>
      <c r="C3803" s="20" t="s">
        <v>121</v>
      </c>
      <c r="D3803" s="20" t="s">
        <v>5</v>
      </c>
      <c r="E3803" s="20" t="s">
        <v>122</v>
      </c>
      <c r="F3803" s="20" t="s">
        <v>123</v>
      </c>
      <c r="G3803" s="20" t="s">
        <v>2</v>
      </c>
      <c r="H3803" s="19">
        <v>45392</v>
      </c>
      <c r="I3803">
        <v>17</v>
      </c>
      <c r="J3803" s="19">
        <v>45392</v>
      </c>
      <c r="K3803">
        <v>317</v>
      </c>
      <c r="N3803" t="s">
        <v>492</v>
      </c>
    </row>
    <row r="3804" spans="1:14" x14ac:dyDescent="0.2">
      <c r="A3804">
        <v>3803</v>
      </c>
      <c r="B3804" s="20" t="s">
        <v>134</v>
      </c>
      <c r="C3804" s="20" t="s">
        <v>121</v>
      </c>
      <c r="D3804" s="20" t="s">
        <v>5</v>
      </c>
      <c r="E3804" s="20" t="s">
        <v>122</v>
      </c>
      <c r="F3804" s="20" t="s">
        <v>123</v>
      </c>
      <c r="G3804" s="20" t="s">
        <v>2</v>
      </c>
      <c r="H3804" s="19">
        <v>45394</v>
      </c>
      <c r="I3804">
        <v>9</v>
      </c>
      <c r="J3804" s="19">
        <v>45394</v>
      </c>
      <c r="K3804">
        <v>9</v>
      </c>
      <c r="N3804" t="s">
        <v>492</v>
      </c>
    </row>
    <row r="3805" spans="1:14" x14ac:dyDescent="0.2">
      <c r="A3805">
        <v>3804</v>
      </c>
      <c r="B3805" s="20" t="s">
        <v>134</v>
      </c>
      <c r="C3805" s="20" t="s">
        <v>121</v>
      </c>
      <c r="D3805" s="20" t="s">
        <v>5</v>
      </c>
      <c r="E3805" s="20" t="s">
        <v>122</v>
      </c>
      <c r="F3805" s="20" t="s">
        <v>123</v>
      </c>
      <c r="G3805" s="20" t="s">
        <v>2</v>
      </c>
      <c r="H3805" s="19">
        <v>45398</v>
      </c>
      <c r="I3805">
        <v>65</v>
      </c>
      <c r="J3805" s="19">
        <v>45398</v>
      </c>
      <c r="K3805">
        <v>65</v>
      </c>
      <c r="N3805" t="s">
        <v>492</v>
      </c>
    </row>
    <row r="3806" spans="1:14" x14ac:dyDescent="0.2">
      <c r="A3806">
        <v>3805</v>
      </c>
      <c r="B3806" s="20" t="s">
        <v>134</v>
      </c>
      <c r="C3806" s="20" t="s">
        <v>121</v>
      </c>
      <c r="D3806" s="20" t="s">
        <v>5</v>
      </c>
      <c r="E3806" s="20" t="s">
        <v>122</v>
      </c>
      <c r="F3806" s="20" t="s">
        <v>123</v>
      </c>
      <c r="G3806" s="20" t="s">
        <v>2</v>
      </c>
      <c r="H3806" s="19">
        <v>45399</v>
      </c>
      <c r="I3806">
        <v>208</v>
      </c>
      <c r="J3806" s="19">
        <v>45399</v>
      </c>
      <c r="K3806">
        <v>208</v>
      </c>
      <c r="N3806" t="s">
        <v>492</v>
      </c>
    </row>
    <row r="3807" spans="1:14" x14ac:dyDescent="0.2">
      <c r="A3807">
        <v>3806</v>
      </c>
      <c r="B3807" s="20" t="s">
        <v>134</v>
      </c>
      <c r="C3807" s="20" t="s">
        <v>121</v>
      </c>
      <c r="D3807" s="20" t="s">
        <v>5</v>
      </c>
      <c r="E3807" s="20" t="s">
        <v>122</v>
      </c>
      <c r="F3807" s="20" t="s">
        <v>123</v>
      </c>
      <c r="G3807" s="20" t="s">
        <v>2</v>
      </c>
      <c r="H3807" s="19">
        <v>45400</v>
      </c>
      <c r="I3807">
        <v>80</v>
      </c>
      <c r="J3807" s="19">
        <v>45400</v>
      </c>
      <c r="K3807">
        <v>80</v>
      </c>
      <c r="N3807" t="s">
        <v>492</v>
      </c>
    </row>
    <row r="3808" spans="1:14" x14ac:dyDescent="0.2">
      <c r="A3808">
        <v>3807</v>
      </c>
      <c r="B3808" s="20" t="s">
        <v>134</v>
      </c>
      <c r="C3808" s="20" t="s">
        <v>121</v>
      </c>
      <c r="D3808" s="20" t="s">
        <v>5</v>
      </c>
      <c r="E3808" s="20" t="s">
        <v>122</v>
      </c>
      <c r="F3808" s="20" t="s">
        <v>123</v>
      </c>
      <c r="G3808" s="20" t="s">
        <v>2</v>
      </c>
      <c r="H3808" s="19">
        <v>45407</v>
      </c>
      <c r="I3808">
        <v>150</v>
      </c>
      <c r="J3808" s="19">
        <v>45407</v>
      </c>
      <c r="K3808">
        <v>150</v>
      </c>
      <c r="N3808" t="s">
        <v>492</v>
      </c>
    </row>
    <row r="3809" spans="1:14" x14ac:dyDescent="0.2">
      <c r="A3809">
        <v>3808</v>
      </c>
      <c r="B3809" s="20" t="s">
        <v>134</v>
      </c>
      <c r="C3809" s="20" t="s">
        <v>121</v>
      </c>
      <c r="D3809" s="20" t="s">
        <v>5</v>
      </c>
      <c r="E3809" s="20" t="s">
        <v>122</v>
      </c>
      <c r="F3809" s="20" t="s">
        <v>123</v>
      </c>
      <c r="G3809" s="20" t="s">
        <v>2</v>
      </c>
      <c r="H3809" s="19">
        <v>45408</v>
      </c>
      <c r="I3809">
        <v>150</v>
      </c>
      <c r="J3809" s="19">
        <v>45408</v>
      </c>
      <c r="K3809">
        <v>150</v>
      </c>
      <c r="N3809" t="s">
        <v>492</v>
      </c>
    </row>
    <row r="3810" spans="1:14" x14ac:dyDescent="0.2">
      <c r="A3810">
        <v>3809</v>
      </c>
      <c r="B3810" s="20" t="s">
        <v>456</v>
      </c>
      <c r="C3810" s="20" t="s">
        <v>121</v>
      </c>
      <c r="D3810" s="20" t="s">
        <v>5</v>
      </c>
      <c r="E3810" s="20" t="s">
        <v>131</v>
      </c>
      <c r="F3810" s="20" t="s">
        <v>1</v>
      </c>
      <c r="G3810" s="20" t="s">
        <v>2</v>
      </c>
      <c r="H3810" s="19"/>
      <c r="I3810">
        <v>0</v>
      </c>
      <c r="J3810" s="19"/>
      <c r="K3810">
        <v>0</v>
      </c>
      <c r="M3810">
        <v>0</v>
      </c>
      <c r="N3810" t="s">
        <v>491</v>
      </c>
    </row>
    <row r="3811" spans="1:14" x14ac:dyDescent="0.2">
      <c r="A3811">
        <v>3810</v>
      </c>
      <c r="B3811" s="20" t="s">
        <v>457</v>
      </c>
      <c r="C3811" s="20" t="s">
        <v>121</v>
      </c>
      <c r="D3811" s="20" t="s">
        <v>5</v>
      </c>
      <c r="E3811" s="20" t="s">
        <v>131</v>
      </c>
      <c r="F3811" s="20" t="s">
        <v>1</v>
      </c>
      <c r="G3811" s="20" t="s">
        <v>2</v>
      </c>
      <c r="H3811" s="19"/>
      <c r="I3811">
        <v>0</v>
      </c>
      <c r="J3811" s="19"/>
      <c r="K3811">
        <v>0</v>
      </c>
      <c r="M3811">
        <v>0</v>
      </c>
      <c r="N3811" t="s">
        <v>491</v>
      </c>
    </row>
    <row r="3812" spans="1:14" x14ac:dyDescent="0.2">
      <c r="A3812">
        <v>3811</v>
      </c>
      <c r="B3812" s="20" t="s">
        <v>458</v>
      </c>
      <c r="C3812" s="20" t="s">
        <v>121</v>
      </c>
      <c r="D3812" s="20" t="s">
        <v>5</v>
      </c>
      <c r="E3812" s="20" t="s">
        <v>122</v>
      </c>
      <c r="F3812" s="20" t="s">
        <v>130</v>
      </c>
      <c r="G3812" s="20" t="s">
        <v>4</v>
      </c>
      <c r="H3812" s="19"/>
      <c r="I3812">
        <v>3688</v>
      </c>
      <c r="J3812" s="19"/>
      <c r="K3812">
        <v>0</v>
      </c>
      <c r="M3812">
        <v>5.9</v>
      </c>
      <c r="N3812" t="s">
        <v>491</v>
      </c>
    </row>
    <row r="3813" spans="1:14" x14ac:dyDescent="0.2">
      <c r="A3813">
        <v>3812</v>
      </c>
      <c r="B3813" s="20" t="s">
        <v>458</v>
      </c>
      <c r="C3813" s="20" t="s">
        <v>121</v>
      </c>
      <c r="D3813" s="20" t="s">
        <v>5</v>
      </c>
      <c r="E3813" s="20" t="s">
        <v>122</v>
      </c>
      <c r="F3813" s="20" t="s">
        <v>130</v>
      </c>
      <c r="G3813" s="20" t="s">
        <v>4</v>
      </c>
      <c r="H3813" s="19">
        <v>45386</v>
      </c>
      <c r="I3813">
        <v>309</v>
      </c>
      <c r="J3813" s="19"/>
      <c r="N3813" t="s">
        <v>492</v>
      </c>
    </row>
    <row r="3814" spans="1:14" x14ac:dyDescent="0.2">
      <c r="A3814">
        <v>3813</v>
      </c>
      <c r="B3814" s="20" t="s">
        <v>458</v>
      </c>
      <c r="C3814" s="20" t="s">
        <v>121</v>
      </c>
      <c r="D3814" s="20" t="s">
        <v>5</v>
      </c>
      <c r="E3814" s="20" t="s">
        <v>122</v>
      </c>
      <c r="F3814" s="20" t="s">
        <v>130</v>
      </c>
      <c r="G3814" s="20" t="s">
        <v>4</v>
      </c>
      <c r="H3814" s="19">
        <v>45390</v>
      </c>
      <c r="I3814">
        <v>523</v>
      </c>
      <c r="J3814" s="19"/>
      <c r="N3814" t="s">
        <v>492</v>
      </c>
    </row>
    <row r="3815" spans="1:14" x14ac:dyDescent="0.2">
      <c r="A3815">
        <v>3814</v>
      </c>
      <c r="B3815" s="20" t="s">
        <v>458</v>
      </c>
      <c r="C3815" s="20" t="s">
        <v>121</v>
      </c>
      <c r="D3815" s="20" t="s">
        <v>5</v>
      </c>
      <c r="E3815" s="20" t="s">
        <v>122</v>
      </c>
      <c r="F3815" s="20" t="s">
        <v>130</v>
      </c>
      <c r="G3815" s="20" t="s">
        <v>4</v>
      </c>
      <c r="H3815" s="19">
        <v>45391</v>
      </c>
      <c r="I3815">
        <v>42</v>
      </c>
      <c r="J3815" s="19"/>
      <c r="N3815" t="s">
        <v>492</v>
      </c>
    </row>
    <row r="3816" spans="1:14" x14ac:dyDescent="0.2">
      <c r="A3816">
        <v>3815</v>
      </c>
      <c r="B3816" s="20" t="s">
        <v>458</v>
      </c>
      <c r="C3816" s="20" t="s">
        <v>121</v>
      </c>
      <c r="D3816" s="20" t="s">
        <v>5</v>
      </c>
      <c r="E3816" s="20" t="s">
        <v>122</v>
      </c>
      <c r="F3816" s="20" t="s">
        <v>130</v>
      </c>
      <c r="G3816" s="20" t="s">
        <v>4</v>
      </c>
      <c r="H3816" s="19">
        <v>45392</v>
      </c>
      <c r="I3816">
        <v>32</v>
      </c>
      <c r="J3816" s="19"/>
      <c r="N3816" t="s">
        <v>492</v>
      </c>
    </row>
    <row r="3817" spans="1:14" x14ac:dyDescent="0.2">
      <c r="A3817">
        <v>3816</v>
      </c>
      <c r="B3817" s="20" t="s">
        <v>458</v>
      </c>
      <c r="C3817" s="20" t="s">
        <v>121</v>
      </c>
      <c r="D3817" s="20" t="s">
        <v>5</v>
      </c>
      <c r="E3817" s="20" t="s">
        <v>122</v>
      </c>
      <c r="F3817" s="20" t="s">
        <v>130</v>
      </c>
      <c r="G3817" s="20" t="s">
        <v>4</v>
      </c>
      <c r="H3817" s="19">
        <v>45399</v>
      </c>
      <c r="I3817">
        <v>31</v>
      </c>
      <c r="J3817" s="19"/>
      <c r="N3817" t="s">
        <v>492</v>
      </c>
    </row>
    <row r="3818" spans="1:14" x14ac:dyDescent="0.2">
      <c r="A3818">
        <v>3817</v>
      </c>
      <c r="B3818" s="20" t="s">
        <v>458</v>
      </c>
      <c r="C3818" s="20" t="s">
        <v>121</v>
      </c>
      <c r="D3818" s="20" t="s">
        <v>5</v>
      </c>
      <c r="E3818" s="20" t="s">
        <v>122</v>
      </c>
      <c r="F3818" s="20" t="s">
        <v>130</v>
      </c>
      <c r="G3818" s="20" t="s">
        <v>4</v>
      </c>
      <c r="H3818" s="19">
        <v>45400</v>
      </c>
      <c r="I3818">
        <v>27</v>
      </c>
      <c r="J3818" s="19"/>
      <c r="N3818" t="s">
        <v>492</v>
      </c>
    </row>
    <row r="3819" spans="1:14" x14ac:dyDescent="0.2">
      <c r="A3819">
        <v>3818</v>
      </c>
      <c r="B3819" s="20" t="s">
        <v>458</v>
      </c>
      <c r="C3819" s="20" t="s">
        <v>121</v>
      </c>
      <c r="D3819" s="20" t="s">
        <v>5</v>
      </c>
      <c r="E3819" s="20" t="s">
        <v>122</v>
      </c>
      <c r="F3819" s="20" t="s">
        <v>130</v>
      </c>
      <c r="G3819" s="20" t="s">
        <v>4</v>
      </c>
      <c r="H3819" s="19">
        <v>45401</v>
      </c>
      <c r="I3819">
        <v>591</v>
      </c>
      <c r="J3819" s="19"/>
      <c r="N3819" t="s">
        <v>492</v>
      </c>
    </row>
    <row r="3820" spans="1:14" x14ac:dyDescent="0.2">
      <c r="A3820">
        <v>3819</v>
      </c>
      <c r="B3820" s="20" t="s">
        <v>458</v>
      </c>
      <c r="C3820" s="20" t="s">
        <v>121</v>
      </c>
      <c r="D3820" s="20" t="s">
        <v>5</v>
      </c>
      <c r="E3820" s="20" t="s">
        <v>122</v>
      </c>
      <c r="F3820" s="20" t="s">
        <v>130</v>
      </c>
      <c r="G3820" s="20" t="s">
        <v>4</v>
      </c>
      <c r="H3820" s="19">
        <v>45402</v>
      </c>
      <c r="I3820">
        <v>971</v>
      </c>
      <c r="J3820" s="19"/>
      <c r="N3820" t="s">
        <v>492</v>
      </c>
    </row>
    <row r="3821" spans="1:14" x14ac:dyDescent="0.2">
      <c r="A3821">
        <v>3820</v>
      </c>
      <c r="B3821" s="20" t="s">
        <v>458</v>
      </c>
      <c r="C3821" s="20" t="s">
        <v>121</v>
      </c>
      <c r="D3821" s="20" t="s">
        <v>5</v>
      </c>
      <c r="E3821" s="20" t="s">
        <v>122</v>
      </c>
      <c r="F3821" s="20" t="s">
        <v>130</v>
      </c>
      <c r="G3821" s="20" t="s">
        <v>4</v>
      </c>
      <c r="H3821" s="19">
        <v>45407</v>
      </c>
      <c r="I3821">
        <v>1013</v>
      </c>
      <c r="J3821" s="19"/>
      <c r="N3821" t="s">
        <v>492</v>
      </c>
    </row>
    <row r="3822" spans="1:14" x14ac:dyDescent="0.2">
      <c r="A3822">
        <v>3821</v>
      </c>
      <c r="B3822" s="20" t="s">
        <v>458</v>
      </c>
      <c r="C3822" s="20" t="s">
        <v>121</v>
      </c>
      <c r="D3822" s="20" t="s">
        <v>5</v>
      </c>
      <c r="E3822" s="20" t="s">
        <v>122</v>
      </c>
      <c r="F3822" s="20" t="s">
        <v>130</v>
      </c>
      <c r="G3822" s="20" t="s">
        <v>4</v>
      </c>
      <c r="H3822" s="19">
        <v>45408</v>
      </c>
      <c r="I3822">
        <v>37</v>
      </c>
      <c r="J3822" s="19"/>
      <c r="N3822" t="s">
        <v>492</v>
      </c>
    </row>
    <row r="3823" spans="1:14" x14ac:dyDescent="0.2">
      <c r="A3823">
        <v>3822</v>
      </c>
      <c r="B3823" s="20" t="s">
        <v>458</v>
      </c>
      <c r="C3823" s="20" t="s">
        <v>121</v>
      </c>
      <c r="D3823" s="20" t="s">
        <v>5</v>
      </c>
      <c r="E3823" s="20" t="s">
        <v>122</v>
      </c>
      <c r="F3823" s="20" t="s">
        <v>130</v>
      </c>
      <c r="G3823" s="20" t="s">
        <v>4</v>
      </c>
      <c r="H3823" s="19">
        <v>45409</v>
      </c>
      <c r="I3823">
        <v>112</v>
      </c>
      <c r="J3823" s="19"/>
      <c r="N3823" t="s">
        <v>492</v>
      </c>
    </row>
    <row r="3824" spans="1:14" x14ac:dyDescent="0.2">
      <c r="A3824">
        <v>3823</v>
      </c>
      <c r="B3824" s="20" t="s">
        <v>459</v>
      </c>
      <c r="C3824" s="20" t="s">
        <v>121</v>
      </c>
      <c r="D3824" s="20" t="s">
        <v>5</v>
      </c>
      <c r="E3824" s="20" t="s">
        <v>122</v>
      </c>
      <c r="F3824" s="20" t="s">
        <v>123</v>
      </c>
      <c r="G3824" s="20" t="s">
        <v>4</v>
      </c>
      <c r="H3824" s="19"/>
      <c r="I3824">
        <v>0</v>
      </c>
      <c r="J3824" s="19"/>
      <c r="K3824">
        <v>0</v>
      </c>
      <c r="M3824">
        <v>0</v>
      </c>
      <c r="N3824" t="s">
        <v>491</v>
      </c>
    </row>
    <row r="3825" spans="1:14" x14ac:dyDescent="0.2">
      <c r="A3825">
        <v>3824</v>
      </c>
      <c r="B3825" s="20" t="s">
        <v>135</v>
      </c>
      <c r="C3825" s="20" t="s">
        <v>121</v>
      </c>
      <c r="D3825" s="20" t="s">
        <v>5</v>
      </c>
      <c r="E3825" s="20" t="s">
        <v>122</v>
      </c>
      <c r="F3825" s="20" t="s">
        <v>130</v>
      </c>
      <c r="G3825" s="20" t="s">
        <v>4</v>
      </c>
      <c r="H3825" s="19"/>
      <c r="I3825">
        <v>0</v>
      </c>
      <c r="J3825" s="19"/>
      <c r="K3825">
        <v>204.36</v>
      </c>
      <c r="M3825">
        <v>5.8</v>
      </c>
      <c r="N3825" t="s">
        <v>491</v>
      </c>
    </row>
    <row r="3826" spans="1:14" x14ac:dyDescent="0.2">
      <c r="A3826">
        <v>3825</v>
      </c>
      <c r="B3826" s="20" t="s">
        <v>135</v>
      </c>
      <c r="C3826" s="20" t="s">
        <v>121</v>
      </c>
      <c r="D3826" s="20" t="s">
        <v>5</v>
      </c>
      <c r="E3826" s="20" t="s">
        <v>122</v>
      </c>
      <c r="F3826" s="20" t="s">
        <v>130</v>
      </c>
      <c r="G3826" s="20" t="s">
        <v>4</v>
      </c>
      <c r="H3826" s="19"/>
      <c r="J3826" s="19">
        <v>45383</v>
      </c>
      <c r="K3826">
        <v>180</v>
      </c>
      <c r="N3826" t="s">
        <v>492</v>
      </c>
    </row>
    <row r="3827" spans="1:14" x14ac:dyDescent="0.2">
      <c r="A3827">
        <v>3826</v>
      </c>
      <c r="B3827" s="20" t="s">
        <v>135</v>
      </c>
      <c r="C3827" s="20" t="s">
        <v>121</v>
      </c>
      <c r="D3827" s="20" t="s">
        <v>5</v>
      </c>
      <c r="E3827" s="20" t="s">
        <v>122</v>
      </c>
      <c r="F3827" s="20" t="s">
        <v>130</v>
      </c>
      <c r="G3827" s="20" t="s">
        <v>4</v>
      </c>
      <c r="H3827" s="19"/>
      <c r="J3827" s="19">
        <v>45385</v>
      </c>
      <c r="K3827">
        <v>19</v>
      </c>
      <c r="N3827" t="s">
        <v>492</v>
      </c>
    </row>
    <row r="3828" spans="1:14" x14ac:dyDescent="0.2">
      <c r="A3828">
        <v>3827</v>
      </c>
      <c r="B3828" s="20" t="s">
        <v>135</v>
      </c>
      <c r="C3828" s="20" t="s">
        <v>121</v>
      </c>
      <c r="D3828" s="20" t="s">
        <v>5</v>
      </c>
      <c r="E3828" s="20" t="s">
        <v>122</v>
      </c>
      <c r="F3828" s="20" t="s">
        <v>130</v>
      </c>
      <c r="G3828" s="20" t="s">
        <v>4</v>
      </c>
      <c r="H3828" s="19"/>
      <c r="J3828" s="19">
        <v>45397</v>
      </c>
      <c r="K3828">
        <v>5.36</v>
      </c>
      <c r="N3828" t="s">
        <v>492</v>
      </c>
    </row>
    <row r="3829" spans="1:14" x14ac:dyDescent="0.2">
      <c r="A3829">
        <v>3828</v>
      </c>
      <c r="B3829" s="20" t="s">
        <v>460</v>
      </c>
      <c r="C3829" s="20" t="s">
        <v>121</v>
      </c>
      <c r="D3829" s="20" t="s">
        <v>5</v>
      </c>
      <c r="E3829" s="20" t="s">
        <v>122</v>
      </c>
      <c r="F3829" s="20" t="s">
        <v>130</v>
      </c>
      <c r="G3829" s="20" t="s">
        <v>4</v>
      </c>
      <c r="H3829" s="19"/>
      <c r="I3829">
        <v>0</v>
      </c>
      <c r="J3829" s="19"/>
      <c r="K3829">
        <v>0</v>
      </c>
      <c r="M3829">
        <v>0</v>
      </c>
      <c r="N3829" t="s">
        <v>491</v>
      </c>
    </row>
    <row r="3830" spans="1:14" x14ac:dyDescent="0.2">
      <c r="A3830">
        <v>3829</v>
      </c>
      <c r="B3830" s="20" t="s">
        <v>461</v>
      </c>
      <c r="C3830" s="20" t="s">
        <v>121</v>
      </c>
      <c r="D3830" s="20" t="s">
        <v>5</v>
      </c>
      <c r="E3830" s="20" t="s">
        <v>122</v>
      </c>
      <c r="F3830" s="20" t="s">
        <v>130</v>
      </c>
      <c r="G3830" s="20" t="s">
        <v>4</v>
      </c>
      <c r="H3830" s="19"/>
      <c r="I3830">
        <v>4171</v>
      </c>
      <c r="J3830" s="19"/>
      <c r="K3830">
        <v>0</v>
      </c>
      <c r="M3830">
        <v>5.2</v>
      </c>
      <c r="N3830" t="s">
        <v>491</v>
      </c>
    </row>
    <row r="3831" spans="1:14" x14ac:dyDescent="0.2">
      <c r="A3831">
        <v>3830</v>
      </c>
      <c r="B3831" s="20" t="s">
        <v>461</v>
      </c>
      <c r="C3831" s="20" t="s">
        <v>121</v>
      </c>
      <c r="D3831" s="20" t="s">
        <v>5</v>
      </c>
      <c r="E3831" s="20" t="s">
        <v>122</v>
      </c>
      <c r="F3831" s="20" t="s">
        <v>130</v>
      </c>
      <c r="G3831" s="20" t="s">
        <v>4</v>
      </c>
      <c r="H3831" s="19">
        <v>45387</v>
      </c>
      <c r="I3831">
        <v>555</v>
      </c>
      <c r="J3831" s="19"/>
      <c r="N3831" t="s">
        <v>492</v>
      </c>
    </row>
    <row r="3832" spans="1:14" x14ac:dyDescent="0.2">
      <c r="A3832">
        <v>3831</v>
      </c>
      <c r="B3832" s="20" t="s">
        <v>461</v>
      </c>
      <c r="C3832" s="20" t="s">
        <v>121</v>
      </c>
      <c r="D3832" s="20" t="s">
        <v>5</v>
      </c>
      <c r="E3832" s="20" t="s">
        <v>122</v>
      </c>
      <c r="F3832" s="20" t="s">
        <v>130</v>
      </c>
      <c r="G3832" s="20" t="s">
        <v>4</v>
      </c>
      <c r="H3832" s="19">
        <v>45390</v>
      </c>
      <c r="I3832">
        <v>204</v>
      </c>
      <c r="J3832" s="19"/>
      <c r="N3832" t="s">
        <v>492</v>
      </c>
    </row>
    <row r="3833" spans="1:14" x14ac:dyDescent="0.2">
      <c r="A3833">
        <v>3832</v>
      </c>
      <c r="B3833" s="20" t="s">
        <v>461</v>
      </c>
      <c r="C3833" s="20" t="s">
        <v>121</v>
      </c>
      <c r="D3833" s="20" t="s">
        <v>5</v>
      </c>
      <c r="E3833" s="20" t="s">
        <v>122</v>
      </c>
      <c r="F3833" s="20" t="s">
        <v>130</v>
      </c>
      <c r="G3833" s="20" t="s">
        <v>4</v>
      </c>
      <c r="H3833" s="19">
        <v>45391</v>
      </c>
      <c r="I3833">
        <v>213</v>
      </c>
      <c r="J3833" s="19"/>
      <c r="N3833" t="s">
        <v>492</v>
      </c>
    </row>
    <row r="3834" spans="1:14" x14ac:dyDescent="0.2">
      <c r="A3834">
        <v>3833</v>
      </c>
      <c r="B3834" s="20" t="s">
        <v>461</v>
      </c>
      <c r="C3834" s="20" t="s">
        <v>121</v>
      </c>
      <c r="D3834" s="20" t="s">
        <v>5</v>
      </c>
      <c r="E3834" s="20" t="s">
        <v>122</v>
      </c>
      <c r="F3834" s="20" t="s">
        <v>130</v>
      </c>
      <c r="G3834" s="20" t="s">
        <v>4</v>
      </c>
      <c r="H3834" s="19">
        <v>45392</v>
      </c>
      <c r="I3834">
        <v>1217</v>
      </c>
      <c r="J3834" s="19"/>
      <c r="N3834" t="s">
        <v>492</v>
      </c>
    </row>
    <row r="3835" spans="1:14" x14ac:dyDescent="0.2">
      <c r="A3835">
        <v>3834</v>
      </c>
      <c r="B3835" s="20" t="s">
        <v>461</v>
      </c>
      <c r="C3835" s="20" t="s">
        <v>121</v>
      </c>
      <c r="D3835" s="20" t="s">
        <v>5</v>
      </c>
      <c r="E3835" s="20" t="s">
        <v>122</v>
      </c>
      <c r="F3835" s="20" t="s">
        <v>130</v>
      </c>
      <c r="G3835" s="20" t="s">
        <v>4</v>
      </c>
      <c r="H3835" s="19">
        <v>45394</v>
      </c>
      <c r="I3835">
        <v>1029</v>
      </c>
      <c r="J3835" s="19"/>
      <c r="N3835" t="s">
        <v>492</v>
      </c>
    </row>
    <row r="3836" spans="1:14" x14ac:dyDescent="0.2">
      <c r="A3836">
        <v>3835</v>
      </c>
      <c r="B3836" s="20" t="s">
        <v>461</v>
      </c>
      <c r="C3836" s="20" t="s">
        <v>121</v>
      </c>
      <c r="D3836" s="20" t="s">
        <v>5</v>
      </c>
      <c r="E3836" s="20" t="s">
        <v>122</v>
      </c>
      <c r="F3836" s="20" t="s">
        <v>130</v>
      </c>
      <c r="G3836" s="20" t="s">
        <v>4</v>
      </c>
      <c r="H3836" s="19">
        <v>45398</v>
      </c>
      <c r="I3836">
        <v>665</v>
      </c>
      <c r="J3836" s="19"/>
      <c r="N3836" t="s">
        <v>492</v>
      </c>
    </row>
    <row r="3837" spans="1:14" x14ac:dyDescent="0.2">
      <c r="A3837">
        <v>3836</v>
      </c>
      <c r="B3837" s="20" t="s">
        <v>461</v>
      </c>
      <c r="C3837" s="20" t="s">
        <v>121</v>
      </c>
      <c r="D3837" s="20" t="s">
        <v>5</v>
      </c>
      <c r="E3837" s="20" t="s">
        <v>122</v>
      </c>
      <c r="F3837" s="20" t="s">
        <v>130</v>
      </c>
      <c r="G3837" s="20" t="s">
        <v>4</v>
      </c>
      <c r="H3837" s="19">
        <v>45399</v>
      </c>
      <c r="I3837">
        <v>208</v>
      </c>
      <c r="J3837" s="19"/>
      <c r="N3837" t="s">
        <v>492</v>
      </c>
    </row>
    <row r="3838" spans="1:14" x14ac:dyDescent="0.2">
      <c r="A3838">
        <v>3837</v>
      </c>
      <c r="B3838" s="20" t="s">
        <v>461</v>
      </c>
      <c r="C3838" s="20" t="s">
        <v>121</v>
      </c>
      <c r="D3838" s="20" t="s">
        <v>5</v>
      </c>
      <c r="E3838" s="20" t="s">
        <v>122</v>
      </c>
      <c r="F3838" s="20" t="s">
        <v>130</v>
      </c>
      <c r="G3838" s="20" t="s">
        <v>4</v>
      </c>
      <c r="H3838" s="19">
        <v>45400</v>
      </c>
      <c r="I3838">
        <v>80</v>
      </c>
      <c r="J3838" s="19"/>
      <c r="N3838" t="s">
        <v>492</v>
      </c>
    </row>
    <row r="3839" spans="1:14" x14ac:dyDescent="0.2">
      <c r="A3839">
        <v>3838</v>
      </c>
      <c r="B3839" s="20" t="s">
        <v>462</v>
      </c>
      <c r="C3839" s="20" t="s">
        <v>121</v>
      </c>
      <c r="D3839" s="20" t="s">
        <v>5</v>
      </c>
      <c r="E3839" s="20" t="s">
        <v>122</v>
      </c>
      <c r="F3839" s="20" t="s">
        <v>130</v>
      </c>
      <c r="G3839" s="20" t="s">
        <v>4</v>
      </c>
      <c r="H3839" s="19"/>
      <c r="I3839">
        <v>14088</v>
      </c>
      <c r="J3839" s="19"/>
      <c r="K3839">
        <v>14388</v>
      </c>
      <c r="M3839">
        <v>5.9</v>
      </c>
      <c r="N3839" t="s">
        <v>491</v>
      </c>
    </row>
    <row r="3840" spans="1:14" x14ac:dyDescent="0.2">
      <c r="A3840">
        <v>3839</v>
      </c>
      <c r="B3840" s="20" t="s">
        <v>462</v>
      </c>
      <c r="C3840" s="20" t="s">
        <v>121</v>
      </c>
      <c r="D3840" s="20" t="s">
        <v>5</v>
      </c>
      <c r="E3840" s="20" t="s">
        <v>122</v>
      </c>
      <c r="F3840" s="20" t="s">
        <v>130</v>
      </c>
      <c r="G3840" s="20" t="s">
        <v>4</v>
      </c>
      <c r="H3840" s="19">
        <v>45383</v>
      </c>
      <c r="I3840">
        <v>876</v>
      </c>
      <c r="J3840" s="19">
        <v>45383</v>
      </c>
      <c r="K3840">
        <v>876</v>
      </c>
      <c r="N3840" t="s">
        <v>492</v>
      </c>
    </row>
    <row r="3841" spans="1:14" x14ac:dyDescent="0.2">
      <c r="A3841">
        <v>3840</v>
      </c>
      <c r="B3841" s="20" t="s">
        <v>462</v>
      </c>
      <c r="C3841" s="20" t="s">
        <v>121</v>
      </c>
      <c r="D3841" s="20" t="s">
        <v>5</v>
      </c>
      <c r="E3841" s="20" t="s">
        <v>122</v>
      </c>
      <c r="F3841" s="20" t="s">
        <v>130</v>
      </c>
      <c r="G3841" s="20" t="s">
        <v>4</v>
      </c>
      <c r="H3841" s="19">
        <v>45384</v>
      </c>
      <c r="I3841">
        <v>1147</v>
      </c>
      <c r="J3841" s="19">
        <v>45384</v>
      </c>
      <c r="K3841">
        <v>1147</v>
      </c>
      <c r="N3841" t="s">
        <v>492</v>
      </c>
    </row>
    <row r="3842" spans="1:14" x14ac:dyDescent="0.2">
      <c r="A3842">
        <v>3841</v>
      </c>
      <c r="B3842" s="20" t="s">
        <v>462</v>
      </c>
      <c r="C3842" s="20" t="s">
        <v>121</v>
      </c>
      <c r="D3842" s="20" t="s">
        <v>5</v>
      </c>
      <c r="E3842" s="20" t="s">
        <v>122</v>
      </c>
      <c r="F3842" s="20" t="s">
        <v>130</v>
      </c>
      <c r="G3842" s="20" t="s">
        <v>4</v>
      </c>
      <c r="H3842" s="19">
        <v>45385</v>
      </c>
      <c r="I3842">
        <v>979</v>
      </c>
      <c r="J3842" s="19">
        <v>45385</v>
      </c>
      <c r="K3842">
        <v>979</v>
      </c>
      <c r="N3842" t="s">
        <v>492</v>
      </c>
    </row>
    <row r="3843" spans="1:14" x14ac:dyDescent="0.2">
      <c r="A3843">
        <v>3842</v>
      </c>
      <c r="B3843" s="20" t="s">
        <v>462</v>
      </c>
      <c r="C3843" s="20" t="s">
        <v>121</v>
      </c>
      <c r="D3843" s="20" t="s">
        <v>5</v>
      </c>
      <c r="E3843" s="20" t="s">
        <v>122</v>
      </c>
      <c r="F3843" s="20" t="s">
        <v>130</v>
      </c>
      <c r="G3843" s="20" t="s">
        <v>4</v>
      </c>
      <c r="H3843" s="19">
        <v>45386</v>
      </c>
      <c r="I3843">
        <v>956</v>
      </c>
      <c r="J3843" s="19">
        <v>45386</v>
      </c>
      <c r="K3843">
        <v>956</v>
      </c>
      <c r="N3843" t="s">
        <v>492</v>
      </c>
    </row>
    <row r="3844" spans="1:14" x14ac:dyDescent="0.2">
      <c r="A3844">
        <v>3843</v>
      </c>
      <c r="B3844" s="20" t="s">
        <v>462</v>
      </c>
      <c r="C3844" s="20" t="s">
        <v>121</v>
      </c>
      <c r="D3844" s="20" t="s">
        <v>5</v>
      </c>
      <c r="E3844" s="20" t="s">
        <v>122</v>
      </c>
      <c r="F3844" s="20" t="s">
        <v>130</v>
      </c>
      <c r="G3844" s="20" t="s">
        <v>4</v>
      </c>
      <c r="H3844" s="19">
        <v>45387</v>
      </c>
      <c r="I3844">
        <v>1157</v>
      </c>
      <c r="J3844" s="19">
        <v>45387</v>
      </c>
      <c r="K3844">
        <v>1157</v>
      </c>
      <c r="N3844" t="s">
        <v>492</v>
      </c>
    </row>
    <row r="3845" spans="1:14" x14ac:dyDescent="0.2">
      <c r="A3845">
        <v>3844</v>
      </c>
      <c r="B3845" s="20" t="s">
        <v>462</v>
      </c>
      <c r="C3845" s="20" t="s">
        <v>121</v>
      </c>
      <c r="D3845" s="20" t="s">
        <v>5</v>
      </c>
      <c r="E3845" s="20" t="s">
        <v>122</v>
      </c>
      <c r="F3845" s="20" t="s">
        <v>130</v>
      </c>
      <c r="G3845" s="20" t="s">
        <v>4</v>
      </c>
      <c r="H3845" s="19">
        <v>45388</v>
      </c>
      <c r="I3845">
        <v>364</v>
      </c>
      <c r="J3845" s="19">
        <v>45388</v>
      </c>
      <c r="K3845">
        <v>664</v>
      </c>
      <c r="N3845" t="s">
        <v>492</v>
      </c>
    </row>
    <row r="3846" spans="1:14" x14ac:dyDescent="0.2">
      <c r="A3846">
        <v>3845</v>
      </c>
      <c r="B3846" s="20" t="s">
        <v>462</v>
      </c>
      <c r="C3846" s="20" t="s">
        <v>121</v>
      </c>
      <c r="D3846" s="20" t="s">
        <v>5</v>
      </c>
      <c r="E3846" s="20" t="s">
        <v>122</v>
      </c>
      <c r="F3846" s="20" t="s">
        <v>130</v>
      </c>
      <c r="G3846" s="20" t="s">
        <v>4</v>
      </c>
      <c r="H3846" s="19">
        <v>45389</v>
      </c>
      <c r="I3846">
        <v>163</v>
      </c>
      <c r="J3846" s="19">
        <v>45389</v>
      </c>
      <c r="K3846">
        <v>163</v>
      </c>
      <c r="N3846" t="s">
        <v>492</v>
      </c>
    </row>
    <row r="3847" spans="1:14" x14ac:dyDescent="0.2">
      <c r="A3847">
        <v>3846</v>
      </c>
      <c r="B3847" s="20" t="s">
        <v>462</v>
      </c>
      <c r="C3847" s="20" t="s">
        <v>121</v>
      </c>
      <c r="D3847" s="20" t="s">
        <v>5</v>
      </c>
      <c r="E3847" s="20" t="s">
        <v>122</v>
      </c>
      <c r="F3847" s="20" t="s">
        <v>130</v>
      </c>
      <c r="G3847" s="20" t="s">
        <v>4</v>
      </c>
      <c r="H3847" s="19">
        <v>45390</v>
      </c>
      <c r="I3847">
        <v>681</v>
      </c>
      <c r="J3847" s="19">
        <v>45390</v>
      </c>
      <c r="K3847">
        <v>681</v>
      </c>
      <c r="N3847" t="s">
        <v>492</v>
      </c>
    </row>
    <row r="3848" spans="1:14" x14ac:dyDescent="0.2">
      <c r="A3848">
        <v>3847</v>
      </c>
      <c r="B3848" s="20" t="s">
        <v>462</v>
      </c>
      <c r="C3848" s="20" t="s">
        <v>121</v>
      </c>
      <c r="D3848" s="20" t="s">
        <v>5</v>
      </c>
      <c r="E3848" s="20" t="s">
        <v>122</v>
      </c>
      <c r="F3848" s="20" t="s">
        <v>130</v>
      </c>
      <c r="G3848" s="20" t="s">
        <v>4</v>
      </c>
      <c r="H3848" s="19">
        <v>45391</v>
      </c>
      <c r="I3848">
        <v>1138</v>
      </c>
      <c r="J3848" s="19">
        <v>45391</v>
      </c>
      <c r="K3848">
        <v>1138</v>
      </c>
      <c r="N3848" t="s">
        <v>492</v>
      </c>
    </row>
    <row r="3849" spans="1:14" x14ac:dyDescent="0.2">
      <c r="A3849">
        <v>3848</v>
      </c>
      <c r="B3849" s="20" t="s">
        <v>462</v>
      </c>
      <c r="C3849" s="20" t="s">
        <v>121</v>
      </c>
      <c r="D3849" s="20" t="s">
        <v>5</v>
      </c>
      <c r="E3849" s="20" t="s">
        <v>122</v>
      </c>
      <c r="F3849" s="20" t="s">
        <v>130</v>
      </c>
      <c r="G3849" s="20" t="s">
        <v>4</v>
      </c>
      <c r="H3849" s="19">
        <v>45392</v>
      </c>
      <c r="I3849">
        <v>269</v>
      </c>
      <c r="J3849" s="19">
        <v>45392</v>
      </c>
      <c r="K3849">
        <v>269</v>
      </c>
      <c r="N3849" t="s">
        <v>492</v>
      </c>
    </row>
    <row r="3850" spans="1:14" x14ac:dyDescent="0.2">
      <c r="A3850">
        <v>3849</v>
      </c>
      <c r="B3850" s="20" t="s">
        <v>462</v>
      </c>
      <c r="C3850" s="20" t="s">
        <v>121</v>
      </c>
      <c r="D3850" s="20" t="s">
        <v>5</v>
      </c>
      <c r="E3850" s="20" t="s">
        <v>122</v>
      </c>
      <c r="F3850" s="20" t="s">
        <v>130</v>
      </c>
      <c r="G3850" s="20" t="s">
        <v>4</v>
      </c>
      <c r="H3850" s="19">
        <v>45393</v>
      </c>
      <c r="I3850">
        <v>453</v>
      </c>
      <c r="J3850" s="19">
        <v>45393</v>
      </c>
      <c r="K3850">
        <v>453</v>
      </c>
      <c r="N3850" t="s">
        <v>492</v>
      </c>
    </row>
    <row r="3851" spans="1:14" x14ac:dyDescent="0.2">
      <c r="A3851">
        <v>3850</v>
      </c>
      <c r="B3851" s="20" t="s">
        <v>462</v>
      </c>
      <c r="C3851" s="20" t="s">
        <v>121</v>
      </c>
      <c r="D3851" s="20" t="s">
        <v>5</v>
      </c>
      <c r="E3851" s="20" t="s">
        <v>122</v>
      </c>
      <c r="F3851" s="20" t="s">
        <v>130</v>
      </c>
      <c r="G3851" s="20" t="s">
        <v>4</v>
      </c>
      <c r="H3851" s="19">
        <v>45394</v>
      </c>
      <c r="I3851">
        <v>939</v>
      </c>
      <c r="J3851" s="19">
        <v>45394</v>
      </c>
      <c r="K3851">
        <v>939</v>
      </c>
      <c r="N3851" t="s">
        <v>492</v>
      </c>
    </row>
    <row r="3852" spans="1:14" x14ac:dyDescent="0.2">
      <c r="A3852">
        <v>3851</v>
      </c>
      <c r="B3852" s="20" t="s">
        <v>462</v>
      </c>
      <c r="C3852" s="20" t="s">
        <v>121</v>
      </c>
      <c r="D3852" s="20" t="s">
        <v>5</v>
      </c>
      <c r="E3852" s="20" t="s">
        <v>122</v>
      </c>
      <c r="F3852" s="20" t="s">
        <v>130</v>
      </c>
      <c r="G3852" s="20" t="s">
        <v>4</v>
      </c>
      <c r="H3852" s="19">
        <v>45395</v>
      </c>
      <c r="I3852">
        <v>580</v>
      </c>
      <c r="J3852" s="19">
        <v>45395</v>
      </c>
      <c r="K3852">
        <v>580</v>
      </c>
      <c r="N3852" t="s">
        <v>492</v>
      </c>
    </row>
    <row r="3853" spans="1:14" x14ac:dyDescent="0.2">
      <c r="A3853">
        <v>3852</v>
      </c>
      <c r="B3853" s="20" t="s">
        <v>462</v>
      </c>
      <c r="C3853" s="20" t="s">
        <v>121</v>
      </c>
      <c r="D3853" s="20" t="s">
        <v>5</v>
      </c>
      <c r="E3853" s="20" t="s">
        <v>122</v>
      </c>
      <c r="F3853" s="20" t="s">
        <v>130</v>
      </c>
      <c r="G3853" s="20" t="s">
        <v>4</v>
      </c>
      <c r="H3853" s="19">
        <v>45397</v>
      </c>
      <c r="I3853">
        <v>619</v>
      </c>
      <c r="J3853" s="19">
        <v>45397</v>
      </c>
      <c r="K3853">
        <v>619</v>
      </c>
      <c r="N3853" t="s">
        <v>492</v>
      </c>
    </row>
    <row r="3854" spans="1:14" x14ac:dyDescent="0.2">
      <c r="A3854">
        <v>3853</v>
      </c>
      <c r="B3854" s="20" t="s">
        <v>462</v>
      </c>
      <c r="C3854" s="20" t="s">
        <v>121</v>
      </c>
      <c r="D3854" s="20" t="s">
        <v>5</v>
      </c>
      <c r="E3854" s="20" t="s">
        <v>122</v>
      </c>
      <c r="F3854" s="20" t="s">
        <v>130</v>
      </c>
      <c r="G3854" s="20" t="s">
        <v>4</v>
      </c>
      <c r="H3854" s="19">
        <v>45398</v>
      </c>
      <c r="I3854">
        <v>912</v>
      </c>
      <c r="J3854" s="19">
        <v>45398</v>
      </c>
      <c r="K3854">
        <v>912</v>
      </c>
      <c r="N3854" t="s">
        <v>492</v>
      </c>
    </row>
    <row r="3855" spans="1:14" x14ac:dyDescent="0.2">
      <c r="A3855">
        <v>3854</v>
      </c>
      <c r="B3855" s="20" t="s">
        <v>462</v>
      </c>
      <c r="C3855" s="20" t="s">
        <v>121</v>
      </c>
      <c r="D3855" s="20" t="s">
        <v>5</v>
      </c>
      <c r="E3855" s="20" t="s">
        <v>122</v>
      </c>
      <c r="F3855" s="20" t="s">
        <v>130</v>
      </c>
      <c r="G3855" s="20" t="s">
        <v>4</v>
      </c>
      <c r="H3855" s="19">
        <v>45399</v>
      </c>
      <c r="I3855">
        <v>978</v>
      </c>
      <c r="J3855" s="19">
        <v>45399</v>
      </c>
      <c r="K3855">
        <v>978</v>
      </c>
      <c r="N3855" t="s">
        <v>492</v>
      </c>
    </row>
    <row r="3856" spans="1:14" x14ac:dyDescent="0.2">
      <c r="A3856">
        <v>3855</v>
      </c>
      <c r="B3856" s="20" t="s">
        <v>462</v>
      </c>
      <c r="C3856" s="20" t="s">
        <v>121</v>
      </c>
      <c r="D3856" s="20" t="s">
        <v>5</v>
      </c>
      <c r="E3856" s="20" t="s">
        <v>122</v>
      </c>
      <c r="F3856" s="20" t="s">
        <v>130</v>
      </c>
      <c r="G3856" s="20" t="s">
        <v>4</v>
      </c>
      <c r="H3856" s="19">
        <v>45400</v>
      </c>
      <c r="I3856">
        <v>952</v>
      </c>
      <c r="J3856" s="19">
        <v>45400</v>
      </c>
      <c r="K3856">
        <v>952</v>
      </c>
      <c r="N3856" t="s">
        <v>492</v>
      </c>
    </row>
    <row r="3857" spans="1:14" x14ac:dyDescent="0.2">
      <c r="A3857">
        <v>3856</v>
      </c>
      <c r="B3857" s="20" t="s">
        <v>462</v>
      </c>
      <c r="C3857" s="20" t="s">
        <v>121</v>
      </c>
      <c r="D3857" s="20" t="s">
        <v>5</v>
      </c>
      <c r="E3857" s="20" t="s">
        <v>122</v>
      </c>
      <c r="F3857" s="20" t="s">
        <v>130</v>
      </c>
      <c r="G3857" s="20" t="s">
        <v>4</v>
      </c>
      <c r="H3857" s="19">
        <v>45409</v>
      </c>
      <c r="I3857">
        <v>925</v>
      </c>
      <c r="J3857" s="19">
        <v>45409</v>
      </c>
      <c r="K3857">
        <v>925</v>
      </c>
      <c r="N3857" t="s">
        <v>492</v>
      </c>
    </row>
    <row r="3858" spans="1:14" x14ac:dyDescent="0.2">
      <c r="A3858">
        <v>3857</v>
      </c>
      <c r="B3858" s="20" t="s">
        <v>463</v>
      </c>
      <c r="C3858" s="20" t="s">
        <v>121</v>
      </c>
      <c r="D3858" s="20" t="s">
        <v>5</v>
      </c>
      <c r="E3858" s="20" t="s">
        <v>122</v>
      </c>
      <c r="F3858" s="20" t="s">
        <v>130</v>
      </c>
      <c r="G3858" s="20" t="s">
        <v>4</v>
      </c>
      <c r="H3858" s="19"/>
      <c r="I3858">
        <v>10161</v>
      </c>
      <c r="J3858" s="19"/>
      <c r="K3858">
        <v>9861</v>
      </c>
      <c r="M3858">
        <v>5.6</v>
      </c>
      <c r="N3858" t="s">
        <v>491</v>
      </c>
    </row>
    <row r="3859" spans="1:14" x14ac:dyDescent="0.2">
      <c r="A3859">
        <v>3858</v>
      </c>
      <c r="B3859" s="20" t="s">
        <v>463</v>
      </c>
      <c r="C3859" s="20" t="s">
        <v>121</v>
      </c>
      <c r="D3859" s="20" t="s">
        <v>5</v>
      </c>
      <c r="E3859" s="20" t="s">
        <v>122</v>
      </c>
      <c r="F3859" s="20" t="s">
        <v>130</v>
      </c>
      <c r="G3859" s="20" t="s">
        <v>4</v>
      </c>
      <c r="H3859" s="19">
        <v>45387</v>
      </c>
      <c r="I3859">
        <v>555</v>
      </c>
      <c r="J3859" s="19">
        <v>45387</v>
      </c>
      <c r="K3859">
        <v>555</v>
      </c>
      <c r="N3859" t="s">
        <v>492</v>
      </c>
    </row>
    <row r="3860" spans="1:14" x14ac:dyDescent="0.2">
      <c r="A3860">
        <v>3859</v>
      </c>
      <c r="B3860" s="20" t="s">
        <v>463</v>
      </c>
      <c r="C3860" s="20" t="s">
        <v>121</v>
      </c>
      <c r="D3860" s="20" t="s">
        <v>5</v>
      </c>
      <c r="E3860" s="20" t="s">
        <v>122</v>
      </c>
      <c r="F3860" s="20" t="s">
        <v>130</v>
      </c>
      <c r="G3860" s="20" t="s">
        <v>4</v>
      </c>
      <c r="H3860" s="19">
        <v>45390</v>
      </c>
      <c r="I3860">
        <v>1204</v>
      </c>
      <c r="J3860" s="19">
        <v>45390</v>
      </c>
      <c r="K3860">
        <v>904</v>
      </c>
      <c r="N3860" t="s">
        <v>492</v>
      </c>
    </row>
    <row r="3861" spans="1:14" x14ac:dyDescent="0.2">
      <c r="A3861">
        <v>3860</v>
      </c>
      <c r="B3861" s="20" t="s">
        <v>463</v>
      </c>
      <c r="C3861" s="20" t="s">
        <v>121</v>
      </c>
      <c r="D3861" s="20" t="s">
        <v>5</v>
      </c>
      <c r="E3861" s="20" t="s">
        <v>122</v>
      </c>
      <c r="F3861" s="20" t="s">
        <v>130</v>
      </c>
      <c r="G3861" s="20" t="s">
        <v>4</v>
      </c>
      <c r="H3861" s="19">
        <v>45391</v>
      </c>
      <c r="I3861">
        <v>1213</v>
      </c>
      <c r="J3861" s="19">
        <v>45391</v>
      </c>
      <c r="K3861">
        <v>1213</v>
      </c>
      <c r="N3861" t="s">
        <v>492</v>
      </c>
    </row>
    <row r="3862" spans="1:14" x14ac:dyDescent="0.2">
      <c r="A3862">
        <v>3861</v>
      </c>
      <c r="B3862" s="20" t="s">
        <v>463</v>
      </c>
      <c r="C3862" s="20" t="s">
        <v>121</v>
      </c>
      <c r="D3862" s="20" t="s">
        <v>5</v>
      </c>
      <c r="E3862" s="20" t="s">
        <v>122</v>
      </c>
      <c r="F3862" s="20" t="s">
        <v>130</v>
      </c>
      <c r="G3862" s="20" t="s">
        <v>4</v>
      </c>
      <c r="H3862" s="19">
        <v>45392</v>
      </c>
      <c r="I3862">
        <v>1017</v>
      </c>
      <c r="J3862" s="19">
        <v>45392</v>
      </c>
      <c r="K3862">
        <v>1017</v>
      </c>
      <c r="N3862" t="s">
        <v>492</v>
      </c>
    </row>
    <row r="3863" spans="1:14" x14ac:dyDescent="0.2">
      <c r="A3863">
        <v>3862</v>
      </c>
      <c r="B3863" s="20" t="s">
        <v>463</v>
      </c>
      <c r="C3863" s="20" t="s">
        <v>121</v>
      </c>
      <c r="D3863" s="20" t="s">
        <v>5</v>
      </c>
      <c r="E3863" s="20" t="s">
        <v>122</v>
      </c>
      <c r="F3863" s="20" t="s">
        <v>130</v>
      </c>
      <c r="G3863" s="20" t="s">
        <v>4</v>
      </c>
      <c r="H3863" s="19">
        <v>45394</v>
      </c>
      <c r="I3863">
        <v>1219</v>
      </c>
      <c r="J3863" s="19">
        <v>45394</v>
      </c>
      <c r="K3863">
        <v>1219</v>
      </c>
      <c r="N3863" t="s">
        <v>492</v>
      </c>
    </row>
    <row r="3864" spans="1:14" x14ac:dyDescent="0.2">
      <c r="A3864">
        <v>3863</v>
      </c>
      <c r="B3864" s="20" t="s">
        <v>463</v>
      </c>
      <c r="C3864" s="20" t="s">
        <v>121</v>
      </c>
      <c r="D3864" s="20" t="s">
        <v>5</v>
      </c>
      <c r="E3864" s="20" t="s">
        <v>122</v>
      </c>
      <c r="F3864" s="20" t="s">
        <v>130</v>
      </c>
      <c r="G3864" s="20" t="s">
        <v>4</v>
      </c>
      <c r="H3864" s="19">
        <v>45398</v>
      </c>
      <c r="I3864">
        <v>665</v>
      </c>
      <c r="J3864" s="19">
        <v>45398</v>
      </c>
      <c r="K3864">
        <v>665</v>
      </c>
      <c r="N3864" t="s">
        <v>492</v>
      </c>
    </row>
    <row r="3865" spans="1:14" x14ac:dyDescent="0.2">
      <c r="A3865">
        <v>3864</v>
      </c>
      <c r="B3865" s="20" t="s">
        <v>463</v>
      </c>
      <c r="C3865" s="20" t="s">
        <v>121</v>
      </c>
      <c r="D3865" s="20" t="s">
        <v>5</v>
      </c>
      <c r="E3865" s="20" t="s">
        <v>122</v>
      </c>
      <c r="F3865" s="20" t="s">
        <v>130</v>
      </c>
      <c r="G3865" s="20" t="s">
        <v>4</v>
      </c>
      <c r="H3865" s="19">
        <v>45399</v>
      </c>
      <c r="I3865">
        <v>808</v>
      </c>
      <c r="J3865" s="19">
        <v>45399</v>
      </c>
      <c r="K3865">
        <v>808</v>
      </c>
      <c r="N3865" t="s">
        <v>492</v>
      </c>
    </row>
    <row r="3866" spans="1:14" x14ac:dyDescent="0.2">
      <c r="A3866">
        <v>3865</v>
      </c>
      <c r="B3866" s="20" t="s">
        <v>463</v>
      </c>
      <c r="C3866" s="20" t="s">
        <v>121</v>
      </c>
      <c r="D3866" s="20" t="s">
        <v>5</v>
      </c>
      <c r="E3866" s="20" t="s">
        <v>122</v>
      </c>
      <c r="F3866" s="20" t="s">
        <v>130</v>
      </c>
      <c r="G3866" s="20" t="s">
        <v>4</v>
      </c>
      <c r="H3866" s="19">
        <v>45400</v>
      </c>
      <c r="I3866">
        <v>980</v>
      </c>
      <c r="J3866" s="19">
        <v>45400</v>
      </c>
      <c r="K3866">
        <v>980</v>
      </c>
      <c r="N3866" t="s">
        <v>492</v>
      </c>
    </row>
    <row r="3867" spans="1:14" x14ac:dyDescent="0.2">
      <c r="A3867">
        <v>3866</v>
      </c>
      <c r="B3867" s="20" t="s">
        <v>463</v>
      </c>
      <c r="C3867" s="20" t="s">
        <v>121</v>
      </c>
      <c r="D3867" s="20" t="s">
        <v>5</v>
      </c>
      <c r="E3867" s="20" t="s">
        <v>122</v>
      </c>
      <c r="F3867" s="20" t="s">
        <v>130</v>
      </c>
      <c r="G3867" s="20" t="s">
        <v>4</v>
      </c>
      <c r="H3867" s="19">
        <v>45407</v>
      </c>
      <c r="I3867">
        <v>1350</v>
      </c>
      <c r="J3867" s="19">
        <v>45407</v>
      </c>
      <c r="K3867">
        <v>1350</v>
      </c>
      <c r="N3867" t="s">
        <v>492</v>
      </c>
    </row>
    <row r="3868" spans="1:14" x14ac:dyDescent="0.2">
      <c r="A3868">
        <v>3867</v>
      </c>
      <c r="B3868" s="20" t="s">
        <v>463</v>
      </c>
      <c r="C3868" s="20" t="s">
        <v>121</v>
      </c>
      <c r="D3868" s="20" t="s">
        <v>5</v>
      </c>
      <c r="E3868" s="20" t="s">
        <v>122</v>
      </c>
      <c r="F3868" s="20" t="s">
        <v>130</v>
      </c>
      <c r="G3868" s="20" t="s">
        <v>4</v>
      </c>
      <c r="H3868" s="19">
        <v>45408</v>
      </c>
      <c r="I3868">
        <v>1150</v>
      </c>
      <c r="J3868" s="19">
        <v>45408</v>
      </c>
      <c r="K3868">
        <v>1150</v>
      </c>
      <c r="N3868" t="s">
        <v>492</v>
      </c>
    </row>
    <row r="3869" spans="1:14" x14ac:dyDescent="0.2">
      <c r="A3869">
        <v>3868</v>
      </c>
      <c r="B3869" s="20" t="s">
        <v>464</v>
      </c>
      <c r="C3869" s="20" t="s">
        <v>121</v>
      </c>
      <c r="D3869" s="20" t="s">
        <v>5</v>
      </c>
      <c r="E3869" s="20" t="s">
        <v>122</v>
      </c>
      <c r="F3869" s="20" t="s">
        <v>130</v>
      </c>
      <c r="G3869" s="20" t="s">
        <v>4</v>
      </c>
      <c r="H3869" s="19"/>
      <c r="I3869">
        <v>20317</v>
      </c>
      <c r="J3869" s="19"/>
      <c r="K3869">
        <v>20317</v>
      </c>
      <c r="M3869">
        <v>5.9</v>
      </c>
      <c r="N3869" t="s">
        <v>491</v>
      </c>
    </row>
    <row r="3870" spans="1:14" x14ac:dyDescent="0.2">
      <c r="A3870">
        <v>3869</v>
      </c>
      <c r="B3870" s="20" t="s">
        <v>464</v>
      </c>
      <c r="C3870" s="20" t="s">
        <v>121</v>
      </c>
      <c r="D3870" s="20" t="s">
        <v>5</v>
      </c>
      <c r="E3870" s="20" t="s">
        <v>122</v>
      </c>
      <c r="F3870" s="20" t="s">
        <v>130</v>
      </c>
      <c r="G3870" s="20" t="s">
        <v>4</v>
      </c>
      <c r="H3870" s="19">
        <v>45383</v>
      </c>
      <c r="I3870">
        <v>876</v>
      </c>
      <c r="J3870" s="19">
        <v>45383</v>
      </c>
      <c r="K3870">
        <v>876</v>
      </c>
      <c r="N3870" t="s">
        <v>492</v>
      </c>
    </row>
    <row r="3871" spans="1:14" x14ac:dyDescent="0.2">
      <c r="A3871">
        <v>3870</v>
      </c>
      <c r="B3871" s="20" t="s">
        <v>464</v>
      </c>
      <c r="C3871" s="20" t="s">
        <v>121</v>
      </c>
      <c r="D3871" s="20" t="s">
        <v>5</v>
      </c>
      <c r="E3871" s="20" t="s">
        <v>122</v>
      </c>
      <c r="F3871" s="20" t="s">
        <v>130</v>
      </c>
      <c r="G3871" s="20" t="s">
        <v>4</v>
      </c>
      <c r="H3871" s="19">
        <v>45384</v>
      </c>
      <c r="I3871">
        <v>1147</v>
      </c>
      <c r="J3871" s="19">
        <v>45384</v>
      </c>
      <c r="K3871">
        <v>1147</v>
      </c>
      <c r="N3871" t="s">
        <v>492</v>
      </c>
    </row>
    <row r="3872" spans="1:14" x14ac:dyDescent="0.2">
      <c r="A3872">
        <v>3871</v>
      </c>
      <c r="B3872" s="20" t="s">
        <v>464</v>
      </c>
      <c r="C3872" s="20" t="s">
        <v>121</v>
      </c>
      <c r="D3872" s="20" t="s">
        <v>5</v>
      </c>
      <c r="E3872" s="20" t="s">
        <v>122</v>
      </c>
      <c r="F3872" s="20" t="s">
        <v>130</v>
      </c>
      <c r="G3872" s="20" t="s">
        <v>4</v>
      </c>
      <c r="H3872" s="19">
        <v>45385</v>
      </c>
      <c r="I3872">
        <v>979</v>
      </c>
      <c r="J3872" s="19">
        <v>45385</v>
      </c>
      <c r="K3872">
        <v>979</v>
      </c>
      <c r="N3872" t="s">
        <v>492</v>
      </c>
    </row>
    <row r="3873" spans="1:14" x14ac:dyDescent="0.2">
      <c r="A3873">
        <v>3872</v>
      </c>
      <c r="B3873" s="20" t="s">
        <v>464</v>
      </c>
      <c r="C3873" s="20" t="s">
        <v>121</v>
      </c>
      <c r="D3873" s="20" t="s">
        <v>5</v>
      </c>
      <c r="E3873" s="20" t="s">
        <v>122</v>
      </c>
      <c r="F3873" s="20" t="s">
        <v>130</v>
      </c>
      <c r="G3873" s="20" t="s">
        <v>4</v>
      </c>
      <c r="H3873" s="19">
        <v>45386</v>
      </c>
      <c r="I3873">
        <v>956</v>
      </c>
      <c r="J3873" s="19">
        <v>45386</v>
      </c>
      <c r="K3873">
        <v>956</v>
      </c>
      <c r="N3873" t="s">
        <v>492</v>
      </c>
    </row>
    <row r="3874" spans="1:14" x14ac:dyDescent="0.2">
      <c r="A3874">
        <v>3873</v>
      </c>
      <c r="B3874" s="20" t="s">
        <v>464</v>
      </c>
      <c r="C3874" s="20" t="s">
        <v>121</v>
      </c>
      <c r="D3874" s="20" t="s">
        <v>5</v>
      </c>
      <c r="E3874" s="20" t="s">
        <v>122</v>
      </c>
      <c r="F3874" s="20" t="s">
        <v>130</v>
      </c>
      <c r="G3874" s="20" t="s">
        <v>4</v>
      </c>
      <c r="H3874" s="19">
        <v>45387</v>
      </c>
      <c r="I3874">
        <v>1157</v>
      </c>
      <c r="J3874" s="19">
        <v>45387</v>
      </c>
      <c r="K3874">
        <v>1157</v>
      </c>
      <c r="N3874" t="s">
        <v>492</v>
      </c>
    </row>
    <row r="3875" spans="1:14" x14ac:dyDescent="0.2">
      <c r="A3875">
        <v>3874</v>
      </c>
      <c r="B3875" s="20" t="s">
        <v>464</v>
      </c>
      <c r="C3875" s="20" t="s">
        <v>121</v>
      </c>
      <c r="D3875" s="20" t="s">
        <v>5</v>
      </c>
      <c r="E3875" s="20" t="s">
        <v>122</v>
      </c>
      <c r="F3875" s="20" t="s">
        <v>130</v>
      </c>
      <c r="G3875" s="20" t="s">
        <v>4</v>
      </c>
      <c r="H3875" s="19">
        <v>45388</v>
      </c>
      <c r="I3875">
        <v>364</v>
      </c>
      <c r="J3875" s="19">
        <v>45388</v>
      </c>
      <c r="K3875">
        <v>364</v>
      </c>
      <c r="N3875" t="s">
        <v>492</v>
      </c>
    </row>
    <row r="3876" spans="1:14" x14ac:dyDescent="0.2">
      <c r="A3876">
        <v>3875</v>
      </c>
      <c r="B3876" s="20" t="s">
        <v>464</v>
      </c>
      <c r="C3876" s="20" t="s">
        <v>121</v>
      </c>
      <c r="D3876" s="20" t="s">
        <v>5</v>
      </c>
      <c r="E3876" s="20" t="s">
        <v>122</v>
      </c>
      <c r="F3876" s="20" t="s">
        <v>130</v>
      </c>
      <c r="G3876" s="20" t="s">
        <v>4</v>
      </c>
      <c r="H3876" s="19">
        <v>45389</v>
      </c>
      <c r="I3876">
        <v>163</v>
      </c>
      <c r="J3876" s="19">
        <v>45389</v>
      </c>
      <c r="K3876">
        <v>163</v>
      </c>
      <c r="N3876" t="s">
        <v>492</v>
      </c>
    </row>
    <row r="3877" spans="1:14" x14ac:dyDescent="0.2">
      <c r="A3877">
        <v>3876</v>
      </c>
      <c r="B3877" s="20" t="s">
        <v>464</v>
      </c>
      <c r="C3877" s="20" t="s">
        <v>121</v>
      </c>
      <c r="D3877" s="20" t="s">
        <v>5</v>
      </c>
      <c r="E3877" s="20" t="s">
        <v>122</v>
      </c>
      <c r="F3877" s="20" t="s">
        <v>130</v>
      </c>
      <c r="G3877" s="20" t="s">
        <v>4</v>
      </c>
      <c r="H3877" s="19">
        <v>45390</v>
      </c>
      <c r="I3877">
        <v>681</v>
      </c>
      <c r="J3877" s="19">
        <v>45390</v>
      </c>
      <c r="K3877">
        <v>681</v>
      </c>
      <c r="N3877" t="s">
        <v>492</v>
      </c>
    </row>
    <row r="3878" spans="1:14" x14ac:dyDescent="0.2">
      <c r="A3878">
        <v>3877</v>
      </c>
      <c r="B3878" s="20" t="s">
        <v>464</v>
      </c>
      <c r="C3878" s="20" t="s">
        <v>121</v>
      </c>
      <c r="D3878" s="20" t="s">
        <v>5</v>
      </c>
      <c r="E3878" s="20" t="s">
        <v>122</v>
      </c>
      <c r="F3878" s="20" t="s">
        <v>130</v>
      </c>
      <c r="G3878" s="20" t="s">
        <v>4</v>
      </c>
      <c r="H3878" s="19">
        <v>45391</v>
      </c>
      <c r="I3878">
        <v>1138</v>
      </c>
      <c r="J3878" s="19">
        <v>45391</v>
      </c>
      <c r="K3878">
        <v>1138</v>
      </c>
      <c r="N3878" t="s">
        <v>492</v>
      </c>
    </row>
    <row r="3879" spans="1:14" x14ac:dyDescent="0.2">
      <c r="A3879">
        <v>3878</v>
      </c>
      <c r="B3879" s="20" t="s">
        <v>464</v>
      </c>
      <c r="C3879" s="20" t="s">
        <v>121</v>
      </c>
      <c r="D3879" s="20" t="s">
        <v>5</v>
      </c>
      <c r="E3879" s="20" t="s">
        <v>122</v>
      </c>
      <c r="F3879" s="20" t="s">
        <v>130</v>
      </c>
      <c r="G3879" s="20" t="s">
        <v>4</v>
      </c>
      <c r="H3879" s="19">
        <v>45392</v>
      </c>
      <c r="I3879">
        <v>269</v>
      </c>
      <c r="J3879" s="19">
        <v>45392</v>
      </c>
      <c r="K3879">
        <v>269</v>
      </c>
      <c r="N3879" t="s">
        <v>492</v>
      </c>
    </row>
    <row r="3880" spans="1:14" x14ac:dyDescent="0.2">
      <c r="A3880">
        <v>3879</v>
      </c>
      <c r="B3880" s="20" t="s">
        <v>464</v>
      </c>
      <c r="C3880" s="20" t="s">
        <v>121</v>
      </c>
      <c r="D3880" s="20" t="s">
        <v>5</v>
      </c>
      <c r="E3880" s="20" t="s">
        <v>122</v>
      </c>
      <c r="F3880" s="20" t="s">
        <v>130</v>
      </c>
      <c r="G3880" s="20" t="s">
        <v>4</v>
      </c>
      <c r="H3880" s="19">
        <v>45393</v>
      </c>
      <c r="I3880">
        <v>453</v>
      </c>
      <c r="J3880" s="19">
        <v>45393</v>
      </c>
      <c r="K3880">
        <v>453</v>
      </c>
      <c r="N3880" t="s">
        <v>492</v>
      </c>
    </row>
    <row r="3881" spans="1:14" x14ac:dyDescent="0.2">
      <c r="A3881">
        <v>3880</v>
      </c>
      <c r="B3881" s="20" t="s">
        <v>464</v>
      </c>
      <c r="C3881" s="20" t="s">
        <v>121</v>
      </c>
      <c r="D3881" s="20" t="s">
        <v>5</v>
      </c>
      <c r="E3881" s="20" t="s">
        <v>122</v>
      </c>
      <c r="F3881" s="20" t="s">
        <v>130</v>
      </c>
      <c r="G3881" s="20" t="s">
        <v>4</v>
      </c>
      <c r="H3881" s="19">
        <v>45394</v>
      </c>
      <c r="I3881">
        <v>939</v>
      </c>
      <c r="J3881" s="19">
        <v>45394</v>
      </c>
      <c r="K3881">
        <v>939</v>
      </c>
      <c r="N3881" t="s">
        <v>492</v>
      </c>
    </row>
    <row r="3882" spans="1:14" x14ac:dyDescent="0.2">
      <c r="A3882">
        <v>3881</v>
      </c>
      <c r="B3882" s="20" t="s">
        <v>464</v>
      </c>
      <c r="C3882" s="20" t="s">
        <v>121</v>
      </c>
      <c r="D3882" s="20" t="s">
        <v>5</v>
      </c>
      <c r="E3882" s="20" t="s">
        <v>122</v>
      </c>
      <c r="F3882" s="20" t="s">
        <v>130</v>
      </c>
      <c r="G3882" s="20" t="s">
        <v>4</v>
      </c>
      <c r="H3882" s="19">
        <v>45395</v>
      </c>
      <c r="I3882">
        <v>580</v>
      </c>
      <c r="J3882" s="19">
        <v>45395</v>
      </c>
      <c r="K3882">
        <v>580</v>
      </c>
      <c r="N3882" t="s">
        <v>492</v>
      </c>
    </row>
    <row r="3883" spans="1:14" x14ac:dyDescent="0.2">
      <c r="A3883">
        <v>3882</v>
      </c>
      <c r="B3883" s="20" t="s">
        <v>464</v>
      </c>
      <c r="C3883" s="20" t="s">
        <v>121</v>
      </c>
      <c r="D3883" s="20" t="s">
        <v>5</v>
      </c>
      <c r="E3883" s="20" t="s">
        <v>122</v>
      </c>
      <c r="F3883" s="20" t="s">
        <v>130</v>
      </c>
      <c r="G3883" s="20" t="s">
        <v>4</v>
      </c>
      <c r="H3883" s="19">
        <v>45397</v>
      </c>
      <c r="I3883">
        <v>619</v>
      </c>
      <c r="J3883" s="19">
        <v>45397</v>
      </c>
      <c r="K3883">
        <v>619</v>
      </c>
      <c r="N3883" t="s">
        <v>492</v>
      </c>
    </row>
    <row r="3884" spans="1:14" x14ac:dyDescent="0.2">
      <c r="A3884">
        <v>3883</v>
      </c>
      <c r="B3884" s="20" t="s">
        <v>464</v>
      </c>
      <c r="C3884" s="20" t="s">
        <v>121</v>
      </c>
      <c r="D3884" s="20" t="s">
        <v>5</v>
      </c>
      <c r="E3884" s="20" t="s">
        <v>122</v>
      </c>
      <c r="F3884" s="20" t="s">
        <v>130</v>
      </c>
      <c r="G3884" s="20" t="s">
        <v>4</v>
      </c>
      <c r="H3884" s="19">
        <v>45398</v>
      </c>
      <c r="I3884">
        <v>912</v>
      </c>
      <c r="J3884" s="19">
        <v>45398</v>
      </c>
      <c r="K3884">
        <v>912</v>
      </c>
      <c r="N3884" t="s">
        <v>492</v>
      </c>
    </row>
    <row r="3885" spans="1:14" x14ac:dyDescent="0.2">
      <c r="A3885">
        <v>3884</v>
      </c>
      <c r="B3885" s="20" t="s">
        <v>464</v>
      </c>
      <c r="C3885" s="20" t="s">
        <v>121</v>
      </c>
      <c r="D3885" s="20" t="s">
        <v>5</v>
      </c>
      <c r="E3885" s="20" t="s">
        <v>122</v>
      </c>
      <c r="F3885" s="20" t="s">
        <v>130</v>
      </c>
      <c r="G3885" s="20" t="s">
        <v>4</v>
      </c>
      <c r="H3885" s="19">
        <v>45399</v>
      </c>
      <c r="I3885">
        <v>978</v>
      </c>
      <c r="J3885" s="19">
        <v>45399</v>
      </c>
      <c r="K3885">
        <v>978</v>
      </c>
      <c r="N3885" t="s">
        <v>492</v>
      </c>
    </row>
    <row r="3886" spans="1:14" x14ac:dyDescent="0.2">
      <c r="A3886">
        <v>3885</v>
      </c>
      <c r="B3886" s="20" t="s">
        <v>464</v>
      </c>
      <c r="C3886" s="20" t="s">
        <v>121</v>
      </c>
      <c r="D3886" s="20" t="s">
        <v>5</v>
      </c>
      <c r="E3886" s="20" t="s">
        <v>122</v>
      </c>
      <c r="F3886" s="20" t="s">
        <v>130</v>
      </c>
      <c r="G3886" s="20" t="s">
        <v>4</v>
      </c>
      <c r="H3886" s="19">
        <v>45400</v>
      </c>
      <c r="I3886">
        <v>952</v>
      </c>
      <c r="J3886" s="19">
        <v>45400</v>
      </c>
      <c r="K3886">
        <v>952</v>
      </c>
      <c r="N3886" t="s">
        <v>492</v>
      </c>
    </row>
    <row r="3887" spans="1:14" x14ac:dyDescent="0.2">
      <c r="A3887">
        <v>3886</v>
      </c>
      <c r="B3887" s="20" t="s">
        <v>464</v>
      </c>
      <c r="C3887" s="20" t="s">
        <v>121</v>
      </c>
      <c r="D3887" s="20" t="s">
        <v>5</v>
      </c>
      <c r="E3887" s="20" t="s">
        <v>122</v>
      </c>
      <c r="F3887" s="20" t="s">
        <v>130</v>
      </c>
      <c r="G3887" s="20" t="s">
        <v>4</v>
      </c>
      <c r="H3887" s="19">
        <v>45401</v>
      </c>
      <c r="I3887">
        <v>781</v>
      </c>
      <c r="J3887" s="19">
        <v>45401</v>
      </c>
      <c r="K3887">
        <v>781</v>
      </c>
      <c r="N3887" t="s">
        <v>492</v>
      </c>
    </row>
    <row r="3888" spans="1:14" x14ac:dyDescent="0.2">
      <c r="A3888">
        <v>3887</v>
      </c>
      <c r="B3888" s="20" t="s">
        <v>464</v>
      </c>
      <c r="C3888" s="20" t="s">
        <v>121</v>
      </c>
      <c r="D3888" s="20" t="s">
        <v>5</v>
      </c>
      <c r="E3888" s="20" t="s">
        <v>122</v>
      </c>
      <c r="F3888" s="20" t="s">
        <v>130</v>
      </c>
      <c r="G3888" s="20" t="s">
        <v>4</v>
      </c>
      <c r="H3888" s="19">
        <v>45402</v>
      </c>
      <c r="I3888">
        <v>944</v>
      </c>
      <c r="J3888" s="19">
        <v>45402</v>
      </c>
      <c r="K3888">
        <v>944</v>
      </c>
      <c r="N3888" t="s">
        <v>492</v>
      </c>
    </row>
    <row r="3889" spans="1:14" x14ac:dyDescent="0.2">
      <c r="A3889">
        <v>3888</v>
      </c>
      <c r="B3889" s="20" t="s">
        <v>464</v>
      </c>
      <c r="C3889" s="20" t="s">
        <v>121</v>
      </c>
      <c r="D3889" s="20" t="s">
        <v>5</v>
      </c>
      <c r="E3889" s="20" t="s">
        <v>122</v>
      </c>
      <c r="F3889" s="20" t="s">
        <v>130</v>
      </c>
      <c r="G3889" s="20" t="s">
        <v>4</v>
      </c>
      <c r="H3889" s="19">
        <v>45403</v>
      </c>
      <c r="I3889">
        <v>822</v>
      </c>
      <c r="J3889" s="19">
        <v>45403</v>
      </c>
      <c r="K3889">
        <v>822</v>
      </c>
      <c r="N3889" t="s">
        <v>492</v>
      </c>
    </row>
    <row r="3890" spans="1:14" x14ac:dyDescent="0.2">
      <c r="A3890">
        <v>3889</v>
      </c>
      <c r="B3890" s="20" t="s">
        <v>464</v>
      </c>
      <c r="C3890" s="20" t="s">
        <v>121</v>
      </c>
      <c r="D3890" s="20" t="s">
        <v>5</v>
      </c>
      <c r="E3890" s="20" t="s">
        <v>122</v>
      </c>
      <c r="F3890" s="20" t="s">
        <v>130</v>
      </c>
      <c r="G3890" s="20" t="s">
        <v>4</v>
      </c>
      <c r="H3890" s="19">
        <v>45404</v>
      </c>
      <c r="I3890">
        <v>873</v>
      </c>
      <c r="J3890" s="19">
        <v>45404</v>
      </c>
      <c r="K3890">
        <v>873</v>
      </c>
      <c r="N3890" t="s">
        <v>492</v>
      </c>
    </row>
    <row r="3891" spans="1:14" x14ac:dyDescent="0.2">
      <c r="A3891">
        <v>3890</v>
      </c>
      <c r="B3891" s="20" t="s">
        <v>464</v>
      </c>
      <c r="C3891" s="20" t="s">
        <v>121</v>
      </c>
      <c r="D3891" s="20" t="s">
        <v>5</v>
      </c>
      <c r="E3891" s="20" t="s">
        <v>122</v>
      </c>
      <c r="F3891" s="20" t="s">
        <v>130</v>
      </c>
      <c r="G3891" s="20" t="s">
        <v>4</v>
      </c>
      <c r="H3891" s="19">
        <v>45405</v>
      </c>
      <c r="I3891">
        <v>536</v>
      </c>
      <c r="J3891" s="19">
        <v>45405</v>
      </c>
      <c r="K3891">
        <v>536</v>
      </c>
      <c r="N3891" t="s">
        <v>492</v>
      </c>
    </row>
    <row r="3892" spans="1:14" x14ac:dyDescent="0.2">
      <c r="A3892">
        <v>3891</v>
      </c>
      <c r="B3892" s="20" t="s">
        <v>464</v>
      </c>
      <c r="C3892" s="20" t="s">
        <v>121</v>
      </c>
      <c r="D3892" s="20" t="s">
        <v>5</v>
      </c>
      <c r="E3892" s="20" t="s">
        <v>122</v>
      </c>
      <c r="F3892" s="20" t="s">
        <v>130</v>
      </c>
      <c r="G3892" s="20" t="s">
        <v>4</v>
      </c>
      <c r="H3892" s="19">
        <v>45406</v>
      </c>
      <c r="I3892">
        <v>106</v>
      </c>
      <c r="J3892" s="19">
        <v>45406</v>
      </c>
      <c r="K3892">
        <v>106</v>
      </c>
      <c r="N3892" t="s">
        <v>492</v>
      </c>
    </row>
    <row r="3893" spans="1:14" x14ac:dyDescent="0.2">
      <c r="A3893">
        <v>3892</v>
      </c>
      <c r="B3893" s="20" t="s">
        <v>464</v>
      </c>
      <c r="C3893" s="20" t="s">
        <v>121</v>
      </c>
      <c r="D3893" s="20" t="s">
        <v>5</v>
      </c>
      <c r="E3893" s="20" t="s">
        <v>122</v>
      </c>
      <c r="F3893" s="20" t="s">
        <v>130</v>
      </c>
      <c r="G3893" s="20" t="s">
        <v>4</v>
      </c>
      <c r="H3893" s="19">
        <v>45407</v>
      </c>
      <c r="I3893">
        <v>460</v>
      </c>
      <c r="J3893" s="19">
        <v>45407</v>
      </c>
      <c r="K3893">
        <v>460</v>
      </c>
      <c r="N3893" t="s">
        <v>492</v>
      </c>
    </row>
    <row r="3894" spans="1:14" x14ac:dyDescent="0.2">
      <c r="A3894">
        <v>3893</v>
      </c>
      <c r="B3894" s="20" t="s">
        <v>464</v>
      </c>
      <c r="C3894" s="20" t="s">
        <v>121</v>
      </c>
      <c r="D3894" s="20" t="s">
        <v>5</v>
      </c>
      <c r="E3894" s="20" t="s">
        <v>122</v>
      </c>
      <c r="F3894" s="20" t="s">
        <v>130</v>
      </c>
      <c r="G3894" s="20" t="s">
        <v>4</v>
      </c>
      <c r="H3894" s="19">
        <v>45408</v>
      </c>
      <c r="I3894">
        <v>222</v>
      </c>
      <c r="J3894" s="19">
        <v>45408</v>
      </c>
      <c r="K3894">
        <v>222</v>
      </c>
      <c r="N3894" t="s">
        <v>492</v>
      </c>
    </row>
    <row r="3895" spans="1:14" x14ac:dyDescent="0.2">
      <c r="A3895">
        <v>3894</v>
      </c>
      <c r="B3895" s="20" t="s">
        <v>464</v>
      </c>
      <c r="C3895" s="20" t="s">
        <v>121</v>
      </c>
      <c r="D3895" s="20" t="s">
        <v>5</v>
      </c>
      <c r="E3895" s="20" t="s">
        <v>122</v>
      </c>
      <c r="F3895" s="20" t="s">
        <v>130</v>
      </c>
      <c r="G3895" s="20" t="s">
        <v>4</v>
      </c>
      <c r="H3895" s="19">
        <v>45409</v>
      </c>
      <c r="I3895">
        <v>925</v>
      </c>
      <c r="J3895" s="19">
        <v>45409</v>
      </c>
      <c r="K3895">
        <v>925</v>
      </c>
      <c r="N3895" t="s">
        <v>492</v>
      </c>
    </row>
    <row r="3896" spans="1:14" x14ac:dyDescent="0.2">
      <c r="A3896">
        <v>3895</v>
      </c>
      <c r="B3896" s="20" t="s">
        <v>464</v>
      </c>
      <c r="C3896" s="20" t="s">
        <v>121</v>
      </c>
      <c r="D3896" s="20" t="s">
        <v>5</v>
      </c>
      <c r="E3896" s="20" t="s">
        <v>122</v>
      </c>
      <c r="F3896" s="20" t="s">
        <v>130</v>
      </c>
      <c r="G3896" s="20" t="s">
        <v>4</v>
      </c>
      <c r="H3896" s="19">
        <v>45410</v>
      </c>
      <c r="I3896">
        <v>719</v>
      </c>
      <c r="J3896" s="19">
        <v>45410</v>
      </c>
      <c r="K3896">
        <v>719</v>
      </c>
      <c r="N3896" t="s">
        <v>492</v>
      </c>
    </row>
    <row r="3897" spans="1:14" x14ac:dyDescent="0.2">
      <c r="A3897">
        <v>3896</v>
      </c>
      <c r="B3897" s="20" t="s">
        <v>464</v>
      </c>
      <c r="C3897" s="20" t="s">
        <v>121</v>
      </c>
      <c r="D3897" s="20" t="s">
        <v>5</v>
      </c>
      <c r="E3897" s="20" t="s">
        <v>122</v>
      </c>
      <c r="F3897" s="20" t="s">
        <v>130</v>
      </c>
      <c r="G3897" s="20" t="s">
        <v>4</v>
      </c>
      <c r="H3897" s="19">
        <v>45411</v>
      </c>
      <c r="I3897">
        <v>345</v>
      </c>
      <c r="J3897" s="19">
        <v>45411</v>
      </c>
      <c r="K3897">
        <v>345</v>
      </c>
      <c r="N3897" t="s">
        <v>492</v>
      </c>
    </row>
    <row r="3898" spans="1:14" x14ac:dyDescent="0.2">
      <c r="A3898">
        <v>3897</v>
      </c>
      <c r="B3898" s="20" t="s">
        <v>464</v>
      </c>
      <c r="C3898" s="20" t="s">
        <v>121</v>
      </c>
      <c r="D3898" s="20" t="s">
        <v>5</v>
      </c>
      <c r="E3898" s="20" t="s">
        <v>122</v>
      </c>
      <c r="F3898" s="20" t="s">
        <v>130</v>
      </c>
      <c r="G3898" s="20" t="s">
        <v>4</v>
      </c>
      <c r="H3898" s="19">
        <v>45412</v>
      </c>
      <c r="I3898">
        <v>421</v>
      </c>
      <c r="J3898" s="19">
        <v>45412</v>
      </c>
      <c r="K3898">
        <v>421</v>
      </c>
      <c r="N3898" t="s">
        <v>492</v>
      </c>
    </row>
    <row r="3899" spans="1:14" x14ac:dyDescent="0.2">
      <c r="A3899">
        <v>3898</v>
      </c>
      <c r="B3899" s="20" t="s">
        <v>465</v>
      </c>
      <c r="C3899" s="20" t="s">
        <v>121</v>
      </c>
      <c r="D3899" s="20" t="s">
        <v>5</v>
      </c>
      <c r="E3899" s="20" t="s">
        <v>122</v>
      </c>
      <c r="F3899" s="20" t="s">
        <v>123</v>
      </c>
      <c r="G3899" s="20" t="s">
        <v>4</v>
      </c>
      <c r="H3899" s="19"/>
      <c r="I3899">
        <v>2451</v>
      </c>
      <c r="J3899" s="19"/>
      <c r="K3899">
        <v>6736</v>
      </c>
      <c r="M3899">
        <v>1.6</v>
      </c>
      <c r="N3899" t="s">
        <v>491</v>
      </c>
    </row>
    <row r="3900" spans="1:14" x14ac:dyDescent="0.2">
      <c r="A3900">
        <v>3899</v>
      </c>
      <c r="B3900" s="20" t="s">
        <v>465</v>
      </c>
      <c r="C3900" s="20" t="s">
        <v>121</v>
      </c>
      <c r="D3900" s="20" t="s">
        <v>5</v>
      </c>
      <c r="E3900" s="20" t="s">
        <v>122</v>
      </c>
      <c r="F3900" s="20" t="s">
        <v>123</v>
      </c>
      <c r="G3900" s="20" t="s">
        <v>4</v>
      </c>
      <c r="H3900" s="19">
        <v>45387</v>
      </c>
      <c r="I3900">
        <v>555</v>
      </c>
      <c r="J3900" s="19">
        <v>45384</v>
      </c>
      <c r="K3900">
        <v>1341</v>
      </c>
      <c r="N3900" t="s">
        <v>492</v>
      </c>
    </row>
    <row r="3901" spans="1:14" x14ac:dyDescent="0.2">
      <c r="A3901">
        <v>3900</v>
      </c>
      <c r="B3901" s="20" t="s">
        <v>465</v>
      </c>
      <c r="C3901" s="20" t="s">
        <v>121</v>
      </c>
      <c r="D3901" s="20" t="s">
        <v>5</v>
      </c>
      <c r="E3901" s="20" t="s">
        <v>122</v>
      </c>
      <c r="F3901" s="20" t="s">
        <v>123</v>
      </c>
      <c r="G3901" s="20" t="s">
        <v>4</v>
      </c>
      <c r="H3901" s="19">
        <v>45390</v>
      </c>
      <c r="I3901">
        <v>204</v>
      </c>
      <c r="J3901" s="19">
        <v>45385</v>
      </c>
      <c r="K3901">
        <v>1024</v>
      </c>
      <c r="N3901" t="s">
        <v>492</v>
      </c>
    </row>
    <row r="3902" spans="1:14" x14ac:dyDescent="0.2">
      <c r="A3902">
        <v>3901</v>
      </c>
      <c r="B3902" s="20" t="s">
        <v>465</v>
      </c>
      <c r="C3902" s="20" t="s">
        <v>121</v>
      </c>
      <c r="D3902" s="20" t="s">
        <v>5</v>
      </c>
      <c r="E3902" s="20" t="s">
        <v>122</v>
      </c>
      <c r="F3902" s="20" t="s">
        <v>123</v>
      </c>
      <c r="G3902" s="20" t="s">
        <v>4</v>
      </c>
      <c r="H3902" s="19">
        <v>45391</v>
      </c>
      <c r="I3902">
        <v>213</v>
      </c>
      <c r="J3902" s="19">
        <v>45387</v>
      </c>
      <c r="K3902">
        <v>555</v>
      </c>
      <c r="N3902" t="s">
        <v>492</v>
      </c>
    </row>
    <row r="3903" spans="1:14" x14ac:dyDescent="0.2">
      <c r="A3903">
        <v>3902</v>
      </c>
      <c r="B3903" s="20" t="s">
        <v>465</v>
      </c>
      <c r="C3903" s="20" t="s">
        <v>121</v>
      </c>
      <c r="D3903" s="20" t="s">
        <v>5</v>
      </c>
      <c r="E3903" s="20" t="s">
        <v>122</v>
      </c>
      <c r="F3903" s="20" t="s">
        <v>123</v>
      </c>
      <c r="G3903" s="20" t="s">
        <v>4</v>
      </c>
      <c r="H3903" s="19">
        <v>45392</v>
      </c>
      <c r="I3903">
        <v>17</v>
      </c>
      <c r="J3903" s="19">
        <v>45390</v>
      </c>
      <c r="K3903">
        <v>204</v>
      </c>
      <c r="N3903" t="s">
        <v>492</v>
      </c>
    </row>
    <row r="3904" spans="1:14" x14ac:dyDescent="0.2">
      <c r="A3904">
        <v>3903</v>
      </c>
      <c r="B3904" s="20" t="s">
        <v>465</v>
      </c>
      <c r="C3904" s="20" t="s">
        <v>121</v>
      </c>
      <c r="D3904" s="20" t="s">
        <v>5</v>
      </c>
      <c r="E3904" s="20" t="s">
        <v>122</v>
      </c>
      <c r="F3904" s="20" t="s">
        <v>123</v>
      </c>
      <c r="G3904" s="20" t="s">
        <v>4</v>
      </c>
      <c r="H3904" s="19">
        <v>45394</v>
      </c>
      <c r="I3904">
        <v>9</v>
      </c>
      <c r="J3904" s="19">
        <v>45391</v>
      </c>
      <c r="K3904">
        <v>213</v>
      </c>
      <c r="N3904" t="s">
        <v>492</v>
      </c>
    </row>
    <row r="3905" spans="1:14" x14ac:dyDescent="0.2">
      <c r="A3905">
        <v>3904</v>
      </c>
      <c r="B3905" s="20" t="s">
        <v>465</v>
      </c>
      <c r="C3905" s="20" t="s">
        <v>121</v>
      </c>
      <c r="D3905" s="20" t="s">
        <v>5</v>
      </c>
      <c r="E3905" s="20" t="s">
        <v>122</v>
      </c>
      <c r="F3905" s="20" t="s">
        <v>123</v>
      </c>
      <c r="G3905" s="20" t="s">
        <v>4</v>
      </c>
      <c r="H3905" s="19">
        <v>45398</v>
      </c>
      <c r="I3905">
        <v>665</v>
      </c>
      <c r="J3905" s="19">
        <v>45392</v>
      </c>
      <c r="K3905">
        <v>17</v>
      </c>
      <c r="N3905" t="s">
        <v>492</v>
      </c>
    </row>
    <row r="3906" spans="1:14" x14ac:dyDescent="0.2">
      <c r="A3906">
        <v>3905</v>
      </c>
      <c r="B3906" s="20" t="s">
        <v>465</v>
      </c>
      <c r="C3906" s="20" t="s">
        <v>121</v>
      </c>
      <c r="D3906" s="20" t="s">
        <v>5</v>
      </c>
      <c r="E3906" s="20" t="s">
        <v>122</v>
      </c>
      <c r="F3906" s="20" t="s">
        <v>123</v>
      </c>
      <c r="G3906" s="20" t="s">
        <v>4</v>
      </c>
      <c r="H3906" s="19">
        <v>45399</v>
      </c>
      <c r="I3906">
        <v>208</v>
      </c>
      <c r="J3906" s="19">
        <v>45394</v>
      </c>
      <c r="K3906">
        <v>1029</v>
      </c>
      <c r="N3906" t="s">
        <v>492</v>
      </c>
    </row>
    <row r="3907" spans="1:14" x14ac:dyDescent="0.2">
      <c r="A3907">
        <v>3906</v>
      </c>
      <c r="B3907" s="20" t="s">
        <v>465</v>
      </c>
      <c r="C3907" s="20" t="s">
        <v>121</v>
      </c>
      <c r="D3907" s="20" t="s">
        <v>5</v>
      </c>
      <c r="E3907" s="20" t="s">
        <v>122</v>
      </c>
      <c r="F3907" s="20" t="s">
        <v>123</v>
      </c>
      <c r="G3907" s="20" t="s">
        <v>4</v>
      </c>
      <c r="H3907" s="19">
        <v>45400</v>
      </c>
      <c r="I3907">
        <v>80</v>
      </c>
      <c r="J3907" s="19">
        <v>45398</v>
      </c>
      <c r="K3907">
        <v>665</v>
      </c>
      <c r="N3907" t="s">
        <v>492</v>
      </c>
    </row>
    <row r="3908" spans="1:14" x14ac:dyDescent="0.2">
      <c r="A3908">
        <v>3907</v>
      </c>
      <c r="B3908" s="20" t="s">
        <v>465</v>
      </c>
      <c r="C3908" s="20" t="s">
        <v>121</v>
      </c>
      <c r="D3908" s="20" t="s">
        <v>5</v>
      </c>
      <c r="E3908" s="20" t="s">
        <v>122</v>
      </c>
      <c r="F3908" s="20" t="s">
        <v>123</v>
      </c>
      <c r="G3908" s="20" t="s">
        <v>4</v>
      </c>
      <c r="H3908" s="19">
        <v>45407</v>
      </c>
      <c r="I3908">
        <v>350</v>
      </c>
      <c r="J3908" s="19">
        <v>45399</v>
      </c>
      <c r="K3908">
        <v>208</v>
      </c>
      <c r="N3908" t="s">
        <v>492</v>
      </c>
    </row>
    <row r="3909" spans="1:14" x14ac:dyDescent="0.2">
      <c r="A3909">
        <v>3908</v>
      </c>
      <c r="B3909" s="20" t="s">
        <v>465</v>
      </c>
      <c r="C3909" s="20" t="s">
        <v>121</v>
      </c>
      <c r="D3909" s="20" t="s">
        <v>5</v>
      </c>
      <c r="E3909" s="20" t="s">
        <v>122</v>
      </c>
      <c r="F3909" s="20" t="s">
        <v>123</v>
      </c>
      <c r="G3909" s="20" t="s">
        <v>4</v>
      </c>
      <c r="H3909" s="19">
        <v>45408</v>
      </c>
      <c r="I3909">
        <v>150</v>
      </c>
      <c r="J3909" s="19">
        <v>45400</v>
      </c>
      <c r="K3909">
        <v>980</v>
      </c>
      <c r="N3909" t="s">
        <v>492</v>
      </c>
    </row>
    <row r="3910" spans="1:14" x14ac:dyDescent="0.2">
      <c r="A3910">
        <v>3909</v>
      </c>
      <c r="B3910" s="20" t="s">
        <v>465</v>
      </c>
      <c r="C3910" s="20" t="s">
        <v>121</v>
      </c>
      <c r="D3910" s="20" t="s">
        <v>5</v>
      </c>
      <c r="E3910" s="20" t="s">
        <v>122</v>
      </c>
      <c r="F3910" s="20" t="s">
        <v>123</v>
      </c>
      <c r="G3910" s="20" t="s">
        <v>4</v>
      </c>
      <c r="H3910" s="19"/>
      <c r="J3910" s="19">
        <v>45407</v>
      </c>
      <c r="K3910">
        <v>350</v>
      </c>
      <c r="N3910" t="s">
        <v>492</v>
      </c>
    </row>
    <row r="3911" spans="1:14" x14ac:dyDescent="0.2">
      <c r="A3911">
        <v>3910</v>
      </c>
      <c r="B3911" s="20" t="s">
        <v>465</v>
      </c>
      <c r="C3911" s="20" t="s">
        <v>121</v>
      </c>
      <c r="D3911" s="20" t="s">
        <v>5</v>
      </c>
      <c r="E3911" s="20" t="s">
        <v>122</v>
      </c>
      <c r="F3911" s="20" t="s">
        <v>123</v>
      </c>
      <c r="G3911" s="20" t="s">
        <v>4</v>
      </c>
      <c r="H3911" s="19"/>
      <c r="J3911" s="19">
        <v>45408</v>
      </c>
      <c r="K3911">
        <v>150</v>
      </c>
      <c r="N3911" t="s">
        <v>492</v>
      </c>
    </row>
    <row r="3912" spans="1:14" x14ac:dyDescent="0.2">
      <c r="A3912">
        <v>3911</v>
      </c>
      <c r="B3912" s="20" t="s">
        <v>466</v>
      </c>
      <c r="C3912" s="20" t="s">
        <v>121</v>
      </c>
      <c r="D3912" s="20" t="s">
        <v>5</v>
      </c>
      <c r="E3912" s="20" t="s">
        <v>122</v>
      </c>
      <c r="F3912" s="20" t="s">
        <v>130</v>
      </c>
      <c r="G3912" s="20" t="s">
        <v>4</v>
      </c>
      <c r="H3912" s="19"/>
      <c r="I3912">
        <v>15817</v>
      </c>
      <c r="J3912" s="19"/>
      <c r="K3912">
        <v>26.76</v>
      </c>
      <c r="M3912">
        <v>2.5</v>
      </c>
      <c r="N3912" t="s">
        <v>491</v>
      </c>
    </row>
    <row r="3913" spans="1:14" x14ac:dyDescent="0.2">
      <c r="A3913">
        <v>3912</v>
      </c>
      <c r="B3913" s="20" t="s">
        <v>466</v>
      </c>
      <c r="C3913" s="20" t="s">
        <v>121</v>
      </c>
      <c r="D3913" s="20" t="s">
        <v>5</v>
      </c>
      <c r="E3913" s="20" t="s">
        <v>122</v>
      </c>
      <c r="F3913" s="20" t="s">
        <v>130</v>
      </c>
      <c r="G3913" s="20" t="s">
        <v>4</v>
      </c>
      <c r="H3913" s="19">
        <v>45383</v>
      </c>
      <c r="I3913">
        <v>876</v>
      </c>
      <c r="J3913" s="19">
        <v>45385</v>
      </c>
      <c r="K3913">
        <v>26.76</v>
      </c>
      <c r="N3913" t="s">
        <v>492</v>
      </c>
    </row>
    <row r="3914" spans="1:14" x14ac:dyDescent="0.2">
      <c r="A3914">
        <v>3913</v>
      </c>
      <c r="B3914" s="20" t="s">
        <v>466</v>
      </c>
      <c r="C3914" s="20" t="s">
        <v>121</v>
      </c>
      <c r="D3914" s="20" t="s">
        <v>5</v>
      </c>
      <c r="E3914" s="20" t="s">
        <v>122</v>
      </c>
      <c r="F3914" s="20" t="s">
        <v>130</v>
      </c>
      <c r="G3914" s="20" t="s">
        <v>4</v>
      </c>
      <c r="H3914" s="19">
        <v>45384</v>
      </c>
      <c r="I3914">
        <v>147</v>
      </c>
      <c r="J3914" s="19"/>
      <c r="N3914" t="s">
        <v>492</v>
      </c>
    </row>
    <row r="3915" spans="1:14" x14ac:dyDescent="0.2">
      <c r="A3915">
        <v>3914</v>
      </c>
      <c r="B3915" s="20" t="s">
        <v>466</v>
      </c>
      <c r="C3915" s="20" t="s">
        <v>121</v>
      </c>
      <c r="D3915" s="20" t="s">
        <v>5</v>
      </c>
      <c r="E3915" s="20" t="s">
        <v>122</v>
      </c>
      <c r="F3915" s="20" t="s">
        <v>130</v>
      </c>
      <c r="G3915" s="20" t="s">
        <v>4</v>
      </c>
      <c r="H3915" s="19">
        <v>45385</v>
      </c>
      <c r="I3915">
        <v>79</v>
      </c>
      <c r="J3915" s="19"/>
      <c r="N3915" t="s">
        <v>492</v>
      </c>
    </row>
    <row r="3916" spans="1:14" x14ac:dyDescent="0.2">
      <c r="A3916">
        <v>3915</v>
      </c>
      <c r="B3916" s="20" t="s">
        <v>466</v>
      </c>
      <c r="C3916" s="20" t="s">
        <v>121</v>
      </c>
      <c r="D3916" s="20" t="s">
        <v>5</v>
      </c>
      <c r="E3916" s="20" t="s">
        <v>122</v>
      </c>
      <c r="F3916" s="20" t="s">
        <v>130</v>
      </c>
      <c r="G3916" s="20" t="s">
        <v>4</v>
      </c>
      <c r="H3916" s="19">
        <v>45386</v>
      </c>
      <c r="I3916">
        <v>156</v>
      </c>
      <c r="J3916" s="19"/>
      <c r="N3916" t="s">
        <v>492</v>
      </c>
    </row>
    <row r="3917" spans="1:14" x14ac:dyDescent="0.2">
      <c r="A3917">
        <v>3916</v>
      </c>
      <c r="B3917" s="20" t="s">
        <v>466</v>
      </c>
      <c r="C3917" s="20" t="s">
        <v>121</v>
      </c>
      <c r="D3917" s="20" t="s">
        <v>5</v>
      </c>
      <c r="E3917" s="20" t="s">
        <v>122</v>
      </c>
      <c r="F3917" s="20" t="s">
        <v>130</v>
      </c>
      <c r="G3917" s="20" t="s">
        <v>4</v>
      </c>
      <c r="H3917" s="19">
        <v>45387</v>
      </c>
      <c r="I3917">
        <v>157</v>
      </c>
      <c r="J3917" s="19"/>
      <c r="N3917" t="s">
        <v>492</v>
      </c>
    </row>
    <row r="3918" spans="1:14" x14ac:dyDescent="0.2">
      <c r="A3918">
        <v>3917</v>
      </c>
      <c r="B3918" s="20" t="s">
        <v>466</v>
      </c>
      <c r="C3918" s="20" t="s">
        <v>121</v>
      </c>
      <c r="D3918" s="20" t="s">
        <v>5</v>
      </c>
      <c r="E3918" s="20" t="s">
        <v>122</v>
      </c>
      <c r="F3918" s="20" t="s">
        <v>130</v>
      </c>
      <c r="G3918" s="20" t="s">
        <v>4</v>
      </c>
      <c r="H3918" s="19">
        <v>45388</v>
      </c>
      <c r="I3918">
        <v>364</v>
      </c>
      <c r="J3918" s="19"/>
      <c r="N3918" t="s">
        <v>492</v>
      </c>
    </row>
    <row r="3919" spans="1:14" x14ac:dyDescent="0.2">
      <c r="A3919">
        <v>3918</v>
      </c>
      <c r="B3919" s="20" t="s">
        <v>466</v>
      </c>
      <c r="C3919" s="20" t="s">
        <v>121</v>
      </c>
      <c r="D3919" s="20" t="s">
        <v>5</v>
      </c>
      <c r="E3919" s="20" t="s">
        <v>122</v>
      </c>
      <c r="F3919" s="20" t="s">
        <v>130</v>
      </c>
      <c r="G3919" s="20" t="s">
        <v>4</v>
      </c>
      <c r="H3919" s="19">
        <v>45389</v>
      </c>
      <c r="I3919">
        <v>163</v>
      </c>
      <c r="J3919" s="19"/>
      <c r="N3919" t="s">
        <v>492</v>
      </c>
    </row>
    <row r="3920" spans="1:14" x14ac:dyDescent="0.2">
      <c r="A3920">
        <v>3919</v>
      </c>
      <c r="B3920" s="20" t="s">
        <v>466</v>
      </c>
      <c r="C3920" s="20" t="s">
        <v>121</v>
      </c>
      <c r="D3920" s="20" t="s">
        <v>5</v>
      </c>
      <c r="E3920" s="20" t="s">
        <v>122</v>
      </c>
      <c r="F3920" s="20" t="s">
        <v>130</v>
      </c>
      <c r="G3920" s="20" t="s">
        <v>4</v>
      </c>
      <c r="H3920" s="19">
        <v>45390</v>
      </c>
      <c r="I3920">
        <v>681</v>
      </c>
      <c r="J3920" s="19"/>
      <c r="N3920" t="s">
        <v>492</v>
      </c>
    </row>
    <row r="3921" spans="1:14" x14ac:dyDescent="0.2">
      <c r="A3921">
        <v>3920</v>
      </c>
      <c r="B3921" s="20" t="s">
        <v>466</v>
      </c>
      <c r="C3921" s="20" t="s">
        <v>121</v>
      </c>
      <c r="D3921" s="20" t="s">
        <v>5</v>
      </c>
      <c r="E3921" s="20" t="s">
        <v>122</v>
      </c>
      <c r="F3921" s="20" t="s">
        <v>130</v>
      </c>
      <c r="G3921" s="20" t="s">
        <v>4</v>
      </c>
      <c r="H3921" s="19">
        <v>45391</v>
      </c>
      <c r="I3921">
        <v>1138</v>
      </c>
      <c r="J3921" s="19"/>
      <c r="N3921" t="s">
        <v>492</v>
      </c>
    </row>
    <row r="3922" spans="1:14" x14ac:dyDescent="0.2">
      <c r="A3922">
        <v>3921</v>
      </c>
      <c r="B3922" s="20" t="s">
        <v>466</v>
      </c>
      <c r="C3922" s="20" t="s">
        <v>121</v>
      </c>
      <c r="D3922" s="20" t="s">
        <v>5</v>
      </c>
      <c r="E3922" s="20" t="s">
        <v>122</v>
      </c>
      <c r="F3922" s="20" t="s">
        <v>130</v>
      </c>
      <c r="G3922" s="20" t="s">
        <v>4</v>
      </c>
      <c r="H3922" s="19">
        <v>45392</v>
      </c>
      <c r="I3922">
        <v>269</v>
      </c>
      <c r="J3922" s="19"/>
      <c r="N3922" t="s">
        <v>492</v>
      </c>
    </row>
    <row r="3923" spans="1:14" x14ac:dyDescent="0.2">
      <c r="A3923">
        <v>3922</v>
      </c>
      <c r="B3923" s="20" t="s">
        <v>466</v>
      </c>
      <c r="C3923" s="20" t="s">
        <v>121</v>
      </c>
      <c r="D3923" s="20" t="s">
        <v>5</v>
      </c>
      <c r="E3923" s="20" t="s">
        <v>122</v>
      </c>
      <c r="F3923" s="20" t="s">
        <v>130</v>
      </c>
      <c r="G3923" s="20" t="s">
        <v>4</v>
      </c>
      <c r="H3923" s="19">
        <v>45393</v>
      </c>
      <c r="I3923">
        <v>453</v>
      </c>
      <c r="J3923" s="19"/>
      <c r="N3923" t="s">
        <v>492</v>
      </c>
    </row>
    <row r="3924" spans="1:14" x14ac:dyDescent="0.2">
      <c r="A3924">
        <v>3923</v>
      </c>
      <c r="B3924" s="20" t="s">
        <v>466</v>
      </c>
      <c r="C3924" s="20" t="s">
        <v>121</v>
      </c>
      <c r="D3924" s="20" t="s">
        <v>5</v>
      </c>
      <c r="E3924" s="20" t="s">
        <v>122</v>
      </c>
      <c r="F3924" s="20" t="s">
        <v>130</v>
      </c>
      <c r="G3924" s="20" t="s">
        <v>4</v>
      </c>
      <c r="H3924" s="19">
        <v>45394</v>
      </c>
      <c r="I3924">
        <v>939</v>
      </c>
      <c r="J3924" s="19"/>
      <c r="N3924" t="s">
        <v>492</v>
      </c>
    </row>
    <row r="3925" spans="1:14" x14ac:dyDescent="0.2">
      <c r="A3925">
        <v>3924</v>
      </c>
      <c r="B3925" s="20" t="s">
        <v>466</v>
      </c>
      <c r="C3925" s="20" t="s">
        <v>121</v>
      </c>
      <c r="D3925" s="20" t="s">
        <v>5</v>
      </c>
      <c r="E3925" s="20" t="s">
        <v>122</v>
      </c>
      <c r="F3925" s="20" t="s">
        <v>130</v>
      </c>
      <c r="G3925" s="20" t="s">
        <v>4</v>
      </c>
      <c r="H3925" s="19">
        <v>45395</v>
      </c>
      <c r="I3925">
        <v>580</v>
      </c>
      <c r="J3925" s="19"/>
      <c r="N3925" t="s">
        <v>492</v>
      </c>
    </row>
    <row r="3926" spans="1:14" x14ac:dyDescent="0.2">
      <c r="A3926">
        <v>3925</v>
      </c>
      <c r="B3926" s="20" t="s">
        <v>466</v>
      </c>
      <c r="C3926" s="20" t="s">
        <v>121</v>
      </c>
      <c r="D3926" s="20" t="s">
        <v>5</v>
      </c>
      <c r="E3926" s="20" t="s">
        <v>122</v>
      </c>
      <c r="F3926" s="20" t="s">
        <v>130</v>
      </c>
      <c r="G3926" s="20" t="s">
        <v>4</v>
      </c>
      <c r="H3926" s="19">
        <v>45397</v>
      </c>
      <c r="I3926">
        <v>619</v>
      </c>
      <c r="J3926" s="19"/>
      <c r="N3926" t="s">
        <v>492</v>
      </c>
    </row>
    <row r="3927" spans="1:14" x14ac:dyDescent="0.2">
      <c r="A3927">
        <v>3926</v>
      </c>
      <c r="B3927" s="20" t="s">
        <v>466</v>
      </c>
      <c r="C3927" s="20" t="s">
        <v>121</v>
      </c>
      <c r="D3927" s="20" t="s">
        <v>5</v>
      </c>
      <c r="E3927" s="20" t="s">
        <v>122</v>
      </c>
      <c r="F3927" s="20" t="s">
        <v>130</v>
      </c>
      <c r="G3927" s="20" t="s">
        <v>4</v>
      </c>
      <c r="H3927" s="19">
        <v>45398</v>
      </c>
      <c r="I3927">
        <v>912</v>
      </c>
      <c r="J3927" s="19"/>
      <c r="N3927" t="s">
        <v>492</v>
      </c>
    </row>
    <row r="3928" spans="1:14" x14ac:dyDescent="0.2">
      <c r="A3928">
        <v>3927</v>
      </c>
      <c r="B3928" s="20" t="s">
        <v>466</v>
      </c>
      <c r="C3928" s="20" t="s">
        <v>121</v>
      </c>
      <c r="D3928" s="20" t="s">
        <v>5</v>
      </c>
      <c r="E3928" s="20" t="s">
        <v>122</v>
      </c>
      <c r="F3928" s="20" t="s">
        <v>130</v>
      </c>
      <c r="G3928" s="20" t="s">
        <v>4</v>
      </c>
      <c r="H3928" s="19">
        <v>45399</v>
      </c>
      <c r="I3928">
        <v>978</v>
      </c>
      <c r="J3928" s="19"/>
      <c r="N3928" t="s">
        <v>492</v>
      </c>
    </row>
    <row r="3929" spans="1:14" x14ac:dyDescent="0.2">
      <c r="A3929">
        <v>3928</v>
      </c>
      <c r="B3929" s="20" t="s">
        <v>466</v>
      </c>
      <c r="C3929" s="20" t="s">
        <v>121</v>
      </c>
      <c r="D3929" s="20" t="s">
        <v>5</v>
      </c>
      <c r="E3929" s="20" t="s">
        <v>122</v>
      </c>
      <c r="F3929" s="20" t="s">
        <v>130</v>
      </c>
      <c r="G3929" s="20" t="s">
        <v>4</v>
      </c>
      <c r="H3929" s="19">
        <v>45400</v>
      </c>
      <c r="I3929">
        <v>952</v>
      </c>
      <c r="J3929" s="19"/>
      <c r="N3929" t="s">
        <v>492</v>
      </c>
    </row>
    <row r="3930" spans="1:14" x14ac:dyDescent="0.2">
      <c r="A3930">
        <v>3929</v>
      </c>
      <c r="B3930" s="20" t="s">
        <v>466</v>
      </c>
      <c r="C3930" s="20" t="s">
        <v>121</v>
      </c>
      <c r="D3930" s="20" t="s">
        <v>5</v>
      </c>
      <c r="E3930" s="20" t="s">
        <v>122</v>
      </c>
      <c r="F3930" s="20" t="s">
        <v>130</v>
      </c>
      <c r="G3930" s="20" t="s">
        <v>4</v>
      </c>
      <c r="H3930" s="19">
        <v>45401</v>
      </c>
      <c r="I3930">
        <v>781</v>
      </c>
      <c r="J3930" s="19"/>
      <c r="N3930" t="s">
        <v>492</v>
      </c>
    </row>
    <row r="3931" spans="1:14" x14ac:dyDescent="0.2">
      <c r="A3931">
        <v>3930</v>
      </c>
      <c r="B3931" s="20" t="s">
        <v>466</v>
      </c>
      <c r="C3931" s="20" t="s">
        <v>121</v>
      </c>
      <c r="D3931" s="20" t="s">
        <v>5</v>
      </c>
      <c r="E3931" s="20" t="s">
        <v>122</v>
      </c>
      <c r="F3931" s="20" t="s">
        <v>130</v>
      </c>
      <c r="G3931" s="20" t="s">
        <v>4</v>
      </c>
      <c r="H3931" s="19">
        <v>45402</v>
      </c>
      <c r="I3931">
        <v>944</v>
      </c>
      <c r="J3931" s="19"/>
      <c r="N3931" t="s">
        <v>492</v>
      </c>
    </row>
    <row r="3932" spans="1:14" x14ac:dyDescent="0.2">
      <c r="A3932">
        <v>3931</v>
      </c>
      <c r="B3932" s="20" t="s">
        <v>466</v>
      </c>
      <c r="C3932" s="20" t="s">
        <v>121</v>
      </c>
      <c r="D3932" s="20" t="s">
        <v>5</v>
      </c>
      <c r="E3932" s="20" t="s">
        <v>122</v>
      </c>
      <c r="F3932" s="20" t="s">
        <v>130</v>
      </c>
      <c r="G3932" s="20" t="s">
        <v>4</v>
      </c>
      <c r="H3932" s="19">
        <v>45403</v>
      </c>
      <c r="I3932">
        <v>822</v>
      </c>
      <c r="J3932" s="19"/>
      <c r="N3932" t="s">
        <v>492</v>
      </c>
    </row>
    <row r="3933" spans="1:14" x14ac:dyDescent="0.2">
      <c r="A3933">
        <v>3932</v>
      </c>
      <c r="B3933" s="20" t="s">
        <v>466</v>
      </c>
      <c r="C3933" s="20" t="s">
        <v>121</v>
      </c>
      <c r="D3933" s="20" t="s">
        <v>5</v>
      </c>
      <c r="E3933" s="20" t="s">
        <v>122</v>
      </c>
      <c r="F3933" s="20" t="s">
        <v>130</v>
      </c>
      <c r="G3933" s="20" t="s">
        <v>4</v>
      </c>
      <c r="H3933" s="19">
        <v>45404</v>
      </c>
      <c r="I3933">
        <v>873</v>
      </c>
      <c r="J3933" s="19"/>
      <c r="N3933" t="s">
        <v>492</v>
      </c>
    </row>
    <row r="3934" spans="1:14" x14ac:dyDescent="0.2">
      <c r="A3934">
        <v>3933</v>
      </c>
      <c r="B3934" s="20" t="s">
        <v>466</v>
      </c>
      <c r="C3934" s="20" t="s">
        <v>121</v>
      </c>
      <c r="D3934" s="20" t="s">
        <v>5</v>
      </c>
      <c r="E3934" s="20" t="s">
        <v>122</v>
      </c>
      <c r="F3934" s="20" t="s">
        <v>130</v>
      </c>
      <c r="G3934" s="20" t="s">
        <v>4</v>
      </c>
      <c r="H3934" s="19">
        <v>45405</v>
      </c>
      <c r="I3934">
        <v>536</v>
      </c>
      <c r="J3934" s="19"/>
      <c r="N3934" t="s">
        <v>492</v>
      </c>
    </row>
    <row r="3935" spans="1:14" x14ac:dyDescent="0.2">
      <c r="A3935">
        <v>3934</v>
      </c>
      <c r="B3935" s="20" t="s">
        <v>466</v>
      </c>
      <c r="C3935" s="20" t="s">
        <v>121</v>
      </c>
      <c r="D3935" s="20" t="s">
        <v>5</v>
      </c>
      <c r="E3935" s="20" t="s">
        <v>122</v>
      </c>
      <c r="F3935" s="20" t="s">
        <v>130</v>
      </c>
      <c r="G3935" s="20" t="s">
        <v>4</v>
      </c>
      <c r="H3935" s="19">
        <v>45406</v>
      </c>
      <c r="I3935">
        <v>106</v>
      </c>
      <c r="J3935" s="19"/>
      <c r="N3935" t="s">
        <v>492</v>
      </c>
    </row>
    <row r="3936" spans="1:14" x14ac:dyDescent="0.2">
      <c r="A3936">
        <v>3935</v>
      </c>
      <c r="B3936" s="20" t="s">
        <v>466</v>
      </c>
      <c r="C3936" s="20" t="s">
        <v>121</v>
      </c>
      <c r="D3936" s="20" t="s">
        <v>5</v>
      </c>
      <c r="E3936" s="20" t="s">
        <v>122</v>
      </c>
      <c r="F3936" s="20" t="s">
        <v>130</v>
      </c>
      <c r="G3936" s="20" t="s">
        <v>4</v>
      </c>
      <c r="H3936" s="19">
        <v>45407</v>
      </c>
      <c r="I3936">
        <v>460</v>
      </c>
      <c r="J3936" s="19"/>
      <c r="N3936" t="s">
        <v>492</v>
      </c>
    </row>
    <row r="3937" spans="1:14" x14ac:dyDescent="0.2">
      <c r="A3937">
        <v>3936</v>
      </c>
      <c r="B3937" s="20" t="s">
        <v>466</v>
      </c>
      <c r="C3937" s="20" t="s">
        <v>121</v>
      </c>
      <c r="D3937" s="20" t="s">
        <v>5</v>
      </c>
      <c r="E3937" s="20" t="s">
        <v>122</v>
      </c>
      <c r="F3937" s="20" t="s">
        <v>130</v>
      </c>
      <c r="G3937" s="20" t="s">
        <v>4</v>
      </c>
      <c r="H3937" s="19">
        <v>45408</v>
      </c>
      <c r="I3937">
        <v>222</v>
      </c>
      <c r="J3937" s="19"/>
      <c r="N3937" t="s">
        <v>492</v>
      </c>
    </row>
    <row r="3938" spans="1:14" x14ac:dyDescent="0.2">
      <c r="A3938">
        <v>3937</v>
      </c>
      <c r="B3938" s="20" t="s">
        <v>466</v>
      </c>
      <c r="C3938" s="20" t="s">
        <v>121</v>
      </c>
      <c r="D3938" s="20" t="s">
        <v>5</v>
      </c>
      <c r="E3938" s="20" t="s">
        <v>122</v>
      </c>
      <c r="F3938" s="20" t="s">
        <v>130</v>
      </c>
      <c r="G3938" s="20" t="s">
        <v>4</v>
      </c>
      <c r="H3938" s="19">
        <v>45409</v>
      </c>
      <c r="I3938">
        <v>125</v>
      </c>
      <c r="J3938" s="19"/>
      <c r="N3938" t="s">
        <v>492</v>
      </c>
    </row>
    <row r="3939" spans="1:14" x14ac:dyDescent="0.2">
      <c r="A3939">
        <v>3938</v>
      </c>
      <c r="B3939" s="20" t="s">
        <v>466</v>
      </c>
      <c r="C3939" s="20" t="s">
        <v>121</v>
      </c>
      <c r="D3939" s="20" t="s">
        <v>5</v>
      </c>
      <c r="E3939" s="20" t="s">
        <v>122</v>
      </c>
      <c r="F3939" s="20" t="s">
        <v>130</v>
      </c>
      <c r="G3939" s="20" t="s">
        <v>4</v>
      </c>
      <c r="H3939" s="19">
        <v>45410</v>
      </c>
      <c r="I3939">
        <v>719</v>
      </c>
      <c r="J3939" s="19"/>
      <c r="N3939" t="s">
        <v>492</v>
      </c>
    </row>
    <row r="3940" spans="1:14" x14ac:dyDescent="0.2">
      <c r="A3940">
        <v>3939</v>
      </c>
      <c r="B3940" s="20" t="s">
        <v>466</v>
      </c>
      <c r="C3940" s="20" t="s">
        <v>121</v>
      </c>
      <c r="D3940" s="20" t="s">
        <v>5</v>
      </c>
      <c r="E3940" s="20" t="s">
        <v>122</v>
      </c>
      <c r="F3940" s="20" t="s">
        <v>130</v>
      </c>
      <c r="G3940" s="20" t="s">
        <v>4</v>
      </c>
      <c r="H3940" s="19">
        <v>45411</v>
      </c>
      <c r="I3940">
        <v>345</v>
      </c>
      <c r="J3940" s="19"/>
      <c r="N3940" t="s">
        <v>492</v>
      </c>
    </row>
    <row r="3941" spans="1:14" x14ac:dyDescent="0.2">
      <c r="A3941">
        <v>3940</v>
      </c>
      <c r="B3941" s="20" t="s">
        <v>466</v>
      </c>
      <c r="C3941" s="20" t="s">
        <v>121</v>
      </c>
      <c r="D3941" s="20" t="s">
        <v>5</v>
      </c>
      <c r="E3941" s="20" t="s">
        <v>122</v>
      </c>
      <c r="F3941" s="20" t="s">
        <v>130</v>
      </c>
      <c r="G3941" s="20" t="s">
        <v>4</v>
      </c>
      <c r="H3941" s="19">
        <v>45412</v>
      </c>
      <c r="I3941">
        <v>421</v>
      </c>
      <c r="J3941" s="19"/>
      <c r="N3941" t="s">
        <v>492</v>
      </c>
    </row>
    <row r="3942" spans="1:14" x14ac:dyDescent="0.2">
      <c r="A3942">
        <v>3941</v>
      </c>
      <c r="B3942" s="20" t="s">
        <v>467</v>
      </c>
      <c r="C3942" s="20" t="s">
        <v>121</v>
      </c>
      <c r="D3942" s="20" t="s">
        <v>5</v>
      </c>
      <c r="E3942" s="20" t="s">
        <v>122</v>
      </c>
      <c r="F3942" s="20" t="s">
        <v>130</v>
      </c>
      <c r="G3942" s="20" t="s">
        <v>4</v>
      </c>
      <c r="H3942" s="19"/>
      <c r="I3942">
        <v>16392</v>
      </c>
      <c r="J3942" s="19"/>
      <c r="K3942">
        <v>960.36</v>
      </c>
      <c r="M3942">
        <v>4.5999999999999996</v>
      </c>
      <c r="N3942" t="s">
        <v>491</v>
      </c>
    </row>
    <row r="3943" spans="1:14" x14ac:dyDescent="0.2">
      <c r="A3943">
        <v>3942</v>
      </c>
      <c r="B3943" s="20" t="s">
        <v>467</v>
      </c>
      <c r="C3943" s="20" t="s">
        <v>121</v>
      </c>
      <c r="D3943" s="20" t="s">
        <v>5</v>
      </c>
      <c r="E3943" s="20" t="s">
        <v>122</v>
      </c>
      <c r="F3943" s="20" t="s">
        <v>130</v>
      </c>
      <c r="G3943" s="20" t="s">
        <v>4</v>
      </c>
      <c r="H3943" s="19">
        <v>45383</v>
      </c>
      <c r="I3943">
        <v>876</v>
      </c>
      <c r="J3943" s="19">
        <v>45383</v>
      </c>
      <c r="K3943">
        <v>876</v>
      </c>
      <c r="N3943" t="s">
        <v>492</v>
      </c>
    </row>
    <row r="3944" spans="1:14" x14ac:dyDescent="0.2">
      <c r="A3944">
        <v>3943</v>
      </c>
      <c r="B3944" s="20" t="s">
        <v>467</v>
      </c>
      <c r="C3944" s="20" t="s">
        <v>121</v>
      </c>
      <c r="D3944" s="20" t="s">
        <v>5</v>
      </c>
      <c r="E3944" s="20" t="s">
        <v>122</v>
      </c>
      <c r="F3944" s="20" t="s">
        <v>130</v>
      </c>
      <c r="G3944" s="20" t="s">
        <v>4</v>
      </c>
      <c r="H3944" s="19">
        <v>45384</v>
      </c>
      <c r="I3944">
        <v>347</v>
      </c>
      <c r="J3944" s="19">
        <v>45385</v>
      </c>
      <c r="K3944">
        <v>79</v>
      </c>
      <c r="N3944" t="s">
        <v>492</v>
      </c>
    </row>
    <row r="3945" spans="1:14" x14ac:dyDescent="0.2">
      <c r="A3945">
        <v>3944</v>
      </c>
      <c r="B3945" s="20" t="s">
        <v>467</v>
      </c>
      <c r="C3945" s="20" t="s">
        <v>121</v>
      </c>
      <c r="D3945" s="20" t="s">
        <v>5</v>
      </c>
      <c r="E3945" s="20" t="s">
        <v>122</v>
      </c>
      <c r="F3945" s="20" t="s">
        <v>130</v>
      </c>
      <c r="G3945" s="20" t="s">
        <v>4</v>
      </c>
      <c r="H3945" s="19">
        <v>45385</v>
      </c>
      <c r="I3945">
        <v>79</v>
      </c>
      <c r="J3945" s="19">
        <v>45397</v>
      </c>
      <c r="K3945">
        <v>5.36</v>
      </c>
      <c r="N3945" t="s">
        <v>492</v>
      </c>
    </row>
    <row r="3946" spans="1:14" x14ac:dyDescent="0.2">
      <c r="A3946">
        <v>3945</v>
      </c>
      <c r="B3946" s="20" t="s">
        <v>467</v>
      </c>
      <c r="C3946" s="20" t="s">
        <v>121</v>
      </c>
      <c r="D3946" s="20" t="s">
        <v>5</v>
      </c>
      <c r="E3946" s="20" t="s">
        <v>122</v>
      </c>
      <c r="F3946" s="20" t="s">
        <v>130</v>
      </c>
      <c r="G3946" s="20" t="s">
        <v>4</v>
      </c>
      <c r="H3946" s="19">
        <v>45386</v>
      </c>
      <c r="I3946">
        <v>156</v>
      </c>
      <c r="J3946" s="19"/>
      <c r="N3946" t="s">
        <v>492</v>
      </c>
    </row>
    <row r="3947" spans="1:14" x14ac:dyDescent="0.2">
      <c r="A3947">
        <v>3946</v>
      </c>
      <c r="B3947" s="20" t="s">
        <v>467</v>
      </c>
      <c r="C3947" s="20" t="s">
        <v>121</v>
      </c>
      <c r="D3947" s="20" t="s">
        <v>5</v>
      </c>
      <c r="E3947" s="20" t="s">
        <v>122</v>
      </c>
      <c r="F3947" s="20" t="s">
        <v>130</v>
      </c>
      <c r="G3947" s="20" t="s">
        <v>4</v>
      </c>
      <c r="H3947" s="19">
        <v>45387</v>
      </c>
      <c r="I3947">
        <v>157</v>
      </c>
      <c r="J3947" s="19"/>
      <c r="N3947" t="s">
        <v>492</v>
      </c>
    </row>
    <row r="3948" spans="1:14" x14ac:dyDescent="0.2">
      <c r="A3948">
        <v>3947</v>
      </c>
      <c r="B3948" s="20" t="s">
        <v>467</v>
      </c>
      <c r="C3948" s="20" t="s">
        <v>121</v>
      </c>
      <c r="D3948" s="20" t="s">
        <v>5</v>
      </c>
      <c r="E3948" s="20" t="s">
        <v>122</v>
      </c>
      <c r="F3948" s="20" t="s">
        <v>130</v>
      </c>
      <c r="G3948" s="20" t="s">
        <v>4</v>
      </c>
      <c r="H3948" s="19">
        <v>45388</v>
      </c>
      <c r="I3948">
        <v>364</v>
      </c>
      <c r="J3948" s="19"/>
      <c r="N3948" t="s">
        <v>492</v>
      </c>
    </row>
    <row r="3949" spans="1:14" x14ac:dyDescent="0.2">
      <c r="A3949">
        <v>3948</v>
      </c>
      <c r="B3949" s="20" t="s">
        <v>467</v>
      </c>
      <c r="C3949" s="20" t="s">
        <v>121</v>
      </c>
      <c r="D3949" s="20" t="s">
        <v>5</v>
      </c>
      <c r="E3949" s="20" t="s">
        <v>122</v>
      </c>
      <c r="F3949" s="20" t="s">
        <v>130</v>
      </c>
      <c r="G3949" s="20" t="s">
        <v>4</v>
      </c>
      <c r="H3949" s="19">
        <v>45389</v>
      </c>
      <c r="I3949">
        <v>163</v>
      </c>
      <c r="J3949" s="19"/>
      <c r="N3949" t="s">
        <v>492</v>
      </c>
    </row>
    <row r="3950" spans="1:14" x14ac:dyDescent="0.2">
      <c r="A3950">
        <v>3949</v>
      </c>
      <c r="B3950" s="20" t="s">
        <v>467</v>
      </c>
      <c r="C3950" s="20" t="s">
        <v>121</v>
      </c>
      <c r="D3950" s="20" t="s">
        <v>5</v>
      </c>
      <c r="E3950" s="20" t="s">
        <v>122</v>
      </c>
      <c r="F3950" s="20" t="s">
        <v>130</v>
      </c>
      <c r="G3950" s="20" t="s">
        <v>4</v>
      </c>
      <c r="H3950" s="19">
        <v>45390</v>
      </c>
      <c r="I3950">
        <v>1056</v>
      </c>
      <c r="J3950" s="19"/>
      <c r="N3950" t="s">
        <v>492</v>
      </c>
    </row>
    <row r="3951" spans="1:14" x14ac:dyDescent="0.2">
      <c r="A3951">
        <v>3950</v>
      </c>
      <c r="B3951" s="20" t="s">
        <v>467</v>
      </c>
      <c r="C3951" s="20" t="s">
        <v>121</v>
      </c>
      <c r="D3951" s="20" t="s">
        <v>5</v>
      </c>
      <c r="E3951" s="20" t="s">
        <v>122</v>
      </c>
      <c r="F3951" s="20" t="s">
        <v>130</v>
      </c>
      <c r="G3951" s="20" t="s">
        <v>4</v>
      </c>
      <c r="H3951" s="19">
        <v>45391</v>
      </c>
      <c r="I3951">
        <v>1138</v>
      </c>
      <c r="J3951" s="19"/>
      <c r="N3951" t="s">
        <v>492</v>
      </c>
    </row>
    <row r="3952" spans="1:14" x14ac:dyDescent="0.2">
      <c r="A3952">
        <v>3951</v>
      </c>
      <c r="B3952" s="20" t="s">
        <v>467</v>
      </c>
      <c r="C3952" s="20" t="s">
        <v>121</v>
      </c>
      <c r="D3952" s="20" t="s">
        <v>5</v>
      </c>
      <c r="E3952" s="20" t="s">
        <v>122</v>
      </c>
      <c r="F3952" s="20" t="s">
        <v>130</v>
      </c>
      <c r="G3952" s="20" t="s">
        <v>4</v>
      </c>
      <c r="H3952" s="19">
        <v>45392</v>
      </c>
      <c r="I3952">
        <v>269</v>
      </c>
      <c r="J3952" s="19"/>
      <c r="N3952" t="s">
        <v>492</v>
      </c>
    </row>
    <row r="3953" spans="1:14" x14ac:dyDescent="0.2">
      <c r="A3953">
        <v>3952</v>
      </c>
      <c r="B3953" s="20" t="s">
        <v>467</v>
      </c>
      <c r="C3953" s="20" t="s">
        <v>121</v>
      </c>
      <c r="D3953" s="20" t="s">
        <v>5</v>
      </c>
      <c r="E3953" s="20" t="s">
        <v>122</v>
      </c>
      <c r="F3953" s="20" t="s">
        <v>130</v>
      </c>
      <c r="G3953" s="20" t="s">
        <v>4</v>
      </c>
      <c r="H3953" s="19">
        <v>45393</v>
      </c>
      <c r="I3953">
        <v>453</v>
      </c>
      <c r="J3953" s="19"/>
      <c r="N3953" t="s">
        <v>492</v>
      </c>
    </row>
    <row r="3954" spans="1:14" x14ac:dyDescent="0.2">
      <c r="A3954">
        <v>3953</v>
      </c>
      <c r="B3954" s="20" t="s">
        <v>467</v>
      </c>
      <c r="C3954" s="20" t="s">
        <v>121</v>
      </c>
      <c r="D3954" s="20" t="s">
        <v>5</v>
      </c>
      <c r="E3954" s="20" t="s">
        <v>122</v>
      </c>
      <c r="F3954" s="20" t="s">
        <v>130</v>
      </c>
      <c r="G3954" s="20" t="s">
        <v>4</v>
      </c>
      <c r="H3954" s="19">
        <v>45394</v>
      </c>
      <c r="I3954">
        <v>939</v>
      </c>
      <c r="J3954" s="19"/>
      <c r="N3954" t="s">
        <v>492</v>
      </c>
    </row>
    <row r="3955" spans="1:14" x14ac:dyDescent="0.2">
      <c r="A3955">
        <v>3954</v>
      </c>
      <c r="B3955" s="20" t="s">
        <v>467</v>
      </c>
      <c r="C3955" s="20" t="s">
        <v>121</v>
      </c>
      <c r="D3955" s="20" t="s">
        <v>5</v>
      </c>
      <c r="E3955" s="20" t="s">
        <v>122</v>
      </c>
      <c r="F3955" s="20" t="s">
        <v>130</v>
      </c>
      <c r="G3955" s="20" t="s">
        <v>4</v>
      </c>
      <c r="H3955" s="19">
        <v>45395</v>
      </c>
      <c r="I3955">
        <v>580</v>
      </c>
      <c r="J3955" s="19"/>
      <c r="N3955" t="s">
        <v>492</v>
      </c>
    </row>
    <row r="3956" spans="1:14" x14ac:dyDescent="0.2">
      <c r="A3956">
        <v>3955</v>
      </c>
      <c r="B3956" s="20" t="s">
        <v>467</v>
      </c>
      <c r="C3956" s="20" t="s">
        <v>121</v>
      </c>
      <c r="D3956" s="20" t="s">
        <v>5</v>
      </c>
      <c r="E3956" s="20" t="s">
        <v>122</v>
      </c>
      <c r="F3956" s="20" t="s">
        <v>130</v>
      </c>
      <c r="G3956" s="20" t="s">
        <v>4</v>
      </c>
      <c r="H3956" s="19">
        <v>45397</v>
      </c>
      <c r="I3956">
        <v>619</v>
      </c>
      <c r="J3956" s="19"/>
      <c r="N3956" t="s">
        <v>492</v>
      </c>
    </row>
    <row r="3957" spans="1:14" x14ac:dyDescent="0.2">
      <c r="A3957">
        <v>3956</v>
      </c>
      <c r="B3957" s="20" t="s">
        <v>467</v>
      </c>
      <c r="C3957" s="20" t="s">
        <v>121</v>
      </c>
      <c r="D3957" s="20" t="s">
        <v>5</v>
      </c>
      <c r="E3957" s="20" t="s">
        <v>122</v>
      </c>
      <c r="F3957" s="20" t="s">
        <v>130</v>
      </c>
      <c r="G3957" s="20" t="s">
        <v>4</v>
      </c>
      <c r="H3957" s="19">
        <v>45398</v>
      </c>
      <c r="I3957">
        <v>912</v>
      </c>
      <c r="J3957" s="19"/>
      <c r="N3957" t="s">
        <v>492</v>
      </c>
    </row>
    <row r="3958" spans="1:14" x14ac:dyDescent="0.2">
      <c r="A3958">
        <v>3957</v>
      </c>
      <c r="B3958" s="20" t="s">
        <v>467</v>
      </c>
      <c r="C3958" s="20" t="s">
        <v>121</v>
      </c>
      <c r="D3958" s="20" t="s">
        <v>5</v>
      </c>
      <c r="E3958" s="20" t="s">
        <v>122</v>
      </c>
      <c r="F3958" s="20" t="s">
        <v>130</v>
      </c>
      <c r="G3958" s="20" t="s">
        <v>4</v>
      </c>
      <c r="H3958" s="19">
        <v>45399</v>
      </c>
      <c r="I3958">
        <v>978</v>
      </c>
      <c r="J3958" s="19"/>
      <c r="N3958" t="s">
        <v>492</v>
      </c>
    </row>
    <row r="3959" spans="1:14" x14ac:dyDescent="0.2">
      <c r="A3959">
        <v>3958</v>
      </c>
      <c r="B3959" s="20" t="s">
        <v>467</v>
      </c>
      <c r="C3959" s="20" t="s">
        <v>121</v>
      </c>
      <c r="D3959" s="20" t="s">
        <v>5</v>
      </c>
      <c r="E3959" s="20" t="s">
        <v>122</v>
      </c>
      <c r="F3959" s="20" t="s">
        <v>130</v>
      </c>
      <c r="G3959" s="20" t="s">
        <v>4</v>
      </c>
      <c r="H3959" s="19">
        <v>45400</v>
      </c>
      <c r="I3959">
        <v>952</v>
      </c>
      <c r="J3959" s="19"/>
      <c r="N3959" t="s">
        <v>492</v>
      </c>
    </row>
    <row r="3960" spans="1:14" x14ac:dyDescent="0.2">
      <c r="A3960">
        <v>3959</v>
      </c>
      <c r="B3960" s="20" t="s">
        <v>467</v>
      </c>
      <c r="C3960" s="20" t="s">
        <v>121</v>
      </c>
      <c r="D3960" s="20" t="s">
        <v>5</v>
      </c>
      <c r="E3960" s="20" t="s">
        <v>122</v>
      </c>
      <c r="F3960" s="20" t="s">
        <v>130</v>
      </c>
      <c r="G3960" s="20" t="s">
        <v>4</v>
      </c>
      <c r="H3960" s="19">
        <v>45401</v>
      </c>
      <c r="I3960">
        <v>781</v>
      </c>
      <c r="J3960" s="19"/>
      <c r="N3960" t="s">
        <v>492</v>
      </c>
    </row>
    <row r="3961" spans="1:14" x14ac:dyDescent="0.2">
      <c r="A3961">
        <v>3960</v>
      </c>
      <c r="B3961" s="20" t="s">
        <v>467</v>
      </c>
      <c r="C3961" s="20" t="s">
        <v>121</v>
      </c>
      <c r="D3961" s="20" t="s">
        <v>5</v>
      </c>
      <c r="E3961" s="20" t="s">
        <v>122</v>
      </c>
      <c r="F3961" s="20" t="s">
        <v>130</v>
      </c>
      <c r="G3961" s="20" t="s">
        <v>4</v>
      </c>
      <c r="H3961" s="19">
        <v>45402</v>
      </c>
      <c r="I3961">
        <v>944</v>
      </c>
      <c r="J3961" s="19"/>
      <c r="N3961" t="s">
        <v>492</v>
      </c>
    </row>
    <row r="3962" spans="1:14" x14ac:dyDescent="0.2">
      <c r="A3962">
        <v>3961</v>
      </c>
      <c r="B3962" s="20" t="s">
        <v>467</v>
      </c>
      <c r="C3962" s="20" t="s">
        <v>121</v>
      </c>
      <c r="D3962" s="20" t="s">
        <v>5</v>
      </c>
      <c r="E3962" s="20" t="s">
        <v>122</v>
      </c>
      <c r="F3962" s="20" t="s">
        <v>130</v>
      </c>
      <c r="G3962" s="20" t="s">
        <v>4</v>
      </c>
      <c r="H3962" s="19">
        <v>45403</v>
      </c>
      <c r="I3962">
        <v>822</v>
      </c>
      <c r="J3962" s="19"/>
      <c r="N3962" t="s">
        <v>492</v>
      </c>
    </row>
    <row r="3963" spans="1:14" x14ac:dyDescent="0.2">
      <c r="A3963">
        <v>3962</v>
      </c>
      <c r="B3963" s="20" t="s">
        <v>467</v>
      </c>
      <c r="C3963" s="20" t="s">
        <v>121</v>
      </c>
      <c r="D3963" s="20" t="s">
        <v>5</v>
      </c>
      <c r="E3963" s="20" t="s">
        <v>122</v>
      </c>
      <c r="F3963" s="20" t="s">
        <v>130</v>
      </c>
      <c r="G3963" s="20" t="s">
        <v>4</v>
      </c>
      <c r="H3963" s="19">
        <v>45404</v>
      </c>
      <c r="I3963">
        <v>873</v>
      </c>
      <c r="J3963" s="19"/>
      <c r="N3963" t="s">
        <v>492</v>
      </c>
    </row>
    <row r="3964" spans="1:14" x14ac:dyDescent="0.2">
      <c r="A3964">
        <v>3963</v>
      </c>
      <c r="B3964" s="20" t="s">
        <v>467</v>
      </c>
      <c r="C3964" s="20" t="s">
        <v>121</v>
      </c>
      <c r="D3964" s="20" t="s">
        <v>5</v>
      </c>
      <c r="E3964" s="20" t="s">
        <v>122</v>
      </c>
      <c r="F3964" s="20" t="s">
        <v>130</v>
      </c>
      <c r="G3964" s="20" t="s">
        <v>4</v>
      </c>
      <c r="H3964" s="19">
        <v>45405</v>
      </c>
      <c r="I3964">
        <v>536</v>
      </c>
      <c r="J3964" s="19"/>
      <c r="N3964" t="s">
        <v>492</v>
      </c>
    </row>
    <row r="3965" spans="1:14" x14ac:dyDescent="0.2">
      <c r="A3965">
        <v>3964</v>
      </c>
      <c r="B3965" s="20" t="s">
        <v>467</v>
      </c>
      <c r="C3965" s="20" t="s">
        <v>121</v>
      </c>
      <c r="D3965" s="20" t="s">
        <v>5</v>
      </c>
      <c r="E3965" s="20" t="s">
        <v>122</v>
      </c>
      <c r="F3965" s="20" t="s">
        <v>130</v>
      </c>
      <c r="G3965" s="20" t="s">
        <v>4</v>
      </c>
      <c r="H3965" s="19">
        <v>45406</v>
      </c>
      <c r="I3965">
        <v>106</v>
      </c>
      <c r="J3965" s="19"/>
      <c r="N3965" t="s">
        <v>492</v>
      </c>
    </row>
    <row r="3966" spans="1:14" x14ac:dyDescent="0.2">
      <c r="A3966">
        <v>3965</v>
      </c>
      <c r="B3966" s="20" t="s">
        <v>467</v>
      </c>
      <c r="C3966" s="20" t="s">
        <v>121</v>
      </c>
      <c r="D3966" s="20" t="s">
        <v>5</v>
      </c>
      <c r="E3966" s="20" t="s">
        <v>122</v>
      </c>
      <c r="F3966" s="20" t="s">
        <v>130</v>
      </c>
      <c r="G3966" s="20" t="s">
        <v>4</v>
      </c>
      <c r="H3966" s="19">
        <v>45407</v>
      </c>
      <c r="I3966">
        <v>460</v>
      </c>
      <c r="J3966" s="19"/>
      <c r="N3966" t="s">
        <v>492</v>
      </c>
    </row>
    <row r="3967" spans="1:14" x14ac:dyDescent="0.2">
      <c r="A3967">
        <v>3966</v>
      </c>
      <c r="B3967" s="20" t="s">
        <v>467</v>
      </c>
      <c r="C3967" s="20" t="s">
        <v>121</v>
      </c>
      <c r="D3967" s="20" t="s">
        <v>5</v>
      </c>
      <c r="E3967" s="20" t="s">
        <v>122</v>
      </c>
      <c r="F3967" s="20" t="s">
        <v>130</v>
      </c>
      <c r="G3967" s="20" t="s">
        <v>4</v>
      </c>
      <c r="H3967" s="19">
        <v>45408</v>
      </c>
      <c r="I3967">
        <v>222</v>
      </c>
      <c r="J3967" s="19"/>
      <c r="N3967" t="s">
        <v>492</v>
      </c>
    </row>
    <row r="3968" spans="1:14" x14ac:dyDescent="0.2">
      <c r="A3968">
        <v>3967</v>
      </c>
      <c r="B3968" s="20" t="s">
        <v>467</v>
      </c>
      <c r="C3968" s="20" t="s">
        <v>121</v>
      </c>
      <c r="D3968" s="20" t="s">
        <v>5</v>
      </c>
      <c r="E3968" s="20" t="s">
        <v>122</v>
      </c>
      <c r="F3968" s="20" t="s">
        <v>130</v>
      </c>
      <c r="G3968" s="20" t="s">
        <v>4</v>
      </c>
      <c r="H3968" s="19">
        <v>45409</v>
      </c>
      <c r="I3968">
        <v>125</v>
      </c>
      <c r="J3968" s="19"/>
      <c r="N3968" t="s">
        <v>492</v>
      </c>
    </row>
    <row r="3969" spans="1:14" x14ac:dyDescent="0.2">
      <c r="A3969">
        <v>3968</v>
      </c>
      <c r="B3969" s="20" t="s">
        <v>467</v>
      </c>
      <c r="C3969" s="20" t="s">
        <v>121</v>
      </c>
      <c r="D3969" s="20" t="s">
        <v>5</v>
      </c>
      <c r="E3969" s="20" t="s">
        <v>122</v>
      </c>
      <c r="F3969" s="20" t="s">
        <v>130</v>
      </c>
      <c r="G3969" s="20" t="s">
        <v>4</v>
      </c>
      <c r="H3969" s="19">
        <v>45410</v>
      </c>
      <c r="I3969">
        <v>719</v>
      </c>
      <c r="J3969" s="19"/>
      <c r="N3969" t="s">
        <v>492</v>
      </c>
    </row>
    <row r="3970" spans="1:14" x14ac:dyDescent="0.2">
      <c r="A3970">
        <v>3969</v>
      </c>
      <c r="B3970" s="20" t="s">
        <v>467</v>
      </c>
      <c r="C3970" s="20" t="s">
        <v>121</v>
      </c>
      <c r="D3970" s="20" t="s">
        <v>5</v>
      </c>
      <c r="E3970" s="20" t="s">
        <v>122</v>
      </c>
      <c r="F3970" s="20" t="s">
        <v>130</v>
      </c>
      <c r="G3970" s="20" t="s">
        <v>4</v>
      </c>
      <c r="H3970" s="19">
        <v>45411</v>
      </c>
      <c r="I3970">
        <v>345</v>
      </c>
      <c r="J3970" s="19"/>
      <c r="N3970" t="s">
        <v>492</v>
      </c>
    </row>
    <row r="3971" spans="1:14" x14ac:dyDescent="0.2">
      <c r="A3971">
        <v>3970</v>
      </c>
      <c r="B3971" s="20" t="s">
        <v>467</v>
      </c>
      <c r="C3971" s="20" t="s">
        <v>121</v>
      </c>
      <c r="D3971" s="20" t="s">
        <v>5</v>
      </c>
      <c r="E3971" s="20" t="s">
        <v>122</v>
      </c>
      <c r="F3971" s="20" t="s">
        <v>130</v>
      </c>
      <c r="G3971" s="20" t="s">
        <v>4</v>
      </c>
      <c r="H3971" s="19">
        <v>45412</v>
      </c>
      <c r="I3971">
        <v>421</v>
      </c>
      <c r="J3971" s="19"/>
      <c r="N3971" t="s">
        <v>492</v>
      </c>
    </row>
    <row r="3972" spans="1:14" x14ac:dyDescent="0.2">
      <c r="A3972">
        <v>3971</v>
      </c>
      <c r="B3972" s="20" t="s">
        <v>467</v>
      </c>
      <c r="C3972" s="20" t="s">
        <v>121</v>
      </c>
      <c r="D3972" s="20" t="s">
        <v>5</v>
      </c>
      <c r="E3972" s="20" t="s">
        <v>122</v>
      </c>
      <c r="F3972" s="20" t="s">
        <v>130</v>
      </c>
      <c r="G3972" s="20" t="s">
        <v>4</v>
      </c>
      <c r="H3972" s="19"/>
      <c r="J3972" s="19"/>
      <c r="N3972" t="s">
        <v>492</v>
      </c>
    </row>
    <row r="3973" spans="1:14" x14ac:dyDescent="0.2">
      <c r="A3973">
        <v>3972</v>
      </c>
      <c r="B3973" s="20" t="s">
        <v>468</v>
      </c>
      <c r="C3973" s="20" t="s">
        <v>121</v>
      </c>
      <c r="D3973" s="20" t="s">
        <v>5</v>
      </c>
      <c r="E3973" s="20" t="s">
        <v>122</v>
      </c>
      <c r="F3973" s="20" t="s">
        <v>130</v>
      </c>
      <c r="G3973" s="20" t="s">
        <v>4</v>
      </c>
      <c r="H3973" s="19"/>
      <c r="I3973">
        <v>0</v>
      </c>
      <c r="J3973" s="19"/>
      <c r="K3973">
        <v>0</v>
      </c>
      <c r="M3973">
        <v>0</v>
      </c>
      <c r="N3973" t="s">
        <v>491</v>
      </c>
    </row>
    <row r="3974" spans="1:14" x14ac:dyDescent="0.2">
      <c r="A3974">
        <v>3973</v>
      </c>
      <c r="B3974" s="20" t="s">
        <v>469</v>
      </c>
      <c r="C3974" s="20" t="s">
        <v>121</v>
      </c>
      <c r="D3974" s="20" t="s">
        <v>5</v>
      </c>
      <c r="E3974" s="20" t="s">
        <v>122</v>
      </c>
      <c r="F3974" s="20" t="s">
        <v>130</v>
      </c>
      <c r="G3974" s="20" t="s">
        <v>4</v>
      </c>
      <c r="H3974" s="19"/>
      <c r="I3974">
        <v>16863.14</v>
      </c>
      <c r="J3974" s="19"/>
      <c r="K3974">
        <v>6001.65</v>
      </c>
      <c r="M3974">
        <v>3.2</v>
      </c>
      <c r="N3974" t="s">
        <v>491</v>
      </c>
    </row>
    <row r="3975" spans="1:14" x14ac:dyDescent="0.2">
      <c r="A3975">
        <v>3974</v>
      </c>
      <c r="B3975" s="20" t="s">
        <v>469</v>
      </c>
      <c r="C3975" s="20" t="s">
        <v>121</v>
      </c>
      <c r="D3975" s="20" t="s">
        <v>5</v>
      </c>
      <c r="E3975" s="20" t="s">
        <v>122</v>
      </c>
      <c r="F3975" s="20" t="s">
        <v>130</v>
      </c>
      <c r="G3975" s="20" t="s">
        <v>4</v>
      </c>
      <c r="H3975" s="19">
        <v>45383</v>
      </c>
      <c r="I3975">
        <v>876</v>
      </c>
      <c r="J3975" s="19">
        <v>45392</v>
      </c>
      <c r="K3975">
        <v>269</v>
      </c>
      <c r="N3975" t="s">
        <v>492</v>
      </c>
    </row>
    <row r="3976" spans="1:14" x14ac:dyDescent="0.2">
      <c r="A3976">
        <v>3975</v>
      </c>
      <c r="B3976" s="20" t="s">
        <v>469</v>
      </c>
      <c r="C3976" s="20" t="s">
        <v>121</v>
      </c>
      <c r="D3976" s="20" t="s">
        <v>5</v>
      </c>
      <c r="E3976" s="20" t="s">
        <v>122</v>
      </c>
      <c r="F3976" s="20" t="s">
        <v>130</v>
      </c>
      <c r="G3976" s="20" t="s">
        <v>4</v>
      </c>
      <c r="H3976" s="19">
        <v>45384</v>
      </c>
      <c r="I3976">
        <v>347</v>
      </c>
      <c r="J3976" s="19">
        <v>45393</v>
      </c>
      <c r="K3976">
        <v>454.65</v>
      </c>
      <c r="N3976" t="s">
        <v>492</v>
      </c>
    </row>
    <row r="3977" spans="1:14" x14ac:dyDescent="0.2">
      <c r="A3977">
        <v>3976</v>
      </c>
      <c r="B3977" s="20" t="s">
        <v>469</v>
      </c>
      <c r="C3977" s="20" t="s">
        <v>121</v>
      </c>
      <c r="D3977" s="20" t="s">
        <v>5</v>
      </c>
      <c r="E3977" s="20" t="s">
        <v>122</v>
      </c>
      <c r="F3977" s="20" t="s">
        <v>130</v>
      </c>
      <c r="G3977" s="20" t="s">
        <v>4</v>
      </c>
      <c r="H3977" s="19">
        <v>45385</v>
      </c>
      <c r="I3977">
        <v>79</v>
      </c>
      <c r="J3977" s="19">
        <v>45394</v>
      </c>
      <c r="K3977">
        <v>939</v>
      </c>
      <c r="N3977" t="s">
        <v>492</v>
      </c>
    </row>
    <row r="3978" spans="1:14" x14ac:dyDescent="0.2">
      <c r="A3978">
        <v>3977</v>
      </c>
      <c r="B3978" s="20" t="s">
        <v>469</v>
      </c>
      <c r="C3978" s="20" t="s">
        <v>121</v>
      </c>
      <c r="D3978" s="20" t="s">
        <v>5</v>
      </c>
      <c r="E3978" s="20" t="s">
        <v>122</v>
      </c>
      <c r="F3978" s="20" t="s">
        <v>130</v>
      </c>
      <c r="G3978" s="20" t="s">
        <v>4</v>
      </c>
      <c r="H3978" s="19">
        <v>45386</v>
      </c>
      <c r="I3978">
        <v>156</v>
      </c>
      <c r="J3978" s="19">
        <v>45395</v>
      </c>
      <c r="K3978">
        <v>580</v>
      </c>
      <c r="N3978" t="s">
        <v>492</v>
      </c>
    </row>
    <row r="3979" spans="1:14" x14ac:dyDescent="0.2">
      <c r="A3979">
        <v>3978</v>
      </c>
      <c r="B3979" s="20" t="s">
        <v>469</v>
      </c>
      <c r="C3979" s="20" t="s">
        <v>121</v>
      </c>
      <c r="D3979" s="20" t="s">
        <v>5</v>
      </c>
      <c r="E3979" s="20" t="s">
        <v>122</v>
      </c>
      <c r="F3979" s="20" t="s">
        <v>130</v>
      </c>
      <c r="G3979" s="20" t="s">
        <v>4</v>
      </c>
      <c r="H3979" s="19">
        <v>45387</v>
      </c>
      <c r="I3979">
        <v>157</v>
      </c>
      <c r="J3979" s="19">
        <v>45397</v>
      </c>
      <c r="K3979">
        <v>619</v>
      </c>
      <c r="N3979" t="s">
        <v>492</v>
      </c>
    </row>
    <row r="3980" spans="1:14" x14ac:dyDescent="0.2">
      <c r="A3980">
        <v>3979</v>
      </c>
      <c r="B3980" s="20" t="s">
        <v>469</v>
      </c>
      <c r="C3980" s="20" t="s">
        <v>121</v>
      </c>
      <c r="D3980" s="20" t="s">
        <v>5</v>
      </c>
      <c r="E3980" s="20" t="s">
        <v>122</v>
      </c>
      <c r="F3980" s="20" t="s">
        <v>130</v>
      </c>
      <c r="G3980" s="20" t="s">
        <v>4</v>
      </c>
      <c r="H3980" s="19">
        <v>45388</v>
      </c>
      <c r="I3980">
        <v>364</v>
      </c>
      <c r="J3980" s="19">
        <v>45398</v>
      </c>
      <c r="K3980">
        <v>912</v>
      </c>
      <c r="N3980" t="s">
        <v>492</v>
      </c>
    </row>
    <row r="3981" spans="1:14" x14ac:dyDescent="0.2">
      <c r="A3981">
        <v>3980</v>
      </c>
      <c r="B3981" s="20" t="s">
        <v>469</v>
      </c>
      <c r="C3981" s="20" t="s">
        <v>121</v>
      </c>
      <c r="D3981" s="20" t="s">
        <v>5</v>
      </c>
      <c r="E3981" s="20" t="s">
        <v>122</v>
      </c>
      <c r="F3981" s="20" t="s">
        <v>130</v>
      </c>
      <c r="G3981" s="20" t="s">
        <v>4</v>
      </c>
      <c r="H3981" s="19">
        <v>45389</v>
      </c>
      <c r="I3981">
        <v>163</v>
      </c>
      <c r="J3981" s="19">
        <v>45399</v>
      </c>
      <c r="K3981">
        <v>978</v>
      </c>
      <c r="N3981" t="s">
        <v>492</v>
      </c>
    </row>
    <row r="3982" spans="1:14" x14ac:dyDescent="0.2">
      <c r="A3982">
        <v>3981</v>
      </c>
      <c r="B3982" s="20" t="s">
        <v>469</v>
      </c>
      <c r="C3982" s="20" t="s">
        <v>121</v>
      </c>
      <c r="D3982" s="20" t="s">
        <v>5</v>
      </c>
      <c r="E3982" s="20" t="s">
        <v>122</v>
      </c>
      <c r="F3982" s="20" t="s">
        <v>130</v>
      </c>
      <c r="G3982" s="20" t="s">
        <v>4</v>
      </c>
      <c r="H3982" s="19">
        <v>45390</v>
      </c>
      <c r="I3982">
        <v>1056</v>
      </c>
      <c r="J3982" s="19">
        <v>45400</v>
      </c>
      <c r="K3982">
        <v>952</v>
      </c>
      <c r="N3982" t="s">
        <v>492</v>
      </c>
    </row>
    <row r="3983" spans="1:14" x14ac:dyDescent="0.2">
      <c r="A3983">
        <v>3982</v>
      </c>
      <c r="B3983" s="20" t="s">
        <v>469</v>
      </c>
      <c r="C3983" s="20" t="s">
        <v>121</v>
      </c>
      <c r="D3983" s="20" t="s">
        <v>5</v>
      </c>
      <c r="E3983" s="20" t="s">
        <v>122</v>
      </c>
      <c r="F3983" s="20" t="s">
        <v>130</v>
      </c>
      <c r="G3983" s="20" t="s">
        <v>4</v>
      </c>
      <c r="H3983" s="19">
        <v>45391</v>
      </c>
      <c r="I3983">
        <v>1138</v>
      </c>
      <c r="J3983" s="19">
        <v>45402</v>
      </c>
      <c r="K3983">
        <v>298</v>
      </c>
      <c r="N3983" t="s">
        <v>492</v>
      </c>
    </row>
    <row r="3984" spans="1:14" x14ac:dyDescent="0.2">
      <c r="A3984">
        <v>3983</v>
      </c>
      <c r="B3984" s="20" t="s">
        <v>469</v>
      </c>
      <c r="C3984" s="20" t="s">
        <v>121</v>
      </c>
      <c r="D3984" s="20" t="s">
        <v>5</v>
      </c>
      <c r="E3984" s="20" t="s">
        <v>122</v>
      </c>
      <c r="F3984" s="20" t="s">
        <v>130</v>
      </c>
      <c r="G3984" s="20" t="s">
        <v>4</v>
      </c>
      <c r="H3984" s="19">
        <v>45392</v>
      </c>
      <c r="I3984">
        <v>269</v>
      </c>
      <c r="J3984" s="19"/>
      <c r="N3984" t="s">
        <v>492</v>
      </c>
    </row>
    <row r="3985" spans="1:14" x14ac:dyDescent="0.2">
      <c r="A3985">
        <v>3984</v>
      </c>
      <c r="B3985" s="20" t="s">
        <v>469</v>
      </c>
      <c r="C3985" s="20" t="s">
        <v>121</v>
      </c>
      <c r="D3985" s="20" t="s">
        <v>5</v>
      </c>
      <c r="E3985" s="20" t="s">
        <v>122</v>
      </c>
      <c r="F3985" s="20" t="s">
        <v>130</v>
      </c>
      <c r="G3985" s="20" t="s">
        <v>4</v>
      </c>
      <c r="H3985" s="19">
        <v>45393</v>
      </c>
      <c r="I3985">
        <v>453</v>
      </c>
      <c r="J3985" s="19"/>
      <c r="N3985" t="s">
        <v>492</v>
      </c>
    </row>
    <row r="3986" spans="1:14" x14ac:dyDescent="0.2">
      <c r="A3986">
        <v>3985</v>
      </c>
      <c r="B3986" s="20" t="s">
        <v>469</v>
      </c>
      <c r="C3986" s="20" t="s">
        <v>121</v>
      </c>
      <c r="D3986" s="20" t="s">
        <v>5</v>
      </c>
      <c r="E3986" s="20" t="s">
        <v>122</v>
      </c>
      <c r="F3986" s="20" t="s">
        <v>130</v>
      </c>
      <c r="G3986" s="20" t="s">
        <v>4</v>
      </c>
      <c r="H3986" s="19">
        <v>45394</v>
      </c>
      <c r="I3986">
        <v>939</v>
      </c>
      <c r="J3986" s="19"/>
      <c r="N3986" t="s">
        <v>492</v>
      </c>
    </row>
    <row r="3987" spans="1:14" x14ac:dyDescent="0.2">
      <c r="A3987">
        <v>3986</v>
      </c>
      <c r="B3987" s="20" t="s">
        <v>469</v>
      </c>
      <c r="C3987" s="20" t="s">
        <v>121</v>
      </c>
      <c r="D3987" s="20" t="s">
        <v>5</v>
      </c>
      <c r="E3987" s="20" t="s">
        <v>122</v>
      </c>
      <c r="F3987" s="20" t="s">
        <v>130</v>
      </c>
      <c r="G3987" s="20" t="s">
        <v>4</v>
      </c>
      <c r="H3987" s="19">
        <v>45395</v>
      </c>
      <c r="I3987">
        <v>580</v>
      </c>
      <c r="J3987" s="19"/>
      <c r="N3987" t="s">
        <v>492</v>
      </c>
    </row>
    <row r="3988" spans="1:14" x14ac:dyDescent="0.2">
      <c r="A3988">
        <v>3987</v>
      </c>
      <c r="B3988" s="20" t="s">
        <v>469</v>
      </c>
      <c r="C3988" s="20" t="s">
        <v>121</v>
      </c>
      <c r="D3988" s="20" t="s">
        <v>5</v>
      </c>
      <c r="E3988" s="20" t="s">
        <v>122</v>
      </c>
      <c r="F3988" s="20" t="s">
        <v>130</v>
      </c>
      <c r="G3988" s="20" t="s">
        <v>4</v>
      </c>
      <c r="H3988" s="19">
        <v>45397</v>
      </c>
      <c r="I3988">
        <v>619</v>
      </c>
      <c r="J3988" s="19"/>
      <c r="N3988" t="s">
        <v>492</v>
      </c>
    </row>
    <row r="3989" spans="1:14" x14ac:dyDescent="0.2">
      <c r="A3989">
        <v>3988</v>
      </c>
      <c r="B3989" s="20" t="s">
        <v>469</v>
      </c>
      <c r="C3989" s="20" t="s">
        <v>121</v>
      </c>
      <c r="D3989" s="20" t="s">
        <v>5</v>
      </c>
      <c r="E3989" s="20" t="s">
        <v>122</v>
      </c>
      <c r="F3989" s="20" t="s">
        <v>130</v>
      </c>
      <c r="G3989" s="20" t="s">
        <v>4</v>
      </c>
      <c r="H3989" s="19">
        <v>45398</v>
      </c>
      <c r="I3989">
        <v>912</v>
      </c>
      <c r="J3989" s="19"/>
      <c r="N3989" t="s">
        <v>492</v>
      </c>
    </row>
    <row r="3990" spans="1:14" x14ac:dyDescent="0.2">
      <c r="A3990">
        <v>3989</v>
      </c>
      <c r="B3990" s="20" t="s">
        <v>469</v>
      </c>
      <c r="C3990" s="20" t="s">
        <v>121</v>
      </c>
      <c r="D3990" s="20" t="s">
        <v>5</v>
      </c>
      <c r="E3990" s="20" t="s">
        <v>122</v>
      </c>
      <c r="F3990" s="20" t="s">
        <v>130</v>
      </c>
      <c r="G3990" s="20" t="s">
        <v>4</v>
      </c>
      <c r="H3990" s="19">
        <v>45399</v>
      </c>
      <c r="I3990">
        <v>978</v>
      </c>
      <c r="J3990" s="19"/>
      <c r="N3990" t="s">
        <v>492</v>
      </c>
    </row>
    <row r="3991" spans="1:14" x14ac:dyDescent="0.2">
      <c r="A3991">
        <v>3990</v>
      </c>
      <c r="B3991" s="20" t="s">
        <v>469</v>
      </c>
      <c r="C3991" s="20" t="s">
        <v>121</v>
      </c>
      <c r="D3991" s="20" t="s">
        <v>5</v>
      </c>
      <c r="E3991" s="20" t="s">
        <v>122</v>
      </c>
      <c r="F3991" s="20" t="s">
        <v>130</v>
      </c>
      <c r="G3991" s="20" t="s">
        <v>4</v>
      </c>
      <c r="H3991" s="19">
        <v>45400</v>
      </c>
      <c r="I3991">
        <v>952</v>
      </c>
      <c r="J3991" s="19"/>
      <c r="N3991" t="s">
        <v>492</v>
      </c>
    </row>
    <row r="3992" spans="1:14" x14ac:dyDescent="0.2">
      <c r="A3992">
        <v>3991</v>
      </c>
      <c r="B3992" s="20" t="s">
        <v>469</v>
      </c>
      <c r="C3992" s="20" t="s">
        <v>121</v>
      </c>
      <c r="D3992" s="20" t="s">
        <v>5</v>
      </c>
      <c r="E3992" s="20" t="s">
        <v>122</v>
      </c>
      <c r="F3992" s="20" t="s">
        <v>130</v>
      </c>
      <c r="G3992" s="20" t="s">
        <v>4</v>
      </c>
      <c r="H3992" s="19">
        <v>45401</v>
      </c>
      <c r="I3992">
        <v>781</v>
      </c>
      <c r="J3992" s="19"/>
      <c r="N3992" t="s">
        <v>492</v>
      </c>
    </row>
    <row r="3993" spans="1:14" x14ac:dyDescent="0.2">
      <c r="A3993">
        <v>3992</v>
      </c>
      <c r="B3993" s="20" t="s">
        <v>469</v>
      </c>
      <c r="C3993" s="20" t="s">
        <v>121</v>
      </c>
      <c r="D3993" s="20" t="s">
        <v>5</v>
      </c>
      <c r="E3993" s="20" t="s">
        <v>122</v>
      </c>
      <c r="F3993" s="20" t="s">
        <v>130</v>
      </c>
      <c r="G3993" s="20" t="s">
        <v>4</v>
      </c>
      <c r="H3993" s="19">
        <v>45402</v>
      </c>
      <c r="I3993">
        <v>904.14</v>
      </c>
      <c r="J3993" s="19"/>
      <c r="N3993" t="s">
        <v>492</v>
      </c>
    </row>
    <row r="3994" spans="1:14" x14ac:dyDescent="0.2">
      <c r="A3994">
        <v>3993</v>
      </c>
      <c r="B3994" s="20" t="s">
        <v>469</v>
      </c>
      <c r="C3994" s="20" t="s">
        <v>121</v>
      </c>
      <c r="D3994" s="20" t="s">
        <v>5</v>
      </c>
      <c r="E3994" s="20" t="s">
        <v>122</v>
      </c>
      <c r="F3994" s="20" t="s">
        <v>130</v>
      </c>
      <c r="G3994" s="20" t="s">
        <v>4</v>
      </c>
      <c r="H3994" s="19">
        <v>45403</v>
      </c>
      <c r="I3994">
        <v>822</v>
      </c>
      <c r="J3994" s="19"/>
      <c r="N3994" t="s">
        <v>492</v>
      </c>
    </row>
    <row r="3995" spans="1:14" x14ac:dyDescent="0.2">
      <c r="A3995">
        <v>3994</v>
      </c>
      <c r="B3995" s="20" t="s">
        <v>469</v>
      </c>
      <c r="C3995" s="20" t="s">
        <v>121</v>
      </c>
      <c r="D3995" s="20" t="s">
        <v>5</v>
      </c>
      <c r="E3995" s="20" t="s">
        <v>122</v>
      </c>
      <c r="F3995" s="20" t="s">
        <v>130</v>
      </c>
      <c r="G3995" s="20" t="s">
        <v>4</v>
      </c>
      <c r="H3995" s="19">
        <v>45404</v>
      </c>
      <c r="I3995">
        <v>873</v>
      </c>
      <c r="J3995" s="19"/>
      <c r="N3995" t="s">
        <v>492</v>
      </c>
    </row>
    <row r="3996" spans="1:14" x14ac:dyDescent="0.2">
      <c r="A3996">
        <v>3995</v>
      </c>
      <c r="B3996" s="20" t="s">
        <v>469</v>
      </c>
      <c r="C3996" s="20" t="s">
        <v>121</v>
      </c>
      <c r="D3996" s="20" t="s">
        <v>5</v>
      </c>
      <c r="E3996" s="20" t="s">
        <v>122</v>
      </c>
      <c r="F3996" s="20" t="s">
        <v>130</v>
      </c>
      <c r="G3996" s="20" t="s">
        <v>4</v>
      </c>
      <c r="H3996" s="19">
        <v>45405</v>
      </c>
      <c r="I3996">
        <v>536</v>
      </c>
      <c r="J3996" s="19"/>
      <c r="N3996" t="s">
        <v>492</v>
      </c>
    </row>
    <row r="3997" spans="1:14" x14ac:dyDescent="0.2">
      <c r="A3997">
        <v>3996</v>
      </c>
      <c r="B3997" s="20" t="s">
        <v>469</v>
      </c>
      <c r="C3997" s="20" t="s">
        <v>121</v>
      </c>
      <c r="D3997" s="20" t="s">
        <v>5</v>
      </c>
      <c r="E3997" s="20" t="s">
        <v>122</v>
      </c>
      <c r="F3997" s="20" t="s">
        <v>130</v>
      </c>
      <c r="G3997" s="20" t="s">
        <v>4</v>
      </c>
      <c r="H3997" s="19">
        <v>45406</v>
      </c>
      <c r="I3997">
        <v>106</v>
      </c>
      <c r="J3997" s="19"/>
      <c r="N3997" t="s">
        <v>492</v>
      </c>
    </row>
    <row r="3998" spans="1:14" x14ac:dyDescent="0.2">
      <c r="A3998">
        <v>3997</v>
      </c>
      <c r="B3998" s="20" t="s">
        <v>469</v>
      </c>
      <c r="C3998" s="20" t="s">
        <v>121</v>
      </c>
      <c r="D3998" s="20" t="s">
        <v>5</v>
      </c>
      <c r="E3998" s="20" t="s">
        <v>122</v>
      </c>
      <c r="F3998" s="20" t="s">
        <v>130</v>
      </c>
      <c r="G3998" s="20" t="s">
        <v>4</v>
      </c>
      <c r="H3998" s="19">
        <v>45407</v>
      </c>
      <c r="I3998">
        <v>460</v>
      </c>
      <c r="J3998" s="19"/>
      <c r="N3998" t="s">
        <v>492</v>
      </c>
    </row>
    <row r="3999" spans="1:14" x14ac:dyDescent="0.2">
      <c r="A3999">
        <v>3998</v>
      </c>
      <c r="B3999" s="20" t="s">
        <v>469</v>
      </c>
      <c r="C3999" s="20" t="s">
        <v>121</v>
      </c>
      <c r="D3999" s="20" t="s">
        <v>5</v>
      </c>
      <c r="E3999" s="20" t="s">
        <v>122</v>
      </c>
      <c r="F3999" s="20" t="s">
        <v>130</v>
      </c>
      <c r="G3999" s="20" t="s">
        <v>4</v>
      </c>
      <c r="H3999" s="19">
        <v>45408</v>
      </c>
      <c r="I3999">
        <v>222</v>
      </c>
      <c r="J3999" s="19"/>
      <c r="N3999" t="s">
        <v>492</v>
      </c>
    </row>
    <row r="4000" spans="1:14" x14ac:dyDescent="0.2">
      <c r="A4000">
        <v>3999</v>
      </c>
      <c r="B4000" s="20" t="s">
        <v>469</v>
      </c>
      <c r="C4000" s="20" t="s">
        <v>121</v>
      </c>
      <c r="D4000" s="20" t="s">
        <v>5</v>
      </c>
      <c r="E4000" s="20" t="s">
        <v>122</v>
      </c>
      <c r="F4000" s="20" t="s">
        <v>130</v>
      </c>
      <c r="G4000" s="20" t="s">
        <v>4</v>
      </c>
      <c r="H4000" s="19">
        <v>45409</v>
      </c>
      <c r="I4000">
        <v>125</v>
      </c>
      <c r="J4000" s="19"/>
      <c r="N4000" t="s">
        <v>492</v>
      </c>
    </row>
    <row r="4001" spans="1:14" x14ac:dyDescent="0.2">
      <c r="A4001">
        <v>4000</v>
      </c>
      <c r="B4001" s="20" t="s">
        <v>469</v>
      </c>
      <c r="C4001" s="20" t="s">
        <v>121</v>
      </c>
      <c r="D4001" s="20" t="s">
        <v>5</v>
      </c>
      <c r="E4001" s="20" t="s">
        <v>122</v>
      </c>
      <c r="F4001" s="20" t="s">
        <v>130</v>
      </c>
      <c r="G4001" s="20" t="s">
        <v>4</v>
      </c>
      <c r="H4001" s="19">
        <v>45410</v>
      </c>
      <c r="I4001">
        <v>719</v>
      </c>
      <c r="J4001" s="19"/>
      <c r="N4001" t="s">
        <v>492</v>
      </c>
    </row>
    <row r="4002" spans="1:14" x14ac:dyDescent="0.2">
      <c r="A4002">
        <v>4001</v>
      </c>
      <c r="B4002" s="20" t="s">
        <v>469</v>
      </c>
      <c r="C4002" s="20" t="s">
        <v>121</v>
      </c>
      <c r="D4002" s="20" t="s">
        <v>5</v>
      </c>
      <c r="E4002" s="20" t="s">
        <v>122</v>
      </c>
      <c r="F4002" s="20" t="s">
        <v>130</v>
      </c>
      <c r="G4002" s="20" t="s">
        <v>4</v>
      </c>
      <c r="H4002" s="19">
        <v>45411</v>
      </c>
      <c r="I4002">
        <v>345</v>
      </c>
      <c r="J4002" s="19"/>
      <c r="N4002" t="s">
        <v>492</v>
      </c>
    </row>
    <row r="4003" spans="1:14" x14ac:dyDescent="0.2">
      <c r="A4003">
        <v>4002</v>
      </c>
      <c r="B4003" s="20" t="s">
        <v>469</v>
      </c>
      <c r="C4003" s="20" t="s">
        <v>121</v>
      </c>
      <c r="D4003" s="20" t="s">
        <v>5</v>
      </c>
      <c r="E4003" s="20" t="s">
        <v>122</v>
      </c>
      <c r="F4003" s="20" t="s">
        <v>130</v>
      </c>
      <c r="G4003" s="20" t="s">
        <v>4</v>
      </c>
      <c r="H4003" s="19">
        <v>45412</v>
      </c>
      <c r="I4003">
        <v>932</v>
      </c>
      <c r="J4003" s="19"/>
      <c r="N4003" t="s">
        <v>492</v>
      </c>
    </row>
    <row r="4004" spans="1:14" x14ac:dyDescent="0.2">
      <c r="A4004">
        <v>4003</v>
      </c>
      <c r="B4004" s="20" t="s">
        <v>469</v>
      </c>
      <c r="C4004" s="20" t="s">
        <v>121</v>
      </c>
      <c r="D4004" s="20" t="s">
        <v>5</v>
      </c>
      <c r="E4004" s="20" t="s">
        <v>122</v>
      </c>
      <c r="F4004" s="20" t="s">
        <v>130</v>
      </c>
      <c r="G4004" s="20" t="s">
        <v>4</v>
      </c>
      <c r="H4004" s="19"/>
      <c r="J4004" s="19"/>
      <c r="N4004" t="s">
        <v>492</v>
      </c>
    </row>
    <row r="4005" spans="1:14" x14ac:dyDescent="0.2">
      <c r="A4005">
        <v>4004</v>
      </c>
      <c r="B4005" s="20" t="s">
        <v>470</v>
      </c>
      <c r="C4005" s="20" t="s">
        <v>121</v>
      </c>
      <c r="D4005" s="20" t="s">
        <v>5</v>
      </c>
      <c r="E4005" s="20" t="s">
        <v>122</v>
      </c>
      <c r="F4005" s="20" t="s">
        <v>130</v>
      </c>
      <c r="G4005" s="20" t="s">
        <v>4</v>
      </c>
      <c r="H4005" s="19"/>
      <c r="I4005">
        <v>4490</v>
      </c>
      <c r="J4005" s="19"/>
      <c r="K4005">
        <v>320.13</v>
      </c>
      <c r="M4005">
        <v>6</v>
      </c>
      <c r="N4005" t="s">
        <v>491</v>
      </c>
    </row>
    <row r="4006" spans="1:14" x14ac:dyDescent="0.2">
      <c r="A4006">
        <v>4005</v>
      </c>
      <c r="B4006" s="20" t="s">
        <v>470</v>
      </c>
      <c r="C4006" s="20" t="s">
        <v>121</v>
      </c>
      <c r="D4006" s="20" t="s">
        <v>5</v>
      </c>
      <c r="E4006" s="20" t="s">
        <v>122</v>
      </c>
      <c r="F4006" s="20" t="s">
        <v>130</v>
      </c>
      <c r="G4006" s="20" t="s">
        <v>4</v>
      </c>
      <c r="H4006" s="19">
        <v>45387</v>
      </c>
      <c r="I4006">
        <v>155</v>
      </c>
      <c r="J4006" s="19">
        <v>45392</v>
      </c>
      <c r="K4006">
        <v>320.13</v>
      </c>
      <c r="N4006" t="s">
        <v>492</v>
      </c>
    </row>
    <row r="4007" spans="1:14" x14ac:dyDescent="0.2">
      <c r="A4007">
        <v>4006</v>
      </c>
      <c r="B4007" s="20" t="s">
        <v>470</v>
      </c>
      <c r="C4007" s="20" t="s">
        <v>121</v>
      </c>
      <c r="D4007" s="20" t="s">
        <v>5</v>
      </c>
      <c r="E4007" s="20" t="s">
        <v>122</v>
      </c>
      <c r="F4007" s="20" t="s">
        <v>130</v>
      </c>
      <c r="G4007" s="20" t="s">
        <v>4</v>
      </c>
      <c r="H4007" s="19">
        <v>45390</v>
      </c>
      <c r="I4007">
        <v>204</v>
      </c>
      <c r="J4007" s="19"/>
      <c r="N4007" t="s">
        <v>492</v>
      </c>
    </row>
    <row r="4008" spans="1:14" x14ac:dyDescent="0.2">
      <c r="A4008">
        <v>4007</v>
      </c>
      <c r="B4008" s="20" t="s">
        <v>470</v>
      </c>
      <c r="C4008" s="20" t="s">
        <v>121</v>
      </c>
      <c r="D4008" s="20" t="s">
        <v>5</v>
      </c>
      <c r="E4008" s="20" t="s">
        <v>122</v>
      </c>
      <c r="F4008" s="20" t="s">
        <v>130</v>
      </c>
      <c r="G4008" s="20" t="s">
        <v>4</v>
      </c>
      <c r="H4008" s="19">
        <v>45391</v>
      </c>
      <c r="I4008">
        <v>213</v>
      </c>
      <c r="J4008" s="19"/>
      <c r="N4008" t="s">
        <v>492</v>
      </c>
    </row>
    <row r="4009" spans="1:14" x14ac:dyDescent="0.2">
      <c r="A4009">
        <v>4008</v>
      </c>
      <c r="B4009" s="20" t="s">
        <v>470</v>
      </c>
      <c r="C4009" s="20" t="s">
        <v>121</v>
      </c>
      <c r="D4009" s="20" t="s">
        <v>5</v>
      </c>
      <c r="E4009" s="20" t="s">
        <v>122</v>
      </c>
      <c r="F4009" s="20" t="s">
        <v>130</v>
      </c>
      <c r="G4009" s="20" t="s">
        <v>4</v>
      </c>
      <c r="H4009" s="19">
        <v>45392</v>
      </c>
      <c r="I4009">
        <v>517</v>
      </c>
      <c r="J4009" s="19"/>
      <c r="N4009" t="s">
        <v>492</v>
      </c>
    </row>
    <row r="4010" spans="1:14" x14ac:dyDescent="0.2">
      <c r="A4010">
        <v>4009</v>
      </c>
      <c r="B4010" s="20" t="s">
        <v>470</v>
      </c>
      <c r="C4010" s="20" t="s">
        <v>121</v>
      </c>
      <c r="D4010" s="20" t="s">
        <v>5</v>
      </c>
      <c r="E4010" s="20" t="s">
        <v>122</v>
      </c>
      <c r="F4010" s="20" t="s">
        <v>130</v>
      </c>
      <c r="G4010" s="20" t="s">
        <v>4</v>
      </c>
      <c r="H4010" s="19">
        <v>45394</v>
      </c>
      <c r="I4010">
        <v>919</v>
      </c>
      <c r="J4010" s="19"/>
      <c r="N4010" t="s">
        <v>492</v>
      </c>
    </row>
    <row r="4011" spans="1:14" x14ac:dyDescent="0.2">
      <c r="A4011">
        <v>4010</v>
      </c>
      <c r="B4011" s="20" t="s">
        <v>470</v>
      </c>
      <c r="C4011" s="20" t="s">
        <v>121</v>
      </c>
      <c r="D4011" s="20" t="s">
        <v>5</v>
      </c>
      <c r="E4011" s="20" t="s">
        <v>122</v>
      </c>
      <c r="F4011" s="20" t="s">
        <v>130</v>
      </c>
      <c r="G4011" s="20" t="s">
        <v>4</v>
      </c>
      <c r="H4011" s="19">
        <v>45398</v>
      </c>
      <c r="I4011">
        <v>76</v>
      </c>
      <c r="J4011" s="19"/>
      <c r="N4011" t="s">
        <v>492</v>
      </c>
    </row>
    <row r="4012" spans="1:14" x14ac:dyDescent="0.2">
      <c r="A4012">
        <v>4011</v>
      </c>
      <c r="B4012" s="20" t="s">
        <v>470</v>
      </c>
      <c r="C4012" s="20" t="s">
        <v>121</v>
      </c>
      <c r="D4012" s="20" t="s">
        <v>5</v>
      </c>
      <c r="E4012" s="20" t="s">
        <v>122</v>
      </c>
      <c r="F4012" s="20" t="s">
        <v>130</v>
      </c>
      <c r="G4012" s="20" t="s">
        <v>4</v>
      </c>
      <c r="H4012" s="19">
        <v>45399</v>
      </c>
      <c r="I4012">
        <v>208</v>
      </c>
      <c r="J4012" s="19"/>
      <c r="N4012" t="s">
        <v>492</v>
      </c>
    </row>
    <row r="4013" spans="1:14" x14ac:dyDescent="0.2">
      <c r="A4013">
        <v>4012</v>
      </c>
      <c r="B4013" s="20" t="s">
        <v>470</v>
      </c>
      <c r="C4013" s="20" t="s">
        <v>121</v>
      </c>
      <c r="D4013" s="20" t="s">
        <v>5</v>
      </c>
      <c r="E4013" s="20" t="s">
        <v>122</v>
      </c>
      <c r="F4013" s="20" t="s">
        <v>130</v>
      </c>
      <c r="G4013" s="20" t="s">
        <v>4</v>
      </c>
      <c r="H4013" s="19">
        <v>45400</v>
      </c>
      <c r="I4013">
        <v>98</v>
      </c>
      <c r="J4013" s="19"/>
      <c r="N4013" t="s">
        <v>492</v>
      </c>
    </row>
    <row r="4014" spans="1:14" x14ac:dyDescent="0.2">
      <c r="A4014">
        <v>4013</v>
      </c>
      <c r="B4014" s="20" t="s">
        <v>470</v>
      </c>
      <c r="C4014" s="20" t="s">
        <v>121</v>
      </c>
      <c r="D4014" s="20" t="s">
        <v>5</v>
      </c>
      <c r="E4014" s="20" t="s">
        <v>122</v>
      </c>
      <c r="F4014" s="20" t="s">
        <v>130</v>
      </c>
      <c r="G4014" s="20" t="s">
        <v>4</v>
      </c>
      <c r="H4014" s="19">
        <v>45407</v>
      </c>
      <c r="I4014">
        <v>950</v>
      </c>
      <c r="J4014" s="19"/>
      <c r="N4014" t="s">
        <v>492</v>
      </c>
    </row>
    <row r="4015" spans="1:14" x14ac:dyDescent="0.2">
      <c r="A4015">
        <v>4014</v>
      </c>
      <c r="B4015" s="20" t="s">
        <v>470</v>
      </c>
      <c r="C4015" s="20" t="s">
        <v>121</v>
      </c>
      <c r="D4015" s="20" t="s">
        <v>5</v>
      </c>
      <c r="E4015" s="20" t="s">
        <v>122</v>
      </c>
      <c r="F4015" s="20" t="s">
        <v>130</v>
      </c>
      <c r="G4015" s="20" t="s">
        <v>4</v>
      </c>
      <c r="H4015" s="19">
        <v>45408</v>
      </c>
      <c r="I4015">
        <v>1150</v>
      </c>
      <c r="J4015" s="19"/>
      <c r="N4015" t="s">
        <v>492</v>
      </c>
    </row>
    <row r="4016" spans="1:14" x14ac:dyDescent="0.2">
      <c r="A4016">
        <v>4015</v>
      </c>
      <c r="B4016" s="20" t="s">
        <v>471</v>
      </c>
      <c r="C4016" s="20" t="s">
        <v>121</v>
      </c>
      <c r="D4016" s="20" t="s">
        <v>5</v>
      </c>
      <c r="E4016" s="20" t="s">
        <v>122</v>
      </c>
      <c r="F4016" s="20" t="s">
        <v>130</v>
      </c>
      <c r="G4016" s="20" t="s">
        <v>4</v>
      </c>
      <c r="H4016" s="19"/>
      <c r="I4016">
        <v>12567</v>
      </c>
      <c r="J4016" s="19"/>
      <c r="K4016">
        <v>17063.14</v>
      </c>
      <c r="M4016">
        <v>6</v>
      </c>
      <c r="N4016" t="s">
        <v>491</v>
      </c>
    </row>
    <row r="4017" spans="1:14" x14ac:dyDescent="0.2">
      <c r="A4017">
        <v>4016</v>
      </c>
      <c r="B4017" s="20" t="s">
        <v>471</v>
      </c>
      <c r="C4017" s="20" t="s">
        <v>121</v>
      </c>
      <c r="D4017" s="20" t="s">
        <v>5</v>
      </c>
      <c r="E4017" s="20" t="s">
        <v>122</v>
      </c>
      <c r="F4017" s="20" t="s">
        <v>130</v>
      </c>
      <c r="G4017" s="20" t="s">
        <v>4</v>
      </c>
      <c r="H4017" s="19">
        <v>45383</v>
      </c>
      <c r="I4017">
        <v>173</v>
      </c>
      <c r="J4017" s="19">
        <v>45383</v>
      </c>
      <c r="K4017">
        <v>876</v>
      </c>
      <c r="N4017" t="s">
        <v>492</v>
      </c>
    </row>
    <row r="4018" spans="1:14" x14ac:dyDescent="0.2">
      <c r="A4018">
        <v>4017</v>
      </c>
      <c r="B4018" s="20" t="s">
        <v>471</v>
      </c>
      <c r="C4018" s="20" t="s">
        <v>121</v>
      </c>
      <c r="D4018" s="20" t="s">
        <v>5</v>
      </c>
      <c r="E4018" s="20" t="s">
        <v>122</v>
      </c>
      <c r="F4018" s="20" t="s">
        <v>130</v>
      </c>
      <c r="G4018" s="20" t="s">
        <v>4</v>
      </c>
      <c r="H4018" s="19">
        <v>45384</v>
      </c>
      <c r="I4018">
        <v>347</v>
      </c>
      <c r="J4018" s="19">
        <v>45384</v>
      </c>
      <c r="K4018">
        <v>347</v>
      </c>
      <c r="N4018" t="s">
        <v>492</v>
      </c>
    </row>
    <row r="4019" spans="1:14" x14ac:dyDescent="0.2">
      <c r="A4019">
        <v>4018</v>
      </c>
      <c r="B4019" s="20" t="s">
        <v>471</v>
      </c>
      <c r="C4019" s="20" t="s">
        <v>121</v>
      </c>
      <c r="D4019" s="20" t="s">
        <v>5</v>
      </c>
      <c r="E4019" s="20" t="s">
        <v>122</v>
      </c>
      <c r="F4019" s="20" t="s">
        <v>130</v>
      </c>
      <c r="G4019" s="20" t="s">
        <v>4</v>
      </c>
      <c r="H4019" s="19">
        <v>45385</v>
      </c>
      <c r="I4019">
        <v>279</v>
      </c>
      <c r="J4019" s="19">
        <v>45385</v>
      </c>
      <c r="K4019">
        <v>279</v>
      </c>
      <c r="N4019" t="s">
        <v>492</v>
      </c>
    </row>
    <row r="4020" spans="1:14" x14ac:dyDescent="0.2">
      <c r="A4020">
        <v>4019</v>
      </c>
      <c r="B4020" s="20" t="s">
        <v>471</v>
      </c>
      <c r="C4020" s="20" t="s">
        <v>121</v>
      </c>
      <c r="D4020" s="20" t="s">
        <v>5</v>
      </c>
      <c r="E4020" s="20" t="s">
        <v>122</v>
      </c>
      <c r="F4020" s="20" t="s">
        <v>130</v>
      </c>
      <c r="G4020" s="20" t="s">
        <v>4</v>
      </c>
      <c r="H4020" s="19">
        <v>45386</v>
      </c>
      <c r="I4020">
        <v>156</v>
      </c>
      <c r="J4020" s="19">
        <v>45386</v>
      </c>
      <c r="K4020">
        <v>156</v>
      </c>
      <c r="N4020" t="s">
        <v>492</v>
      </c>
    </row>
    <row r="4021" spans="1:14" x14ac:dyDescent="0.2">
      <c r="A4021">
        <v>4020</v>
      </c>
      <c r="B4021" s="20" t="s">
        <v>471</v>
      </c>
      <c r="C4021" s="20" t="s">
        <v>121</v>
      </c>
      <c r="D4021" s="20" t="s">
        <v>5</v>
      </c>
      <c r="E4021" s="20" t="s">
        <v>122</v>
      </c>
      <c r="F4021" s="20" t="s">
        <v>130</v>
      </c>
      <c r="G4021" s="20" t="s">
        <v>4</v>
      </c>
      <c r="H4021" s="19">
        <v>45387</v>
      </c>
      <c r="I4021">
        <v>157</v>
      </c>
      <c r="J4021" s="19">
        <v>45387</v>
      </c>
      <c r="K4021">
        <v>157</v>
      </c>
      <c r="N4021" t="s">
        <v>492</v>
      </c>
    </row>
    <row r="4022" spans="1:14" x14ac:dyDescent="0.2">
      <c r="A4022">
        <v>4021</v>
      </c>
      <c r="B4022" s="20" t="s">
        <v>471</v>
      </c>
      <c r="C4022" s="20" t="s">
        <v>121</v>
      </c>
      <c r="D4022" s="20" t="s">
        <v>5</v>
      </c>
      <c r="E4022" s="20" t="s">
        <v>122</v>
      </c>
      <c r="F4022" s="20" t="s">
        <v>130</v>
      </c>
      <c r="G4022" s="20" t="s">
        <v>4</v>
      </c>
      <c r="H4022" s="19">
        <v>45388</v>
      </c>
      <c r="I4022">
        <v>364</v>
      </c>
      <c r="J4022" s="19">
        <v>45388</v>
      </c>
      <c r="K4022">
        <v>364</v>
      </c>
      <c r="N4022" t="s">
        <v>492</v>
      </c>
    </row>
    <row r="4023" spans="1:14" x14ac:dyDescent="0.2">
      <c r="A4023">
        <v>4022</v>
      </c>
      <c r="B4023" s="20" t="s">
        <v>471</v>
      </c>
      <c r="C4023" s="20" t="s">
        <v>121</v>
      </c>
      <c r="D4023" s="20" t="s">
        <v>5</v>
      </c>
      <c r="E4023" s="20" t="s">
        <v>122</v>
      </c>
      <c r="F4023" s="20" t="s">
        <v>130</v>
      </c>
      <c r="G4023" s="20" t="s">
        <v>4</v>
      </c>
      <c r="H4023" s="19">
        <v>45389</v>
      </c>
      <c r="I4023">
        <v>163</v>
      </c>
      <c r="J4023" s="19">
        <v>45389</v>
      </c>
      <c r="K4023">
        <v>163</v>
      </c>
      <c r="N4023" t="s">
        <v>492</v>
      </c>
    </row>
    <row r="4024" spans="1:14" x14ac:dyDescent="0.2">
      <c r="A4024">
        <v>4023</v>
      </c>
      <c r="B4024" s="20" t="s">
        <v>471</v>
      </c>
      <c r="C4024" s="20" t="s">
        <v>121</v>
      </c>
      <c r="D4024" s="20" t="s">
        <v>5</v>
      </c>
      <c r="E4024" s="20" t="s">
        <v>122</v>
      </c>
      <c r="F4024" s="20" t="s">
        <v>130</v>
      </c>
      <c r="G4024" s="20" t="s">
        <v>4</v>
      </c>
      <c r="H4024" s="19">
        <v>45390</v>
      </c>
      <c r="I4024">
        <v>56</v>
      </c>
      <c r="J4024" s="19">
        <v>45390</v>
      </c>
      <c r="K4024">
        <v>1056</v>
      </c>
      <c r="N4024" t="s">
        <v>492</v>
      </c>
    </row>
    <row r="4025" spans="1:14" x14ac:dyDescent="0.2">
      <c r="A4025">
        <v>4024</v>
      </c>
      <c r="B4025" s="20" t="s">
        <v>471</v>
      </c>
      <c r="C4025" s="20" t="s">
        <v>121</v>
      </c>
      <c r="D4025" s="20" t="s">
        <v>5</v>
      </c>
      <c r="E4025" s="20" t="s">
        <v>122</v>
      </c>
      <c r="F4025" s="20" t="s">
        <v>130</v>
      </c>
      <c r="G4025" s="20" t="s">
        <v>4</v>
      </c>
      <c r="H4025" s="19">
        <v>45391</v>
      </c>
      <c r="I4025">
        <v>138</v>
      </c>
      <c r="J4025" s="19">
        <v>45391</v>
      </c>
      <c r="K4025">
        <v>1138</v>
      </c>
      <c r="N4025" t="s">
        <v>492</v>
      </c>
    </row>
    <row r="4026" spans="1:14" x14ac:dyDescent="0.2">
      <c r="A4026">
        <v>4025</v>
      </c>
      <c r="B4026" s="20" t="s">
        <v>471</v>
      </c>
      <c r="C4026" s="20" t="s">
        <v>121</v>
      </c>
      <c r="D4026" s="20" t="s">
        <v>5</v>
      </c>
      <c r="E4026" s="20" t="s">
        <v>122</v>
      </c>
      <c r="F4026" s="20" t="s">
        <v>130</v>
      </c>
      <c r="G4026" s="20" t="s">
        <v>4</v>
      </c>
      <c r="H4026" s="19">
        <v>45392</v>
      </c>
      <c r="I4026">
        <v>269</v>
      </c>
      <c r="J4026" s="19">
        <v>45392</v>
      </c>
      <c r="K4026">
        <v>269</v>
      </c>
      <c r="N4026" t="s">
        <v>492</v>
      </c>
    </row>
    <row r="4027" spans="1:14" x14ac:dyDescent="0.2">
      <c r="A4027">
        <v>4026</v>
      </c>
      <c r="B4027" s="20" t="s">
        <v>471</v>
      </c>
      <c r="C4027" s="20" t="s">
        <v>121</v>
      </c>
      <c r="D4027" s="20" t="s">
        <v>5</v>
      </c>
      <c r="E4027" s="20" t="s">
        <v>122</v>
      </c>
      <c r="F4027" s="20" t="s">
        <v>130</v>
      </c>
      <c r="G4027" s="20" t="s">
        <v>4</v>
      </c>
      <c r="H4027" s="19">
        <v>45393</v>
      </c>
      <c r="I4027">
        <v>453</v>
      </c>
      <c r="J4027" s="19">
        <v>45393</v>
      </c>
      <c r="K4027">
        <v>453</v>
      </c>
      <c r="N4027" t="s">
        <v>492</v>
      </c>
    </row>
    <row r="4028" spans="1:14" x14ac:dyDescent="0.2">
      <c r="A4028">
        <v>4027</v>
      </c>
      <c r="B4028" s="20" t="s">
        <v>471</v>
      </c>
      <c r="C4028" s="20" t="s">
        <v>121</v>
      </c>
      <c r="D4028" s="20" t="s">
        <v>5</v>
      </c>
      <c r="E4028" s="20" t="s">
        <v>122</v>
      </c>
      <c r="F4028" s="20" t="s">
        <v>130</v>
      </c>
      <c r="G4028" s="20" t="s">
        <v>4</v>
      </c>
      <c r="H4028" s="19">
        <v>45394</v>
      </c>
      <c r="I4028">
        <v>939</v>
      </c>
      <c r="J4028" s="19">
        <v>45394</v>
      </c>
      <c r="K4028">
        <v>939</v>
      </c>
      <c r="N4028" t="s">
        <v>492</v>
      </c>
    </row>
    <row r="4029" spans="1:14" x14ac:dyDescent="0.2">
      <c r="A4029">
        <v>4028</v>
      </c>
      <c r="B4029" s="20" t="s">
        <v>471</v>
      </c>
      <c r="C4029" s="20" t="s">
        <v>121</v>
      </c>
      <c r="D4029" s="20" t="s">
        <v>5</v>
      </c>
      <c r="E4029" s="20" t="s">
        <v>122</v>
      </c>
      <c r="F4029" s="20" t="s">
        <v>130</v>
      </c>
      <c r="G4029" s="20" t="s">
        <v>4</v>
      </c>
      <c r="H4029" s="19">
        <v>45395</v>
      </c>
      <c r="I4029">
        <v>180</v>
      </c>
      <c r="J4029" s="19">
        <v>45395</v>
      </c>
      <c r="K4029">
        <v>580</v>
      </c>
      <c r="N4029" t="s">
        <v>492</v>
      </c>
    </row>
    <row r="4030" spans="1:14" x14ac:dyDescent="0.2">
      <c r="A4030">
        <v>4029</v>
      </c>
      <c r="B4030" s="20" t="s">
        <v>471</v>
      </c>
      <c r="C4030" s="20" t="s">
        <v>121</v>
      </c>
      <c r="D4030" s="20" t="s">
        <v>5</v>
      </c>
      <c r="E4030" s="20" t="s">
        <v>122</v>
      </c>
      <c r="F4030" s="20" t="s">
        <v>130</v>
      </c>
      <c r="G4030" s="20" t="s">
        <v>4</v>
      </c>
      <c r="H4030" s="19">
        <v>45397</v>
      </c>
      <c r="I4030">
        <v>619</v>
      </c>
      <c r="J4030" s="19">
        <v>45397</v>
      </c>
      <c r="K4030">
        <v>619</v>
      </c>
      <c r="N4030" t="s">
        <v>492</v>
      </c>
    </row>
    <row r="4031" spans="1:14" x14ac:dyDescent="0.2">
      <c r="A4031">
        <v>4030</v>
      </c>
      <c r="B4031" s="20" t="s">
        <v>471</v>
      </c>
      <c r="C4031" s="20" t="s">
        <v>121</v>
      </c>
      <c r="D4031" s="20" t="s">
        <v>5</v>
      </c>
      <c r="E4031" s="20" t="s">
        <v>122</v>
      </c>
      <c r="F4031" s="20" t="s">
        <v>130</v>
      </c>
      <c r="G4031" s="20" t="s">
        <v>4</v>
      </c>
      <c r="H4031" s="19">
        <v>45398</v>
      </c>
      <c r="I4031">
        <v>912</v>
      </c>
      <c r="J4031" s="19">
        <v>45398</v>
      </c>
      <c r="K4031">
        <v>912</v>
      </c>
      <c r="N4031" t="s">
        <v>492</v>
      </c>
    </row>
    <row r="4032" spans="1:14" x14ac:dyDescent="0.2">
      <c r="A4032">
        <v>4031</v>
      </c>
      <c r="B4032" s="20" t="s">
        <v>471</v>
      </c>
      <c r="C4032" s="20" t="s">
        <v>121</v>
      </c>
      <c r="D4032" s="20" t="s">
        <v>5</v>
      </c>
      <c r="E4032" s="20" t="s">
        <v>122</v>
      </c>
      <c r="F4032" s="20" t="s">
        <v>130</v>
      </c>
      <c r="G4032" s="20" t="s">
        <v>4</v>
      </c>
      <c r="H4032" s="19">
        <v>45399</v>
      </c>
      <c r="I4032">
        <v>978</v>
      </c>
      <c r="J4032" s="19">
        <v>45399</v>
      </c>
      <c r="K4032">
        <v>978</v>
      </c>
      <c r="N4032" t="s">
        <v>492</v>
      </c>
    </row>
    <row r="4033" spans="1:14" x14ac:dyDescent="0.2">
      <c r="A4033">
        <v>4032</v>
      </c>
      <c r="B4033" s="20" t="s">
        <v>471</v>
      </c>
      <c r="C4033" s="20" t="s">
        <v>121</v>
      </c>
      <c r="D4033" s="20" t="s">
        <v>5</v>
      </c>
      <c r="E4033" s="20" t="s">
        <v>122</v>
      </c>
      <c r="F4033" s="20" t="s">
        <v>130</v>
      </c>
      <c r="G4033" s="20" t="s">
        <v>4</v>
      </c>
      <c r="H4033" s="19">
        <v>45400</v>
      </c>
      <c r="I4033">
        <v>223</v>
      </c>
      <c r="J4033" s="19">
        <v>45400</v>
      </c>
      <c r="K4033">
        <v>952</v>
      </c>
      <c r="N4033" t="s">
        <v>492</v>
      </c>
    </row>
    <row r="4034" spans="1:14" x14ac:dyDescent="0.2">
      <c r="A4034">
        <v>4033</v>
      </c>
      <c r="B4034" s="20" t="s">
        <v>471</v>
      </c>
      <c r="C4034" s="20" t="s">
        <v>121</v>
      </c>
      <c r="D4034" s="20" t="s">
        <v>5</v>
      </c>
      <c r="E4034" s="20" t="s">
        <v>122</v>
      </c>
      <c r="F4034" s="20" t="s">
        <v>130</v>
      </c>
      <c r="G4034" s="20" t="s">
        <v>4</v>
      </c>
      <c r="H4034" s="19">
        <v>45401</v>
      </c>
      <c r="I4034">
        <v>781</v>
      </c>
      <c r="J4034" s="19">
        <v>45401</v>
      </c>
      <c r="K4034">
        <v>781</v>
      </c>
      <c r="N4034" t="s">
        <v>492</v>
      </c>
    </row>
    <row r="4035" spans="1:14" x14ac:dyDescent="0.2">
      <c r="A4035">
        <v>4034</v>
      </c>
      <c r="B4035" s="20" t="s">
        <v>471</v>
      </c>
      <c r="C4035" s="20" t="s">
        <v>121</v>
      </c>
      <c r="D4035" s="20" t="s">
        <v>5</v>
      </c>
      <c r="E4035" s="20" t="s">
        <v>122</v>
      </c>
      <c r="F4035" s="20" t="s">
        <v>130</v>
      </c>
      <c r="G4035" s="20" t="s">
        <v>4</v>
      </c>
      <c r="H4035" s="19">
        <v>45402</v>
      </c>
      <c r="I4035">
        <v>907.14</v>
      </c>
      <c r="J4035" s="19">
        <v>45402</v>
      </c>
      <c r="K4035">
        <v>904.14</v>
      </c>
      <c r="N4035" t="s">
        <v>492</v>
      </c>
    </row>
    <row r="4036" spans="1:14" x14ac:dyDescent="0.2">
      <c r="A4036">
        <v>4035</v>
      </c>
      <c r="B4036" s="20" t="s">
        <v>471</v>
      </c>
      <c r="C4036" s="20" t="s">
        <v>121</v>
      </c>
      <c r="D4036" s="20" t="s">
        <v>5</v>
      </c>
      <c r="E4036" s="20" t="s">
        <v>122</v>
      </c>
      <c r="F4036" s="20" t="s">
        <v>130</v>
      </c>
      <c r="G4036" s="20" t="s">
        <v>4</v>
      </c>
      <c r="H4036" s="19">
        <v>45403</v>
      </c>
      <c r="I4036">
        <v>822</v>
      </c>
      <c r="J4036" s="19">
        <v>45403</v>
      </c>
      <c r="K4036">
        <v>822</v>
      </c>
      <c r="N4036" t="s">
        <v>492</v>
      </c>
    </row>
    <row r="4037" spans="1:14" x14ac:dyDescent="0.2">
      <c r="A4037">
        <v>4036</v>
      </c>
      <c r="B4037" s="20" t="s">
        <v>471</v>
      </c>
      <c r="C4037" s="20" t="s">
        <v>121</v>
      </c>
      <c r="D4037" s="20" t="s">
        <v>5</v>
      </c>
      <c r="E4037" s="20" t="s">
        <v>122</v>
      </c>
      <c r="F4037" s="20" t="s">
        <v>130</v>
      </c>
      <c r="G4037" s="20" t="s">
        <v>4</v>
      </c>
      <c r="H4037" s="19">
        <v>45404</v>
      </c>
      <c r="I4037">
        <v>873</v>
      </c>
      <c r="J4037" s="19">
        <v>45404</v>
      </c>
      <c r="K4037">
        <v>873</v>
      </c>
      <c r="N4037" t="s">
        <v>492</v>
      </c>
    </row>
    <row r="4038" spans="1:14" x14ac:dyDescent="0.2">
      <c r="A4038">
        <v>4037</v>
      </c>
      <c r="B4038" s="20" t="s">
        <v>471</v>
      </c>
      <c r="C4038" s="20" t="s">
        <v>121</v>
      </c>
      <c r="D4038" s="20" t="s">
        <v>5</v>
      </c>
      <c r="E4038" s="20" t="s">
        <v>122</v>
      </c>
      <c r="F4038" s="20" t="s">
        <v>130</v>
      </c>
      <c r="G4038" s="20" t="s">
        <v>4</v>
      </c>
      <c r="H4038" s="19">
        <v>45405</v>
      </c>
      <c r="I4038">
        <v>536</v>
      </c>
      <c r="J4038" s="19">
        <v>45405</v>
      </c>
      <c r="K4038">
        <v>536</v>
      </c>
      <c r="N4038" t="s">
        <v>492</v>
      </c>
    </row>
    <row r="4039" spans="1:14" x14ac:dyDescent="0.2">
      <c r="A4039">
        <v>4038</v>
      </c>
      <c r="B4039" s="20" t="s">
        <v>471</v>
      </c>
      <c r="C4039" s="20" t="s">
        <v>121</v>
      </c>
      <c r="D4039" s="20" t="s">
        <v>5</v>
      </c>
      <c r="E4039" s="20" t="s">
        <v>122</v>
      </c>
      <c r="F4039" s="20" t="s">
        <v>130</v>
      </c>
      <c r="G4039" s="20" t="s">
        <v>4</v>
      </c>
      <c r="H4039" s="19">
        <v>45406</v>
      </c>
      <c r="I4039">
        <v>135</v>
      </c>
      <c r="J4039" s="19">
        <v>45406</v>
      </c>
      <c r="K4039">
        <v>106</v>
      </c>
      <c r="N4039" t="s">
        <v>492</v>
      </c>
    </row>
    <row r="4040" spans="1:14" x14ac:dyDescent="0.2">
      <c r="A4040">
        <v>4039</v>
      </c>
      <c r="B4040" s="20" t="s">
        <v>471</v>
      </c>
      <c r="C4040" s="20" t="s">
        <v>121</v>
      </c>
      <c r="D4040" s="20" t="s">
        <v>5</v>
      </c>
      <c r="E4040" s="20" t="s">
        <v>122</v>
      </c>
      <c r="F4040" s="20" t="s">
        <v>130</v>
      </c>
      <c r="G4040" s="20" t="s">
        <v>4</v>
      </c>
      <c r="H4040" s="19">
        <v>45407</v>
      </c>
      <c r="I4040">
        <v>463</v>
      </c>
      <c r="J4040" s="19">
        <v>45407</v>
      </c>
      <c r="K4040">
        <v>460</v>
      </c>
      <c r="N4040" t="s">
        <v>492</v>
      </c>
    </row>
    <row r="4041" spans="1:14" x14ac:dyDescent="0.2">
      <c r="A4041">
        <v>4040</v>
      </c>
      <c r="B4041" s="20" t="s">
        <v>471</v>
      </c>
      <c r="C4041" s="20" t="s">
        <v>121</v>
      </c>
      <c r="D4041" s="20" t="s">
        <v>5</v>
      </c>
      <c r="E4041" s="20" t="s">
        <v>122</v>
      </c>
      <c r="F4041" s="20" t="s">
        <v>130</v>
      </c>
      <c r="G4041" s="20" t="s">
        <v>4</v>
      </c>
      <c r="H4041" s="19">
        <v>45408</v>
      </c>
      <c r="I4041">
        <v>222.86</v>
      </c>
      <c r="J4041" s="19">
        <v>45408</v>
      </c>
      <c r="K4041">
        <v>222</v>
      </c>
      <c r="N4041" t="s">
        <v>492</v>
      </c>
    </row>
    <row r="4042" spans="1:14" x14ac:dyDescent="0.2">
      <c r="A4042">
        <v>4041</v>
      </c>
      <c r="B4042" s="20" t="s">
        <v>471</v>
      </c>
      <c r="C4042" s="20" t="s">
        <v>121</v>
      </c>
      <c r="D4042" s="20" t="s">
        <v>5</v>
      </c>
      <c r="E4042" s="20" t="s">
        <v>122</v>
      </c>
      <c r="F4042" s="20" t="s">
        <v>130</v>
      </c>
      <c r="G4042" s="20" t="s">
        <v>4</v>
      </c>
      <c r="H4042" s="19">
        <v>45409</v>
      </c>
      <c r="I4042">
        <v>125</v>
      </c>
      <c r="J4042" s="19">
        <v>45409</v>
      </c>
      <c r="K4042">
        <v>125</v>
      </c>
      <c r="N4042" t="s">
        <v>492</v>
      </c>
    </row>
    <row r="4043" spans="1:14" x14ac:dyDescent="0.2">
      <c r="A4043">
        <v>4042</v>
      </c>
      <c r="B4043" s="20" t="s">
        <v>471</v>
      </c>
      <c r="C4043" s="20" t="s">
        <v>121</v>
      </c>
      <c r="D4043" s="20" t="s">
        <v>5</v>
      </c>
      <c r="E4043" s="20" t="s">
        <v>122</v>
      </c>
      <c r="F4043" s="20" t="s">
        <v>130</v>
      </c>
      <c r="G4043" s="20" t="s">
        <v>4</v>
      </c>
      <c r="H4043" s="19">
        <v>45410</v>
      </c>
      <c r="I4043">
        <v>719</v>
      </c>
      <c r="J4043" s="19">
        <v>45410</v>
      </c>
      <c r="K4043">
        <v>719</v>
      </c>
      <c r="N4043" t="s">
        <v>492</v>
      </c>
    </row>
    <row r="4044" spans="1:14" x14ac:dyDescent="0.2">
      <c r="A4044">
        <v>4043</v>
      </c>
      <c r="B4044" s="20" t="s">
        <v>471</v>
      </c>
      <c r="C4044" s="20" t="s">
        <v>121</v>
      </c>
      <c r="D4044" s="20" t="s">
        <v>5</v>
      </c>
      <c r="E4044" s="20" t="s">
        <v>122</v>
      </c>
      <c r="F4044" s="20" t="s">
        <v>130</v>
      </c>
      <c r="G4044" s="20" t="s">
        <v>4</v>
      </c>
      <c r="H4044" s="19">
        <v>45411</v>
      </c>
      <c r="I4044">
        <v>145</v>
      </c>
      <c r="J4044" s="19">
        <v>45411</v>
      </c>
      <c r="K4044">
        <v>345</v>
      </c>
      <c r="N4044" t="s">
        <v>492</v>
      </c>
    </row>
    <row r="4045" spans="1:14" x14ac:dyDescent="0.2">
      <c r="A4045">
        <v>4044</v>
      </c>
      <c r="B4045" s="20" t="s">
        <v>471</v>
      </c>
      <c r="C4045" s="20" t="s">
        <v>121</v>
      </c>
      <c r="D4045" s="20" t="s">
        <v>5</v>
      </c>
      <c r="E4045" s="20" t="s">
        <v>122</v>
      </c>
      <c r="F4045" s="20" t="s">
        <v>130</v>
      </c>
      <c r="G4045" s="20" t="s">
        <v>4</v>
      </c>
      <c r="H4045" s="19">
        <v>45412</v>
      </c>
      <c r="I4045">
        <v>432</v>
      </c>
      <c r="J4045" s="19">
        <v>45412</v>
      </c>
      <c r="K4045">
        <v>932</v>
      </c>
      <c r="N4045" t="s">
        <v>492</v>
      </c>
    </row>
    <row r="4046" spans="1:14" x14ac:dyDescent="0.2">
      <c r="A4046">
        <v>4045</v>
      </c>
      <c r="B4046" s="20" t="s">
        <v>472</v>
      </c>
      <c r="C4046" s="20" t="s">
        <v>121</v>
      </c>
      <c r="D4046" s="20" t="s">
        <v>5</v>
      </c>
      <c r="E4046" s="20" t="s">
        <v>122</v>
      </c>
      <c r="F4046" s="20" t="s">
        <v>130</v>
      </c>
      <c r="G4046" s="20" t="s">
        <v>4</v>
      </c>
      <c r="H4046" s="19"/>
      <c r="I4046">
        <v>2248</v>
      </c>
      <c r="J4046" s="19"/>
      <c r="K4046">
        <v>0</v>
      </c>
      <c r="M4046">
        <v>5.6</v>
      </c>
      <c r="N4046" t="s">
        <v>491</v>
      </c>
    </row>
    <row r="4047" spans="1:14" x14ac:dyDescent="0.2">
      <c r="A4047">
        <v>4046</v>
      </c>
      <c r="B4047" s="20" t="s">
        <v>472</v>
      </c>
      <c r="C4047" s="20" t="s">
        <v>121</v>
      </c>
      <c r="D4047" s="20" t="s">
        <v>5</v>
      </c>
      <c r="E4047" s="20" t="s">
        <v>122</v>
      </c>
      <c r="F4047" s="20" t="s">
        <v>130</v>
      </c>
      <c r="G4047" s="20" t="s">
        <v>4</v>
      </c>
      <c r="H4047" s="19">
        <v>45383</v>
      </c>
      <c r="I4047">
        <v>286</v>
      </c>
      <c r="J4047" s="19"/>
      <c r="N4047" t="s">
        <v>492</v>
      </c>
    </row>
    <row r="4048" spans="1:14" x14ac:dyDescent="0.2">
      <c r="A4048">
        <v>4047</v>
      </c>
      <c r="B4048" s="20" t="s">
        <v>472</v>
      </c>
      <c r="C4048" s="20" t="s">
        <v>121</v>
      </c>
      <c r="D4048" s="20" t="s">
        <v>5</v>
      </c>
      <c r="E4048" s="20" t="s">
        <v>122</v>
      </c>
      <c r="F4048" s="20" t="s">
        <v>130</v>
      </c>
      <c r="G4048" s="20" t="s">
        <v>4</v>
      </c>
      <c r="H4048" s="19">
        <v>45385</v>
      </c>
      <c r="I4048">
        <v>56</v>
      </c>
      <c r="J4048" s="19"/>
      <c r="N4048" t="s">
        <v>492</v>
      </c>
    </row>
    <row r="4049" spans="1:14" x14ac:dyDescent="0.2">
      <c r="A4049">
        <v>4048</v>
      </c>
      <c r="B4049" s="20" t="s">
        <v>472</v>
      </c>
      <c r="C4049" s="20" t="s">
        <v>121</v>
      </c>
      <c r="D4049" s="20" t="s">
        <v>5</v>
      </c>
      <c r="E4049" s="20" t="s">
        <v>122</v>
      </c>
      <c r="F4049" s="20" t="s">
        <v>130</v>
      </c>
      <c r="G4049" s="20" t="s">
        <v>4</v>
      </c>
      <c r="H4049" s="19">
        <v>45388</v>
      </c>
      <c r="I4049">
        <v>189</v>
      </c>
      <c r="J4049" s="19"/>
      <c r="N4049" t="s">
        <v>492</v>
      </c>
    </row>
    <row r="4050" spans="1:14" x14ac:dyDescent="0.2">
      <c r="A4050">
        <v>4049</v>
      </c>
      <c r="B4050" s="20" t="s">
        <v>472</v>
      </c>
      <c r="C4050" s="20" t="s">
        <v>121</v>
      </c>
      <c r="D4050" s="20" t="s">
        <v>5</v>
      </c>
      <c r="E4050" s="20" t="s">
        <v>122</v>
      </c>
      <c r="F4050" s="20" t="s">
        <v>130</v>
      </c>
      <c r="G4050" s="20" t="s">
        <v>4</v>
      </c>
      <c r="H4050" s="19">
        <v>45391</v>
      </c>
      <c r="I4050">
        <v>165</v>
      </c>
      <c r="J4050" s="19"/>
      <c r="N4050" t="s">
        <v>492</v>
      </c>
    </row>
    <row r="4051" spans="1:14" x14ac:dyDescent="0.2">
      <c r="A4051">
        <v>4050</v>
      </c>
      <c r="B4051" s="20" t="s">
        <v>472</v>
      </c>
      <c r="C4051" s="20" t="s">
        <v>121</v>
      </c>
      <c r="D4051" s="20" t="s">
        <v>5</v>
      </c>
      <c r="E4051" s="20" t="s">
        <v>122</v>
      </c>
      <c r="F4051" s="20" t="s">
        <v>130</v>
      </c>
      <c r="G4051" s="20" t="s">
        <v>4</v>
      </c>
      <c r="H4051" s="19">
        <v>45392</v>
      </c>
      <c r="I4051">
        <v>564</v>
      </c>
      <c r="J4051" s="19"/>
      <c r="N4051" t="s">
        <v>492</v>
      </c>
    </row>
    <row r="4052" spans="1:14" x14ac:dyDescent="0.2">
      <c r="A4052">
        <v>4051</v>
      </c>
      <c r="B4052" s="20" t="s">
        <v>472</v>
      </c>
      <c r="C4052" s="20" t="s">
        <v>121</v>
      </c>
      <c r="D4052" s="20" t="s">
        <v>5</v>
      </c>
      <c r="E4052" s="20" t="s">
        <v>122</v>
      </c>
      <c r="F4052" s="20" t="s">
        <v>130</v>
      </c>
      <c r="G4052" s="20" t="s">
        <v>4</v>
      </c>
      <c r="H4052" s="19">
        <v>45393</v>
      </c>
      <c r="I4052">
        <v>49</v>
      </c>
      <c r="J4052" s="19"/>
      <c r="N4052" t="s">
        <v>492</v>
      </c>
    </row>
    <row r="4053" spans="1:14" x14ac:dyDescent="0.2">
      <c r="A4053">
        <v>4052</v>
      </c>
      <c r="B4053" s="20" t="s">
        <v>472</v>
      </c>
      <c r="C4053" s="20" t="s">
        <v>121</v>
      </c>
      <c r="D4053" s="20" t="s">
        <v>5</v>
      </c>
      <c r="E4053" s="20" t="s">
        <v>122</v>
      </c>
      <c r="F4053" s="20" t="s">
        <v>130</v>
      </c>
      <c r="G4053" s="20" t="s">
        <v>4</v>
      </c>
      <c r="H4053" s="19">
        <v>45394</v>
      </c>
      <c r="I4053">
        <v>16</v>
      </c>
      <c r="J4053" s="19"/>
      <c r="N4053" t="s">
        <v>492</v>
      </c>
    </row>
    <row r="4054" spans="1:14" x14ac:dyDescent="0.2">
      <c r="A4054">
        <v>4053</v>
      </c>
      <c r="B4054" s="20" t="s">
        <v>472</v>
      </c>
      <c r="C4054" s="20" t="s">
        <v>121</v>
      </c>
      <c r="D4054" s="20" t="s">
        <v>5</v>
      </c>
      <c r="E4054" s="20" t="s">
        <v>122</v>
      </c>
      <c r="F4054" s="20" t="s">
        <v>130</v>
      </c>
      <c r="G4054" s="20" t="s">
        <v>4</v>
      </c>
      <c r="H4054" s="19">
        <v>45397</v>
      </c>
      <c r="I4054">
        <v>8</v>
      </c>
      <c r="J4054" s="19"/>
      <c r="N4054" t="s">
        <v>492</v>
      </c>
    </row>
    <row r="4055" spans="1:14" x14ac:dyDescent="0.2">
      <c r="A4055">
        <v>4054</v>
      </c>
      <c r="B4055" s="20" t="s">
        <v>472</v>
      </c>
      <c r="C4055" s="20" t="s">
        <v>121</v>
      </c>
      <c r="D4055" s="20" t="s">
        <v>5</v>
      </c>
      <c r="E4055" s="20" t="s">
        <v>122</v>
      </c>
      <c r="F4055" s="20" t="s">
        <v>130</v>
      </c>
      <c r="G4055" s="20" t="s">
        <v>4</v>
      </c>
      <c r="H4055" s="19">
        <v>45400</v>
      </c>
      <c r="I4055">
        <v>28</v>
      </c>
      <c r="J4055" s="19"/>
      <c r="N4055" t="s">
        <v>492</v>
      </c>
    </row>
    <row r="4056" spans="1:14" x14ac:dyDescent="0.2">
      <c r="A4056">
        <v>4055</v>
      </c>
      <c r="B4056" s="20" t="s">
        <v>472</v>
      </c>
      <c r="C4056" s="20" t="s">
        <v>121</v>
      </c>
      <c r="D4056" s="20" t="s">
        <v>5</v>
      </c>
      <c r="E4056" s="20" t="s">
        <v>122</v>
      </c>
      <c r="F4056" s="20" t="s">
        <v>130</v>
      </c>
      <c r="G4056" s="20" t="s">
        <v>4</v>
      </c>
      <c r="H4056" s="19">
        <v>45401</v>
      </c>
      <c r="I4056">
        <v>298</v>
      </c>
      <c r="J4056" s="19"/>
      <c r="N4056" t="s">
        <v>492</v>
      </c>
    </row>
    <row r="4057" spans="1:14" x14ac:dyDescent="0.2">
      <c r="A4057">
        <v>4056</v>
      </c>
      <c r="B4057" s="20" t="s">
        <v>472</v>
      </c>
      <c r="C4057" s="20" t="s">
        <v>121</v>
      </c>
      <c r="D4057" s="20" t="s">
        <v>5</v>
      </c>
      <c r="E4057" s="20" t="s">
        <v>122</v>
      </c>
      <c r="F4057" s="20" t="s">
        <v>130</v>
      </c>
      <c r="G4057" s="20" t="s">
        <v>4</v>
      </c>
      <c r="H4057" s="19">
        <v>45402</v>
      </c>
      <c r="I4057">
        <v>10</v>
      </c>
      <c r="J4057" s="19"/>
      <c r="N4057" t="s">
        <v>492</v>
      </c>
    </row>
    <row r="4058" spans="1:14" x14ac:dyDescent="0.2">
      <c r="A4058">
        <v>4057</v>
      </c>
      <c r="B4058" s="20" t="s">
        <v>472</v>
      </c>
      <c r="C4058" s="20" t="s">
        <v>121</v>
      </c>
      <c r="D4058" s="20" t="s">
        <v>5</v>
      </c>
      <c r="E4058" s="20" t="s">
        <v>122</v>
      </c>
      <c r="F4058" s="20" t="s">
        <v>130</v>
      </c>
      <c r="G4058" s="20" t="s">
        <v>4</v>
      </c>
      <c r="H4058" s="19">
        <v>45405</v>
      </c>
      <c r="I4058">
        <v>54</v>
      </c>
      <c r="J4058" s="19"/>
      <c r="N4058" t="s">
        <v>492</v>
      </c>
    </row>
    <row r="4059" spans="1:14" x14ac:dyDescent="0.2">
      <c r="A4059">
        <v>4058</v>
      </c>
      <c r="B4059" s="20" t="s">
        <v>472</v>
      </c>
      <c r="C4059" s="20" t="s">
        <v>121</v>
      </c>
      <c r="D4059" s="20" t="s">
        <v>5</v>
      </c>
      <c r="E4059" s="20" t="s">
        <v>122</v>
      </c>
      <c r="F4059" s="20" t="s">
        <v>130</v>
      </c>
      <c r="G4059" s="20" t="s">
        <v>4</v>
      </c>
      <c r="H4059" s="19">
        <v>45406</v>
      </c>
      <c r="I4059">
        <v>14</v>
      </c>
      <c r="J4059" s="19"/>
      <c r="N4059" t="s">
        <v>492</v>
      </c>
    </row>
    <row r="4060" spans="1:14" x14ac:dyDescent="0.2">
      <c r="A4060">
        <v>4059</v>
      </c>
      <c r="B4060" s="20" t="s">
        <v>472</v>
      </c>
      <c r="C4060" s="20" t="s">
        <v>121</v>
      </c>
      <c r="D4060" s="20" t="s">
        <v>5</v>
      </c>
      <c r="E4060" s="20" t="s">
        <v>122</v>
      </c>
      <c r="F4060" s="20" t="s">
        <v>130</v>
      </c>
      <c r="G4060" s="20" t="s">
        <v>4</v>
      </c>
      <c r="H4060" s="19">
        <v>45407</v>
      </c>
      <c r="I4060">
        <v>22</v>
      </c>
      <c r="J4060" s="19"/>
      <c r="N4060" t="s">
        <v>492</v>
      </c>
    </row>
    <row r="4061" spans="1:14" x14ac:dyDescent="0.2">
      <c r="A4061">
        <v>4060</v>
      </c>
      <c r="B4061" s="20" t="s">
        <v>472</v>
      </c>
      <c r="C4061" s="20" t="s">
        <v>121</v>
      </c>
      <c r="D4061" s="20" t="s">
        <v>5</v>
      </c>
      <c r="E4061" s="20" t="s">
        <v>122</v>
      </c>
      <c r="F4061" s="20" t="s">
        <v>130</v>
      </c>
      <c r="G4061" s="20" t="s">
        <v>4</v>
      </c>
      <c r="H4061" s="19">
        <v>45408</v>
      </c>
      <c r="I4061">
        <v>455</v>
      </c>
      <c r="J4061" s="19"/>
      <c r="N4061" t="s">
        <v>492</v>
      </c>
    </row>
    <row r="4062" spans="1:14" x14ac:dyDescent="0.2">
      <c r="A4062">
        <v>4061</v>
      </c>
      <c r="B4062" s="20" t="s">
        <v>472</v>
      </c>
      <c r="C4062" s="20" t="s">
        <v>121</v>
      </c>
      <c r="D4062" s="20" t="s">
        <v>5</v>
      </c>
      <c r="E4062" s="20" t="s">
        <v>122</v>
      </c>
      <c r="F4062" s="20" t="s">
        <v>130</v>
      </c>
      <c r="G4062" s="20" t="s">
        <v>4</v>
      </c>
      <c r="H4062" s="19">
        <v>45409</v>
      </c>
      <c r="I4062">
        <v>26</v>
      </c>
      <c r="J4062" s="19"/>
      <c r="N4062" t="s">
        <v>492</v>
      </c>
    </row>
    <row r="4063" spans="1:14" x14ac:dyDescent="0.2">
      <c r="A4063">
        <v>4062</v>
      </c>
      <c r="B4063" s="20" t="s">
        <v>472</v>
      </c>
      <c r="C4063" s="20" t="s">
        <v>121</v>
      </c>
      <c r="D4063" s="20" t="s">
        <v>5</v>
      </c>
      <c r="E4063" s="20" t="s">
        <v>122</v>
      </c>
      <c r="F4063" s="20" t="s">
        <v>130</v>
      </c>
      <c r="G4063" s="20" t="s">
        <v>4</v>
      </c>
      <c r="H4063" s="19">
        <v>45410</v>
      </c>
      <c r="I4063">
        <v>8</v>
      </c>
      <c r="J4063" s="19"/>
      <c r="N4063" t="s">
        <v>492</v>
      </c>
    </row>
    <row r="4064" spans="1:14" x14ac:dyDescent="0.2">
      <c r="A4064">
        <v>4063</v>
      </c>
      <c r="B4064" s="20" t="s">
        <v>473</v>
      </c>
      <c r="C4064" s="20" t="s">
        <v>121</v>
      </c>
      <c r="D4064" s="20" t="s">
        <v>5</v>
      </c>
      <c r="E4064" s="20" t="s">
        <v>122</v>
      </c>
      <c r="F4064" s="20" t="s">
        <v>130</v>
      </c>
      <c r="G4064" s="20" t="s">
        <v>4</v>
      </c>
      <c r="H4064" s="19"/>
      <c r="I4064">
        <v>14169</v>
      </c>
      <c r="J4064" s="19"/>
      <c r="K4064">
        <v>12.07</v>
      </c>
      <c r="M4064">
        <v>5.9</v>
      </c>
      <c r="N4064" t="s">
        <v>491</v>
      </c>
    </row>
    <row r="4065" spans="1:14" x14ac:dyDescent="0.2">
      <c r="A4065">
        <v>4064</v>
      </c>
      <c r="B4065" s="20" t="s">
        <v>473</v>
      </c>
      <c r="C4065" s="20" t="s">
        <v>121</v>
      </c>
      <c r="D4065" s="20" t="s">
        <v>5</v>
      </c>
      <c r="E4065" s="20" t="s">
        <v>122</v>
      </c>
      <c r="F4065" s="20" t="s">
        <v>130</v>
      </c>
      <c r="G4065" s="20" t="s">
        <v>4</v>
      </c>
      <c r="H4065" s="19">
        <v>45383</v>
      </c>
      <c r="I4065">
        <v>876</v>
      </c>
      <c r="J4065" s="19">
        <v>45390</v>
      </c>
      <c r="K4065">
        <v>12.07</v>
      </c>
      <c r="N4065" t="s">
        <v>492</v>
      </c>
    </row>
    <row r="4066" spans="1:14" x14ac:dyDescent="0.2">
      <c r="A4066">
        <v>4065</v>
      </c>
      <c r="B4066" s="20" t="s">
        <v>473</v>
      </c>
      <c r="C4066" s="20" t="s">
        <v>121</v>
      </c>
      <c r="D4066" s="20" t="s">
        <v>5</v>
      </c>
      <c r="E4066" s="20" t="s">
        <v>122</v>
      </c>
      <c r="F4066" s="20" t="s">
        <v>130</v>
      </c>
      <c r="G4066" s="20" t="s">
        <v>4</v>
      </c>
      <c r="H4066" s="19">
        <v>45384</v>
      </c>
      <c r="I4066">
        <v>347</v>
      </c>
      <c r="J4066" s="19"/>
      <c r="N4066" t="s">
        <v>492</v>
      </c>
    </row>
    <row r="4067" spans="1:14" x14ac:dyDescent="0.2">
      <c r="A4067">
        <v>4066</v>
      </c>
      <c r="B4067" s="20" t="s">
        <v>473</v>
      </c>
      <c r="C4067" s="20" t="s">
        <v>121</v>
      </c>
      <c r="D4067" s="20" t="s">
        <v>5</v>
      </c>
      <c r="E4067" s="20" t="s">
        <v>122</v>
      </c>
      <c r="F4067" s="20" t="s">
        <v>130</v>
      </c>
      <c r="G4067" s="20" t="s">
        <v>4</v>
      </c>
      <c r="H4067" s="19">
        <v>45385</v>
      </c>
      <c r="I4067">
        <v>279</v>
      </c>
      <c r="J4067" s="19"/>
      <c r="N4067" t="s">
        <v>492</v>
      </c>
    </row>
    <row r="4068" spans="1:14" x14ac:dyDescent="0.2">
      <c r="A4068">
        <v>4067</v>
      </c>
      <c r="B4068" s="20" t="s">
        <v>473</v>
      </c>
      <c r="C4068" s="20" t="s">
        <v>121</v>
      </c>
      <c r="D4068" s="20" t="s">
        <v>5</v>
      </c>
      <c r="E4068" s="20" t="s">
        <v>122</v>
      </c>
      <c r="F4068" s="20" t="s">
        <v>130</v>
      </c>
      <c r="G4068" s="20" t="s">
        <v>4</v>
      </c>
      <c r="H4068" s="19">
        <v>45386</v>
      </c>
      <c r="I4068">
        <v>156</v>
      </c>
      <c r="J4068" s="19"/>
      <c r="N4068" t="s">
        <v>492</v>
      </c>
    </row>
    <row r="4069" spans="1:14" x14ac:dyDescent="0.2">
      <c r="A4069">
        <v>4068</v>
      </c>
      <c r="B4069" s="20" t="s">
        <v>473</v>
      </c>
      <c r="C4069" s="20" t="s">
        <v>121</v>
      </c>
      <c r="D4069" s="20" t="s">
        <v>5</v>
      </c>
      <c r="E4069" s="20" t="s">
        <v>122</v>
      </c>
      <c r="F4069" s="20" t="s">
        <v>130</v>
      </c>
      <c r="G4069" s="20" t="s">
        <v>4</v>
      </c>
      <c r="H4069" s="19">
        <v>45387</v>
      </c>
      <c r="I4069">
        <v>157</v>
      </c>
      <c r="J4069" s="19"/>
      <c r="N4069" t="s">
        <v>492</v>
      </c>
    </row>
    <row r="4070" spans="1:14" x14ac:dyDescent="0.2">
      <c r="A4070">
        <v>4069</v>
      </c>
      <c r="B4070" s="20" t="s">
        <v>473</v>
      </c>
      <c r="C4070" s="20" t="s">
        <v>121</v>
      </c>
      <c r="D4070" s="20" t="s">
        <v>5</v>
      </c>
      <c r="E4070" s="20" t="s">
        <v>122</v>
      </c>
      <c r="F4070" s="20" t="s">
        <v>130</v>
      </c>
      <c r="G4070" s="20" t="s">
        <v>4</v>
      </c>
      <c r="H4070" s="19">
        <v>45388</v>
      </c>
      <c r="I4070">
        <v>364</v>
      </c>
      <c r="J4070" s="19"/>
      <c r="N4070" t="s">
        <v>492</v>
      </c>
    </row>
    <row r="4071" spans="1:14" x14ac:dyDescent="0.2">
      <c r="A4071">
        <v>4070</v>
      </c>
      <c r="B4071" s="20" t="s">
        <v>473</v>
      </c>
      <c r="C4071" s="20" t="s">
        <v>121</v>
      </c>
      <c r="D4071" s="20" t="s">
        <v>5</v>
      </c>
      <c r="E4071" s="20" t="s">
        <v>122</v>
      </c>
      <c r="F4071" s="20" t="s">
        <v>130</v>
      </c>
      <c r="G4071" s="20" t="s">
        <v>4</v>
      </c>
      <c r="H4071" s="19">
        <v>45389</v>
      </c>
      <c r="I4071">
        <v>163</v>
      </c>
      <c r="J4071" s="19"/>
      <c r="N4071" t="s">
        <v>492</v>
      </c>
    </row>
    <row r="4072" spans="1:14" x14ac:dyDescent="0.2">
      <c r="A4072">
        <v>4071</v>
      </c>
      <c r="B4072" s="20" t="s">
        <v>473</v>
      </c>
      <c r="C4072" s="20" t="s">
        <v>121</v>
      </c>
      <c r="D4072" s="20" t="s">
        <v>5</v>
      </c>
      <c r="E4072" s="20" t="s">
        <v>122</v>
      </c>
      <c r="F4072" s="20" t="s">
        <v>130</v>
      </c>
      <c r="G4072" s="20" t="s">
        <v>4</v>
      </c>
      <c r="H4072" s="19">
        <v>45390</v>
      </c>
      <c r="I4072">
        <v>56</v>
      </c>
      <c r="J4072" s="19"/>
      <c r="N4072" t="s">
        <v>492</v>
      </c>
    </row>
    <row r="4073" spans="1:14" x14ac:dyDescent="0.2">
      <c r="A4073">
        <v>4072</v>
      </c>
      <c r="B4073" s="20" t="s">
        <v>473</v>
      </c>
      <c r="C4073" s="20" t="s">
        <v>121</v>
      </c>
      <c r="D4073" s="20" t="s">
        <v>5</v>
      </c>
      <c r="E4073" s="20" t="s">
        <v>122</v>
      </c>
      <c r="F4073" s="20" t="s">
        <v>130</v>
      </c>
      <c r="G4073" s="20" t="s">
        <v>4</v>
      </c>
      <c r="H4073" s="19">
        <v>45391</v>
      </c>
      <c r="I4073">
        <v>138</v>
      </c>
      <c r="J4073" s="19"/>
      <c r="N4073" t="s">
        <v>492</v>
      </c>
    </row>
    <row r="4074" spans="1:14" x14ac:dyDescent="0.2">
      <c r="A4074">
        <v>4073</v>
      </c>
      <c r="B4074" s="20" t="s">
        <v>473</v>
      </c>
      <c r="C4074" s="20" t="s">
        <v>121</v>
      </c>
      <c r="D4074" s="20" t="s">
        <v>5</v>
      </c>
      <c r="E4074" s="20" t="s">
        <v>122</v>
      </c>
      <c r="F4074" s="20" t="s">
        <v>130</v>
      </c>
      <c r="G4074" s="20" t="s">
        <v>4</v>
      </c>
      <c r="H4074" s="19">
        <v>45392</v>
      </c>
      <c r="I4074">
        <v>269</v>
      </c>
      <c r="J4074" s="19"/>
      <c r="N4074" t="s">
        <v>492</v>
      </c>
    </row>
    <row r="4075" spans="1:14" x14ac:dyDescent="0.2">
      <c r="A4075">
        <v>4074</v>
      </c>
      <c r="B4075" s="20" t="s">
        <v>473</v>
      </c>
      <c r="C4075" s="20" t="s">
        <v>121</v>
      </c>
      <c r="D4075" s="20" t="s">
        <v>5</v>
      </c>
      <c r="E4075" s="20" t="s">
        <v>122</v>
      </c>
      <c r="F4075" s="20" t="s">
        <v>130</v>
      </c>
      <c r="G4075" s="20" t="s">
        <v>4</v>
      </c>
      <c r="H4075" s="19">
        <v>45393</v>
      </c>
      <c r="I4075">
        <v>453</v>
      </c>
      <c r="J4075" s="19"/>
      <c r="N4075" t="s">
        <v>492</v>
      </c>
    </row>
    <row r="4076" spans="1:14" x14ac:dyDescent="0.2">
      <c r="A4076">
        <v>4075</v>
      </c>
      <c r="B4076" s="20" t="s">
        <v>473</v>
      </c>
      <c r="C4076" s="20" t="s">
        <v>121</v>
      </c>
      <c r="D4076" s="20" t="s">
        <v>5</v>
      </c>
      <c r="E4076" s="20" t="s">
        <v>122</v>
      </c>
      <c r="F4076" s="20" t="s">
        <v>130</v>
      </c>
      <c r="G4076" s="20" t="s">
        <v>4</v>
      </c>
      <c r="H4076" s="19">
        <v>45394</v>
      </c>
      <c r="I4076">
        <v>939</v>
      </c>
      <c r="J4076" s="19"/>
      <c r="N4076" t="s">
        <v>492</v>
      </c>
    </row>
    <row r="4077" spans="1:14" x14ac:dyDescent="0.2">
      <c r="A4077">
        <v>4076</v>
      </c>
      <c r="B4077" s="20" t="s">
        <v>473</v>
      </c>
      <c r="C4077" s="20" t="s">
        <v>121</v>
      </c>
      <c r="D4077" s="20" t="s">
        <v>5</v>
      </c>
      <c r="E4077" s="20" t="s">
        <v>122</v>
      </c>
      <c r="F4077" s="20" t="s">
        <v>130</v>
      </c>
      <c r="G4077" s="20" t="s">
        <v>4</v>
      </c>
      <c r="H4077" s="19">
        <v>45395</v>
      </c>
      <c r="I4077">
        <v>180</v>
      </c>
      <c r="J4077" s="19"/>
      <c r="N4077" t="s">
        <v>492</v>
      </c>
    </row>
    <row r="4078" spans="1:14" x14ac:dyDescent="0.2">
      <c r="A4078">
        <v>4077</v>
      </c>
      <c r="B4078" s="20" t="s">
        <v>473</v>
      </c>
      <c r="C4078" s="20" t="s">
        <v>121</v>
      </c>
      <c r="D4078" s="20" t="s">
        <v>5</v>
      </c>
      <c r="E4078" s="20" t="s">
        <v>122</v>
      </c>
      <c r="F4078" s="20" t="s">
        <v>130</v>
      </c>
      <c r="G4078" s="20" t="s">
        <v>4</v>
      </c>
      <c r="H4078" s="19">
        <v>45397</v>
      </c>
      <c r="I4078">
        <v>619</v>
      </c>
      <c r="J4078" s="19"/>
      <c r="N4078" t="s">
        <v>492</v>
      </c>
    </row>
    <row r="4079" spans="1:14" x14ac:dyDescent="0.2">
      <c r="A4079">
        <v>4078</v>
      </c>
      <c r="B4079" s="20" t="s">
        <v>473</v>
      </c>
      <c r="C4079" s="20" t="s">
        <v>121</v>
      </c>
      <c r="D4079" s="20" t="s">
        <v>5</v>
      </c>
      <c r="E4079" s="20" t="s">
        <v>122</v>
      </c>
      <c r="F4079" s="20" t="s">
        <v>130</v>
      </c>
      <c r="G4079" s="20" t="s">
        <v>4</v>
      </c>
      <c r="H4079" s="19">
        <v>45398</v>
      </c>
      <c r="I4079">
        <v>912</v>
      </c>
      <c r="J4079" s="19"/>
      <c r="N4079" t="s">
        <v>492</v>
      </c>
    </row>
    <row r="4080" spans="1:14" x14ac:dyDescent="0.2">
      <c r="A4080">
        <v>4079</v>
      </c>
      <c r="B4080" s="20" t="s">
        <v>473</v>
      </c>
      <c r="C4080" s="20" t="s">
        <v>121</v>
      </c>
      <c r="D4080" s="20" t="s">
        <v>5</v>
      </c>
      <c r="E4080" s="20" t="s">
        <v>122</v>
      </c>
      <c r="F4080" s="20" t="s">
        <v>130</v>
      </c>
      <c r="G4080" s="20" t="s">
        <v>4</v>
      </c>
      <c r="H4080" s="19">
        <v>45399</v>
      </c>
      <c r="I4080">
        <v>978</v>
      </c>
      <c r="J4080" s="19"/>
      <c r="N4080" t="s">
        <v>492</v>
      </c>
    </row>
    <row r="4081" spans="1:14" x14ac:dyDescent="0.2">
      <c r="A4081">
        <v>4080</v>
      </c>
      <c r="B4081" s="20" t="s">
        <v>473</v>
      </c>
      <c r="C4081" s="20" t="s">
        <v>121</v>
      </c>
      <c r="D4081" s="20" t="s">
        <v>5</v>
      </c>
      <c r="E4081" s="20" t="s">
        <v>122</v>
      </c>
      <c r="F4081" s="20" t="s">
        <v>130</v>
      </c>
      <c r="G4081" s="20" t="s">
        <v>4</v>
      </c>
      <c r="H4081" s="19">
        <v>45400</v>
      </c>
      <c r="I4081">
        <v>952</v>
      </c>
      <c r="J4081" s="19"/>
      <c r="N4081" t="s">
        <v>492</v>
      </c>
    </row>
    <row r="4082" spans="1:14" x14ac:dyDescent="0.2">
      <c r="A4082">
        <v>4081</v>
      </c>
      <c r="B4082" s="20" t="s">
        <v>473</v>
      </c>
      <c r="C4082" s="20" t="s">
        <v>121</v>
      </c>
      <c r="D4082" s="20" t="s">
        <v>5</v>
      </c>
      <c r="E4082" s="20" t="s">
        <v>122</v>
      </c>
      <c r="F4082" s="20" t="s">
        <v>130</v>
      </c>
      <c r="G4082" s="20" t="s">
        <v>4</v>
      </c>
      <c r="H4082" s="19">
        <v>45401</v>
      </c>
      <c r="I4082">
        <v>781</v>
      </c>
      <c r="J4082" s="19"/>
      <c r="N4082" t="s">
        <v>492</v>
      </c>
    </row>
    <row r="4083" spans="1:14" x14ac:dyDescent="0.2">
      <c r="A4083">
        <v>4082</v>
      </c>
      <c r="B4083" s="20" t="s">
        <v>473</v>
      </c>
      <c r="C4083" s="20" t="s">
        <v>121</v>
      </c>
      <c r="D4083" s="20" t="s">
        <v>5</v>
      </c>
      <c r="E4083" s="20" t="s">
        <v>122</v>
      </c>
      <c r="F4083" s="20" t="s">
        <v>130</v>
      </c>
      <c r="G4083" s="20" t="s">
        <v>4</v>
      </c>
      <c r="H4083" s="19">
        <v>45402</v>
      </c>
      <c r="I4083">
        <v>907.14</v>
      </c>
      <c r="J4083" s="19"/>
      <c r="N4083" t="s">
        <v>492</v>
      </c>
    </row>
    <row r="4084" spans="1:14" x14ac:dyDescent="0.2">
      <c r="A4084">
        <v>4083</v>
      </c>
      <c r="B4084" s="20" t="s">
        <v>473</v>
      </c>
      <c r="C4084" s="20" t="s">
        <v>121</v>
      </c>
      <c r="D4084" s="20" t="s">
        <v>5</v>
      </c>
      <c r="E4084" s="20" t="s">
        <v>122</v>
      </c>
      <c r="F4084" s="20" t="s">
        <v>130</v>
      </c>
      <c r="G4084" s="20" t="s">
        <v>4</v>
      </c>
      <c r="H4084" s="19">
        <v>45403</v>
      </c>
      <c r="I4084">
        <v>822</v>
      </c>
      <c r="J4084" s="19"/>
      <c r="N4084" t="s">
        <v>492</v>
      </c>
    </row>
    <row r="4085" spans="1:14" x14ac:dyDescent="0.2">
      <c r="A4085">
        <v>4084</v>
      </c>
      <c r="B4085" s="20" t="s">
        <v>473</v>
      </c>
      <c r="C4085" s="20" t="s">
        <v>121</v>
      </c>
      <c r="D4085" s="20" t="s">
        <v>5</v>
      </c>
      <c r="E4085" s="20" t="s">
        <v>122</v>
      </c>
      <c r="F4085" s="20" t="s">
        <v>130</v>
      </c>
      <c r="G4085" s="20" t="s">
        <v>4</v>
      </c>
      <c r="H4085" s="19">
        <v>45404</v>
      </c>
      <c r="I4085">
        <v>873</v>
      </c>
      <c r="J4085" s="19"/>
      <c r="N4085" t="s">
        <v>492</v>
      </c>
    </row>
    <row r="4086" spans="1:14" x14ac:dyDescent="0.2">
      <c r="A4086">
        <v>4085</v>
      </c>
      <c r="B4086" s="20" t="s">
        <v>473</v>
      </c>
      <c r="C4086" s="20" t="s">
        <v>121</v>
      </c>
      <c r="D4086" s="20" t="s">
        <v>5</v>
      </c>
      <c r="E4086" s="20" t="s">
        <v>122</v>
      </c>
      <c r="F4086" s="20" t="s">
        <v>130</v>
      </c>
      <c r="G4086" s="20" t="s">
        <v>4</v>
      </c>
      <c r="H4086" s="19">
        <v>45405</v>
      </c>
      <c r="I4086">
        <v>536</v>
      </c>
      <c r="J4086" s="19"/>
      <c r="N4086" t="s">
        <v>492</v>
      </c>
    </row>
    <row r="4087" spans="1:14" x14ac:dyDescent="0.2">
      <c r="A4087">
        <v>4086</v>
      </c>
      <c r="B4087" s="20" t="s">
        <v>473</v>
      </c>
      <c r="C4087" s="20" t="s">
        <v>121</v>
      </c>
      <c r="D4087" s="20" t="s">
        <v>5</v>
      </c>
      <c r="E4087" s="20" t="s">
        <v>122</v>
      </c>
      <c r="F4087" s="20" t="s">
        <v>130</v>
      </c>
      <c r="G4087" s="20" t="s">
        <v>4</v>
      </c>
      <c r="H4087" s="19">
        <v>45406</v>
      </c>
      <c r="I4087">
        <v>105</v>
      </c>
      <c r="J4087" s="19"/>
      <c r="N4087" t="s">
        <v>492</v>
      </c>
    </row>
    <row r="4088" spans="1:14" x14ac:dyDescent="0.2">
      <c r="A4088">
        <v>4087</v>
      </c>
      <c r="B4088" s="20" t="s">
        <v>473</v>
      </c>
      <c r="C4088" s="20" t="s">
        <v>121</v>
      </c>
      <c r="D4088" s="20" t="s">
        <v>5</v>
      </c>
      <c r="E4088" s="20" t="s">
        <v>122</v>
      </c>
      <c r="F4088" s="20" t="s">
        <v>130</v>
      </c>
      <c r="G4088" s="20" t="s">
        <v>4</v>
      </c>
      <c r="H4088" s="19">
        <v>45407</v>
      </c>
      <c r="I4088">
        <v>463</v>
      </c>
      <c r="J4088" s="19"/>
      <c r="N4088" t="s">
        <v>492</v>
      </c>
    </row>
    <row r="4089" spans="1:14" x14ac:dyDescent="0.2">
      <c r="A4089">
        <v>4088</v>
      </c>
      <c r="B4089" s="20" t="s">
        <v>473</v>
      </c>
      <c r="C4089" s="20" t="s">
        <v>121</v>
      </c>
      <c r="D4089" s="20" t="s">
        <v>5</v>
      </c>
      <c r="E4089" s="20" t="s">
        <v>122</v>
      </c>
      <c r="F4089" s="20" t="s">
        <v>130</v>
      </c>
      <c r="G4089" s="20" t="s">
        <v>4</v>
      </c>
      <c r="H4089" s="19">
        <v>45408</v>
      </c>
      <c r="I4089">
        <v>222.86</v>
      </c>
      <c r="J4089" s="19"/>
      <c r="N4089" t="s">
        <v>492</v>
      </c>
    </row>
    <row r="4090" spans="1:14" x14ac:dyDescent="0.2">
      <c r="A4090">
        <v>4089</v>
      </c>
      <c r="B4090" s="20" t="s">
        <v>473</v>
      </c>
      <c r="C4090" s="20" t="s">
        <v>121</v>
      </c>
      <c r="D4090" s="20" t="s">
        <v>5</v>
      </c>
      <c r="E4090" s="20" t="s">
        <v>122</v>
      </c>
      <c r="F4090" s="20" t="s">
        <v>130</v>
      </c>
      <c r="G4090" s="20" t="s">
        <v>4</v>
      </c>
      <c r="H4090" s="19">
        <v>45409</v>
      </c>
      <c r="I4090">
        <v>125</v>
      </c>
      <c r="J4090" s="19"/>
      <c r="N4090" t="s">
        <v>492</v>
      </c>
    </row>
    <row r="4091" spans="1:14" x14ac:dyDescent="0.2">
      <c r="A4091">
        <v>4090</v>
      </c>
      <c r="B4091" s="20" t="s">
        <v>473</v>
      </c>
      <c r="C4091" s="20" t="s">
        <v>121</v>
      </c>
      <c r="D4091" s="20" t="s">
        <v>5</v>
      </c>
      <c r="E4091" s="20" t="s">
        <v>122</v>
      </c>
      <c r="F4091" s="20" t="s">
        <v>130</v>
      </c>
      <c r="G4091" s="20" t="s">
        <v>4</v>
      </c>
      <c r="H4091" s="19">
        <v>45410</v>
      </c>
      <c r="I4091">
        <v>719</v>
      </c>
      <c r="J4091" s="19"/>
      <c r="N4091" t="s">
        <v>492</v>
      </c>
    </row>
    <row r="4092" spans="1:14" x14ac:dyDescent="0.2">
      <c r="A4092">
        <v>4091</v>
      </c>
      <c r="B4092" s="20" t="s">
        <v>473</v>
      </c>
      <c r="C4092" s="20" t="s">
        <v>121</v>
      </c>
      <c r="D4092" s="20" t="s">
        <v>5</v>
      </c>
      <c r="E4092" s="20" t="s">
        <v>122</v>
      </c>
      <c r="F4092" s="20" t="s">
        <v>130</v>
      </c>
      <c r="G4092" s="20" t="s">
        <v>4</v>
      </c>
      <c r="H4092" s="19">
        <v>45411</v>
      </c>
      <c r="I4092">
        <v>345</v>
      </c>
      <c r="J4092" s="19"/>
      <c r="N4092" t="s">
        <v>492</v>
      </c>
    </row>
    <row r="4093" spans="1:14" x14ac:dyDescent="0.2">
      <c r="A4093">
        <v>4092</v>
      </c>
      <c r="B4093" s="20" t="s">
        <v>473</v>
      </c>
      <c r="C4093" s="20" t="s">
        <v>121</v>
      </c>
      <c r="D4093" s="20" t="s">
        <v>5</v>
      </c>
      <c r="E4093" s="20" t="s">
        <v>122</v>
      </c>
      <c r="F4093" s="20" t="s">
        <v>130</v>
      </c>
      <c r="G4093" s="20" t="s">
        <v>4</v>
      </c>
      <c r="H4093" s="19">
        <v>45412</v>
      </c>
      <c r="I4093">
        <v>432</v>
      </c>
      <c r="J4093" s="19"/>
      <c r="N4093" t="s">
        <v>492</v>
      </c>
    </row>
    <row r="4094" spans="1:14" x14ac:dyDescent="0.2">
      <c r="A4094">
        <v>4093</v>
      </c>
      <c r="B4094" s="20" t="s">
        <v>474</v>
      </c>
      <c r="C4094" s="20" t="s">
        <v>121</v>
      </c>
      <c r="D4094" s="20" t="s">
        <v>5</v>
      </c>
      <c r="E4094" s="20" t="s">
        <v>122</v>
      </c>
      <c r="F4094" s="20" t="s">
        <v>130</v>
      </c>
      <c r="G4094" s="20" t="s">
        <v>4</v>
      </c>
      <c r="H4094" s="19"/>
      <c r="I4094">
        <v>12367</v>
      </c>
      <c r="J4094" s="19"/>
      <c r="K4094">
        <v>1246.78</v>
      </c>
      <c r="M4094">
        <v>3.6</v>
      </c>
      <c r="N4094" t="s">
        <v>491</v>
      </c>
    </row>
    <row r="4095" spans="1:14" x14ac:dyDescent="0.2">
      <c r="A4095">
        <v>4094</v>
      </c>
      <c r="B4095" s="20" t="s">
        <v>474</v>
      </c>
      <c r="C4095" s="20" t="s">
        <v>121</v>
      </c>
      <c r="D4095" s="20" t="s">
        <v>5</v>
      </c>
      <c r="E4095" s="20" t="s">
        <v>122</v>
      </c>
      <c r="F4095" s="20" t="s">
        <v>130</v>
      </c>
      <c r="G4095" s="20" t="s">
        <v>4</v>
      </c>
      <c r="H4095" s="19">
        <v>45383</v>
      </c>
      <c r="I4095">
        <v>173</v>
      </c>
      <c r="J4095" s="19">
        <v>45383</v>
      </c>
      <c r="K4095">
        <v>173</v>
      </c>
      <c r="N4095" t="s">
        <v>492</v>
      </c>
    </row>
    <row r="4096" spans="1:14" x14ac:dyDescent="0.2">
      <c r="A4096">
        <v>4095</v>
      </c>
      <c r="B4096" s="20" t="s">
        <v>474</v>
      </c>
      <c r="C4096" s="20" t="s">
        <v>121</v>
      </c>
      <c r="D4096" s="20" t="s">
        <v>5</v>
      </c>
      <c r="E4096" s="20" t="s">
        <v>122</v>
      </c>
      <c r="F4096" s="20" t="s">
        <v>130</v>
      </c>
      <c r="G4096" s="20" t="s">
        <v>4</v>
      </c>
      <c r="H4096" s="19">
        <v>45384</v>
      </c>
      <c r="I4096">
        <v>347</v>
      </c>
      <c r="J4096" s="19">
        <v>45384</v>
      </c>
      <c r="K4096">
        <v>347</v>
      </c>
      <c r="N4096" t="s">
        <v>492</v>
      </c>
    </row>
    <row r="4097" spans="1:14" x14ac:dyDescent="0.2">
      <c r="A4097">
        <v>4096</v>
      </c>
      <c r="B4097" s="20" t="s">
        <v>474</v>
      </c>
      <c r="C4097" s="20" t="s">
        <v>121</v>
      </c>
      <c r="D4097" s="20" t="s">
        <v>5</v>
      </c>
      <c r="E4097" s="20" t="s">
        <v>122</v>
      </c>
      <c r="F4097" s="20" t="s">
        <v>130</v>
      </c>
      <c r="G4097" s="20" t="s">
        <v>4</v>
      </c>
      <c r="H4097" s="19">
        <v>45385</v>
      </c>
      <c r="I4097">
        <v>279</v>
      </c>
      <c r="J4097" s="19">
        <v>45385</v>
      </c>
      <c r="K4097">
        <v>279</v>
      </c>
      <c r="N4097" t="s">
        <v>492</v>
      </c>
    </row>
    <row r="4098" spans="1:14" x14ac:dyDescent="0.2">
      <c r="A4098">
        <v>4097</v>
      </c>
      <c r="B4098" s="20" t="s">
        <v>474</v>
      </c>
      <c r="C4098" s="20" t="s">
        <v>121</v>
      </c>
      <c r="D4098" s="20" t="s">
        <v>5</v>
      </c>
      <c r="E4098" s="20" t="s">
        <v>122</v>
      </c>
      <c r="F4098" s="20" t="s">
        <v>130</v>
      </c>
      <c r="G4098" s="20" t="s">
        <v>4</v>
      </c>
      <c r="H4098" s="19">
        <v>45386</v>
      </c>
      <c r="I4098">
        <v>156</v>
      </c>
      <c r="J4098" s="19">
        <v>45386</v>
      </c>
      <c r="K4098">
        <v>156</v>
      </c>
      <c r="N4098" t="s">
        <v>492</v>
      </c>
    </row>
    <row r="4099" spans="1:14" x14ac:dyDescent="0.2">
      <c r="A4099">
        <v>4098</v>
      </c>
      <c r="B4099" s="20" t="s">
        <v>474</v>
      </c>
      <c r="C4099" s="20" t="s">
        <v>121</v>
      </c>
      <c r="D4099" s="20" t="s">
        <v>5</v>
      </c>
      <c r="E4099" s="20" t="s">
        <v>122</v>
      </c>
      <c r="F4099" s="20" t="s">
        <v>130</v>
      </c>
      <c r="G4099" s="20" t="s">
        <v>4</v>
      </c>
      <c r="H4099" s="19">
        <v>45387</v>
      </c>
      <c r="I4099">
        <v>157</v>
      </c>
      <c r="J4099" s="19">
        <v>45387</v>
      </c>
      <c r="K4099">
        <v>157</v>
      </c>
      <c r="N4099" t="s">
        <v>492</v>
      </c>
    </row>
    <row r="4100" spans="1:14" x14ac:dyDescent="0.2">
      <c r="A4100">
        <v>4099</v>
      </c>
      <c r="B4100" s="20" t="s">
        <v>474</v>
      </c>
      <c r="C4100" s="20" t="s">
        <v>121</v>
      </c>
      <c r="D4100" s="20" t="s">
        <v>5</v>
      </c>
      <c r="E4100" s="20" t="s">
        <v>122</v>
      </c>
      <c r="F4100" s="20" t="s">
        <v>130</v>
      </c>
      <c r="G4100" s="20" t="s">
        <v>4</v>
      </c>
      <c r="H4100" s="19">
        <v>45388</v>
      </c>
      <c r="I4100">
        <v>364</v>
      </c>
      <c r="J4100" s="19">
        <v>45402</v>
      </c>
      <c r="K4100">
        <v>134.78</v>
      </c>
      <c r="N4100" t="s">
        <v>492</v>
      </c>
    </row>
    <row r="4101" spans="1:14" x14ac:dyDescent="0.2">
      <c r="A4101">
        <v>4100</v>
      </c>
      <c r="B4101" s="20" t="s">
        <v>474</v>
      </c>
      <c r="C4101" s="20" t="s">
        <v>121</v>
      </c>
      <c r="D4101" s="20" t="s">
        <v>5</v>
      </c>
      <c r="E4101" s="20" t="s">
        <v>122</v>
      </c>
      <c r="F4101" s="20" t="s">
        <v>130</v>
      </c>
      <c r="G4101" s="20" t="s">
        <v>4</v>
      </c>
      <c r="H4101" s="19">
        <v>45389</v>
      </c>
      <c r="I4101">
        <v>163</v>
      </c>
      <c r="J4101" s="19"/>
      <c r="N4101" t="s">
        <v>492</v>
      </c>
    </row>
    <row r="4102" spans="1:14" x14ac:dyDescent="0.2">
      <c r="A4102">
        <v>4101</v>
      </c>
      <c r="B4102" s="20" t="s">
        <v>474</v>
      </c>
      <c r="C4102" s="20" t="s">
        <v>121</v>
      </c>
      <c r="D4102" s="20" t="s">
        <v>5</v>
      </c>
      <c r="E4102" s="20" t="s">
        <v>122</v>
      </c>
      <c r="F4102" s="20" t="s">
        <v>130</v>
      </c>
      <c r="G4102" s="20" t="s">
        <v>4</v>
      </c>
      <c r="H4102" s="19">
        <v>45390</v>
      </c>
      <c r="I4102">
        <v>56</v>
      </c>
      <c r="J4102" s="19"/>
      <c r="N4102" t="s">
        <v>492</v>
      </c>
    </row>
    <row r="4103" spans="1:14" x14ac:dyDescent="0.2">
      <c r="A4103">
        <v>4102</v>
      </c>
      <c r="B4103" s="20" t="s">
        <v>474</v>
      </c>
      <c r="C4103" s="20" t="s">
        <v>121</v>
      </c>
      <c r="D4103" s="20" t="s">
        <v>5</v>
      </c>
      <c r="E4103" s="20" t="s">
        <v>122</v>
      </c>
      <c r="F4103" s="20" t="s">
        <v>130</v>
      </c>
      <c r="G4103" s="20" t="s">
        <v>4</v>
      </c>
      <c r="H4103" s="19">
        <v>45391</v>
      </c>
      <c r="I4103">
        <v>138</v>
      </c>
      <c r="J4103" s="19"/>
      <c r="N4103" t="s">
        <v>492</v>
      </c>
    </row>
    <row r="4104" spans="1:14" x14ac:dyDescent="0.2">
      <c r="A4104">
        <v>4103</v>
      </c>
      <c r="B4104" s="20" t="s">
        <v>474</v>
      </c>
      <c r="C4104" s="20" t="s">
        <v>121</v>
      </c>
      <c r="D4104" s="20" t="s">
        <v>5</v>
      </c>
      <c r="E4104" s="20" t="s">
        <v>122</v>
      </c>
      <c r="F4104" s="20" t="s">
        <v>130</v>
      </c>
      <c r="G4104" s="20" t="s">
        <v>4</v>
      </c>
      <c r="H4104" s="19">
        <v>45392</v>
      </c>
      <c r="I4104">
        <v>269</v>
      </c>
      <c r="J4104" s="19"/>
      <c r="N4104" t="s">
        <v>492</v>
      </c>
    </row>
    <row r="4105" spans="1:14" x14ac:dyDescent="0.2">
      <c r="A4105">
        <v>4104</v>
      </c>
      <c r="B4105" s="20" t="s">
        <v>474</v>
      </c>
      <c r="C4105" s="20" t="s">
        <v>121</v>
      </c>
      <c r="D4105" s="20" t="s">
        <v>5</v>
      </c>
      <c r="E4105" s="20" t="s">
        <v>122</v>
      </c>
      <c r="F4105" s="20" t="s">
        <v>130</v>
      </c>
      <c r="G4105" s="20" t="s">
        <v>4</v>
      </c>
      <c r="H4105" s="19">
        <v>45393</v>
      </c>
      <c r="I4105">
        <v>453</v>
      </c>
      <c r="J4105" s="19"/>
      <c r="N4105" t="s">
        <v>492</v>
      </c>
    </row>
    <row r="4106" spans="1:14" x14ac:dyDescent="0.2">
      <c r="A4106">
        <v>4105</v>
      </c>
      <c r="B4106" s="20" t="s">
        <v>474</v>
      </c>
      <c r="C4106" s="20" t="s">
        <v>121</v>
      </c>
      <c r="D4106" s="20" t="s">
        <v>5</v>
      </c>
      <c r="E4106" s="20" t="s">
        <v>122</v>
      </c>
      <c r="F4106" s="20" t="s">
        <v>130</v>
      </c>
      <c r="G4106" s="20" t="s">
        <v>4</v>
      </c>
      <c r="H4106" s="19">
        <v>45394</v>
      </c>
      <c r="I4106">
        <v>939</v>
      </c>
      <c r="J4106" s="19"/>
      <c r="N4106" t="s">
        <v>492</v>
      </c>
    </row>
    <row r="4107" spans="1:14" x14ac:dyDescent="0.2">
      <c r="A4107">
        <v>4106</v>
      </c>
      <c r="B4107" s="20" t="s">
        <v>474</v>
      </c>
      <c r="C4107" s="20" t="s">
        <v>121</v>
      </c>
      <c r="D4107" s="20" t="s">
        <v>5</v>
      </c>
      <c r="E4107" s="20" t="s">
        <v>122</v>
      </c>
      <c r="F4107" s="20" t="s">
        <v>130</v>
      </c>
      <c r="G4107" s="20" t="s">
        <v>4</v>
      </c>
      <c r="H4107" s="19">
        <v>45395</v>
      </c>
      <c r="I4107">
        <v>180</v>
      </c>
      <c r="J4107" s="19"/>
      <c r="N4107" t="s">
        <v>492</v>
      </c>
    </row>
    <row r="4108" spans="1:14" x14ac:dyDescent="0.2">
      <c r="A4108">
        <v>4107</v>
      </c>
      <c r="B4108" s="20" t="s">
        <v>474</v>
      </c>
      <c r="C4108" s="20" t="s">
        <v>121</v>
      </c>
      <c r="D4108" s="20" t="s">
        <v>5</v>
      </c>
      <c r="E4108" s="20" t="s">
        <v>122</v>
      </c>
      <c r="F4108" s="20" t="s">
        <v>130</v>
      </c>
      <c r="G4108" s="20" t="s">
        <v>4</v>
      </c>
      <c r="H4108" s="19">
        <v>45397</v>
      </c>
      <c r="I4108">
        <v>619</v>
      </c>
      <c r="J4108" s="19"/>
      <c r="N4108" t="s">
        <v>492</v>
      </c>
    </row>
    <row r="4109" spans="1:14" x14ac:dyDescent="0.2">
      <c r="A4109">
        <v>4108</v>
      </c>
      <c r="B4109" s="20" t="s">
        <v>474</v>
      </c>
      <c r="C4109" s="20" t="s">
        <v>121</v>
      </c>
      <c r="D4109" s="20" t="s">
        <v>5</v>
      </c>
      <c r="E4109" s="20" t="s">
        <v>122</v>
      </c>
      <c r="F4109" s="20" t="s">
        <v>130</v>
      </c>
      <c r="G4109" s="20" t="s">
        <v>4</v>
      </c>
      <c r="H4109" s="19">
        <v>45398</v>
      </c>
      <c r="I4109">
        <v>912</v>
      </c>
      <c r="J4109" s="19"/>
      <c r="N4109" t="s">
        <v>492</v>
      </c>
    </row>
    <row r="4110" spans="1:14" x14ac:dyDescent="0.2">
      <c r="A4110">
        <v>4109</v>
      </c>
      <c r="B4110" s="20" t="s">
        <v>474</v>
      </c>
      <c r="C4110" s="20" t="s">
        <v>121</v>
      </c>
      <c r="D4110" s="20" t="s">
        <v>5</v>
      </c>
      <c r="E4110" s="20" t="s">
        <v>122</v>
      </c>
      <c r="F4110" s="20" t="s">
        <v>130</v>
      </c>
      <c r="G4110" s="20" t="s">
        <v>4</v>
      </c>
      <c r="H4110" s="19">
        <v>45399</v>
      </c>
      <c r="I4110">
        <v>978</v>
      </c>
      <c r="J4110" s="19"/>
      <c r="N4110" t="s">
        <v>492</v>
      </c>
    </row>
    <row r="4111" spans="1:14" x14ac:dyDescent="0.2">
      <c r="A4111">
        <v>4110</v>
      </c>
      <c r="B4111" s="20" t="s">
        <v>474</v>
      </c>
      <c r="C4111" s="20" t="s">
        <v>121</v>
      </c>
      <c r="D4111" s="20" t="s">
        <v>5</v>
      </c>
      <c r="E4111" s="20" t="s">
        <v>122</v>
      </c>
      <c r="F4111" s="20" t="s">
        <v>130</v>
      </c>
      <c r="G4111" s="20" t="s">
        <v>4</v>
      </c>
      <c r="H4111" s="19">
        <v>45400</v>
      </c>
      <c r="I4111">
        <v>23</v>
      </c>
      <c r="J4111" s="19"/>
      <c r="N4111" t="s">
        <v>492</v>
      </c>
    </row>
    <row r="4112" spans="1:14" x14ac:dyDescent="0.2">
      <c r="A4112">
        <v>4111</v>
      </c>
      <c r="B4112" s="20" t="s">
        <v>474</v>
      </c>
      <c r="C4112" s="20" t="s">
        <v>121</v>
      </c>
      <c r="D4112" s="20" t="s">
        <v>5</v>
      </c>
      <c r="E4112" s="20" t="s">
        <v>122</v>
      </c>
      <c r="F4112" s="20" t="s">
        <v>130</v>
      </c>
      <c r="G4112" s="20" t="s">
        <v>4</v>
      </c>
      <c r="H4112" s="19">
        <v>45401</v>
      </c>
      <c r="I4112">
        <v>781</v>
      </c>
      <c r="J4112" s="19"/>
      <c r="N4112" t="s">
        <v>492</v>
      </c>
    </row>
    <row r="4113" spans="1:14" x14ac:dyDescent="0.2">
      <c r="A4113">
        <v>4112</v>
      </c>
      <c r="B4113" s="20" t="s">
        <v>474</v>
      </c>
      <c r="C4113" s="20" t="s">
        <v>121</v>
      </c>
      <c r="D4113" s="20" t="s">
        <v>5</v>
      </c>
      <c r="E4113" s="20" t="s">
        <v>122</v>
      </c>
      <c r="F4113" s="20" t="s">
        <v>130</v>
      </c>
      <c r="G4113" s="20" t="s">
        <v>4</v>
      </c>
      <c r="H4113" s="19">
        <v>45402</v>
      </c>
      <c r="I4113">
        <v>907.14</v>
      </c>
      <c r="J4113" s="19"/>
      <c r="N4113" t="s">
        <v>492</v>
      </c>
    </row>
    <row r="4114" spans="1:14" x14ac:dyDescent="0.2">
      <c r="A4114">
        <v>4113</v>
      </c>
      <c r="B4114" s="20" t="s">
        <v>474</v>
      </c>
      <c r="C4114" s="20" t="s">
        <v>121</v>
      </c>
      <c r="D4114" s="20" t="s">
        <v>5</v>
      </c>
      <c r="E4114" s="20" t="s">
        <v>122</v>
      </c>
      <c r="F4114" s="20" t="s">
        <v>130</v>
      </c>
      <c r="G4114" s="20" t="s">
        <v>4</v>
      </c>
      <c r="H4114" s="19">
        <v>45403</v>
      </c>
      <c r="I4114">
        <v>822</v>
      </c>
      <c r="J4114" s="19"/>
      <c r="N4114" t="s">
        <v>492</v>
      </c>
    </row>
    <row r="4115" spans="1:14" x14ac:dyDescent="0.2">
      <c r="A4115">
        <v>4114</v>
      </c>
      <c r="B4115" s="20" t="s">
        <v>474</v>
      </c>
      <c r="C4115" s="20" t="s">
        <v>121</v>
      </c>
      <c r="D4115" s="20" t="s">
        <v>5</v>
      </c>
      <c r="E4115" s="20" t="s">
        <v>122</v>
      </c>
      <c r="F4115" s="20" t="s">
        <v>130</v>
      </c>
      <c r="G4115" s="20" t="s">
        <v>4</v>
      </c>
      <c r="H4115" s="19">
        <v>45404</v>
      </c>
      <c r="I4115">
        <v>873</v>
      </c>
      <c r="J4115" s="19"/>
      <c r="N4115" t="s">
        <v>492</v>
      </c>
    </row>
    <row r="4116" spans="1:14" x14ac:dyDescent="0.2">
      <c r="A4116">
        <v>4115</v>
      </c>
      <c r="B4116" s="20" t="s">
        <v>474</v>
      </c>
      <c r="C4116" s="20" t="s">
        <v>121</v>
      </c>
      <c r="D4116" s="20" t="s">
        <v>5</v>
      </c>
      <c r="E4116" s="20" t="s">
        <v>122</v>
      </c>
      <c r="F4116" s="20" t="s">
        <v>130</v>
      </c>
      <c r="G4116" s="20" t="s">
        <v>4</v>
      </c>
      <c r="H4116" s="19">
        <v>45405</v>
      </c>
      <c r="I4116">
        <v>536</v>
      </c>
      <c r="J4116" s="19"/>
      <c r="N4116" t="s">
        <v>492</v>
      </c>
    </row>
    <row r="4117" spans="1:14" x14ac:dyDescent="0.2">
      <c r="A4117">
        <v>4116</v>
      </c>
      <c r="B4117" s="20" t="s">
        <v>474</v>
      </c>
      <c r="C4117" s="20" t="s">
        <v>121</v>
      </c>
      <c r="D4117" s="20" t="s">
        <v>5</v>
      </c>
      <c r="E4117" s="20" t="s">
        <v>122</v>
      </c>
      <c r="F4117" s="20" t="s">
        <v>130</v>
      </c>
      <c r="G4117" s="20" t="s">
        <v>4</v>
      </c>
      <c r="H4117" s="19">
        <v>45406</v>
      </c>
      <c r="I4117">
        <v>135</v>
      </c>
      <c r="J4117" s="19"/>
      <c r="N4117" t="s">
        <v>492</v>
      </c>
    </row>
    <row r="4118" spans="1:14" x14ac:dyDescent="0.2">
      <c r="A4118">
        <v>4117</v>
      </c>
      <c r="B4118" s="20" t="s">
        <v>474</v>
      </c>
      <c r="C4118" s="20" t="s">
        <v>121</v>
      </c>
      <c r="D4118" s="20" t="s">
        <v>5</v>
      </c>
      <c r="E4118" s="20" t="s">
        <v>122</v>
      </c>
      <c r="F4118" s="20" t="s">
        <v>130</v>
      </c>
      <c r="G4118" s="20" t="s">
        <v>4</v>
      </c>
      <c r="H4118" s="19">
        <v>45407</v>
      </c>
      <c r="I4118">
        <v>463</v>
      </c>
      <c r="J4118" s="19"/>
      <c r="N4118" t="s">
        <v>492</v>
      </c>
    </row>
    <row r="4119" spans="1:14" x14ac:dyDescent="0.2">
      <c r="A4119">
        <v>4118</v>
      </c>
      <c r="B4119" s="20" t="s">
        <v>474</v>
      </c>
      <c r="C4119" s="20" t="s">
        <v>121</v>
      </c>
      <c r="D4119" s="20" t="s">
        <v>5</v>
      </c>
      <c r="E4119" s="20" t="s">
        <v>122</v>
      </c>
      <c r="F4119" s="20" t="s">
        <v>130</v>
      </c>
      <c r="G4119" s="20" t="s">
        <v>4</v>
      </c>
      <c r="H4119" s="19">
        <v>45408</v>
      </c>
      <c r="I4119">
        <v>222.86</v>
      </c>
      <c r="J4119" s="19"/>
      <c r="N4119" t="s">
        <v>492</v>
      </c>
    </row>
    <row r="4120" spans="1:14" x14ac:dyDescent="0.2">
      <c r="A4120">
        <v>4119</v>
      </c>
      <c r="B4120" s="20" t="s">
        <v>474</v>
      </c>
      <c r="C4120" s="20" t="s">
        <v>121</v>
      </c>
      <c r="D4120" s="20" t="s">
        <v>5</v>
      </c>
      <c r="E4120" s="20" t="s">
        <v>122</v>
      </c>
      <c r="F4120" s="20" t="s">
        <v>130</v>
      </c>
      <c r="G4120" s="20" t="s">
        <v>4</v>
      </c>
      <c r="H4120" s="19">
        <v>45409</v>
      </c>
      <c r="I4120">
        <v>125</v>
      </c>
      <c r="J4120" s="19"/>
      <c r="N4120" t="s">
        <v>492</v>
      </c>
    </row>
    <row r="4121" spans="1:14" x14ac:dyDescent="0.2">
      <c r="A4121">
        <v>4120</v>
      </c>
      <c r="B4121" s="20" t="s">
        <v>474</v>
      </c>
      <c r="C4121" s="20" t="s">
        <v>121</v>
      </c>
      <c r="D4121" s="20" t="s">
        <v>5</v>
      </c>
      <c r="E4121" s="20" t="s">
        <v>122</v>
      </c>
      <c r="F4121" s="20" t="s">
        <v>130</v>
      </c>
      <c r="G4121" s="20" t="s">
        <v>4</v>
      </c>
      <c r="H4121" s="19">
        <v>45410</v>
      </c>
      <c r="I4121">
        <v>719</v>
      </c>
      <c r="J4121" s="19"/>
      <c r="N4121" t="s">
        <v>492</v>
      </c>
    </row>
    <row r="4122" spans="1:14" x14ac:dyDescent="0.2">
      <c r="A4122">
        <v>4121</v>
      </c>
      <c r="B4122" s="20" t="s">
        <v>474</v>
      </c>
      <c r="C4122" s="20" t="s">
        <v>121</v>
      </c>
      <c r="D4122" s="20" t="s">
        <v>5</v>
      </c>
      <c r="E4122" s="20" t="s">
        <v>122</v>
      </c>
      <c r="F4122" s="20" t="s">
        <v>130</v>
      </c>
      <c r="G4122" s="20" t="s">
        <v>4</v>
      </c>
      <c r="H4122" s="19">
        <v>45411</v>
      </c>
      <c r="I4122">
        <v>145</v>
      </c>
      <c r="J4122" s="19"/>
      <c r="N4122" t="s">
        <v>492</v>
      </c>
    </row>
    <row r="4123" spans="1:14" x14ac:dyDescent="0.2">
      <c r="A4123">
        <v>4122</v>
      </c>
      <c r="B4123" s="20" t="s">
        <v>474</v>
      </c>
      <c r="C4123" s="20" t="s">
        <v>121</v>
      </c>
      <c r="D4123" s="20" t="s">
        <v>5</v>
      </c>
      <c r="E4123" s="20" t="s">
        <v>122</v>
      </c>
      <c r="F4123" s="20" t="s">
        <v>130</v>
      </c>
      <c r="G4123" s="20" t="s">
        <v>4</v>
      </c>
      <c r="H4123" s="19">
        <v>45412</v>
      </c>
      <c r="I4123">
        <v>432</v>
      </c>
      <c r="J4123" s="19"/>
      <c r="N4123" t="s">
        <v>492</v>
      </c>
    </row>
    <row r="4124" spans="1:14" x14ac:dyDescent="0.2">
      <c r="A4124">
        <v>4123</v>
      </c>
      <c r="B4124" s="20" t="s">
        <v>475</v>
      </c>
      <c r="C4124" s="20" t="s">
        <v>121</v>
      </c>
      <c r="D4124" s="20" t="s">
        <v>5</v>
      </c>
      <c r="E4124" s="20" t="s">
        <v>122</v>
      </c>
      <c r="F4124" s="20" t="s">
        <v>130</v>
      </c>
      <c r="G4124" s="20" t="s">
        <v>4</v>
      </c>
      <c r="H4124" s="19"/>
      <c r="I4124">
        <v>11910</v>
      </c>
      <c r="J4124" s="19"/>
      <c r="K4124">
        <v>11917.1</v>
      </c>
      <c r="M4124">
        <v>4.8</v>
      </c>
      <c r="N4124" t="s">
        <v>491</v>
      </c>
    </row>
    <row r="4125" spans="1:14" x14ac:dyDescent="0.2">
      <c r="A4125">
        <v>4124</v>
      </c>
      <c r="B4125" s="20" t="s">
        <v>475</v>
      </c>
      <c r="C4125" s="20" t="s">
        <v>121</v>
      </c>
      <c r="D4125" s="20" t="s">
        <v>5</v>
      </c>
      <c r="E4125" s="20" t="s">
        <v>122</v>
      </c>
      <c r="F4125" s="20" t="s">
        <v>130</v>
      </c>
      <c r="G4125" s="20" t="s">
        <v>4</v>
      </c>
      <c r="H4125" s="19">
        <v>45383</v>
      </c>
      <c r="I4125">
        <v>123</v>
      </c>
      <c r="J4125" s="19">
        <v>45383</v>
      </c>
      <c r="K4125">
        <v>123</v>
      </c>
      <c r="N4125" t="s">
        <v>492</v>
      </c>
    </row>
    <row r="4126" spans="1:14" x14ac:dyDescent="0.2">
      <c r="A4126">
        <v>4125</v>
      </c>
      <c r="B4126" s="20" t="s">
        <v>475</v>
      </c>
      <c r="C4126" s="20" t="s">
        <v>121</v>
      </c>
      <c r="D4126" s="20" t="s">
        <v>5</v>
      </c>
      <c r="E4126" s="20" t="s">
        <v>122</v>
      </c>
      <c r="F4126" s="20" t="s">
        <v>130</v>
      </c>
      <c r="G4126" s="20" t="s">
        <v>4</v>
      </c>
      <c r="H4126" s="19">
        <v>45384</v>
      </c>
      <c r="I4126">
        <v>347</v>
      </c>
      <c r="J4126" s="19">
        <v>45384</v>
      </c>
      <c r="K4126">
        <v>347</v>
      </c>
      <c r="N4126" t="s">
        <v>492</v>
      </c>
    </row>
    <row r="4127" spans="1:14" x14ac:dyDescent="0.2">
      <c r="A4127">
        <v>4126</v>
      </c>
      <c r="B4127" s="20" t="s">
        <v>475</v>
      </c>
      <c r="C4127" s="20" t="s">
        <v>121</v>
      </c>
      <c r="D4127" s="20" t="s">
        <v>5</v>
      </c>
      <c r="E4127" s="20" t="s">
        <v>122</v>
      </c>
      <c r="F4127" s="20" t="s">
        <v>130</v>
      </c>
      <c r="G4127" s="20" t="s">
        <v>4</v>
      </c>
      <c r="H4127" s="19">
        <v>45385</v>
      </c>
      <c r="I4127">
        <v>279</v>
      </c>
      <c r="J4127" s="19">
        <v>45385</v>
      </c>
      <c r="K4127">
        <v>279</v>
      </c>
      <c r="N4127" t="s">
        <v>492</v>
      </c>
    </row>
    <row r="4128" spans="1:14" x14ac:dyDescent="0.2">
      <c r="A4128">
        <v>4127</v>
      </c>
      <c r="B4128" s="20" t="s">
        <v>475</v>
      </c>
      <c r="C4128" s="20" t="s">
        <v>121</v>
      </c>
      <c r="D4128" s="20" t="s">
        <v>5</v>
      </c>
      <c r="E4128" s="20" t="s">
        <v>122</v>
      </c>
      <c r="F4128" s="20" t="s">
        <v>130</v>
      </c>
      <c r="G4128" s="20" t="s">
        <v>4</v>
      </c>
      <c r="H4128" s="19">
        <v>45386</v>
      </c>
      <c r="I4128">
        <v>156</v>
      </c>
      <c r="J4128" s="19">
        <v>45386</v>
      </c>
      <c r="K4128">
        <v>156</v>
      </c>
      <c r="N4128" t="s">
        <v>492</v>
      </c>
    </row>
    <row r="4129" spans="1:14" x14ac:dyDescent="0.2">
      <c r="A4129">
        <v>4128</v>
      </c>
      <c r="B4129" s="20" t="s">
        <v>475</v>
      </c>
      <c r="C4129" s="20" t="s">
        <v>121</v>
      </c>
      <c r="D4129" s="20" t="s">
        <v>5</v>
      </c>
      <c r="E4129" s="20" t="s">
        <v>122</v>
      </c>
      <c r="F4129" s="20" t="s">
        <v>130</v>
      </c>
      <c r="G4129" s="20" t="s">
        <v>4</v>
      </c>
      <c r="H4129" s="19">
        <v>45387</v>
      </c>
      <c r="I4129">
        <v>157</v>
      </c>
      <c r="J4129" s="19">
        <v>45387</v>
      </c>
      <c r="K4129">
        <v>157</v>
      </c>
      <c r="N4129" t="s">
        <v>492</v>
      </c>
    </row>
    <row r="4130" spans="1:14" x14ac:dyDescent="0.2">
      <c r="A4130">
        <v>4129</v>
      </c>
      <c r="B4130" s="20" t="s">
        <v>475</v>
      </c>
      <c r="C4130" s="20" t="s">
        <v>121</v>
      </c>
      <c r="D4130" s="20" t="s">
        <v>5</v>
      </c>
      <c r="E4130" s="20" t="s">
        <v>122</v>
      </c>
      <c r="F4130" s="20" t="s">
        <v>130</v>
      </c>
      <c r="G4130" s="20" t="s">
        <v>4</v>
      </c>
      <c r="H4130" s="19">
        <v>45388</v>
      </c>
      <c r="I4130">
        <v>364</v>
      </c>
      <c r="J4130" s="19">
        <v>45388</v>
      </c>
      <c r="K4130">
        <v>364</v>
      </c>
      <c r="N4130" t="s">
        <v>492</v>
      </c>
    </row>
    <row r="4131" spans="1:14" x14ac:dyDescent="0.2">
      <c r="A4131">
        <v>4130</v>
      </c>
      <c r="B4131" s="20" t="s">
        <v>475</v>
      </c>
      <c r="C4131" s="20" t="s">
        <v>121</v>
      </c>
      <c r="D4131" s="20" t="s">
        <v>5</v>
      </c>
      <c r="E4131" s="20" t="s">
        <v>122</v>
      </c>
      <c r="F4131" s="20" t="s">
        <v>130</v>
      </c>
      <c r="G4131" s="20" t="s">
        <v>4</v>
      </c>
      <c r="H4131" s="19">
        <v>45389</v>
      </c>
      <c r="I4131">
        <v>163</v>
      </c>
      <c r="J4131" s="19">
        <v>45389</v>
      </c>
      <c r="K4131">
        <v>163</v>
      </c>
      <c r="N4131" t="s">
        <v>492</v>
      </c>
    </row>
    <row r="4132" spans="1:14" x14ac:dyDescent="0.2">
      <c r="A4132">
        <v>4131</v>
      </c>
      <c r="B4132" s="20" t="s">
        <v>475</v>
      </c>
      <c r="C4132" s="20" t="s">
        <v>121</v>
      </c>
      <c r="D4132" s="20" t="s">
        <v>5</v>
      </c>
      <c r="E4132" s="20" t="s">
        <v>122</v>
      </c>
      <c r="F4132" s="20" t="s">
        <v>130</v>
      </c>
      <c r="G4132" s="20" t="s">
        <v>4</v>
      </c>
      <c r="H4132" s="19">
        <v>45390</v>
      </c>
      <c r="I4132">
        <v>56</v>
      </c>
      <c r="J4132" s="19">
        <v>45390</v>
      </c>
      <c r="K4132">
        <v>56</v>
      </c>
      <c r="N4132" t="s">
        <v>492</v>
      </c>
    </row>
    <row r="4133" spans="1:14" x14ac:dyDescent="0.2">
      <c r="A4133">
        <v>4132</v>
      </c>
      <c r="B4133" s="20" t="s">
        <v>475</v>
      </c>
      <c r="C4133" s="20" t="s">
        <v>121</v>
      </c>
      <c r="D4133" s="20" t="s">
        <v>5</v>
      </c>
      <c r="E4133" s="20" t="s">
        <v>122</v>
      </c>
      <c r="F4133" s="20" t="s">
        <v>130</v>
      </c>
      <c r="G4133" s="20" t="s">
        <v>4</v>
      </c>
      <c r="H4133" s="19">
        <v>45391</v>
      </c>
      <c r="I4133">
        <v>131</v>
      </c>
      <c r="J4133" s="19">
        <v>45391</v>
      </c>
      <c r="K4133">
        <v>138.1</v>
      </c>
      <c r="N4133" t="s">
        <v>492</v>
      </c>
    </row>
    <row r="4134" spans="1:14" x14ac:dyDescent="0.2">
      <c r="A4134">
        <v>4133</v>
      </c>
      <c r="B4134" s="20" t="s">
        <v>475</v>
      </c>
      <c r="C4134" s="20" t="s">
        <v>121</v>
      </c>
      <c r="D4134" s="20" t="s">
        <v>5</v>
      </c>
      <c r="E4134" s="20" t="s">
        <v>122</v>
      </c>
      <c r="F4134" s="20" t="s">
        <v>130</v>
      </c>
      <c r="G4134" s="20" t="s">
        <v>4</v>
      </c>
      <c r="H4134" s="19">
        <v>45392</v>
      </c>
      <c r="I4134">
        <v>269</v>
      </c>
      <c r="J4134" s="19">
        <v>45392</v>
      </c>
      <c r="K4134">
        <v>269</v>
      </c>
      <c r="N4134" t="s">
        <v>492</v>
      </c>
    </row>
    <row r="4135" spans="1:14" x14ac:dyDescent="0.2">
      <c r="A4135">
        <v>4134</v>
      </c>
      <c r="B4135" s="20" t="s">
        <v>475</v>
      </c>
      <c r="C4135" s="20" t="s">
        <v>121</v>
      </c>
      <c r="D4135" s="20" t="s">
        <v>5</v>
      </c>
      <c r="E4135" s="20" t="s">
        <v>122</v>
      </c>
      <c r="F4135" s="20" t="s">
        <v>130</v>
      </c>
      <c r="G4135" s="20" t="s">
        <v>4</v>
      </c>
      <c r="H4135" s="19">
        <v>45393</v>
      </c>
      <c r="I4135">
        <v>453</v>
      </c>
      <c r="J4135" s="19">
        <v>45393</v>
      </c>
      <c r="K4135">
        <v>453</v>
      </c>
      <c r="N4135" t="s">
        <v>492</v>
      </c>
    </row>
    <row r="4136" spans="1:14" x14ac:dyDescent="0.2">
      <c r="A4136">
        <v>4135</v>
      </c>
      <c r="B4136" s="20" t="s">
        <v>475</v>
      </c>
      <c r="C4136" s="20" t="s">
        <v>121</v>
      </c>
      <c r="D4136" s="20" t="s">
        <v>5</v>
      </c>
      <c r="E4136" s="20" t="s">
        <v>122</v>
      </c>
      <c r="F4136" s="20" t="s">
        <v>130</v>
      </c>
      <c r="G4136" s="20" t="s">
        <v>4</v>
      </c>
      <c r="H4136" s="19">
        <v>45394</v>
      </c>
      <c r="I4136">
        <v>939</v>
      </c>
      <c r="J4136" s="19">
        <v>45394</v>
      </c>
      <c r="K4136">
        <v>939</v>
      </c>
      <c r="N4136" t="s">
        <v>492</v>
      </c>
    </row>
    <row r="4137" spans="1:14" x14ac:dyDescent="0.2">
      <c r="A4137">
        <v>4136</v>
      </c>
      <c r="B4137" s="20" t="s">
        <v>475</v>
      </c>
      <c r="C4137" s="20" t="s">
        <v>121</v>
      </c>
      <c r="D4137" s="20" t="s">
        <v>5</v>
      </c>
      <c r="E4137" s="20" t="s">
        <v>122</v>
      </c>
      <c r="F4137" s="20" t="s">
        <v>130</v>
      </c>
      <c r="G4137" s="20" t="s">
        <v>4</v>
      </c>
      <c r="H4137" s="19">
        <v>45395</v>
      </c>
      <c r="I4137">
        <v>180</v>
      </c>
      <c r="J4137" s="19">
        <v>45395</v>
      </c>
      <c r="K4137">
        <v>180</v>
      </c>
      <c r="N4137" t="s">
        <v>492</v>
      </c>
    </row>
    <row r="4138" spans="1:14" x14ac:dyDescent="0.2">
      <c r="A4138">
        <v>4137</v>
      </c>
      <c r="B4138" s="20" t="s">
        <v>475</v>
      </c>
      <c r="C4138" s="20" t="s">
        <v>121</v>
      </c>
      <c r="D4138" s="20" t="s">
        <v>5</v>
      </c>
      <c r="E4138" s="20" t="s">
        <v>122</v>
      </c>
      <c r="F4138" s="20" t="s">
        <v>130</v>
      </c>
      <c r="G4138" s="20" t="s">
        <v>4</v>
      </c>
      <c r="H4138" s="19">
        <v>45397</v>
      </c>
      <c r="I4138">
        <v>619</v>
      </c>
      <c r="J4138" s="19">
        <v>45397</v>
      </c>
      <c r="K4138">
        <v>619</v>
      </c>
      <c r="N4138" t="s">
        <v>492</v>
      </c>
    </row>
    <row r="4139" spans="1:14" x14ac:dyDescent="0.2">
      <c r="A4139">
        <v>4138</v>
      </c>
      <c r="B4139" s="20" t="s">
        <v>475</v>
      </c>
      <c r="C4139" s="20" t="s">
        <v>121</v>
      </c>
      <c r="D4139" s="20" t="s">
        <v>5</v>
      </c>
      <c r="E4139" s="20" t="s">
        <v>122</v>
      </c>
      <c r="F4139" s="20" t="s">
        <v>130</v>
      </c>
      <c r="G4139" s="20" t="s">
        <v>4</v>
      </c>
      <c r="H4139" s="19">
        <v>45398</v>
      </c>
      <c r="I4139">
        <v>912</v>
      </c>
      <c r="J4139" s="19">
        <v>45398</v>
      </c>
      <c r="K4139">
        <v>912</v>
      </c>
      <c r="N4139" t="s">
        <v>492</v>
      </c>
    </row>
    <row r="4140" spans="1:14" x14ac:dyDescent="0.2">
      <c r="A4140">
        <v>4139</v>
      </c>
      <c r="B4140" s="20" t="s">
        <v>475</v>
      </c>
      <c r="C4140" s="20" t="s">
        <v>121</v>
      </c>
      <c r="D4140" s="20" t="s">
        <v>5</v>
      </c>
      <c r="E4140" s="20" t="s">
        <v>122</v>
      </c>
      <c r="F4140" s="20" t="s">
        <v>130</v>
      </c>
      <c r="G4140" s="20" t="s">
        <v>4</v>
      </c>
      <c r="H4140" s="19">
        <v>45399</v>
      </c>
      <c r="I4140">
        <v>978</v>
      </c>
      <c r="J4140" s="19">
        <v>45399</v>
      </c>
      <c r="K4140">
        <v>978</v>
      </c>
      <c r="N4140" t="s">
        <v>492</v>
      </c>
    </row>
    <row r="4141" spans="1:14" x14ac:dyDescent="0.2">
      <c r="A4141">
        <v>4140</v>
      </c>
      <c r="B4141" s="20" t="s">
        <v>475</v>
      </c>
      <c r="C4141" s="20" t="s">
        <v>121</v>
      </c>
      <c r="D4141" s="20" t="s">
        <v>5</v>
      </c>
      <c r="E4141" s="20" t="s">
        <v>122</v>
      </c>
      <c r="F4141" s="20" t="s">
        <v>130</v>
      </c>
      <c r="G4141" s="20" t="s">
        <v>4</v>
      </c>
      <c r="H4141" s="19">
        <v>45400</v>
      </c>
      <c r="I4141">
        <v>23</v>
      </c>
      <c r="J4141" s="19">
        <v>45400</v>
      </c>
      <c r="K4141">
        <v>23</v>
      </c>
      <c r="N4141" t="s">
        <v>492</v>
      </c>
    </row>
    <row r="4142" spans="1:14" x14ac:dyDescent="0.2">
      <c r="A4142">
        <v>4141</v>
      </c>
      <c r="B4142" s="20" t="s">
        <v>475</v>
      </c>
      <c r="C4142" s="20" t="s">
        <v>121</v>
      </c>
      <c r="D4142" s="20" t="s">
        <v>5</v>
      </c>
      <c r="E4142" s="20" t="s">
        <v>122</v>
      </c>
      <c r="F4142" s="20" t="s">
        <v>130</v>
      </c>
      <c r="G4142" s="20" t="s">
        <v>4</v>
      </c>
      <c r="H4142" s="19">
        <v>45401</v>
      </c>
      <c r="I4142">
        <v>781</v>
      </c>
      <c r="J4142" s="19">
        <v>45401</v>
      </c>
      <c r="K4142">
        <v>781</v>
      </c>
      <c r="N4142" t="s">
        <v>492</v>
      </c>
    </row>
    <row r="4143" spans="1:14" x14ac:dyDescent="0.2">
      <c r="A4143">
        <v>4142</v>
      </c>
      <c r="B4143" s="20" t="s">
        <v>475</v>
      </c>
      <c r="C4143" s="20" t="s">
        <v>121</v>
      </c>
      <c r="D4143" s="20" t="s">
        <v>5</v>
      </c>
      <c r="E4143" s="20" t="s">
        <v>122</v>
      </c>
      <c r="F4143" s="20" t="s">
        <v>130</v>
      </c>
      <c r="G4143" s="20" t="s">
        <v>4</v>
      </c>
      <c r="H4143" s="19">
        <v>45402</v>
      </c>
      <c r="I4143">
        <v>907.14</v>
      </c>
      <c r="J4143" s="19">
        <v>45402</v>
      </c>
      <c r="K4143">
        <v>907.14</v>
      </c>
      <c r="N4143" t="s">
        <v>492</v>
      </c>
    </row>
    <row r="4144" spans="1:14" x14ac:dyDescent="0.2">
      <c r="A4144">
        <v>4143</v>
      </c>
      <c r="B4144" s="20" t="s">
        <v>475</v>
      </c>
      <c r="C4144" s="20" t="s">
        <v>121</v>
      </c>
      <c r="D4144" s="20" t="s">
        <v>5</v>
      </c>
      <c r="E4144" s="20" t="s">
        <v>122</v>
      </c>
      <c r="F4144" s="20" t="s">
        <v>130</v>
      </c>
      <c r="G4144" s="20" t="s">
        <v>4</v>
      </c>
      <c r="H4144" s="19">
        <v>45403</v>
      </c>
      <c r="I4144">
        <v>822</v>
      </c>
      <c r="J4144" s="19">
        <v>45403</v>
      </c>
      <c r="K4144">
        <v>822</v>
      </c>
      <c r="N4144" t="s">
        <v>492</v>
      </c>
    </row>
    <row r="4145" spans="1:14" x14ac:dyDescent="0.2">
      <c r="A4145">
        <v>4144</v>
      </c>
      <c r="B4145" s="20" t="s">
        <v>475</v>
      </c>
      <c r="C4145" s="20" t="s">
        <v>121</v>
      </c>
      <c r="D4145" s="20" t="s">
        <v>5</v>
      </c>
      <c r="E4145" s="20" t="s">
        <v>122</v>
      </c>
      <c r="F4145" s="20" t="s">
        <v>130</v>
      </c>
      <c r="G4145" s="20" t="s">
        <v>4</v>
      </c>
      <c r="H4145" s="19">
        <v>45404</v>
      </c>
      <c r="I4145">
        <v>873</v>
      </c>
      <c r="J4145" s="19">
        <v>45404</v>
      </c>
      <c r="K4145">
        <v>873</v>
      </c>
      <c r="N4145" t="s">
        <v>492</v>
      </c>
    </row>
    <row r="4146" spans="1:14" x14ac:dyDescent="0.2">
      <c r="A4146">
        <v>4145</v>
      </c>
      <c r="B4146" s="20" t="s">
        <v>475</v>
      </c>
      <c r="C4146" s="20" t="s">
        <v>121</v>
      </c>
      <c r="D4146" s="20" t="s">
        <v>5</v>
      </c>
      <c r="E4146" s="20" t="s">
        <v>122</v>
      </c>
      <c r="F4146" s="20" t="s">
        <v>130</v>
      </c>
      <c r="G4146" s="20" t="s">
        <v>4</v>
      </c>
      <c r="H4146" s="19">
        <v>45405</v>
      </c>
      <c r="I4146">
        <v>536</v>
      </c>
      <c r="J4146" s="19">
        <v>45405</v>
      </c>
      <c r="K4146">
        <v>536</v>
      </c>
      <c r="N4146" t="s">
        <v>492</v>
      </c>
    </row>
    <row r="4147" spans="1:14" x14ac:dyDescent="0.2">
      <c r="A4147">
        <v>4146</v>
      </c>
      <c r="B4147" s="20" t="s">
        <v>475</v>
      </c>
      <c r="C4147" s="20" t="s">
        <v>121</v>
      </c>
      <c r="D4147" s="20" t="s">
        <v>5</v>
      </c>
      <c r="E4147" s="20" t="s">
        <v>122</v>
      </c>
      <c r="F4147" s="20" t="s">
        <v>130</v>
      </c>
      <c r="G4147" s="20" t="s">
        <v>4</v>
      </c>
      <c r="H4147" s="19">
        <v>45406</v>
      </c>
      <c r="I4147">
        <v>135</v>
      </c>
      <c r="J4147" s="19">
        <v>45406</v>
      </c>
      <c r="K4147">
        <v>135</v>
      </c>
      <c r="N4147" t="s">
        <v>492</v>
      </c>
    </row>
    <row r="4148" spans="1:14" x14ac:dyDescent="0.2">
      <c r="A4148">
        <v>4147</v>
      </c>
      <c r="B4148" s="20" t="s">
        <v>475</v>
      </c>
      <c r="C4148" s="20" t="s">
        <v>121</v>
      </c>
      <c r="D4148" s="20" t="s">
        <v>5</v>
      </c>
      <c r="E4148" s="20" t="s">
        <v>122</v>
      </c>
      <c r="F4148" s="20" t="s">
        <v>130</v>
      </c>
      <c r="G4148" s="20" t="s">
        <v>4</v>
      </c>
      <c r="H4148" s="19">
        <v>45407</v>
      </c>
      <c r="I4148">
        <v>63</v>
      </c>
      <c r="J4148" s="19">
        <v>45407</v>
      </c>
      <c r="K4148">
        <v>63</v>
      </c>
      <c r="N4148" t="s">
        <v>492</v>
      </c>
    </row>
    <row r="4149" spans="1:14" x14ac:dyDescent="0.2">
      <c r="A4149">
        <v>4148</v>
      </c>
      <c r="B4149" s="20" t="s">
        <v>475</v>
      </c>
      <c r="C4149" s="20" t="s">
        <v>121</v>
      </c>
      <c r="D4149" s="20" t="s">
        <v>5</v>
      </c>
      <c r="E4149" s="20" t="s">
        <v>122</v>
      </c>
      <c r="F4149" s="20" t="s">
        <v>130</v>
      </c>
      <c r="G4149" s="20" t="s">
        <v>4</v>
      </c>
      <c r="H4149" s="19">
        <v>45408</v>
      </c>
      <c r="I4149">
        <v>222.86</v>
      </c>
      <c r="J4149" s="19">
        <v>45408</v>
      </c>
      <c r="K4149">
        <v>222.86</v>
      </c>
      <c r="N4149" t="s">
        <v>492</v>
      </c>
    </row>
    <row r="4150" spans="1:14" x14ac:dyDescent="0.2">
      <c r="A4150">
        <v>4149</v>
      </c>
      <c r="B4150" s="20" t="s">
        <v>475</v>
      </c>
      <c r="C4150" s="20" t="s">
        <v>121</v>
      </c>
      <c r="D4150" s="20" t="s">
        <v>5</v>
      </c>
      <c r="E4150" s="20" t="s">
        <v>122</v>
      </c>
      <c r="F4150" s="20" t="s">
        <v>130</v>
      </c>
      <c r="G4150" s="20" t="s">
        <v>4</v>
      </c>
      <c r="H4150" s="19">
        <v>45409</v>
      </c>
      <c r="I4150">
        <v>125</v>
      </c>
      <c r="J4150" s="19">
        <v>45409</v>
      </c>
      <c r="K4150">
        <v>125</v>
      </c>
      <c r="N4150" t="s">
        <v>492</v>
      </c>
    </row>
    <row r="4151" spans="1:14" x14ac:dyDescent="0.2">
      <c r="A4151">
        <v>4150</v>
      </c>
      <c r="B4151" s="20" t="s">
        <v>475</v>
      </c>
      <c r="C4151" s="20" t="s">
        <v>121</v>
      </c>
      <c r="D4151" s="20" t="s">
        <v>5</v>
      </c>
      <c r="E4151" s="20" t="s">
        <v>122</v>
      </c>
      <c r="F4151" s="20" t="s">
        <v>130</v>
      </c>
      <c r="G4151" s="20" t="s">
        <v>4</v>
      </c>
      <c r="H4151" s="19">
        <v>45410</v>
      </c>
      <c r="I4151">
        <v>719</v>
      </c>
      <c r="J4151" s="19">
        <v>45410</v>
      </c>
      <c r="K4151">
        <v>719</v>
      </c>
      <c r="N4151" t="s">
        <v>492</v>
      </c>
    </row>
    <row r="4152" spans="1:14" x14ac:dyDescent="0.2">
      <c r="A4152">
        <v>4151</v>
      </c>
      <c r="B4152" s="20" t="s">
        <v>475</v>
      </c>
      <c r="C4152" s="20" t="s">
        <v>121</v>
      </c>
      <c r="D4152" s="20" t="s">
        <v>5</v>
      </c>
      <c r="E4152" s="20" t="s">
        <v>122</v>
      </c>
      <c r="F4152" s="20" t="s">
        <v>130</v>
      </c>
      <c r="G4152" s="20" t="s">
        <v>4</v>
      </c>
      <c r="H4152" s="19">
        <v>45411</v>
      </c>
      <c r="I4152">
        <v>145</v>
      </c>
      <c r="J4152" s="19">
        <v>45411</v>
      </c>
      <c r="K4152">
        <v>145</v>
      </c>
      <c r="N4152" t="s">
        <v>492</v>
      </c>
    </row>
    <row r="4153" spans="1:14" x14ac:dyDescent="0.2">
      <c r="A4153">
        <v>4152</v>
      </c>
      <c r="B4153" s="20" t="s">
        <v>475</v>
      </c>
      <c r="C4153" s="20" t="s">
        <v>121</v>
      </c>
      <c r="D4153" s="20" t="s">
        <v>5</v>
      </c>
      <c r="E4153" s="20" t="s">
        <v>122</v>
      </c>
      <c r="F4153" s="20" t="s">
        <v>130</v>
      </c>
      <c r="G4153" s="20" t="s">
        <v>4</v>
      </c>
      <c r="H4153" s="19">
        <v>45412</v>
      </c>
      <c r="I4153">
        <v>432</v>
      </c>
      <c r="J4153" s="19">
        <v>45412</v>
      </c>
      <c r="K4153">
        <v>432</v>
      </c>
      <c r="N4153" t="s">
        <v>492</v>
      </c>
    </row>
    <row r="4154" spans="1:14" x14ac:dyDescent="0.2">
      <c r="A4154">
        <v>4153</v>
      </c>
      <c r="B4154" s="20" t="s">
        <v>476</v>
      </c>
      <c r="C4154" s="20" t="s">
        <v>121</v>
      </c>
      <c r="D4154" s="20" t="s">
        <v>5</v>
      </c>
      <c r="E4154" s="20" t="s">
        <v>122</v>
      </c>
      <c r="F4154" s="20" t="s">
        <v>130</v>
      </c>
      <c r="G4154" s="20" t="s">
        <v>4</v>
      </c>
      <c r="H4154" s="19"/>
      <c r="I4154">
        <v>17015</v>
      </c>
      <c r="J4154" s="19"/>
      <c r="K4154">
        <v>17019.13</v>
      </c>
      <c r="M4154">
        <v>6</v>
      </c>
      <c r="N4154" t="s">
        <v>491</v>
      </c>
    </row>
    <row r="4155" spans="1:14" x14ac:dyDescent="0.2">
      <c r="A4155">
        <v>4154</v>
      </c>
      <c r="B4155" s="20" t="s">
        <v>476</v>
      </c>
      <c r="C4155" s="20" t="s">
        <v>121</v>
      </c>
      <c r="D4155" s="20" t="s">
        <v>5</v>
      </c>
      <c r="E4155" s="20" t="s">
        <v>122</v>
      </c>
      <c r="F4155" s="20" t="s">
        <v>130</v>
      </c>
      <c r="G4155" s="20" t="s">
        <v>4</v>
      </c>
      <c r="H4155" s="19">
        <v>45383</v>
      </c>
      <c r="I4155">
        <v>1254</v>
      </c>
      <c r="J4155" s="19">
        <v>45383</v>
      </c>
      <c r="K4155">
        <v>1254</v>
      </c>
      <c r="N4155" t="s">
        <v>492</v>
      </c>
    </row>
    <row r="4156" spans="1:14" x14ac:dyDescent="0.2">
      <c r="A4156">
        <v>4155</v>
      </c>
      <c r="B4156" s="20" t="s">
        <v>476</v>
      </c>
      <c r="C4156" s="20" t="s">
        <v>121</v>
      </c>
      <c r="D4156" s="20" t="s">
        <v>5</v>
      </c>
      <c r="E4156" s="20" t="s">
        <v>122</v>
      </c>
      <c r="F4156" s="20" t="s">
        <v>130</v>
      </c>
      <c r="G4156" s="20" t="s">
        <v>4</v>
      </c>
      <c r="H4156" s="19">
        <v>45384</v>
      </c>
      <c r="I4156">
        <v>347</v>
      </c>
      <c r="J4156" s="19">
        <v>45384</v>
      </c>
      <c r="K4156">
        <v>347</v>
      </c>
      <c r="N4156" t="s">
        <v>492</v>
      </c>
    </row>
    <row r="4157" spans="1:14" x14ac:dyDescent="0.2">
      <c r="A4157">
        <v>4156</v>
      </c>
      <c r="B4157" s="20" t="s">
        <v>476</v>
      </c>
      <c r="C4157" s="20" t="s">
        <v>121</v>
      </c>
      <c r="D4157" s="20" t="s">
        <v>5</v>
      </c>
      <c r="E4157" s="20" t="s">
        <v>122</v>
      </c>
      <c r="F4157" s="20" t="s">
        <v>130</v>
      </c>
      <c r="G4157" s="20" t="s">
        <v>4</v>
      </c>
      <c r="H4157" s="19">
        <v>45385</v>
      </c>
      <c r="I4157">
        <v>279</v>
      </c>
      <c r="J4157" s="19">
        <v>45385</v>
      </c>
      <c r="K4157">
        <v>279</v>
      </c>
      <c r="N4157" t="s">
        <v>492</v>
      </c>
    </row>
    <row r="4158" spans="1:14" x14ac:dyDescent="0.2">
      <c r="A4158">
        <v>4157</v>
      </c>
      <c r="B4158" s="20" t="s">
        <v>476</v>
      </c>
      <c r="C4158" s="20" t="s">
        <v>121</v>
      </c>
      <c r="D4158" s="20" t="s">
        <v>5</v>
      </c>
      <c r="E4158" s="20" t="s">
        <v>122</v>
      </c>
      <c r="F4158" s="20" t="s">
        <v>130</v>
      </c>
      <c r="G4158" s="20" t="s">
        <v>4</v>
      </c>
      <c r="H4158" s="19">
        <v>45386</v>
      </c>
      <c r="I4158">
        <v>156</v>
      </c>
      <c r="J4158" s="19">
        <v>45386</v>
      </c>
      <c r="K4158">
        <v>156</v>
      </c>
      <c r="N4158" t="s">
        <v>492</v>
      </c>
    </row>
    <row r="4159" spans="1:14" x14ac:dyDescent="0.2">
      <c r="A4159">
        <v>4158</v>
      </c>
      <c r="B4159" s="20" t="s">
        <v>476</v>
      </c>
      <c r="C4159" s="20" t="s">
        <v>121</v>
      </c>
      <c r="D4159" s="20" t="s">
        <v>5</v>
      </c>
      <c r="E4159" s="20" t="s">
        <v>122</v>
      </c>
      <c r="F4159" s="20" t="s">
        <v>130</v>
      </c>
      <c r="G4159" s="20" t="s">
        <v>4</v>
      </c>
      <c r="H4159" s="19">
        <v>45387</v>
      </c>
      <c r="I4159">
        <v>157</v>
      </c>
      <c r="J4159" s="19">
        <v>45387</v>
      </c>
      <c r="K4159">
        <v>157</v>
      </c>
      <c r="N4159" t="s">
        <v>492</v>
      </c>
    </row>
    <row r="4160" spans="1:14" x14ac:dyDescent="0.2">
      <c r="A4160">
        <v>4159</v>
      </c>
      <c r="B4160" s="20" t="s">
        <v>476</v>
      </c>
      <c r="C4160" s="20" t="s">
        <v>121</v>
      </c>
      <c r="D4160" s="20" t="s">
        <v>5</v>
      </c>
      <c r="E4160" s="20" t="s">
        <v>122</v>
      </c>
      <c r="F4160" s="20" t="s">
        <v>130</v>
      </c>
      <c r="G4160" s="20" t="s">
        <v>4</v>
      </c>
      <c r="H4160" s="19">
        <v>45388</v>
      </c>
      <c r="I4160">
        <v>364</v>
      </c>
      <c r="J4160" s="19">
        <v>45388</v>
      </c>
      <c r="K4160">
        <v>364</v>
      </c>
      <c r="N4160" t="s">
        <v>492</v>
      </c>
    </row>
    <row r="4161" spans="1:14" x14ac:dyDescent="0.2">
      <c r="A4161">
        <v>4160</v>
      </c>
      <c r="B4161" s="20" t="s">
        <v>476</v>
      </c>
      <c r="C4161" s="20" t="s">
        <v>121</v>
      </c>
      <c r="D4161" s="20" t="s">
        <v>5</v>
      </c>
      <c r="E4161" s="20" t="s">
        <v>122</v>
      </c>
      <c r="F4161" s="20" t="s">
        <v>130</v>
      </c>
      <c r="G4161" s="20" t="s">
        <v>4</v>
      </c>
      <c r="H4161" s="19">
        <v>45389</v>
      </c>
      <c r="I4161">
        <v>163</v>
      </c>
      <c r="J4161" s="19">
        <v>45389</v>
      </c>
      <c r="K4161">
        <v>163</v>
      </c>
      <c r="N4161" t="s">
        <v>492</v>
      </c>
    </row>
    <row r="4162" spans="1:14" x14ac:dyDescent="0.2">
      <c r="A4162">
        <v>4161</v>
      </c>
      <c r="B4162" s="20" t="s">
        <v>476</v>
      </c>
      <c r="C4162" s="20" t="s">
        <v>121</v>
      </c>
      <c r="D4162" s="20" t="s">
        <v>5</v>
      </c>
      <c r="E4162" s="20" t="s">
        <v>122</v>
      </c>
      <c r="F4162" s="20" t="s">
        <v>130</v>
      </c>
      <c r="G4162" s="20" t="s">
        <v>4</v>
      </c>
      <c r="H4162" s="19">
        <v>45390</v>
      </c>
      <c r="I4162">
        <v>843</v>
      </c>
      <c r="J4162" s="19">
        <v>45390</v>
      </c>
      <c r="K4162">
        <v>843</v>
      </c>
      <c r="N4162" t="s">
        <v>492</v>
      </c>
    </row>
    <row r="4163" spans="1:14" x14ac:dyDescent="0.2">
      <c r="A4163">
        <v>4162</v>
      </c>
      <c r="B4163" s="20" t="s">
        <v>476</v>
      </c>
      <c r="C4163" s="20" t="s">
        <v>121</v>
      </c>
      <c r="D4163" s="20" t="s">
        <v>5</v>
      </c>
      <c r="E4163" s="20" t="s">
        <v>122</v>
      </c>
      <c r="F4163" s="20" t="s">
        <v>130</v>
      </c>
      <c r="G4163" s="20" t="s">
        <v>4</v>
      </c>
      <c r="H4163" s="19">
        <v>45391</v>
      </c>
      <c r="I4163">
        <v>131</v>
      </c>
      <c r="J4163" s="19">
        <v>45391</v>
      </c>
      <c r="K4163">
        <v>131</v>
      </c>
      <c r="N4163" t="s">
        <v>492</v>
      </c>
    </row>
    <row r="4164" spans="1:14" x14ac:dyDescent="0.2">
      <c r="A4164">
        <v>4163</v>
      </c>
      <c r="B4164" s="20" t="s">
        <v>476</v>
      </c>
      <c r="C4164" s="20" t="s">
        <v>121</v>
      </c>
      <c r="D4164" s="20" t="s">
        <v>5</v>
      </c>
      <c r="E4164" s="20" t="s">
        <v>122</v>
      </c>
      <c r="F4164" s="20" t="s">
        <v>130</v>
      </c>
      <c r="G4164" s="20" t="s">
        <v>4</v>
      </c>
      <c r="H4164" s="19">
        <v>45392</v>
      </c>
      <c r="I4164">
        <v>269</v>
      </c>
      <c r="J4164" s="19">
        <v>45392</v>
      </c>
      <c r="K4164">
        <v>269</v>
      </c>
      <c r="N4164" t="s">
        <v>492</v>
      </c>
    </row>
    <row r="4165" spans="1:14" x14ac:dyDescent="0.2">
      <c r="A4165">
        <v>4164</v>
      </c>
      <c r="B4165" s="20" t="s">
        <v>476</v>
      </c>
      <c r="C4165" s="20" t="s">
        <v>121</v>
      </c>
      <c r="D4165" s="20" t="s">
        <v>5</v>
      </c>
      <c r="E4165" s="20" t="s">
        <v>122</v>
      </c>
      <c r="F4165" s="20" t="s">
        <v>130</v>
      </c>
      <c r="G4165" s="20" t="s">
        <v>4</v>
      </c>
      <c r="H4165" s="19">
        <v>45393</v>
      </c>
      <c r="I4165">
        <v>453</v>
      </c>
      <c r="J4165" s="19">
        <v>45393</v>
      </c>
      <c r="K4165">
        <v>453</v>
      </c>
      <c r="N4165" t="s">
        <v>492</v>
      </c>
    </row>
    <row r="4166" spans="1:14" x14ac:dyDescent="0.2">
      <c r="A4166">
        <v>4165</v>
      </c>
      <c r="B4166" s="20" t="s">
        <v>476</v>
      </c>
      <c r="C4166" s="20" t="s">
        <v>121</v>
      </c>
      <c r="D4166" s="20" t="s">
        <v>5</v>
      </c>
      <c r="E4166" s="20" t="s">
        <v>122</v>
      </c>
      <c r="F4166" s="20" t="s">
        <v>130</v>
      </c>
      <c r="G4166" s="20" t="s">
        <v>4</v>
      </c>
      <c r="H4166" s="19">
        <v>45394</v>
      </c>
      <c r="I4166">
        <v>939</v>
      </c>
      <c r="J4166" s="19">
        <v>45394</v>
      </c>
      <c r="K4166">
        <v>939</v>
      </c>
      <c r="N4166" t="s">
        <v>492</v>
      </c>
    </row>
    <row r="4167" spans="1:14" x14ac:dyDescent="0.2">
      <c r="A4167">
        <v>4166</v>
      </c>
      <c r="B4167" s="20" t="s">
        <v>476</v>
      </c>
      <c r="C4167" s="20" t="s">
        <v>121</v>
      </c>
      <c r="D4167" s="20" t="s">
        <v>5</v>
      </c>
      <c r="E4167" s="20" t="s">
        <v>122</v>
      </c>
      <c r="F4167" s="20" t="s">
        <v>130</v>
      </c>
      <c r="G4167" s="20" t="s">
        <v>4</v>
      </c>
      <c r="H4167" s="19">
        <v>45395</v>
      </c>
      <c r="I4167">
        <v>180</v>
      </c>
      <c r="J4167" s="19">
        <v>45395</v>
      </c>
      <c r="K4167">
        <v>180</v>
      </c>
      <c r="N4167" t="s">
        <v>492</v>
      </c>
    </row>
    <row r="4168" spans="1:14" x14ac:dyDescent="0.2">
      <c r="A4168">
        <v>4167</v>
      </c>
      <c r="B4168" s="20" t="s">
        <v>476</v>
      </c>
      <c r="C4168" s="20" t="s">
        <v>121</v>
      </c>
      <c r="D4168" s="20" t="s">
        <v>5</v>
      </c>
      <c r="E4168" s="20" t="s">
        <v>122</v>
      </c>
      <c r="F4168" s="20" t="s">
        <v>130</v>
      </c>
      <c r="G4168" s="20" t="s">
        <v>4</v>
      </c>
      <c r="H4168" s="19">
        <v>45397</v>
      </c>
      <c r="I4168">
        <v>619</v>
      </c>
      <c r="J4168" s="19">
        <v>45397</v>
      </c>
      <c r="K4168">
        <v>619</v>
      </c>
      <c r="N4168" t="s">
        <v>492</v>
      </c>
    </row>
    <row r="4169" spans="1:14" x14ac:dyDescent="0.2">
      <c r="A4169">
        <v>4168</v>
      </c>
      <c r="B4169" s="20" t="s">
        <v>476</v>
      </c>
      <c r="C4169" s="20" t="s">
        <v>121</v>
      </c>
      <c r="D4169" s="20" t="s">
        <v>5</v>
      </c>
      <c r="E4169" s="20" t="s">
        <v>122</v>
      </c>
      <c r="F4169" s="20" t="s">
        <v>130</v>
      </c>
      <c r="G4169" s="20" t="s">
        <v>4</v>
      </c>
      <c r="H4169" s="19">
        <v>45398</v>
      </c>
      <c r="I4169">
        <v>912</v>
      </c>
      <c r="J4169" s="19">
        <v>45398</v>
      </c>
      <c r="K4169">
        <v>912</v>
      </c>
      <c r="N4169" t="s">
        <v>492</v>
      </c>
    </row>
    <row r="4170" spans="1:14" x14ac:dyDescent="0.2">
      <c r="A4170">
        <v>4169</v>
      </c>
      <c r="B4170" s="20" t="s">
        <v>476</v>
      </c>
      <c r="C4170" s="20" t="s">
        <v>121</v>
      </c>
      <c r="D4170" s="20" t="s">
        <v>5</v>
      </c>
      <c r="E4170" s="20" t="s">
        <v>122</v>
      </c>
      <c r="F4170" s="20" t="s">
        <v>130</v>
      </c>
      <c r="G4170" s="20" t="s">
        <v>4</v>
      </c>
      <c r="H4170" s="19">
        <v>45399</v>
      </c>
      <c r="I4170">
        <v>978</v>
      </c>
      <c r="J4170" s="19">
        <v>45399</v>
      </c>
      <c r="K4170">
        <v>978</v>
      </c>
      <c r="N4170" t="s">
        <v>492</v>
      </c>
    </row>
    <row r="4171" spans="1:14" x14ac:dyDescent="0.2">
      <c r="A4171">
        <v>4170</v>
      </c>
      <c r="B4171" s="20" t="s">
        <v>476</v>
      </c>
      <c r="C4171" s="20" t="s">
        <v>121</v>
      </c>
      <c r="D4171" s="20" t="s">
        <v>5</v>
      </c>
      <c r="E4171" s="20" t="s">
        <v>122</v>
      </c>
      <c r="F4171" s="20" t="s">
        <v>130</v>
      </c>
      <c r="G4171" s="20" t="s">
        <v>4</v>
      </c>
      <c r="H4171" s="19">
        <v>45400</v>
      </c>
      <c r="I4171">
        <v>945</v>
      </c>
      <c r="J4171" s="19">
        <v>45400</v>
      </c>
      <c r="K4171">
        <v>945</v>
      </c>
      <c r="N4171" t="s">
        <v>492</v>
      </c>
    </row>
    <row r="4172" spans="1:14" x14ac:dyDescent="0.2">
      <c r="A4172">
        <v>4171</v>
      </c>
      <c r="B4172" s="20" t="s">
        <v>476</v>
      </c>
      <c r="C4172" s="20" t="s">
        <v>121</v>
      </c>
      <c r="D4172" s="20" t="s">
        <v>5</v>
      </c>
      <c r="E4172" s="20" t="s">
        <v>122</v>
      </c>
      <c r="F4172" s="20" t="s">
        <v>130</v>
      </c>
      <c r="G4172" s="20" t="s">
        <v>4</v>
      </c>
      <c r="H4172" s="19">
        <v>45401</v>
      </c>
      <c r="I4172">
        <v>781</v>
      </c>
      <c r="J4172" s="19">
        <v>45401</v>
      </c>
      <c r="K4172">
        <v>781</v>
      </c>
      <c r="N4172" t="s">
        <v>492</v>
      </c>
    </row>
    <row r="4173" spans="1:14" x14ac:dyDescent="0.2">
      <c r="A4173">
        <v>4172</v>
      </c>
      <c r="B4173" s="20" t="s">
        <v>476</v>
      </c>
      <c r="C4173" s="20" t="s">
        <v>121</v>
      </c>
      <c r="D4173" s="20" t="s">
        <v>5</v>
      </c>
      <c r="E4173" s="20" t="s">
        <v>122</v>
      </c>
      <c r="F4173" s="20" t="s">
        <v>130</v>
      </c>
      <c r="G4173" s="20" t="s">
        <v>4</v>
      </c>
      <c r="H4173" s="19">
        <v>45402</v>
      </c>
      <c r="I4173">
        <v>907.14</v>
      </c>
      <c r="J4173" s="19">
        <v>45402</v>
      </c>
      <c r="K4173">
        <v>907.14</v>
      </c>
      <c r="N4173" t="s">
        <v>492</v>
      </c>
    </row>
    <row r="4174" spans="1:14" x14ac:dyDescent="0.2">
      <c r="A4174">
        <v>4173</v>
      </c>
      <c r="B4174" s="20" t="s">
        <v>476</v>
      </c>
      <c r="C4174" s="20" t="s">
        <v>121</v>
      </c>
      <c r="D4174" s="20" t="s">
        <v>5</v>
      </c>
      <c r="E4174" s="20" t="s">
        <v>122</v>
      </c>
      <c r="F4174" s="20" t="s">
        <v>130</v>
      </c>
      <c r="G4174" s="20" t="s">
        <v>4</v>
      </c>
      <c r="H4174" s="19">
        <v>45403</v>
      </c>
      <c r="I4174">
        <v>822</v>
      </c>
      <c r="J4174" s="19">
        <v>45403</v>
      </c>
      <c r="K4174">
        <v>822</v>
      </c>
      <c r="N4174" t="s">
        <v>492</v>
      </c>
    </row>
    <row r="4175" spans="1:14" x14ac:dyDescent="0.2">
      <c r="A4175">
        <v>4174</v>
      </c>
      <c r="B4175" s="20" t="s">
        <v>476</v>
      </c>
      <c r="C4175" s="20" t="s">
        <v>121</v>
      </c>
      <c r="D4175" s="20" t="s">
        <v>5</v>
      </c>
      <c r="E4175" s="20" t="s">
        <v>122</v>
      </c>
      <c r="F4175" s="20" t="s">
        <v>130</v>
      </c>
      <c r="G4175" s="20" t="s">
        <v>4</v>
      </c>
      <c r="H4175" s="19">
        <v>45404</v>
      </c>
      <c r="I4175">
        <v>873</v>
      </c>
      <c r="J4175" s="19">
        <v>45404</v>
      </c>
      <c r="K4175">
        <v>873</v>
      </c>
      <c r="N4175" t="s">
        <v>492</v>
      </c>
    </row>
    <row r="4176" spans="1:14" x14ac:dyDescent="0.2">
      <c r="A4176">
        <v>4175</v>
      </c>
      <c r="B4176" s="20" t="s">
        <v>476</v>
      </c>
      <c r="C4176" s="20" t="s">
        <v>121</v>
      </c>
      <c r="D4176" s="20" t="s">
        <v>5</v>
      </c>
      <c r="E4176" s="20" t="s">
        <v>122</v>
      </c>
      <c r="F4176" s="20" t="s">
        <v>130</v>
      </c>
      <c r="G4176" s="20" t="s">
        <v>4</v>
      </c>
      <c r="H4176" s="19">
        <v>45405</v>
      </c>
      <c r="I4176">
        <v>536</v>
      </c>
      <c r="J4176" s="19">
        <v>45405</v>
      </c>
      <c r="K4176">
        <v>536</v>
      </c>
      <c r="N4176" t="s">
        <v>492</v>
      </c>
    </row>
    <row r="4177" spans="1:14" x14ac:dyDescent="0.2">
      <c r="A4177">
        <v>4176</v>
      </c>
      <c r="B4177" s="20" t="s">
        <v>476</v>
      </c>
      <c r="C4177" s="20" t="s">
        <v>121</v>
      </c>
      <c r="D4177" s="20" t="s">
        <v>5</v>
      </c>
      <c r="E4177" s="20" t="s">
        <v>122</v>
      </c>
      <c r="F4177" s="20" t="s">
        <v>130</v>
      </c>
      <c r="G4177" s="20" t="s">
        <v>4</v>
      </c>
      <c r="H4177" s="19">
        <v>45406</v>
      </c>
      <c r="I4177">
        <v>135</v>
      </c>
      <c r="J4177" s="19">
        <v>45406</v>
      </c>
      <c r="K4177">
        <v>135</v>
      </c>
      <c r="N4177" t="s">
        <v>492</v>
      </c>
    </row>
    <row r="4178" spans="1:14" x14ac:dyDescent="0.2">
      <c r="A4178">
        <v>4177</v>
      </c>
      <c r="B4178" s="20" t="s">
        <v>476</v>
      </c>
      <c r="C4178" s="20" t="s">
        <v>121</v>
      </c>
      <c r="D4178" s="20" t="s">
        <v>5</v>
      </c>
      <c r="E4178" s="20" t="s">
        <v>122</v>
      </c>
      <c r="F4178" s="20" t="s">
        <v>130</v>
      </c>
      <c r="G4178" s="20" t="s">
        <v>4</v>
      </c>
      <c r="H4178" s="19">
        <v>45407</v>
      </c>
      <c r="I4178">
        <v>1521</v>
      </c>
      <c r="J4178" s="19">
        <v>45407</v>
      </c>
      <c r="K4178">
        <v>1521</v>
      </c>
      <c r="N4178" t="s">
        <v>492</v>
      </c>
    </row>
    <row r="4179" spans="1:14" x14ac:dyDescent="0.2">
      <c r="A4179">
        <v>4178</v>
      </c>
      <c r="B4179" s="20" t="s">
        <v>476</v>
      </c>
      <c r="C4179" s="20" t="s">
        <v>121</v>
      </c>
      <c r="D4179" s="20" t="s">
        <v>5</v>
      </c>
      <c r="E4179" s="20" t="s">
        <v>122</v>
      </c>
      <c r="F4179" s="20" t="s">
        <v>130</v>
      </c>
      <c r="G4179" s="20" t="s">
        <v>4</v>
      </c>
      <c r="H4179" s="19">
        <v>45408</v>
      </c>
      <c r="I4179">
        <v>222.86</v>
      </c>
      <c r="J4179" s="19">
        <v>45408</v>
      </c>
      <c r="K4179">
        <v>222.86</v>
      </c>
      <c r="N4179" t="s">
        <v>492</v>
      </c>
    </row>
    <row r="4180" spans="1:14" x14ac:dyDescent="0.2">
      <c r="A4180">
        <v>4179</v>
      </c>
      <c r="B4180" s="20" t="s">
        <v>476</v>
      </c>
      <c r="C4180" s="20" t="s">
        <v>121</v>
      </c>
      <c r="D4180" s="20" t="s">
        <v>5</v>
      </c>
      <c r="E4180" s="20" t="s">
        <v>122</v>
      </c>
      <c r="F4180" s="20" t="s">
        <v>130</v>
      </c>
      <c r="G4180" s="20" t="s">
        <v>4</v>
      </c>
      <c r="H4180" s="19">
        <v>45409</v>
      </c>
      <c r="I4180">
        <v>121</v>
      </c>
      <c r="J4180" s="19">
        <v>45409</v>
      </c>
      <c r="K4180">
        <v>125.13</v>
      </c>
      <c r="N4180" t="s">
        <v>492</v>
      </c>
    </row>
    <row r="4181" spans="1:14" x14ac:dyDescent="0.2">
      <c r="A4181">
        <v>4180</v>
      </c>
      <c r="B4181" s="20" t="s">
        <v>476</v>
      </c>
      <c r="C4181" s="20" t="s">
        <v>121</v>
      </c>
      <c r="D4181" s="20" t="s">
        <v>5</v>
      </c>
      <c r="E4181" s="20" t="s">
        <v>122</v>
      </c>
      <c r="F4181" s="20" t="s">
        <v>130</v>
      </c>
      <c r="G4181" s="20" t="s">
        <v>4</v>
      </c>
      <c r="H4181" s="19">
        <v>45410</v>
      </c>
      <c r="I4181">
        <v>719</v>
      </c>
      <c r="J4181" s="19">
        <v>45410</v>
      </c>
      <c r="K4181">
        <v>719</v>
      </c>
      <c r="N4181" t="s">
        <v>492</v>
      </c>
    </row>
    <row r="4182" spans="1:14" x14ac:dyDescent="0.2">
      <c r="A4182">
        <v>4181</v>
      </c>
      <c r="B4182" s="20" t="s">
        <v>476</v>
      </c>
      <c r="C4182" s="20" t="s">
        <v>121</v>
      </c>
      <c r="D4182" s="20" t="s">
        <v>5</v>
      </c>
      <c r="E4182" s="20" t="s">
        <v>122</v>
      </c>
      <c r="F4182" s="20" t="s">
        <v>130</v>
      </c>
      <c r="G4182" s="20" t="s">
        <v>4</v>
      </c>
      <c r="H4182" s="19">
        <v>45411</v>
      </c>
      <c r="I4182">
        <v>956</v>
      </c>
      <c r="J4182" s="19">
        <v>45411</v>
      </c>
      <c r="K4182">
        <v>956</v>
      </c>
      <c r="N4182" t="s">
        <v>492</v>
      </c>
    </row>
    <row r="4183" spans="1:14" x14ac:dyDescent="0.2">
      <c r="A4183">
        <v>4182</v>
      </c>
      <c r="B4183" s="20" t="s">
        <v>476</v>
      </c>
      <c r="C4183" s="20" t="s">
        <v>121</v>
      </c>
      <c r="D4183" s="20" t="s">
        <v>5</v>
      </c>
      <c r="E4183" s="20" t="s">
        <v>122</v>
      </c>
      <c r="F4183" s="20" t="s">
        <v>130</v>
      </c>
      <c r="G4183" s="20" t="s">
        <v>4</v>
      </c>
      <c r="H4183" s="19">
        <v>45412</v>
      </c>
      <c r="I4183">
        <v>432</v>
      </c>
      <c r="J4183" s="19">
        <v>45412</v>
      </c>
      <c r="K4183">
        <v>432</v>
      </c>
      <c r="N4183" t="s">
        <v>492</v>
      </c>
    </row>
    <row r="4184" spans="1:14" x14ac:dyDescent="0.2">
      <c r="A4184">
        <v>4183</v>
      </c>
      <c r="B4184" s="20" t="s">
        <v>477</v>
      </c>
      <c r="C4184" s="20" t="s">
        <v>121</v>
      </c>
      <c r="D4184" s="20" t="s">
        <v>5</v>
      </c>
      <c r="E4184" s="20" t="s">
        <v>122</v>
      </c>
      <c r="F4184" s="20" t="s">
        <v>130</v>
      </c>
      <c r="G4184" s="20" t="s">
        <v>4</v>
      </c>
      <c r="H4184" s="19"/>
      <c r="I4184">
        <v>2281</v>
      </c>
      <c r="J4184" s="19"/>
      <c r="K4184">
        <v>2310.52</v>
      </c>
      <c r="M4184">
        <v>5.2</v>
      </c>
      <c r="N4184" t="s">
        <v>491</v>
      </c>
    </row>
    <row r="4185" spans="1:14" x14ac:dyDescent="0.2">
      <c r="A4185">
        <v>4184</v>
      </c>
      <c r="B4185" s="20" t="s">
        <v>477</v>
      </c>
      <c r="C4185" s="20" t="s">
        <v>121</v>
      </c>
      <c r="D4185" s="20" t="s">
        <v>5</v>
      </c>
      <c r="E4185" s="20" t="s">
        <v>122</v>
      </c>
      <c r="F4185" s="20" t="s">
        <v>130</v>
      </c>
      <c r="G4185" s="20" t="s">
        <v>4</v>
      </c>
      <c r="H4185" s="19">
        <v>45383</v>
      </c>
      <c r="I4185">
        <v>286</v>
      </c>
      <c r="J4185" s="19">
        <v>45383</v>
      </c>
      <c r="K4185">
        <v>286</v>
      </c>
      <c r="N4185" t="s">
        <v>492</v>
      </c>
    </row>
    <row r="4186" spans="1:14" x14ac:dyDescent="0.2">
      <c r="A4186">
        <v>4185</v>
      </c>
      <c r="B4186" s="20" t="s">
        <v>477</v>
      </c>
      <c r="C4186" s="20" t="s">
        <v>121</v>
      </c>
      <c r="D4186" s="20" t="s">
        <v>5</v>
      </c>
      <c r="E4186" s="20" t="s">
        <v>122</v>
      </c>
      <c r="F4186" s="20" t="s">
        <v>130</v>
      </c>
      <c r="G4186" s="20" t="s">
        <v>4</v>
      </c>
      <c r="H4186" s="19">
        <v>45385</v>
      </c>
      <c r="I4186">
        <v>56</v>
      </c>
      <c r="J4186" s="19">
        <v>45385</v>
      </c>
      <c r="K4186">
        <v>156</v>
      </c>
      <c r="N4186" t="s">
        <v>492</v>
      </c>
    </row>
    <row r="4187" spans="1:14" x14ac:dyDescent="0.2">
      <c r="A4187">
        <v>4186</v>
      </c>
      <c r="B4187" s="20" t="s">
        <v>477</v>
      </c>
      <c r="C4187" s="20" t="s">
        <v>121</v>
      </c>
      <c r="D4187" s="20" t="s">
        <v>5</v>
      </c>
      <c r="E4187" s="20" t="s">
        <v>122</v>
      </c>
      <c r="F4187" s="20" t="s">
        <v>130</v>
      </c>
      <c r="G4187" s="20" t="s">
        <v>4</v>
      </c>
      <c r="H4187" s="19">
        <v>45388</v>
      </c>
      <c r="I4187">
        <v>189</v>
      </c>
      <c r="J4187" s="19">
        <v>45388</v>
      </c>
      <c r="K4187">
        <v>119</v>
      </c>
      <c r="N4187" t="s">
        <v>492</v>
      </c>
    </row>
    <row r="4188" spans="1:14" x14ac:dyDescent="0.2">
      <c r="A4188">
        <v>4187</v>
      </c>
      <c r="B4188" s="20" t="s">
        <v>477</v>
      </c>
      <c r="C4188" s="20" t="s">
        <v>121</v>
      </c>
      <c r="D4188" s="20" t="s">
        <v>5</v>
      </c>
      <c r="E4188" s="20" t="s">
        <v>122</v>
      </c>
      <c r="F4188" s="20" t="s">
        <v>130</v>
      </c>
      <c r="G4188" s="20" t="s">
        <v>4</v>
      </c>
      <c r="H4188" s="19">
        <v>45391</v>
      </c>
      <c r="I4188">
        <v>165</v>
      </c>
      <c r="J4188" s="19">
        <v>45391</v>
      </c>
      <c r="K4188">
        <v>165</v>
      </c>
      <c r="N4188" t="s">
        <v>492</v>
      </c>
    </row>
    <row r="4189" spans="1:14" x14ac:dyDescent="0.2">
      <c r="A4189">
        <v>4188</v>
      </c>
      <c r="B4189" s="20" t="s">
        <v>477</v>
      </c>
      <c r="C4189" s="20" t="s">
        <v>121</v>
      </c>
      <c r="D4189" s="20" t="s">
        <v>5</v>
      </c>
      <c r="E4189" s="20" t="s">
        <v>122</v>
      </c>
      <c r="F4189" s="20" t="s">
        <v>130</v>
      </c>
      <c r="G4189" s="20" t="s">
        <v>4</v>
      </c>
      <c r="H4189" s="19">
        <v>45392</v>
      </c>
      <c r="I4189">
        <v>564</v>
      </c>
      <c r="J4189" s="19">
        <v>45392</v>
      </c>
      <c r="K4189">
        <v>564</v>
      </c>
      <c r="N4189" t="s">
        <v>492</v>
      </c>
    </row>
    <row r="4190" spans="1:14" x14ac:dyDescent="0.2">
      <c r="A4190">
        <v>4189</v>
      </c>
      <c r="B4190" s="20" t="s">
        <v>477</v>
      </c>
      <c r="C4190" s="20" t="s">
        <v>121</v>
      </c>
      <c r="D4190" s="20" t="s">
        <v>5</v>
      </c>
      <c r="E4190" s="20" t="s">
        <v>122</v>
      </c>
      <c r="F4190" s="20" t="s">
        <v>130</v>
      </c>
      <c r="G4190" s="20" t="s">
        <v>4</v>
      </c>
      <c r="H4190" s="19">
        <v>45393</v>
      </c>
      <c r="I4190">
        <v>49</v>
      </c>
      <c r="J4190" s="19">
        <v>45393</v>
      </c>
      <c r="K4190">
        <v>49</v>
      </c>
      <c r="N4190" t="s">
        <v>492</v>
      </c>
    </row>
    <row r="4191" spans="1:14" x14ac:dyDescent="0.2">
      <c r="A4191">
        <v>4190</v>
      </c>
      <c r="B4191" s="20" t="s">
        <v>477</v>
      </c>
      <c r="C4191" s="20" t="s">
        <v>121</v>
      </c>
      <c r="D4191" s="20" t="s">
        <v>5</v>
      </c>
      <c r="E4191" s="20" t="s">
        <v>122</v>
      </c>
      <c r="F4191" s="20" t="s">
        <v>130</v>
      </c>
      <c r="G4191" s="20" t="s">
        <v>4</v>
      </c>
      <c r="H4191" s="19">
        <v>45394</v>
      </c>
      <c r="I4191">
        <v>6</v>
      </c>
      <c r="J4191" s="19">
        <v>45394</v>
      </c>
      <c r="K4191">
        <v>6</v>
      </c>
      <c r="N4191" t="s">
        <v>492</v>
      </c>
    </row>
    <row r="4192" spans="1:14" x14ac:dyDescent="0.2">
      <c r="A4192">
        <v>4191</v>
      </c>
      <c r="B4192" s="20" t="s">
        <v>477</v>
      </c>
      <c r="C4192" s="20" t="s">
        <v>121</v>
      </c>
      <c r="D4192" s="20" t="s">
        <v>5</v>
      </c>
      <c r="E4192" s="20" t="s">
        <v>122</v>
      </c>
      <c r="F4192" s="20" t="s">
        <v>130</v>
      </c>
      <c r="G4192" s="20" t="s">
        <v>4</v>
      </c>
      <c r="H4192" s="19">
        <v>45397</v>
      </c>
      <c r="I4192">
        <v>5</v>
      </c>
      <c r="J4192" s="19">
        <v>45397</v>
      </c>
      <c r="K4192">
        <v>5</v>
      </c>
      <c r="L4192">
        <v>1</v>
      </c>
      <c r="N4192" t="s">
        <v>492</v>
      </c>
    </row>
    <row r="4193" spans="1:14" x14ac:dyDescent="0.2">
      <c r="A4193">
        <v>4192</v>
      </c>
      <c r="B4193" s="20" t="s">
        <v>477</v>
      </c>
      <c r="C4193" s="20" t="s">
        <v>121</v>
      </c>
      <c r="D4193" s="20" t="s">
        <v>5</v>
      </c>
      <c r="E4193" s="20" t="s">
        <v>122</v>
      </c>
      <c r="F4193" s="20" t="s">
        <v>130</v>
      </c>
      <c r="G4193" s="20" t="s">
        <v>4</v>
      </c>
      <c r="H4193" s="19">
        <v>45400</v>
      </c>
      <c r="I4193">
        <v>28</v>
      </c>
      <c r="J4193" s="19">
        <v>45400</v>
      </c>
      <c r="K4193">
        <v>28</v>
      </c>
      <c r="N4193" t="s">
        <v>492</v>
      </c>
    </row>
    <row r="4194" spans="1:14" x14ac:dyDescent="0.2">
      <c r="A4194">
        <v>4193</v>
      </c>
      <c r="B4194" s="20" t="s">
        <v>477</v>
      </c>
      <c r="C4194" s="20" t="s">
        <v>121</v>
      </c>
      <c r="D4194" s="20" t="s">
        <v>5</v>
      </c>
      <c r="E4194" s="20" t="s">
        <v>122</v>
      </c>
      <c r="F4194" s="20" t="s">
        <v>130</v>
      </c>
      <c r="G4194" s="20" t="s">
        <v>4</v>
      </c>
      <c r="H4194" s="19">
        <v>45401</v>
      </c>
      <c r="I4194">
        <v>298</v>
      </c>
      <c r="J4194" s="19">
        <v>45401</v>
      </c>
      <c r="K4194">
        <v>298</v>
      </c>
      <c r="N4194" t="s">
        <v>492</v>
      </c>
    </row>
    <row r="4195" spans="1:14" x14ac:dyDescent="0.2">
      <c r="A4195">
        <v>4194</v>
      </c>
      <c r="B4195" s="20" t="s">
        <v>477</v>
      </c>
      <c r="C4195" s="20" t="s">
        <v>121</v>
      </c>
      <c r="D4195" s="20" t="s">
        <v>5</v>
      </c>
      <c r="E4195" s="20" t="s">
        <v>122</v>
      </c>
      <c r="F4195" s="20" t="s">
        <v>130</v>
      </c>
      <c r="G4195" s="20" t="s">
        <v>4</v>
      </c>
      <c r="H4195" s="19">
        <v>45402</v>
      </c>
      <c r="I4195">
        <v>10</v>
      </c>
      <c r="J4195" s="19">
        <v>45402</v>
      </c>
      <c r="K4195">
        <v>10</v>
      </c>
      <c r="N4195" t="s">
        <v>492</v>
      </c>
    </row>
    <row r="4196" spans="1:14" x14ac:dyDescent="0.2">
      <c r="A4196">
        <v>4195</v>
      </c>
      <c r="B4196" s="20" t="s">
        <v>477</v>
      </c>
      <c r="C4196" s="20" t="s">
        <v>121</v>
      </c>
      <c r="D4196" s="20" t="s">
        <v>5</v>
      </c>
      <c r="E4196" s="20" t="s">
        <v>122</v>
      </c>
      <c r="F4196" s="20" t="s">
        <v>130</v>
      </c>
      <c r="G4196" s="20" t="s">
        <v>4</v>
      </c>
      <c r="H4196" s="19">
        <v>45405</v>
      </c>
      <c r="I4196">
        <v>54</v>
      </c>
      <c r="J4196" s="19">
        <v>45405</v>
      </c>
      <c r="K4196">
        <v>53</v>
      </c>
      <c r="N4196" t="s">
        <v>492</v>
      </c>
    </row>
    <row r="4197" spans="1:14" x14ac:dyDescent="0.2">
      <c r="A4197">
        <v>4196</v>
      </c>
      <c r="B4197" s="20" t="s">
        <v>477</v>
      </c>
      <c r="C4197" s="20" t="s">
        <v>121</v>
      </c>
      <c r="D4197" s="20" t="s">
        <v>5</v>
      </c>
      <c r="E4197" s="20" t="s">
        <v>122</v>
      </c>
      <c r="F4197" s="20" t="s">
        <v>130</v>
      </c>
      <c r="G4197" s="20" t="s">
        <v>4</v>
      </c>
      <c r="H4197" s="19">
        <v>45406</v>
      </c>
      <c r="I4197">
        <v>14</v>
      </c>
      <c r="J4197" s="19">
        <v>45406</v>
      </c>
      <c r="K4197">
        <v>14</v>
      </c>
      <c r="N4197" t="s">
        <v>492</v>
      </c>
    </row>
    <row r="4198" spans="1:14" x14ac:dyDescent="0.2">
      <c r="A4198">
        <v>4197</v>
      </c>
      <c r="B4198" s="20" t="s">
        <v>477</v>
      </c>
      <c r="C4198" s="20" t="s">
        <v>121</v>
      </c>
      <c r="D4198" s="20" t="s">
        <v>5</v>
      </c>
      <c r="E4198" s="20" t="s">
        <v>122</v>
      </c>
      <c r="F4198" s="20" t="s">
        <v>130</v>
      </c>
      <c r="G4198" s="20" t="s">
        <v>4</v>
      </c>
      <c r="H4198" s="19">
        <v>45407</v>
      </c>
      <c r="I4198">
        <v>22</v>
      </c>
      <c r="J4198" s="19">
        <v>45407</v>
      </c>
      <c r="K4198">
        <v>22</v>
      </c>
      <c r="N4198" t="s">
        <v>492</v>
      </c>
    </row>
    <row r="4199" spans="1:14" x14ac:dyDescent="0.2">
      <c r="A4199">
        <v>4198</v>
      </c>
      <c r="B4199" s="20" t="s">
        <v>477</v>
      </c>
      <c r="C4199" s="20" t="s">
        <v>121</v>
      </c>
      <c r="D4199" s="20" t="s">
        <v>5</v>
      </c>
      <c r="E4199" s="20" t="s">
        <v>122</v>
      </c>
      <c r="F4199" s="20" t="s">
        <v>130</v>
      </c>
      <c r="G4199" s="20" t="s">
        <v>4</v>
      </c>
      <c r="H4199" s="19">
        <v>45408</v>
      </c>
      <c r="I4199">
        <v>455</v>
      </c>
      <c r="J4199" s="19">
        <v>45408</v>
      </c>
      <c r="K4199">
        <v>455</v>
      </c>
      <c r="N4199" t="s">
        <v>492</v>
      </c>
    </row>
    <row r="4200" spans="1:14" x14ac:dyDescent="0.2">
      <c r="A4200">
        <v>4199</v>
      </c>
      <c r="B4200" s="20" t="s">
        <v>477</v>
      </c>
      <c r="C4200" s="20" t="s">
        <v>121</v>
      </c>
      <c r="D4200" s="20" t="s">
        <v>5</v>
      </c>
      <c r="E4200" s="20" t="s">
        <v>122</v>
      </c>
      <c r="F4200" s="20" t="s">
        <v>130</v>
      </c>
      <c r="G4200" s="20" t="s">
        <v>4</v>
      </c>
      <c r="H4200" s="19">
        <v>45409</v>
      </c>
      <c r="I4200">
        <v>26</v>
      </c>
      <c r="J4200" s="19">
        <v>45409</v>
      </c>
      <c r="K4200">
        <v>26.52</v>
      </c>
      <c r="N4200" t="s">
        <v>492</v>
      </c>
    </row>
    <row r="4201" spans="1:14" x14ac:dyDescent="0.2">
      <c r="A4201">
        <v>4200</v>
      </c>
      <c r="B4201" s="20" t="s">
        <v>477</v>
      </c>
      <c r="C4201" s="20" t="s">
        <v>121</v>
      </c>
      <c r="D4201" s="20" t="s">
        <v>5</v>
      </c>
      <c r="E4201" s="20" t="s">
        <v>122</v>
      </c>
      <c r="F4201" s="20" t="s">
        <v>130</v>
      </c>
      <c r="G4201" s="20" t="s">
        <v>4</v>
      </c>
      <c r="H4201" s="19">
        <v>45410</v>
      </c>
      <c r="I4201">
        <v>8</v>
      </c>
      <c r="J4201" s="19">
        <v>45410</v>
      </c>
      <c r="K4201">
        <v>8</v>
      </c>
      <c r="N4201" t="s">
        <v>492</v>
      </c>
    </row>
    <row r="4202" spans="1:14" x14ac:dyDescent="0.2">
      <c r="A4202">
        <v>4201</v>
      </c>
      <c r="B4202" s="20" t="s">
        <v>477</v>
      </c>
      <c r="C4202" s="20" t="s">
        <v>121</v>
      </c>
      <c r="D4202" s="20" t="s">
        <v>5</v>
      </c>
      <c r="E4202" s="20" t="s">
        <v>122</v>
      </c>
      <c r="F4202" s="20" t="s">
        <v>130</v>
      </c>
      <c r="G4202" s="20" t="s">
        <v>4</v>
      </c>
      <c r="H4202" s="19">
        <v>45412</v>
      </c>
      <c r="I4202">
        <v>46</v>
      </c>
      <c r="J4202" s="19">
        <v>45412</v>
      </c>
      <c r="K4202">
        <v>46</v>
      </c>
      <c r="N4202" t="s">
        <v>492</v>
      </c>
    </row>
    <row r="4203" spans="1:14" x14ac:dyDescent="0.2">
      <c r="A4203">
        <v>4202</v>
      </c>
      <c r="B4203" s="20" t="s">
        <v>477</v>
      </c>
      <c r="C4203" s="20" t="s">
        <v>121</v>
      </c>
      <c r="D4203" s="20" t="s">
        <v>5</v>
      </c>
      <c r="E4203" s="20" t="s">
        <v>122</v>
      </c>
      <c r="F4203" s="20" t="s">
        <v>130</v>
      </c>
      <c r="G4203" s="20" t="s">
        <v>4</v>
      </c>
      <c r="H4203" s="19"/>
      <c r="J4203" s="19"/>
      <c r="N4203" t="s">
        <v>492</v>
      </c>
    </row>
    <row r="4204" spans="1:14" x14ac:dyDescent="0.2">
      <c r="A4204">
        <v>4203</v>
      </c>
      <c r="B4204" s="20" t="s">
        <v>477</v>
      </c>
      <c r="C4204" s="20" t="s">
        <v>121</v>
      </c>
      <c r="D4204" s="20" t="s">
        <v>5</v>
      </c>
      <c r="E4204" s="20" t="s">
        <v>122</v>
      </c>
      <c r="F4204" s="20" t="s">
        <v>130</v>
      </c>
      <c r="G4204" s="20" t="s">
        <v>4</v>
      </c>
      <c r="H4204" s="19"/>
      <c r="J4204" s="19"/>
      <c r="N4204" t="s">
        <v>492</v>
      </c>
    </row>
    <row r="4205" spans="1:14" x14ac:dyDescent="0.2">
      <c r="A4205">
        <v>4204</v>
      </c>
      <c r="B4205" s="20" t="s">
        <v>477</v>
      </c>
      <c r="C4205" s="20" t="s">
        <v>121</v>
      </c>
      <c r="D4205" s="20" t="s">
        <v>5</v>
      </c>
      <c r="E4205" s="20" t="s">
        <v>122</v>
      </c>
      <c r="F4205" s="20" t="s">
        <v>130</v>
      </c>
      <c r="G4205" s="20" t="s">
        <v>4</v>
      </c>
      <c r="H4205" s="19"/>
      <c r="J4205" s="19"/>
      <c r="N4205" t="s">
        <v>492</v>
      </c>
    </row>
    <row r="4206" spans="1:14" x14ac:dyDescent="0.2">
      <c r="A4206">
        <v>4205</v>
      </c>
      <c r="B4206" s="20" t="s">
        <v>477</v>
      </c>
      <c r="C4206" s="20" t="s">
        <v>121</v>
      </c>
      <c r="D4206" s="20" t="s">
        <v>5</v>
      </c>
      <c r="E4206" s="20" t="s">
        <v>122</v>
      </c>
      <c r="F4206" s="20" t="s">
        <v>130</v>
      </c>
      <c r="G4206" s="20" t="s">
        <v>4</v>
      </c>
      <c r="H4206" s="19"/>
      <c r="J4206" s="19"/>
      <c r="N4206" t="s">
        <v>492</v>
      </c>
    </row>
    <row r="4207" spans="1:14" x14ac:dyDescent="0.2">
      <c r="A4207">
        <v>4206</v>
      </c>
      <c r="B4207" s="20" t="s">
        <v>477</v>
      </c>
      <c r="C4207" s="20" t="s">
        <v>121</v>
      </c>
      <c r="D4207" s="20" t="s">
        <v>5</v>
      </c>
      <c r="E4207" s="20" t="s">
        <v>122</v>
      </c>
      <c r="F4207" s="20" t="s">
        <v>130</v>
      </c>
      <c r="G4207" s="20" t="s">
        <v>4</v>
      </c>
      <c r="H4207" s="19"/>
      <c r="J4207" s="19"/>
      <c r="N4207" t="s">
        <v>492</v>
      </c>
    </row>
    <row r="4208" spans="1:14" x14ac:dyDescent="0.2">
      <c r="A4208">
        <v>4207</v>
      </c>
      <c r="B4208" s="20" t="s">
        <v>477</v>
      </c>
      <c r="C4208" s="20" t="s">
        <v>121</v>
      </c>
      <c r="D4208" s="20" t="s">
        <v>5</v>
      </c>
      <c r="E4208" s="20" t="s">
        <v>122</v>
      </c>
      <c r="F4208" s="20" t="s">
        <v>130</v>
      </c>
      <c r="G4208" s="20" t="s">
        <v>4</v>
      </c>
      <c r="H4208" s="19"/>
      <c r="J4208" s="19"/>
      <c r="N4208" t="s">
        <v>492</v>
      </c>
    </row>
    <row r="4209" spans="1:14" x14ac:dyDescent="0.2">
      <c r="A4209">
        <v>4208</v>
      </c>
      <c r="B4209" s="20" t="s">
        <v>477</v>
      </c>
      <c r="C4209" s="20" t="s">
        <v>121</v>
      </c>
      <c r="D4209" s="20" t="s">
        <v>5</v>
      </c>
      <c r="E4209" s="20" t="s">
        <v>122</v>
      </c>
      <c r="F4209" s="20" t="s">
        <v>130</v>
      </c>
      <c r="G4209" s="20" t="s">
        <v>4</v>
      </c>
      <c r="H4209" s="19"/>
      <c r="J4209" s="19"/>
      <c r="N4209" t="s">
        <v>492</v>
      </c>
    </row>
    <row r="4210" spans="1:14" x14ac:dyDescent="0.2">
      <c r="A4210">
        <v>4209</v>
      </c>
      <c r="B4210" s="20" t="s">
        <v>477</v>
      </c>
      <c r="C4210" s="20" t="s">
        <v>121</v>
      </c>
      <c r="D4210" s="20" t="s">
        <v>5</v>
      </c>
      <c r="E4210" s="20" t="s">
        <v>122</v>
      </c>
      <c r="F4210" s="20" t="s">
        <v>130</v>
      </c>
      <c r="G4210" s="20" t="s">
        <v>4</v>
      </c>
      <c r="H4210" s="19"/>
      <c r="J4210" s="19"/>
      <c r="N4210" t="s">
        <v>492</v>
      </c>
    </row>
    <row r="4211" spans="1:14" x14ac:dyDescent="0.2">
      <c r="A4211">
        <v>4210</v>
      </c>
      <c r="B4211" s="20" t="s">
        <v>477</v>
      </c>
      <c r="C4211" s="20" t="s">
        <v>121</v>
      </c>
      <c r="D4211" s="20" t="s">
        <v>5</v>
      </c>
      <c r="E4211" s="20" t="s">
        <v>122</v>
      </c>
      <c r="F4211" s="20" t="s">
        <v>130</v>
      </c>
      <c r="G4211" s="20" t="s">
        <v>4</v>
      </c>
      <c r="H4211" s="19"/>
      <c r="J4211" s="19"/>
      <c r="N4211" t="s">
        <v>492</v>
      </c>
    </row>
    <row r="4212" spans="1:14" x14ac:dyDescent="0.2">
      <c r="A4212">
        <v>4211</v>
      </c>
      <c r="B4212" s="20" t="s">
        <v>477</v>
      </c>
      <c r="C4212" s="20" t="s">
        <v>121</v>
      </c>
      <c r="D4212" s="20" t="s">
        <v>5</v>
      </c>
      <c r="E4212" s="20" t="s">
        <v>122</v>
      </c>
      <c r="F4212" s="20" t="s">
        <v>130</v>
      </c>
      <c r="G4212" s="20" t="s">
        <v>4</v>
      </c>
      <c r="H4212" s="19"/>
      <c r="J4212" s="19"/>
      <c r="N4212" t="s">
        <v>492</v>
      </c>
    </row>
    <row r="4213" spans="1:14" x14ac:dyDescent="0.2">
      <c r="A4213">
        <v>4212</v>
      </c>
      <c r="B4213" s="20" t="s">
        <v>477</v>
      </c>
      <c r="C4213" s="20" t="s">
        <v>121</v>
      </c>
      <c r="D4213" s="20" t="s">
        <v>5</v>
      </c>
      <c r="E4213" s="20" t="s">
        <v>122</v>
      </c>
      <c r="F4213" s="20" t="s">
        <v>130</v>
      </c>
      <c r="G4213" s="20" t="s">
        <v>4</v>
      </c>
      <c r="H4213" s="19"/>
      <c r="J4213" s="19"/>
      <c r="N4213" t="s">
        <v>492</v>
      </c>
    </row>
    <row r="4214" spans="1:14" x14ac:dyDescent="0.2">
      <c r="A4214">
        <v>4213</v>
      </c>
      <c r="B4214" s="20" t="s">
        <v>478</v>
      </c>
      <c r="C4214" s="20" t="s">
        <v>121</v>
      </c>
      <c r="D4214" s="20" t="s">
        <v>5</v>
      </c>
      <c r="E4214" s="20" t="s">
        <v>122</v>
      </c>
      <c r="F4214" s="20" t="s">
        <v>130</v>
      </c>
      <c r="G4214" s="20" t="s">
        <v>4</v>
      </c>
      <c r="H4214" s="19"/>
      <c r="I4214">
        <v>11</v>
      </c>
      <c r="J4214" s="19"/>
      <c r="K4214">
        <v>0</v>
      </c>
      <c r="M4214">
        <v>5.3</v>
      </c>
      <c r="N4214" t="s">
        <v>491</v>
      </c>
    </row>
    <row r="4215" spans="1:14" x14ac:dyDescent="0.2">
      <c r="A4215">
        <v>4214</v>
      </c>
      <c r="B4215" s="20" t="s">
        <v>478</v>
      </c>
      <c r="C4215" s="20" t="s">
        <v>121</v>
      </c>
      <c r="D4215" s="20" t="s">
        <v>5</v>
      </c>
      <c r="E4215" s="20" t="s">
        <v>122</v>
      </c>
      <c r="F4215" s="20" t="s">
        <v>130</v>
      </c>
      <c r="G4215" s="20" t="s">
        <v>4</v>
      </c>
      <c r="H4215" s="19">
        <v>45387</v>
      </c>
      <c r="I4215">
        <v>3</v>
      </c>
      <c r="J4215" s="19"/>
      <c r="N4215" t="s">
        <v>492</v>
      </c>
    </row>
    <row r="4216" spans="1:14" x14ac:dyDescent="0.2">
      <c r="A4216">
        <v>4215</v>
      </c>
      <c r="B4216" s="20" t="s">
        <v>478</v>
      </c>
      <c r="C4216" s="20" t="s">
        <v>121</v>
      </c>
      <c r="D4216" s="20" t="s">
        <v>5</v>
      </c>
      <c r="E4216" s="20" t="s">
        <v>122</v>
      </c>
      <c r="F4216" s="20" t="s">
        <v>130</v>
      </c>
      <c r="G4216" s="20" t="s">
        <v>4</v>
      </c>
      <c r="H4216" s="19">
        <v>45388</v>
      </c>
      <c r="I4216">
        <v>8</v>
      </c>
      <c r="J4216" s="19"/>
      <c r="N4216" t="s">
        <v>492</v>
      </c>
    </row>
    <row r="4217" spans="1:14" x14ac:dyDescent="0.2">
      <c r="A4217">
        <v>4216</v>
      </c>
      <c r="B4217" s="20" t="s">
        <v>478</v>
      </c>
      <c r="C4217" s="20" t="s">
        <v>121</v>
      </c>
      <c r="D4217" s="20" t="s">
        <v>5</v>
      </c>
      <c r="E4217" s="20" t="s">
        <v>122</v>
      </c>
      <c r="F4217" s="20" t="s">
        <v>130</v>
      </c>
      <c r="G4217" s="20" t="s">
        <v>4</v>
      </c>
      <c r="H4217" s="19"/>
      <c r="J4217" s="19"/>
      <c r="N4217" t="s">
        <v>492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3"/>
  <sheetViews>
    <sheetView topLeftCell="E1" workbookViewId="0">
      <selection activeCell="J1" sqref="J1"/>
    </sheetView>
  </sheetViews>
  <sheetFormatPr defaultRowHeight="12.75" x14ac:dyDescent="0.2"/>
  <cols>
    <col min="1" max="1" width="16.85546875" customWidth="1"/>
    <col min="2" max="2" width="95.85546875" customWidth="1"/>
    <col min="3" max="3" width="16.85546875" customWidth="1"/>
    <col min="4" max="4" width="94.5703125" customWidth="1"/>
    <col min="5" max="5" width="20.85546875" bestFit="1" customWidth="1"/>
    <col min="6" max="6" width="26.42578125" customWidth="1"/>
    <col min="7" max="7" width="25.7109375" bestFit="1" customWidth="1"/>
    <col min="8" max="8" width="17.42578125" customWidth="1"/>
    <col min="9" max="9" width="67.42578125" bestFit="1" customWidth="1"/>
    <col min="10" max="10" width="24.5703125" bestFit="1" customWidth="1"/>
    <col min="11" max="11" width="20.5703125" bestFit="1" customWidth="1"/>
  </cols>
  <sheetData>
    <row r="1" spans="1:11" x14ac:dyDescent="0.2">
      <c r="A1" t="s">
        <v>494</v>
      </c>
      <c r="B1" t="s">
        <v>497</v>
      </c>
      <c r="C1" t="s">
        <v>498</v>
      </c>
      <c r="D1" t="s">
        <v>496</v>
      </c>
      <c r="E1" t="s">
        <v>138</v>
      </c>
      <c r="F1" s="24" t="s">
        <v>136</v>
      </c>
      <c r="G1" s="24" t="s">
        <v>137</v>
      </c>
      <c r="H1" s="24" t="s">
        <v>480</v>
      </c>
      <c r="I1" t="s">
        <v>139</v>
      </c>
      <c r="J1" t="s">
        <v>140</v>
      </c>
      <c r="K1" t="s">
        <v>143</v>
      </c>
    </row>
    <row r="2" spans="1:11" x14ac:dyDescent="0.2">
      <c r="A2">
        <v>1</v>
      </c>
      <c r="B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Б/НГТС ВыборгВ целевой структуре парка</v>
      </c>
      <c r="C2">
        <v>1</v>
      </c>
      <c r="D2" t="str">
        <f>_22_05_2024__710[[#This Row],[Номерной знак ТС]]&amp;_22_05_2024__710[[#This Row],[Наименование структурного подразделения]]</f>
        <v>Б/НГТС Выборг</v>
      </c>
      <c r="E2" s="20" t="s">
        <v>3</v>
      </c>
      <c r="F2" s="20" t="s">
        <v>0</v>
      </c>
      <c r="G2" s="20" t="s">
        <v>5</v>
      </c>
      <c r="H2" s="20" t="s">
        <v>6</v>
      </c>
      <c r="I2" s="20" t="s">
        <v>7</v>
      </c>
      <c r="J2" s="20" t="s">
        <v>4</v>
      </c>
      <c r="K2">
        <v>3.5</v>
      </c>
    </row>
    <row r="3" spans="1:11" x14ac:dyDescent="0.2">
      <c r="A3">
        <v>2</v>
      </c>
      <c r="B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0600РХ70ГТС ВыборгВ целевой структуре парка</v>
      </c>
      <c r="C3">
        <v>2</v>
      </c>
      <c r="D3" t="str">
        <f>_22_05_2024__710[[#This Row],[Номерной знак ТС]]&amp;_22_05_2024__710[[#This Row],[Наименование структурного подразделения]]</f>
        <v>0600РХ70ГТС Выборг</v>
      </c>
      <c r="E3" s="20" t="s">
        <v>150</v>
      </c>
      <c r="F3" s="20" t="s">
        <v>0</v>
      </c>
      <c r="G3" s="20" t="s">
        <v>5</v>
      </c>
      <c r="H3" s="20" t="s">
        <v>6</v>
      </c>
      <c r="I3" s="20" t="s">
        <v>7</v>
      </c>
      <c r="J3" s="20" t="s">
        <v>4</v>
      </c>
      <c r="K3">
        <v>2.6</v>
      </c>
    </row>
    <row r="4" spans="1:11" x14ac:dyDescent="0.2">
      <c r="A4">
        <v>3</v>
      </c>
      <c r="B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0010ТМ69Московская механизированная дистанция ОКТ ДМ (МЧ-1)В целевой структуре парка</v>
      </c>
      <c r="C4">
        <v>3</v>
      </c>
      <c r="D4" t="str">
        <f>_22_05_2024__710[[#This Row],[Номерной знак ТС]]&amp;_22_05_2024__710[[#This Row],[Наименование структурного подразделения]]</f>
        <v>0010ТМ69Московская механизированная дистанция ОКТ ДМ (МЧ-1)</v>
      </c>
      <c r="E4" s="20" t="s">
        <v>151</v>
      </c>
      <c r="F4" s="20" t="s">
        <v>0</v>
      </c>
      <c r="G4" s="20" t="s">
        <v>5</v>
      </c>
      <c r="H4" s="20" t="s">
        <v>6</v>
      </c>
      <c r="I4" s="20" t="s">
        <v>8</v>
      </c>
      <c r="J4" s="20" t="s">
        <v>4</v>
      </c>
      <c r="K4">
        <v>0</v>
      </c>
    </row>
    <row r="5" spans="1:11" x14ac:dyDescent="0.2">
      <c r="A5">
        <v>4</v>
      </c>
      <c r="B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0003ТВ69Московская механизированная дистанция ОКТ ДМ (МЧ-1)В целевой структуре парка</v>
      </c>
      <c r="C5">
        <v>4</v>
      </c>
      <c r="D5" t="str">
        <f>_22_05_2024__710[[#This Row],[Номерной знак ТС]]&amp;_22_05_2024__710[[#This Row],[Наименование структурного подразделения]]</f>
        <v>0003ТВ69Московская механизированная дистанция ОКТ ДМ (МЧ-1)</v>
      </c>
      <c r="E5" s="20" t="s">
        <v>152</v>
      </c>
      <c r="F5" s="20" t="s">
        <v>0</v>
      </c>
      <c r="G5" s="20" t="s">
        <v>5</v>
      </c>
      <c r="H5" s="20" t="s">
        <v>6</v>
      </c>
      <c r="I5" s="20" t="s">
        <v>8</v>
      </c>
      <c r="J5" s="20" t="s">
        <v>4</v>
      </c>
      <c r="K5">
        <v>5.7</v>
      </c>
    </row>
    <row r="6" spans="1:11" x14ac:dyDescent="0.2">
      <c r="A6">
        <v>5</v>
      </c>
      <c r="B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М015НН197Московская механизированная дистанция ОКТ ДМ (МЧ-1)В целевой структуре парка</v>
      </c>
      <c r="C6">
        <v>5</v>
      </c>
      <c r="D6" t="str">
        <f>_22_05_2024__710[[#This Row],[Номерной знак ТС]]&amp;_22_05_2024__710[[#This Row],[Наименование структурного подразделения]]</f>
        <v>М015НН197Московская механизированная дистанция ОКТ ДМ (МЧ-1)</v>
      </c>
      <c r="E6" s="20" t="s">
        <v>153</v>
      </c>
      <c r="F6" s="20" t="s">
        <v>0</v>
      </c>
      <c r="G6" s="20" t="s">
        <v>5</v>
      </c>
      <c r="H6" s="20" t="s">
        <v>6</v>
      </c>
      <c r="I6" s="20" t="s">
        <v>8</v>
      </c>
      <c r="J6" s="20" t="s">
        <v>4</v>
      </c>
      <c r="K6">
        <v>5.6</v>
      </c>
    </row>
    <row r="7" spans="1:11" x14ac:dyDescent="0.2">
      <c r="A7">
        <v>6</v>
      </c>
      <c r="B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4947ТВ69ГТС ВыборгПрочие</v>
      </c>
      <c r="C7">
        <v>6</v>
      </c>
      <c r="D7" t="str">
        <f>_22_05_2024__710[[#This Row],[Номерной знак ТС]]&amp;_22_05_2024__710[[#This Row],[Наименование структурного подразделения]]</f>
        <v>4947ТВ69ГТС Выборг</v>
      </c>
      <c r="E7" s="20" t="s">
        <v>9</v>
      </c>
      <c r="F7" s="20" t="s">
        <v>0</v>
      </c>
      <c r="G7" s="20" t="s">
        <v>5</v>
      </c>
      <c r="H7" s="20" t="s">
        <v>6</v>
      </c>
      <c r="I7" s="20" t="s">
        <v>7</v>
      </c>
      <c r="J7" s="20" t="s">
        <v>2</v>
      </c>
      <c r="K7">
        <v>0</v>
      </c>
    </row>
    <row r="8" spans="1:11" x14ac:dyDescent="0.2">
      <c r="A8">
        <v>7</v>
      </c>
      <c r="B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5009СА70ГТС ВыборгВ целевой структуре парка</v>
      </c>
      <c r="C8">
        <v>7</v>
      </c>
      <c r="D8" t="str">
        <f>_22_05_2024__710[[#This Row],[Номерной знак ТС]]&amp;_22_05_2024__710[[#This Row],[Наименование структурного подразделения]]</f>
        <v>5009СА70ГТС Выборг</v>
      </c>
      <c r="E8" s="20" t="s">
        <v>154</v>
      </c>
      <c r="F8" s="20" t="s">
        <v>0</v>
      </c>
      <c r="G8" s="20" t="s">
        <v>5</v>
      </c>
      <c r="H8" s="20" t="s">
        <v>6</v>
      </c>
      <c r="I8" s="20" t="s">
        <v>7</v>
      </c>
      <c r="J8" s="20" t="s">
        <v>4</v>
      </c>
      <c r="K8">
        <v>5.2</v>
      </c>
    </row>
    <row r="9" spans="1:11" x14ac:dyDescent="0.2">
      <c r="A9">
        <v>8</v>
      </c>
      <c r="B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5000СА70ГТС ВыборгВ целевой структуре парка</v>
      </c>
      <c r="C9">
        <v>8</v>
      </c>
      <c r="D9" t="str">
        <f>_22_05_2024__710[[#This Row],[Номерной знак ТС]]&amp;_22_05_2024__710[[#This Row],[Наименование структурного подразделения]]</f>
        <v>5000СА70ГТС Выборг</v>
      </c>
      <c r="E9" s="20" t="s">
        <v>155</v>
      </c>
      <c r="F9" s="20" t="s">
        <v>0</v>
      </c>
      <c r="G9" s="20" t="s">
        <v>5</v>
      </c>
      <c r="H9" s="20" t="s">
        <v>6</v>
      </c>
      <c r="I9" s="20" t="s">
        <v>7</v>
      </c>
      <c r="J9" s="20" t="s">
        <v>4</v>
      </c>
      <c r="K9">
        <v>4.5</v>
      </c>
    </row>
    <row r="10" spans="1:11" x14ac:dyDescent="0.2">
      <c r="A10">
        <v>9</v>
      </c>
      <c r="B1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9535РХ70ГТС ВыборгВ целевой структуре парка</v>
      </c>
      <c r="C10">
        <v>9</v>
      </c>
      <c r="D10" t="str">
        <f>_22_05_2024__710[[#This Row],[Номерной знак ТС]]&amp;_22_05_2024__710[[#This Row],[Наименование структурного подразделения]]</f>
        <v>9535РХ70ГТС Выборг</v>
      </c>
      <c r="E10" s="20" t="s">
        <v>156</v>
      </c>
      <c r="F10" s="20" t="s">
        <v>0</v>
      </c>
      <c r="G10" s="20" t="s">
        <v>5</v>
      </c>
      <c r="H10" s="20" t="s">
        <v>6</v>
      </c>
      <c r="I10" s="20" t="s">
        <v>7</v>
      </c>
      <c r="J10" s="20" t="s">
        <v>4</v>
      </c>
      <c r="K10">
        <v>5.9</v>
      </c>
    </row>
    <row r="11" spans="1:11" x14ac:dyDescent="0.2">
      <c r="A11">
        <v>10</v>
      </c>
      <c r="B1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4946ТВ69Московская механизированная дистанция ОКТ ДМ (МЧ-1)В целевой структуре парка</v>
      </c>
      <c r="C11">
        <v>10</v>
      </c>
      <c r="D11" t="str">
        <f>_22_05_2024__710[[#This Row],[Номерной знак ТС]]&amp;_22_05_2024__710[[#This Row],[Наименование структурного подразделения]]</f>
        <v>4946ТВ69Московская механизированная дистанция ОКТ ДМ (МЧ-1)</v>
      </c>
      <c r="E11" s="20" t="s">
        <v>10</v>
      </c>
      <c r="F11" s="20" t="s">
        <v>0</v>
      </c>
      <c r="G11" s="20" t="s">
        <v>5</v>
      </c>
      <c r="H11" s="20" t="s">
        <v>6</v>
      </c>
      <c r="I11" s="20" t="s">
        <v>8</v>
      </c>
      <c r="J11" s="20" t="s">
        <v>4</v>
      </c>
      <c r="K11">
        <v>0</v>
      </c>
    </row>
    <row r="12" spans="1:11" x14ac:dyDescent="0.2">
      <c r="A12">
        <v>11</v>
      </c>
      <c r="B1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0070РХ70ГТС ВыборгВ целевой структуре парка</v>
      </c>
      <c r="C12">
        <v>11</v>
      </c>
      <c r="D12" t="str">
        <f>_22_05_2024__710[[#This Row],[Номерной знак ТС]]&amp;_22_05_2024__710[[#This Row],[Наименование структурного подразделения]]</f>
        <v>0070РХ70ГТС Выборг</v>
      </c>
      <c r="E12" s="20" t="s">
        <v>157</v>
      </c>
      <c r="F12" s="20" t="s">
        <v>0</v>
      </c>
      <c r="G12" s="20" t="s">
        <v>5</v>
      </c>
      <c r="H12" s="20" t="s">
        <v>6</v>
      </c>
      <c r="I12" s="20" t="s">
        <v>7</v>
      </c>
      <c r="J12" s="20" t="s">
        <v>4</v>
      </c>
      <c r="K12">
        <v>5.8</v>
      </c>
    </row>
    <row r="13" spans="1:11" x14ac:dyDescent="0.2">
      <c r="A13">
        <v>12</v>
      </c>
      <c r="B1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В013ЕУ170ГТС ВыборгВ целевой структуре парка</v>
      </c>
      <c r="C13">
        <v>12</v>
      </c>
      <c r="D13" t="str">
        <f>_22_05_2024__710[[#This Row],[Номерной знак ТС]]&amp;_22_05_2024__710[[#This Row],[Наименование структурного подразделения]]</f>
        <v>В013ЕУ170ГТС Выборг</v>
      </c>
      <c r="E13" s="20" t="s">
        <v>158</v>
      </c>
      <c r="F13" s="20" t="s">
        <v>0</v>
      </c>
      <c r="G13" s="20" t="s">
        <v>5</v>
      </c>
      <c r="H13" s="20" t="s">
        <v>6</v>
      </c>
      <c r="I13" s="20" t="s">
        <v>7</v>
      </c>
      <c r="J13" s="20" t="s">
        <v>4</v>
      </c>
      <c r="K13">
        <v>0</v>
      </c>
    </row>
    <row r="14" spans="1:11" x14ac:dyDescent="0.2">
      <c r="A14">
        <v>13</v>
      </c>
      <c r="B1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3344МР51Московская механизированная дистанция ОКТ ДМ (МЧ-1)В целевой структуре парка</v>
      </c>
      <c r="C14">
        <v>13</v>
      </c>
      <c r="D14" t="str">
        <f>_22_05_2024__710[[#This Row],[Номерной знак ТС]]&amp;_22_05_2024__710[[#This Row],[Наименование структурного подразделения]]</f>
        <v>3344МР51Московская механизированная дистанция ОКТ ДМ (МЧ-1)</v>
      </c>
      <c r="E14" s="20" t="s">
        <v>11</v>
      </c>
      <c r="F14" s="20" t="s">
        <v>0</v>
      </c>
      <c r="G14" s="20" t="s">
        <v>5</v>
      </c>
      <c r="H14" s="20" t="s">
        <v>6</v>
      </c>
      <c r="I14" s="20" t="s">
        <v>8</v>
      </c>
      <c r="J14" s="20" t="s">
        <v>4</v>
      </c>
      <c r="K14">
        <v>5.9</v>
      </c>
    </row>
    <row r="15" spans="1:11" x14ac:dyDescent="0.2">
      <c r="A15">
        <v>14</v>
      </c>
      <c r="B1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3345МР51Московская механизированная дистанция ОКТ ДМ (МЧ-1)В целевой структуре парка</v>
      </c>
      <c r="C15">
        <v>14</v>
      </c>
      <c r="D15" t="str">
        <f>_22_05_2024__710[[#This Row],[Номерной знак ТС]]&amp;_22_05_2024__710[[#This Row],[Наименование структурного подразделения]]</f>
        <v>3345МР51Московская механизированная дистанция ОКТ ДМ (МЧ-1)</v>
      </c>
      <c r="E15" s="20" t="s">
        <v>12</v>
      </c>
      <c r="F15" s="20" t="s">
        <v>0</v>
      </c>
      <c r="G15" s="20" t="s">
        <v>5</v>
      </c>
      <c r="H15" s="20" t="s">
        <v>6</v>
      </c>
      <c r="I15" s="20" t="s">
        <v>8</v>
      </c>
      <c r="J15" s="20" t="s">
        <v>4</v>
      </c>
      <c r="K15">
        <v>0</v>
      </c>
    </row>
    <row r="16" spans="1:11" x14ac:dyDescent="0.2">
      <c r="A16">
        <v>15</v>
      </c>
      <c r="B1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3365МР51Московская механизированная дистанция ОКТ ДМ (МЧ-1)Прочие</v>
      </c>
      <c r="C16">
        <v>15</v>
      </c>
      <c r="D16" t="str">
        <f>_22_05_2024__710[[#This Row],[Номерной знак ТС]]&amp;_22_05_2024__710[[#This Row],[Наименование структурного подразделения]]</f>
        <v>3365МР51Московская механизированная дистанция ОКТ ДМ (МЧ-1)</v>
      </c>
      <c r="E16" s="20" t="s">
        <v>13</v>
      </c>
      <c r="F16" s="20" t="s">
        <v>0</v>
      </c>
      <c r="G16" s="20" t="s">
        <v>5</v>
      </c>
      <c r="H16" s="20" t="s">
        <v>6</v>
      </c>
      <c r="I16" s="20" t="s">
        <v>8</v>
      </c>
      <c r="J16" s="20" t="s">
        <v>2</v>
      </c>
      <c r="K16">
        <v>0</v>
      </c>
    </row>
    <row r="17" spans="1:11" x14ac:dyDescent="0.2">
      <c r="A17">
        <v>16</v>
      </c>
      <c r="B1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3364МР51ГТС ВыборгВ целевой структуре парка</v>
      </c>
      <c r="C17">
        <v>16</v>
      </c>
      <c r="D17" t="str">
        <f>_22_05_2024__710[[#This Row],[Номерной знак ТС]]&amp;_22_05_2024__710[[#This Row],[Наименование структурного подразделения]]</f>
        <v>3364МР51ГТС Выборг</v>
      </c>
      <c r="E17" s="20" t="s">
        <v>14</v>
      </c>
      <c r="F17" s="20" t="s">
        <v>0</v>
      </c>
      <c r="G17" s="20" t="s">
        <v>5</v>
      </c>
      <c r="H17" s="20" t="s">
        <v>6</v>
      </c>
      <c r="I17" s="20" t="s">
        <v>7</v>
      </c>
      <c r="J17" s="20" t="s">
        <v>4</v>
      </c>
      <c r="K17">
        <v>0</v>
      </c>
    </row>
    <row r="18" spans="1:11" x14ac:dyDescent="0.2">
      <c r="A18">
        <v>17</v>
      </c>
      <c r="B1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9901МУ51Московская механизированная дистанция ОКТ ДМ (МЧ-1)В целевой структуре парка</v>
      </c>
      <c r="C18">
        <v>17</v>
      </c>
      <c r="D18" t="str">
        <f>_22_05_2024__710[[#This Row],[Номерной знак ТС]]&amp;_22_05_2024__710[[#This Row],[Наименование структурного подразделения]]</f>
        <v>9901МУ51Московская механизированная дистанция ОКТ ДМ (МЧ-1)</v>
      </c>
      <c r="E18" s="20" t="s">
        <v>159</v>
      </c>
      <c r="F18" s="20" t="s">
        <v>0</v>
      </c>
      <c r="G18" s="20" t="s">
        <v>5</v>
      </c>
      <c r="H18" s="20" t="s">
        <v>6</v>
      </c>
      <c r="I18" s="20" t="s">
        <v>8</v>
      </c>
      <c r="J18" s="20" t="s">
        <v>4</v>
      </c>
      <c r="K18">
        <v>0</v>
      </c>
    </row>
    <row r="19" spans="1:11" x14ac:dyDescent="0.2">
      <c r="A19">
        <v>18</v>
      </c>
      <c r="B1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0059РХ70ГТС ВыборгВ целевой структуре парка</v>
      </c>
      <c r="C19">
        <v>18</v>
      </c>
      <c r="D19" t="str">
        <f>_22_05_2024__710[[#This Row],[Номерной знак ТС]]&amp;_22_05_2024__710[[#This Row],[Наименование структурного подразделения]]</f>
        <v>0059РХ70ГТС Выборг</v>
      </c>
      <c r="E19" s="20" t="s">
        <v>160</v>
      </c>
      <c r="F19" s="20" t="s">
        <v>0</v>
      </c>
      <c r="G19" s="20" t="s">
        <v>5</v>
      </c>
      <c r="H19" s="20" t="s">
        <v>6</v>
      </c>
      <c r="I19" s="20" t="s">
        <v>7</v>
      </c>
      <c r="J19" s="20" t="s">
        <v>4</v>
      </c>
      <c r="K19">
        <v>0</v>
      </c>
    </row>
    <row r="20" spans="1:11" x14ac:dyDescent="0.2">
      <c r="A20">
        <v>19</v>
      </c>
      <c r="B2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0007МР51Московская механизированная дистанция ОКТ ДМ (МЧ-1)В целевой структуре парка</v>
      </c>
      <c r="C20">
        <v>19</v>
      </c>
      <c r="D20" t="str">
        <f>_22_05_2024__710[[#This Row],[Номерной знак ТС]]&amp;_22_05_2024__710[[#This Row],[Наименование структурного подразделения]]</f>
        <v>0007МР51Московская механизированная дистанция ОКТ ДМ (МЧ-1)</v>
      </c>
      <c r="E20" s="20" t="s">
        <v>161</v>
      </c>
      <c r="F20" s="20" t="s">
        <v>0</v>
      </c>
      <c r="G20" s="20" t="s">
        <v>5</v>
      </c>
      <c r="H20" s="20" t="s">
        <v>6</v>
      </c>
      <c r="I20" s="20" t="s">
        <v>8</v>
      </c>
      <c r="J20" s="20" t="s">
        <v>4</v>
      </c>
      <c r="K20">
        <v>0</v>
      </c>
    </row>
    <row r="21" spans="1:11" x14ac:dyDescent="0.2">
      <c r="A21">
        <v>20</v>
      </c>
      <c r="B2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1610МР51ГТС ВыборгВ целевой структуре парка</v>
      </c>
      <c r="C21">
        <v>20</v>
      </c>
      <c r="D21" t="str">
        <f>_22_05_2024__710[[#This Row],[Номерной знак ТС]]&amp;_22_05_2024__710[[#This Row],[Наименование структурного подразделения]]</f>
        <v>1610МР51ГТС Выборг</v>
      </c>
      <c r="E21" s="20" t="s">
        <v>162</v>
      </c>
      <c r="F21" s="20" t="s">
        <v>0</v>
      </c>
      <c r="G21" s="20" t="s">
        <v>5</v>
      </c>
      <c r="H21" s="20" t="s">
        <v>6</v>
      </c>
      <c r="I21" s="20" t="s">
        <v>7</v>
      </c>
      <c r="J21" s="20" t="s">
        <v>4</v>
      </c>
      <c r="K21">
        <v>5.6</v>
      </c>
    </row>
    <row r="22" spans="1:11" x14ac:dyDescent="0.2">
      <c r="A22">
        <v>21</v>
      </c>
      <c r="B2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0061РХ70ГТС ВыборгВ целевой структуре парка</v>
      </c>
      <c r="C22">
        <v>21</v>
      </c>
      <c r="D22" t="str">
        <f>_22_05_2024__710[[#This Row],[Номерной знак ТС]]&amp;_22_05_2024__710[[#This Row],[Наименование структурного подразделения]]</f>
        <v>0061РХ70ГТС Выборг</v>
      </c>
      <c r="E22" s="20" t="s">
        <v>163</v>
      </c>
      <c r="F22" s="20" t="s">
        <v>0</v>
      </c>
      <c r="G22" s="20" t="s">
        <v>5</v>
      </c>
      <c r="H22" s="20" t="s">
        <v>6</v>
      </c>
      <c r="I22" s="20" t="s">
        <v>7</v>
      </c>
      <c r="J22" s="20" t="s">
        <v>4</v>
      </c>
      <c r="K22">
        <v>5.7</v>
      </c>
    </row>
    <row r="23" spans="1:11" x14ac:dyDescent="0.2">
      <c r="A23">
        <v>22</v>
      </c>
      <c r="B2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0074РХ70ГТС ВыборгВ целевой структуре парка</v>
      </c>
      <c r="C23">
        <v>22</v>
      </c>
      <c r="D23" t="str">
        <f>_22_05_2024__710[[#This Row],[Номерной знак ТС]]&amp;_22_05_2024__710[[#This Row],[Наименование структурного подразделения]]</f>
        <v>0074РХ70ГТС Выборг</v>
      </c>
      <c r="E23" s="20" t="s">
        <v>165</v>
      </c>
      <c r="F23" s="20" t="s">
        <v>0</v>
      </c>
      <c r="G23" s="20" t="s">
        <v>5</v>
      </c>
      <c r="H23" s="20" t="s">
        <v>6</v>
      </c>
      <c r="I23" s="20" t="s">
        <v>7</v>
      </c>
      <c r="J23" s="20" t="s">
        <v>4</v>
      </c>
      <c r="K23">
        <v>0</v>
      </c>
    </row>
    <row r="24" spans="1:11" x14ac:dyDescent="0.2">
      <c r="A24">
        <v>23</v>
      </c>
      <c r="B2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0606РХ70Московская механизированная дистанция ОКТ ДМ (МЧ-1)В целевой структуре парка</v>
      </c>
      <c r="C24">
        <v>23</v>
      </c>
      <c r="D24" t="str">
        <f>_22_05_2024__710[[#This Row],[Номерной знак ТС]]&amp;_22_05_2024__710[[#This Row],[Наименование структурного подразделения]]</f>
        <v>0606РХ70Московская механизированная дистанция ОКТ ДМ (МЧ-1)</v>
      </c>
      <c r="E24" s="20" t="s">
        <v>166</v>
      </c>
      <c r="F24" s="20" t="s">
        <v>0</v>
      </c>
      <c r="G24" s="20" t="s">
        <v>5</v>
      </c>
      <c r="H24" s="20" t="s">
        <v>6</v>
      </c>
      <c r="I24" s="20" t="s">
        <v>8</v>
      </c>
      <c r="J24" s="20" t="s">
        <v>4</v>
      </c>
      <c r="K24">
        <v>0</v>
      </c>
    </row>
    <row r="25" spans="1:11" x14ac:dyDescent="0.2">
      <c r="A25">
        <v>24</v>
      </c>
      <c r="B2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0693РХ70ГТС ВыборгПрочие</v>
      </c>
      <c r="C25">
        <v>24</v>
      </c>
      <c r="D25" t="str">
        <f>_22_05_2024__710[[#This Row],[Номерной знак ТС]]&amp;_22_05_2024__710[[#This Row],[Наименование структурного подразделения]]</f>
        <v>0693РХ70ГТС Выборг</v>
      </c>
      <c r="E25" s="20" t="s">
        <v>167</v>
      </c>
      <c r="F25" s="20" t="s">
        <v>0</v>
      </c>
      <c r="G25" s="20" t="s">
        <v>5</v>
      </c>
      <c r="H25" s="20" t="s">
        <v>6</v>
      </c>
      <c r="I25" s="20" t="s">
        <v>7</v>
      </c>
      <c r="J25" s="20" t="s">
        <v>2</v>
      </c>
      <c r="K25">
        <v>1.6</v>
      </c>
    </row>
    <row r="26" spans="1:11" x14ac:dyDescent="0.2">
      <c r="A26">
        <v>25</v>
      </c>
      <c r="B2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0694РХ70Московская механизированная дистанция ОКТ ДМ (МЧ-1)В целевой структуре парка</v>
      </c>
      <c r="C26">
        <v>25</v>
      </c>
      <c r="D26" t="str">
        <f>_22_05_2024__710[[#This Row],[Номерной знак ТС]]&amp;_22_05_2024__710[[#This Row],[Наименование структурного подразделения]]</f>
        <v>0694РХ70Московская механизированная дистанция ОКТ ДМ (МЧ-1)</v>
      </c>
      <c r="E26" s="20" t="s">
        <v>168</v>
      </c>
      <c r="F26" s="20" t="s">
        <v>0</v>
      </c>
      <c r="G26" s="20" t="s">
        <v>5</v>
      </c>
      <c r="H26" s="20" t="s">
        <v>6</v>
      </c>
      <c r="I26" s="20" t="s">
        <v>8</v>
      </c>
      <c r="J26" s="20" t="s">
        <v>4</v>
      </c>
      <c r="K26">
        <v>2.5</v>
      </c>
    </row>
    <row r="27" spans="1:11" x14ac:dyDescent="0.2">
      <c r="A27">
        <v>26</v>
      </c>
      <c r="B2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0696РХ70Московская механизированная дистанция ОКТ ДМ (МЧ-1)В целевой структуре парка</v>
      </c>
      <c r="C27">
        <v>26</v>
      </c>
      <c r="D27" t="str">
        <f>_22_05_2024__710[[#This Row],[Номерной знак ТС]]&amp;_22_05_2024__710[[#This Row],[Наименование структурного подразделения]]</f>
        <v>0696РХ70Московская механизированная дистанция ОКТ ДМ (МЧ-1)</v>
      </c>
      <c r="E27" s="20" t="s">
        <v>169</v>
      </c>
      <c r="F27" s="20" t="s">
        <v>0</v>
      </c>
      <c r="G27" s="20" t="s">
        <v>5</v>
      </c>
      <c r="H27" s="20" t="s">
        <v>6</v>
      </c>
      <c r="I27" s="20" t="s">
        <v>8</v>
      </c>
      <c r="J27" s="20" t="s">
        <v>4</v>
      </c>
      <c r="K27">
        <v>5.8</v>
      </c>
    </row>
    <row r="28" spans="1:11" x14ac:dyDescent="0.2">
      <c r="A28">
        <v>27</v>
      </c>
      <c r="B2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0699РХ70ГТС ВыборгВ целевой структуре парка</v>
      </c>
      <c r="C28">
        <v>27</v>
      </c>
      <c r="D28" t="str">
        <f>_22_05_2024__710[[#This Row],[Номерной знак ТС]]&amp;_22_05_2024__710[[#This Row],[Наименование структурного подразделения]]</f>
        <v>0699РХ70ГТС Выборг</v>
      </c>
      <c r="E28" s="20" t="s">
        <v>170</v>
      </c>
      <c r="F28" s="20" t="s">
        <v>0</v>
      </c>
      <c r="G28" s="20" t="s">
        <v>5</v>
      </c>
      <c r="H28" s="20" t="s">
        <v>6</v>
      </c>
      <c r="I28" s="20" t="s">
        <v>7</v>
      </c>
      <c r="J28" s="20" t="s">
        <v>4</v>
      </c>
      <c r="K28">
        <v>4.9000000000000004</v>
      </c>
    </row>
    <row r="29" spans="1:11" x14ac:dyDescent="0.2">
      <c r="A29">
        <v>28</v>
      </c>
      <c r="B2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5007СА70ГТС ВыборгВ целевой структуре парка</v>
      </c>
      <c r="C29">
        <v>28</v>
      </c>
      <c r="D29" t="str">
        <f>_22_05_2024__710[[#This Row],[Номерной знак ТС]]&amp;_22_05_2024__710[[#This Row],[Наименование структурного подразделения]]</f>
        <v>5007СА70ГТС Выборг</v>
      </c>
      <c r="E29" s="20" t="s">
        <v>171</v>
      </c>
      <c r="F29" s="20" t="s">
        <v>0</v>
      </c>
      <c r="G29" s="20" t="s">
        <v>5</v>
      </c>
      <c r="H29" s="20" t="s">
        <v>6</v>
      </c>
      <c r="I29" s="20" t="s">
        <v>7</v>
      </c>
      <c r="J29" s="20" t="s">
        <v>4</v>
      </c>
      <c r="K29">
        <v>4.5999999999999996</v>
      </c>
    </row>
    <row r="30" spans="1:11" x14ac:dyDescent="0.2">
      <c r="A30">
        <v>29</v>
      </c>
      <c r="B3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5610СА70Московская механизированная дистанция ОКТ ДМ (МЧ-1)В целевой структуре парка</v>
      </c>
      <c r="C30">
        <v>29</v>
      </c>
      <c r="D30" t="str">
        <f>_22_05_2024__710[[#This Row],[Номерной знак ТС]]&amp;_22_05_2024__710[[#This Row],[Наименование структурного подразделения]]</f>
        <v>5610СА70Московская механизированная дистанция ОКТ ДМ (МЧ-1)</v>
      </c>
      <c r="E30" s="20" t="s">
        <v>172</v>
      </c>
      <c r="F30" s="20" t="s">
        <v>0</v>
      </c>
      <c r="G30" s="20" t="s">
        <v>5</v>
      </c>
      <c r="H30" s="20" t="s">
        <v>6</v>
      </c>
      <c r="I30" s="20" t="s">
        <v>8</v>
      </c>
      <c r="J30" s="20" t="s">
        <v>4</v>
      </c>
      <c r="K30">
        <v>5.9</v>
      </c>
    </row>
    <row r="31" spans="1:11" x14ac:dyDescent="0.2">
      <c r="A31">
        <v>30</v>
      </c>
      <c r="B3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9065СА70Московская механизированная дистанция ОКТ ДМ (МЧ-1)В целевой структуре парка</v>
      </c>
      <c r="C31">
        <v>30</v>
      </c>
      <c r="D31" t="str">
        <f>_22_05_2024__710[[#This Row],[Номерной знак ТС]]&amp;_22_05_2024__710[[#This Row],[Наименование структурного подразделения]]</f>
        <v>9065СА70Московская механизированная дистанция ОКТ ДМ (МЧ-1)</v>
      </c>
      <c r="E31" s="20" t="s">
        <v>173</v>
      </c>
      <c r="F31" s="20" t="s">
        <v>0</v>
      </c>
      <c r="G31" s="20" t="s">
        <v>5</v>
      </c>
      <c r="H31" s="20" t="s">
        <v>6</v>
      </c>
      <c r="I31" s="20" t="s">
        <v>8</v>
      </c>
      <c r="J31" s="20" t="s">
        <v>4</v>
      </c>
      <c r="K31">
        <v>2.2999999999999998</v>
      </c>
    </row>
    <row r="32" spans="1:11" x14ac:dyDescent="0.2">
      <c r="A32">
        <v>31</v>
      </c>
      <c r="B3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5609СА70Московская механизированная дистанция ОКТ ДМ (МЧ-1)В целевой структуре парка</v>
      </c>
      <c r="C32">
        <v>31</v>
      </c>
      <c r="D32" t="str">
        <f>_22_05_2024__710[[#This Row],[Номерной знак ТС]]&amp;_22_05_2024__710[[#This Row],[Наименование структурного подразделения]]</f>
        <v>5609СА70Московская механизированная дистанция ОКТ ДМ (МЧ-1)</v>
      </c>
      <c r="E32" s="20" t="s">
        <v>174</v>
      </c>
      <c r="F32" s="20" t="s">
        <v>0</v>
      </c>
      <c r="G32" s="20" t="s">
        <v>5</v>
      </c>
      <c r="H32" s="20" t="s">
        <v>6</v>
      </c>
      <c r="I32" s="20" t="s">
        <v>8</v>
      </c>
      <c r="J32" s="20" t="s">
        <v>4</v>
      </c>
      <c r="K32">
        <v>0</v>
      </c>
    </row>
    <row r="33" spans="1:11" x14ac:dyDescent="0.2">
      <c r="A33">
        <v>32</v>
      </c>
      <c r="B3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0376ТА69ГТС ВыборгВ целевой структуре парка</v>
      </c>
      <c r="C33">
        <v>32</v>
      </c>
      <c r="D33" t="str">
        <f>_22_05_2024__710[[#This Row],[Номерной знак ТС]]&amp;_22_05_2024__710[[#This Row],[Наименование структурного подразделения]]</f>
        <v>0376ТА69ГТС Выборг</v>
      </c>
      <c r="E33" s="20" t="s">
        <v>175</v>
      </c>
      <c r="F33" s="20" t="s">
        <v>0</v>
      </c>
      <c r="G33" s="20" t="s">
        <v>5</v>
      </c>
      <c r="H33" s="20" t="s">
        <v>6</v>
      </c>
      <c r="I33" s="20" t="s">
        <v>7</v>
      </c>
      <c r="J33" s="20" t="s">
        <v>4</v>
      </c>
      <c r="K33">
        <v>0</v>
      </c>
    </row>
    <row r="34" spans="1:11" x14ac:dyDescent="0.2">
      <c r="A34">
        <v>33</v>
      </c>
      <c r="B3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4036ТА69ГТС ВыборгВ целевой структуре парка</v>
      </c>
      <c r="C34">
        <v>33</v>
      </c>
      <c r="D34" t="str">
        <f>_22_05_2024__710[[#This Row],[Номерной знак ТС]]&amp;_22_05_2024__710[[#This Row],[Наименование структурного подразделения]]</f>
        <v>4036ТА69ГТС Выборг</v>
      </c>
      <c r="E34" s="20" t="s">
        <v>15</v>
      </c>
      <c r="F34" s="20" t="s">
        <v>0</v>
      </c>
      <c r="G34" s="20" t="s">
        <v>5</v>
      </c>
      <c r="H34" s="20" t="s">
        <v>6</v>
      </c>
      <c r="I34" s="20" t="s">
        <v>7</v>
      </c>
      <c r="J34" s="20" t="s">
        <v>4</v>
      </c>
      <c r="K34">
        <v>5.2</v>
      </c>
    </row>
    <row r="35" spans="1:11" x14ac:dyDescent="0.2">
      <c r="A35">
        <v>34</v>
      </c>
      <c r="B3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6909РВ70ГТС ВыборгВ целевой структуре парка</v>
      </c>
      <c r="C35">
        <v>34</v>
      </c>
      <c r="D35" t="str">
        <f>_22_05_2024__710[[#This Row],[Номерной знак ТС]]&amp;_22_05_2024__710[[#This Row],[Наименование структурного подразделения]]</f>
        <v>6909РВ70ГТС Выборг</v>
      </c>
      <c r="E35" s="20" t="s">
        <v>176</v>
      </c>
      <c r="F35" s="20" t="s">
        <v>0</v>
      </c>
      <c r="G35" s="20" t="s">
        <v>5</v>
      </c>
      <c r="H35" s="20" t="s">
        <v>6</v>
      </c>
      <c r="I35" s="20" t="s">
        <v>7</v>
      </c>
      <c r="J35" s="20" t="s">
        <v>4</v>
      </c>
      <c r="K35">
        <v>4.5</v>
      </c>
    </row>
    <row r="36" spans="1:11" x14ac:dyDescent="0.2">
      <c r="A36">
        <v>35</v>
      </c>
      <c r="B3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0060РХ70ГТС ВыборгВ целевой структуре парка</v>
      </c>
      <c r="C36">
        <v>35</v>
      </c>
      <c r="D36" t="str">
        <f>_22_05_2024__710[[#This Row],[Номерной знак ТС]]&amp;_22_05_2024__710[[#This Row],[Наименование структурного подразделения]]</f>
        <v>0060РХ70ГТС Выборг</v>
      </c>
      <c r="E36" s="20" t="s">
        <v>177</v>
      </c>
      <c r="F36" s="20" t="s">
        <v>0</v>
      </c>
      <c r="G36" s="20" t="s">
        <v>5</v>
      </c>
      <c r="H36" s="20" t="s">
        <v>6</v>
      </c>
      <c r="I36" s="20" t="s">
        <v>7</v>
      </c>
      <c r="J36" s="20" t="s">
        <v>4</v>
      </c>
      <c r="K36">
        <v>5.8</v>
      </c>
    </row>
    <row r="37" spans="1:11" x14ac:dyDescent="0.2">
      <c r="A37">
        <v>36</v>
      </c>
      <c r="B3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6333ТА69Московская механизированная дистанция ОКТ ДМ (МЧ-1)В целевой структуре парка</v>
      </c>
      <c r="C37">
        <v>36</v>
      </c>
      <c r="D37" t="str">
        <f>_22_05_2024__710[[#This Row],[Номерной знак ТС]]&amp;_22_05_2024__710[[#This Row],[Наименование структурного подразделения]]</f>
        <v>6333ТА69Московская механизированная дистанция ОКТ ДМ (МЧ-1)</v>
      </c>
      <c r="E37" s="20" t="s">
        <v>16</v>
      </c>
      <c r="F37" s="20" t="s">
        <v>0</v>
      </c>
      <c r="G37" s="20" t="s">
        <v>5</v>
      </c>
      <c r="H37" s="20" t="s">
        <v>6</v>
      </c>
      <c r="I37" s="20" t="s">
        <v>8</v>
      </c>
      <c r="J37" s="20" t="s">
        <v>4</v>
      </c>
      <c r="K37">
        <v>5.3</v>
      </c>
    </row>
    <row r="38" spans="1:11" x14ac:dyDescent="0.2">
      <c r="A38">
        <v>37</v>
      </c>
      <c r="B3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6334ТА69Московская механизированная дистанция ОКТ ДМ (МЧ-1)В целевой структуре парка</v>
      </c>
      <c r="C38">
        <v>37</v>
      </c>
      <c r="D38" t="str">
        <f>_22_05_2024__710[[#This Row],[Номерной знак ТС]]&amp;_22_05_2024__710[[#This Row],[Наименование структурного подразделения]]</f>
        <v>6334ТА69Московская механизированная дистанция ОКТ ДМ (МЧ-1)</v>
      </c>
      <c r="E38" s="20" t="s">
        <v>17</v>
      </c>
      <c r="F38" s="20" t="s">
        <v>0</v>
      </c>
      <c r="G38" s="20" t="s">
        <v>5</v>
      </c>
      <c r="H38" s="20" t="s">
        <v>6</v>
      </c>
      <c r="I38" s="20" t="s">
        <v>8</v>
      </c>
      <c r="J38" s="20" t="s">
        <v>4</v>
      </c>
      <c r="K38">
        <v>4.2</v>
      </c>
    </row>
    <row r="39" spans="1:11" x14ac:dyDescent="0.2">
      <c r="A39">
        <v>38</v>
      </c>
      <c r="B3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6346ТА69ГТС ВыборгВ целевой структуре парка</v>
      </c>
      <c r="C39">
        <v>38</v>
      </c>
      <c r="D39" t="str">
        <f>_22_05_2024__710[[#This Row],[Номерной знак ТС]]&amp;_22_05_2024__710[[#This Row],[Наименование структурного подразделения]]</f>
        <v>6346ТА69ГТС Выборг</v>
      </c>
      <c r="E39" s="20" t="s">
        <v>18</v>
      </c>
      <c r="F39" s="20" t="s">
        <v>0</v>
      </c>
      <c r="G39" s="20" t="s">
        <v>5</v>
      </c>
      <c r="H39" s="20" t="s">
        <v>6</v>
      </c>
      <c r="I39" s="20" t="s">
        <v>7</v>
      </c>
      <c r="J39" s="20" t="s">
        <v>4</v>
      </c>
      <c r="K39">
        <v>3.2</v>
      </c>
    </row>
    <row r="40" spans="1:11" x14ac:dyDescent="0.2">
      <c r="A40">
        <v>39</v>
      </c>
      <c r="B4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0355ТА69ГТС ВыборгВ целевой структуре парка</v>
      </c>
      <c r="C40">
        <v>39</v>
      </c>
      <c r="D40" t="str">
        <f>_22_05_2024__710[[#This Row],[Номерной знак ТС]]&amp;_22_05_2024__710[[#This Row],[Наименование структурного подразделения]]</f>
        <v>0355ТА69ГТС Выборг</v>
      </c>
      <c r="E40" s="20" t="s">
        <v>178</v>
      </c>
      <c r="F40" s="20" t="s">
        <v>0</v>
      </c>
      <c r="G40" s="20" t="s">
        <v>5</v>
      </c>
      <c r="H40" s="20" t="s">
        <v>6</v>
      </c>
      <c r="I40" s="20" t="s">
        <v>7</v>
      </c>
      <c r="J40" s="20" t="s">
        <v>4</v>
      </c>
      <c r="K40">
        <v>6</v>
      </c>
    </row>
    <row r="41" spans="1:11" x14ac:dyDescent="0.2">
      <c r="A41">
        <v>40</v>
      </c>
      <c r="B4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9154ТМ69Московская механизированная дистанция ОКТ ДМ (МЧ-1)Прочие</v>
      </c>
      <c r="C41">
        <v>40</v>
      </c>
      <c r="D41" t="str">
        <f>_22_05_2024__710[[#This Row],[Номерной знак ТС]]&amp;_22_05_2024__710[[#This Row],[Наименование структурного подразделения]]</f>
        <v>9154ТМ69Московская механизированная дистанция ОКТ ДМ (МЧ-1)</v>
      </c>
      <c r="E41" s="20" t="s">
        <v>19</v>
      </c>
      <c r="F41" s="20" t="s">
        <v>0</v>
      </c>
      <c r="G41" s="20" t="s">
        <v>5</v>
      </c>
      <c r="H41" s="20" t="s">
        <v>6</v>
      </c>
      <c r="I41" s="20" t="s">
        <v>8</v>
      </c>
      <c r="J41" s="20" t="s">
        <v>2</v>
      </c>
      <c r="K41">
        <v>0</v>
      </c>
    </row>
    <row r="42" spans="1:11" x14ac:dyDescent="0.2">
      <c r="A42">
        <v>41</v>
      </c>
      <c r="B4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0066РХ70ГТС ВыборгВ целевой структуре парка</v>
      </c>
      <c r="C42">
        <v>41</v>
      </c>
      <c r="D42" t="str">
        <f>_22_05_2024__710[[#This Row],[Номерной знак ТС]]&amp;_22_05_2024__710[[#This Row],[Наименование структурного подразделения]]</f>
        <v>0066РХ70ГТС Выборг</v>
      </c>
      <c r="E42" s="20" t="s">
        <v>179</v>
      </c>
      <c r="F42" s="20" t="s">
        <v>0</v>
      </c>
      <c r="G42" s="20" t="s">
        <v>5</v>
      </c>
      <c r="H42" s="20" t="s">
        <v>6</v>
      </c>
      <c r="I42" s="20" t="s">
        <v>7</v>
      </c>
      <c r="J42" s="20" t="s">
        <v>4</v>
      </c>
      <c r="K42">
        <v>6</v>
      </c>
    </row>
    <row r="43" spans="1:11" x14ac:dyDescent="0.2">
      <c r="A43">
        <v>42</v>
      </c>
      <c r="B4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9534РХ70ГТС ВыборгВ целевой структуре парка</v>
      </c>
      <c r="C43">
        <v>42</v>
      </c>
      <c r="D43" t="str">
        <f>_22_05_2024__710[[#This Row],[Номерной знак ТС]]&amp;_22_05_2024__710[[#This Row],[Наименование структурного подразделения]]</f>
        <v>9534РХ70ГТС Выборг</v>
      </c>
      <c r="E43" s="20" t="s">
        <v>180</v>
      </c>
      <c r="F43" s="20" t="s">
        <v>0</v>
      </c>
      <c r="G43" s="20" t="s">
        <v>5</v>
      </c>
      <c r="H43" s="20" t="s">
        <v>6</v>
      </c>
      <c r="I43" s="20" t="s">
        <v>7</v>
      </c>
      <c r="J43" s="20" t="s">
        <v>4</v>
      </c>
      <c r="K43">
        <v>5.4</v>
      </c>
    </row>
    <row r="44" spans="1:11" x14ac:dyDescent="0.2">
      <c r="A44">
        <v>43</v>
      </c>
      <c r="B4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4070РВ70ГТС ВыборгВ целевой структуре парка</v>
      </c>
      <c r="C44">
        <v>43</v>
      </c>
      <c r="D44" t="str">
        <f>_22_05_2024__710[[#This Row],[Номерной знак ТС]]&amp;_22_05_2024__710[[#This Row],[Наименование структурного подразделения]]</f>
        <v>4070РВ70ГТС Выборг</v>
      </c>
      <c r="E44" s="20" t="s">
        <v>181</v>
      </c>
      <c r="F44" s="20" t="s">
        <v>0</v>
      </c>
      <c r="G44" s="20" t="s">
        <v>5</v>
      </c>
      <c r="H44" s="20" t="s">
        <v>6</v>
      </c>
      <c r="I44" s="20" t="s">
        <v>7</v>
      </c>
      <c r="J44" s="20" t="s">
        <v>4</v>
      </c>
      <c r="K44">
        <v>4.9000000000000004</v>
      </c>
    </row>
    <row r="45" spans="1:11" x14ac:dyDescent="0.2">
      <c r="A45">
        <v>44</v>
      </c>
      <c r="B4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0050ТХ69Московская механизированная дистанция ОКТ ДМ (МЧ-1)В целевой структуре парка</v>
      </c>
      <c r="C45">
        <v>44</v>
      </c>
      <c r="D45" t="str">
        <f>_22_05_2024__710[[#This Row],[Номерной знак ТС]]&amp;_22_05_2024__710[[#This Row],[Наименование структурного подразделения]]</f>
        <v>0050ТХ69Московская механизированная дистанция ОКТ ДМ (МЧ-1)</v>
      </c>
      <c r="E45" s="20" t="s">
        <v>182</v>
      </c>
      <c r="F45" s="20" t="s">
        <v>0</v>
      </c>
      <c r="G45" s="20" t="s">
        <v>5</v>
      </c>
      <c r="H45" s="20" t="s">
        <v>6</v>
      </c>
      <c r="I45" s="20" t="s">
        <v>8</v>
      </c>
      <c r="J45" s="20" t="s">
        <v>4</v>
      </c>
      <c r="K45">
        <v>0</v>
      </c>
    </row>
    <row r="46" spans="1:11" x14ac:dyDescent="0.2">
      <c r="A46">
        <v>45</v>
      </c>
      <c r="B4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0675РХ70ГТС ВыборгПрочие</v>
      </c>
      <c r="C46">
        <v>45</v>
      </c>
      <c r="D46" t="str">
        <f>_22_05_2024__710[[#This Row],[Номерной знак ТС]]&amp;_22_05_2024__710[[#This Row],[Наименование структурного подразделения]]</f>
        <v>0675РХ70ГТС Выборг</v>
      </c>
      <c r="E46" s="20" t="s">
        <v>183</v>
      </c>
      <c r="F46" s="20" t="s">
        <v>0</v>
      </c>
      <c r="G46" s="20" t="s">
        <v>5</v>
      </c>
      <c r="H46" s="20" t="s">
        <v>6</v>
      </c>
      <c r="I46" s="20" t="s">
        <v>7</v>
      </c>
      <c r="J46" s="20" t="s">
        <v>2</v>
      </c>
      <c r="K46">
        <v>6</v>
      </c>
    </row>
    <row r="47" spans="1:11" x14ac:dyDescent="0.2">
      <c r="A47">
        <v>46</v>
      </c>
      <c r="B4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4069РВ70ГТС ВыборгВ целевой структуре парка</v>
      </c>
      <c r="C47">
        <v>46</v>
      </c>
      <c r="D47" t="str">
        <f>_22_05_2024__710[[#This Row],[Номерной знак ТС]]&amp;_22_05_2024__710[[#This Row],[Наименование структурного подразделения]]</f>
        <v>4069РВ70ГТС Выборг</v>
      </c>
      <c r="E47" s="20" t="s">
        <v>184</v>
      </c>
      <c r="F47" s="20" t="s">
        <v>0</v>
      </c>
      <c r="G47" s="20" t="s">
        <v>5</v>
      </c>
      <c r="H47" s="20" t="s">
        <v>6</v>
      </c>
      <c r="I47" s="20" t="s">
        <v>7</v>
      </c>
      <c r="J47" s="20" t="s">
        <v>4</v>
      </c>
      <c r="K47">
        <v>5.6</v>
      </c>
    </row>
    <row r="48" spans="1:11" x14ac:dyDescent="0.2">
      <c r="A48">
        <v>47</v>
      </c>
      <c r="B4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3117РХ70ГТС ВыборгВ целевой структуре парка</v>
      </c>
      <c r="C48">
        <v>47</v>
      </c>
      <c r="D48" t="str">
        <f>_22_05_2024__710[[#This Row],[Номерной знак ТС]]&amp;_22_05_2024__710[[#This Row],[Наименование структурного подразделения]]</f>
        <v>3117РХ70ГТС Выборг</v>
      </c>
      <c r="E48" s="20" t="s">
        <v>185</v>
      </c>
      <c r="F48" s="20" t="s">
        <v>0</v>
      </c>
      <c r="G48" s="20" t="s">
        <v>5</v>
      </c>
      <c r="H48" s="20" t="s">
        <v>6</v>
      </c>
      <c r="I48" s="20" t="s">
        <v>7</v>
      </c>
      <c r="J48" s="20" t="s">
        <v>4</v>
      </c>
      <c r="K48">
        <v>4.9000000000000004</v>
      </c>
    </row>
    <row r="49" spans="1:11" x14ac:dyDescent="0.2">
      <c r="A49">
        <v>48</v>
      </c>
      <c r="B4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К379ОС69Московская механизированная дистанция ОКТ ДМ (МЧ-1)В целевой структуре парка</v>
      </c>
      <c r="C49">
        <v>48</v>
      </c>
      <c r="D49" t="str">
        <f>_22_05_2024__710[[#This Row],[Номерной знак ТС]]&amp;_22_05_2024__710[[#This Row],[Наименование структурного подразделения]]</f>
        <v>К379ОС69Московская механизированная дистанция ОКТ ДМ (МЧ-1)</v>
      </c>
      <c r="E49" s="20" t="s">
        <v>20</v>
      </c>
      <c r="F49" s="20" t="s">
        <v>0</v>
      </c>
      <c r="G49" s="20" t="s">
        <v>5</v>
      </c>
      <c r="H49" s="20" t="s">
        <v>6</v>
      </c>
      <c r="I49" s="20" t="s">
        <v>8</v>
      </c>
      <c r="J49" s="20" t="s">
        <v>4</v>
      </c>
      <c r="K49">
        <v>0</v>
      </c>
    </row>
    <row r="50" spans="1:11" x14ac:dyDescent="0.2">
      <c r="A50">
        <v>49</v>
      </c>
      <c r="B5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В470НО170ГТС ВыборгВ целевой структуре парка</v>
      </c>
      <c r="C50">
        <v>49</v>
      </c>
      <c r="D50" t="str">
        <f>_22_05_2024__710[[#This Row],[Номерной знак ТС]]&amp;_22_05_2024__710[[#This Row],[Наименование структурного подразделения]]</f>
        <v>В470НО170ГТС Выборг</v>
      </c>
      <c r="E50" s="20" t="s">
        <v>186</v>
      </c>
      <c r="F50" s="20" t="s">
        <v>0</v>
      </c>
      <c r="G50" s="20" t="s">
        <v>5</v>
      </c>
      <c r="H50" s="20" t="s">
        <v>6</v>
      </c>
      <c r="I50" s="20" t="s">
        <v>7</v>
      </c>
      <c r="J50" s="20" t="s">
        <v>4</v>
      </c>
      <c r="K50">
        <v>0</v>
      </c>
    </row>
    <row r="51" spans="1:11" x14ac:dyDescent="0.2">
      <c r="A51">
        <v>50</v>
      </c>
      <c r="B5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М007АМ10ГТС ВыборгВ целевой структуре парка</v>
      </c>
      <c r="C51">
        <v>50</v>
      </c>
      <c r="D51" t="str">
        <f>_22_05_2024__710[[#This Row],[Номерной знак ТС]]&amp;_22_05_2024__710[[#This Row],[Наименование структурного подразделения]]</f>
        <v>М007АМ10ГТС Выборг</v>
      </c>
      <c r="E51" s="20" t="s">
        <v>21</v>
      </c>
      <c r="F51" s="20" t="s">
        <v>0</v>
      </c>
      <c r="G51" s="20" t="s">
        <v>5</v>
      </c>
      <c r="H51" s="20" t="s">
        <v>6</v>
      </c>
      <c r="I51" s="20" t="s">
        <v>7</v>
      </c>
      <c r="J51" s="20" t="s">
        <v>4</v>
      </c>
      <c r="K51">
        <v>0</v>
      </c>
    </row>
    <row r="52" spans="1:11" x14ac:dyDescent="0.2">
      <c r="A52">
        <v>51</v>
      </c>
      <c r="B5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0033РВ70ГТС ВыборгВ целевой структуре парка</v>
      </c>
      <c r="C52">
        <v>51</v>
      </c>
      <c r="D52" t="str">
        <f>_22_05_2024__710[[#This Row],[Номерной знак ТС]]&amp;_22_05_2024__710[[#This Row],[Наименование структурного подразделения]]</f>
        <v>0033РВ70ГТС Выборг</v>
      </c>
      <c r="E52" s="20" t="s">
        <v>187</v>
      </c>
      <c r="F52" s="20" t="s">
        <v>0</v>
      </c>
      <c r="G52" s="20" t="s">
        <v>5</v>
      </c>
      <c r="H52" s="20" t="s">
        <v>6</v>
      </c>
      <c r="I52" s="20" t="s">
        <v>7</v>
      </c>
      <c r="J52" s="20" t="s">
        <v>4</v>
      </c>
      <c r="K52">
        <v>4.8</v>
      </c>
    </row>
    <row r="53" spans="1:11" x14ac:dyDescent="0.2">
      <c r="A53">
        <v>52</v>
      </c>
      <c r="B5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7070РВ70ГТС ВыборгВ целевой структуре парка</v>
      </c>
      <c r="C53">
        <v>52</v>
      </c>
      <c r="D53" t="str">
        <f>_22_05_2024__710[[#This Row],[Номерной знак ТС]]&amp;_22_05_2024__710[[#This Row],[Наименование структурного подразделения]]</f>
        <v>7070РВ70ГТС Выборг</v>
      </c>
      <c r="E53" s="20" t="s">
        <v>188</v>
      </c>
      <c r="F53" s="20" t="s">
        <v>0</v>
      </c>
      <c r="G53" s="20" t="s">
        <v>5</v>
      </c>
      <c r="H53" s="20" t="s">
        <v>6</v>
      </c>
      <c r="I53" s="20" t="s">
        <v>7</v>
      </c>
      <c r="J53" s="20" t="s">
        <v>4</v>
      </c>
      <c r="K53">
        <v>3.8</v>
      </c>
    </row>
    <row r="54" spans="1:11" x14ac:dyDescent="0.2">
      <c r="A54">
        <v>53</v>
      </c>
      <c r="B5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5095РУ70ГТС ВыборгВ целевой структуре парка</v>
      </c>
      <c r="C54">
        <v>53</v>
      </c>
      <c r="D54" t="str">
        <f>_22_05_2024__710[[#This Row],[Номерной знак ТС]]&amp;_22_05_2024__710[[#This Row],[Наименование структурного подразделения]]</f>
        <v>5095РУ70ГТС Выборг</v>
      </c>
      <c r="E54" s="20" t="s">
        <v>189</v>
      </c>
      <c r="F54" s="20" t="s">
        <v>0</v>
      </c>
      <c r="G54" s="20" t="s">
        <v>5</v>
      </c>
      <c r="H54" s="20" t="s">
        <v>6</v>
      </c>
      <c r="I54" s="20" t="s">
        <v>7</v>
      </c>
      <c r="J54" s="20" t="s">
        <v>4</v>
      </c>
      <c r="K54">
        <v>5.9</v>
      </c>
    </row>
    <row r="55" spans="1:11" x14ac:dyDescent="0.2">
      <c r="A55">
        <v>54</v>
      </c>
      <c r="B5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0496РВ70ГТС ВыборгВ целевой структуре парка</v>
      </c>
      <c r="C55">
        <v>54</v>
      </c>
      <c r="D55" t="str">
        <f>_22_05_2024__710[[#This Row],[Номерной знак ТС]]&amp;_22_05_2024__710[[#This Row],[Наименование структурного подразделения]]</f>
        <v>0496РВ70ГТС Выборг</v>
      </c>
      <c r="E55" s="20" t="s">
        <v>190</v>
      </c>
      <c r="F55" s="20" t="s">
        <v>0</v>
      </c>
      <c r="G55" s="20" t="s">
        <v>5</v>
      </c>
      <c r="H55" s="20" t="s">
        <v>6</v>
      </c>
      <c r="I55" s="20" t="s">
        <v>7</v>
      </c>
      <c r="J55" s="20" t="s">
        <v>4</v>
      </c>
      <c r="K55">
        <v>5.9</v>
      </c>
    </row>
    <row r="56" spans="1:11" x14ac:dyDescent="0.2">
      <c r="A56">
        <v>55</v>
      </c>
      <c r="B5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0316РВ70ГТС ВыборгВ целевой структуре парка</v>
      </c>
      <c r="C56">
        <v>55</v>
      </c>
      <c r="D56" t="str">
        <f>_22_05_2024__710[[#This Row],[Номерной знак ТС]]&amp;_22_05_2024__710[[#This Row],[Наименование структурного подразделения]]</f>
        <v>0316РВ70ГТС Выборг</v>
      </c>
      <c r="E56" s="20" t="s">
        <v>191</v>
      </c>
      <c r="F56" s="20" t="s">
        <v>0</v>
      </c>
      <c r="G56" s="20" t="s">
        <v>5</v>
      </c>
      <c r="H56" s="20" t="s">
        <v>6</v>
      </c>
      <c r="I56" s="20" t="s">
        <v>7</v>
      </c>
      <c r="J56" s="20" t="s">
        <v>4</v>
      </c>
      <c r="K56">
        <v>5.9</v>
      </c>
    </row>
    <row r="57" spans="1:11" x14ac:dyDescent="0.2">
      <c r="A57">
        <v>56</v>
      </c>
      <c r="B5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0317РВ70ГТС ВыборгВ целевой структуре парка</v>
      </c>
      <c r="C57">
        <v>56</v>
      </c>
      <c r="D57" t="str">
        <f>_22_05_2024__710[[#This Row],[Номерной знак ТС]]&amp;_22_05_2024__710[[#This Row],[Наименование структурного подразделения]]</f>
        <v>0317РВ70ГТС Выборг</v>
      </c>
      <c r="E57" s="20" t="s">
        <v>192</v>
      </c>
      <c r="F57" s="20" t="s">
        <v>0</v>
      </c>
      <c r="G57" s="20" t="s">
        <v>5</v>
      </c>
      <c r="H57" s="20" t="s">
        <v>6</v>
      </c>
      <c r="I57" s="20" t="s">
        <v>7</v>
      </c>
      <c r="J57" s="20" t="s">
        <v>4</v>
      </c>
      <c r="K57">
        <v>5.8</v>
      </c>
    </row>
    <row r="58" spans="1:11" x14ac:dyDescent="0.2">
      <c r="A58">
        <v>57</v>
      </c>
      <c r="B5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1007ТО69Московская механизированная дистанция ОКТ ДМ (МЧ-1)В целевой структуре парка</v>
      </c>
      <c r="C58">
        <v>57</v>
      </c>
      <c r="D58" t="str">
        <f>_22_05_2024__710[[#This Row],[Номерной знак ТС]]&amp;_22_05_2024__710[[#This Row],[Наименование структурного подразделения]]</f>
        <v>1007ТО69Московская механизированная дистанция ОКТ ДМ (МЧ-1)</v>
      </c>
      <c r="E58" s="20" t="s">
        <v>193</v>
      </c>
      <c r="F58" s="20" t="s">
        <v>0</v>
      </c>
      <c r="G58" s="20" t="s">
        <v>5</v>
      </c>
      <c r="H58" s="20" t="s">
        <v>6</v>
      </c>
      <c r="I58" s="20" t="s">
        <v>8</v>
      </c>
      <c r="J58" s="20" t="s">
        <v>4</v>
      </c>
      <c r="K58">
        <v>0</v>
      </c>
    </row>
    <row r="59" spans="1:11" x14ac:dyDescent="0.2">
      <c r="A59">
        <v>58</v>
      </c>
      <c r="B5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5507ТО69Московская механизированная дистанция ОКТ ДМ (МЧ-1)В целевой структуре парка</v>
      </c>
      <c r="C59">
        <v>58</v>
      </c>
      <c r="D59" t="str">
        <f>_22_05_2024__710[[#This Row],[Номерной знак ТС]]&amp;_22_05_2024__710[[#This Row],[Наименование структурного подразделения]]</f>
        <v>5507ТО69Московская механизированная дистанция ОКТ ДМ (МЧ-1)</v>
      </c>
      <c r="E59" s="20" t="s">
        <v>22</v>
      </c>
      <c r="F59" s="20" t="s">
        <v>0</v>
      </c>
      <c r="G59" s="20" t="s">
        <v>5</v>
      </c>
      <c r="H59" s="20" t="s">
        <v>6</v>
      </c>
      <c r="I59" s="20" t="s">
        <v>8</v>
      </c>
      <c r="J59" s="20" t="s">
        <v>4</v>
      </c>
      <c r="K59">
        <v>5.4</v>
      </c>
    </row>
    <row r="60" spans="1:11" x14ac:dyDescent="0.2">
      <c r="A60">
        <v>59</v>
      </c>
      <c r="B6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5541ТО69ГТС ВыборгВ целевой структуре парка</v>
      </c>
      <c r="C60">
        <v>59</v>
      </c>
      <c r="D60" t="str">
        <f>_22_05_2024__710[[#This Row],[Номерной знак ТС]]&amp;_22_05_2024__710[[#This Row],[Наименование структурного подразделения]]</f>
        <v>5541ТО69ГТС Выборг</v>
      </c>
      <c r="E60" s="20" t="s">
        <v>23</v>
      </c>
      <c r="F60" s="20" t="s">
        <v>0</v>
      </c>
      <c r="G60" s="20" t="s">
        <v>5</v>
      </c>
      <c r="H60" s="20" t="s">
        <v>6</v>
      </c>
      <c r="I60" s="20" t="s">
        <v>7</v>
      </c>
      <c r="J60" s="20" t="s">
        <v>4</v>
      </c>
      <c r="K60">
        <v>5.9</v>
      </c>
    </row>
    <row r="61" spans="1:11" x14ac:dyDescent="0.2">
      <c r="A61">
        <v>60</v>
      </c>
      <c r="B6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В609ЕВ170ГТС ВыборгВ целевой структуре парка</v>
      </c>
      <c r="C61">
        <v>60</v>
      </c>
      <c r="D61" t="str">
        <f>_22_05_2024__710[[#This Row],[Номерной знак ТС]]&amp;_22_05_2024__710[[#This Row],[Наименование структурного подразделения]]</f>
        <v>В609ЕВ170ГТС Выборг</v>
      </c>
      <c r="E61" s="20" t="s">
        <v>194</v>
      </c>
      <c r="F61" s="20" t="s">
        <v>0</v>
      </c>
      <c r="G61" s="20" t="s">
        <v>5</v>
      </c>
      <c r="H61" s="20" t="s">
        <v>6</v>
      </c>
      <c r="I61" s="20" t="s">
        <v>7</v>
      </c>
      <c r="J61" s="20" t="s">
        <v>4</v>
      </c>
      <c r="K61">
        <v>0</v>
      </c>
    </row>
    <row r="62" spans="1:11" x14ac:dyDescent="0.2">
      <c r="A62">
        <v>61</v>
      </c>
      <c r="B6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С770РА69Московская механизированная дистанция ОКТ ДМ (МЧ-1)Прочие</v>
      </c>
      <c r="C62">
        <v>61</v>
      </c>
      <c r="D62" t="str">
        <f>_22_05_2024__710[[#This Row],[Номерной знак ТС]]&amp;_22_05_2024__710[[#This Row],[Наименование структурного подразделения]]</f>
        <v>С770РА69Московская механизированная дистанция ОКТ ДМ (МЧ-1)</v>
      </c>
      <c r="E62" s="20" t="s">
        <v>24</v>
      </c>
      <c r="F62" s="20" t="s">
        <v>0</v>
      </c>
      <c r="G62" s="20" t="s">
        <v>5</v>
      </c>
      <c r="H62" s="20" t="s">
        <v>6</v>
      </c>
      <c r="I62" s="20" t="s">
        <v>8</v>
      </c>
      <c r="J62" s="20" t="s">
        <v>2</v>
      </c>
      <c r="K62">
        <v>5.3</v>
      </c>
    </row>
    <row r="63" spans="1:11" x14ac:dyDescent="0.2">
      <c r="A63">
        <v>62</v>
      </c>
      <c r="B6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7350ОН57ГТС ВыборгВ целевой структуре парка</v>
      </c>
      <c r="C63">
        <v>62</v>
      </c>
      <c r="D63" t="str">
        <f>_22_05_2024__710[[#This Row],[Номерной знак ТС]]&amp;_22_05_2024__710[[#This Row],[Наименование структурного подразделения]]</f>
        <v>7350ОН57ГТС Выборг</v>
      </c>
      <c r="E63" s="20" t="s">
        <v>38</v>
      </c>
      <c r="F63" s="20" t="s">
        <v>0</v>
      </c>
      <c r="G63" s="20" t="s">
        <v>5</v>
      </c>
      <c r="H63" s="20" t="s">
        <v>6</v>
      </c>
      <c r="I63" s="20" t="s">
        <v>7</v>
      </c>
      <c r="J63" s="20" t="s">
        <v>4</v>
      </c>
      <c r="K63">
        <v>5.9</v>
      </c>
    </row>
    <row r="64" spans="1:11" x14ac:dyDescent="0.2">
      <c r="A64">
        <v>63</v>
      </c>
      <c r="B6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ОКТ ДМ (МЧ-1)В целевой структуре парка</v>
      </c>
      <c r="C64">
        <v>63</v>
      </c>
      <c r="D64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ОКТ ДМ (МЧ-1)</v>
      </c>
      <c r="E64" s="20" t="s">
        <v>3</v>
      </c>
      <c r="F64" s="20" t="s">
        <v>0</v>
      </c>
      <c r="G64" s="20" t="s">
        <v>5</v>
      </c>
      <c r="H64" s="20" t="s">
        <v>6</v>
      </c>
      <c r="I64" s="20" t="s">
        <v>8</v>
      </c>
      <c r="J64" s="20" t="s">
        <v>4</v>
      </c>
      <c r="K64">
        <v>0</v>
      </c>
    </row>
    <row r="65" spans="1:11" x14ac:dyDescent="0.2">
      <c r="A65">
        <v>64</v>
      </c>
      <c r="B6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9405ВУ77В целевой структуре парка</v>
      </c>
      <c r="C65">
        <v>64</v>
      </c>
      <c r="D65" t="str">
        <f>_22_05_2024__710[[#This Row],[Номерной знак ТС]]&amp;_22_05_2024__710[[#This Row],[Наименование структурного подразделения]]</f>
        <v>9405ВУ77</v>
      </c>
      <c r="E65" s="20" t="s">
        <v>195</v>
      </c>
      <c r="F65" s="20" t="s">
        <v>0</v>
      </c>
      <c r="G65" s="20" t="s">
        <v>5</v>
      </c>
      <c r="H65" s="20" t="s">
        <v>6</v>
      </c>
      <c r="I65" s="20" t="s">
        <v>1</v>
      </c>
      <c r="J65" s="20" t="s">
        <v>4</v>
      </c>
      <c r="K65">
        <v>0</v>
      </c>
    </row>
    <row r="66" spans="1:11" x14ac:dyDescent="0.2">
      <c r="A66">
        <v>65</v>
      </c>
      <c r="B6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6060СВ70ГТС ВыборгВ целевой структуре парка</v>
      </c>
      <c r="C66">
        <v>65</v>
      </c>
      <c r="D66" t="str">
        <f>_22_05_2024__710[[#This Row],[Номерной знак ТС]]&amp;_22_05_2024__710[[#This Row],[Наименование структурного подразделения]]</f>
        <v>6060СВ70ГТС Выборг</v>
      </c>
      <c r="E66" s="20" t="s">
        <v>196</v>
      </c>
      <c r="F66" s="20" t="s">
        <v>0</v>
      </c>
      <c r="G66" s="20" t="s">
        <v>5</v>
      </c>
      <c r="H66" s="20" t="s">
        <v>6</v>
      </c>
      <c r="I66" s="20" t="s">
        <v>7</v>
      </c>
      <c r="J66" s="20" t="s">
        <v>4</v>
      </c>
      <c r="K66">
        <v>6</v>
      </c>
    </row>
    <row r="67" spans="1:11" x14ac:dyDescent="0.2">
      <c r="A67">
        <v>66</v>
      </c>
      <c r="B6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6710СА70ГТС ВыборгВ целевой структуре парка</v>
      </c>
      <c r="C67">
        <v>66</v>
      </c>
      <c r="D67" t="str">
        <f>_22_05_2024__710[[#This Row],[Номерной знак ТС]]&amp;_22_05_2024__710[[#This Row],[Наименование структурного подразделения]]</f>
        <v>6710СА70ГТС Выборг</v>
      </c>
      <c r="E67" s="20" t="s">
        <v>197</v>
      </c>
      <c r="F67" s="20" t="s">
        <v>0</v>
      </c>
      <c r="G67" s="20" t="s">
        <v>5</v>
      </c>
      <c r="H67" s="20" t="s">
        <v>6</v>
      </c>
      <c r="I67" s="20" t="s">
        <v>7</v>
      </c>
      <c r="J67" s="20" t="s">
        <v>4</v>
      </c>
      <c r="K67">
        <v>5.9</v>
      </c>
    </row>
    <row r="68" spans="1:11" x14ac:dyDescent="0.2">
      <c r="A68">
        <v>67</v>
      </c>
      <c r="B6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6700СА70ГТС ВыборгВ целевой структуре парка</v>
      </c>
      <c r="C68">
        <v>67</v>
      </c>
      <c r="D68" t="str">
        <f>_22_05_2024__710[[#This Row],[Номерной знак ТС]]&amp;_22_05_2024__710[[#This Row],[Наименование структурного подразделения]]</f>
        <v>6700СА70ГТС Выборг</v>
      </c>
      <c r="E68" s="20" t="s">
        <v>198</v>
      </c>
      <c r="F68" s="20" t="s">
        <v>0</v>
      </c>
      <c r="G68" s="20" t="s">
        <v>5</v>
      </c>
      <c r="H68" s="20" t="s">
        <v>6</v>
      </c>
      <c r="I68" s="20" t="s">
        <v>7</v>
      </c>
      <c r="J68" s="20" t="s">
        <v>4</v>
      </c>
      <c r="K68">
        <v>5.9</v>
      </c>
    </row>
    <row r="69" spans="1:11" x14ac:dyDescent="0.2">
      <c r="A69">
        <v>68</v>
      </c>
      <c r="B6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6719СА70ГТС ВыборгВ целевой структуре парка</v>
      </c>
      <c r="C69">
        <v>68</v>
      </c>
      <c r="D69" t="str">
        <f>_22_05_2024__710[[#This Row],[Номерной знак ТС]]&amp;_22_05_2024__710[[#This Row],[Наименование структурного подразделения]]</f>
        <v>6719СА70ГТС Выборг</v>
      </c>
      <c r="E69" s="20" t="s">
        <v>199</v>
      </c>
      <c r="F69" s="20" t="s">
        <v>0</v>
      </c>
      <c r="G69" s="20" t="s">
        <v>5</v>
      </c>
      <c r="H69" s="20" t="s">
        <v>6</v>
      </c>
      <c r="I69" s="20" t="s">
        <v>7</v>
      </c>
      <c r="J69" s="20" t="s">
        <v>4</v>
      </c>
      <c r="K69">
        <v>3.9</v>
      </c>
    </row>
    <row r="70" spans="1:11" x14ac:dyDescent="0.2">
      <c r="A70">
        <v>69</v>
      </c>
      <c r="B7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6701СА70ГТС ВыборгВ целевой структуре парка</v>
      </c>
      <c r="C70">
        <v>69</v>
      </c>
      <c r="D70" t="str">
        <f>_22_05_2024__710[[#This Row],[Номерной знак ТС]]&amp;_22_05_2024__710[[#This Row],[Наименование структурного подразделения]]</f>
        <v>6701СА70ГТС Выборг</v>
      </c>
      <c r="E70" s="20" t="s">
        <v>200</v>
      </c>
      <c r="F70" s="20" t="s">
        <v>0</v>
      </c>
      <c r="G70" s="20" t="s">
        <v>5</v>
      </c>
      <c r="H70" s="20" t="s">
        <v>6</v>
      </c>
      <c r="I70" s="20" t="s">
        <v>7</v>
      </c>
      <c r="J70" s="20" t="s">
        <v>4</v>
      </c>
      <c r="K70">
        <v>5.6</v>
      </c>
    </row>
    <row r="71" spans="1:11" x14ac:dyDescent="0.2">
      <c r="A71">
        <v>70</v>
      </c>
      <c r="B7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Х331ТА799В целевой структуре парка</v>
      </c>
      <c r="C71">
        <v>70</v>
      </c>
      <c r="D71" t="str">
        <f>_22_05_2024__710[[#This Row],[Номерной знак ТС]]&amp;_22_05_2024__710[[#This Row],[Наименование структурного подразделения]]</f>
        <v>Х331ТА799</v>
      </c>
      <c r="E71" s="20" t="s">
        <v>25</v>
      </c>
      <c r="F71" s="20" t="s">
        <v>0</v>
      </c>
      <c r="G71" s="20" t="s">
        <v>5</v>
      </c>
      <c r="H71" s="20" t="s">
        <v>6</v>
      </c>
      <c r="I71" s="20" t="s">
        <v>1</v>
      </c>
      <c r="J71" s="20" t="s">
        <v>4</v>
      </c>
      <c r="K71">
        <v>5.9</v>
      </c>
    </row>
    <row r="72" spans="1:11" x14ac:dyDescent="0.2">
      <c r="A72">
        <v>71</v>
      </c>
      <c r="B7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Х064СУ170ГТС ВыборгВ целевой структуре парка</v>
      </c>
      <c r="C72">
        <v>71</v>
      </c>
      <c r="D72" t="str">
        <f>_22_05_2024__710[[#This Row],[Номерной знак ТС]]&amp;_22_05_2024__710[[#This Row],[Наименование структурного подразделения]]</f>
        <v>Х064СУ170ГТС Выборг</v>
      </c>
      <c r="E72" s="20" t="s">
        <v>201</v>
      </c>
      <c r="F72" s="20" t="s">
        <v>0</v>
      </c>
      <c r="G72" s="20" t="s">
        <v>5</v>
      </c>
      <c r="H72" s="20" t="s">
        <v>6</v>
      </c>
      <c r="I72" s="20" t="s">
        <v>7</v>
      </c>
      <c r="J72" s="20" t="s">
        <v>4</v>
      </c>
      <c r="K72">
        <v>5.9</v>
      </c>
    </row>
    <row r="73" spans="1:11" x14ac:dyDescent="0.2">
      <c r="A73">
        <v>72</v>
      </c>
      <c r="B7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В135ОО170Московская механизированная дистанция ОКТ ДМ (МЧ-1)Прочие</v>
      </c>
      <c r="C73">
        <v>72</v>
      </c>
      <c r="D73" t="str">
        <f>_22_05_2024__710[[#This Row],[Номерной знак ТС]]&amp;_22_05_2024__710[[#This Row],[Наименование структурного подразделения]]</f>
        <v>В135ОО170Московская механизированная дистанция ОКТ ДМ (МЧ-1)</v>
      </c>
      <c r="E73" s="20" t="s">
        <v>202</v>
      </c>
      <c r="F73" s="20" t="s">
        <v>0</v>
      </c>
      <c r="G73" s="20" t="s">
        <v>5</v>
      </c>
      <c r="H73" s="20" t="s">
        <v>6</v>
      </c>
      <c r="I73" s="20" t="s">
        <v>8</v>
      </c>
      <c r="J73" s="20" t="s">
        <v>2</v>
      </c>
      <c r="K73">
        <v>3.9</v>
      </c>
    </row>
    <row r="74" spans="1:11" x14ac:dyDescent="0.2">
      <c r="A74">
        <v>73</v>
      </c>
      <c r="B7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Е015НН190ГТС ВыборгВ целевой структуре парка</v>
      </c>
      <c r="C74">
        <v>73</v>
      </c>
      <c r="D74" t="str">
        <f>_22_05_2024__710[[#This Row],[Номерной знак ТС]]&amp;_22_05_2024__710[[#This Row],[Наименование структурного подразделения]]</f>
        <v>Е015НН190ГТС Выборг</v>
      </c>
      <c r="E74" s="20" t="s">
        <v>203</v>
      </c>
      <c r="F74" s="20" t="s">
        <v>0</v>
      </c>
      <c r="G74" s="20" t="s">
        <v>5</v>
      </c>
      <c r="H74" s="20" t="s">
        <v>6</v>
      </c>
      <c r="I74" s="20" t="s">
        <v>7</v>
      </c>
      <c r="J74" s="20" t="s">
        <v>4</v>
      </c>
      <c r="K74">
        <v>5.9</v>
      </c>
    </row>
    <row r="75" spans="1:11" x14ac:dyDescent="0.2">
      <c r="A75">
        <v>74</v>
      </c>
      <c r="B7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К449ОК190Московская механизированная дистанция ОКТ ДМ (МЧ-1)В целевой структуре парка</v>
      </c>
      <c r="C75">
        <v>74</v>
      </c>
      <c r="D75" t="str">
        <f>_22_05_2024__710[[#This Row],[Номерной знак ТС]]&amp;_22_05_2024__710[[#This Row],[Наименование структурного подразделения]]</f>
        <v>К449ОК190Московская механизированная дистанция ОКТ ДМ (МЧ-1)</v>
      </c>
      <c r="E75" s="20" t="s">
        <v>204</v>
      </c>
      <c r="F75" s="20" t="s">
        <v>0</v>
      </c>
      <c r="G75" s="20" t="s">
        <v>5</v>
      </c>
      <c r="H75" s="20" t="s">
        <v>6</v>
      </c>
      <c r="I75" s="20" t="s">
        <v>8</v>
      </c>
      <c r="J75" s="20" t="s">
        <v>4</v>
      </c>
      <c r="K75">
        <v>3.6</v>
      </c>
    </row>
    <row r="76" spans="1:11" x14ac:dyDescent="0.2">
      <c r="A76">
        <v>75</v>
      </c>
      <c r="B7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А593АС761В целевой структуре парка</v>
      </c>
      <c r="C76">
        <v>75</v>
      </c>
      <c r="D76" t="str">
        <f>_22_05_2024__710[[#This Row],[Номерной знак ТС]]&amp;_22_05_2024__710[[#This Row],[Наименование структурного подразделения]]</f>
        <v>А593АС761</v>
      </c>
      <c r="E76" s="20" t="s">
        <v>26</v>
      </c>
      <c r="F76" s="20" t="s">
        <v>0</v>
      </c>
      <c r="G76" s="20" t="s">
        <v>5</v>
      </c>
      <c r="H76" s="20" t="s">
        <v>6</v>
      </c>
      <c r="I76" s="20" t="s">
        <v>1</v>
      </c>
      <c r="J76" s="20" t="s">
        <v>4</v>
      </c>
      <c r="K76">
        <v>5.9</v>
      </c>
    </row>
    <row r="77" spans="1:11" x14ac:dyDescent="0.2">
      <c r="A77">
        <v>76</v>
      </c>
      <c r="B7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0905КН39Калининградская ДМПрочие</v>
      </c>
      <c r="C77">
        <v>76</v>
      </c>
      <c r="D77" t="str">
        <f>_22_05_2024__710[[#This Row],[Номерной знак ТС]]&amp;_22_05_2024__710[[#This Row],[Наименование структурного подразделения]]</f>
        <v>0905КН39Калининградская ДМ</v>
      </c>
      <c r="E77" s="20" t="s">
        <v>205</v>
      </c>
      <c r="F77" s="20" t="s">
        <v>27</v>
      </c>
      <c r="G77" s="20" t="s">
        <v>5</v>
      </c>
      <c r="H77" s="20" t="s">
        <v>28</v>
      </c>
      <c r="I77" s="20" t="s">
        <v>29</v>
      </c>
      <c r="J77" s="20" t="s">
        <v>2</v>
      </c>
      <c r="K77">
        <v>3.9</v>
      </c>
    </row>
    <row r="78" spans="1:11" x14ac:dyDescent="0.2">
      <c r="A78">
        <v>77</v>
      </c>
      <c r="B7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0913КН39Калининградская ДМПрочие</v>
      </c>
      <c r="C78">
        <v>77</v>
      </c>
      <c r="D78" t="str">
        <f>_22_05_2024__710[[#This Row],[Номерной знак ТС]]&amp;_22_05_2024__710[[#This Row],[Наименование структурного подразделения]]</f>
        <v>0913КН39Калининградская ДМ</v>
      </c>
      <c r="E78" s="20" t="s">
        <v>206</v>
      </c>
      <c r="F78" s="20" t="s">
        <v>27</v>
      </c>
      <c r="G78" s="20" t="s">
        <v>5</v>
      </c>
      <c r="H78" s="20" t="s">
        <v>28</v>
      </c>
      <c r="I78" s="20" t="s">
        <v>29</v>
      </c>
      <c r="J78" s="20" t="s">
        <v>2</v>
      </c>
      <c r="K78">
        <v>0</v>
      </c>
    </row>
    <row r="79" spans="1:11" x14ac:dyDescent="0.2">
      <c r="A79">
        <v>78</v>
      </c>
      <c r="B7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0906КН39Калининградская ДМПрочие</v>
      </c>
      <c r="C79">
        <v>78</v>
      </c>
      <c r="D79" t="str">
        <f>_22_05_2024__710[[#This Row],[Номерной знак ТС]]&amp;_22_05_2024__710[[#This Row],[Наименование структурного подразделения]]</f>
        <v>0906КН39Калининградская ДМ</v>
      </c>
      <c r="E79" s="20" t="s">
        <v>207</v>
      </c>
      <c r="F79" s="20" t="s">
        <v>27</v>
      </c>
      <c r="G79" s="20" t="s">
        <v>5</v>
      </c>
      <c r="H79" s="20" t="s">
        <v>28</v>
      </c>
      <c r="I79" s="20" t="s">
        <v>29</v>
      </c>
      <c r="J79" s="20" t="s">
        <v>2</v>
      </c>
      <c r="K79">
        <v>0</v>
      </c>
    </row>
    <row r="80" spans="1:11" x14ac:dyDescent="0.2">
      <c r="A80">
        <v>79</v>
      </c>
      <c r="B8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Н976СА39МЧ-01 г.КалининградВ целевой структуре парка</v>
      </c>
      <c r="C80">
        <v>79</v>
      </c>
      <c r="D80" t="str">
        <f>_22_05_2024__710[[#This Row],[Номерной знак ТС]]&amp;_22_05_2024__710[[#This Row],[Наименование структурного подразделения]]</f>
        <v>Н976СА39МЧ-01 г.Калининград</v>
      </c>
      <c r="E80" s="20" t="s">
        <v>30</v>
      </c>
      <c r="F80" s="20" t="s">
        <v>27</v>
      </c>
      <c r="G80" s="20" t="s">
        <v>5</v>
      </c>
      <c r="H80" s="20" t="s">
        <v>28</v>
      </c>
      <c r="I80" s="20" t="s">
        <v>31</v>
      </c>
      <c r="J80" s="20" t="s">
        <v>4</v>
      </c>
      <c r="K80">
        <v>5.9</v>
      </c>
    </row>
    <row r="81" spans="1:11" x14ac:dyDescent="0.2">
      <c r="A81">
        <v>80</v>
      </c>
      <c r="B8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0914КН39Калининградская ДМПрочие</v>
      </c>
      <c r="C81">
        <v>80</v>
      </c>
      <c r="D81" t="str">
        <f>_22_05_2024__710[[#This Row],[Номерной знак ТС]]&amp;_22_05_2024__710[[#This Row],[Наименование структурного подразделения]]</f>
        <v>0914КН39Калининградская ДМ</v>
      </c>
      <c r="E81" s="20" t="s">
        <v>208</v>
      </c>
      <c r="F81" s="20" t="s">
        <v>27</v>
      </c>
      <c r="G81" s="20" t="s">
        <v>5</v>
      </c>
      <c r="H81" s="20" t="s">
        <v>28</v>
      </c>
      <c r="I81" s="20" t="s">
        <v>29</v>
      </c>
      <c r="J81" s="20" t="s">
        <v>2</v>
      </c>
      <c r="K81">
        <v>4.4000000000000004</v>
      </c>
    </row>
    <row r="82" spans="1:11" x14ac:dyDescent="0.2">
      <c r="A82">
        <v>81</v>
      </c>
      <c r="B8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0915КН39Калининградская ДМПрочие</v>
      </c>
      <c r="C82">
        <v>81</v>
      </c>
      <c r="D82" t="str">
        <f>_22_05_2024__710[[#This Row],[Номерной знак ТС]]&amp;_22_05_2024__710[[#This Row],[Наименование структурного подразделения]]</f>
        <v>0915КН39Калининградская ДМ</v>
      </c>
      <c r="E82" s="20" t="s">
        <v>211</v>
      </c>
      <c r="F82" s="20" t="s">
        <v>27</v>
      </c>
      <c r="G82" s="20" t="s">
        <v>5</v>
      </c>
      <c r="H82" s="20" t="s">
        <v>28</v>
      </c>
      <c r="I82" s="20" t="s">
        <v>29</v>
      </c>
      <c r="J82" s="20" t="s">
        <v>2</v>
      </c>
      <c r="K82">
        <v>4.8</v>
      </c>
    </row>
    <row r="83" spans="1:11" x14ac:dyDescent="0.2">
      <c r="A83">
        <v>82</v>
      </c>
      <c r="B8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М606РН39МЧ-01 г.КалининградВ целевой структуре парка</v>
      </c>
      <c r="C83">
        <v>82</v>
      </c>
      <c r="D83" t="str">
        <f>_22_05_2024__710[[#This Row],[Номерной знак ТС]]&amp;_22_05_2024__710[[#This Row],[Наименование структурного подразделения]]</f>
        <v>М606РН39МЧ-01 г.Калининград</v>
      </c>
      <c r="E83" s="20" t="s">
        <v>212</v>
      </c>
      <c r="F83" s="20" t="s">
        <v>27</v>
      </c>
      <c r="G83" s="20" t="s">
        <v>5</v>
      </c>
      <c r="H83" s="20" t="s">
        <v>28</v>
      </c>
      <c r="I83" s="20" t="s">
        <v>31</v>
      </c>
      <c r="J83" s="20" t="s">
        <v>4</v>
      </c>
      <c r="K83">
        <v>5.9</v>
      </c>
    </row>
    <row r="84" spans="1:11" x14ac:dyDescent="0.2">
      <c r="A84">
        <v>83</v>
      </c>
      <c r="B8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0904КН39Калининградская ДМПрочие</v>
      </c>
      <c r="C84">
        <v>83</v>
      </c>
      <c r="D84" t="str">
        <f>_22_05_2024__710[[#This Row],[Номерной знак ТС]]&amp;_22_05_2024__710[[#This Row],[Наименование структурного подразделения]]</f>
        <v>0904КН39Калининградская ДМ</v>
      </c>
      <c r="E84" s="20" t="s">
        <v>213</v>
      </c>
      <c r="F84" s="20" t="s">
        <v>27</v>
      </c>
      <c r="G84" s="20" t="s">
        <v>5</v>
      </c>
      <c r="H84" s="20" t="s">
        <v>28</v>
      </c>
      <c r="I84" s="20" t="s">
        <v>29</v>
      </c>
      <c r="J84" s="20" t="s">
        <v>2</v>
      </c>
      <c r="K84">
        <v>6</v>
      </c>
    </row>
    <row r="85" spans="1:11" x14ac:dyDescent="0.2">
      <c r="A85">
        <v>84</v>
      </c>
      <c r="B8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0909КН39Калининградская ДМПрочие</v>
      </c>
      <c r="C85">
        <v>84</v>
      </c>
      <c r="D85" t="str">
        <f>_22_05_2024__710[[#This Row],[Номерной знак ТС]]&amp;_22_05_2024__710[[#This Row],[Наименование структурного подразделения]]</f>
        <v>0909КН39Калининградская ДМ</v>
      </c>
      <c r="E85" s="20" t="s">
        <v>214</v>
      </c>
      <c r="F85" s="20" t="s">
        <v>27</v>
      </c>
      <c r="G85" s="20" t="s">
        <v>5</v>
      </c>
      <c r="H85" s="20" t="s">
        <v>28</v>
      </c>
      <c r="I85" s="20" t="s">
        <v>29</v>
      </c>
      <c r="J85" s="20" t="s">
        <v>2</v>
      </c>
      <c r="K85">
        <v>0</v>
      </c>
    </row>
    <row r="86" spans="1:11" x14ac:dyDescent="0.2">
      <c r="A86">
        <v>85</v>
      </c>
      <c r="B8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0907КН39Калининградская ДМПрочие</v>
      </c>
      <c r="C86">
        <v>85</v>
      </c>
      <c r="D86" t="str">
        <f>_22_05_2024__710[[#This Row],[Номерной знак ТС]]&amp;_22_05_2024__710[[#This Row],[Наименование структурного подразделения]]</f>
        <v>0907КН39Калининградская ДМ</v>
      </c>
      <c r="E86" s="20" t="s">
        <v>215</v>
      </c>
      <c r="F86" s="20" t="s">
        <v>27</v>
      </c>
      <c r="G86" s="20" t="s">
        <v>5</v>
      </c>
      <c r="H86" s="20" t="s">
        <v>28</v>
      </c>
      <c r="I86" s="20" t="s">
        <v>29</v>
      </c>
      <c r="J86" s="20" t="s">
        <v>2</v>
      </c>
      <c r="K86">
        <v>4.2</v>
      </c>
    </row>
    <row r="87" spans="1:11" x14ac:dyDescent="0.2">
      <c r="A87">
        <v>86</v>
      </c>
      <c r="B8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0911КН39Калининградская ДМПрочие</v>
      </c>
      <c r="C87">
        <v>86</v>
      </c>
      <c r="D87" t="str">
        <f>_22_05_2024__710[[#This Row],[Номерной знак ТС]]&amp;_22_05_2024__710[[#This Row],[Наименование структурного подразделения]]</f>
        <v>0911КН39Калининградская ДМ</v>
      </c>
      <c r="E87" s="20" t="s">
        <v>216</v>
      </c>
      <c r="F87" s="20" t="s">
        <v>27</v>
      </c>
      <c r="G87" s="20" t="s">
        <v>5</v>
      </c>
      <c r="H87" s="20" t="s">
        <v>28</v>
      </c>
      <c r="I87" s="20" t="s">
        <v>29</v>
      </c>
      <c r="J87" s="20" t="s">
        <v>2</v>
      </c>
      <c r="K87">
        <v>0</v>
      </c>
    </row>
    <row r="88" spans="1:11" x14ac:dyDescent="0.2">
      <c r="A88">
        <v>87</v>
      </c>
      <c r="B8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7041КН39Калининградская ДМПрочие</v>
      </c>
      <c r="C88">
        <v>87</v>
      </c>
      <c r="D88" t="str">
        <f>_22_05_2024__710[[#This Row],[Номерной знак ТС]]&amp;_22_05_2024__710[[#This Row],[Наименование структурного подразделения]]</f>
        <v>7041КН39Калининградская ДМ</v>
      </c>
      <c r="E88" s="20" t="s">
        <v>32</v>
      </c>
      <c r="F88" s="20" t="s">
        <v>27</v>
      </c>
      <c r="G88" s="20" t="s">
        <v>5</v>
      </c>
      <c r="H88" s="20" t="s">
        <v>28</v>
      </c>
      <c r="I88" s="20" t="s">
        <v>29</v>
      </c>
      <c r="J88" s="20" t="s">
        <v>2</v>
      </c>
      <c r="K88">
        <v>5.9</v>
      </c>
    </row>
    <row r="89" spans="1:11" x14ac:dyDescent="0.2">
      <c r="A89">
        <v>88</v>
      </c>
      <c r="B8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7503КН39Калининградская ДМПрочие</v>
      </c>
      <c r="C89">
        <v>88</v>
      </c>
      <c r="D89" t="str">
        <f>_22_05_2024__710[[#This Row],[Номерной знак ТС]]&amp;_22_05_2024__710[[#This Row],[Наименование структурного подразделения]]</f>
        <v>7503КН39Калининградская ДМ</v>
      </c>
      <c r="E89" s="20" t="s">
        <v>217</v>
      </c>
      <c r="F89" s="20" t="s">
        <v>27</v>
      </c>
      <c r="G89" s="20" t="s">
        <v>5</v>
      </c>
      <c r="H89" s="20" t="s">
        <v>28</v>
      </c>
      <c r="I89" s="20" t="s">
        <v>29</v>
      </c>
      <c r="J89" s="20" t="s">
        <v>2</v>
      </c>
      <c r="K89">
        <v>5.9</v>
      </c>
    </row>
    <row r="90" spans="1:11" x14ac:dyDescent="0.2">
      <c r="A90">
        <v>89</v>
      </c>
      <c r="B9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7500КН39Калининградская ДМПрочие</v>
      </c>
      <c r="C90">
        <v>89</v>
      </c>
      <c r="D90" t="str">
        <f>_22_05_2024__710[[#This Row],[Номерной знак ТС]]&amp;_22_05_2024__710[[#This Row],[Наименование структурного подразделения]]</f>
        <v>7500КН39Калининградская ДМ</v>
      </c>
      <c r="E90" s="20" t="s">
        <v>218</v>
      </c>
      <c r="F90" s="20" t="s">
        <v>27</v>
      </c>
      <c r="G90" s="20" t="s">
        <v>5</v>
      </c>
      <c r="H90" s="20" t="s">
        <v>28</v>
      </c>
      <c r="I90" s="20" t="s">
        <v>29</v>
      </c>
      <c r="J90" s="20" t="s">
        <v>2</v>
      </c>
      <c r="K90">
        <v>3.7</v>
      </c>
    </row>
    <row r="91" spans="1:11" x14ac:dyDescent="0.2">
      <c r="A91">
        <v>90</v>
      </c>
      <c r="B9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0573КН39Калининградская ДМПрочие</v>
      </c>
      <c r="C91">
        <v>90</v>
      </c>
      <c r="D91" t="str">
        <f>_22_05_2024__710[[#This Row],[Номерной знак ТС]]&amp;_22_05_2024__710[[#This Row],[Наименование структурного подразделения]]</f>
        <v>0573КН39Калининградская ДМ</v>
      </c>
      <c r="E91" s="20" t="s">
        <v>219</v>
      </c>
      <c r="F91" s="20" t="s">
        <v>27</v>
      </c>
      <c r="G91" s="20" t="s">
        <v>5</v>
      </c>
      <c r="H91" s="20" t="s">
        <v>28</v>
      </c>
      <c r="I91" s="20" t="s">
        <v>29</v>
      </c>
      <c r="J91" s="20" t="s">
        <v>2</v>
      </c>
      <c r="K91">
        <v>5</v>
      </c>
    </row>
    <row r="92" spans="1:11" x14ac:dyDescent="0.2">
      <c r="A92">
        <v>91</v>
      </c>
      <c r="B9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0574КН39Калининградская ДМПрочие</v>
      </c>
      <c r="C92">
        <v>91</v>
      </c>
      <c r="D92" t="str">
        <f>_22_05_2024__710[[#This Row],[Номерной знак ТС]]&amp;_22_05_2024__710[[#This Row],[Наименование структурного подразделения]]</f>
        <v>0574КН39Калининградская ДМ</v>
      </c>
      <c r="E92" s="20" t="s">
        <v>220</v>
      </c>
      <c r="F92" s="20" t="s">
        <v>27</v>
      </c>
      <c r="G92" s="20" t="s">
        <v>5</v>
      </c>
      <c r="H92" s="20" t="s">
        <v>28</v>
      </c>
      <c r="I92" s="20" t="s">
        <v>29</v>
      </c>
      <c r="J92" s="20" t="s">
        <v>2</v>
      </c>
      <c r="K92">
        <v>3.7</v>
      </c>
    </row>
    <row r="93" spans="1:11" x14ac:dyDescent="0.2">
      <c r="A93">
        <v>92</v>
      </c>
      <c r="B9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0030КО39МЧ-01 г.КалининградВ целевой структуре парка</v>
      </c>
      <c r="C93">
        <v>92</v>
      </c>
      <c r="D93" t="str">
        <f>_22_05_2024__710[[#This Row],[Номерной знак ТС]]&amp;_22_05_2024__710[[#This Row],[Наименование структурного подразделения]]</f>
        <v>0030КО39МЧ-01 г.Калининград</v>
      </c>
      <c r="E93" s="20" t="s">
        <v>221</v>
      </c>
      <c r="F93" s="20" t="s">
        <v>27</v>
      </c>
      <c r="G93" s="20" t="s">
        <v>5</v>
      </c>
      <c r="H93" s="20" t="s">
        <v>28</v>
      </c>
      <c r="I93" s="20" t="s">
        <v>31</v>
      </c>
      <c r="J93" s="20" t="s">
        <v>4</v>
      </c>
      <c r="K93">
        <v>0</v>
      </c>
    </row>
    <row r="94" spans="1:11" x14ac:dyDescent="0.2">
      <c r="A94">
        <v>93</v>
      </c>
      <c r="B9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0090АВ39МЧ-01 г.КалининградВ целевой структуре парка</v>
      </c>
      <c r="C94">
        <v>93</v>
      </c>
      <c r="D94" t="str">
        <f>_22_05_2024__710[[#This Row],[Номерной знак ТС]]&amp;_22_05_2024__710[[#This Row],[Наименование структурного подразделения]]</f>
        <v>0090АВ39МЧ-01 г.Калининград</v>
      </c>
      <c r="E94" s="20" t="s">
        <v>222</v>
      </c>
      <c r="F94" s="20" t="s">
        <v>27</v>
      </c>
      <c r="G94" s="20" t="s">
        <v>5</v>
      </c>
      <c r="H94" s="20" t="s">
        <v>28</v>
      </c>
      <c r="I94" s="20" t="s">
        <v>31</v>
      </c>
      <c r="J94" s="20" t="s">
        <v>4</v>
      </c>
      <c r="K94">
        <v>4.9000000000000004</v>
      </c>
    </row>
    <row r="95" spans="1:11" x14ac:dyDescent="0.2">
      <c r="A95">
        <v>94</v>
      </c>
      <c r="B9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3000АЕ39МЧ-01 г.КалининградВ целевой структуре парка</v>
      </c>
      <c r="C95">
        <v>94</v>
      </c>
      <c r="D95" t="str">
        <f>_22_05_2024__710[[#This Row],[Номерной знак ТС]]&amp;_22_05_2024__710[[#This Row],[Наименование структурного подразделения]]</f>
        <v>3000АЕ39МЧ-01 г.Калининград</v>
      </c>
      <c r="E95" s="20" t="s">
        <v>223</v>
      </c>
      <c r="F95" s="20" t="s">
        <v>27</v>
      </c>
      <c r="G95" s="20" t="s">
        <v>5</v>
      </c>
      <c r="H95" s="20" t="s">
        <v>28</v>
      </c>
      <c r="I95" s="20" t="s">
        <v>31</v>
      </c>
      <c r="J95" s="20" t="s">
        <v>4</v>
      </c>
      <c r="K95">
        <v>4.5999999999999996</v>
      </c>
    </row>
    <row r="96" spans="1:11" x14ac:dyDescent="0.2">
      <c r="A96">
        <v>95</v>
      </c>
      <c r="B9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Н075ХТ39МЧ-01 г.КалининградВ целевой структуре парка</v>
      </c>
      <c r="C96">
        <v>95</v>
      </c>
      <c r="D96" t="str">
        <f>_22_05_2024__710[[#This Row],[Номерной знак ТС]]&amp;_22_05_2024__710[[#This Row],[Наименование структурного подразделения]]</f>
        <v>Н075ХТ39МЧ-01 г.Калининград</v>
      </c>
      <c r="E96" s="20" t="s">
        <v>224</v>
      </c>
      <c r="F96" s="20" t="s">
        <v>27</v>
      </c>
      <c r="G96" s="20" t="s">
        <v>5</v>
      </c>
      <c r="H96" s="20" t="s">
        <v>28</v>
      </c>
      <c r="I96" s="20" t="s">
        <v>31</v>
      </c>
      <c r="J96" s="20" t="s">
        <v>4</v>
      </c>
      <c r="K96">
        <v>5.9</v>
      </c>
    </row>
    <row r="97" spans="1:11" x14ac:dyDescent="0.2">
      <c r="A97">
        <v>96</v>
      </c>
      <c r="B9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4960АМ39МЧ-01 г.КалининградВ целевой структуре парка</v>
      </c>
      <c r="C97">
        <v>96</v>
      </c>
      <c r="D97" t="str">
        <f>_22_05_2024__710[[#This Row],[Номерной знак ТС]]&amp;_22_05_2024__710[[#This Row],[Наименование структурного подразделения]]</f>
        <v>4960АМ39МЧ-01 г.Калининград</v>
      </c>
      <c r="E97" s="20" t="s">
        <v>225</v>
      </c>
      <c r="F97" s="20" t="s">
        <v>27</v>
      </c>
      <c r="G97" s="20" t="s">
        <v>5</v>
      </c>
      <c r="H97" s="20" t="s">
        <v>28</v>
      </c>
      <c r="I97" s="20" t="s">
        <v>31</v>
      </c>
      <c r="J97" s="20" t="s">
        <v>4</v>
      </c>
      <c r="K97">
        <v>2.2999999999999998</v>
      </c>
    </row>
    <row r="98" spans="1:11" x14ac:dyDescent="0.2">
      <c r="A98">
        <v>97</v>
      </c>
      <c r="B9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4963АМ39МЧ-01 г.КалининградВ целевой структуре парка</v>
      </c>
      <c r="C98">
        <v>97</v>
      </c>
      <c r="D98" t="str">
        <f>_22_05_2024__710[[#This Row],[Номерной знак ТС]]&amp;_22_05_2024__710[[#This Row],[Наименование структурного подразделения]]</f>
        <v>4963АМ39МЧ-01 г.Калининград</v>
      </c>
      <c r="E98" s="20" t="s">
        <v>33</v>
      </c>
      <c r="F98" s="20" t="s">
        <v>27</v>
      </c>
      <c r="G98" s="20" t="s">
        <v>5</v>
      </c>
      <c r="H98" s="20" t="s">
        <v>28</v>
      </c>
      <c r="I98" s="20" t="s">
        <v>31</v>
      </c>
      <c r="J98" s="20" t="s">
        <v>4</v>
      </c>
      <c r="K98">
        <v>0</v>
      </c>
    </row>
    <row r="99" spans="1:11" x14ac:dyDescent="0.2">
      <c r="A99">
        <v>98</v>
      </c>
      <c r="B9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4961АМ39МЧ-01 г.КалининградВ целевой структуре парка</v>
      </c>
      <c r="C99">
        <v>98</v>
      </c>
      <c r="D99" t="str">
        <f>_22_05_2024__710[[#This Row],[Номерной знак ТС]]&amp;_22_05_2024__710[[#This Row],[Наименование структурного подразделения]]</f>
        <v>4961АМ39МЧ-01 г.Калининград</v>
      </c>
      <c r="E99" s="20" t="s">
        <v>34</v>
      </c>
      <c r="F99" s="20" t="s">
        <v>27</v>
      </c>
      <c r="G99" s="20" t="s">
        <v>5</v>
      </c>
      <c r="H99" s="20" t="s">
        <v>28</v>
      </c>
      <c r="I99" s="20" t="s">
        <v>31</v>
      </c>
      <c r="J99" s="20" t="s">
        <v>4</v>
      </c>
      <c r="K99">
        <v>4.5</v>
      </c>
    </row>
    <row r="100" spans="1:11" x14ac:dyDescent="0.2">
      <c r="A100">
        <v>99</v>
      </c>
      <c r="B10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О169ХР39МЧ-01 г.КалининградВ целевой структуре парка</v>
      </c>
      <c r="C100">
        <v>99</v>
      </c>
      <c r="D100" t="str">
        <f>_22_05_2024__710[[#This Row],[Номерной знак ТС]]&amp;_22_05_2024__710[[#This Row],[Наименование структурного подразделения]]</f>
        <v>О169ХР39МЧ-01 г.Калининград</v>
      </c>
      <c r="E100" s="20" t="s">
        <v>35</v>
      </c>
      <c r="F100" s="20" t="s">
        <v>27</v>
      </c>
      <c r="G100" s="20" t="s">
        <v>5</v>
      </c>
      <c r="H100" s="20" t="s">
        <v>28</v>
      </c>
      <c r="I100" s="20" t="s">
        <v>31</v>
      </c>
      <c r="J100" s="20" t="s">
        <v>4</v>
      </c>
      <c r="K100">
        <v>5.8</v>
      </c>
    </row>
    <row r="101" spans="1:11" x14ac:dyDescent="0.2">
      <c r="A101">
        <v>100</v>
      </c>
      <c r="B10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М737АК39МЧ-01 г.КалининградВ целевой структуре парка</v>
      </c>
      <c r="C101">
        <v>100</v>
      </c>
      <c r="D101" t="str">
        <f>_22_05_2024__710[[#This Row],[Номерной знак ТС]]&amp;_22_05_2024__710[[#This Row],[Наименование структурного подразделения]]</f>
        <v>М737АК39МЧ-01 г.Калининград</v>
      </c>
      <c r="E101" s="20" t="s">
        <v>36</v>
      </c>
      <c r="F101" s="20" t="s">
        <v>27</v>
      </c>
      <c r="G101" s="20" t="s">
        <v>5</v>
      </c>
      <c r="H101" s="20" t="s">
        <v>28</v>
      </c>
      <c r="I101" s="20" t="s">
        <v>31</v>
      </c>
      <c r="J101" s="20" t="s">
        <v>4</v>
      </c>
      <c r="K101">
        <v>6</v>
      </c>
    </row>
    <row r="102" spans="1:11" x14ac:dyDescent="0.2">
      <c r="A102">
        <v>101</v>
      </c>
      <c r="B10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1503КО39МЧ-01 г.КалининградВ целевой структуре парка</v>
      </c>
      <c r="C102">
        <v>101</v>
      </c>
      <c r="D102" t="str">
        <f>_22_05_2024__710[[#This Row],[Номерной знак ТС]]&amp;_22_05_2024__710[[#This Row],[Наименование структурного подразделения]]</f>
        <v>1503КО39МЧ-01 г.Калининград</v>
      </c>
      <c r="E102" s="20" t="s">
        <v>226</v>
      </c>
      <c r="F102" s="20" t="s">
        <v>27</v>
      </c>
      <c r="G102" s="20" t="s">
        <v>5</v>
      </c>
      <c r="H102" s="20" t="s">
        <v>28</v>
      </c>
      <c r="I102" s="20" t="s">
        <v>31</v>
      </c>
      <c r="J102" s="20" t="s">
        <v>4</v>
      </c>
      <c r="K102">
        <v>4.2</v>
      </c>
    </row>
    <row r="103" spans="1:11" x14ac:dyDescent="0.2">
      <c r="A103">
        <v>102</v>
      </c>
      <c r="B10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6060АВ39МЧ-01 г.КалининградВ целевой структуре парка</v>
      </c>
      <c r="C103">
        <v>102</v>
      </c>
      <c r="D103" t="str">
        <f>_22_05_2024__710[[#This Row],[Номерной знак ТС]]&amp;_22_05_2024__710[[#This Row],[Наименование структурного подразделения]]</f>
        <v>6060АВ39МЧ-01 г.Калининград</v>
      </c>
      <c r="E103" s="20" t="s">
        <v>227</v>
      </c>
      <c r="F103" s="20" t="s">
        <v>27</v>
      </c>
      <c r="G103" s="20" t="s">
        <v>5</v>
      </c>
      <c r="H103" s="20" t="s">
        <v>28</v>
      </c>
      <c r="I103" s="20" t="s">
        <v>31</v>
      </c>
      <c r="J103" s="20" t="s">
        <v>4</v>
      </c>
      <c r="K103">
        <v>0</v>
      </c>
    </row>
    <row r="104" spans="1:11" x14ac:dyDescent="0.2">
      <c r="A104">
        <v>103</v>
      </c>
      <c r="B10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9447ВУ77Московская механизированная дистанция погрузочно-разгрузочных рабо#В целевой структуре парка</v>
      </c>
      <c r="C104">
        <v>103</v>
      </c>
      <c r="D104" t="str">
        <f>_22_05_2024__710[[#This Row],[Номерной знак ТС]]&amp;_22_05_2024__710[[#This Row],[Наименование структурного подразделения]]</f>
        <v>9447ВУ77Московская механизированная дистанция погрузочно-разгрузочных рабо#</v>
      </c>
      <c r="E104" s="20" t="s">
        <v>40</v>
      </c>
      <c r="F104" s="20" t="s">
        <v>37</v>
      </c>
      <c r="G104" s="20" t="s">
        <v>5</v>
      </c>
      <c r="H104" s="20" t="s">
        <v>39</v>
      </c>
      <c r="I104" s="20" t="s">
        <v>41</v>
      </c>
      <c r="J104" s="20" t="s">
        <v>4</v>
      </c>
      <c r="K104">
        <v>6</v>
      </c>
    </row>
    <row r="105" spans="1:11" x14ac:dyDescent="0.2">
      <c r="A105">
        <v>104</v>
      </c>
      <c r="B10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7060АЕ77Московская механизированная дистанция погрузочно-разгрузочных рабо#В целевой структуре парка</v>
      </c>
      <c r="C105">
        <v>104</v>
      </c>
      <c r="D105" t="str">
        <f>_22_05_2024__710[[#This Row],[Номерной знак ТС]]&amp;_22_05_2024__710[[#This Row],[Наименование структурного подразделения]]</f>
        <v>7060АЕ77Московская механизированная дистанция погрузочно-разгрузочных рабо#</v>
      </c>
      <c r="E105" s="20" t="s">
        <v>228</v>
      </c>
      <c r="F105" s="20" t="s">
        <v>37</v>
      </c>
      <c r="G105" s="20" t="s">
        <v>5</v>
      </c>
      <c r="H105" s="20" t="s">
        <v>39</v>
      </c>
      <c r="I105" s="20" t="s">
        <v>41</v>
      </c>
      <c r="J105" s="20" t="s">
        <v>4</v>
      </c>
      <c r="K105">
        <v>6</v>
      </c>
    </row>
    <row r="106" spans="1:11" x14ac:dyDescent="0.2">
      <c r="A106">
        <v>105</v>
      </c>
      <c r="B10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9475ВУ77Московская механизированная дистанция погрузочно-разгрузочных рабо#Прочие</v>
      </c>
      <c r="C106">
        <v>105</v>
      </c>
      <c r="D106" t="str">
        <f>_22_05_2024__710[[#This Row],[Номерной знак ТС]]&amp;_22_05_2024__710[[#This Row],[Наименование структурного подразделения]]</f>
        <v>9475ВУ77Московская механизированная дистанция погрузочно-разгрузочных рабо#</v>
      </c>
      <c r="E106" s="20" t="s">
        <v>42</v>
      </c>
      <c r="F106" s="20" t="s">
        <v>37</v>
      </c>
      <c r="G106" s="20" t="s">
        <v>5</v>
      </c>
      <c r="H106" s="20" t="s">
        <v>39</v>
      </c>
      <c r="I106" s="20" t="s">
        <v>41</v>
      </c>
      <c r="J106" s="20" t="s">
        <v>2</v>
      </c>
      <c r="K106">
        <v>0</v>
      </c>
    </row>
    <row r="107" spans="1:11" x14ac:dyDescent="0.2">
      <c r="A107">
        <v>106</v>
      </c>
      <c r="B10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9470ВУ77Московская механизированная дистанция погрузочно-разгрузочных рабо#В целевой структуре парка</v>
      </c>
      <c r="C107">
        <v>106</v>
      </c>
      <c r="D107" t="str">
        <f>_22_05_2024__710[[#This Row],[Номерной знак ТС]]&amp;_22_05_2024__710[[#This Row],[Наименование структурного подразделения]]</f>
        <v>9470ВУ77Московская механизированная дистанция погрузочно-разгрузочных рабо#</v>
      </c>
      <c r="E107" s="20" t="s">
        <v>229</v>
      </c>
      <c r="F107" s="20" t="s">
        <v>37</v>
      </c>
      <c r="G107" s="20" t="s">
        <v>5</v>
      </c>
      <c r="H107" s="20" t="s">
        <v>39</v>
      </c>
      <c r="I107" s="20" t="s">
        <v>41</v>
      </c>
      <c r="J107" s="20" t="s">
        <v>4</v>
      </c>
      <c r="K107">
        <v>0</v>
      </c>
    </row>
    <row r="108" spans="1:11" x14ac:dyDescent="0.2">
      <c r="A108">
        <v>107</v>
      </c>
      <c r="B10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9446ВУ77Московская механизированная дистанция погрузочно-разгрузочных рабо#В целевой структуре парка</v>
      </c>
      <c r="C108">
        <v>107</v>
      </c>
      <c r="D108" t="str">
        <f>_22_05_2024__710[[#This Row],[Номерной знак ТС]]&amp;_22_05_2024__710[[#This Row],[Наименование структурного подразделения]]</f>
        <v>9446ВУ77Московская механизированная дистанция погрузочно-разгрузочных рабо#</v>
      </c>
      <c r="E108" s="20" t="s">
        <v>43</v>
      </c>
      <c r="F108" s="20" t="s">
        <v>37</v>
      </c>
      <c r="G108" s="20" t="s">
        <v>5</v>
      </c>
      <c r="H108" s="20" t="s">
        <v>39</v>
      </c>
      <c r="I108" s="20" t="s">
        <v>41</v>
      </c>
      <c r="J108" s="20" t="s">
        <v>4</v>
      </c>
      <c r="K108">
        <v>0</v>
      </c>
    </row>
    <row r="109" spans="1:11" x14ac:dyDescent="0.2">
      <c r="A109">
        <v>108</v>
      </c>
      <c r="B10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1037ВУ77Московская механизированная дистанция погрузочно-разгрузочных рабо#В целевой структуре парка</v>
      </c>
      <c r="C109">
        <v>108</v>
      </c>
      <c r="D109" t="str">
        <f>_22_05_2024__710[[#This Row],[Номерной знак ТС]]&amp;_22_05_2024__710[[#This Row],[Наименование структурного подразделения]]</f>
        <v>1037ВУ77Московская механизированная дистанция погрузочно-разгрузочных рабо#</v>
      </c>
      <c r="E109" s="20" t="s">
        <v>44</v>
      </c>
      <c r="F109" s="20" t="s">
        <v>37</v>
      </c>
      <c r="G109" s="20" t="s">
        <v>5</v>
      </c>
      <c r="H109" s="20" t="s">
        <v>39</v>
      </c>
      <c r="I109" s="20" t="s">
        <v>41</v>
      </c>
      <c r="J109" s="20" t="s">
        <v>4</v>
      </c>
      <c r="K109">
        <v>0</v>
      </c>
    </row>
    <row r="110" spans="1:11" x14ac:dyDescent="0.2">
      <c r="A110">
        <v>109</v>
      </c>
      <c r="B11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С070ЕА77Московская механизированная дистанция погрузочно-разгрузочных рабо#В целевой структуре парка</v>
      </c>
      <c r="C110">
        <v>109</v>
      </c>
      <c r="D110" t="str">
        <f>_22_05_2024__710[[#This Row],[Номерной знак ТС]]&amp;_22_05_2024__710[[#This Row],[Наименование структурного подразделения]]</f>
        <v>С070ЕА77Московская механизированная дистанция погрузочно-разгрузочных рабо#</v>
      </c>
      <c r="E110" s="20" t="s">
        <v>45</v>
      </c>
      <c r="F110" s="20" t="s">
        <v>37</v>
      </c>
      <c r="G110" s="20" t="s">
        <v>5</v>
      </c>
      <c r="H110" s="20" t="s">
        <v>39</v>
      </c>
      <c r="I110" s="20" t="s">
        <v>41</v>
      </c>
      <c r="J110" s="20" t="s">
        <v>4</v>
      </c>
      <c r="K110">
        <v>0</v>
      </c>
    </row>
    <row r="111" spans="1:11" x14ac:dyDescent="0.2">
      <c r="A111">
        <v>110</v>
      </c>
      <c r="B11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1703АХ77Московская механизированная дистанция погрузочно-разгрузочных рабо#В целевой структуре парка</v>
      </c>
      <c r="C111">
        <v>110</v>
      </c>
      <c r="D111" t="str">
        <f>_22_05_2024__710[[#This Row],[Номерной знак ТС]]&amp;_22_05_2024__710[[#This Row],[Наименование структурного подразделения]]</f>
        <v>1703АХ77Московская механизированная дистанция погрузочно-разгрузочных рабо#</v>
      </c>
      <c r="E111" s="20" t="s">
        <v>46</v>
      </c>
      <c r="F111" s="20" t="s">
        <v>37</v>
      </c>
      <c r="G111" s="20" t="s">
        <v>5</v>
      </c>
      <c r="H111" s="20" t="s">
        <v>39</v>
      </c>
      <c r="I111" s="20" t="s">
        <v>41</v>
      </c>
      <c r="J111" s="20" t="s">
        <v>4</v>
      </c>
      <c r="K111">
        <v>0</v>
      </c>
    </row>
    <row r="112" spans="1:11" x14ac:dyDescent="0.2">
      <c r="A112">
        <v>111</v>
      </c>
      <c r="B11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9449ВУ77Московская механизированная дистанция погрузочно-разгрузочных рабо#В целевой структуре парка</v>
      </c>
      <c r="C112">
        <v>111</v>
      </c>
      <c r="D112" t="str">
        <f>_22_05_2024__710[[#This Row],[Номерной знак ТС]]&amp;_22_05_2024__710[[#This Row],[Наименование структурного подразделения]]</f>
        <v>9449ВУ77Московская механизированная дистанция погрузочно-разгрузочных рабо#</v>
      </c>
      <c r="E112" s="20" t="s">
        <v>47</v>
      </c>
      <c r="F112" s="20" t="s">
        <v>37</v>
      </c>
      <c r="G112" s="20" t="s">
        <v>5</v>
      </c>
      <c r="H112" s="20" t="s">
        <v>39</v>
      </c>
      <c r="I112" s="20" t="s">
        <v>41</v>
      </c>
      <c r="J112" s="20" t="s">
        <v>4</v>
      </c>
      <c r="K112">
        <v>5.9</v>
      </c>
    </row>
    <row r="113" spans="1:11" x14ac:dyDescent="0.2">
      <c r="A113">
        <v>112</v>
      </c>
      <c r="B11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9444ВУ77Брянско-Смоленская механизированная дистанция погрузочно-разгрузоч#В целевой структуре парка</v>
      </c>
      <c r="C113">
        <v>112</v>
      </c>
      <c r="D113" t="str">
        <f>_22_05_2024__710[[#This Row],[Номерной знак ТС]]&amp;_22_05_2024__710[[#This Row],[Наименование структурного подразделения]]</f>
        <v>9444ВУ77Брянско-Смоленская механизированная дистанция погрузочно-разгрузоч#</v>
      </c>
      <c r="E113" s="20" t="s">
        <v>48</v>
      </c>
      <c r="F113" s="20" t="s">
        <v>37</v>
      </c>
      <c r="G113" s="20" t="s">
        <v>5</v>
      </c>
      <c r="H113" s="20" t="s">
        <v>39</v>
      </c>
      <c r="I113" s="20" t="s">
        <v>49</v>
      </c>
      <c r="J113" s="20" t="s">
        <v>4</v>
      </c>
      <c r="K113">
        <v>5.9</v>
      </c>
    </row>
    <row r="114" spans="1:11" x14ac:dyDescent="0.2">
      <c r="A114">
        <v>113</v>
      </c>
      <c r="B11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7900ВУ77Московская механизированная дистанция погрузочно-разгрузочных рабо#В целевой структуре парка</v>
      </c>
      <c r="C114">
        <v>113</v>
      </c>
      <c r="D114" t="str">
        <f>_22_05_2024__710[[#This Row],[Номерной знак ТС]]&amp;_22_05_2024__710[[#This Row],[Наименование структурного подразделения]]</f>
        <v>7900ВУ77Московская механизированная дистанция погрузочно-разгрузочных рабо#</v>
      </c>
      <c r="E114" s="20" t="s">
        <v>50</v>
      </c>
      <c r="F114" s="20" t="s">
        <v>37</v>
      </c>
      <c r="G114" s="20" t="s">
        <v>5</v>
      </c>
      <c r="H114" s="20" t="s">
        <v>39</v>
      </c>
      <c r="I114" s="20" t="s">
        <v>41</v>
      </c>
      <c r="J114" s="20" t="s">
        <v>4</v>
      </c>
      <c r="K114">
        <v>5.9</v>
      </c>
    </row>
    <row r="115" spans="1:11" x14ac:dyDescent="0.2">
      <c r="A115">
        <v>114</v>
      </c>
      <c r="B11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9443ВУ77Московская механизированная дистанция погрузочно-разгрузочных рабо#В целевой структуре парка</v>
      </c>
      <c r="C115">
        <v>114</v>
      </c>
      <c r="D115" t="str">
        <f>_22_05_2024__710[[#This Row],[Номерной знак ТС]]&amp;_22_05_2024__710[[#This Row],[Наименование структурного подразделения]]</f>
        <v>9443ВУ77Московская механизированная дистанция погрузочно-разгрузочных рабо#</v>
      </c>
      <c r="E115" s="20" t="s">
        <v>51</v>
      </c>
      <c r="F115" s="20" t="s">
        <v>37</v>
      </c>
      <c r="G115" s="20" t="s">
        <v>5</v>
      </c>
      <c r="H115" s="20" t="s">
        <v>39</v>
      </c>
      <c r="I115" s="20" t="s">
        <v>41</v>
      </c>
      <c r="J115" s="20" t="s">
        <v>4</v>
      </c>
      <c r="K115">
        <v>5.8</v>
      </c>
    </row>
    <row r="116" spans="1:11" x14ac:dyDescent="0.2">
      <c r="A116">
        <v>115</v>
      </c>
      <c r="B11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9440ВУ77Московская механизированная дистанция погрузочно-разгрузочных рабо#В целевой структуре парка</v>
      </c>
      <c r="C116">
        <v>115</v>
      </c>
      <c r="D116" t="str">
        <f>_22_05_2024__710[[#This Row],[Номерной знак ТС]]&amp;_22_05_2024__710[[#This Row],[Наименование структурного подразделения]]</f>
        <v>9440ВУ77Московская механизированная дистанция погрузочно-разгрузочных рабо#</v>
      </c>
      <c r="E116" s="20" t="s">
        <v>230</v>
      </c>
      <c r="F116" s="20" t="s">
        <v>37</v>
      </c>
      <c r="G116" s="20" t="s">
        <v>5</v>
      </c>
      <c r="H116" s="20" t="s">
        <v>39</v>
      </c>
      <c r="I116" s="20" t="s">
        <v>41</v>
      </c>
      <c r="J116" s="20" t="s">
        <v>4</v>
      </c>
      <c r="K116">
        <v>5.4</v>
      </c>
    </row>
    <row r="117" spans="1:11" x14ac:dyDescent="0.2">
      <c r="A117">
        <v>116</v>
      </c>
      <c r="B11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О700ТВ197Московская механизированная дистанция погрузочно-разгрузочных рабо#В целевой структуре парка</v>
      </c>
      <c r="C117">
        <v>116</v>
      </c>
      <c r="D117" t="str">
        <f>_22_05_2024__710[[#This Row],[Номерной знак ТС]]&amp;_22_05_2024__710[[#This Row],[Наименование структурного подразделения]]</f>
        <v>О700ТВ197Московская механизированная дистанция погрузочно-разгрузочных рабо#</v>
      </c>
      <c r="E117" s="20" t="s">
        <v>231</v>
      </c>
      <c r="F117" s="20" t="s">
        <v>37</v>
      </c>
      <c r="G117" s="20" t="s">
        <v>5</v>
      </c>
      <c r="H117" s="20" t="s">
        <v>39</v>
      </c>
      <c r="I117" s="20" t="s">
        <v>41</v>
      </c>
      <c r="J117" s="20" t="s">
        <v>4</v>
      </c>
      <c r="K117">
        <v>0</v>
      </c>
    </row>
    <row r="118" spans="1:11" x14ac:dyDescent="0.2">
      <c r="A118">
        <v>117</v>
      </c>
      <c r="B11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6046НА77Московская механизированная дистанция погрузочно-разгрузочных рабо#В целевой структуре парка</v>
      </c>
      <c r="C118">
        <v>117</v>
      </c>
      <c r="D118" t="str">
        <f>_22_05_2024__710[[#This Row],[Номерной знак ТС]]&amp;_22_05_2024__710[[#This Row],[Наименование структурного подразделения]]</f>
        <v>6046НА77Московская механизированная дистанция погрузочно-разгрузочных рабо#</v>
      </c>
      <c r="E118" s="20" t="s">
        <v>52</v>
      </c>
      <c r="F118" s="20" t="s">
        <v>37</v>
      </c>
      <c r="G118" s="20" t="s">
        <v>5</v>
      </c>
      <c r="H118" s="20" t="s">
        <v>39</v>
      </c>
      <c r="I118" s="20" t="s">
        <v>41</v>
      </c>
      <c r="J118" s="20" t="s">
        <v>4</v>
      </c>
      <c r="K118">
        <v>5.3</v>
      </c>
    </row>
    <row r="119" spans="1:11" x14ac:dyDescent="0.2">
      <c r="A119">
        <v>118</v>
      </c>
      <c r="B11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1004ВУ77Московская механизированная дистанция погрузочно-разгрузочных рабо#Прочие</v>
      </c>
      <c r="C119">
        <v>118</v>
      </c>
      <c r="D119" t="str">
        <f>_22_05_2024__710[[#This Row],[Номерной знак ТС]]&amp;_22_05_2024__710[[#This Row],[Наименование структурного подразделения]]</f>
        <v>1004ВУ77Московская механизированная дистанция погрузочно-разгрузочных рабо#</v>
      </c>
      <c r="E119" s="20" t="s">
        <v>232</v>
      </c>
      <c r="F119" s="20" t="s">
        <v>37</v>
      </c>
      <c r="G119" s="20" t="s">
        <v>5</v>
      </c>
      <c r="H119" s="20" t="s">
        <v>39</v>
      </c>
      <c r="I119" s="20" t="s">
        <v>41</v>
      </c>
      <c r="J119" s="20" t="s">
        <v>2</v>
      </c>
      <c r="K119">
        <v>0</v>
      </c>
    </row>
    <row r="120" spans="1:11" x14ac:dyDescent="0.2">
      <c r="A120">
        <v>119</v>
      </c>
      <c r="B12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1003ВУ77Московская механизированная дистанция погрузочно-разгрузочных рабо#В целевой структуре парка</v>
      </c>
      <c r="C120">
        <v>119</v>
      </c>
      <c r="D120" t="str">
        <f>_22_05_2024__710[[#This Row],[Номерной знак ТС]]&amp;_22_05_2024__710[[#This Row],[Наименование структурного подразделения]]</f>
        <v>1003ВУ77Московская механизированная дистанция погрузочно-разгрузочных рабо#</v>
      </c>
      <c r="E120" s="20" t="s">
        <v>233</v>
      </c>
      <c r="F120" s="20" t="s">
        <v>37</v>
      </c>
      <c r="G120" s="20" t="s">
        <v>5</v>
      </c>
      <c r="H120" s="20" t="s">
        <v>39</v>
      </c>
      <c r="I120" s="20" t="s">
        <v>41</v>
      </c>
      <c r="J120" s="20" t="s">
        <v>4</v>
      </c>
      <c r="K120">
        <v>6</v>
      </c>
    </row>
    <row r="121" spans="1:11" x14ac:dyDescent="0.2">
      <c r="A121">
        <v>120</v>
      </c>
      <c r="B12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6343НВ77Брянско-Смоленская механизированная дистанция погрузочно-разгрузоч#В целевой структуре парка</v>
      </c>
      <c r="C121">
        <v>120</v>
      </c>
      <c r="D121" t="str">
        <f>_22_05_2024__710[[#This Row],[Номерной знак ТС]]&amp;_22_05_2024__710[[#This Row],[Наименование структурного подразделения]]</f>
        <v>6343НВ77Брянско-Смоленская механизированная дистанция погрузочно-разгрузоч#</v>
      </c>
      <c r="E121" s="20" t="s">
        <v>53</v>
      </c>
      <c r="F121" s="20" t="s">
        <v>37</v>
      </c>
      <c r="G121" s="20" t="s">
        <v>5</v>
      </c>
      <c r="H121" s="20" t="s">
        <v>39</v>
      </c>
      <c r="I121" s="20" t="s">
        <v>49</v>
      </c>
      <c r="J121" s="20" t="s">
        <v>4</v>
      </c>
      <c r="K121">
        <v>6</v>
      </c>
    </row>
    <row r="122" spans="1:11" x14ac:dyDescent="0.2">
      <c r="A122">
        <v>121</v>
      </c>
      <c r="B12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0030НА77Московская механизированная дистанция погрузочно-разгрузочных рабо#В целевой структуре парка</v>
      </c>
      <c r="C122">
        <v>121</v>
      </c>
      <c r="D122" t="str">
        <f>_22_05_2024__710[[#This Row],[Номерной знак ТС]]&amp;_22_05_2024__710[[#This Row],[Наименование структурного подразделения]]</f>
        <v>0030НА77Московская механизированная дистанция погрузочно-разгрузочных рабо#</v>
      </c>
      <c r="E122" s="20" t="s">
        <v>234</v>
      </c>
      <c r="F122" s="20" t="s">
        <v>37</v>
      </c>
      <c r="G122" s="20" t="s">
        <v>5</v>
      </c>
      <c r="H122" s="20" t="s">
        <v>39</v>
      </c>
      <c r="I122" s="20" t="s">
        <v>41</v>
      </c>
      <c r="J122" s="20" t="s">
        <v>4</v>
      </c>
      <c r="K122">
        <v>5.9</v>
      </c>
    </row>
    <row r="123" spans="1:11" x14ac:dyDescent="0.2">
      <c r="A123">
        <v>122</v>
      </c>
      <c r="B12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9401ВУ77Московская механизированная дистанция погрузочно-разгрузочных рабо#В целевой структуре парка</v>
      </c>
      <c r="C123">
        <v>122</v>
      </c>
      <c r="D123" t="str">
        <f>_22_05_2024__710[[#This Row],[Номерной знак ТС]]&amp;_22_05_2024__710[[#This Row],[Наименование структурного подразделения]]</f>
        <v>9401ВУ77Московская механизированная дистанция погрузочно-разгрузочных рабо#</v>
      </c>
      <c r="E123" s="20" t="s">
        <v>54</v>
      </c>
      <c r="F123" s="20" t="s">
        <v>37</v>
      </c>
      <c r="G123" s="20" t="s">
        <v>5</v>
      </c>
      <c r="H123" s="20" t="s">
        <v>39</v>
      </c>
      <c r="I123" s="20" t="s">
        <v>41</v>
      </c>
      <c r="J123" s="20" t="s">
        <v>4</v>
      </c>
      <c r="K123">
        <v>5.9</v>
      </c>
    </row>
    <row r="124" spans="1:11" x14ac:dyDescent="0.2">
      <c r="A124">
        <v>123</v>
      </c>
      <c r="B12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0006АЕ77Московская механизированная дистанция погрузочно-разгрузочных рабо#В целевой структуре парка</v>
      </c>
      <c r="C124">
        <v>123</v>
      </c>
      <c r="D124" t="str">
        <f>_22_05_2024__710[[#This Row],[Номерной знак ТС]]&amp;_22_05_2024__710[[#This Row],[Наименование структурного подразделения]]</f>
        <v>0006АЕ77Московская механизированная дистанция погрузочно-разгрузочных рабо#</v>
      </c>
      <c r="E124" s="20" t="s">
        <v>235</v>
      </c>
      <c r="F124" s="20" t="s">
        <v>37</v>
      </c>
      <c r="G124" s="20" t="s">
        <v>5</v>
      </c>
      <c r="H124" s="20" t="s">
        <v>39</v>
      </c>
      <c r="I124" s="20" t="s">
        <v>41</v>
      </c>
      <c r="J124" s="20" t="s">
        <v>4</v>
      </c>
      <c r="K124">
        <v>5.9</v>
      </c>
    </row>
    <row r="125" spans="1:11" x14ac:dyDescent="0.2">
      <c r="A125">
        <v>124</v>
      </c>
      <c r="B12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0379НН77Московская механизированная дистанция погрузочно-разгрузочных рабо#В целевой структуре парка</v>
      </c>
      <c r="C125">
        <v>124</v>
      </c>
      <c r="D125" t="str">
        <f>_22_05_2024__710[[#This Row],[Номерной знак ТС]]&amp;_22_05_2024__710[[#This Row],[Наименование структурного подразделения]]</f>
        <v>0379НН77Московская механизированная дистанция погрузочно-разгрузочных рабо#</v>
      </c>
      <c r="E125" s="20" t="s">
        <v>236</v>
      </c>
      <c r="F125" s="20" t="s">
        <v>37</v>
      </c>
      <c r="G125" s="20" t="s">
        <v>5</v>
      </c>
      <c r="H125" s="20" t="s">
        <v>39</v>
      </c>
      <c r="I125" s="20" t="s">
        <v>41</v>
      </c>
      <c r="J125" s="20" t="s">
        <v>4</v>
      </c>
      <c r="K125">
        <v>3.9</v>
      </c>
    </row>
    <row r="126" spans="1:11" x14ac:dyDescent="0.2">
      <c r="A126">
        <v>125</v>
      </c>
      <c r="B12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0370НН77Московская механизированная дистанция погрузочно-разгрузочных рабо#Прочие</v>
      </c>
      <c r="C126">
        <v>125</v>
      </c>
      <c r="D126" t="str">
        <f>_22_05_2024__710[[#This Row],[Номерной знак ТС]]&amp;_22_05_2024__710[[#This Row],[Наименование структурного подразделения]]</f>
        <v>0370НН77Московская механизированная дистанция погрузочно-разгрузочных рабо#</v>
      </c>
      <c r="E126" s="20" t="s">
        <v>237</v>
      </c>
      <c r="F126" s="20" t="s">
        <v>37</v>
      </c>
      <c r="G126" s="20" t="s">
        <v>5</v>
      </c>
      <c r="H126" s="20" t="s">
        <v>39</v>
      </c>
      <c r="I126" s="20" t="s">
        <v>41</v>
      </c>
      <c r="J126" s="20" t="s">
        <v>2</v>
      </c>
      <c r="K126">
        <v>0</v>
      </c>
    </row>
    <row r="127" spans="1:11" x14ac:dyDescent="0.2">
      <c r="A127">
        <v>126</v>
      </c>
      <c r="B12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Х500ВН57Московская механизированная дистанция погрузочно-разгрузочных рабо#В целевой структуре парка</v>
      </c>
      <c r="C127">
        <v>126</v>
      </c>
      <c r="D127" t="str">
        <f>_22_05_2024__710[[#This Row],[Номерной знак ТС]]&amp;_22_05_2024__710[[#This Row],[Наименование структурного подразделения]]</f>
        <v>Х500ВН57Московская механизированная дистанция погрузочно-разгрузочных рабо#</v>
      </c>
      <c r="E127" s="20" t="s">
        <v>238</v>
      </c>
      <c r="F127" s="20" t="s">
        <v>37</v>
      </c>
      <c r="G127" s="20" t="s">
        <v>5</v>
      </c>
      <c r="H127" s="20" t="s">
        <v>39</v>
      </c>
      <c r="I127" s="20" t="s">
        <v>41</v>
      </c>
      <c r="J127" s="20" t="s">
        <v>4</v>
      </c>
      <c r="K127">
        <v>0</v>
      </c>
    </row>
    <row r="128" spans="1:11" x14ac:dyDescent="0.2">
      <c r="A128">
        <v>127</v>
      </c>
      <c r="B12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0691ВО77Московская механизированная дистанция погрузочно-разгрузочных рабо#В целевой структуре парка</v>
      </c>
      <c r="C128">
        <v>127</v>
      </c>
      <c r="D128" t="str">
        <f>_22_05_2024__710[[#This Row],[Номерной знак ТС]]&amp;_22_05_2024__710[[#This Row],[Наименование структурного подразделения]]</f>
        <v>0691ВО77Московская механизированная дистанция погрузочно-разгрузочных рабо#</v>
      </c>
      <c r="E128" s="20" t="s">
        <v>239</v>
      </c>
      <c r="F128" s="20" t="s">
        <v>37</v>
      </c>
      <c r="G128" s="20" t="s">
        <v>5</v>
      </c>
      <c r="H128" s="20" t="s">
        <v>39</v>
      </c>
      <c r="I128" s="20" t="s">
        <v>41</v>
      </c>
      <c r="J128" s="20" t="s">
        <v>4</v>
      </c>
      <c r="K128">
        <v>5.8</v>
      </c>
    </row>
    <row r="129" spans="1:11" x14ac:dyDescent="0.2">
      <c r="A129">
        <v>128</v>
      </c>
      <c r="B12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7600НХ77Московская механизированная дистанция погрузочно-разгрузочных рабо#В целевой структуре парка</v>
      </c>
      <c r="C129">
        <v>128</v>
      </c>
      <c r="D129" t="str">
        <f>_22_05_2024__710[[#This Row],[Номерной знак ТС]]&amp;_22_05_2024__710[[#This Row],[Наименование структурного подразделения]]</f>
        <v>7600НХ77Московская механизированная дистанция погрузочно-разгрузочных рабо#</v>
      </c>
      <c r="E129" s="20" t="s">
        <v>240</v>
      </c>
      <c r="F129" s="20" t="s">
        <v>37</v>
      </c>
      <c r="G129" s="20" t="s">
        <v>5</v>
      </c>
      <c r="H129" s="20" t="s">
        <v>39</v>
      </c>
      <c r="I129" s="20" t="s">
        <v>41</v>
      </c>
      <c r="J129" s="20" t="s">
        <v>4</v>
      </c>
      <c r="K129">
        <v>0</v>
      </c>
    </row>
    <row r="130" spans="1:11" x14ac:dyDescent="0.2">
      <c r="A130">
        <v>129</v>
      </c>
      <c r="B13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4075НТ77Московская механизированная дистанция погрузочно-разгрузочных рабо#В целевой структуре парка</v>
      </c>
      <c r="C130">
        <v>129</v>
      </c>
      <c r="D130" t="str">
        <f>_22_05_2024__710[[#This Row],[Номерной знак ТС]]&amp;_22_05_2024__710[[#This Row],[Наименование структурного подразделения]]</f>
        <v>4075НТ77Московская механизированная дистанция погрузочно-разгрузочных рабо#</v>
      </c>
      <c r="E130" s="20" t="s">
        <v>55</v>
      </c>
      <c r="F130" s="20" t="s">
        <v>37</v>
      </c>
      <c r="G130" s="20" t="s">
        <v>5</v>
      </c>
      <c r="H130" s="20" t="s">
        <v>39</v>
      </c>
      <c r="I130" s="20" t="s">
        <v>41</v>
      </c>
      <c r="J130" s="20" t="s">
        <v>4</v>
      </c>
      <c r="K130">
        <v>3.9</v>
      </c>
    </row>
    <row r="131" spans="1:11" x14ac:dyDescent="0.2">
      <c r="A131">
        <v>130</v>
      </c>
      <c r="B13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4071НТ77Московская механизированная дистанция погрузочно-разгрузочных рабо#В целевой структуре парка</v>
      </c>
      <c r="C131">
        <v>130</v>
      </c>
      <c r="D131" t="str">
        <f>_22_05_2024__710[[#This Row],[Номерной знак ТС]]&amp;_22_05_2024__710[[#This Row],[Наименование структурного подразделения]]</f>
        <v>4071НТ77Московская механизированная дистанция погрузочно-разгрузочных рабо#</v>
      </c>
      <c r="E131" s="20" t="s">
        <v>56</v>
      </c>
      <c r="F131" s="20" t="s">
        <v>37</v>
      </c>
      <c r="G131" s="20" t="s">
        <v>5</v>
      </c>
      <c r="H131" s="20" t="s">
        <v>39</v>
      </c>
      <c r="I131" s="20" t="s">
        <v>41</v>
      </c>
      <c r="J131" s="20" t="s">
        <v>4</v>
      </c>
      <c r="K131">
        <v>5.9</v>
      </c>
    </row>
    <row r="132" spans="1:11" x14ac:dyDescent="0.2">
      <c r="A132">
        <v>131</v>
      </c>
      <c r="B13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4070НТ77Московская механизированная дистанция погрузочно-разгрузочных рабо#В целевой структуре парка</v>
      </c>
      <c r="C132">
        <v>131</v>
      </c>
      <c r="D132" t="str">
        <f>_22_05_2024__710[[#This Row],[Номерной знак ТС]]&amp;_22_05_2024__710[[#This Row],[Наименование структурного подразделения]]</f>
        <v>4070НТ77Московская механизированная дистанция погрузочно-разгрузочных рабо#</v>
      </c>
      <c r="E132" s="20" t="s">
        <v>57</v>
      </c>
      <c r="F132" s="20" t="s">
        <v>37</v>
      </c>
      <c r="G132" s="20" t="s">
        <v>5</v>
      </c>
      <c r="H132" s="20" t="s">
        <v>39</v>
      </c>
      <c r="I132" s="20" t="s">
        <v>41</v>
      </c>
      <c r="J132" s="20" t="s">
        <v>4</v>
      </c>
      <c r="K132">
        <v>3.6</v>
      </c>
    </row>
    <row r="133" spans="1:11" x14ac:dyDescent="0.2">
      <c r="A133">
        <v>132</v>
      </c>
      <c r="B13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4170НТ77Московская механизированная дистанция погрузочно-разгрузочных рабо#В целевой структуре парка</v>
      </c>
      <c r="C133">
        <v>132</v>
      </c>
      <c r="D133" t="str">
        <f>_22_05_2024__710[[#This Row],[Номерной знак ТС]]&amp;_22_05_2024__710[[#This Row],[Наименование структурного подразделения]]</f>
        <v>4170НТ77Московская механизированная дистанция погрузочно-разгрузочных рабо#</v>
      </c>
      <c r="E133" s="20" t="s">
        <v>490</v>
      </c>
      <c r="F133" s="20" t="s">
        <v>37</v>
      </c>
      <c r="G133" s="20" t="s">
        <v>5</v>
      </c>
      <c r="H133" s="20" t="s">
        <v>39</v>
      </c>
      <c r="I133" s="20" t="s">
        <v>41</v>
      </c>
      <c r="J133" s="20" t="s">
        <v>4</v>
      </c>
      <c r="K133">
        <v>5.9</v>
      </c>
    </row>
    <row r="134" spans="1:11" x14ac:dyDescent="0.2">
      <c r="A134">
        <v>133</v>
      </c>
      <c r="B13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0535РК77Московская механизированная дистанция погрузочно-разгрузочных рабо#В целевой структуре парка</v>
      </c>
      <c r="C134">
        <v>133</v>
      </c>
      <c r="D134" t="str">
        <f>_22_05_2024__710[[#This Row],[Номерной знак ТС]]&amp;_22_05_2024__710[[#This Row],[Наименование структурного подразделения]]</f>
        <v>0535РК77Московская механизированная дистанция погрузочно-разгрузочных рабо#</v>
      </c>
      <c r="E134" s="20" t="s">
        <v>58</v>
      </c>
      <c r="F134" s="20" t="s">
        <v>37</v>
      </c>
      <c r="G134" s="20" t="s">
        <v>5</v>
      </c>
      <c r="H134" s="20" t="s">
        <v>39</v>
      </c>
      <c r="I134" s="20" t="s">
        <v>41</v>
      </c>
      <c r="J134" s="20" t="s">
        <v>4</v>
      </c>
      <c r="K134">
        <v>3.9</v>
      </c>
    </row>
    <row r="135" spans="1:11" x14ac:dyDescent="0.2">
      <c r="A135">
        <v>134</v>
      </c>
      <c r="B13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0536РК77Московская механизированная дистанция погрузочно-разгрузочных рабо#Прочие</v>
      </c>
      <c r="C135">
        <v>134</v>
      </c>
      <c r="D135" t="str">
        <f>_22_05_2024__710[[#This Row],[Номерной знак ТС]]&amp;_22_05_2024__710[[#This Row],[Наименование структурного подразделения]]</f>
        <v>0536РК77Московская механизированная дистанция погрузочно-разгрузочных рабо#</v>
      </c>
      <c r="E135" s="20" t="s">
        <v>59</v>
      </c>
      <c r="F135" s="20" t="s">
        <v>37</v>
      </c>
      <c r="G135" s="20" t="s">
        <v>5</v>
      </c>
      <c r="H135" s="20" t="s">
        <v>39</v>
      </c>
      <c r="I135" s="20" t="s">
        <v>41</v>
      </c>
      <c r="J135" s="20" t="s">
        <v>2</v>
      </c>
      <c r="K135">
        <v>5.9</v>
      </c>
    </row>
    <row r="136" spans="1:11" x14ac:dyDescent="0.2">
      <c r="A136">
        <v>135</v>
      </c>
      <c r="B13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9416РВ77Московская механизированная дистанция погрузочно-разгрузочных рабо#В целевой структуре парка</v>
      </c>
      <c r="C136">
        <v>135</v>
      </c>
      <c r="D136" t="str">
        <f>_22_05_2024__710[[#This Row],[Номерной знак ТС]]&amp;_22_05_2024__710[[#This Row],[Наименование структурного подразделения]]</f>
        <v>9416РВ77Московская механизированная дистанция погрузочно-разгрузочных рабо#</v>
      </c>
      <c r="E136" s="20" t="s">
        <v>60</v>
      </c>
      <c r="F136" s="20" t="s">
        <v>37</v>
      </c>
      <c r="G136" s="20" t="s">
        <v>5</v>
      </c>
      <c r="H136" s="20" t="s">
        <v>39</v>
      </c>
      <c r="I136" s="20" t="s">
        <v>41</v>
      </c>
      <c r="J136" s="20" t="s">
        <v>4</v>
      </c>
      <c r="K136">
        <v>4.4000000000000004</v>
      </c>
    </row>
    <row r="137" spans="1:11" x14ac:dyDescent="0.2">
      <c r="A137">
        <v>136</v>
      </c>
      <c r="B13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6391СН67Московская механизированная дистанция погрузочно-разгрузочных рабо#В целевой структуре парка</v>
      </c>
      <c r="C137">
        <v>136</v>
      </c>
      <c r="D137" t="str">
        <f>_22_05_2024__710[[#This Row],[Номерной знак ТС]]&amp;_22_05_2024__710[[#This Row],[Наименование структурного подразделения]]</f>
        <v>6391СН67Московская механизированная дистанция погрузочно-разгрузочных рабо#</v>
      </c>
      <c r="E137" s="20" t="s">
        <v>61</v>
      </c>
      <c r="F137" s="20" t="s">
        <v>37</v>
      </c>
      <c r="G137" s="20" t="s">
        <v>5</v>
      </c>
      <c r="H137" s="20" t="s">
        <v>39</v>
      </c>
      <c r="I137" s="20" t="s">
        <v>41</v>
      </c>
      <c r="J137" s="20" t="s">
        <v>4</v>
      </c>
      <c r="K137">
        <v>0</v>
      </c>
    </row>
    <row r="138" spans="1:11" x14ac:dyDescent="0.2">
      <c r="A138">
        <v>137</v>
      </c>
      <c r="B13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6750ЕТ75Московская механизированная дистанция погрузочно-разгрузочных рабо#В целевой структуре парка</v>
      </c>
      <c r="C138">
        <v>137</v>
      </c>
      <c r="D138" t="str">
        <f>_22_05_2024__710[[#This Row],[Номерной знак ТС]]&amp;_22_05_2024__710[[#This Row],[Наименование структурного подразделения]]</f>
        <v>6750ЕТ75Московская механизированная дистанция погрузочно-разгрузочных рабо#</v>
      </c>
      <c r="E138" s="20" t="s">
        <v>241</v>
      </c>
      <c r="F138" s="20" t="s">
        <v>37</v>
      </c>
      <c r="G138" s="20" t="s">
        <v>5</v>
      </c>
      <c r="H138" s="20" t="s">
        <v>39</v>
      </c>
      <c r="I138" s="20" t="s">
        <v>41</v>
      </c>
      <c r="J138" s="20" t="s">
        <v>4</v>
      </c>
      <c r="K138">
        <v>6</v>
      </c>
    </row>
    <row r="139" spans="1:11" x14ac:dyDescent="0.2">
      <c r="A139">
        <v>138</v>
      </c>
      <c r="B13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6751ЕТ75Московская механизированная дистанция погрузочно-разгрузочных рабо#В целевой структуре парка</v>
      </c>
      <c r="C139">
        <v>138</v>
      </c>
      <c r="D139" t="str">
        <f>_22_05_2024__710[[#This Row],[Номерной знак ТС]]&amp;_22_05_2024__710[[#This Row],[Наименование структурного подразделения]]</f>
        <v>6751ЕТ75Московская механизированная дистанция погрузочно-разгрузочных рабо#</v>
      </c>
      <c r="E139" s="20" t="s">
        <v>62</v>
      </c>
      <c r="F139" s="20" t="s">
        <v>37</v>
      </c>
      <c r="G139" s="20" t="s">
        <v>5</v>
      </c>
      <c r="H139" s="20" t="s">
        <v>39</v>
      </c>
      <c r="I139" s="20" t="s">
        <v>41</v>
      </c>
      <c r="J139" s="20" t="s">
        <v>4</v>
      </c>
      <c r="K139">
        <v>3.7</v>
      </c>
    </row>
    <row r="140" spans="1:11" x14ac:dyDescent="0.2">
      <c r="A140">
        <v>139</v>
      </c>
      <c r="B14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Х905ХО197Орловская механизированная дистанция погрузочно-разгрузочных работВ целевой структуре парка</v>
      </c>
      <c r="C140">
        <v>139</v>
      </c>
      <c r="D140" t="str">
        <f>_22_05_2024__710[[#This Row],[Номерной знак ТС]]&amp;_22_05_2024__710[[#This Row],[Наименование структурного подразделения]]</f>
        <v>Х905ХО197Орловская механизированная дистанция погрузочно-разгрузочных работ</v>
      </c>
      <c r="E140" s="20" t="s">
        <v>242</v>
      </c>
      <c r="F140" s="20" t="s">
        <v>37</v>
      </c>
      <c r="G140" s="20" t="s">
        <v>5</v>
      </c>
      <c r="H140" s="20" t="s">
        <v>39</v>
      </c>
      <c r="I140" s="20" t="s">
        <v>64</v>
      </c>
      <c r="J140" s="20" t="s">
        <v>4</v>
      </c>
      <c r="K140">
        <v>4.9000000000000004</v>
      </c>
    </row>
    <row r="141" spans="1:11" x14ac:dyDescent="0.2">
      <c r="A141">
        <v>140</v>
      </c>
      <c r="B14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5630ОН57Орловская механизированная дистанция погрузочно-разгрузочных работВ целевой структуре парка</v>
      </c>
      <c r="C141">
        <v>140</v>
      </c>
      <c r="D141" t="str">
        <f>_22_05_2024__710[[#This Row],[Номерной знак ТС]]&amp;_22_05_2024__710[[#This Row],[Наименование структурного подразделения]]</f>
        <v>5630ОН57Орловская механизированная дистанция погрузочно-разгрузочных работ</v>
      </c>
      <c r="E141" s="20" t="s">
        <v>65</v>
      </c>
      <c r="F141" s="20" t="s">
        <v>37</v>
      </c>
      <c r="G141" s="20" t="s">
        <v>5</v>
      </c>
      <c r="H141" s="20" t="s">
        <v>39</v>
      </c>
      <c r="I141" s="20" t="s">
        <v>64</v>
      </c>
      <c r="J141" s="20" t="s">
        <v>4</v>
      </c>
      <c r="K141">
        <v>5.9</v>
      </c>
    </row>
    <row r="142" spans="1:11" x14ac:dyDescent="0.2">
      <c r="A142">
        <v>141</v>
      </c>
      <c r="B14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7044ОУ57Орловская механизированная дистанция погрузочно-разгрузочных работВ целевой структуре парка</v>
      </c>
      <c r="C142">
        <v>141</v>
      </c>
      <c r="D142" t="str">
        <f>_22_05_2024__710[[#This Row],[Номерной знак ТС]]&amp;_22_05_2024__710[[#This Row],[Наименование структурного подразделения]]</f>
        <v>7044ОУ57Орловская механизированная дистанция погрузочно-разгрузочных работ</v>
      </c>
      <c r="E142" s="20" t="s">
        <v>66</v>
      </c>
      <c r="F142" s="20" t="s">
        <v>37</v>
      </c>
      <c r="G142" s="20" t="s">
        <v>5</v>
      </c>
      <c r="H142" s="20" t="s">
        <v>39</v>
      </c>
      <c r="I142" s="20" t="s">
        <v>64</v>
      </c>
      <c r="J142" s="20" t="s">
        <v>4</v>
      </c>
      <c r="K142">
        <v>0</v>
      </c>
    </row>
    <row r="143" spans="1:11" x14ac:dyDescent="0.2">
      <c r="A143">
        <v>142</v>
      </c>
      <c r="B14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3147ОК57Орловская механизированная дистанция погрузочно-разгрузочных работВ целевой структуре парка</v>
      </c>
      <c r="C143">
        <v>142</v>
      </c>
      <c r="D143" t="str">
        <f>_22_05_2024__710[[#This Row],[Номерной знак ТС]]&amp;_22_05_2024__710[[#This Row],[Наименование структурного подразделения]]</f>
        <v>3147ОК57Орловская механизированная дистанция погрузочно-разгрузочных работ</v>
      </c>
      <c r="E143" s="20" t="s">
        <v>67</v>
      </c>
      <c r="F143" s="20" t="s">
        <v>37</v>
      </c>
      <c r="G143" s="20" t="s">
        <v>5</v>
      </c>
      <c r="H143" s="20" t="s">
        <v>39</v>
      </c>
      <c r="I143" s="20" t="s">
        <v>64</v>
      </c>
      <c r="J143" s="20" t="s">
        <v>4</v>
      </c>
      <c r="K143">
        <v>5.2</v>
      </c>
    </row>
    <row r="144" spans="1:11" x14ac:dyDescent="0.2">
      <c r="A144">
        <v>143</v>
      </c>
      <c r="B14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9300ОН57Орловская механизированная дистанция погрузочно-разгрузочных работВ целевой структуре парка</v>
      </c>
      <c r="C144">
        <v>143</v>
      </c>
      <c r="D144" t="str">
        <f>_22_05_2024__710[[#This Row],[Номерной знак ТС]]&amp;_22_05_2024__710[[#This Row],[Наименование структурного подразделения]]</f>
        <v>9300ОН57Орловская механизированная дистанция погрузочно-разгрузочных работ</v>
      </c>
      <c r="E144" s="20" t="s">
        <v>243</v>
      </c>
      <c r="F144" s="20" t="s">
        <v>37</v>
      </c>
      <c r="G144" s="20" t="s">
        <v>5</v>
      </c>
      <c r="H144" s="20" t="s">
        <v>39</v>
      </c>
      <c r="I144" s="20" t="s">
        <v>64</v>
      </c>
      <c r="J144" s="20" t="s">
        <v>4</v>
      </c>
      <c r="K144">
        <v>4.5</v>
      </c>
    </row>
    <row r="145" spans="1:11" x14ac:dyDescent="0.2">
      <c r="A145">
        <v>144</v>
      </c>
      <c r="B14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6906ОН57Орловская механизированная дистанция погрузочно-разгрузочных работВ целевой структуре парка</v>
      </c>
      <c r="C145">
        <v>144</v>
      </c>
      <c r="D145" t="str">
        <f>_22_05_2024__710[[#This Row],[Номерной знак ТС]]&amp;_22_05_2024__710[[#This Row],[Наименование структурного подразделения]]</f>
        <v>6906ОН57Орловская механизированная дистанция погрузочно-разгрузочных работ</v>
      </c>
      <c r="E145" s="20" t="s">
        <v>68</v>
      </c>
      <c r="F145" s="20" t="s">
        <v>37</v>
      </c>
      <c r="G145" s="20" t="s">
        <v>5</v>
      </c>
      <c r="H145" s="20" t="s">
        <v>39</v>
      </c>
      <c r="I145" s="20" t="s">
        <v>64</v>
      </c>
      <c r="J145" s="20" t="s">
        <v>4</v>
      </c>
      <c r="K145">
        <v>0</v>
      </c>
    </row>
    <row r="146" spans="1:11" x14ac:dyDescent="0.2">
      <c r="A146">
        <v>145</v>
      </c>
      <c r="B14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7011ОУ57Орловская механизированная дистанция погрузочно-разгрузочных работВ целевой структуре парка</v>
      </c>
      <c r="C146">
        <v>145</v>
      </c>
      <c r="D146" t="str">
        <f>_22_05_2024__710[[#This Row],[Номерной знак ТС]]&amp;_22_05_2024__710[[#This Row],[Наименование структурного подразделения]]</f>
        <v>7011ОУ57Орловская механизированная дистанция погрузочно-разгрузочных работ</v>
      </c>
      <c r="E146" s="20" t="s">
        <v>244</v>
      </c>
      <c r="F146" s="20" t="s">
        <v>37</v>
      </c>
      <c r="G146" s="20" t="s">
        <v>5</v>
      </c>
      <c r="H146" s="20" t="s">
        <v>39</v>
      </c>
      <c r="I146" s="20" t="s">
        <v>64</v>
      </c>
      <c r="J146" s="20" t="s">
        <v>4</v>
      </c>
      <c r="K146">
        <v>0</v>
      </c>
    </row>
    <row r="147" spans="1:11" x14ac:dyDescent="0.2">
      <c r="A147">
        <v>146</v>
      </c>
      <c r="B14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Т033ТТ197Орловская механизированная дистанция погрузочно-разгрузочных работВ целевой структуре парка</v>
      </c>
      <c r="C147">
        <v>146</v>
      </c>
      <c r="D147" t="str">
        <f>_22_05_2024__710[[#This Row],[Номерной знак ТС]]&amp;_22_05_2024__710[[#This Row],[Наименование структурного подразделения]]</f>
        <v>Т033ТТ197Орловская механизированная дистанция погрузочно-разгрузочных работ</v>
      </c>
      <c r="E147" s="20" t="s">
        <v>245</v>
      </c>
      <c r="F147" s="20" t="s">
        <v>37</v>
      </c>
      <c r="G147" s="20" t="s">
        <v>5</v>
      </c>
      <c r="H147" s="20" t="s">
        <v>39</v>
      </c>
      <c r="I147" s="20" t="s">
        <v>64</v>
      </c>
      <c r="J147" s="20" t="s">
        <v>4</v>
      </c>
      <c r="K147">
        <v>0</v>
      </c>
    </row>
    <row r="148" spans="1:11" x14ac:dyDescent="0.2">
      <c r="A148">
        <v>147</v>
      </c>
      <c r="B14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3146ОК57Орловская механизированная дистанция погрузочно-разгрузочных работВ целевой структуре парка</v>
      </c>
      <c r="C148">
        <v>147</v>
      </c>
      <c r="D148" t="str">
        <f>_22_05_2024__710[[#This Row],[Номерной знак ТС]]&amp;_22_05_2024__710[[#This Row],[Наименование структурного подразделения]]</f>
        <v>3146ОК57Орловская механизированная дистанция погрузочно-разгрузочных работ</v>
      </c>
      <c r="E148" s="20" t="s">
        <v>69</v>
      </c>
      <c r="F148" s="20" t="s">
        <v>37</v>
      </c>
      <c r="G148" s="20" t="s">
        <v>5</v>
      </c>
      <c r="H148" s="20" t="s">
        <v>39</v>
      </c>
      <c r="I148" s="20" t="s">
        <v>64</v>
      </c>
      <c r="J148" s="20" t="s">
        <v>4</v>
      </c>
      <c r="K148">
        <v>4.2</v>
      </c>
    </row>
    <row r="149" spans="1:11" x14ac:dyDescent="0.2">
      <c r="A149">
        <v>148</v>
      </c>
      <c r="B14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7093ОУ57Брянско-Смоленская механизированная дистанция погрузочно-разгрузоч#В целевой структуре парка</v>
      </c>
      <c r="C149">
        <v>148</v>
      </c>
      <c r="D149" t="str">
        <f>_22_05_2024__710[[#This Row],[Номерной знак ТС]]&amp;_22_05_2024__710[[#This Row],[Наименование структурного подразделения]]</f>
        <v>7093ОУ57Брянско-Смоленская механизированная дистанция погрузочно-разгрузоч#</v>
      </c>
      <c r="E149" s="20" t="s">
        <v>246</v>
      </c>
      <c r="F149" s="20" t="s">
        <v>37</v>
      </c>
      <c r="G149" s="20" t="s">
        <v>5</v>
      </c>
      <c r="H149" s="20" t="s">
        <v>39</v>
      </c>
      <c r="I149" s="20" t="s">
        <v>49</v>
      </c>
      <c r="J149" s="20" t="s">
        <v>4</v>
      </c>
      <c r="K149">
        <v>3.2</v>
      </c>
    </row>
    <row r="150" spans="1:11" x14ac:dyDescent="0.2">
      <c r="A150">
        <v>149</v>
      </c>
      <c r="B15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9001ОУ57Орловская механизированная дистанция погрузочно-разгрузочных работВ целевой структуре парка</v>
      </c>
      <c r="C150">
        <v>149</v>
      </c>
      <c r="D150" t="str">
        <f>_22_05_2024__710[[#This Row],[Номерной знак ТС]]&amp;_22_05_2024__710[[#This Row],[Наименование структурного подразделения]]</f>
        <v>9001ОУ57Орловская механизированная дистанция погрузочно-разгрузочных работ</v>
      </c>
      <c r="E150" s="20" t="s">
        <v>247</v>
      </c>
      <c r="F150" s="20" t="s">
        <v>37</v>
      </c>
      <c r="G150" s="20" t="s">
        <v>5</v>
      </c>
      <c r="H150" s="20" t="s">
        <v>39</v>
      </c>
      <c r="I150" s="20" t="s">
        <v>64</v>
      </c>
      <c r="J150" s="20" t="s">
        <v>4</v>
      </c>
      <c r="K150">
        <v>0</v>
      </c>
    </row>
    <row r="151" spans="1:11" x14ac:dyDescent="0.2">
      <c r="A151">
        <v>150</v>
      </c>
      <c r="B15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6904ОН57Орловская механизированная дистанция погрузочно-разгрузочных работВ целевой структуре парка</v>
      </c>
      <c r="C151">
        <v>150</v>
      </c>
      <c r="D151" t="str">
        <f>_22_05_2024__710[[#This Row],[Номерной знак ТС]]&amp;_22_05_2024__710[[#This Row],[Наименование структурного подразделения]]</f>
        <v>6904ОН57Орловская механизированная дистанция погрузочно-разгрузочных работ</v>
      </c>
      <c r="E151" s="20" t="s">
        <v>70</v>
      </c>
      <c r="F151" s="20" t="s">
        <v>37</v>
      </c>
      <c r="G151" s="20" t="s">
        <v>5</v>
      </c>
      <c r="H151" s="20" t="s">
        <v>39</v>
      </c>
      <c r="I151" s="20" t="s">
        <v>64</v>
      </c>
      <c r="J151" s="20" t="s">
        <v>4</v>
      </c>
      <c r="K151">
        <v>5.4</v>
      </c>
    </row>
    <row r="152" spans="1:11" x14ac:dyDescent="0.2">
      <c r="A152">
        <v>151</v>
      </c>
      <c r="B15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6905ОН57Орловская механизированная дистанция погрузочно-разгрузочных работВ целевой структуре парка</v>
      </c>
      <c r="C152">
        <v>151</v>
      </c>
      <c r="D152" t="str">
        <f>_22_05_2024__710[[#This Row],[Номерной знак ТС]]&amp;_22_05_2024__710[[#This Row],[Наименование структурного подразделения]]</f>
        <v>6905ОН57Орловская механизированная дистанция погрузочно-разгрузочных работ</v>
      </c>
      <c r="E152" s="20" t="s">
        <v>71</v>
      </c>
      <c r="F152" s="20" t="s">
        <v>37</v>
      </c>
      <c r="G152" s="20" t="s">
        <v>5</v>
      </c>
      <c r="H152" s="20" t="s">
        <v>39</v>
      </c>
      <c r="I152" s="20" t="s">
        <v>64</v>
      </c>
      <c r="J152" s="20" t="s">
        <v>4</v>
      </c>
      <c r="K152">
        <v>4.9000000000000004</v>
      </c>
    </row>
    <row r="153" spans="1:11" x14ac:dyDescent="0.2">
      <c r="A153">
        <v>152</v>
      </c>
      <c r="B15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6930ОН57Орловская механизированная дистанция погрузочно-разгрузочных работВ целевой структуре парка</v>
      </c>
      <c r="C153">
        <v>152</v>
      </c>
      <c r="D153" t="str">
        <f>_22_05_2024__710[[#This Row],[Номерной знак ТС]]&amp;_22_05_2024__710[[#This Row],[Наименование структурного подразделения]]</f>
        <v>6930ОН57Орловская механизированная дистанция погрузочно-разгрузочных работ</v>
      </c>
      <c r="E153" s="20" t="s">
        <v>72</v>
      </c>
      <c r="F153" s="20" t="s">
        <v>37</v>
      </c>
      <c r="G153" s="20" t="s">
        <v>5</v>
      </c>
      <c r="H153" s="20" t="s">
        <v>39</v>
      </c>
      <c r="I153" s="20" t="s">
        <v>64</v>
      </c>
      <c r="J153" s="20" t="s">
        <v>4</v>
      </c>
      <c r="K153">
        <v>6</v>
      </c>
    </row>
    <row r="154" spans="1:11" x14ac:dyDescent="0.2">
      <c r="A154">
        <v>153</v>
      </c>
      <c r="B15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5609ОН57Орловская механизированная дистанция погрузочно-разгрузочных работВ целевой структуре парка</v>
      </c>
      <c r="C154">
        <v>153</v>
      </c>
      <c r="D154" t="str">
        <f>_22_05_2024__710[[#This Row],[Номерной знак ТС]]&amp;_22_05_2024__710[[#This Row],[Наименование структурного подразделения]]</f>
        <v>5609ОН57Орловская механизированная дистанция погрузочно-разгрузочных работ</v>
      </c>
      <c r="E154" s="20" t="s">
        <v>248</v>
      </c>
      <c r="F154" s="20" t="s">
        <v>37</v>
      </c>
      <c r="G154" s="20" t="s">
        <v>5</v>
      </c>
      <c r="H154" s="20" t="s">
        <v>39</v>
      </c>
      <c r="I154" s="20" t="s">
        <v>64</v>
      </c>
      <c r="J154" s="20" t="s">
        <v>4</v>
      </c>
      <c r="K154">
        <v>5.6</v>
      </c>
    </row>
    <row r="155" spans="1:11" x14ac:dyDescent="0.2">
      <c r="A155">
        <v>154</v>
      </c>
      <c r="B15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6900ОН57Орловская механизированная дистанция погрузочно-разгрузочных работВ целевой структуре парка</v>
      </c>
      <c r="C155">
        <v>154</v>
      </c>
      <c r="D155" t="str">
        <f>_22_05_2024__710[[#This Row],[Номерной знак ТС]]&amp;_22_05_2024__710[[#This Row],[Наименование структурного подразделения]]</f>
        <v>6900ОН57Орловская механизированная дистанция погрузочно-разгрузочных работ</v>
      </c>
      <c r="E155" s="20" t="s">
        <v>249</v>
      </c>
      <c r="F155" s="20" t="s">
        <v>37</v>
      </c>
      <c r="G155" s="20" t="s">
        <v>5</v>
      </c>
      <c r="H155" s="20" t="s">
        <v>39</v>
      </c>
      <c r="I155" s="20" t="s">
        <v>64</v>
      </c>
      <c r="J155" s="20" t="s">
        <v>4</v>
      </c>
      <c r="K155">
        <v>0</v>
      </c>
    </row>
    <row r="156" spans="1:11" x14ac:dyDescent="0.2">
      <c r="A156">
        <v>155</v>
      </c>
      <c r="B15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7334ОН57Московская механизированная дистанция погрузочно-разгрузочных рабо#В целевой структуре парка</v>
      </c>
      <c r="C156">
        <v>155</v>
      </c>
      <c r="D156" t="str">
        <f>_22_05_2024__710[[#This Row],[Номерной знак ТС]]&amp;_22_05_2024__710[[#This Row],[Наименование структурного подразделения]]</f>
        <v>7334ОН57Московская механизированная дистанция погрузочно-разгрузочных рабо#</v>
      </c>
      <c r="E156" s="20" t="s">
        <v>73</v>
      </c>
      <c r="F156" s="20" t="s">
        <v>37</v>
      </c>
      <c r="G156" s="20" t="s">
        <v>5</v>
      </c>
      <c r="H156" s="20" t="s">
        <v>39</v>
      </c>
      <c r="I156" s="20" t="s">
        <v>41</v>
      </c>
      <c r="J156" s="20" t="s">
        <v>4</v>
      </c>
      <c r="K156">
        <v>4.8</v>
      </c>
    </row>
    <row r="157" spans="1:11" x14ac:dyDescent="0.2">
      <c r="A157">
        <v>156</v>
      </c>
      <c r="B15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6909ОН57Орловская механизированная дистанция погрузочно-разгрузочных работВ целевой структуре парка</v>
      </c>
      <c r="C157">
        <v>156</v>
      </c>
      <c r="D157" t="str">
        <f>_22_05_2024__710[[#This Row],[Номерной знак ТС]]&amp;_22_05_2024__710[[#This Row],[Наименование структурного подразделения]]</f>
        <v>6909ОН57Орловская механизированная дистанция погрузочно-разгрузочных работ</v>
      </c>
      <c r="E157" s="20" t="s">
        <v>250</v>
      </c>
      <c r="F157" s="20" t="s">
        <v>37</v>
      </c>
      <c r="G157" s="20" t="s">
        <v>5</v>
      </c>
      <c r="H157" s="20" t="s">
        <v>39</v>
      </c>
      <c r="I157" s="20" t="s">
        <v>64</v>
      </c>
      <c r="J157" s="20" t="s">
        <v>4</v>
      </c>
      <c r="K157">
        <v>5.9</v>
      </c>
    </row>
    <row r="158" spans="1:11" x14ac:dyDescent="0.2">
      <c r="A158">
        <v>157</v>
      </c>
      <c r="B15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0470ОН57Орловская механизированная дистанция погрузочно-разгрузочных работВ целевой структуре парка</v>
      </c>
      <c r="C158">
        <v>157</v>
      </c>
      <c r="D158" t="str">
        <f>_22_05_2024__710[[#This Row],[Номерной знак ТС]]&amp;_22_05_2024__710[[#This Row],[Наименование структурного подразделения]]</f>
        <v>0470ОН57Орловская механизированная дистанция погрузочно-разгрузочных работ</v>
      </c>
      <c r="E158" s="20" t="s">
        <v>251</v>
      </c>
      <c r="F158" s="20" t="s">
        <v>37</v>
      </c>
      <c r="G158" s="20" t="s">
        <v>5</v>
      </c>
      <c r="H158" s="20" t="s">
        <v>39</v>
      </c>
      <c r="I158" s="20" t="s">
        <v>64</v>
      </c>
      <c r="J158" s="20" t="s">
        <v>4</v>
      </c>
      <c r="K158">
        <v>5.9</v>
      </c>
    </row>
    <row r="159" spans="1:11" x14ac:dyDescent="0.2">
      <c r="A159">
        <v>158</v>
      </c>
      <c r="B15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К561ЕА57Орловская механизированная дистанция погрузочно-разгрузочных работВ целевой структуре парка</v>
      </c>
      <c r="C159">
        <v>158</v>
      </c>
      <c r="D159" t="str">
        <f>_22_05_2024__710[[#This Row],[Номерной знак ТС]]&amp;_22_05_2024__710[[#This Row],[Наименование структурного подразделения]]</f>
        <v>К561ЕА57Орловская механизированная дистанция погрузочно-разгрузочных работ</v>
      </c>
      <c r="E159" s="20" t="s">
        <v>74</v>
      </c>
      <c r="F159" s="20" t="s">
        <v>37</v>
      </c>
      <c r="G159" s="20" t="s">
        <v>5</v>
      </c>
      <c r="H159" s="20" t="s">
        <v>39</v>
      </c>
      <c r="I159" s="20" t="s">
        <v>64</v>
      </c>
      <c r="J159" s="20" t="s">
        <v>4</v>
      </c>
      <c r="K159">
        <v>5.9</v>
      </c>
    </row>
    <row r="160" spans="1:11" x14ac:dyDescent="0.2">
      <c r="A160">
        <v>159</v>
      </c>
      <c r="B16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7906СО67Брянско-Смоленская механизированная дистанция погрузочно-разгрузоч#В целевой структуре парка</v>
      </c>
      <c r="C160">
        <v>159</v>
      </c>
      <c r="D160" t="str">
        <f>_22_05_2024__710[[#This Row],[Номерной знак ТС]]&amp;_22_05_2024__710[[#This Row],[Наименование структурного подразделения]]</f>
        <v>7906СО67Брянско-Смоленская механизированная дистанция погрузочно-разгрузоч#</v>
      </c>
      <c r="E160" s="20" t="s">
        <v>252</v>
      </c>
      <c r="F160" s="20" t="s">
        <v>37</v>
      </c>
      <c r="G160" s="20" t="s">
        <v>5</v>
      </c>
      <c r="H160" s="20" t="s">
        <v>39</v>
      </c>
      <c r="I160" s="20" t="s">
        <v>49</v>
      </c>
      <c r="J160" s="20" t="s">
        <v>4</v>
      </c>
      <c r="K160">
        <v>5.8</v>
      </c>
    </row>
    <row r="161" spans="1:11" x14ac:dyDescent="0.2">
      <c r="A161">
        <v>160</v>
      </c>
      <c r="B16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1473НХ30Брянско-Смоленская механизированная дистанция погрузочно-разгрузоч#В целевой структуре парка</v>
      </c>
      <c r="C161">
        <v>160</v>
      </c>
      <c r="D161" t="str">
        <f>_22_05_2024__710[[#This Row],[Номерной знак ТС]]&amp;_22_05_2024__710[[#This Row],[Наименование структурного подразделения]]</f>
        <v>1473НХ30Брянско-Смоленская механизированная дистанция погрузочно-разгрузоч#</v>
      </c>
      <c r="E161" s="20" t="s">
        <v>253</v>
      </c>
      <c r="F161" s="20" t="s">
        <v>37</v>
      </c>
      <c r="G161" s="20" t="s">
        <v>5</v>
      </c>
      <c r="H161" s="20" t="s">
        <v>39</v>
      </c>
      <c r="I161" s="20" t="s">
        <v>49</v>
      </c>
      <c r="J161" s="20" t="s">
        <v>4</v>
      </c>
      <c r="K161">
        <v>5.4</v>
      </c>
    </row>
    <row r="162" spans="1:11" x14ac:dyDescent="0.2">
      <c r="A162">
        <v>161</v>
      </c>
      <c r="B16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0400СА67Московская механизированная дистанция погрузочно-разгрузочных рабо#Прочие</v>
      </c>
      <c r="C162">
        <v>161</v>
      </c>
      <c r="D162" t="str">
        <f>_22_05_2024__710[[#This Row],[Номерной знак ТС]]&amp;_22_05_2024__710[[#This Row],[Наименование структурного подразделения]]</f>
        <v>0400СА67Московская механизированная дистанция погрузочно-разгрузочных рабо#</v>
      </c>
      <c r="E162" s="20" t="s">
        <v>254</v>
      </c>
      <c r="F162" s="20" t="s">
        <v>37</v>
      </c>
      <c r="G162" s="20" t="s">
        <v>5</v>
      </c>
      <c r="H162" s="20" t="s">
        <v>39</v>
      </c>
      <c r="I162" s="20" t="s">
        <v>41</v>
      </c>
      <c r="J162" s="20" t="s">
        <v>2</v>
      </c>
      <c r="K162">
        <v>3.5</v>
      </c>
    </row>
    <row r="163" spans="1:11" x14ac:dyDescent="0.2">
      <c r="A163">
        <v>162</v>
      </c>
      <c r="B16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5590НХ30Брянско-Смоленская механизированная дистанция погрузочно-разгрузоч#В целевой структуре парка</v>
      </c>
      <c r="C163">
        <v>162</v>
      </c>
      <c r="D163" t="str">
        <f>_22_05_2024__710[[#This Row],[Номерной знак ТС]]&amp;_22_05_2024__710[[#This Row],[Наименование структурного подразделения]]</f>
        <v>5590НХ30Брянско-Смоленская механизированная дистанция погрузочно-разгрузоч#</v>
      </c>
      <c r="E163" s="20" t="s">
        <v>255</v>
      </c>
      <c r="F163" s="20" t="s">
        <v>37</v>
      </c>
      <c r="G163" s="20" t="s">
        <v>5</v>
      </c>
      <c r="H163" s="20" t="s">
        <v>39</v>
      </c>
      <c r="I163" s="20" t="s">
        <v>49</v>
      </c>
      <c r="J163" s="20" t="s">
        <v>4</v>
      </c>
      <c r="K163">
        <v>2.6</v>
      </c>
    </row>
    <row r="164" spans="1:11" x14ac:dyDescent="0.2">
      <c r="A164">
        <v>163</v>
      </c>
      <c r="B16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Х700СС197Брянско-Смоленская механизированная дистанция погрузочно-разгрузоч#Прочие</v>
      </c>
      <c r="C164">
        <v>163</v>
      </c>
      <c r="D164" t="str">
        <f>_22_05_2024__710[[#This Row],[Номерной знак ТС]]&amp;_22_05_2024__710[[#This Row],[Наименование структурного подразделения]]</f>
        <v>Х700СС197Брянско-Смоленская механизированная дистанция погрузочно-разгрузоч#</v>
      </c>
      <c r="E164" s="20" t="s">
        <v>256</v>
      </c>
      <c r="F164" s="20" t="s">
        <v>37</v>
      </c>
      <c r="G164" s="20" t="s">
        <v>5</v>
      </c>
      <c r="H164" s="20" t="s">
        <v>39</v>
      </c>
      <c r="I164" s="20" t="s">
        <v>49</v>
      </c>
      <c r="J164" s="20" t="s">
        <v>2</v>
      </c>
      <c r="K164">
        <v>5.7</v>
      </c>
    </row>
    <row r="165" spans="1:11" x14ac:dyDescent="0.2">
      <c r="A165">
        <v>164</v>
      </c>
      <c r="B16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О490ММ99Брянско-Смоленская механизированная дистанция погрузочно-разгрузоч#В целевой структуре парка</v>
      </c>
      <c r="C165">
        <v>164</v>
      </c>
      <c r="D165" t="str">
        <f>_22_05_2024__710[[#This Row],[Номерной знак ТС]]&amp;_22_05_2024__710[[#This Row],[Наименование структурного подразделения]]</f>
        <v>О490ММ99Брянско-Смоленская механизированная дистанция погрузочно-разгрузоч#</v>
      </c>
      <c r="E165" s="20" t="s">
        <v>257</v>
      </c>
      <c r="F165" s="20" t="s">
        <v>37</v>
      </c>
      <c r="G165" s="20" t="s">
        <v>5</v>
      </c>
      <c r="H165" s="20" t="s">
        <v>39</v>
      </c>
      <c r="I165" s="20" t="s">
        <v>49</v>
      </c>
      <c r="J165" s="20" t="s">
        <v>4</v>
      </c>
      <c r="K165">
        <v>5.6</v>
      </c>
    </row>
    <row r="166" spans="1:11" x14ac:dyDescent="0.2">
      <c r="A166">
        <v>165</v>
      </c>
      <c r="B16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О491ММ99Брянско-Смоленская механизированная дистанция погрузочно-разгрузоч#В целевой структуре парка</v>
      </c>
      <c r="C166">
        <v>165</v>
      </c>
      <c r="D166" t="str">
        <f>_22_05_2024__710[[#This Row],[Номерной знак ТС]]&amp;_22_05_2024__710[[#This Row],[Наименование структурного подразделения]]</f>
        <v>О491ММ99Брянско-Смоленская механизированная дистанция погрузочно-разгрузоч#</v>
      </c>
      <c r="E166" s="20" t="s">
        <v>75</v>
      </c>
      <c r="F166" s="20" t="s">
        <v>37</v>
      </c>
      <c r="G166" s="20" t="s">
        <v>5</v>
      </c>
      <c r="H166" s="20" t="s">
        <v>39</v>
      </c>
      <c r="I166" s="20" t="s">
        <v>49</v>
      </c>
      <c r="J166" s="20" t="s">
        <v>4</v>
      </c>
      <c r="K166">
        <v>5.2</v>
      </c>
    </row>
    <row r="167" spans="1:11" x14ac:dyDescent="0.2">
      <c r="A167">
        <v>166</v>
      </c>
      <c r="B16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У074НМ67Брянско-Смоленская механизированная дистанция погрузочно-разгрузоч#В целевой структуре парка</v>
      </c>
      <c r="C167">
        <v>166</v>
      </c>
      <c r="D167" t="str">
        <f>_22_05_2024__710[[#This Row],[Номерной знак ТС]]&amp;_22_05_2024__710[[#This Row],[Наименование структурного подразделения]]</f>
        <v>У074НМ67Брянско-Смоленская механизированная дистанция погрузочно-разгрузоч#</v>
      </c>
      <c r="E167" s="20" t="s">
        <v>258</v>
      </c>
      <c r="F167" s="20" t="s">
        <v>37</v>
      </c>
      <c r="G167" s="20" t="s">
        <v>5</v>
      </c>
      <c r="H167" s="20" t="s">
        <v>39</v>
      </c>
      <c r="I167" s="20" t="s">
        <v>49</v>
      </c>
      <c r="J167" s="20" t="s">
        <v>4</v>
      </c>
      <c r="K167">
        <v>4.5</v>
      </c>
    </row>
    <row r="168" spans="1:11" x14ac:dyDescent="0.2">
      <c r="A168">
        <v>167</v>
      </c>
      <c r="B16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4577НХ30Брянско-Смоленская механизированная дистанция погрузочно-разгрузоч#В целевой структуре парка</v>
      </c>
      <c r="C168">
        <v>167</v>
      </c>
      <c r="D168" t="str">
        <f>_22_05_2024__710[[#This Row],[Номерной знак ТС]]&amp;_22_05_2024__710[[#This Row],[Наименование структурного подразделения]]</f>
        <v>4577НХ30Брянско-Смоленская механизированная дистанция погрузочно-разгрузоч#</v>
      </c>
      <c r="E168" s="20" t="s">
        <v>259</v>
      </c>
      <c r="F168" s="20" t="s">
        <v>37</v>
      </c>
      <c r="G168" s="20" t="s">
        <v>5</v>
      </c>
      <c r="H168" s="20" t="s">
        <v>39</v>
      </c>
      <c r="I168" s="20" t="s">
        <v>49</v>
      </c>
      <c r="J168" s="20" t="s">
        <v>4</v>
      </c>
      <c r="K168">
        <v>5.9</v>
      </c>
    </row>
    <row r="169" spans="1:11" x14ac:dyDescent="0.2">
      <c r="A169">
        <v>168</v>
      </c>
      <c r="B16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5400НХ30Брянско-Смоленская механизированная дистанция погрузочно-разгрузоч#В целевой структуре парка</v>
      </c>
      <c r="C169">
        <v>168</v>
      </c>
      <c r="D169" t="str">
        <f>_22_05_2024__710[[#This Row],[Номерной знак ТС]]&amp;_22_05_2024__710[[#This Row],[Наименование структурного подразделения]]</f>
        <v>5400НХ30Брянско-Смоленская механизированная дистанция погрузочно-разгрузоч#</v>
      </c>
      <c r="E169" s="20" t="s">
        <v>260</v>
      </c>
      <c r="F169" s="20" t="s">
        <v>37</v>
      </c>
      <c r="G169" s="20" t="s">
        <v>5</v>
      </c>
      <c r="H169" s="20" t="s">
        <v>39</v>
      </c>
      <c r="I169" s="20" t="s">
        <v>49</v>
      </c>
      <c r="J169" s="20" t="s">
        <v>4</v>
      </c>
      <c r="K169">
        <v>5.8</v>
      </c>
    </row>
    <row r="170" spans="1:11" x14ac:dyDescent="0.2">
      <c r="A170">
        <v>169</v>
      </c>
      <c r="B17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6190НА77Брянско-Смоленская механизированная дистанция погрузочно-разгрузоч#В целевой структуре парка</v>
      </c>
      <c r="C170">
        <v>169</v>
      </c>
      <c r="D170" t="str">
        <f>_22_05_2024__710[[#This Row],[Номерной знак ТС]]&amp;_22_05_2024__710[[#This Row],[Наименование структурного подразделения]]</f>
        <v>6190НА77Брянско-Смоленская механизированная дистанция погрузочно-разгрузоч#</v>
      </c>
      <c r="E170" s="20" t="s">
        <v>261</v>
      </c>
      <c r="F170" s="20" t="s">
        <v>37</v>
      </c>
      <c r="G170" s="20" t="s">
        <v>5</v>
      </c>
      <c r="H170" s="20" t="s">
        <v>39</v>
      </c>
      <c r="I170" s="20" t="s">
        <v>49</v>
      </c>
      <c r="J170" s="20" t="s">
        <v>4</v>
      </c>
      <c r="K170">
        <v>5.9</v>
      </c>
    </row>
    <row r="171" spans="1:11" x14ac:dyDescent="0.2">
      <c r="A171">
        <v>170</v>
      </c>
      <c r="B17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9400ВУ77Московская механизированная дистанция погрузочно-разгрузочных рабо#В целевой структуре парка</v>
      </c>
      <c r="C171">
        <v>170</v>
      </c>
      <c r="D171" t="str">
        <f>_22_05_2024__710[[#This Row],[Номерной знак ТС]]&amp;_22_05_2024__710[[#This Row],[Наименование структурного подразделения]]</f>
        <v>9400ВУ77Московская механизированная дистанция погрузочно-разгрузочных рабо#</v>
      </c>
      <c r="E171" s="20" t="s">
        <v>262</v>
      </c>
      <c r="F171" s="20" t="s">
        <v>37</v>
      </c>
      <c r="G171" s="20" t="s">
        <v>5</v>
      </c>
      <c r="H171" s="20" t="s">
        <v>39</v>
      </c>
      <c r="I171" s="20" t="s">
        <v>41</v>
      </c>
      <c r="J171" s="20" t="s">
        <v>4</v>
      </c>
      <c r="K171">
        <v>5.6</v>
      </c>
    </row>
    <row r="172" spans="1:11" x14ac:dyDescent="0.2">
      <c r="A172">
        <v>171</v>
      </c>
      <c r="B17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Н404МН30Брянско-Смоленская механизированная дистанция погрузочно-разгрузоч#В целевой структуре парка</v>
      </c>
      <c r="C172">
        <v>171</v>
      </c>
      <c r="D172" t="str">
        <f>_22_05_2024__710[[#This Row],[Номерной знак ТС]]&amp;_22_05_2024__710[[#This Row],[Наименование структурного подразделения]]</f>
        <v>Н404МН30Брянско-Смоленская механизированная дистанция погрузочно-разгрузоч#</v>
      </c>
      <c r="E172" s="20" t="s">
        <v>263</v>
      </c>
      <c r="F172" s="20" t="s">
        <v>37</v>
      </c>
      <c r="G172" s="20" t="s">
        <v>5</v>
      </c>
      <c r="H172" s="20" t="s">
        <v>39</v>
      </c>
      <c r="I172" s="20" t="s">
        <v>49</v>
      </c>
      <c r="J172" s="20" t="s">
        <v>4</v>
      </c>
      <c r="K172">
        <v>5.7</v>
      </c>
    </row>
    <row r="173" spans="1:11" x14ac:dyDescent="0.2">
      <c r="A173">
        <v>172</v>
      </c>
      <c r="B17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4069НТ77Брянско-Смоленская механизированная дистанция погрузочно-разгрузоч#В целевой структуре парка</v>
      </c>
      <c r="C173">
        <v>172</v>
      </c>
      <c r="D173" t="str">
        <f>_22_05_2024__710[[#This Row],[Номерной знак ТС]]&amp;_22_05_2024__710[[#This Row],[Наименование структурного подразделения]]</f>
        <v>4069НТ77Брянско-Смоленская механизированная дистанция погрузочно-разгрузоч#</v>
      </c>
      <c r="E173" s="20" t="s">
        <v>76</v>
      </c>
      <c r="F173" s="20" t="s">
        <v>37</v>
      </c>
      <c r="G173" s="20" t="s">
        <v>5</v>
      </c>
      <c r="H173" s="20" t="s">
        <v>39</v>
      </c>
      <c r="I173" s="20" t="s">
        <v>49</v>
      </c>
      <c r="J173" s="20" t="s">
        <v>4</v>
      </c>
      <c r="K173">
        <v>5.9</v>
      </c>
    </row>
    <row r="174" spans="1:11" x14ac:dyDescent="0.2">
      <c r="A174">
        <v>173</v>
      </c>
      <c r="B17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4074НТ77Брянско-Смоленская механизированная дистанция погрузочно-разгрузоч#В целевой структуре парка</v>
      </c>
      <c r="C174">
        <v>173</v>
      </c>
      <c r="D174" t="str">
        <f>_22_05_2024__710[[#This Row],[Номерной знак ТС]]&amp;_22_05_2024__710[[#This Row],[Наименование структурного подразделения]]</f>
        <v>4074НТ77Брянско-Смоленская механизированная дистанция погрузочно-разгрузоч#</v>
      </c>
      <c r="E174" s="20" t="s">
        <v>77</v>
      </c>
      <c r="F174" s="20" t="s">
        <v>37</v>
      </c>
      <c r="G174" s="20" t="s">
        <v>5</v>
      </c>
      <c r="H174" s="20" t="s">
        <v>39</v>
      </c>
      <c r="I174" s="20" t="s">
        <v>49</v>
      </c>
      <c r="J174" s="20" t="s">
        <v>4</v>
      </c>
      <c r="K174">
        <v>1.6</v>
      </c>
    </row>
    <row r="175" spans="1:11" x14ac:dyDescent="0.2">
      <c r="A175">
        <v>174</v>
      </c>
      <c r="B17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7049СН67Брянско-Смоленская механизированная дистанция погрузочно-разгрузоч#В целевой структуре парка</v>
      </c>
      <c r="C175">
        <v>174</v>
      </c>
      <c r="D175" t="str">
        <f>_22_05_2024__710[[#This Row],[Номерной знак ТС]]&amp;_22_05_2024__710[[#This Row],[Наименование структурного подразделения]]</f>
        <v>7049СН67Брянско-Смоленская механизированная дистанция погрузочно-разгрузоч#</v>
      </c>
      <c r="E175" s="20" t="s">
        <v>78</v>
      </c>
      <c r="F175" s="20" t="s">
        <v>37</v>
      </c>
      <c r="G175" s="20" t="s">
        <v>5</v>
      </c>
      <c r="H175" s="20" t="s">
        <v>39</v>
      </c>
      <c r="I175" s="20" t="s">
        <v>49</v>
      </c>
      <c r="J175" s="20" t="s">
        <v>4</v>
      </c>
      <c r="K175">
        <v>2.5</v>
      </c>
    </row>
    <row r="176" spans="1:11" x14ac:dyDescent="0.2">
      <c r="A176">
        <v>175</v>
      </c>
      <c r="B17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0034СР67Брянско-Смоленская механизированная дистанция погрузочно-разгрузоч#В целевой структуре парка</v>
      </c>
      <c r="C176">
        <v>175</v>
      </c>
      <c r="D176" t="str">
        <f>_22_05_2024__710[[#This Row],[Номерной знак ТС]]&amp;_22_05_2024__710[[#This Row],[Наименование структурного подразделения]]</f>
        <v>0034СР67Брянско-Смоленская механизированная дистанция погрузочно-разгрузоч#</v>
      </c>
      <c r="E176" s="20" t="s">
        <v>264</v>
      </c>
      <c r="F176" s="20" t="s">
        <v>37</v>
      </c>
      <c r="G176" s="20" t="s">
        <v>5</v>
      </c>
      <c r="H176" s="20" t="s">
        <v>39</v>
      </c>
      <c r="I176" s="20" t="s">
        <v>49</v>
      </c>
      <c r="J176" s="20" t="s">
        <v>4</v>
      </c>
      <c r="K176">
        <v>5.9</v>
      </c>
    </row>
    <row r="177" spans="1:11" x14ac:dyDescent="0.2">
      <c r="A177">
        <v>176</v>
      </c>
      <c r="B17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4507РВ77Московская механизированная дистанция погрузочно-разгрузочных рабо#Прочие</v>
      </c>
      <c r="C177">
        <v>176</v>
      </c>
      <c r="D177" t="str">
        <f>_22_05_2024__710[[#This Row],[Номерной знак ТС]]&amp;_22_05_2024__710[[#This Row],[Наименование структурного подразделения]]</f>
        <v>4507РВ77Московская механизированная дистанция погрузочно-разгрузочных рабо#</v>
      </c>
      <c r="E177" s="20" t="s">
        <v>265</v>
      </c>
      <c r="F177" s="20" t="s">
        <v>37</v>
      </c>
      <c r="G177" s="20" t="s">
        <v>5</v>
      </c>
      <c r="H177" s="20" t="s">
        <v>39</v>
      </c>
      <c r="I177" s="20" t="s">
        <v>41</v>
      </c>
      <c r="J177" s="20" t="s">
        <v>2</v>
      </c>
      <c r="K177">
        <v>0</v>
      </c>
    </row>
    <row r="178" spans="1:11" x14ac:dyDescent="0.2">
      <c r="A178">
        <v>177</v>
      </c>
      <c r="B17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9446РВ77Московская механизированная дистанция погрузочно-разгрузочных рабо#В целевой структуре парка</v>
      </c>
      <c r="C178">
        <v>177</v>
      </c>
      <c r="D178" t="str">
        <f>_22_05_2024__710[[#This Row],[Номерной знак ТС]]&amp;_22_05_2024__710[[#This Row],[Наименование структурного подразделения]]</f>
        <v>9446РВ77Московская механизированная дистанция погрузочно-разгрузочных рабо#</v>
      </c>
      <c r="E178" s="20" t="s">
        <v>79</v>
      </c>
      <c r="F178" s="20" t="s">
        <v>37</v>
      </c>
      <c r="G178" s="20" t="s">
        <v>5</v>
      </c>
      <c r="H178" s="20" t="s">
        <v>39</v>
      </c>
      <c r="I178" s="20" t="s">
        <v>41</v>
      </c>
      <c r="J178" s="20" t="s">
        <v>4</v>
      </c>
      <c r="K178">
        <v>0</v>
      </c>
    </row>
    <row r="179" spans="1:11" x14ac:dyDescent="0.2">
      <c r="A179">
        <v>178</v>
      </c>
      <c r="B17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9447РВ77Московская механизированная дистанция погрузочно-разгрузочных рабо#В целевой структуре парка</v>
      </c>
      <c r="C179">
        <v>178</v>
      </c>
      <c r="D179" t="str">
        <f>_22_05_2024__710[[#This Row],[Номерной знак ТС]]&amp;_22_05_2024__710[[#This Row],[Наименование структурного подразделения]]</f>
        <v>9447РВ77Московская механизированная дистанция погрузочно-разгрузочных рабо#</v>
      </c>
      <c r="E179" s="20" t="s">
        <v>80</v>
      </c>
      <c r="F179" s="20" t="s">
        <v>37</v>
      </c>
      <c r="G179" s="20" t="s">
        <v>5</v>
      </c>
      <c r="H179" s="20" t="s">
        <v>39</v>
      </c>
      <c r="I179" s="20" t="s">
        <v>41</v>
      </c>
      <c r="J179" s="20" t="s">
        <v>4</v>
      </c>
      <c r="K179">
        <v>4.5</v>
      </c>
    </row>
    <row r="180" spans="1:11" x14ac:dyDescent="0.2">
      <c r="A180">
        <v>179</v>
      </c>
      <c r="B18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9449РВ77Московская механизированная дистанция погрузочно-разгрузочных рабо#В целевой структуре парка</v>
      </c>
      <c r="C180">
        <v>179</v>
      </c>
      <c r="D180" t="str">
        <f>_22_05_2024__710[[#This Row],[Номерной знак ТС]]&amp;_22_05_2024__710[[#This Row],[Наименование структурного подразделения]]</f>
        <v>9449РВ77Московская механизированная дистанция погрузочно-разгрузочных рабо#</v>
      </c>
      <c r="E180" s="20" t="s">
        <v>81</v>
      </c>
      <c r="F180" s="20" t="s">
        <v>37</v>
      </c>
      <c r="G180" s="20" t="s">
        <v>5</v>
      </c>
      <c r="H180" s="20" t="s">
        <v>39</v>
      </c>
      <c r="I180" s="20" t="s">
        <v>41</v>
      </c>
      <c r="J180" s="20" t="s">
        <v>4</v>
      </c>
      <c r="K180">
        <v>5.8</v>
      </c>
    </row>
    <row r="181" spans="1:11" x14ac:dyDescent="0.2">
      <c r="A181">
        <v>180</v>
      </c>
      <c r="B18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4901РВ77Московская механизированная дистанция погрузочно-разгрузочных рабо#В целевой структуре парка</v>
      </c>
      <c r="C181">
        <v>180</v>
      </c>
      <c r="D181" t="str">
        <f>_22_05_2024__710[[#This Row],[Номерной знак ТС]]&amp;_22_05_2024__710[[#This Row],[Наименование структурного подразделения]]</f>
        <v>4901РВ77Московская механизированная дистанция погрузочно-разгрузочных рабо#</v>
      </c>
      <c r="E181" s="20" t="s">
        <v>82</v>
      </c>
      <c r="F181" s="20" t="s">
        <v>37</v>
      </c>
      <c r="G181" s="20" t="s">
        <v>5</v>
      </c>
      <c r="H181" s="20" t="s">
        <v>39</v>
      </c>
      <c r="I181" s="20" t="s">
        <v>41</v>
      </c>
      <c r="J181" s="20" t="s">
        <v>4</v>
      </c>
      <c r="K181">
        <v>0</v>
      </c>
    </row>
    <row r="182" spans="1:11" x14ac:dyDescent="0.2">
      <c r="A182">
        <v>181</v>
      </c>
      <c r="B18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5045НМ77Московская механизированная дистанция погрузочно-разгрузочных рабо#В целевой структуре парка</v>
      </c>
      <c r="C182">
        <v>181</v>
      </c>
      <c r="D182" t="str">
        <f>_22_05_2024__710[[#This Row],[Номерной знак ТС]]&amp;_22_05_2024__710[[#This Row],[Наименование структурного подразделения]]</f>
        <v>5045НМ77Московская механизированная дистанция погрузочно-разгрузочных рабо#</v>
      </c>
      <c r="E182" s="20" t="s">
        <v>266</v>
      </c>
      <c r="F182" s="20" t="s">
        <v>37</v>
      </c>
      <c r="G182" s="20" t="s">
        <v>5</v>
      </c>
      <c r="H182" s="20" t="s">
        <v>39</v>
      </c>
      <c r="I182" s="20" t="s">
        <v>41</v>
      </c>
      <c r="J182" s="20" t="s">
        <v>4</v>
      </c>
      <c r="K182">
        <v>6</v>
      </c>
    </row>
    <row r="183" spans="1:11" x14ac:dyDescent="0.2">
      <c r="A183">
        <v>182</v>
      </c>
      <c r="B18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4006РМ77Московская механизированная дистанция погрузочно-разгрузочных рабо#В целевой структуре парка</v>
      </c>
      <c r="C183">
        <v>182</v>
      </c>
      <c r="D183" t="str">
        <f>_22_05_2024__710[[#This Row],[Номерной знак ТС]]&amp;_22_05_2024__710[[#This Row],[Наименование структурного подразделения]]</f>
        <v>4006РМ77Московская механизированная дистанция погрузочно-разгрузочных рабо#</v>
      </c>
      <c r="E183" s="20" t="s">
        <v>267</v>
      </c>
      <c r="F183" s="20" t="s">
        <v>37</v>
      </c>
      <c r="G183" s="20" t="s">
        <v>5</v>
      </c>
      <c r="H183" s="20" t="s">
        <v>39</v>
      </c>
      <c r="I183" s="20" t="s">
        <v>41</v>
      </c>
      <c r="J183" s="20" t="s">
        <v>4</v>
      </c>
      <c r="K183">
        <v>4.2</v>
      </c>
    </row>
    <row r="184" spans="1:11" x14ac:dyDescent="0.2">
      <c r="A184">
        <v>183</v>
      </c>
      <c r="B18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0071ОК57Орловская механизированная дистанция погрузочно-разгрузочных работВ целевой структуре парка</v>
      </c>
      <c r="C184">
        <v>183</v>
      </c>
      <c r="D184" t="str">
        <f>_22_05_2024__710[[#This Row],[Номерной знак ТС]]&amp;_22_05_2024__710[[#This Row],[Наименование структурного подразделения]]</f>
        <v>0071ОК57Орловская механизированная дистанция погрузочно-разгрузочных работ</v>
      </c>
      <c r="E184" s="20" t="s">
        <v>268</v>
      </c>
      <c r="F184" s="20" t="s">
        <v>37</v>
      </c>
      <c r="G184" s="20" t="s">
        <v>5</v>
      </c>
      <c r="H184" s="20" t="s">
        <v>39</v>
      </c>
      <c r="I184" s="20" t="s">
        <v>64</v>
      </c>
      <c r="J184" s="20" t="s">
        <v>4</v>
      </c>
      <c r="K184">
        <v>3.2</v>
      </c>
    </row>
    <row r="185" spans="1:11" x14ac:dyDescent="0.2">
      <c r="A185">
        <v>184</v>
      </c>
      <c r="B18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4005РМ77Московская механизированная дистанция погрузочно-разгрузочных рабо#В целевой структуре парка</v>
      </c>
      <c r="C185">
        <v>184</v>
      </c>
      <c r="D185" t="str">
        <f>_22_05_2024__710[[#This Row],[Номерной знак ТС]]&amp;_22_05_2024__710[[#This Row],[Наименование структурного подразделения]]</f>
        <v>4005РМ77Московская механизированная дистанция погрузочно-разгрузочных рабо#</v>
      </c>
      <c r="E185" s="20" t="s">
        <v>269</v>
      </c>
      <c r="F185" s="20" t="s">
        <v>37</v>
      </c>
      <c r="G185" s="20" t="s">
        <v>5</v>
      </c>
      <c r="H185" s="20" t="s">
        <v>39</v>
      </c>
      <c r="I185" s="20" t="s">
        <v>41</v>
      </c>
      <c r="J185" s="20" t="s">
        <v>4</v>
      </c>
      <c r="K185">
        <v>6</v>
      </c>
    </row>
    <row r="186" spans="1:11" x14ac:dyDescent="0.2">
      <c r="A186">
        <v>185</v>
      </c>
      <c r="B18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9709РК77Московская механизированная дистанция погрузочно-разгрузочных рабо#В целевой структуре парка</v>
      </c>
      <c r="C186">
        <v>185</v>
      </c>
      <c r="D186" t="str">
        <f>_22_05_2024__710[[#This Row],[Номерной знак ТС]]&amp;_22_05_2024__710[[#This Row],[Наименование структурного подразделения]]</f>
        <v>9709РК77Московская механизированная дистанция погрузочно-разгрузочных рабо#</v>
      </c>
      <c r="E186" s="20" t="s">
        <v>270</v>
      </c>
      <c r="F186" s="20" t="s">
        <v>37</v>
      </c>
      <c r="G186" s="20" t="s">
        <v>5</v>
      </c>
      <c r="H186" s="20" t="s">
        <v>39</v>
      </c>
      <c r="I186" s="20" t="s">
        <v>41</v>
      </c>
      <c r="J186" s="20" t="s">
        <v>4</v>
      </c>
      <c r="K186">
        <v>6</v>
      </c>
    </row>
    <row r="187" spans="1:11" x14ac:dyDescent="0.2">
      <c r="A187">
        <v>186</v>
      </c>
      <c r="B18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9707РК77Московская механизированная дистанция погрузочно-разгрузочных рабо#В целевой структуре парка</v>
      </c>
      <c r="C187">
        <v>186</v>
      </c>
      <c r="D187" t="str">
        <f>_22_05_2024__710[[#This Row],[Номерной знак ТС]]&amp;_22_05_2024__710[[#This Row],[Наименование структурного подразделения]]</f>
        <v>9707РК77Московская механизированная дистанция погрузочно-разгрузочных рабо#</v>
      </c>
      <c r="E187" s="20" t="s">
        <v>83</v>
      </c>
      <c r="F187" s="20" t="s">
        <v>37</v>
      </c>
      <c r="G187" s="20" t="s">
        <v>5</v>
      </c>
      <c r="H187" s="20" t="s">
        <v>39</v>
      </c>
      <c r="I187" s="20" t="s">
        <v>41</v>
      </c>
      <c r="J187" s="20" t="s">
        <v>4</v>
      </c>
      <c r="K187">
        <v>5.4</v>
      </c>
    </row>
    <row r="188" spans="1:11" x14ac:dyDescent="0.2">
      <c r="A188">
        <v>187</v>
      </c>
      <c r="B18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0460РК77Московская механизированная дистанция погрузочно-разгрузочных рабо#В целевой структуре парка</v>
      </c>
      <c r="C188">
        <v>187</v>
      </c>
      <c r="D188" t="str">
        <f>_22_05_2024__710[[#This Row],[Номерной знак ТС]]&amp;_22_05_2024__710[[#This Row],[Наименование структурного подразделения]]</f>
        <v>0460РК77Московская механизированная дистанция погрузочно-разгрузочных рабо#</v>
      </c>
      <c r="E188" s="20" t="s">
        <v>271</v>
      </c>
      <c r="F188" s="20" t="s">
        <v>37</v>
      </c>
      <c r="G188" s="20" t="s">
        <v>5</v>
      </c>
      <c r="H188" s="20" t="s">
        <v>39</v>
      </c>
      <c r="I188" s="20" t="s">
        <v>41</v>
      </c>
      <c r="J188" s="20" t="s">
        <v>4</v>
      </c>
      <c r="K188">
        <v>4.9000000000000004</v>
      </c>
    </row>
    <row r="189" spans="1:11" x14ac:dyDescent="0.2">
      <c r="A189">
        <v>188</v>
      </c>
      <c r="B18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0407РК77Брянско-Смоленская механизированная дистанция погрузочно-разгрузоч#В целевой структуре парка</v>
      </c>
      <c r="C189">
        <v>188</v>
      </c>
      <c r="D189" t="str">
        <f>_22_05_2024__710[[#This Row],[Номерной знак ТС]]&amp;_22_05_2024__710[[#This Row],[Наименование структурного подразделения]]</f>
        <v>0407РК77Брянско-Смоленская механизированная дистанция погрузочно-разгрузоч#</v>
      </c>
      <c r="E189" s="20" t="s">
        <v>272</v>
      </c>
      <c r="F189" s="20" t="s">
        <v>37</v>
      </c>
      <c r="G189" s="20" t="s">
        <v>5</v>
      </c>
      <c r="H189" s="20" t="s">
        <v>39</v>
      </c>
      <c r="I189" s="20" t="s">
        <v>49</v>
      </c>
      <c r="J189" s="20" t="s">
        <v>4</v>
      </c>
      <c r="K189">
        <v>6</v>
      </c>
    </row>
    <row r="190" spans="1:11" x14ac:dyDescent="0.2">
      <c r="A190">
        <v>189</v>
      </c>
      <c r="B19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0479ОК57Брянско-Смоленская механизированная дистанция погрузочно-разгрузоч#В целевой структуре парка</v>
      </c>
      <c r="C190">
        <v>189</v>
      </c>
      <c r="D190" t="str">
        <f>_22_05_2024__710[[#This Row],[Номерной знак ТС]]&amp;_22_05_2024__710[[#This Row],[Наименование структурного подразделения]]</f>
        <v>0479ОК57Брянско-Смоленская механизированная дистанция погрузочно-разгрузоч#</v>
      </c>
      <c r="E190" s="20" t="s">
        <v>84</v>
      </c>
      <c r="F190" s="20" t="s">
        <v>37</v>
      </c>
      <c r="G190" s="20" t="s">
        <v>5</v>
      </c>
      <c r="H190" s="20" t="s">
        <v>39</v>
      </c>
      <c r="I190" s="20" t="s">
        <v>49</v>
      </c>
      <c r="J190" s="20" t="s">
        <v>4</v>
      </c>
      <c r="K190">
        <v>5.6</v>
      </c>
    </row>
    <row r="191" spans="1:11" x14ac:dyDescent="0.2">
      <c r="A191">
        <v>190</v>
      </c>
      <c r="B19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Т495АЕ199Московская механизированная дистанция погрузочно-разгрузочных рабо#В целевой структуре парка</v>
      </c>
      <c r="C191">
        <v>190</v>
      </c>
      <c r="D191" t="str">
        <f>_22_05_2024__710[[#This Row],[Номерной знак ТС]]&amp;_22_05_2024__710[[#This Row],[Наименование структурного подразделения]]</f>
        <v>Т495АЕ199Московская механизированная дистанция погрузочно-разгрузочных рабо#</v>
      </c>
      <c r="E191" s="20" t="s">
        <v>85</v>
      </c>
      <c r="F191" s="20" t="s">
        <v>37</v>
      </c>
      <c r="G191" s="20" t="s">
        <v>5</v>
      </c>
      <c r="H191" s="20" t="s">
        <v>39</v>
      </c>
      <c r="I191" s="20" t="s">
        <v>41</v>
      </c>
      <c r="J191" s="20" t="s">
        <v>4</v>
      </c>
      <c r="K191">
        <v>0</v>
      </c>
    </row>
    <row r="192" spans="1:11" x14ac:dyDescent="0.2">
      <c r="A192">
        <v>191</v>
      </c>
      <c r="B19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0050ММ77Московская механизированная дистанция погрузочно-разгрузочных рабо#В целевой структуре парка</v>
      </c>
      <c r="C192">
        <v>191</v>
      </c>
      <c r="D192" t="str">
        <f>_22_05_2024__710[[#This Row],[Номерной знак ТС]]&amp;_22_05_2024__710[[#This Row],[Наименование структурного подразделения]]</f>
        <v>0050ММ77Московская механизированная дистанция погрузочно-разгрузочных рабо#</v>
      </c>
      <c r="E192" s="20" t="s">
        <v>273</v>
      </c>
      <c r="F192" s="20" t="s">
        <v>37</v>
      </c>
      <c r="G192" s="20" t="s">
        <v>5</v>
      </c>
      <c r="H192" s="20" t="s">
        <v>39</v>
      </c>
      <c r="I192" s="20" t="s">
        <v>41</v>
      </c>
      <c r="J192" s="20" t="s">
        <v>4</v>
      </c>
      <c r="K192">
        <v>4.8</v>
      </c>
    </row>
    <row r="193" spans="1:11" x14ac:dyDescent="0.2">
      <c r="A193">
        <v>192</v>
      </c>
      <c r="B19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Б/НПрочие</v>
      </c>
      <c r="C193">
        <v>192</v>
      </c>
      <c r="D193" t="str">
        <f>_22_05_2024__710[[#This Row],[Номерной знак ТС]]&amp;_22_05_2024__710[[#This Row],[Наименование структурного подразделения]]</f>
        <v>Б/Н</v>
      </c>
      <c r="E193" s="20" t="s">
        <v>3</v>
      </c>
      <c r="F193" s="20" t="s">
        <v>37</v>
      </c>
      <c r="G193" s="20" t="s">
        <v>5</v>
      </c>
      <c r="H193" s="20" t="s">
        <v>39</v>
      </c>
      <c r="I193" s="20" t="s">
        <v>1</v>
      </c>
      <c r="J193" s="20" t="s">
        <v>2</v>
      </c>
      <c r="K193">
        <v>0</v>
      </c>
    </row>
    <row r="194" spans="1:11" x14ac:dyDescent="0.2">
      <c r="A194">
        <v>193</v>
      </c>
      <c r="B19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М395ВН177Московская механизированная дистанция погрузочно-разгрузочных рабо#В целевой структуре парка</v>
      </c>
      <c r="C194">
        <v>193</v>
      </c>
      <c r="D194" t="str">
        <f>_22_05_2024__710[[#This Row],[Номерной знак ТС]]&amp;_22_05_2024__710[[#This Row],[Наименование структурного подразделения]]</f>
        <v>М395ВН177Московская механизированная дистанция погрузочно-разгрузочных рабо#</v>
      </c>
      <c r="E194" s="20" t="s">
        <v>86</v>
      </c>
      <c r="F194" s="20" t="s">
        <v>37</v>
      </c>
      <c r="G194" s="20" t="s">
        <v>5</v>
      </c>
      <c r="H194" s="20" t="s">
        <v>39</v>
      </c>
      <c r="I194" s="20" t="s">
        <v>41</v>
      </c>
      <c r="J194" s="20" t="s">
        <v>4</v>
      </c>
      <c r="K194">
        <v>0</v>
      </c>
    </row>
    <row r="195" spans="1:11" x14ac:dyDescent="0.2">
      <c r="A195">
        <v>194</v>
      </c>
      <c r="B19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ВЕ700577Московская механизированная дистанция погрузочно-разгрузочных рабо#Прочие</v>
      </c>
      <c r="C195">
        <v>194</v>
      </c>
      <c r="D195" t="str">
        <f>_22_05_2024__710[[#This Row],[Номерной знак ТС]]&amp;_22_05_2024__710[[#This Row],[Наименование структурного подразделения]]</f>
        <v>ВЕ700577Московская механизированная дистанция погрузочно-разгрузочных рабо#</v>
      </c>
      <c r="E195" s="20" t="s">
        <v>274</v>
      </c>
      <c r="F195" s="20" t="s">
        <v>37</v>
      </c>
      <c r="G195" s="20" t="s">
        <v>5</v>
      </c>
      <c r="H195" s="20" t="s">
        <v>39</v>
      </c>
      <c r="I195" s="20" t="s">
        <v>41</v>
      </c>
      <c r="J195" s="20" t="s">
        <v>2</v>
      </c>
      <c r="K195">
        <v>0</v>
      </c>
    </row>
    <row r="196" spans="1:11" x14ac:dyDescent="0.2">
      <c r="A196">
        <v>195</v>
      </c>
      <c r="B19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А109ОО199Московская механизированная дистанция погрузочно-разгрузочных рабо#В целевой структуре парка</v>
      </c>
      <c r="C196">
        <v>195</v>
      </c>
      <c r="D196" t="str">
        <f>_22_05_2024__710[[#This Row],[Номерной знак ТС]]&amp;_22_05_2024__710[[#This Row],[Наименование структурного подразделения]]</f>
        <v>А109ОО199Московская механизированная дистанция погрузочно-разгрузочных рабо#</v>
      </c>
      <c r="E196" s="20" t="s">
        <v>275</v>
      </c>
      <c r="F196" s="20" t="s">
        <v>37</v>
      </c>
      <c r="G196" s="20" t="s">
        <v>5</v>
      </c>
      <c r="H196" s="20" t="s">
        <v>39</v>
      </c>
      <c r="I196" s="20" t="s">
        <v>41</v>
      </c>
      <c r="J196" s="20" t="s">
        <v>4</v>
      </c>
      <c r="K196">
        <v>6</v>
      </c>
    </row>
    <row r="197" spans="1:11" x14ac:dyDescent="0.2">
      <c r="A197">
        <v>196</v>
      </c>
      <c r="B19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Т019ТТ197Московская механизированная дистанция погрузочно-разгрузочных рабо#В целевой структуре парка</v>
      </c>
      <c r="C197">
        <v>196</v>
      </c>
      <c r="D197" t="str">
        <f>_22_05_2024__710[[#This Row],[Номерной знак ТС]]&amp;_22_05_2024__710[[#This Row],[Наименование структурного подразделения]]</f>
        <v>Т019ТТ197Московская механизированная дистанция погрузочно-разгрузочных рабо#</v>
      </c>
      <c r="E197" s="20" t="s">
        <v>276</v>
      </c>
      <c r="F197" s="20" t="s">
        <v>37</v>
      </c>
      <c r="G197" s="20" t="s">
        <v>5</v>
      </c>
      <c r="H197" s="20" t="s">
        <v>39</v>
      </c>
      <c r="I197" s="20" t="s">
        <v>41</v>
      </c>
      <c r="J197" s="20" t="s">
        <v>4</v>
      </c>
      <c r="K197">
        <v>0</v>
      </c>
    </row>
    <row r="198" spans="1:11" x14ac:dyDescent="0.2">
      <c r="A198">
        <v>197</v>
      </c>
      <c r="B19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ВО460777Московская механизированная дистанция погрузочно-разгрузочных рабо#В целевой структуре парка</v>
      </c>
      <c r="C198">
        <v>197</v>
      </c>
      <c r="D198" t="str">
        <f>_22_05_2024__710[[#This Row],[Номерной знак ТС]]&amp;_22_05_2024__710[[#This Row],[Наименование структурного подразделения]]</f>
        <v>ВО460777Московская механизированная дистанция погрузочно-разгрузочных рабо#</v>
      </c>
      <c r="E198" s="20" t="s">
        <v>87</v>
      </c>
      <c r="F198" s="20" t="s">
        <v>37</v>
      </c>
      <c r="G198" s="20" t="s">
        <v>5</v>
      </c>
      <c r="H198" s="20" t="s">
        <v>39</v>
      </c>
      <c r="I198" s="20" t="s">
        <v>41</v>
      </c>
      <c r="J198" s="20" t="s">
        <v>4</v>
      </c>
      <c r="K198">
        <v>0</v>
      </c>
    </row>
    <row r="199" spans="1:11" x14ac:dyDescent="0.2">
      <c r="A199">
        <v>198</v>
      </c>
      <c r="B19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ВС950577Московская механизированная дистанция погрузочно-разгрузочных рабо#В целевой структуре парка</v>
      </c>
      <c r="C199">
        <v>198</v>
      </c>
      <c r="D199" t="str">
        <f>_22_05_2024__710[[#This Row],[Номерной знак ТС]]&amp;_22_05_2024__710[[#This Row],[Наименование структурного подразделения]]</f>
        <v>ВС950577Московская механизированная дистанция погрузочно-разгрузочных рабо#</v>
      </c>
      <c r="E199" s="20" t="s">
        <v>277</v>
      </c>
      <c r="F199" s="20" t="s">
        <v>37</v>
      </c>
      <c r="G199" s="20" t="s">
        <v>5</v>
      </c>
      <c r="H199" s="20" t="s">
        <v>39</v>
      </c>
      <c r="I199" s="20" t="s">
        <v>41</v>
      </c>
      <c r="J199" s="20" t="s">
        <v>4</v>
      </c>
      <c r="K199">
        <v>0</v>
      </c>
    </row>
    <row r="200" spans="1:11" x14ac:dyDescent="0.2">
      <c r="A200">
        <v>199</v>
      </c>
      <c r="B20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ВУ017077Московская механизированная дистанция погрузочно-разгрузочных рабо#В целевой структуре парка</v>
      </c>
      <c r="C200">
        <v>199</v>
      </c>
      <c r="D200" t="str">
        <f>_22_05_2024__710[[#This Row],[Номерной знак ТС]]&amp;_22_05_2024__710[[#This Row],[Наименование структурного подразделения]]</f>
        <v>ВУ017077Московская механизированная дистанция погрузочно-разгрузочных рабо#</v>
      </c>
      <c r="E200" s="20" t="s">
        <v>278</v>
      </c>
      <c r="F200" s="20" t="s">
        <v>37</v>
      </c>
      <c r="G200" s="20" t="s">
        <v>5</v>
      </c>
      <c r="H200" s="20" t="s">
        <v>39</v>
      </c>
      <c r="I200" s="20" t="s">
        <v>41</v>
      </c>
      <c r="J200" s="20" t="s">
        <v>4</v>
      </c>
      <c r="K200">
        <v>0</v>
      </c>
    </row>
    <row r="201" spans="1:11" x14ac:dyDescent="0.2">
      <c r="A201">
        <v>200</v>
      </c>
      <c r="B20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У307КЕ197Московская механизированная дистанция погрузочно-разгрузочных рабо#В целевой структуре парка</v>
      </c>
      <c r="C201">
        <v>200</v>
      </c>
      <c r="D201" t="str">
        <f>_22_05_2024__710[[#This Row],[Номерной знак ТС]]&amp;_22_05_2024__710[[#This Row],[Наименование структурного подразделения]]</f>
        <v>У307КЕ197Московская механизированная дистанция погрузочно-разгрузочных рабо#</v>
      </c>
      <c r="E201" s="20" t="s">
        <v>88</v>
      </c>
      <c r="F201" s="20" t="s">
        <v>37</v>
      </c>
      <c r="G201" s="20" t="s">
        <v>5</v>
      </c>
      <c r="H201" s="20" t="s">
        <v>39</v>
      </c>
      <c r="I201" s="20" t="s">
        <v>41</v>
      </c>
      <c r="J201" s="20" t="s">
        <v>4</v>
      </c>
      <c r="K201">
        <v>5.6</v>
      </c>
    </row>
    <row r="202" spans="1:11" x14ac:dyDescent="0.2">
      <c r="A202">
        <v>201</v>
      </c>
      <c r="B20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О667ММ99Московская механизированная дистанция погрузочно-разгрузочных рабо#В целевой структуре парка</v>
      </c>
      <c r="C202">
        <v>201</v>
      </c>
      <c r="D202" t="str">
        <f>_22_05_2024__710[[#This Row],[Номерной знак ТС]]&amp;_22_05_2024__710[[#This Row],[Наименование структурного подразделения]]</f>
        <v>О667ММ99Московская механизированная дистанция погрузочно-разгрузочных рабо#</v>
      </c>
      <c r="E202" s="20" t="s">
        <v>89</v>
      </c>
      <c r="F202" s="20" t="s">
        <v>37</v>
      </c>
      <c r="G202" s="20" t="s">
        <v>5</v>
      </c>
      <c r="H202" s="20" t="s">
        <v>39</v>
      </c>
      <c r="I202" s="20" t="s">
        <v>41</v>
      </c>
      <c r="J202" s="20" t="s">
        <v>4</v>
      </c>
      <c r="K202">
        <v>3.9</v>
      </c>
    </row>
    <row r="203" spans="1:11" x14ac:dyDescent="0.2">
      <c r="A203">
        <v>202</v>
      </c>
      <c r="B20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В407СО799Московская механизированная дистанция погрузочно-разгрузочных рабо#В целевой структуре парка</v>
      </c>
      <c r="C203">
        <v>202</v>
      </c>
      <c r="D203" t="str">
        <f>_22_05_2024__710[[#This Row],[Номерной знак ТС]]&amp;_22_05_2024__710[[#This Row],[Наименование структурного подразделения]]</f>
        <v>В407СО799Московская механизированная дистанция погрузочно-разгрузочных рабо#</v>
      </c>
      <c r="E203" s="20" t="s">
        <v>279</v>
      </c>
      <c r="F203" s="20" t="s">
        <v>37</v>
      </c>
      <c r="G203" s="20" t="s">
        <v>5</v>
      </c>
      <c r="H203" s="20" t="s">
        <v>39</v>
      </c>
      <c r="I203" s="20" t="s">
        <v>41</v>
      </c>
      <c r="J203" s="20" t="s">
        <v>4</v>
      </c>
      <c r="K203">
        <v>5.9</v>
      </c>
    </row>
    <row r="204" spans="1:11" x14ac:dyDescent="0.2">
      <c r="A204">
        <v>203</v>
      </c>
      <c r="B20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Х494КР177Орловская механизированная дистанция погрузочно-разгрузочных работВ целевой структуре парка</v>
      </c>
      <c r="C204">
        <v>203</v>
      </c>
      <c r="D204" t="str">
        <f>_22_05_2024__710[[#This Row],[Номерной знак ТС]]&amp;_22_05_2024__710[[#This Row],[Наименование структурного подразделения]]</f>
        <v>Х494КР177Орловская механизированная дистанция погрузочно-разгрузочных работ</v>
      </c>
      <c r="E204" s="20" t="s">
        <v>90</v>
      </c>
      <c r="F204" s="20" t="s">
        <v>37</v>
      </c>
      <c r="G204" s="20" t="s">
        <v>5</v>
      </c>
      <c r="H204" s="20" t="s">
        <v>39</v>
      </c>
      <c r="I204" s="20" t="s">
        <v>64</v>
      </c>
      <c r="J204" s="20" t="s">
        <v>4</v>
      </c>
      <c r="K204">
        <v>0</v>
      </c>
    </row>
    <row r="205" spans="1:11" x14ac:dyDescent="0.2">
      <c r="A205">
        <v>204</v>
      </c>
      <c r="B20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Е601ОХ199Московская механизированная дистанция погрузочно-разгрузочных рабо#В целевой структуре парка</v>
      </c>
      <c r="C205">
        <v>204</v>
      </c>
      <c r="D205" t="str">
        <f>_22_05_2024__710[[#This Row],[Номерной знак ТС]]&amp;_22_05_2024__710[[#This Row],[Наименование структурного подразделения]]</f>
        <v>Е601ОХ199Московская механизированная дистанция погрузочно-разгрузочных рабо#</v>
      </c>
      <c r="E205" s="20" t="s">
        <v>91</v>
      </c>
      <c r="F205" s="20" t="s">
        <v>37</v>
      </c>
      <c r="G205" s="20" t="s">
        <v>5</v>
      </c>
      <c r="H205" s="20" t="s">
        <v>39</v>
      </c>
      <c r="I205" s="20" t="s">
        <v>41</v>
      </c>
      <c r="J205" s="20" t="s">
        <v>4</v>
      </c>
      <c r="K205">
        <v>0</v>
      </c>
    </row>
    <row r="206" spans="1:11" x14ac:dyDescent="0.2">
      <c r="A206">
        <v>205</v>
      </c>
      <c r="B20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М055МА177Орловская механизированная дистанция погрузочно-разгрузочных работПрочие</v>
      </c>
      <c r="C206">
        <v>205</v>
      </c>
      <c r="D206" t="str">
        <f>_22_05_2024__710[[#This Row],[Номерной знак ТС]]&amp;_22_05_2024__710[[#This Row],[Наименование структурного подразделения]]</f>
        <v>М055МА177Орловская механизированная дистанция погрузочно-разгрузочных работ</v>
      </c>
      <c r="E206" s="20" t="s">
        <v>280</v>
      </c>
      <c r="F206" s="20" t="s">
        <v>37</v>
      </c>
      <c r="G206" s="20" t="s">
        <v>5</v>
      </c>
      <c r="H206" s="20" t="s">
        <v>39</v>
      </c>
      <c r="I206" s="20" t="s">
        <v>64</v>
      </c>
      <c r="J206" s="20" t="s">
        <v>2</v>
      </c>
      <c r="K206">
        <v>0</v>
      </c>
    </row>
    <row r="207" spans="1:11" x14ac:dyDescent="0.2">
      <c r="A207">
        <v>206</v>
      </c>
      <c r="B20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М059ОВ177Орловская механизированная дистанция погрузочно-разгрузочных работВ целевой структуре парка</v>
      </c>
      <c r="C207">
        <v>206</v>
      </c>
      <c r="D207" t="str">
        <f>_22_05_2024__710[[#This Row],[Номерной знак ТС]]&amp;_22_05_2024__710[[#This Row],[Наименование структурного подразделения]]</f>
        <v>М059ОВ177Орловская механизированная дистанция погрузочно-разгрузочных работ</v>
      </c>
      <c r="E207" s="20" t="s">
        <v>281</v>
      </c>
      <c r="F207" s="20" t="s">
        <v>37</v>
      </c>
      <c r="G207" s="20" t="s">
        <v>5</v>
      </c>
      <c r="H207" s="20" t="s">
        <v>39</v>
      </c>
      <c r="I207" s="20" t="s">
        <v>64</v>
      </c>
      <c r="J207" s="20" t="s">
        <v>4</v>
      </c>
      <c r="K207">
        <v>0</v>
      </c>
    </row>
    <row r="208" spans="1:11" x14ac:dyDescent="0.2">
      <c r="A208">
        <v>207</v>
      </c>
      <c r="B20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9573ВС77Орловская механизированная дистанция погрузочно-разгрузочных работПрочие</v>
      </c>
      <c r="C208">
        <v>207</v>
      </c>
      <c r="D208" t="str">
        <f>_22_05_2024__710[[#This Row],[Номерной знак ТС]]&amp;_22_05_2024__710[[#This Row],[Наименование структурного подразделения]]</f>
        <v>9573ВС77Орловская механизированная дистанция погрузочно-разгрузочных работ</v>
      </c>
      <c r="E208" s="20" t="s">
        <v>92</v>
      </c>
      <c r="F208" s="20" t="s">
        <v>37</v>
      </c>
      <c r="G208" s="20" t="s">
        <v>5</v>
      </c>
      <c r="H208" s="20" t="s">
        <v>39</v>
      </c>
      <c r="I208" s="20" t="s">
        <v>64</v>
      </c>
      <c r="J208" s="20" t="s">
        <v>2</v>
      </c>
      <c r="K208">
        <v>0</v>
      </c>
    </row>
    <row r="209" spans="1:11" x14ac:dyDescent="0.2">
      <c r="A209">
        <v>208</v>
      </c>
      <c r="B20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9570ВС77Орловская механизированная дистанция погрузочно-разгрузочных работВ целевой структуре парка</v>
      </c>
      <c r="C209">
        <v>208</v>
      </c>
      <c r="D209" t="str">
        <f>_22_05_2024__710[[#This Row],[Номерной знак ТС]]&amp;_22_05_2024__710[[#This Row],[Наименование структурного подразделения]]</f>
        <v>9570ВС77Орловская механизированная дистанция погрузочно-разгрузочных работ</v>
      </c>
      <c r="E209" s="20" t="s">
        <v>282</v>
      </c>
      <c r="F209" s="20" t="s">
        <v>37</v>
      </c>
      <c r="G209" s="20" t="s">
        <v>5</v>
      </c>
      <c r="H209" s="20" t="s">
        <v>39</v>
      </c>
      <c r="I209" s="20" t="s">
        <v>64</v>
      </c>
      <c r="J209" s="20" t="s">
        <v>4</v>
      </c>
      <c r="K209">
        <v>4.2</v>
      </c>
    </row>
    <row r="210" spans="1:11" x14ac:dyDescent="0.2">
      <c r="A210">
        <v>209</v>
      </c>
      <c r="B21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9590ВС77Орловская механизированная дистанция погрузочно-разгрузочных работВ целевой структуре парка</v>
      </c>
      <c r="C210">
        <v>209</v>
      </c>
      <c r="D210" t="str">
        <f>_22_05_2024__710[[#This Row],[Номерной знак ТС]]&amp;_22_05_2024__710[[#This Row],[Наименование структурного подразделения]]</f>
        <v>9590ВС77Орловская механизированная дистанция погрузочно-разгрузочных работ</v>
      </c>
      <c r="E210" s="20" t="s">
        <v>93</v>
      </c>
      <c r="F210" s="20" t="s">
        <v>37</v>
      </c>
      <c r="G210" s="20" t="s">
        <v>5</v>
      </c>
      <c r="H210" s="20" t="s">
        <v>39</v>
      </c>
      <c r="I210" s="20" t="s">
        <v>64</v>
      </c>
      <c r="J210" s="20" t="s">
        <v>4</v>
      </c>
      <c r="K210">
        <v>2</v>
      </c>
    </row>
    <row r="211" spans="1:11" x14ac:dyDescent="0.2">
      <c r="A211">
        <v>210</v>
      </c>
      <c r="B21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9591ВС77Орловская механизированная дистанция погрузочно-разгрузочных работВ целевой структуре парка</v>
      </c>
      <c r="C211">
        <v>210</v>
      </c>
      <c r="D211" t="str">
        <f>_22_05_2024__710[[#This Row],[Номерной знак ТС]]&amp;_22_05_2024__710[[#This Row],[Наименование структурного подразделения]]</f>
        <v>9591ВС77Орловская механизированная дистанция погрузочно-разгрузочных работ</v>
      </c>
      <c r="E211" s="20" t="s">
        <v>94</v>
      </c>
      <c r="F211" s="20" t="s">
        <v>37</v>
      </c>
      <c r="G211" s="20" t="s">
        <v>5</v>
      </c>
      <c r="H211" s="20" t="s">
        <v>39</v>
      </c>
      <c r="I211" s="20" t="s">
        <v>64</v>
      </c>
      <c r="J211" s="20" t="s">
        <v>4</v>
      </c>
      <c r="K211">
        <v>5.9</v>
      </c>
    </row>
    <row r="212" spans="1:11" x14ac:dyDescent="0.2">
      <c r="A212">
        <v>211</v>
      </c>
      <c r="B21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0170ВУ77Орловская механизированная дистанция погрузочно-разгрузочных работВ целевой структуре парка</v>
      </c>
      <c r="C212">
        <v>211</v>
      </c>
      <c r="D212" t="str">
        <f>_22_05_2024__710[[#This Row],[Номерной знак ТС]]&amp;_22_05_2024__710[[#This Row],[Наименование структурного подразделения]]</f>
        <v>0170ВУ77Орловская механизированная дистанция погрузочно-разгрузочных работ</v>
      </c>
      <c r="E212" s="20" t="s">
        <v>283</v>
      </c>
      <c r="F212" s="20" t="s">
        <v>37</v>
      </c>
      <c r="G212" s="20" t="s">
        <v>5</v>
      </c>
      <c r="H212" s="20" t="s">
        <v>39</v>
      </c>
      <c r="I212" s="20" t="s">
        <v>64</v>
      </c>
      <c r="J212" s="20" t="s">
        <v>4</v>
      </c>
      <c r="K212">
        <v>0</v>
      </c>
    </row>
    <row r="213" spans="1:11" x14ac:dyDescent="0.2">
      <c r="A213">
        <v>212</v>
      </c>
      <c r="B21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М100СН177Орловская механизированная дистанция погрузочно-разгрузочных работВ целевой структуре парка</v>
      </c>
      <c r="C213">
        <v>212</v>
      </c>
      <c r="D213" t="str">
        <f>_22_05_2024__710[[#This Row],[Номерной знак ТС]]&amp;_22_05_2024__710[[#This Row],[Наименование структурного подразделения]]</f>
        <v>М100СН177Орловская механизированная дистанция погрузочно-разгрузочных работ</v>
      </c>
      <c r="E213" s="20" t="s">
        <v>284</v>
      </c>
      <c r="F213" s="20" t="s">
        <v>37</v>
      </c>
      <c r="G213" s="20" t="s">
        <v>5</v>
      </c>
      <c r="H213" s="20" t="s">
        <v>39</v>
      </c>
      <c r="I213" s="20" t="s">
        <v>64</v>
      </c>
      <c r="J213" s="20" t="s">
        <v>4</v>
      </c>
      <c r="K213">
        <v>5.9</v>
      </c>
    </row>
    <row r="214" spans="1:11" x14ac:dyDescent="0.2">
      <c r="A214">
        <v>213</v>
      </c>
      <c r="B21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9503ВС77Орловская механизированная дистанция погрузочно-разгрузочных работВ целевой структуре парка</v>
      </c>
      <c r="C214">
        <v>213</v>
      </c>
      <c r="D214" t="str">
        <f>_22_05_2024__710[[#This Row],[Номерной знак ТС]]&amp;_22_05_2024__710[[#This Row],[Наименование структурного подразделения]]</f>
        <v>9503ВС77Орловская механизированная дистанция погрузочно-разгрузочных работ</v>
      </c>
      <c r="E214" s="20" t="s">
        <v>285</v>
      </c>
      <c r="F214" s="20" t="s">
        <v>37</v>
      </c>
      <c r="G214" s="20" t="s">
        <v>5</v>
      </c>
      <c r="H214" s="20" t="s">
        <v>39</v>
      </c>
      <c r="I214" s="20" t="s">
        <v>64</v>
      </c>
      <c r="J214" s="20" t="s">
        <v>4</v>
      </c>
      <c r="K214">
        <v>0</v>
      </c>
    </row>
    <row r="215" spans="1:11" x14ac:dyDescent="0.2">
      <c r="A215">
        <v>214</v>
      </c>
      <c r="B21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9567ВС77Орловская механизированная дистанция погрузочно-разгрузочных работПрочие</v>
      </c>
      <c r="C215">
        <v>214</v>
      </c>
      <c r="D215" t="str">
        <f>_22_05_2024__710[[#This Row],[Номерной знак ТС]]&amp;_22_05_2024__710[[#This Row],[Наименование структурного подразделения]]</f>
        <v>9567ВС77Орловская механизированная дистанция погрузочно-разгрузочных работ</v>
      </c>
      <c r="E215" s="20" t="s">
        <v>95</v>
      </c>
      <c r="F215" s="20" t="s">
        <v>37</v>
      </c>
      <c r="G215" s="20" t="s">
        <v>5</v>
      </c>
      <c r="H215" s="20" t="s">
        <v>39</v>
      </c>
      <c r="I215" s="20" t="s">
        <v>64</v>
      </c>
      <c r="J215" s="20" t="s">
        <v>2</v>
      </c>
      <c r="K215">
        <v>0</v>
      </c>
    </row>
    <row r="216" spans="1:11" x14ac:dyDescent="0.2">
      <c r="A216">
        <v>215</v>
      </c>
      <c r="B21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9415ВВ77Орловская механизированная дистанция погрузочно-разгрузочных работПрочие</v>
      </c>
      <c r="C216">
        <v>215</v>
      </c>
      <c r="D216" t="str">
        <f>_22_05_2024__710[[#This Row],[Номерной знак ТС]]&amp;_22_05_2024__710[[#This Row],[Наименование структурного подразделения]]</f>
        <v>9415ВВ77Орловская механизированная дистанция погрузочно-разгрузочных работ</v>
      </c>
      <c r="E216" s="20" t="s">
        <v>96</v>
      </c>
      <c r="F216" s="20" t="s">
        <v>37</v>
      </c>
      <c r="G216" s="20" t="s">
        <v>5</v>
      </c>
      <c r="H216" s="20" t="s">
        <v>39</v>
      </c>
      <c r="I216" s="20" t="s">
        <v>64</v>
      </c>
      <c r="J216" s="20" t="s">
        <v>2</v>
      </c>
      <c r="K216">
        <v>0</v>
      </c>
    </row>
    <row r="217" spans="1:11" x14ac:dyDescent="0.2">
      <c r="A217">
        <v>216</v>
      </c>
      <c r="B21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А003АР57Орловская механизированная дистанция погрузочно-разгрузочных работВ целевой структуре парка</v>
      </c>
      <c r="C217">
        <v>216</v>
      </c>
      <c r="D217" t="str">
        <f>_22_05_2024__710[[#This Row],[Номерной знак ТС]]&amp;_22_05_2024__710[[#This Row],[Наименование структурного подразделения]]</f>
        <v>А003АР57Орловская механизированная дистанция погрузочно-разгрузочных работ</v>
      </c>
      <c r="E217" s="20" t="s">
        <v>286</v>
      </c>
      <c r="F217" s="20" t="s">
        <v>37</v>
      </c>
      <c r="G217" s="20" t="s">
        <v>5</v>
      </c>
      <c r="H217" s="20" t="s">
        <v>39</v>
      </c>
      <c r="I217" s="20" t="s">
        <v>64</v>
      </c>
      <c r="J217" s="20" t="s">
        <v>4</v>
      </c>
      <c r="K217">
        <v>3.7</v>
      </c>
    </row>
    <row r="218" spans="1:11" x14ac:dyDescent="0.2">
      <c r="A218">
        <v>217</v>
      </c>
      <c r="B21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О141ВН177Брянско-Смоленская механизированная дистанция погрузочно-разгрузоч#В целевой структуре парка</v>
      </c>
      <c r="C218">
        <v>217</v>
      </c>
      <c r="D218" t="str">
        <f>_22_05_2024__710[[#This Row],[Номерной знак ТС]]&amp;_22_05_2024__710[[#This Row],[Наименование структурного подразделения]]</f>
        <v>О141ВН177Брянско-Смоленская механизированная дистанция погрузочно-разгрузоч#</v>
      </c>
      <c r="E218" s="20" t="s">
        <v>97</v>
      </c>
      <c r="F218" s="20" t="s">
        <v>37</v>
      </c>
      <c r="G218" s="20" t="s">
        <v>5</v>
      </c>
      <c r="H218" s="20" t="s">
        <v>39</v>
      </c>
      <c r="I218" s="20" t="s">
        <v>49</v>
      </c>
      <c r="J218" s="20" t="s">
        <v>4</v>
      </c>
      <c r="K218">
        <v>1</v>
      </c>
    </row>
    <row r="219" spans="1:11" x14ac:dyDescent="0.2">
      <c r="A219">
        <v>218</v>
      </c>
      <c r="B21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1743ВМ77Орловская механизированная дистанция погрузочно-разгрузочных работПрочие</v>
      </c>
      <c r="C219">
        <v>218</v>
      </c>
      <c r="D219" t="str">
        <f>_22_05_2024__710[[#This Row],[Номерной знак ТС]]&amp;_22_05_2024__710[[#This Row],[Наименование структурного подразделения]]</f>
        <v>1743ВМ77Орловская механизированная дистанция погрузочно-разгрузочных работ</v>
      </c>
      <c r="E219" s="20" t="s">
        <v>98</v>
      </c>
      <c r="F219" s="20" t="s">
        <v>37</v>
      </c>
      <c r="G219" s="20" t="s">
        <v>5</v>
      </c>
      <c r="H219" s="20" t="s">
        <v>39</v>
      </c>
      <c r="I219" s="20" t="s">
        <v>64</v>
      </c>
      <c r="J219" s="20" t="s">
        <v>2</v>
      </c>
      <c r="K219">
        <v>0</v>
      </c>
    </row>
    <row r="220" spans="1:11" x14ac:dyDescent="0.2">
      <c r="A220">
        <v>219</v>
      </c>
      <c r="B22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Х605СР97Брянско-Смоленская механизированная дистанция погрузочно-разгрузоч#Прочие</v>
      </c>
      <c r="C220">
        <v>219</v>
      </c>
      <c r="D220" t="str">
        <f>_22_05_2024__710[[#This Row],[Номерной знак ТС]]&amp;_22_05_2024__710[[#This Row],[Наименование структурного подразделения]]</f>
        <v>Х605СР97Брянско-Смоленская механизированная дистанция погрузочно-разгрузоч#</v>
      </c>
      <c r="E220" s="20" t="s">
        <v>287</v>
      </c>
      <c r="F220" s="20" t="s">
        <v>37</v>
      </c>
      <c r="G220" s="20" t="s">
        <v>5</v>
      </c>
      <c r="H220" s="20" t="s">
        <v>39</v>
      </c>
      <c r="I220" s="20" t="s">
        <v>49</v>
      </c>
      <c r="J220" s="20" t="s">
        <v>2</v>
      </c>
      <c r="K220">
        <v>4.5999999999999996</v>
      </c>
    </row>
    <row r="221" spans="1:11" x14ac:dyDescent="0.2">
      <c r="A221">
        <v>220</v>
      </c>
      <c r="B22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А565ВС177Орловская механизированная дистанция погрузочно-разгрузочных работПрочие</v>
      </c>
      <c r="C221">
        <v>220</v>
      </c>
      <c r="D221" t="str">
        <f>_22_05_2024__710[[#This Row],[Номерной знак ТС]]&amp;_22_05_2024__710[[#This Row],[Наименование структурного подразделения]]</f>
        <v>А565ВС177Орловская механизированная дистанция погрузочно-разгрузочных работ</v>
      </c>
      <c r="E221" s="20" t="s">
        <v>99</v>
      </c>
      <c r="F221" s="20" t="s">
        <v>37</v>
      </c>
      <c r="G221" s="20" t="s">
        <v>5</v>
      </c>
      <c r="H221" s="20" t="s">
        <v>39</v>
      </c>
      <c r="I221" s="20" t="s">
        <v>64</v>
      </c>
      <c r="J221" s="20" t="s">
        <v>2</v>
      </c>
      <c r="K221">
        <v>5.9</v>
      </c>
    </row>
    <row r="222" spans="1:11" x14ac:dyDescent="0.2">
      <c r="A222">
        <v>221</v>
      </c>
      <c r="B22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9575ВС77Орловская механизированная дистанция погрузочно-разгрузочных работВ целевой структуре парка</v>
      </c>
      <c r="C222">
        <v>221</v>
      </c>
      <c r="D222" t="str">
        <f>_22_05_2024__710[[#This Row],[Номерной знак ТС]]&amp;_22_05_2024__710[[#This Row],[Наименование структурного подразделения]]</f>
        <v>9575ВС77Орловская механизированная дистанция погрузочно-разгрузочных работ</v>
      </c>
      <c r="E222" s="20" t="s">
        <v>100</v>
      </c>
      <c r="F222" s="20" t="s">
        <v>37</v>
      </c>
      <c r="G222" s="20" t="s">
        <v>5</v>
      </c>
      <c r="H222" s="20" t="s">
        <v>39</v>
      </c>
      <c r="I222" s="20" t="s">
        <v>64</v>
      </c>
      <c r="J222" s="20" t="s">
        <v>4</v>
      </c>
      <c r="K222">
        <v>0</v>
      </c>
    </row>
    <row r="223" spans="1:11" x14ac:dyDescent="0.2">
      <c r="A223">
        <v>222</v>
      </c>
      <c r="B22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М059СН177Брянско-Смоленская механизированная дистанция погрузочно-разгрузоч#В целевой структуре парка</v>
      </c>
      <c r="C223">
        <v>222</v>
      </c>
      <c r="D223" t="str">
        <f>_22_05_2024__710[[#This Row],[Номерной знак ТС]]&amp;_22_05_2024__710[[#This Row],[Наименование структурного подразделения]]</f>
        <v>М059СН177Брянско-Смоленская механизированная дистанция погрузочно-разгрузоч#</v>
      </c>
      <c r="E223" s="20" t="s">
        <v>288</v>
      </c>
      <c r="F223" s="20" t="s">
        <v>37</v>
      </c>
      <c r="G223" s="20" t="s">
        <v>5</v>
      </c>
      <c r="H223" s="20" t="s">
        <v>39</v>
      </c>
      <c r="I223" s="20" t="s">
        <v>49</v>
      </c>
      <c r="J223" s="20" t="s">
        <v>4</v>
      </c>
      <c r="K223">
        <v>5.2</v>
      </c>
    </row>
    <row r="224" spans="1:11" x14ac:dyDescent="0.2">
      <c r="A224">
        <v>223</v>
      </c>
      <c r="B22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О666ММ99Брянско-Смоленская механизированная дистанция погрузочно-разгрузоч#Прочие</v>
      </c>
      <c r="C224">
        <v>223</v>
      </c>
      <c r="D224" t="str">
        <f>_22_05_2024__710[[#This Row],[Номерной знак ТС]]&amp;_22_05_2024__710[[#This Row],[Наименование структурного подразделения]]</f>
        <v>О666ММ99Брянско-Смоленская механизированная дистанция погрузочно-разгрузоч#</v>
      </c>
      <c r="E224" s="20" t="s">
        <v>101</v>
      </c>
      <c r="F224" s="20" t="s">
        <v>37</v>
      </c>
      <c r="G224" s="20" t="s">
        <v>5</v>
      </c>
      <c r="H224" s="20" t="s">
        <v>39</v>
      </c>
      <c r="I224" s="20" t="s">
        <v>49</v>
      </c>
      <c r="J224" s="20" t="s">
        <v>2</v>
      </c>
      <c r="K224">
        <v>4.5</v>
      </c>
    </row>
    <row r="225" spans="1:11" x14ac:dyDescent="0.2">
      <c r="A225">
        <v>224</v>
      </c>
      <c r="B22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С900НЕ199Московская механизированная дистанция погрузочно-разгрузочных рабо#Прочие</v>
      </c>
      <c r="C225">
        <v>224</v>
      </c>
      <c r="D225" t="str">
        <f>_22_05_2024__710[[#This Row],[Номерной знак ТС]]&amp;_22_05_2024__710[[#This Row],[Наименование структурного подразделения]]</f>
        <v>С900НЕ199Московская механизированная дистанция погрузочно-разгрузочных рабо#</v>
      </c>
      <c r="E225" s="20" t="s">
        <v>289</v>
      </c>
      <c r="F225" s="20" t="s">
        <v>37</v>
      </c>
      <c r="G225" s="20" t="s">
        <v>5</v>
      </c>
      <c r="H225" s="20" t="s">
        <v>39</v>
      </c>
      <c r="I225" s="20" t="s">
        <v>41</v>
      </c>
      <c r="J225" s="20" t="s">
        <v>2</v>
      </c>
      <c r="K225">
        <v>0</v>
      </c>
    </row>
    <row r="226" spans="1:11" x14ac:dyDescent="0.2">
      <c r="A226">
        <v>225</v>
      </c>
      <c r="B22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С605ЕЕ150В целевой структуре парка</v>
      </c>
      <c r="C226">
        <v>225</v>
      </c>
      <c r="D226" t="str">
        <f>_22_05_2024__710[[#This Row],[Номерной знак ТС]]&amp;_22_05_2024__710[[#This Row],[Наименование структурного подразделения]]</f>
        <v>С605ЕЕ150</v>
      </c>
      <c r="E226" s="20" t="s">
        <v>290</v>
      </c>
      <c r="F226" s="20" t="s">
        <v>37</v>
      </c>
      <c r="G226" s="20" t="s">
        <v>5</v>
      </c>
      <c r="H226" s="20" t="s">
        <v>39</v>
      </c>
      <c r="I226" s="20" t="s">
        <v>1</v>
      </c>
      <c r="J226" s="20" t="s">
        <v>4</v>
      </c>
      <c r="K226">
        <v>3.2</v>
      </c>
    </row>
    <row r="227" spans="1:11" x14ac:dyDescent="0.2">
      <c r="A227">
        <v>226</v>
      </c>
      <c r="B22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3740МО43ДМУ-3В целевой структуре парка</v>
      </c>
      <c r="C227">
        <v>226</v>
      </c>
      <c r="D227" t="str">
        <f>_22_05_2024__710[[#This Row],[Номерной знак ТС]]&amp;_22_05_2024__710[[#This Row],[Наименование структурного подразделения]]</f>
        <v>3740МО43ДМУ-3</v>
      </c>
      <c r="E227" s="20" t="s">
        <v>104</v>
      </c>
      <c r="F227" s="20" t="s">
        <v>102</v>
      </c>
      <c r="G227" s="20" t="s">
        <v>5</v>
      </c>
      <c r="H227" s="20" t="s">
        <v>103</v>
      </c>
      <c r="I227" s="20" t="s">
        <v>105</v>
      </c>
      <c r="J227" s="20" t="s">
        <v>4</v>
      </c>
      <c r="K227">
        <v>6</v>
      </c>
    </row>
    <row r="228" spans="1:11" x14ac:dyDescent="0.2">
      <c r="A228">
        <v>227</v>
      </c>
      <c r="B22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0011НО50ДМУ-4В целевой структуре парка</v>
      </c>
      <c r="C228">
        <v>227</v>
      </c>
      <c r="D228" t="str">
        <f>_22_05_2024__710[[#This Row],[Номерной знак ТС]]&amp;_22_05_2024__710[[#This Row],[Наименование структурного подразделения]]</f>
        <v>0011НО50ДМУ-4</v>
      </c>
      <c r="E228" s="20" t="s">
        <v>291</v>
      </c>
      <c r="F228" s="20" t="s">
        <v>102</v>
      </c>
      <c r="G228" s="20" t="s">
        <v>5</v>
      </c>
      <c r="H228" s="20" t="s">
        <v>103</v>
      </c>
      <c r="I228" s="20" t="s">
        <v>106</v>
      </c>
      <c r="J228" s="20" t="s">
        <v>4</v>
      </c>
      <c r="K228">
        <v>6</v>
      </c>
    </row>
    <row r="229" spans="1:11" x14ac:dyDescent="0.2">
      <c r="A229">
        <v>228</v>
      </c>
      <c r="B22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3005НО50ДМУ-2В целевой структуре парка</v>
      </c>
      <c r="C229">
        <v>228</v>
      </c>
      <c r="D229" t="str">
        <f>_22_05_2024__710[[#This Row],[Номерной знак ТС]]&amp;_22_05_2024__710[[#This Row],[Наименование структурного подразделения]]</f>
        <v>3005НО50ДМУ-2</v>
      </c>
      <c r="E229" s="20" t="s">
        <v>292</v>
      </c>
      <c r="F229" s="20" t="s">
        <v>102</v>
      </c>
      <c r="G229" s="20" t="s">
        <v>5</v>
      </c>
      <c r="H229" s="20" t="s">
        <v>103</v>
      </c>
      <c r="I229" s="20" t="s">
        <v>107</v>
      </c>
      <c r="J229" s="20" t="s">
        <v>4</v>
      </c>
      <c r="K229">
        <v>5.4</v>
      </c>
    </row>
    <row r="230" spans="1:11" x14ac:dyDescent="0.2">
      <c r="A230">
        <v>229</v>
      </c>
      <c r="B23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0003КЕ43ДМУ-3В целевой структуре парка</v>
      </c>
      <c r="C230">
        <v>229</v>
      </c>
      <c r="D230" t="str">
        <f>_22_05_2024__710[[#This Row],[Номерной знак ТС]]&amp;_22_05_2024__710[[#This Row],[Наименование структурного подразделения]]</f>
        <v>0003КЕ43ДМУ-3</v>
      </c>
      <c r="E230" s="20" t="s">
        <v>293</v>
      </c>
      <c r="F230" s="20" t="s">
        <v>102</v>
      </c>
      <c r="G230" s="20" t="s">
        <v>5</v>
      </c>
      <c r="H230" s="20" t="s">
        <v>103</v>
      </c>
      <c r="I230" s="20" t="s">
        <v>105</v>
      </c>
      <c r="J230" s="20" t="s">
        <v>4</v>
      </c>
      <c r="K230">
        <v>4.9000000000000004</v>
      </c>
    </row>
    <row r="231" spans="1:11" x14ac:dyDescent="0.2">
      <c r="A231">
        <v>230</v>
      </c>
      <c r="B23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3007НО50ДМУ-4В целевой структуре парка</v>
      </c>
      <c r="C231">
        <v>230</v>
      </c>
      <c r="D231" t="str">
        <f>_22_05_2024__710[[#This Row],[Номерной знак ТС]]&amp;_22_05_2024__710[[#This Row],[Наименование структурного подразделения]]</f>
        <v>3007НО50ДМУ-4</v>
      </c>
      <c r="E231" s="20" t="s">
        <v>295</v>
      </c>
      <c r="F231" s="20" t="s">
        <v>102</v>
      </c>
      <c r="G231" s="20" t="s">
        <v>5</v>
      </c>
      <c r="H231" s="20" t="s">
        <v>103</v>
      </c>
      <c r="I231" s="20" t="s">
        <v>106</v>
      </c>
      <c r="J231" s="20" t="s">
        <v>4</v>
      </c>
      <c r="K231">
        <v>0</v>
      </c>
    </row>
    <row r="232" spans="1:11" x14ac:dyDescent="0.2">
      <c r="A232">
        <v>231</v>
      </c>
      <c r="B23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0000КЕ43ДМУ-3В целевой структуре парка</v>
      </c>
      <c r="C232">
        <v>231</v>
      </c>
      <c r="D232" t="str">
        <f>_22_05_2024__710[[#This Row],[Номерной знак ТС]]&amp;_22_05_2024__710[[#This Row],[Наименование структурного подразделения]]</f>
        <v>0000КЕ43ДМУ-3</v>
      </c>
      <c r="E232" s="20" t="s">
        <v>296</v>
      </c>
      <c r="F232" s="20" t="s">
        <v>102</v>
      </c>
      <c r="G232" s="20" t="s">
        <v>5</v>
      </c>
      <c r="H232" s="20" t="s">
        <v>103</v>
      </c>
      <c r="I232" s="20" t="s">
        <v>105</v>
      </c>
      <c r="J232" s="20" t="s">
        <v>4</v>
      </c>
      <c r="K232">
        <v>4.9000000000000004</v>
      </c>
    </row>
    <row r="233" spans="1:11" x14ac:dyDescent="0.2">
      <c r="A233">
        <v>232</v>
      </c>
      <c r="B23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М909ЕО197ДМУ-2В целевой структуре парка</v>
      </c>
      <c r="C233">
        <v>232</v>
      </c>
      <c r="D233" t="str">
        <f>_22_05_2024__710[[#This Row],[Номерной знак ТС]]&amp;_22_05_2024__710[[#This Row],[Наименование структурного подразделения]]</f>
        <v>М909ЕО197ДМУ-2</v>
      </c>
      <c r="E233" s="20" t="s">
        <v>108</v>
      </c>
      <c r="F233" s="20" t="s">
        <v>102</v>
      </c>
      <c r="G233" s="20" t="s">
        <v>5</v>
      </c>
      <c r="H233" s="20" t="s">
        <v>103</v>
      </c>
      <c r="I233" s="20" t="s">
        <v>107</v>
      </c>
      <c r="J233" s="20" t="s">
        <v>4</v>
      </c>
      <c r="K233">
        <v>4.8</v>
      </c>
    </row>
    <row r="234" spans="1:11" x14ac:dyDescent="0.2">
      <c r="A234">
        <v>233</v>
      </c>
      <c r="B23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Х034ЕХ197ДМУ-4В целевой структуре парка</v>
      </c>
      <c r="C234">
        <v>233</v>
      </c>
      <c r="D234" t="str">
        <f>_22_05_2024__710[[#This Row],[Номерной знак ТС]]&amp;_22_05_2024__710[[#This Row],[Наименование структурного подразделения]]</f>
        <v>Х034ЕХ197ДМУ-4</v>
      </c>
      <c r="E234" s="20" t="s">
        <v>109</v>
      </c>
      <c r="F234" s="20" t="s">
        <v>102</v>
      </c>
      <c r="G234" s="20" t="s">
        <v>5</v>
      </c>
      <c r="H234" s="20" t="s">
        <v>103</v>
      </c>
      <c r="I234" s="20" t="s">
        <v>106</v>
      </c>
      <c r="J234" s="20" t="s">
        <v>4</v>
      </c>
      <c r="K234">
        <v>5.9</v>
      </c>
    </row>
    <row r="235" spans="1:11" x14ac:dyDescent="0.2">
      <c r="A235">
        <v>234</v>
      </c>
      <c r="B23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9376УА43ДМУ-3В целевой структуре парка</v>
      </c>
      <c r="C235">
        <v>234</v>
      </c>
      <c r="D235" t="str">
        <f>_22_05_2024__710[[#This Row],[Номерной знак ТС]]&amp;_22_05_2024__710[[#This Row],[Наименование структурного подразделения]]</f>
        <v>9376УА43ДМУ-3</v>
      </c>
      <c r="E235" s="20" t="s">
        <v>110</v>
      </c>
      <c r="F235" s="20" t="s">
        <v>102</v>
      </c>
      <c r="G235" s="20" t="s">
        <v>5</v>
      </c>
      <c r="H235" s="20" t="s">
        <v>103</v>
      </c>
      <c r="I235" s="20" t="s">
        <v>105</v>
      </c>
      <c r="J235" s="20" t="s">
        <v>4</v>
      </c>
      <c r="K235">
        <v>5.9</v>
      </c>
    </row>
    <row r="236" spans="1:11" x14ac:dyDescent="0.2">
      <c r="A236">
        <v>235</v>
      </c>
      <c r="B23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3003НО50ДМУ-4В целевой структуре парка</v>
      </c>
      <c r="C236">
        <v>235</v>
      </c>
      <c r="D236" t="str">
        <f>_22_05_2024__710[[#This Row],[Номерной знак ТС]]&amp;_22_05_2024__710[[#This Row],[Наименование структурного подразделения]]</f>
        <v>3003НО50ДМУ-4</v>
      </c>
      <c r="E236" s="20" t="s">
        <v>297</v>
      </c>
      <c r="F236" s="20" t="s">
        <v>102</v>
      </c>
      <c r="G236" s="20" t="s">
        <v>5</v>
      </c>
      <c r="H236" s="20" t="s">
        <v>103</v>
      </c>
      <c r="I236" s="20" t="s">
        <v>106</v>
      </c>
      <c r="J236" s="20" t="s">
        <v>4</v>
      </c>
      <c r="K236">
        <v>5.9</v>
      </c>
    </row>
    <row r="237" spans="1:11" x14ac:dyDescent="0.2">
      <c r="A237">
        <v>236</v>
      </c>
      <c r="B23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3006НО50ДМУ-4В целевой структуре парка</v>
      </c>
      <c r="C237">
        <v>236</v>
      </c>
      <c r="D237" t="str">
        <f>_22_05_2024__710[[#This Row],[Номерной знак ТС]]&amp;_22_05_2024__710[[#This Row],[Наименование структурного подразделения]]</f>
        <v>3006НО50ДМУ-4</v>
      </c>
      <c r="E237" s="20" t="s">
        <v>298</v>
      </c>
      <c r="F237" s="20" t="s">
        <v>102</v>
      </c>
      <c r="G237" s="20" t="s">
        <v>5</v>
      </c>
      <c r="H237" s="20" t="s">
        <v>103</v>
      </c>
      <c r="I237" s="20" t="s">
        <v>106</v>
      </c>
      <c r="J237" s="20" t="s">
        <v>4</v>
      </c>
      <c r="K237">
        <v>5.8</v>
      </c>
    </row>
    <row r="238" spans="1:11" x14ac:dyDescent="0.2">
      <c r="A238">
        <v>237</v>
      </c>
      <c r="B23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7770НУ50ДМУ-2В целевой структуре парка</v>
      </c>
      <c r="C238">
        <v>237</v>
      </c>
      <c r="D238" t="str">
        <f>_22_05_2024__710[[#This Row],[Номерной знак ТС]]&amp;_22_05_2024__710[[#This Row],[Наименование структурного подразделения]]</f>
        <v>7770НУ50ДМУ-2</v>
      </c>
      <c r="E238" s="20" t="s">
        <v>299</v>
      </c>
      <c r="F238" s="20" t="s">
        <v>102</v>
      </c>
      <c r="G238" s="20" t="s">
        <v>5</v>
      </c>
      <c r="H238" s="20" t="s">
        <v>103</v>
      </c>
      <c r="I238" s="20" t="s">
        <v>107</v>
      </c>
      <c r="J238" s="20" t="s">
        <v>4</v>
      </c>
      <c r="K238">
        <v>5.4</v>
      </c>
    </row>
    <row r="239" spans="1:11" x14ac:dyDescent="0.2">
      <c r="A239">
        <v>238</v>
      </c>
      <c r="B23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4746КЕ43ДМУ-3В целевой структуре парка</v>
      </c>
      <c r="C239">
        <v>238</v>
      </c>
      <c r="D239" t="str">
        <f>_22_05_2024__710[[#This Row],[Номерной знак ТС]]&amp;_22_05_2024__710[[#This Row],[Наименование структурного подразделения]]</f>
        <v>4746КЕ43ДМУ-3</v>
      </c>
      <c r="E239" s="20" t="s">
        <v>111</v>
      </c>
      <c r="F239" s="20" t="s">
        <v>102</v>
      </c>
      <c r="G239" s="20" t="s">
        <v>5</v>
      </c>
      <c r="H239" s="20" t="s">
        <v>103</v>
      </c>
      <c r="I239" s="20" t="s">
        <v>105</v>
      </c>
      <c r="J239" s="20" t="s">
        <v>4</v>
      </c>
      <c r="K239">
        <v>6</v>
      </c>
    </row>
    <row r="240" spans="1:11" x14ac:dyDescent="0.2">
      <c r="A240">
        <v>239</v>
      </c>
      <c r="B24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0014НО50ДМУ-2Прочие</v>
      </c>
      <c r="C240">
        <v>239</v>
      </c>
      <c r="D240" t="str">
        <f>_22_05_2024__710[[#This Row],[Номерной знак ТС]]&amp;_22_05_2024__710[[#This Row],[Наименование структурного подразделения]]</f>
        <v>0014НО50ДМУ-2</v>
      </c>
      <c r="E240" s="20" t="s">
        <v>300</v>
      </c>
      <c r="F240" s="20" t="s">
        <v>102</v>
      </c>
      <c r="G240" s="20" t="s">
        <v>5</v>
      </c>
      <c r="H240" s="20" t="s">
        <v>103</v>
      </c>
      <c r="I240" s="20" t="s">
        <v>107</v>
      </c>
      <c r="J240" s="20" t="s">
        <v>2</v>
      </c>
      <c r="K240">
        <v>6</v>
      </c>
    </row>
    <row r="241" spans="1:11" x14ac:dyDescent="0.2">
      <c r="A241">
        <v>240</v>
      </c>
      <c r="B24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0015НО50ДМУ-2В целевой структуре парка</v>
      </c>
      <c r="C241">
        <v>240</v>
      </c>
      <c r="D241" t="str">
        <f>_22_05_2024__710[[#This Row],[Номерной знак ТС]]&amp;_22_05_2024__710[[#This Row],[Наименование структурного подразделения]]</f>
        <v>0015НО50ДМУ-2</v>
      </c>
      <c r="E241" s="20" t="s">
        <v>301</v>
      </c>
      <c r="F241" s="20" t="s">
        <v>102</v>
      </c>
      <c r="G241" s="20" t="s">
        <v>5</v>
      </c>
      <c r="H241" s="20" t="s">
        <v>103</v>
      </c>
      <c r="I241" s="20" t="s">
        <v>107</v>
      </c>
      <c r="J241" s="20" t="s">
        <v>4</v>
      </c>
      <c r="K241">
        <v>0</v>
      </c>
    </row>
    <row r="242" spans="1:11" x14ac:dyDescent="0.2">
      <c r="A242">
        <v>241</v>
      </c>
      <c r="B24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3063НО50ДМУ-2Прочие</v>
      </c>
      <c r="C242">
        <v>241</v>
      </c>
      <c r="D242" t="str">
        <f>_22_05_2024__710[[#This Row],[Номерной знак ТС]]&amp;_22_05_2024__710[[#This Row],[Наименование структурного подразделения]]</f>
        <v>3063НО50ДМУ-2</v>
      </c>
      <c r="E242" s="20" t="s">
        <v>302</v>
      </c>
      <c r="F242" s="20" t="s">
        <v>102</v>
      </c>
      <c r="G242" s="20" t="s">
        <v>5</v>
      </c>
      <c r="H242" s="20" t="s">
        <v>103</v>
      </c>
      <c r="I242" s="20" t="s">
        <v>107</v>
      </c>
      <c r="J242" s="20" t="s">
        <v>2</v>
      </c>
      <c r="K242">
        <v>0</v>
      </c>
    </row>
    <row r="243" spans="1:11" x14ac:dyDescent="0.2">
      <c r="A243">
        <v>242</v>
      </c>
      <c r="B24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Х031ЕХ197ДМУ-2В целевой структуре парка</v>
      </c>
      <c r="C243">
        <v>242</v>
      </c>
      <c r="D243" t="str">
        <f>_22_05_2024__710[[#This Row],[Номерной знак ТС]]&amp;_22_05_2024__710[[#This Row],[Наименование структурного подразделения]]</f>
        <v>Х031ЕХ197ДМУ-2</v>
      </c>
      <c r="E243" s="20" t="s">
        <v>303</v>
      </c>
      <c r="F243" s="20" t="s">
        <v>102</v>
      </c>
      <c r="G243" s="20" t="s">
        <v>5</v>
      </c>
      <c r="H243" s="20" t="s">
        <v>103</v>
      </c>
      <c r="I243" s="20" t="s">
        <v>107</v>
      </c>
      <c r="J243" s="20" t="s">
        <v>4</v>
      </c>
      <c r="K243">
        <v>5.9</v>
      </c>
    </row>
    <row r="244" spans="1:11" x14ac:dyDescent="0.2">
      <c r="A244">
        <v>243</v>
      </c>
      <c r="B24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0991НУ50ДМУ-2В целевой структуре парка</v>
      </c>
      <c r="C244">
        <v>243</v>
      </c>
      <c r="D244" t="str">
        <f>_22_05_2024__710[[#This Row],[Номерной знак ТС]]&amp;_22_05_2024__710[[#This Row],[Наименование структурного подразделения]]</f>
        <v>0991НУ50ДМУ-2</v>
      </c>
      <c r="E244" s="20" t="s">
        <v>305</v>
      </c>
      <c r="F244" s="20" t="s">
        <v>102</v>
      </c>
      <c r="G244" s="20" t="s">
        <v>5</v>
      </c>
      <c r="H244" s="20" t="s">
        <v>103</v>
      </c>
      <c r="I244" s="20" t="s">
        <v>107</v>
      </c>
      <c r="J244" s="20" t="s">
        <v>4</v>
      </c>
      <c r="K244">
        <v>5.6</v>
      </c>
    </row>
    <row r="245" spans="1:11" x14ac:dyDescent="0.2">
      <c r="A245">
        <v>244</v>
      </c>
      <c r="B24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7703НУ50ДМУ-2В целевой структуре парка</v>
      </c>
      <c r="C245">
        <v>244</v>
      </c>
      <c r="D245" t="str">
        <f>_22_05_2024__710[[#This Row],[Номерной знак ТС]]&amp;_22_05_2024__710[[#This Row],[Наименование структурного подразделения]]</f>
        <v>7703НУ50ДМУ-2</v>
      </c>
      <c r="E245" s="20" t="s">
        <v>306</v>
      </c>
      <c r="F245" s="20" t="s">
        <v>102</v>
      </c>
      <c r="G245" s="20" t="s">
        <v>5</v>
      </c>
      <c r="H245" s="20" t="s">
        <v>103</v>
      </c>
      <c r="I245" s="20" t="s">
        <v>107</v>
      </c>
      <c r="J245" s="20" t="s">
        <v>4</v>
      </c>
      <c r="K245">
        <v>5.8</v>
      </c>
    </row>
    <row r="246" spans="1:11" x14ac:dyDescent="0.2">
      <c r="A246">
        <v>245</v>
      </c>
      <c r="B24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3074НО50ДМУ-4В целевой структуре парка</v>
      </c>
      <c r="C246">
        <v>245</v>
      </c>
      <c r="D246" t="str">
        <f>_22_05_2024__710[[#This Row],[Номерной знак ТС]]&amp;_22_05_2024__710[[#This Row],[Наименование структурного подразделения]]</f>
        <v>3074НО50ДМУ-4</v>
      </c>
      <c r="E246" s="20" t="s">
        <v>307</v>
      </c>
      <c r="F246" s="20" t="s">
        <v>102</v>
      </c>
      <c r="G246" s="20" t="s">
        <v>5</v>
      </c>
      <c r="H246" s="20" t="s">
        <v>103</v>
      </c>
      <c r="I246" s="20" t="s">
        <v>106</v>
      </c>
      <c r="J246" s="20" t="s">
        <v>4</v>
      </c>
      <c r="K246">
        <v>5.9</v>
      </c>
    </row>
    <row r="247" spans="1:11" x14ac:dyDescent="0.2">
      <c r="A247">
        <v>246</v>
      </c>
      <c r="B24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7774НУ50ДМУ-3В целевой структуре парка</v>
      </c>
      <c r="C247">
        <v>246</v>
      </c>
      <c r="D247" t="str">
        <f>_22_05_2024__710[[#This Row],[Номерной знак ТС]]&amp;_22_05_2024__710[[#This Row],[Наименование структурного подразделения]]</f>
        <v>7774НУ50ДМУ-3</v>
      </c>
      <c r="E247" s="20" t="s">
        <v>308</v>
      </c>
      <c r="F247" s="20" t="s">
        <v>102</v>
      </c>
      <c r="G247" s="20" t="s">
        <v>5</v>
      </c>
      <c r="H247" s="20" t="s">
        <v>103</v>
      </c>
      <c r="I247" s="20" t="s">
        <v>105</v>
      </c>
      <c r="J247" s="20" t="s">
        <v>4</v>
      </c>
      <c r="K247">
        <v>5.9</v>
      </c>
    </row>
    <row r="248" spans="1:11" x14ac:dyDescent="0.2">
      <c r="A248">
        <v>247</v>
      </c>
      <c r="B24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3075НО50ДМУ-4В целевой структуре парка</v>
      </c>
      <c r="C248">
        <v>247</v>
      </c>
      <c r="D248" t="str">
        <f>_22_05_2024__710[[#This Row],[Номерной знак ТС]]&amp;_22_05_2024__710[[#This Row],[Наименование структурного подразделения]]</f>
        <v>3075НО50ДМУ-4</v>
      </c>
      <c r="E248" s="20" t="s">
        <v>309</v>
      </c>
      <c r="F248" s="20" t="s">
        <v>102</v>
      </c>
      <c r="G248" s="20" t="s">
        <v>5</v>
      </c>
      <c r="H248" s="20" t="s">
        <v>103</v>
      </c>
      <c r="I248" s="20" t="s">
        <v>106</v>
      </c>
      <c r="J248" s="20" t="s">
        <v>4</v>
      </c>
      <c r="K248">
        <v>3.6</v>
      </c>
    </row>
    <row r="249" spans="1:11" x14ac:dyDescent="0.2">
      <c r="A249">
        <v>248</v>
      </c>
      <c r="B24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3069НО50ДМУ-2В целевой структуре парка</v>
      </c>
      <c r="C249">
        <v>248</v>
      </c>
      <c r="D249" t="str">
        <f>_22_05_2024__710[[#This Row],[Номерной знак ТС]]&amp;_22_05_2024__710[[#This Row],[Наименование структурного подразделения]]</f>
        <v>3069НО50ДМУ-2</v>
      </c>
      <c r="E249" s="20" t="s">
        <v>310</v>
      </c>
      <c r="F249" s="20" t="s">
        <v>102</v>
      </c>
      <c r="G249" s="20" t="s">
        <v>5</v>
      </c>
      <c r="H249" s="20" t="s">
        <v>103</v>
      </c>
      <c r="I249" s="20" t="s">
        <v>107</v>
      </c>
      <c r="J249" s="20" t="s">
        <v>4</v>
      </c>
      <c r="K249">
        <v>5.9</v>
      </c>
    </row>
    <row r="250" spans="1:11" x14ac:dyDescent="0.2">
      <c r="A250">
        <v>249</v>
      </c>
      <c r="B25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0046НО50ДМУ-3В целевой структуре парка</v>
      </c>
      <c r="C250">
        <v>249</v>
      </c>
      <c r="D250" t="str">
        <f>_22_05_2024__710[[#This Row],[Номерной знак ТС]]&amp;_22_05_2024__710[[#This Row],[Наименование структурного подразделения]]</f>
        <v>0046НО50ДМУ-3</v>
      </c>
      <c r="E250" s="20" t="s">
        <v>311</v>
      </c>
      <c r="F250" s="20" t="s">
        <v>102</v>
      </c>
      <c r="G250" s="20" t="s">
        <v>5</v>
      </c>
      <c r="H250" s="20" t="s">
        <v>103</v>
      </c>
      <c r="I250" s="20" t="s">
        <v>105</v>
      </c>
      <c r="J250" s="20" t="s">
        <v>4</v>
      </c>
      <c r="K250">
        <v>0</v>
      </c>
    </row>
    <row r="251" spans="1:11" x14ac:dyDescent="0.2">
      <c r="A251">
        <v>250</v>
      </c>
      <c r="B25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0070НО50ДМУ-4В целевой структуре парка</v>
      </c>
      <c r="C251">
        <v>250</v>
      </c>
      <c r="D251" t="str">
        <f>_22_05_2024__710[[#This Row],[Номерной знак ТС]]&amp;_22_05_2024__710[[#This Row],[Наименование структурного подразделения]]</f>
        <v>0070НО50ДМУ-4</v>
      </c>
      <c r="E251" s="20" t="s">
        <v>312</v>
      </c>
      <c r="F251" s="20" t="s">
        <v>102</v>
      </c>
      <c r="G251" s="20" t="s">
        <v>5</v>
      </c>
      <c r="H251" s="20" t="s">
        <v>103</v>
      </c>
      <c r="I251" s="20" t="s">
        <v>106</v>
      </c>
      <c r="J251" s="20" t="s">
        <v>4</v>
      </c>
      <c r="K251">
        <v>5.9</v>
      </c>
    </row>
    <row r="252" spans="1:11" x14ac:dyDescent="0.2">
      <c r="A252">
        <v>251</v>
      </c>
      <c r="B25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3070НО50ДМУ-4В целевой структуре парка</v>
      </c>
      <c r="C252">
        <v>251</v>
      </c>
      <c r="D252" t="str">
        <f>_22_05_2024__710[[#This Row],[Номерной знак ТС]]&amp;_22_05_2024__710[[#This Row],[Наименование структурного подразделения]]</f>
        <v>3070НО50ДМУ-4</v>
      </c>
      <c r="E252" s="20" t="s">
        <v>313</v>
      </c>
      <c r="F252" s="20" t="s">
        <v>102</v>
      </c>
      <c r="G252" s="20" t="s">
        <v>5</v>
      </c>
      <c r="H252" s="20" t="s">
        <v>103</v>
      </c>
      <c r="I252" s="20" t="s">
        <v>106</v>
      </c>
      <c r="J252" s="20" t="s">
        <v>4</v>
      </c>
      <c r="K252">
        <v>4.4000000000000004</v>
      </c>
    </row>
    <row r="253" spans="1:11" x14ac:dyDescent="0.2">
      <c r="A253">
        <v>252</v>
      </c>
      <c r="B25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3070НО50ДМУ-3В целевой структуре парка</v>
      </c>
      <c r="C253">
        <v>252</v>
      </c>
      <c r="D253" t="str">
        <f>_22_05_2024__710[[#This Row],[Номерной знак ТС]]&amp;_22_05_2024__710[[#This Row],[Наименование структурного подразделения]]</f>
        <v>3070НО50ДМУ-3</v>
      </c>
      <c r="E253" s="20" t="s">
        <v>313</v>
      </c>
      <c r="F253" s="20" t="s">
        <v>102</v>
      </c>
      <c r="G253" s="20" t="s">
        <v>5</v>
      </c>
      <c r="H253" s="20" t="s">
        <v>103</v>
      </c>
      <c r="I253" s="20" t="s">
        <v>105</v>
      </c>
      <c r="J253" s="20" t="s">
        <v>4</v>
      </c>
      <c r="K253">
        <v>5.4</v>
      </c>
    </row>
    <row r="254" spans="1:11" x14ac:dyDescent="0.2">
      <c r="A254">
        <v>253</v>
      </c>
      <c r="B25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3071НО50ДМУ-4В целевой структуре парка</v>
      </c>
      <c r="C254">
        <v>253</v>
      </c>
      <c r="D254" t="str">
        <f>_22_05_2024__710[[#This Row],[Номерной знак ТС]]&amp;_22_05_2024__710[[#This Row],[Наименование структурного подразделения]]</f>
        <v>3071НО50ДМУ-4</v>
      </c>
      <c r="E254" s="20" t="s">
        <v>314</v>
      </c>
      <c r="F254" s="20" t="s">
        <v>102</v>
      </c>
      <c r="G254" s="20" t="s">
        <v>5</v>
      </c>
      <c r="H254" s="20" t="s">
        <v>103</v>
      </c>
      <c r="I254" s="20" t="s">
        <v>106</v>
      </c>
      <c r="J254" s="20" t="s">
        <v>4</v>
      </c>
      <c r="K254">
        <v>4.8</v>
      </c>
    </row>
    <row r="255" spans="1:11" x14ac:dyDescent="0.2">
      <c r="A255">
        <v>254</v>
      </c>
      <c r="B25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3073НО50ДМУ-2В целевой структуре парка</v>
      </c>
      <c r="C255">
        <v>254</v>
      </c>
      <c r="D255" t="str">
        <f>_22_05_2024__710[[#This Row],[Номерной знак ТС]]&amp;_22_05_2024__710[[#This Row],[Наименование структурного подразделения]]</f>
        <v>3073НО50ДМУ-2</v>
      </c>
      <c r="E255" s="20" t="s">
        <v>315</v>
      </c>
      <c r="F255" s="20" t="s">
        <v>102</v>
      </c>
      <c r="G255" s="20" t="s">
        <v>5</v>
      </c>
      <c r="H255" s="20" t="s">
        <v>103</v>
      </c>
      <c r="I255" s="20" t="s">
        <v>107</v>
      </c>
      <c r="J255" s="20" t="s">
        <v>4</v>
      </c>
      <c r="K255">
        <v>6</v>
      </c>
    </row>
    <row r="256" spans="1:11" x14ac:dyDescent="0.2">
      <c r="A256">
        <v>255</v>
      </c>
      <c r="B25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Е560ХН150ДМУ-3В целевой структуре парка</v>
      </c>
      <c r="C256">
        <v>255</v>
      </c>
      <c r="D256" t="str">
        <f>_22_05_2024__710[[#This Row],[Номерной знак ТС]]&amp;_22_05_2024__710[[#This Row],[Наименование структурного подразделения]]</f>
        <v>Е560ХН150ДМУ-3</v>
      </c>
      <c r="E256" s="20" t="s">
        <v>316</v>
      </c>
      <c r="F256" s="20" t="s">
        <v>102</v>
      </c>
      <c r="G256" s="20" t="s">
        <v>5</v>
      </c>
      <c r="H256" s="20" t="s">
        <v>103</v>
      </c>
      <c r="I256" s="20" t="s">
        <v>105</v>
      </c>
      <c r="J256" s="20" t="s">
        <v>4</v>
      </c>
      <c r="K256">
        <v>4.2</v>
      </c>
    </row>
    <row r="257" spans="1:11" x14ac:dyDescent="0.2">
      <c r="A257">
        <v>256</v>
      </c>
      <c r="B25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Е561ХН150ДМУ-4В целевой структуре парка</v>
      </c>
      <c r="C257">
        <v>256</v>
      </c>
      <c r="D257" t="str">
        <f>_22_05_2024__710[[#This Row],[Номерной знак ТС]]&amp;_22_05_2024__710[[#This Row],[Наименование структурного подразделения]]</f>
        <v>Е561ХН150ДМУ-4</v>
      </c>
      <c r="E257" s="20" t="s">
        <v>317</v>
      </c>
      <c r="F257" s="20" t="s">
        <v>102</v>
      </c>
      <c r="G257" s="20" t="s">
        <v>5</v>
      </c>
      <c r="H257" s="20" t="s">
        <v>103</v>
      </c>
      <c r="I257" s="20" t="s">
        <v>106</v>
      </c>
      <c r="J257" s="20" t="s">
        <v>4</v>
      </c>
      <c r="K257">
        <v>6</v>
      </c>
    </row>
    <row r="258" spans="1:11" x14ac:dyDescent="0.2">
      <c r="A258">
        <v>257</v>
      </c>
      <c r="B25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3739МО43ДМУ-3В целевой структуре парка</v>
      </c>
      <c r="C258">
        <v>257</v>
      </c>
      <c r="D258" t="str">
        <f>_22_05_2024__710[[#This Row],[Номерной знак ТС]]&amp;_22_05_2024__710[[#This Row],[Наименование структурного подразделения]]</f>
        <v>3739МО43ДМУ-3</v>
      </c>
      <c r="E258" s="20" t="s">
        <v>112</v>
      </c>
      <c r="F258" s="20" t="s">
        <v>102</v>
      </c>
      <c r="G258" s="20" t="s">
        <v>5</v>
      </c>
      <c r="H258" s="20" t="s">
        <v>103</v>
      </c>
      <c r="I258" s="20" t="s">
        <v>105</v>
      </c>
      <c r="J258" s="20" t="s">
        <v>4</v>
      </c>
      <c r="K258">
        <v>3.7</v>
      </c>
    </row>
    <row r="259" spans="1:11" x14ac:dyDescent="0.2">
      <c r="A259">
        <v>258</v>
      </c>
      <c r="B25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3004НО50ДМУ-2В целевой структуре парка</v>
      </c>
      <c r="C259">
        <v>258</v>
      </c>
      <c r="D259" t="str">
        <f>_22_05_2024__710[[#This Row],[Номерной знак ТС]]&amp;_22_05_2024__710[[#This Row],[Наименование структурного подразделения]]</f>
        <v>3004НО50ДМУ-2</v>
      </c>
      <c r="E259" s="20" t="s">
        <v>318</v>
      </c>
      <c r="F259" s="20" t="s">
        <v>102</v>
      </c>
      <c r="G259" s="20" t="s">
        <v>5</v>
      </c>
      <c r="H259" s="20" t="s">
        <v>103</v>
      </c>
      <c r="I259" s="20" t="s">
        <v>107</v>
      </c>
      <c r="J259" s="20" t="s">
        <v>4</v>
      </c>
      <c r="K259">
        <v>0</v>
      </c>
    </row>
    <row r="260" spans="1:11" x14ac:dyDescent="0.2">
      <c r="A260">
        <v>259</v>
      </c>
      <c r="B26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0400МО43ДМУ-3В целевой структуре парка</v>
      </c>
      <c r="C260">
        <v>259</v>
      </c>
      <c r="D260" t="str">
        <f>_22_05_2024__710[[#This Row],[Номерной знак ТС]]&amp;_22_05_2024__710[[#This Row],[Наименование структурного подразделения]]</f>
        <v>0400МО43ДМУ-3</v>
      </c>
      <c r="E260" s="20" t="s">
        <v>319</v>
      </c>
      <c r="F260" s="20" t="s">
        <v>102</v>
      </c>
      <c r="G260" s="20" t="s">
        <v>5</v>
      </c>
      <c r="H260" s="20" t="s">
        <v>103</v>
      </c>
      <c r="I260" s="20" t="s">
        <v>105</v>
      </c>
      <c r="J260" s="20" t="s">
        <v>4</v>
      </c>
      <c r="K260">
        <v>5.9</v>
      </c>
    </row>
    <row r="261" spans="1:11" x14ac:dyDescent="0.2">
      <c r="A261">
        <v>260</v>
      </c>
      <c r="B26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К340СХ150ДМУ-4В целевой структуре парка</v>
      </c>
      <c r="C261">
        <v>260</v>
      </c>
      <c r="D261" t="str">
        <f>_22_05_2024__710[[#This Row],[Номерной знак ТС]]&amp;_22_05_2024__710[[#This Row],[Наименование структурного подразделения]]</f>
        <v>К340СХ150ДМУ-4</v>
      </c>
      <c r="E261" s="20" t="s">
        <v>320</v>
      </c>
      <c r="F261" s="20" t="s">
        <v>102</v>
      </c>
      <c r="G261" s="20" t="s">
        <v>5</v>
      </c>
      <c r="H261" s="20" t="s">
        <v>103</v>
      </c>
      <c r="I261" s="20" t="s">
        <v>106</v>
      </c>
      <c r="J261" s="20" t="s">
        <v>4</v>
      </c>
      <c r="K261">
        <v>5.2</v>
      </c>
    </row>
    <row r="262" spans="1:11" x14ac:dyDescent="0.2">
      <c r="A262">
        <v>261</v>
      </c>
      <c r="B26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7010НТ50ДМУ-2В целевой структуре парка</v>
      </c>
      <c r="C262">
        <v>261</v>
      </c>
      <c r="D262" t="str">
        <f>_22_05_2024__710[[#This Row],[Номерной знак ТС]]&amp;_22_05_2024__710[[#This Row],[Наименование структурного подразделения]]</f>
        <v>7010НТ50ДМУ-2</v>
      </c>
      <c r="E262" s="20" t="s">
        <v>321</v>
      </c>
      <c r="F262" s="20" t="s">
        <v>102</v>
      </c>
      <c r="G262" s="20" t="s">
        <v>5</v>
      </c>
      <c r="H262" s="20" t="s">
        <v>103</v>
      </c>
      <c r="I262" s="20" t="s">
        <v>107</v>
      </c>
      <c r="J262" s="20" t="s">
        <v>4</v>
      </c>
      <c r="K262">
        <v>5.8</v>
      </c>
    </row>
    <row r="263" spans="1:11" x14ac:dyDescent="0.2">
      <c r="A263">
        <v>262</v>
      </c>
      <c r="B26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0050НО50ДМУ-3В целевой структуре парка</v>
      </c>
      <c r="C263">
        <v>262</v>
      </c>
      <c r="D263" t="str">
        <f>_22_05_2024__710[[#This Row],[Номерной знак ТС]]&amp;_22_05_2024__710[[#This Row],[Наименование структурного подразделения]]</f>
        <v>0050НО50ДМУ-3</v>
      </c>
      <c r="E263" s="20" t="s">
        <v>322</v>
      </c>
      <c r="F263" s="20" t="s">
        <v>102</v>
      </c>
      <c r="G263" s="20" t="s">
        <v>5</v>
      </c>
      <c r="H263" s="20" t="s">
        <v>103</v>
      </c>
      <c r="I263" s="20" t="s">
        <v>105</v>
      </c>
      <c r="J263" s="20" t="s">
        <v>4</v>
      </c>
      <c r="K263">
        <v>5.3</v>
      </c>
    </row>
    <row r="264" spans="1:11" x14ac:dyDescent="0.2">
      <c r="A264">
        <v>263</v>
      </c>
      <c r="B26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7044НО50ДМУ-2В целевой структуре парка</v>
      </c>
      <c r="C264">
        <v>263</v>
      </c>
      <c r="D264" t="str">
        <f>_22_05_2024__710[[#This Row],[Номерной знак ТС]]&amp;_22_05_2024__710[[#This Row],[Наименование структурного подразделения]]</f>
        <v>7044НО50ДМУ-2</v>
      </c>
      <c r="E264" s="20" t="s">
        <v>323</v>
      </c>
      <c r="F264" s="20" t="s">
        <v>102</v>
      </c>
      <c r="G264" s="20" t="s">
        <v>5</v>
      </c>
      <c r="H264" s="20" t="s">
        <v>103</v>
      </c>
      <c r="I264" s="20" t="s">
        <v>107</v>
      </c>
      <c r="J264" s="20" t="s">
        <v>4</v>
      </c>
      <c r="K264">
        <v>0</v>
      </c>
    </row>
    <row r="265" spans="1:11" x14ac:dyDescent="0.2">
      <c r="A265">
        <v>264</v>
      </c>
      <c r="B26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М719АХ150ДМУ-3В целевой структуре парка</v>
      </c>
      <c r="C265">
        <v>264</v>
      </c>
      <c r="D265" t="str">
        <f>_22_05_2024__710[[#This Row],[Номерной знак ТС]]&amp;_22_05_2024__710[[#This Row],[Наименование структурного подразделения]]</f>
        <v>М719АХ150ДМУ-3</v>
      </c>
      <c r="E265" s="20" t="s">
        <v>324</v>
      </c>
      <c r="F265" s="20" t="s">
        <v>102</v>
      </c>
      <c r="G265" s="20" t="s">
        <v>5</v>
      </c>
      <c r="H265" s="20" t="s">
        <v>103</v>
      </c>
      <c r="I265" s="20" t="s">
        <v>105</v>
      </c>
      <c r="J265" s="20" t="s">
        <v>4</v>
      </c>
      <c r="K265">
        <v>3.2</v>
      </c>
    </row>
    <row r="266" spans="1:11" x14ac:dyDescent="0.2">
      <c r="A266">
        <v>265</v>
      </c>
      <c r="B26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3009НО50ДМУ-4В целевой структуре парка</v>
      </c>
      <c r="C266">
        <v>265</v>
      </c>
      <c r="D266" t="str">
        <f>_22_05_2024__710[[#This Row],[Номерной знак ТС]]&amp;_22_05_2024__710[[#This Row],[Наименование структурного подразделения]]</f>
        <v>3009НО50ДМУ-4</v>
      </c>
      <c r="E266" s="20" t="s">
        <v>325</v>
      </c>
      <c r="F266" s="20" t="s">
        <v>102</v>
      </c>
      <c r="G266" s="20" t="s">
        <v>5</v>
      </c>
      <c r="H266" s="20" t="s">
        <v>103</v>
      </c>
      <c r="I266" s="20" t="s">
        <v>106</v>
      </c>
      <c r="J266" s="20" t="s">
        <v>4</v>
      </c>
      <c r="K266">
        <v>6</v>
      </c>
    </row>
    <row r="267" spans="1:11" x14ac:dyDescent="0.2">
      <c r="A267">
        <v>266</v>
      </c>
      <c r="B26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7076НО50ДМУ-2В целевой структуре парка</v>
      </c>
      <c r="C267">
        <v>266</v>
      </c>
      <c r="D267" t="str">
        <f>_22_05_2024__710[[#This Row],[Номерной знак ТС]]&amp;_22_05_2024__710[[#This Row],[Наименование структурного подразделения]]</f>
        <v>7076НО50ДМУ-2</v>
      </c>
      <c r="E267" s="20" t="s">
        <v>326</v>
      </c>
      <c r="F267" s="20" t="s">
        <v>102</v>
      </c>
      <c r="G267" s="20" t="s">
        <v>5</v>
      </c>
      <c r="H267" s="20" t="s">
        <v>103</v>
      </c>
      <c r="I267" s="20" t="s">
        <v>107</v>
      </c>
      <c r="J267" s="20" t="s">
        <v>4</v>
      </c>
      <c r="K267">
        <v>5.4</v>
      </c>
    </row>
    <row r="268" spans="1:11" x14ac:dyDescent="0.2">
      <c r="A268">
        <v>267</v>
      </c>
      <c r="B26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0044НО50ДМУ-4В целевой структуре парка</v>
      </c>
      <c r="C268">
        <v>267</v>
      </c>
      <c r="D268" t="str">
        <f>_22_05_2024__710[[#This Row],[Номерной знак ТС]]&amp;_22_05_2024__710[[#This Row],[Наименование структурного подразделения]]</f>
        <v>0044НО50ДМУ-4</v>
      </c>
      <c r="E268" s="20" t="s">
        <v>327</v>
      </c>
      <c r="F268" s="20" t="s">
        <v>102</v>
      </c>
      <c r="G268" s="20" t="s">
        <v>5</v>
      </c>
      <c r="H268" s="20" t="s">
        <v>103</v>
      </c>
      <c r="I268" s="20" t="s">
        <v>106</v>
      </c>
      <c r="J268" s="20" t="s">
        <v>4</v>
      </c>
      <c r="K268">
        <v>4.9000000000000004</v>
      </c>
    </row>
    <row r="269" spans="1:11" x14ac:dyDescent="0.2">
      <c r="A269">
        <v>268</v>
      </c>
      <c r="B26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7079НО50ДМУ-2В целевой структуре парка</v>
      </c>
      <c r="C269">
        <v>268</v>
      </c>
      <c r="D269" t="str">
        <f>_22_05_2024__710[[#This Row],[Номерной знак ТС]]&amp;_22_05_2024__710[[#This Row],[Наименование структурного подразделения]]</f>
        <v>7079НО50ДМУ-2</v>
      </c>
      <c r="E269" s="20" t="s">
        <v>328</v>
      </c>
      <c r="F269" s="20" t="s">
        <v>102</v>
      </c>
      <c r="G269" s="20" t="s">
        <v>5</v>
      </c>
      <c r="H269" s="20" t="s">
        <v>103</v>
      </c>
      <c r="I269" s="20" t="s">
        <v>107</v>
      </c>
      <c r="J269" s="20" t="s">
        <v>4</v>
      </c>
      <c r="K269">
        <v>6</v>
      </c>
    </row>
    <row r="270" spans="1:11" x14ac:dyDescent="0.2">
      <c r="A270">
        <v>269</v>
      </c>
      <c r="B27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0045НО50ДМУ-4В целевой структуре парка</v>
      </c>
      <c r="C270">
        <v>269</v>
      </c>
      <c r="D270" t="str">
        <f>_22_05_2024__710[[#This Row],[Номерной знак ТС]]&amp;_22_05_2024__710[[#This Row],[Наименование структурного подразделения]]</f>
        <v>0045НО50ДМУ-4</v>
      </c>
      <c r="E270" s="20" t="s">
        <v>329</v>
      </c>
      <c r="F270" s="20" t="s">
        <v>102</v>
      </c>
      <c r="G270" s="20" t="s">
        <v>5</v>
      </c>
      <c r="H270" s="20" t="s">
        <v>103</v>
      </c>
      <c r="I270" s="20" t="s">
        <v>106</v>
      </c>
      <c r="J270" s="20" t="s">
        <v>4</v>
      </c>
      <c r="K270">
        <v>5.6</v>
      </c>
    </row>
    <row r="271" spans="1:11" x14ac:dyDescent="0.2">
      <c r="A271">
        <v>270</v>
      </c>
      <c r="B27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7000НО50ДМУ-2В целевой структуре парка</v>
      </c>
      <c r="C271">
        <v>270</v>
      </c>
      <c r="D271" t="str">
        <f>_22_05_2024__710[[#This Row],[Номерной знак ТС]]&amp;_22_05_2024__710[[#This Row],[Наименование структурного подразделения]]</f>
        <v>7000НО50ДМУ-2</v>
      </c>
      <c r="E271" s="20" t="s">
        <v>330</v>
      </c>
      <c r="F271" s="20" t="s">
        <v>102</v>
      </c>
      <c r="G271" s="20" t="s">
        <v>5</v>
      </c>
      <c r="H271" s="20" t="s">
        <v>103</v>
      </c>
      <c r="I271" s="20" t="s">
        <v>107</v>
      </c>
      <c r="J271" s="20" t="s">
        <v>4</v>
      </c>
      <c r="K271">
        <v>4.9000000000000004</v>
      </c>
    </row>
    <row r="272" spans="1:11" x14ac:dyDescent="0.2">
      <c r="A272">
        <v>271</v>
      </c>
      <c r="B27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3031НО50ДМУ-3В целевой структуре парка</v>
      </c>
      <c r="C272">
        <v>271</v>
      </c>
      <c r="D272" t="str">
        <f>_22_05_2024__710[[#This Row],[Номерной знак ТС]]&amp;_22_05_2024__710[[#This Row],[Наименование структурного подразделения]]</f>
        <v>3031НО50ДМУ-3</v>
      </c>
      <c r="E272" s="20" t="s">
        <v>331</v>
      </c>
      <c r="F272" s="20" t="s">
        <v>102</v>
      </c>
      <c r="G272" s="20" t="s">
        <v>5</v>
      </c>
      <c r="H272" s="20" t="s">
        <v>103</v>
      </c>
      <c r="I272" s="20" t="s">
        <v>105</v>
      </c>
      <c r="J272" s="20" t="s">
        <v>4</v>
      </c>
      <c r="K272">
        <v>4.8</v>
      </c>
    </row>
    <row r="273" spans="1:11" x14ac:dyDescent="0.2">
      <c r="A273">
        <v>272</v>
      </c>
      <c r="B27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0130НН50ДМУ-4В целевой структуре парка</v>
      </c>
      <c r="C273">
        <v>272</v>
      </c>
      <c r="D273" t="str">
        <f>_22_05_2024__710[[#This Row],[Номерной знак ТС]]&amp;_22_05_2024__710[[#This Row],[Наименование структурного подразделения]]</f>
        <v>0130НН50ДМУ-4</v>
      </c>
      <c r="E273" s="20" t="s">
        <v>332</v>
      </c>
      <c r="F273" s="20" t="s">
        <v>102</v>
      </c>
      <c r="G273" s="20" t="s">
        <v>5</v>
      </c>
      <c r="H273" s="20" t="s">
        <v>103</v>
      </c>
      <c r="I273" s="20" t="s">
        <v>106</v>
      </c>
      <c r="J273" s="20" t="s">
        <v>4</v>
      </c>
      <c r="K273">
        <v>5.9</v>
      </c>
    </row>
    <row r="274" spans="1:11" x14ac:dyDescent="0.2">
      <c r="A274">
        <v>273</v>
      </c>
      <c r="B27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4910НН50ДМУ-4В целевой структуре парка</v>
      </c>
      <c r="C274">
        <v>273</v>
      </c>
      <c r="D274" t="str">
        <f>_22_05_2024__710[[#This Row],[Номерной знак ТС]]&amp;_22_05_2024__710[[#This Row],[Наименование структурного подразделения]]</f>
        <v>4910НН50ДМУ-4</v>
      </c>
      <c r="E274" s="20" t="s">
        <v>333</v>
      </c>
      <c r="F274" s="20" t="s">
        <v>102</v>
      </c>
      <c r="G274" s="20" t="s">
        <v>5</v>
      </c>
      <c r="H274" s="20" t="s">
        <v>103</v>
      </c>
      <c r="I274" s="20" t="s">
        <v>106</v>
      </c>
      <c r="J274" s="20" t="s">
        <v>4</v>
      </c>
      <c r="K274">
        <v>5.9</v>
      </c>
    </row>
    <row r="275" spans="1:11" x14ac:dyDescent="0.2">
      <c r="A275">
        <v>274</v>
      </c>
      <c r="B27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6000НР50ДМУ-2В целевой структуре парка</v>
      </c>
      <c r="C275">
        <v>274</v>
      </c>
      <c r="D275" t="str">
        <f>_22_05_2024__710[[#This Row],[Номерной знак ТС]]&amp;_22_05_2024__710[[#This Row],[Наименование структурного подразделения]]</f>
        <v>6000НР50ДМУ-2</v>
      </c>
      <c r="E275" s="20" t="s">
        <v>334</v>
      </c>
      <c r="F275" s="20" t="s">
        <v>102</v>
      </c>
      <c r="G275" s="20" t="s">
        <v>5</v>
      </c>
      <c r="H275" s="20" t="s">
        <v>103</v>
      </c>
      <c r="I275" s="20" t="s">
        <v>107</v>
      </c>
      <c r="J275" s="20" t="s">
        <v>4</v>
      </c>
      <c r="K275">
        <v>5.9</v>
      </c>
    </row>
    <row r="276" spans="1:11" x14ac:dyDescent="0.2">
      <c r="A276">
        <v>275</v>
      </c>
      <c r="B27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4919НН50ДМУ-2В целевой структуре парка</v>
      </c>
      <c r="C276">
        <v>275</v>
      </c>
      <c r="D276" t="str">
        <f>_22_05_2024__710[[#This Row],[Номерной знак ТС]]&amp;_22_05_2024__710[[#This Row],[Наименование структурного подразделения]]</f>
        <v>4919НН50ДМУ-2</v>
      </c>
      <c r="E276" s="20" t="s">
        <v>335</v>
      </c>
      <c r="F276" s="20" t="s">
        <v>102</v>
      </c>
      <c r="G276" s="20" t="s">
        <v>5</v>
      </c>
      <c r="H276" s="20" t="s">
        <v>103</v>
      </c>
      <c r="I276" s="20" t="s">
        <v>107</v>
      </c>
      <c r="J276" s="20" t="s">
        <v>4</v>
      </c>
      <c r="K276">
        <v>5.8</v>
      </c>
    </row>
    <row r="277" spans="1:11" x14ac:dyDescent="0.2">
      <c r="A277">
        <v>276</v>
      </c>
      <c r="B27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7197НР50ДМУ-2В целевой структуре парка</v>
      </c>
      <c r="C277">
        <v>276</v>
      </c>
      <c r="D277" t="str">
        <f>_22_05_2024__710[[#This Row],[Номерной знак ТС]]&amp;_22_05_2024__710[[#This Row],[Наименование структурного подразделения]]</f>
        <v>7197НР50ДМУ-2</v>
      </c>
      <c r="E277" s="20" t="s">
        <v>336</v>
      </c>
      <c r="F277" s="20" t="s">
        <v>102</v>
      </c>
      <c r="G277" s="20" t="s">
        <v>5</v>
      </c>
      <c r="H277" s="20" t="s">
        <v>103</v>
      </c>
      <c r="I277" s="20" t="s">
        <v>107</v>
      </c>
      <c r="J277" s="20" t="s">
        <v>4</v>
      </c>
      <c r="K277">
        <v>3.5</v>
      </c>
    </row>
    <row r="278" spans="1:11" x14ac:dyDescent="0.2">
      <c r="A278">
        <v>277</v>
      </c>
      <c r="B27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1006НР50ДМУ-2В целевой структуре парка</v>
      </c>
      <c r="C278">
        <v>277</v>
      </c>
      <c r="D278" t="str">
        <f>_22_05_2024__710[[#This Row],[Номерной знак ТС]]&amp;_22_05_2024__710[[#This Row],[Наименование структурного подразделения]]</f>
        <v>1006НР50ДМУ-2</v>
      </c>
      <c r="E278" s="20" t="s">
        <v>337</v>
      </c>
      <c r="F278" s="20" t="s">
        <v>102</v>
      </c>
      <c r="G278" s="20" t="s">
        <v>5</v>
      </c>
      <c r="H278" s="20" t="s">
        <v>103</v>
      </c>
      <c r="I278" s="20" t="s">
        <v>107</v>
      </c>
      <c r="J278" s="20" t="s">
        <v>4</v>
      </c>
      <c r="K278">
        <v>0</v>
      </c>
    </row>
    <row r="279" spans="1:11" x14ac:dyDescent="0.2">
      <c r="A279">
        <v>278</v>
      </c>
      <c r="B27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0346НР50ДМУ-2В целевой структуре парка</v>
      </c>
      <c r="C279">
        <v>278</v>
      </c>
      <c r="D279" t="str">
        <f>_22_05_2024__710[[#This Row],[Номерной знак ТС]]&amp;_22_05_2024__710[[#This Row],[Наименование структурного подразделения]]</f>
        <v>0346НР50ДМУ-2</v>
      </c>
      <c r="E279" s="20" t="s">
        <v>338</v>
      </c>
      <c r="F279" s="20" t="s">
        <v>102</v>
      </c>
      <c r="G279" s="20" t="s">
        <v>5</v>
      </c>
      <c r="H279" s="20" t="s">
        <v>103</v>
      </c>
      <c r="I279" s="20" t="s">
        <v>107</v>
      </c>
      <c r="J279" s="20" t="s">
        <v>4</v>
      </c>
      <c r="K279">
        <v>5.7</v>
      </c>
    </row>
    <row r="280" spans="1:11" x14ac:dyDescent="0.2">
      <c r="A280">
        <v>279</v>
      </c>
      <c r="B28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0917НТ50ДМУ-2В целевой структуре парка</v>
      </c>
      <c r="C280">
        <v>279</v>
      </c>
      <c r="D280" t="str">
        <f>_22_05_2024__710[[#This Row],[Номерной знак ТС]]&amp;_22_05_2024__710[[#This Row],[Наименование структурного подразделения]]</f>
        <v>0917НТ50ДМУ-2</v>
      </c>
      <c r="E280" s="20" t="s">
        <v>339</v>
      </c>
      <c r="F280" s="20" t="s">
        <v>102</v>
      </c>
      <c r="G280" s="20" t="s">
        <v>5</v>
      </c>
      <c r="H280" s="20" t="s">
        <v>103</v>
      </c>
      <c r="I280" s="20" t="s">
        <v>107</v>
      </c>
      <c r="J280" s="20" t="s">
        <v>4</v>
      </c>
      <c r="K280">
        <v>5.6</v>
      </c>
    </row>
    <row r="281" spans="1:11" x14ac:dyDescent="0.2">
      <c r="A281">
        <v>280</v>
      </c>
      <c r="B28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9996НН50ДМУ-2В целевой структуре парка</v>
      </c>
      <c r="C281">
        <v>280</v>
      </c>
      <c r="D281" t="str">
        <f>_22_05_2024__710[[#This Row],[Номерной знак ТС]]&amp;_22_05_2024__710[[#This Row],[Наименование структурного подразделения]]</f>
        <v>9996НН50ДМУ-2</v>
      </c>
      <c r="E281" s="20" t="s">
        <v>340</v>
      </c>
      <c r="F281" s="20" t="s">
        <v>102</v>
      </c>
      <c r="G281" s="20" t="s">
        <v>5</v>
      </c>
      <c r="H281" s="20" t="s">
        <v>103</v>
      </c>
      <c r="I281" s="20" t="s">
        <v>107</v>
      </c>
      <c r="J281" s="20" t="s">
        <v>4</v>
      </c>
      <c r="K281">
        <v>5.2</v>
      </c>
    </row>
    <row r="282" spans="1:11" x14ac:dyDescent="0.2">
      <c r="A282">
        <v>281</v>
      </c>
      <c r="B28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4065АА50ДМУ-2В целевой структуре парка</v>
      </c>
      <c r="C282">
        <v>281</v>
      </c>
      <c r="D282" t="str">
        <f>_22_05_2024__710[[#This Row],[Номерной знак ТС]]&amp;_22_05_2024__710[[#This Row],[Наименование структурного подразделения]]</f>
        <v>4065АА50ДМУ-2</v>
      </c>
      <c r="E282" s="20" t="s">
        <v>341</v>
      </c>
      <c r="F282" s="20" t="s">
        <v>102</v>
      </c>
      <c r="G282" s="20" t="s">
        <v>5</v>
      </c>
      <c r="H282" s="20" t="s">
        <v>103</v>
      </c>
      <c r="I282" s="20" t="s">
        <v>107</v>
      </c>
      <c r="J282" s="20" t="s">
        <v>4</v>
      </c>
      <c r="K282">
        <v>4.5</v>
      </c>
    </row>
    <row r="283" spans="1:11" x14ac:dyDescent="0.2">
      <c r="A283">
        <v>282</v>
      </c>
      <c r="B28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5030НТ50ДМУ-2В целевой структуре парка</v>
      </c>
      <c r="C283">
        <v>282</v>
      </c>
      <c r="D283" t="str">
        <f>_22_05_2024__710[[#This Row],[Номерной знак ТС]]&amp;_22_05_2024__710[[#This Row],[Наименование структурного подразделения]]</f>
        <v>5030НТ50ДМУ-2</v>
      </c>
      <c r="E283" s="20" t="s">
        <v>342</v>
      </c>
      <c r="F283" s="20" t="s">
        <v>102</v>
      </c>
      <c r="G283" s="20" t="s">
        <v>5</v>
      </c>
      <c r="H283" s="20" t="s">
        <v>103</v>
      </c>
      <c r="I283" s="20" t="s">
        <v>107</v>
      </c>
      <c r="J283" s="20" t="s">
        <v>4</v>
      </c>
      <c r="K283">
        <v>5.9</v>
      </c>
    </row>
    <row r="284" spans="1:11" x14ac:dyDescent="0.2">
      <c r="A284">
        <v>283</v>
      </c>
      <c r="B28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3014НТ50ДМУ-3В целевой структуре парка</v>
      </c>
      <c r="C284">
        <v>283</v>
      </c>
      <c r="D284" t="str">
        <f>_22_05_2024__710[[#This Row],[Номерной знак ТС]]&amp;_22_05_2024__710[[#This Row],[Наименование структурного подразделения]]</f>
        <v>3014НТ50ДМУ-3</v>
      </c>
      <c r="E284" s="20" t="s">
        <v>343</v>
      </c>
      <c r="F284" s="20" t="s">
        <v>102</v>
      </c>
      <c r="G284" s="20" t="s">
        <v>5</v>
      </c>
      <c r="H284" s="20" t="s">
        <v>103</v>
      </c>
      <c r="I284" s="20" t="s">
        <v>105</v>
      </c>
      <c r="J284" s="20" t="s">
        <v>4</v>
      </c>
      <c r="K284">
        <v>5.9</v>
      </c>
    </row>
    <row r="285" spans="1:11" x14ac:dyDescent="0.2">
      <c r="A285">
        <v>284</v>
      </c>
      <c r="B28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7411АА50ДМУ-2В целевой структуре парка</v>
      </c>
      <c r="C285">
        <v>284</v>
      </c>
      <c r="D285" t="str">
        <f>_22_05_2024__710[[#This Row],[Номерной знак ТС]]&amp;_22_05_2024__710[[#This Row],[Наименование структурного подразделения]]</f>
        <v>7411АА50ДМУ-2</v>
      </c>
      <c r="E285" s="20" t="s">
        <v>344</v>
      </c>
      <c r="F285" s="20" t="s">
        <v>102</v>
      </c>
      <c r="G285" s="20" t="s">
        <v>5</v>
      </c>
      <c r="H285" s="20" t="s">
        <v>103</v>
      </c>
      <c r="I285" s="20" t="s">
        <v>107</v>
      </c>
      <c r="J285" s="20" t="s">
        <v>4</v>
      </c>
      <c r="K285">
        <v>5.6</v>
      </c>
    </row>
    <row r="286" spans="1:11" x14ac:dyDescent="0.2">
      <c r="A286">
        <v>285</v>
      </c>
      <c r="B28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4010АА50ДМУ-2В целевой структуре парка</v>
      </c>
      <c r="C286">
        <v>285</v>
      </c>
      <c r="D286" t="str">
        <f>_22_05_2024__710[[#This Row],[Номерной знак ТС]]&amp;_22_05_2024__710[[#This Row],[Наименование структурного подразделения]]</f>
        <v>4010АА50ДМУ-2</v>
      </c>
      <c r="E286" s="20" t="s">
        <v>345</v>
      </c>
      <c r="F286" s="20" t="s">
        <v>102</v>
      </c>
      <c r="G286" s="20" t="s">
        <v>5</v>
      </c>
      <c r="H286" s="20" t="s">
        <v>103</v>
      </c>
      <c r="I286" s="20" t="s">
        <v>107</v>
      </c>
      <c r="J286" s="20" t="s">
        <v>4</v>
      </c>
      <c r="K286">
        <v>5.9</v>
      </c>
    </row>
    <row r="287" spans="1:11" x14ac:dyDescent="0.2">
      <c r="A287">
        <v>286</v>
      </c>
      <c r="B28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7000АА50ДМУ-2В целевой структуре парка</v>
      </c>
      <c r="C287">
        <v>286</v>
      </c>
      <c r="D287" t="str">
        <f>_22_05_2024__710[[#This Row],[Номерной знак ТС]]&amp;_22_05_2024__710[[#This Row],[Наименование структурного подразделения]]</f>
        <v>7000АА50ДМУ-2</v>
      </c>
      <c r="E287" s="20" t="s">
        <v>346</v>
      </c>
      <c r="F287" s="20" t="s">
        <v>102</v>
      </c>
      <c r="G287" s="20" t="s">
        <v>5</v>
      </c>
      <c r="H287" s="20" t="s">
        <v>103</v>
      </c>
      <c r="I287" s="20" t="s">
        <v>107</v>
      </c>
      <c r="J287" s="20" t="s">
        <v>4</v>
      </c>
      <c r="K287">
        <v>1.6</v>
      </c>
    </row>
    <row r="288" spans="1:11" x14ac:dyDescent="0.2">
      <c r="A288">
        <v>287</v>
      </c>
      <c r="B28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7400АА50ДМУ-3В целевой структуре парка</v>
      </c>
      <c r="C288">
        <v>287</v>
      </c>
      <c r="D288" t="str">
        <f>_22_05_2024__710[[#This Row],[Номерной знак ТС]]&amp;_22_05_2024__710[[#This Row],[Наименование структурного подразделения]]</f>
        <v>7400АА50ДМУ-3</v>
      </c>
      <c r="E288" s="20" t="s">
        <v>347</v>
      </c>
      <c r="F288" s="20" t="s">
        <v>102</v>
      </c>
      <c r="G288" s="20" t="s">
        <v>5</v>
      </c>
      <c r="H288" s="20" t="s">
        <v>103</v>
      </c>
      <c r="I288" s="20" t="s">
        <v>105</v>
      </c>
      <c r="J288" s="20" t="s">
        <v>4</v>
      </c>
      <c r="K288">
        <v>2.5</v>
      </c>
    </row>
    <row r="289" spans="1:11" x14ac:dyDescent="0.2">
      <c r="A289">
        <v>288</v>
      </c>
      <c r="B28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4300УА10ДМУ-4В целевой структуре парка</v>
      </c>
      <c r="C289">
        <v>288</v>
      </c>
      <c r="D289" t="str">
        <f>_22_05_2024__710[[#This Row],[Номерной знак ТС]]&amp;_22_05_2024__710[[#This Row],[Наименование структурного подразделения]]</f>
        <v>4300УА10ДМУ-4</v>
      </c>
      <c r="E289" s="20" t="s">
        <v>348</v>
      </c>
      <c r="F289" s="20" t="s">
        <v>102</v>
      </c>
      <c r="G289" s="20" t="s">
        <v>5</v>
      </c>
      <c r="H289" s="20" t="s">
        <v>103</v>
      </c>
      <c r="I289" s="20" t="s">
        <v>106</v>
      </c>
      <c r="J289" s="20" t="s">
        <v>4</v>
      </c>
      <c r="K289">
        <v>4.5999999999999996</v>
      </c>
    </row>
    <row r="290" spans="1:11" x14ac:dyDescent="0.2">
      <c r="A290">
        <v>289</v>
      </c>
      <c r="B29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7016АА50ДМУ-3В целевой структуре парка</v>
      </c>
      <c r="C290">
        <v>289</v>
      </c>
      <c r="D290" t="str">
        <f>_22_05_2024__710[[#This Row],[Номерной знак ТС]]&amp;_22_05_2024__710[[#This Row],[Наименование структурного подразделения]]</f>
        <v>7016АА50ДМУ-3</v>
      </c>
      <c r="E290" s="20" t="s">
        <v>349</v>
      </c>
      <c r="F290" s="20" t="s">
        <v>102</v>
      </c>
      <c r="G290" s="20" t="s">
        <v>5</v>
      </c>
      <c r="H290" s="20" t="s">
        <v>103</v>
      </c>
      <c r="I290" s="20" t="s">
        <v>105</v>
      </c>
      <c r="J290" s="20" t="s">
        <v>4</v>
      </c>
      <c r="K290">
        <v>5.9</v>
      </c>
    </row>
    <row r="291" spans="1:11" x14ac:dyDescent="0.2">
      <c r="A291">
        <v>290</v>
      </c>
      <c r="B29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3701АТ16ДМУ-4В целевой структуре парка</v>
      </c>
      <c r="C291">
        <v>290</v>
      </c>
      <c r="D291" t="str">
        <f>_22_05_2024__710[[#This Row],[Номерной знак ТС]]&amp;_22_05_2024__710[[#This Row],[Наименование структурного подразделения]]</f>
        <v>3701АТ16ДМУ-4</v>
      </c>
      <c r="E291" s="20" t="s">
        <v>350</v>
      </c>
      <c r="F291" s="20" t="s">
        <v>102</v>
      </c>
      <c r="G291" s="20" t="s">
        <v>5</v>
      </c>
      <c r="H291" s="20" t="s">
        <v>103</v>
      </c>
      <c r="I291" s="20" t="s">
        <v>106</v>
      </c>
      <c r="J291" s="20" t="s">
        <v>4</v>
      </c>
      <c r="K291">
        <v>4.5</v>
      </c>
    </row>
    <row r="292" spans="1:11" x14ac:dyDescent="0.2">
      <c r="A292">
        <v>291</v>
      </c>
      <c r="B29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4001ВА33ДМУ-2В целевой структуре парка</v>
      </c>
      <c r="C292">
        <v>291</v>
      </c>
      <c r="D292" t="str">
        <f>_22_05_2024__710[[#This Row],[Номерной знак ТС]]&amp;_22_05_2024__710[[#This Row],[Наименование структурного подразделения]]</f>
        <v>4001ВА33ДМУ-2</v>
      </c>
      <c r="E292" s="20" t="s">
        <v>113</v>
      </c>
      <c r="F292" s="20" t="s">
        <v>102</v>
      </c>
      <c r="G292" s="20" t="s">
        <v>5</v>
      </c>
      <c r="H292" s="20" t="s">
        <v>103</v>
      </c>
      <c r="I292" s="20" t="s">
        <v>107</v>
      </c>
      <c r="J292" s="20" t="s">
        <v>4</v>
      </c>
      <c r="K292">
        <v>5.8</v>
      </c>
    </row>
    <row r="293" spans="1:11" x14ac:dyDescent="0.2">
      <c r="A293">
        <v>292</v>
      </c>
      <c r="B29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7401АА50ДМУ-2В целевой структуре парка</v>
      </c>
      <c r="C293">
        <v>292</v>
      </c>
      <c r="D293" t="str">
        <f>_22_05_2024__710[[#This Row],[Номерной знак ТС]]&amp;_22_05_2024__710[[#This Row],[Наименование структурного подразделения]]</f>
        <v>7401АА50ДМУ-2</v>
      </c>
      <c r="E293" s="20" t="s">
        <v>351</v>
      </c>
      <c r="F293" s="20" t="s">
        <v>102</v>
      </c>
      <c r="G293" s="20" t="s">
        <v>5</v>
      </c>
      <c r="H293" s="20" t="s">
        <v>103</v>
      </c>
      <c r="I293" s="20" t="s">
        <v>107</v>
      </c>
      <c r="J293" s="20" t="s">
        <v>4</v>
      </c>
      <c r="K293">
        <v>0</v>
      </c>
    </row>
    <row r="294" spans="1:11" x14ac:dyDescent="0.2">
      <c r="A294">
        <v>293</v>
      </c>
      <c r="B29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1030АТ16ДМУ-4В целевой структуре парка</v>
      </c>
      <c r="C294">
        <v>293</v>
      </c>
      <c r="D294" t="str">
        <f>_22_05_2024__710[[#This Row],[Номерной знак ТС]]&amp;_22_05_2024__710[[#This Row],[Наименование структурного подразделения]]</f>
        <v>1030АТ16ДМУ-4</v>
      </c>
      <c r="E294" s="20" t="s">
        <v>352</v>
      </c>
      <c r="F294" s="20" t="s">
        <v>102</v>
      </c>
      <c r="G294" s="20" t="s">
        <v>5</v>
      </c>
      <c r="H294" s="20" t="s">
        <v>103</v>
      </c>
      <c r="I294" s="20" t="s">
        <v>106</v>
      </c>
      <c r="J294" s="20" t="s">
        <v>4</v>
      </c>
      <c r="K294">
        <v>4.2</v>
      </c>
    </row>
    <row r="295" spans="1:11" x14ac:dyDescent="0.2">
      <c r="A295">
        <v>294</v>
      </c>
      <c r="B29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7914НТ50ДМУ-2В целевой структуре парка</v>
      </c>
      <c r="C295">
        <v>294</v>
      </c>
      <c r="D295" t="str">
        <f>_22_05_2024__710[[#This Row],[Номерной знак ТС]]&amp;_22_05_2024__710[[#This Row],[Наименование структурного подразделения]]</f>
        <v>7914НТ50ДМУ-2</v>
      </c>
      <c r="E295" s="20" t="s">
        <v>353</v>
      </c>
      <c r="F295" s="20" t="s">
        <v>102</v>
      </c>
      <c r="G295" s="20" t="s">
        <v>5</v>
      </c>
      <c r="H295" s="20" t="s">
        <v>103</v>
      </c>
      <c r="I295" s="20" t="s">
        <v>107</v>
      </c>
      <c r="J295" s="20" t="s">
        <v>4</v>
      </c>
      <c r="K295">
        <v>3.2</v>
      </c>
    </row>
    <row r="296" spans="1:11" x14ac:dyDescent="0.2">
      <c r="A296">
        <v>295</v>
      </c>
      <c r="B29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5604УА01ДМУ-2В целевой структуре парка</v>
      </c>
      <c r="C296">
        <v>295</v>
      </c>
      <c r="D296" t="str">
        <f>_22_05_2024__710[[#This Row],[Номерной знак ТС]]&amp;_22_05_2024__710[[#This Row],[Наименование структурного подразделения]]</f>
        <v>5604УА01ДМУ-2</v>
      </c>
      <c r="E296" s="20" t="s">
        <v>354</v>
      </c>
      <c r="F296" s="20" t="s">
        <v>102</v>
      </c>
      <c r="G296" s="20" t="s">
        <v>5</v>
      </c>
      <c r="H296" s="20" t="s">
        <v>103</v>
      </c>
      <c r="I296" s="20" t="s">
        <v>107</v>
      </c>
      <c r="J296" s="20" t="s">
        <v>4</v>
      </c>
      <c r="K296">
        <v>6</v>
      </c>
    </row>
    <row r="297" spans="1:11" x14ac:dyDescent="0.2">
      <c r="A297">
        <v>296</v>
      </c>
      <c r="B29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5605УА01ДМУ-2В целевой структуре парка</v>
      </c>
      <c r="C297">
        <v>296</v>
      </c>
      <c r="D297" t="str">
        <f>_22_05_2024__710[[#This Row],[Номерной знак ТС]]&amp;_22_05_2024__710[[#This Row],[Наименование структурного подразделения]]</f>
        <v>5605УА01ДМУ-2</v>
      </c>
      <c r="E297" s="20" t="s">
        <v>355</v>
      </c>
      <c r="F297" s="20" t="s">
        <v>102</v>
      </c>
      <c r="G297" s="20" t="s">
        <v>5</v>
      </c>
      <c r="H297" s="20" t="s">
        <v>103</v>
      </c>
      <c r="I297" s="20" t="s">
        <v>107</v>
      </c>
      <c r="J297" s="20" t="s">
        <v>4</v>
      </c>
      <c r="K297">
        <v>6</v>
      </c>
    </row>
    <row r="298" spans="1:11" x14ac:dyDescent="0.2">
      <c r="A298">
        <v>297</v>
      </c>
      <c r="B29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0379НТ50ДМУ-2В целевой структуре парка</v>
      </c>
      <c r="C298">
        <v>297</v>
      </c>
      <c r="D298" t="str">
        <f>_22_05_2024__710[[#This Row],[Номерной знак ТС]]&amp;_22_05_2024__710[[#This Row],[Наименование структурного подразделения]]</f>
        <v>0379НТ50ДМУ-2</v>
      </c>
      <c r="E298" s="20" t="s">
        <v>356</v>
      </c>
      <c r="F298" s="20" t="s">
        <v>102</v>
      </c>
      <c r="G298" s="20" t="s">
        <v>5</v>
      </c>
      <c r="H298" s="20" t="s">
        <v>103</v>
      </c>
      <c r="I298" s="20" t="s">
        <v>107</v>
      </c>
      <c r="J298" s="20" t="s">
        <v>4</v>
      </c>
      <c r="K298">
        <v>0</v>
      </c>
    </row>
    <row r="299" spans="1:11" x14ac:dyDescent="0.2">
      <c r="A299">
        <v>298</v>
      </c>
      <c r="B29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7301АМ16ДМУ-4В целевой структуре парка</v>
      </c>
      <c r="C299">
        <v>298</v>
      </c>
      <c r="D299" t="str">
        <f>_22_05_2024__710[[#This Row],[Номерной знак ТС]]&amp;_22_05_2024__710[[#This Row],[Наименование структурного подразделения]]</f>
        <v>7301АМ16ДМУ-4</v>
      </c>
      <c r="E299" s="20" t="s">
        <v>357</v>
      </c>
      <c r="F299" s="20" t="s">
        <v>102</v>
      </c>
      <c r="G299" s="20" t="s">
        <v>5</v>
      </c>
      <c r="H299" s="20" t="s">
        <v>103</v>
      </c>
      <c r="I299" s="20" t="s">
        <v>106</v>
      </c>
      <c r="J299" s="20" t="s">
        <v>4</v>
      </c>
      <c r="K299">
        <v>4.9000000000000004</v>
      </c>
    </row>
    <row r="300" spans="1:11" x14ac:dyDescent="0.2">
      <c r="A300">
        <v>299</v>
      </c>
      <c r="B30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1044НЕ50ДМУ-2В целевой структуре парка</v>
      </c>
      <c r="C300">
        <v>299</v>
      </c>
      <c r="D300" t="str">
        <f>_22_05_2024__710[[#This Row],[Номерной знак ТС]]&amp;_22_05_2024__710[[#This Row],[Наименование структурного подразделения]]</f>
        <v>1044НЕ50ДМУ-2</v>
      </c>
      <c r="E300" s="20" t="s">
        <v>358</v>
      </c>
      <c r="F300" s="20" t="s">
        <v>102</v>
      </c>
      <c r="G300" s="20" t="s">
        <v>5</v>
      </c>
      <c r="H300" s="20" t="s">
        <v>103</v>
      </c>
      <c r="I300" s="20" t="s">
        <v>107</v>
      </c>
      <c r="J300" s="20" t="s">
        <v>4</v>
      </c>
      <c r="K300">
        <v>6</v>
      </c>
    </row>
    <row r="301" spans="1:11" x14ac:dyDescent="0.2">
      <c r="A301">
        <v>300</v>
      </c>
      <c r="B30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0594НЕ50ДМУ-2В целевой структуре парка</v>
      </c>
      <c r="C301">
        <v>300</v>
      </c>
      <c r="D301" t="str">
        <f>_22_05_2024__710[[#This Row],[Номерной знак ТС]]&amp;_22_05_2024__710[[#This Row],[Наименование структурного подразделения]]</f>
        <v>0594НЕ50ДМУ-2</v>
      </c>
      <c r="E301" s="20" t="s">
        <v>359</v>
      </c>
      <c r="F301" s="20" t="s">
        <v>102</v>
      </c>
      <c r="G301" s="20" t="s">
        <v>5</v>
      </c>
      <c r="H301" s="20" t="s">
        <v>103</v>
      </c>
      <c r="I301" s="20" t="s">
        <v>107</v>
      </c>
      <c r="J301" s="20" t="s">
        <v>4</v>
      </c>
      <c r="K301">
        <v>5.6</v>
      </c>
    </row>
    <row r="302" spans="1:11" x14ac:dyDescent="0.2">
      <c r="A302">
        <v>301</v>
      </c>
      <c r="B30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0595НЕ50ДМУ-2В целевой структуре парка</v>
      </c>
      <c r="C302">
        <v>301</v>
      </c>
      <c r="D302" t="str">
        <f>_22_05_2024__710[[#This Row],[Номерной знак ТС]]&amp;_22_05_2024__710[[#This Row],[Наименование структурного подразделения]]</f>
        <v>0595НЕ50ДМУ-2</v>
      </c>
      <c r="E302" s="20" t="s">
        <v>360</v>
      </c>
      <c r="F302" s="20" t="s">
        <v>102</v>
      </c>
      <c r="G302" s="20" t="s">
        <v>5</v>
      </c>
      <c r="H302" s="20" t="s">
        <v>103</v>
      </c>
      <c r="I302" s="20" t="s">
        <v>107</v>
      </c>
      <c r="J302" s="20" t="s">
        <v>4</v>
      </c>
      <c r="K302">
        <v>5.9</v>
      </c>
    </row>
    <row r="303" spans="1:11" x14ac:dyDescent="0.2">
      <c r="A303">
        <v>302</v>
      </c>
      <c r="B30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4953НТ50ДМУ-4В целевой структуре парка</v>
      </c>
      <c r="C303">
        <v>302</v>
      </c>
      <c r="D303" t="str">
        <f>_22_05_2024__710[[#This Row],[Номерной знак ТС]]&amp;_22_05_2024__710[[#This Row],[Наименование структурного подразделения]]</f>
        <v>4953НТ50ДМУ-4</v>
      </c>
      <c r="E303" s="20" t="s">
        <v>361</v>
      </c>
      <c r="F303" s="20" t="s">
        <v>102</v>
      </c>
      <c r="G303" s="20" t="s">
        <v>5</v>
      </c>
      <c r="H303" s="20" t="s">
        <v>103</v>
      </c>
      <c r="I303" s="20" t="s">
        <v>106</v>
      </c>
      <c r="J303" s="20" t="s">
        <v>4</v>
      </c>
      <c r="K303">
        <v>0</v>
      </c>
    </row>
    <row r="304" spans="1:11" x14ac:dyDescent="0.2">
      <c r="A304">
        <v>303</v>
      </c>
      <c r="B30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0503НЕ50ДМУ-2В целевой структуре парка</v>
      </c>
      <c r="C304">
        <v>303</v>
      </c>
      <c r="D304" t="str">
        <f>_22_05_2024__710[[#This Row],[Номерной знак ТС]]&amp;_22_05_2024__710[[#This Row],[Наименование структурного подразделения]]</f>
        <v>0503НЕ50ДМУ-2</v>
      </c>
      <c r="E304" s="20" t="s">
        <v>362</v>
      </c>
      <c r="F304" s="20" t="s">
        <v>102</v>
      </c>
      <c r="G304" s="20" t="s">
        <v>5</v>
      </c>
      <c r="H304" s="20" t="s">
        <v>103</v>
      </c>
      <c r="I304" s="20" t="s">
        <v>107</v>
      </c>
      <c r="J304" s="20" t="s">
        <v>4</v>
      </c>
      <c r="K304">
        <v>0</v>
      </c>
    </row>
    <row r="305" spans="1:11" x14ac:dyDescent="0.2">
      <c r="A305">
        <v>304</v>
      </c>
      <c r="B30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9000УА01ДМУ-4В целевой структуре парка</v>
      </c>
      <c r="C305">
        <v>304</v>
      </c>
      <c r="D305" t="str">
        <f>_22_05_2024__710[[#This Row],[Номерной знак ТС]]&amp;_22_05_2024__710[[#This Row],[Наименование структурного подразделения]]</f>
        <v>9000УА01ДМУ-4</v>
      </c>
      <c r="E305" s="20" t="s">
        <v>363</v>
      </c>
      <c r="F305" s="20" t="s">
        <v>102</v>
      </c>
      <c r="G305" s="20" t="s">
        <v>5</v>
      </c>
      <c r="H305" s="20" t="s">
        <v>103</v>
      </c>
      <c r="I305" s="20" t="s">
        <v>106</v>
      </c>
      <c r="J305" s="20" t="s">
        <v>4</v>
      </c>
      <c r="K305">
        <v>3.6</v>
      </c>
    </row>
    <row r="306" spans="1:11" x14ac:dyDescent="0.2">
      <c r="A306">
        <v>305</v>
      </c>
      <c r="B30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1069КВ43ДМУ-3В целевой структуре парка</v>
      </c>
      <c r="C306">
        <v>305</v>
      </c>
      <c r="D306" t="str">
        <f>_22_05_2024__710[[#This Row],[Номерной знак ТС]]&amp;_22_05_2024__710[[#This Row],[Наименование структурного подразделения]]</f>
        <v>1069КВ43ДМУ-3</v>
      </c>
      <c r="E306" s="20" t="s">
        <v>364</v>
      </c>
      <c r="F306" s="20" t="s">
        <v>102</v>
      </c>
      <c r="G306" s="20" t="s">
        <v>5</v>
      </c>
      <c r="H306" s="20" t="s">
        <v>103</v>
      </c>
      <c r="I306" s="20" t="s">
        <v>105</v>
      </c>
      <c r="J306" s="20" t="s">
        <v>4</v>
      </c>
      <c r="K306">
        <v>0</v>
      </c>
    </row>
    <row r="307" spans="1:11" x14ac:dyDescent="0.2">
      <c r="A307">
        <v>306</v>
      </c>
      <c r="B30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1070КВ43ДМУ-3В целевой структуре парка</v>
      </c>
      <c r="C307">
        <v>306</v>
      </c>
      <c r="D307" t="str">
        <f>_22_05_2024__710[[#This Row],[Номерной знак ТС]]&amp;_22_05_2024__710[[#This Row],[Наименование структурного подразделения]]</f>
        <v>1070КВ43ДМУ-3</v>
      </c>
      <c r="E307" s="20" t="s">
        <v>365</v>
      </c>
      <c r="F307" s="20" t="s">
        <v>102</v>
      </c>
      <c r="G307" s="20" t="s">
        <v>5</v>
      </c>
      <c r="H307" s="20" t="s">
        <v>103</v>
      </c>
      <c r="I307" s="20" t="s">
        <v>105</v>
      </c>
      <c r="J307" s="20" t="s">
        <v>4</v>
      </c>
      <c r="K307">
        <v>0</v>
      </c>
    </row>
    <row r="308" spans="1:11" x14ac:dyDescent="0.2">
      <c r="A308">
        <v>307</v>
      </c>
      <c r="B30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Б/НДМУ-2В целевой структуре парка</v>
      </c>
      <c r="C308">
        <v>307</v>
      </c>
      <c r="D308" t="str">
        <f>_22_05_2024__710[[#This Row],[Номерной знак ТС]]&amp;_22_05_2024__710[[#This Row],[Наименование структурного подразделения]]</f>
        <v>Б/НДМУ-2</v>
      </c>
      <c r="E308" s="20" t="s">
        <v>3</v>
      </c>
      <c r="F308" s="20" t="s">
        <v>102</v>
      </c>
      <c r="G308" s="20" t="s">
        <v>5</v>
      </c>
      <c r="H308" s="20" t="s">
        <v>103</v>
      </c>
      <c r="I308" s="20" t="s">
        <v>107</v>
      </c>
      <c r="J308" s="20" t="s">
        <v>4</v>
      </c>
      <c r="K308">
        <v>4.4000000000000004</v>
      </c>
    </row>
    <row r="309" spans="1:11" x14ac:dyDescent="0.2">
      <c r="A309">
        <v>308</v>
      </c>
      <c r="B30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0051ТМ71ДМУ-2В целевой структуре парка</v>
      </c>
      <c r="C309">
        <v>308</v>
      </c>
      <c r="D309" t="str">
        <f>_22_05_2024__710[[#This Row],[Номерной знак ТС]]&amp;_22_05_2024__710[[#This Row],[Наименование структурного подразделения]]</f>
        <v>0051ТМ71ДМУ-2</v>
      </c>
      <c r="E309" s="20" t="s">
        <v>366</v>
      </c>
      <c r="F309" s="20" t="s">
        <v>102</v>
      </c>
      <c r="G309" s="20" t="s">
        <v>5</v>
      </c>
      <c r="H309" s="20" t="s">
        <v>103</v>
      </c>
      <c r="I309" s="20" t="s">
        <v>107</v>
      </c>
      <c r="J309" s="20" t="s">
        <v>4</v>
      </c>
      <c r="K309">
        <v>5.4</v>
      </c>
    </row>
    <row r="310" spans="1:11" x14ac:dyDescent="0.2">
      <c r="A310">
        <v>309</v>
      </c>
      <c r="B31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9164НК50ДМУ-2Прочие</v>
      </c>
      <c r="C310">
        <v>309</v>
      </c>
      <c r="D310" t="str">
        <f>_22_05_2024__710[[#This Row],[Номерной знак ТС]]&amp;_22_05_2024__710[[#This Row],[Наименование структурного подразделения]]</f>
        <v>9164НК50ДМУ-2</v>
      </c>
      <c r="E310" s="20" t="s">
        <v>367</v>
      </c>
      <c r="F310" s="20" t="s">
        <v>102</v>
      </c>
      <c r="G310" s="20" t="s">
        <v>5</v>
      </c>
      <c r="H310" s="20" t="s">
        <v>103</v>
      </c>
      <c r="I310" s="20" t="s">
        <v>107</v>
      </c>
      <c r="J310" s="20" t="s">
        <v>2</v>
      </c>
      <c r="K310">
        <v>4.8</v>
      </c>
    </row>
    <row r="311" spans="1:11" x14ac:dyDescent="0.2">
      <c r="A311">
        <v>310</v>
      </c>
      <c r="B31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0405АО16ДМУ-4В целевой структуре парка</v>
      </c>
      <c r="C311">
        <v>310</v>
      </c>
      <c r="D311" t="str">
        <f>_22_05_2024__710[[#This Row],[Номерной знак ТС]]&amp;_22_05_2024__710[[#This Row],[Наименование структурного подразделения]]</f>
        <v>0405АО16ДМУ-4</v>
      </c>
      <c r="E311" s="20" t="s">
        <v>368</v>
      </c>
      <c r="F311" s="20" t="s">
        <v>102</v>
      </c>
      <c r="G311" s="20" t="s">
        <v>5</v>
      </c>
      <c r="H311" s="20" t="s">
        <v>103</v>
      </c>
      <c r="I311" s="20" t="s">
        <v>106</v>
      </c>
      <c r="J311" s="20" t="s">
        <v>4</v>
      </c>
      <c r="K311">
        <v>6</v>
      </c>
    </row>
    <row r="312" spans="1:11" x14ac:dyDescent="0.2">
      <c r="A312">
        <v>311</v>
      </c>
      <c r="B31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0404АО16ДМУ-4В целевой структуре парка</v>
      </c>
      <c r="C312">
        <v>311</v>
      </c>
      <c r="D312" t="str">
        <f>_22_05_2024__710[[#This Row],[Номерной знак ТС]]&amp;_22_05_2024__710[[#This Row],[Наименование структурного подразделения]]</f>
        <v>0404АО16ДМУ-4</v>
      </c>
      <c r="E312" s="20" t="s">
        <v>369</v>
      </c>
      <c r="F312" s="20" t="s">
        <v>102</v>
      </c>
      <c r="G312" s="20" t="s">
        <v>5</v>
      </c>
      <c r="H312" s="20" t="s">
        <v>103</v>
      </c>
      <c r="I312" s="20" t="s">
        <v>106</v>
      </c>
      <c r="J312" s="20" t="s">
        <v>4</v>
      </c>
      <c r="K312">
        <v>4.2</v>
      </c>
    </row>
    <row r="313" spans="1:11" x14ac:dyDescent="0.2">
      <c r="A313">
        <v>312</v>
      </c>
      <c r="B31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9605ВА33ДМУ-2В целевой структуре парка</v>
      </c>
      <c r="C313">
        <v>312</v>
      </c>
      <c r="D313" t="str">
        <f>_22_05_2024__710[[#This Row],[Номерной знак ТС]]&amp;_22_05_2024__710[[#This Row],[Наименование структурного подразделения]]</f>
        <v>9605ВА33ДМУ-2</v>
      </c>
      <c r="E313" s="20" t="s">
        <v>370</v>
      </c>
      <c r="F313" s="20" t="s">
        <v>102</v>
      </c>
      <c r="G313" s="20" t="s">
        <v>5</v>
      </c>
      <c r="H313" s="20" t="s">
        <v>103</v>
      </c>
      <c r="I313" s="20" t="s">
        <v>107</v>
      </c>
      <c r="J313" s="20" t="s">
        <v>4</v>
      </c>
      <c r="K313">
        <v>6</v>
      </c>
    </row>
    <row r="314" spans="1:11" x14ac:dyDescent="0.2">
      <c r="A314">
        <v>313</v>
      </c>
      <c r="B31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 5154 50ДМУ-2В целевой структуре парка</v>
      </c>
      <c r="C314">
        <v>313</v>
      </c>
      <c r="D314" t="str">
        <f>_22_05_2024__710[[#This Row],[Номерной знак ТС]]&amp;_22_05_2024__710[[#This Row],[Наименование структурного подразделения]]</f>
        <v>ЕК 5154 50ДМУ-2</v>
      </c>
      <c r="E314" s="20" t="s">
        <v>371</v>
      </c>
      <c r="F314" s="20" t="s">
        <v>102</v>
      </c>
      <c r="G314" s="20" t="s">
        <v>5</v>
      </c>
      <c r="H314" s="20" t="s">
        <v>103</v>
      </c>
      <c r="I314" s="20" t="s">
        <v>107</v>
      </c>
      <c r="J314" s="20" t="s">
        <v>4</v>
      </c>
      <c r="K314">
        <v>0</v>
      </c>
    </row>
    <row r="315" spans="1:11" x14ac:dyDescent="0.2">
      <c r="A315">
        <v>314</v>
      </c>
      <c r="B31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 5156 50ДМУ-4В целевой структуре парка</v>
      </c>
      <c r="C315">
        <v>314</v>
      </c>
      <c r="D315" t="str">
        <f>_22_05_2024__710[[#This Row],[Номерной знак ТС]]&amp;_22_05_2024__710[[#This Row],[Наименование структурного подразделения]]</f>
        <v>ЕК 5156 50ДМУ-4</v>
      </c>
      <c r="E315" s="20" t="s">
        <v>372</v>
      </c>
      <c r="F315" s="20" t="s">
        <v>102</v>
      </c>
      <c r="G315" s="20" t="s">
        <v>5</v>
      </c>
      <c r="H315" s="20" t="s">
        <v>103</v>
      </c>
      <c r="I315" s="20" t="s">
        <v>106</v>
      </c>
      <c r="J315" s="20" t="s">
        <v>4</v>
      </c>
      <c r="K315">
        <v>0</v>
      </c>
    </row>
    <row r="316" spans="1:11" x14ac:dyDescent="0.2">
      <c r="A316">
        <v>315</v>
      </c>
      <c r="B31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ЕК515550ДМУ-4В целевой структуре парка</v>
      </c>
      <c r="C316">
        <v>315</v>
      </c>
      <c r="D316" t="str">
        <f>_22_05_2024__710[[#This Row],[Номерной знак ТС]]&amp;_22_05_2024__710[[#This Row],[Наименование структурного подразделения]]</f>
        <v>ЕК515550ДМУ-4</v>
      </c>
      <c r="E316" s="20" t="s">
        <v>373</v>
      </c>
      <c r="F316" s="20" t="s">
        <v>102</v>
      </c>
      <c r="G316" s="20" t="s">
        <v>5</v>
      </c>
      <c r="H316" s="20" t="s">
        <v>103</v>
      </c>
      <c r="I316" s="20" t="s">
        <v>106</v>
      </c>
      <c r="J316" s="20" t="s">
        <v>4</v>
      </c>
      <c r="K316">
        <v>5.2</v>
      </c>
    </row>
    <row r="317" spans="1:11" x14ac:dyDescent="0.2">
      <c r="A317">
        <v>316</v>
      </c>
      <c r="B31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С677ЕЕ150ДМУ-2В целевой структуре парка</v>
      </c>
      <c r="C317">
        <v>316</v>
      </c>
      <c r="D317" t="str">
        <f>_22_05_2024__710[[#This Row],[Номерной знак ТС]]&amp;_22_05_2024__710[[#This Row],[Наименование структурного подразделения]]</f>
        <v>С677ЕЕ150ДМУ-2</v>
      </c>
      <c r="E317" s="20" t="s">
        <v>374</v>
      </c>
      <c r="F317" s="20" t="s">
        <v>102</v>
      </c>
      <c r="G317" s="20" t="s">
        <v>5</v>
      </c>
      <c r="H317" s="20" t="s">
        <v>103</v>
      </c>
      <c r="I317" s="20" t="s">
        <v>107</v>
      </c>
      <c r="J317" s="20" t="s">
        <v>4</v>
      </c>
      <c r="K317">
        <v>5.8</v>
      </c>
    </row>
    <row r="318" spans="1:11" x14ac:dyDescent="0.2">
      <c r="A318">
        <v>317</v>
      </c>
      <c r="B31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С667НТ150ДМУ-2В целевой структуре парка</v>
      </c>
      <c r="C318">
        <v>317</v>
      </c>
      <c r="D318" t="str">
        <f>_22_05_2024__710[[#This Row],[Номерной знак ТС]]&amp;_22_05_2024__710[[#This Row],[Наименование структурного подразделения]]</f>
        <v>С667НТ150ДМУ-2</v>
      </c>
      <c r="E318" s="20" t="s">
        <v>375</v>
      </c>
      <c r="F318" s="20" t="s">
        <v>102</v>
      </c>
      <c r="G318" s="20" t="s">
        <v>5</v>
      </c>
      <c r="H318" s="20" t="s">
        <v>103</v>
      </c>
      <c r="I318" s="20" t="s">
        <v>107</v>
      </c>
      <c r="J318" s="20" t="s">
        <v>4</v>
      </c>
      <c r="K318">
        <v>5.3</v>
      </c>
    </row>
    <row r="319" spans="1:11" x14ac:dyDescent="0.2">
      <c r="A319">
        <v>318</v>
      </c>
      <c r="B31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С669НТ150ДМУ-2В целевой структуре парка</v>
      </c>
      <c r="C319">
        <v>318</v>
      </c>
      <c r="D319" t="str">
        <f>_22_05_2024__710[[#This Row],[Номерной знак ТС]]&amp;_22_05_2024__710[[#This Row],[Наименование структурного подразделения]]</f>
        <v>С669НТ150ДМУ-2</v>
      </c>
      <c r="E319" s="20" t="s">
        <v>376</v>
      </c>
      <c r="F319" s="20" t="s">
        <v>102</v>
      </c>
      <c r="G319" s="20" t="s">
        <v>5</v>
      </c>
      <c r="H319" s="20" t="s">
        <v>103</v>
      </c>
      <c r="I319" s="20" t="s">
        <v>107</v>
      </c>
      <c r="J319" s="20" t="s">
        <v>4</v>
      </c>
      <c r="K319">
        <v>3.2</v>
      </c>
    </row>
    <row r="320" spans="1:11" x14ac:dyDescent="0.2">
      <c r="A320">
        <v>319</v>
      </c>
      <c r="B32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ЕК706550ДМУ-2В целевой структуре парка</v>
      </c>
      <c r="C320">
        <v>319</v>
      </c>
      <c r="D320" t="str">
        <f>_22_05_2024__710[[#This Row],[Номерной знак ТС]]&amp;_22_05_2024__710[[#This Row],[Наименование структурного подразделения]]</f>
        <v>ЕК706550ДМУ-2</v>
      </c>
      <c r="E320" s="20" t="s">
        <v>377</v>
      </c>
      <c r="F320" s="20" t="s">
        <v>102</v>
      </c>
      <c r="G320" s="20" t="s">
        <v>5</v>
      </c>
      <c r="H320" s="20" t="s">
        <v>103</v>
      </c>
      <c r="I320" s="20" t="s">
        <v>107</v>
      </c>
      <c r="J320" s="20" t="s">
        <v>4</v>
      </c>
      <c r="K320">
        <v>6</v>
      </c>
    </row>
    <row r="321" spans="1:11" x14ac:dyDescent="0.2">
      <c r="A321">
        <v>320</v>
      </c>
      <c r="B32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ЕК706650ДМУ-2В целевой структуре парка</v>
      </c>
      <c r="C321">
        <v>320</v>
      </c>
      <c r="D321" t="str">
        <f>_22_05_2024__710[[#This Row],[Номерной знак ТС]]&amp;_22_05_2024__710[[#This Row],[Наименование структурного подразделения]]</f>
        <v>ЕК706650ДМУ-2</v>
      </c>
      <c r="E321" s="20" t="s">
        <v>378</v>
      </c>
      <c r="F321" s="20" t="s">
        <v>102</v>
      </c>
      <c r="G321" s="20" t="s">
        <v>5</v>
      </c>
      <c r="H321" s="20" t="s">
        <v>103</v>
      </c>
      <c r="I321" s="20" t="s">
        <v>107</v>
      </c>
      <c r="J321" s="20" t="s">
        <v>4</v>
      </c>
      <c r="K321">
        <v>5.4</v>
      </c>
    </row>
    <row r="322" spans="1:11" x14ac:dyDescent="0.2">
      <c r="A322">
        <v>321</v>
      </c>
      <c r="B32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С549СМ150ДМУ-2В целевой структуре парка</v>
      </c>
      <c r="C322">
        <v>321</v>
      </c>
      <c r="D322" t="str">
        <f>_22_05_2024__710[[#This Row],[Номерной знак ТС]]&amp;_22_05_2024__710[[#This Row],[Наименование структурного подразделения]]</f>
        <v>С549СМ150ДМУ-2</v>
      </c>
      <c r="E322" s="20" t="s">
        <v>379</v>
      </c>
      <c r="F322" s="20" t="s">
        <v>102</v>
      </c>
      <c r="G322" s="20" t="s">
        <v>5</v>
      </c>
      <c r="H322" s="20" t="s">
        <v>103</v>
      </c>
      <c r="I322" s="20" t="s">
        <v>107</v>
      </c>
      <c r="J322" s="20" t="s">
        <v>4</v>
      </c>
      <c r="K322">
        <v>4.9000000000000004</v>
      </c>
    </row>
    <row r="323" spans="1:11" x14ac:dyDescent="0.2">
      <c r="A323">
        <v>322</v>
      </c>
      <c r="B32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9109ЕК50ДМУ-2В целевой структуре парка</v>
      </c>
      <c r="C323">
        <v>322</v>
      </c>
      <c r="D323" t="str">
        <f>_22_05_2024__710[[#This Row],[Номерной знак ТС]]&amp;_22_05_2024__710[[#This Row],[Наименование структурного подразделения]]</f>
        <v>9109ЕК50ДМУ-2</v>
      </c>
      <c r="E323" s="20" t="s">
        <v>380</v>
      </c>
      <c r="F323" s="20" t="s">
        <v>102</v>
      </c>
      <c r="G323" s="20" t="s">
        <v>5</v>
      </c>
      <c r="H323" s="20" t="s">
        <v>103</v>
      </c>
      <c r="I323" s="20" t="s">
        <v>107</v>
      </c>
      <c r="J323" s="20" t="s">
        <v>4</v>
      </c>
      <c r="K323">
        <v>6</v>
      </c>
    </row>
    <row r="324" spans="1:11" x14ac:dyDescent="0.2">
      <c r="A324">
        <v>323</v>
      </c>
      <c r="B32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С759УУ150ДМУ-2Прочие</v>
      </c>
      <c r="C324">
        <v>323</v>
      </c>
      <c r="D324" t="str">
        <f>_22_05_2024__710[[#This Row],[Номерной знак ТС]]&amp;_22_05_2024__710[[#This Row],[Наименование структурного подразделения]]</f>
        <v>С759УУ150ДМУ-2</v>
      </c>
      <c r="E324" s="20" t="s">
        <v>381</v>
      </c>
      <c r="F324" s="20" t="s">
        <v>102</v>
      </c>
      <c r="G324" s="20" t="s">
        <v>5</v>
      </c>
      <c r="H324" s="20" t="s">
        <v>103</v>
      </c>
      <c r="I324" s="20" t="s">
        <v>107</v>
      </c>
      <c r="J324" s="20" t="s">
        <v>2</v>
      </c>
      <c r="K324">
        <v>5.6</v>
      </c>
    </row>
    <row r="325" spans="1:11" x14ac:dyDescent="0.2">
      <c r="A325">
        <v>324</v>
      </c>
      <c r="B32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С756УУ150ДМУ-2В целевой структуре парка</v>
      </c>
      <c r="C325">
        <v>324</v>
      </c>
      <c r="D325" t="str">
        <f>_22_05_2024__710[[#This Row],[Номерной знак ТС]]&amp;_22_05_2024__710[[#This Row],[Наименование структурного подразделения]]</f>
        <v>С756УУ150ДМУ-2</v>
      </c>
      <c r="E325" s="20" t="s">
        <v>382</v>
      </c>
      <c r="F325" s="20" t="s">
        <v>102</v>
      </c>
      <c r="G325" s="20" t="s">
        <v>5</v>
      </c>
      <c r="H325" s="20" t="s">
        <v>103</v>
      </c>
      <c r="I325" s="20" t="s">
        <v>107</v>
      </c>
      <c r="J325" s="20" t="s">
        <v>4</v>
      </c>
      <c r="K325">
        <v>4.9000000000000004</v>
      </c>
    </row>
    <row r="326" spans="1:11" x14ac:dyDescent="0.2">
      <c r="A326">
        <v>325</v>
      </c>
      <c r="B32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С000ХУ150ДМУ-2В целевой структуре парка</v>
      </c>
      <c r="C326">
        <v>325</v>
      </c>
      <c r="D326" t="str">
        <f>_22_05_2024__710[[#This Row],[Номерной знак ТС]]&amp;_22_05_2024__710[[#This Row],[Наименование структурного подразделения]]</f>
        <v>С000ХУ150ДМУ-2</v>
      </c>
      <c r="E326" s="20" t="s">
        <v>383</v>
      </c>
      <c r="F326" s="20" t="s">
        <v>102</v>
      </c>
      <c r="G326" s="20" t="s">
        <v>5</v>
      </c>
      <c r="H326" s="20" t="s">
        <v>103</v>
      </c>
      <c r="I326" s="20" t="s">
        <v>107</v>
      </c>
      <c r="J326" s="20" t="s">
        <v>4</v>
      </c>
      <c r="K326">
        <v>4.8</v>
      </c>
    </row>
    <row r="327" spans="1:11" x14ac:dyDescent="0.2">
      <c r="A327">
        <v>326</v>
      </c>
      <c r="B32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С011ХУ150ДМУ-3В целевой структуре парка</v>
      </c>
      <c r="C327">
        <v>326</v>
      </c>
      <c r="D327" t="str">
        <f>_22_05_2024__710[[#This Row],[Номерной знак ТС]]&amp;_22_05_2024__710[[#This Row],[Наименование структурного подразделения]]</f>
        <v>С011ХУ150ДМУ-3</v>
      </c>
      <c r="E327" s="20" t="s">
        <v>384</v>
      </c>
      <c r="F327" s="20" t="s">
        <v>102</v>
      </c>
      <c r="G327" s="20" t="s">
        <v>5</v>
      </c>
      <c r="H327" s="20" t="s">
        <v>103</v>
      </c>
      <c r="I327" s="20" t="s">
        <v>105</v>
      </c>
      <c r="J327" s="20" t="s">
        <v>4</v>
      </c>
      <c r="K327">
        <v>5.9</v>
      </c>
    </row>
    <row r="328" spans="1:11" x14ac:dyDescent="0.2">
      <c r="A328">
        <v>327</v>
      </c>
      <c r="B32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С790ХУ150ДМУ-4В целевой структуре парка</v>
      </c>
      <c r="C328">
        <v>327</v>
      </c>
      <c r="D328" t="str">
        <f>_22_05_2024__710[[#This Row],[Номерной знак ТС]]&amp;_22_05_2024__710[[#This Row],[Наименование структурного подразделения]]</f>
        <v>С790ХУ150ДМУ-4</v>
      </c>
      <c r="E328" s="20" t="s">
        <v>385</v>
      </c>
      <c r="F328" s="20" t="s">
        <v>102</v>
      </c>
      <c r="G328" s="20" t="s">
        <v>5</v>
      </c>
      <c r="H328" s="20" t="s">
        <v>103</v>
      </c>
      <c r="I328" s="20" t="s">
        <v>106</v>
      </c>
      <c r="J328" s="20" t="s">
        <v>4</v>
      </c>
      <c r="K328">
        <v>5.9</v>
      </c>
    </row>
    <row r="329" spans="1:11" x14ac:dyDescent="0.2">
      <c r="A329">
        <v>328</v>
      </c>
      <c r="B32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С791ХУ150ДМУ-4В целевой структуре парка</v>
      </c>
      <c r="C329">
        <v>328</v>
      </c>
      <c r="D329" t="str">
        <f>_22_05_2024__710[[#This Row],[Номерной знак ТС]]&amp;_22_05_2024__710[[#This Row],[Наименование структурного подразделения]]</f>
        <v>С791ХУ150ДМУ-4</v>
      </c>
      <c r="E329" s="20" t="s">
        <v>386</v>
      </c>
      <c r="F329" s="20" t="s">
        <v>102</v>
      </c>
      <c r="G329" s="20" t="s">
        <v>5</v>
      </c>
      <c r="H329" s="20" t="s">
        <v>103</v>
      </c>
      <c r="I329" s="20" t="s">
        <v>106</v>
      </c>
      <c r="J329" s="20" t="s">
        <v>4</v>
      </c>
      <c r="K329">
        <v>5.9</v>
      </c>
    </row>
    <row r="330" spans="1:11" x14ac:dyDescent="0.2">
      <c r="A330">
        <v>329</v>
      </c>
      <c r="B33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Х006ЕХ197ДМУ-3В целевой структуре парка</v>
      </c>
      <c r="C330">
        <v>329</v>
      </c>
      <c r="D330" t="str">
        <f>_22_05_2024__710[[#This Row],[Номерной знак ТС]]&amp;_22_05_2024__710[[#This Row],[Наименование структурного подразделения]]</f>
        <v>Х006ЕХ197ДМУ-3</v>
      </c>
      <c r="E330" s="20" t="s">
        <v>387</v>
      </c>
      <c r="F330" s="20" t="s">
        <v>102</v>
      </c>
      <c r="G330" s="20" t="s">
        <v>5</v>
      </c>
      <c r="H330" s="20" t="s">
        <v>103</v>
      </c>
      <c r="I330" s="20" t="s">
        <v>105</v>
      </c>
      <c r="J330" s="20" t="s">
        <v>4</v>
      </c>
      <c r="K330">
        <v>0</v>
      </c>
    </row>
    <row r="331" spans="1:11" x14ac:dyDescent="0.2">
      <c r="A331">
        <v>330</v>
      </c>
      <c r="B33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ВС956077ДМУ-2В целевой структуре парка</v>
      </c>
      <c r="C331">
        <v>330</v>
      </c>
      <c r="D331" t="str">
        <f>_22_05_2024__710[[#This Row],[Номерной знак ТС]]&amp;_22_05_2024__710[[#This Row],[Наименование структурного подразделения]]</f>
        <v>ВС956077ДМУ-2</v>
      </c>
      <c r="E331" s="20" t="s">
        <v>388</v>
      </c>
      <c r="F331" s="20" t="s">
        <v>102</v>
      </c>
      <c r="G331" s="20" t="s">
        <v>5</v>
      </c>
      <c r="H331" s="20" t="s">
        <v>103</v>
      </c>
      <c r="I331" s="20" t="s">
        <v>107</v>
      </c>
      <c r="J331" s="20" t="s">
        <v>4</v>
      </c>
      <c r="K331">
        <v>0</v>
      </c>
    </row>
    <row r="332" spans="1:11" x14ac:dyDescent="0.2">
      <c r="A332">
        <v>331</v>
      </c>
      <c r="B33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Х041ЕХ197ДМУ-3В целевой структуре парка</v>
      </c>
      <c r="C332">
        <v>331</v>
      </c>
      <c r="D332" t="str">
        <f>_22_05_2024__710[[#This Row],[Номерной знак ТС]]&amp;_22_05_2024__710[[#This Row],[Наименование структурного подразделения]]</f>
        <v>Х041ЕХ197ДМУ-3</v>
      </c>
      <c r="E332" s="20" t="s">
        <v>389</v>
      </c>
      <c r="F332" s="20" t="s">
        <v>102</v>
      </c>
      <c r="G332" s="20" t="s">
        <v>5</v>
      </c>
      <c r="H332" s="20" t="s">
        <v>103</v>
      </c>
      <c r="I332" s="20" t="s">
        <v>105</v>
      </c>
      <c r="J332" s="20" t="s">
        <v>4</v>
      </c>
      <c r="K332">
        <v>0</v>
      </c>
    </row>
    <row r="333" spans="1:11" x14ac:dyDescent="0.2">
      <c r="A333">
        <v>332</v>
      </c>
      <c r="B33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ВС733077ДМУ-4В целевой структуре парка</v>
      </c>
      <c r="C333">
        <v>332</v>
      </c>
      <c r="D333" t="str">
        <f>_22_05_2024__710[[#This Row],[Номерной знак ТС]]&amp;_22_05_2024__710[[#This Row],[Наименование структурного подразделения]]</f>
        <v>ВС733077ДМУ-4</v>
      </c>
      <c r="E333" s="20" t="s">
        <v>390</v>
      </c>
      <c r="F333" s="20" t="s">
        <v>102</v>
      </c>
      <c r="G333" s="20" t="s">
        <v>5</v>
      </c>
      <c r="H333" s="20" t="s">
        <v>103</v>
      </c>
      <c r="I333" s="20" t="s">
        <v>106</v>
      </c>
      <c r="J333" s="20" t="s">
        <v>4</v>
      </c>
      <c r="K333">
        <v>0</v>
      </c>
    </row>
    <row r="334" spans="1:11" x14ac:dyDescent="0.2">
      <c r="A334">
        <v>333</v>
      </c>
      <c r="B33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Х104ЕХ197ДМУ-2В целевой структуре парка</v>
      </c>
      <c r="C334">
        <v>333</v>
      </c>
      <c r="D334" t="str">
        <f>_22_05_2024__710[[#This Row],[Номерной знак ТС]]&amp;_22_05_2024__710[[#This Row],[Наименование структурного подразделения]]</f>
        <v>Х104ЕХ197ДМУ-2</v>
      </c>
      <c r="E334" s="20" t="s">
        <v>391</v>
      </c>
      <c r="F334" s="20" t="s">
        <v>102</v>
      </c>
      <c r="G334" s="20" t="s">
        <v>5</v>
      </c>
      <c r="H334" s="20" t="s">
        <v>103</v>
      </c>
      <c r="I334" s="20" t="s">
        <v>107</v>
      </c>
      <c r="J334" s="20" t="s">
        <v>4</v>
      </c>
      <c r="K334">
        <v>0</v>
      </c>
    </row>
    <row r="335" spans="1:11" x14ac:dyDescent="0.2">
      <c r="A335">
        <v>334</v>
      </c>
      <c r="B33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У049КЕ197ДМУ-4В целевой структуре парка</v>
      </c>
      <c r="C335">
        <v>334</v>
      </c>
      <c r="D335" t="str">
        <f>_22_05_2024__710[[#This Row],[Номерной знак ТС]]&amp;_22_05_2024__710[[#This Row],[Наименование структурного подразделения]]</f>
        <v>У049КЕ197ДМУ-4</v>
      </c>
      <c r="E335" s="20" t="s">
        <v>392</v>
      </c>
      <c r="F335" s="20" t="s">
        <v>102</v>
      </c>
      <c r="G335" s="20" t="s">
        <v>5</v>
      </c>
      <c r="H335" s="20" t="s">
        <v>103</v>
      </c>
      <c r="I335" s="20" t="s">
        <v>106</v>
      </c>
      <c r="J335" s="20" t="s">
        <v>4</v>
      </c>
      <c r="K335">
        <v>0</v>
      </c>
    </row>
    <row r="336" spans="1:11" x14ac:dyDescent="0.2">
      <c r="A336">
        <v>335</v>
      </c>
      <c r="B33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У103КЕ197ДМУ-4В целевой структуре парка</v>
      </c>
      <c r="C336">
        <v>335</v>
      </c>
      <c r="D336" t="str">
        <f>_22_05_2024__710[[#This Row],[Номерной знак ТС]]&amp;_22_05_2024__710[[#This Row],[Наименование структурного подразделения]]</f>
        <v>У103КЕ197ДМУ-4</v>
      </c>
      <c r="E336" s="20" t="s">
        <v>393</v>
      </c>
      <c r="F336" s="20" t="s">
        <v>102</v>
      </c>
      <c r="G336" s="20" t="s">
        <v>5</v>
      </c>
      <c r="H336" s="20" t="s">
        <v>103</v>
      </c>
      <c r="I336" s="20" t="s">
        <v>106</v>
      </c>
      <c r="J336" s="20" t="s">
        <v>4</v>
      </c>
      <c r="K336">
        <v>0</v>
      </c>
    </row>
    <row r="337" spans="1:11" x14ac:dyDescent="0.2">
      <c r="A337">
        <v>336</v>
      </c>
      <c r="B33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Х035ЕХ197ДМУ-2В целевой структуре парка</v>
      </c>
      <c r="C337">
        <v>336</v>
      </c>
      <c r="D337" t="str">
        <f>_22_05_2024__710[[#This Row],[Номерной знак ТС]]&amp;_22_05_2024__710[[#This Row],[Наименование структурного подразделения]]</f>
        <v>Х035ЕХ197ДМУ-2</v>
      </c>
      <c r="E337" s="20" t="s">
        <v>114</v>
      </c>
      <c r="F337" s="20" t="s">
        <v>102</v>
      </c>
      <c r="G337" s="20" t="s">
        <v>5</v>
      </c>
      <c r="H337" s="20" t="s">
        <v>103</v>
      </c>
      <c r="I337" s="20" t="s">
        <v>107</v>
      </c>
      <c r="J337" s="20" t="s">
        <v>4</v>
      </c>
      <c r="K337">
        <v>0</v>
      </c>
    </row>
    <row r="338" spans="1:11" x14ac:dyDescent="0.2">
      <c r="A338">
        <v>337</v>
      </c>
      <c r="B33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А795КА197ДМУ-4В целевой структуре парка</v>
      </c>
      <c r="C338">
        <v>337</v>
      </c>
      <c r="D338" t="str">
        <f>_22_05_2024__710[[#This Row],[Номерной знак ТС]]&amp;_22_05_2024__710[[#This Row],[Наименование структурного подразделения]]</f>
        <v>А795КА197ДМУ-4</v>
      </c>
      <c r="E338" s="20" t="s">
        <v>115</v>
      </c>
      <c r="F338" s="20" t="s">
        <v>102</v>
      </c>
      <c r="G338" s="20" t="s">
        <v>5</v>
      </c>
      <c r="H338" s="20" t="s">
        <v>103</v>
      </c>
      <c r="I338" s="20" t="s">
        <v>106</v>
      </c>
      <c r="J338" s="20" t="s">
        <v>4</v>
      </c>
      <c r="K338">
        <v>0</v>
      </c>
    </row>
    <row r="339" spans="1:11" x14ac:dyDescent="0.2">
      <c r="A339">
        <v>338</v>
      </c>
      <c r="B33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Х043ЕХ197ДМУ-2В целевой структуре парка</v>
      </c>
      <c r="C339">
        <v>338</v>
      </c>
      <c r="D339" t="str">
        <f>_22_05_2024__710[[#This Row],[Номерной знак ТС]]&amp;_22_05_2024__710[[#This Row],[Наименование структурного подразделения]]</f>
        <v>Х043ЕХ197ДМУ-2</v>
      </c>
      <c r="E339" s="20" t="s">
        <v>116</v>
      </c>
      <c r="F339" s="20" t="s">
        <v>102</v>
      </c>
      <c r="G339" s="20" t="s">
        <v>5</v>
      </c>
      <c r="H339" s="20" t="s">
        <v>103</v>
      </c>
      <c r="I339" s="20" t="s">
        <v>107</v>
      </c>
      <c r="J339" s="20" t="s">
        <v>4</v>
      </c>
      <c r="K339">
        <v>0</v>
      </c>
    </row>
    <row r="340" spans="1:11" x14ac:dyDescent="0.2">
      <c r="A340">
        <v>339</v>
      </c>
      <c r="B34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ВС733377ДМУ-2В целевой структуре парка</v>
      </c>
      <c r="C340">
        <v>339</v>
      </c>
      <c r="D340" t="str">
        <f>_22_05_2024__710[[#This Row],[Номерной знак ТС]]&amp;_22_05_2024__710[[#This Row],[Наименование структурного подразделения]]</f>
        <v>ВС733377ДМУ-2</v>
      </c>
      <c r="E340" s="20" t="s">
        <v>117</v>
      </c>
      <c r="F340" s="20" t="s">
        <v>102</v>
      </c>
      <c r="G340" s="20" t="s">
        <v>5</v>
      </c>
      <c r="H340" s="20" t="s">
        <v>103</v>
      </c>
      <c r="I340" s="20" t="s">
        <v>107</v>
      </c>
      <c r="J340" s="20" t="s">
        <v>4</v>
      </c>
      <c r="K340">
        <v>0</v>
      </c>
    </row>
    <row r="341" spans="1:11" x14ac:dyDescent="0.2">
      <c r="A341">
        <v>340</v>
      </c>
      <c r="B34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ВС730077ДМУ-4В целевой структуре парка</v>
      </c>
      <c r="C341">
        <v>340</v>
      </c>
      <c r="D341" t="str">
        <f>_22_05_2024__710[[#This Row],[Номерной знак ТС]]&amp;_22_05_2024__710[[#This Row],[Наименование структурного подразделения]]</f>
        <v>ВС730077ДМУ-4</v>
      </c>
      <c r="E341" s="20" t="s">
        <v>394</v>
      </c>
      <c r="F341" s="20" t="s">
        <v>102</v>
      </c>
      <c r="G341" s="20" t="s">
        <v>5</v>
      </c>
      <c r="H341" s="20" t="s">
        <v>103</v>
      </c>
      <c r="I341" s="20" t="s">
        <v>106</v>
      </c>
      <c r="J341" s="20" t="s">
        <v>4</v>
      </c>
      <c r="K341">
        <v>0</v>
      </c>
    </row>
    <row r="342" spans="1:11" x14ac:dyDescent="0.2">
      <c r="A342">
        <v>341</v>
      </c>
      <c r="B34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ВС730377ДМУ-3В целевой структуре парка</v>
      </c>
      <c r="C342">
        <v>341</v>
      </c>
      <c r="D342" t="str">
        <f>_22_05_2024__710[[#This Row],[Номерной знак ТС]]&amp;_22_05_2024__710[[#This Row],[Наименование структурного подразделения]]</f>
        <v>ВС730377ДМУ-3</v>
      </c>
      <c r="E342" s="20" t="s">
        <v>395</v>
      </c>
      <c r="F342" s="20" t="s">
        <v>102</v>
      </c>
      <c r="G342" s="20" t="s">
        <v>5</v>
      </c>
      <c r="H342" s="20" t="s">
        <v>103</v>
      </c>
      <c r="I342" s="20" t="s">
        <v>105</v>
      </c>
      <c r="J342" s="20" t="s">
        <v>4</v>
      </c>
      <c r="K342">
        <v>0</v>
      </c>
    </row>
    <row r="343" spans="1:11" x14ac:dyDescent="0.2">
      <c r="A343">
        <v>342</v>
      </c>
      <c r="B34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ВС730677ДМУ-2В целевой структуре парка</v>
      </c>
      <c r="C343">
        <v>342</v>
      </c>
      <c r="D343" t="str">
        <f>_22_05_2024__710[[#This Row],[Номерной знак ТС]]&amp;_22_05_2024__710[[#This Row],[Наименование структурного подразделения]]</f>
        <v>ВС730677ДМУ-2</v>
      </c>
      <c r="E343" s="20" t="s">
        <v>396</v>
      </c>
      <c r="F343" s="20" t="s">
        <v>102</v>
      </c>
      <c r="G343" s="20" t="s">
        <v>5</v>
      </c>
      <c r="H343" s="20" t="s">
        <v>103</v>
      </c>
      <c r="I343" s="20" t="s">
        <v>107</v>
      </c>
      <c r="J343" s="20" t="s">
        <v>4</v>
      </c>
      <c r="K343">
        <v>0</v>
      </c>
    </row>
    <row r="344" spans="1:11" x14ac:dyDescent="0.2">
      <c r="A344">
        <v>343</v>
      </c>
      <c r="B34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К606УХ150ДМУ-4В целевой структуре парка</v>
      </c>
      <c r="C344">
        <v>343</v>
      </c>
      <c r="D344" t="str">
        <f>_22_05_2024__710[[#This Row],[Номерной знак ТС]]&amp;_22_05_2024__710[[#This Row],[Наименование структурного подразделения]]</f>
        <v>К606УХ150ДМУ-4</v>
      </c>
      <c r="E344" s="20" t="s">
        <v>397</v>
      </c>
      <c r="F344" s="20" t="s">
        <v>102</v>
      </c>
      <c r="G344" s="20" t="s">
        <v>5</v>
      </c>
      <c r="H344" s="20" t="s">
        <v>103</v>
      </c>
      <c r="I344" s="20" t="s">
        <v>106</v>
      </c>
      <c r="J344" s="20" t="s">
        <v>4</v>
      </c>
      <c r="K344">
        <v>2</v>
      </c>
    </row>
    <row r="345" spans="1:11" x14ac:dyDescent="0.2">
      <c r="A345">
        <v>344</v>
      </c>
      <c r="B34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Н059РТ50ДМУ-3В целевой структуре парка</v>
      </c>
      <c r="C345">
        <v>344</v>
      </c>
      <c r="D345" t="str">
        <f>_22_05_2024__710[[#This Row],[Номерной знак ТС]]&amp;_22_05_2024__710[[#This Row],[Наименование структурного подразделения]]</f>
        <v>Н059РТ50ДМУ-3</v>
      </c>
      <c r="E345" s="20" t="s">
        <v>398</v>
      </c>
      <c r="F345" s="20" t="s">
        <v>102</v>
      </c>
      <c r="G345" s="20" t="s">
        <v>5</v>
      </c>
      <c r="H345" s="20" t="s">
        <v>103</v>
      </c>
      <c r="I345" s="20" t="s">
        <v>105</v>
      </c>
      <c r="J345" s="20" t="s">
        <v>4</v>
      </c>
      <c r="K345">
        <v>5.9</v>
      </c>
    </row>
    <row r="346" spans="1:11" x14ac:dyDescent="0.2">
      <c r="A346">
        <v>345</v>
      </c>
      <c r="B34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Н659КВ150ДМУ-2В целевой структуре парка</v>
      </c>
      <c r="C346">
        <v>345</v>
      </c>
      <c r="D346" t="str">
        <f>_22_05_2024__710[[#This Row],[Номерной знак ТС]]&amp;_22_05_2024__710[[#This Row],[Наименование структурного подразделения]]</f>
        <v>Н659КВ150ДМУ-2</v>
      </c>
      <c r="E346" s="20" t="s">
        <v>399</v>
      </c>
      <c r="F346" s="20" t="s">
        <v>102</v>
      </c>
      <c r="G346" s="20" t="s">
        <v>5</v>
      </c>
      <c r="H346" s="20" t="s">
        <v>103</v>
      </c>
      <c r="I346" s="20" t="s">
        <v>107</v>
      </c>
      <c r="J346" s="20" t="s">
        <v>4</v>
      </c>
      <c r="K346">
        <v>3.7</v>
      </c>
    </row>
    <row r="347" spans="1:11" x14ac:dyDescent="0.2">
      <c r="A347">
        <v>346</v>
      </c>
      <c r="B34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Н793КХ150ДМУ-2В целевой структуре парка</v>
      </c>
      <c r="C347">
        <v>346</v>
      </c>
      <c r="D347" t="str">
        <f>_22_05_2024__710[[#This Row],[Номерной знак ТС]]&amp;_22_05_2024__710[[#This Row],[Наименование структурного подразделения]]</f>
        <v>Н793КХ150ДМУ-2</v>
      </c>
      <c r="E347" s="20" t="s">
        <v>400</v>
      </c>
      <c r="F347" s="20" t="s">
        <v>102</v>
      </c>
      <c r="G347" s="20" t="s">
        <v>5</v>
      </c>
      <c r="H347" s="20" t="s">
        <v>103</v>
      </c>
      <c r="I347" s="20" t="s">
        <v>107</v>
      </c>
      <c r="J347" s="20" t="s">
        <v>4</v>
      </c>
      <c r="K347">
        <v>4.5999999999999996</v>
      </c>
    </row>
    <row r="348" spans="1:11" x14ac:dyDescent="0.2">
      <c r="A348">
        <v>347</v>
      </c>
      <c r="B34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ВС950777ДМУ-2В целевой структуре парка</v>
      </c>
      <c r="C348">
        <v>347</v>
      </c>
      <c r="D348" t="str">
        <f>_22_05_2024__710[[#This Row],[Номерной знак ТС]]&amp;_22_05_2024__710[[#This Row],[Наименование структурного подразделения]]</f>
        <v>ВС950777ДМУ-2</v>
      </c>
      <c r="E348" s="20" t="s">
        <v>401</v>
      </c>
      <c r="F348" s="20" t="s">
        <v>102</v>
      </c>
      <c r="G348" s="20" t="s">
        <v>5</v>
      </c>
      <c r="H348" s="20" t="s">
        <v>103</v>
      </c>
      <c r="I348" s="20" t="s">
        <v>107</v>
      </c>
      <c r="J348" s="20" t="s">
        <v>4</v>
      </c>
      <c r="K348">
        <v>5.2</v>
      </c>
    </row>
    <row r="349" spans="1:11" x14ac:dyDescent="0.2">
      <c r="A349">
        <v>348</v>
      </c>
      <c r="B34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Е763РМ199ДМУ-2В целевой структуре парка</v>
      </c>
      <c r="C349">
        <v>348</v>
      </c>
      <c r="D349" t="str">
        <f>_22_05_2024__710[[#This Row],[Номерной знак ТС]]&amp;_22_05_2024__710[[#This Row],[Наименование структурного подразделения]]</f>
        <v>Е763РМ199ДМУ-2</v>
      </c>
      <c r="E349" s="20" t="s">
        <v>118</v>
      </c>
      <c r="F349" s="20" t="s">
        <v>102</v>
      </c>
      <c r="G349" s="20" t="s">
        <v>5</v>
      </c>
      <c r="H349" s="20" t="s">
        <v>103</v>
      </c>
      <c r="I349" s="20" t="s">
        <v>107</v>
      </c>
      <c r="J349" s="20" t="s">
        <v>4</v>
      </c>
      <c r="K349">
        <v>0</v>
      </c>
    </row>
    <row r="350" spans="1:11" x14ac:dyDescent="0.2">
      <c r="A350">
        <v>349</v>
      </c>
      <c r="B35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ВС950977ДМУ-2В целевой структуре парка</v>
      </c>
      <c r="C350">
        <v>349</v>
      </c>
      <c r="D350" t="str">
        <f>_22_05_2024__710[[#This Row],[Номерной знак ТС]]&amp;_22_05_2024__710[[#This Row],[Наименование структурного подразделения]]</f>
        <v>ВС950977ДМУ-2</v>
      </c>
      <c r="E350" s="20" t="s">
        <v>402</v>
      </c>
      <c r="F350" s="20" t="s">
        <v>102</v>
      </c>
      <c r="G350" s="20" t="s">
        <v>5</v>
      </c>
      <c r="H350" s="20" t="s">
        <v>103</v>
      </c>
      <c r="I350" s="20" t="s">
        <v>107</v>
      </c>
      <c r="J350" s="20" t="s">
        <v>4</v>
      </c>
      <c r="K350">
        <v>0</v>
      </c>
    </row>
    <row r="351" spans="1:11" x14ac:dyDescent="0.2">
      <c r="A351">
        <v>350</v>
      </c>
      <c r="B35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АС559066ДМУ-2В целевой структуре парка</v>
      </c>
      <c r="C351">
        <v>350</v>
      </c>
      <c r="D351" t="str">
        <f>_22_05_2024__710[[#This Row],[Номерной знак ТС]]&amp;_22_05_2024__710[[#This Row],[Наименование структурного подразделения]]</f>
        <v>АС559066ДМУ-2</v>
      </c>
      <c r="E351" s="20" t="s">
        <v>403</v>
      </c>
      <c r="F351" s="20" t="s">
        <v>102</v>
      </c>
      <c r="G351" s="20" t="s">
        <v>5</v>
      </c>
      <c r="H351" s="20" t="s">
        <v>103</v>
      </c>
      <c r="I351" s="20" t="s">
        <v>107</v>
      </c>
      <c r="J351" s="20" t="s">
        <v>4</v>
      </c>
      <c r="K351">
        <v>5.3</v>
      </c>
    </row>
    <row r="352" spans="1:11" x14ac:dyDescent="0.2">
      <c r="A352">
        <v>351</v>
      </c>
      <c r="B35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А991НА163ДМУ-4В целевой структуре парка</v>
      </c>
      <c r="C352">
        <v>351</v>
      </c>
      <c r="D352" t="str">
        <f>_22_05_2024__710[[#This Row],[Номерной знак ТС]]&amp;_22_05_2024__710[[#This Row],[Наименование структурного подразделения]]</f>
        <v>А991НА163ДМУ-4</v>
      </c>
      <c r="E352" s="20" t="s">
        <v>119</v>
      </c>
      <c r="F352" s="20" t="s">
        <v>102</v>
      </c>
      <c r="G352" s="20" t="s">
        <v>5</v>
      </c>
      <c r="H352" s="20" t="s">
        <v>103</v>
      </c>
      <c r="I352" s="20" t="s">
        <v>106</v>
      </c>
      <c r="J352" s="20" t="s">
        <v>4</v>
      </c>
      <c r="K352">
        <v>6</v>
      </c>
    </row>
    <row r="353" spans="1:11" x14ac:dyDescent="0.2">
      <c r="A353">
        <v>352</v>
      </c>
      <c r="B35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О000УТ150ДМУ-2В целевой структуре парка</v>
      </c>
      <c r="C353">
        <v>352</v>
      </c>
      <c r="D353" t="str">
        <f>_22_05_2024__710[[#This Row],[Номерной знак ТС]]&amp;_22_05_2024__710[[#This Row],[Наименование структурного подразделения]]</f>
        <v>О000УТ150ДМУ-2</v>
      </c>
      <c r="E353" s="20" t="s">
        <v>404</v>
      </c>
      <c r="F353" s="20" t="s">
        <v>102</v>
      </c>
      <c r="G353" s="20" t="s">
        <v>5</v>
      </c>
      <c r="H353" s="20" t="s">
        <v>103</v>
      </c>
      <c r="I353" s="20" t="s">
        <v>107</v>
      </c>
      <c r="J353" s="20" t="s">
        <v>4</v>
      </c>
      <c r="K353">
        <v>3.2</v>
      </c>
    </row>
    <row r="354" spans="1:11" x14ac:dyDescent="0.2">
      <c r="A354">
        <v>353</v>
      </c>
      <c r="B35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АМ504773ДМУ-4В целевой структуре парка</v>
      </c>
      <c r="C354">
        <v>353</v>
      </c>
      <c r="D354" t="str">
        <f>_22_05_2024__710[[#This Row],[Номерной знак ТС]]&amp;_22_05_2024__710[[#This Row],[Наименование структурного подразделения]]</f>
        <v>АМ504773ДМУ-4</v>
      </c>
      <c r="E354" s="20" t="s">
        <v>405</v>
      </c>
      <c r="F354" s="20" t="s">
        <v>102</v>
      </c>
      <c r="G354" s="20" t="s">
        <v>5</v>
      </c>
      <c r="H354" s="20" t="s">
        <v>103</v>
      </c>
      <c r="I354" s="20" t="s">
        <v>106</v>
      </c>
      <c r="J354" s="20" t="s">
        <v>4</v>
      </c>
      <c r="K354">
        <v>0</v>
      </c>
    </row>
    <row r="355" spans="1:11" x14ac:dyDescent="0.2">
      <c r="A355">
        <v>354</v>
      </c>
      <c r="B35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ЕЕ777950ДМУ-2В целевой структуре парка</v>
      </c>
      <c r="C355">
        <v>354</v>
      </c>
      <c r="D355" t="str">
        <f>_22_05_2024__710[[#This Row],[Номерной знак ТС]]&amp;_22_05_2024__710[[#This Row],[Наименование структурного подразделения]]</f>
        <v>ЕЕ777950ДМУ-2</v>
      </c>
      <c r="E355" s="20" t="s">
        <v>406</v>
      </c>
      <c r="F355" s="20" t="s">
        <v>102</v>
      </c>
      <c r="G355" s="20" t="s">
        <v>5</v>
      </c>
      <c r="H355" s="20" t="s">
        <v>103</v>
      </c>
      <c r="I355" s="20" t="s">
        <v>107</v>
      </c>
      <c r="J355" s="20" t="s">
        <v>4</v>
      </c>
      <c r="K355">
        <v>0</v>
      </c>
    </row>
    <row r="356" spans="1:11" x14ac:dyDescent="0.2">
      <c r="A356">
        <v>355</v>
      </c>
      <c r="B35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Р956КК150ДМУ-2В целевой структуре парка</v>
      </c>
      <c r="C356">
        <v>355</v>
      </c>
      <c r="D356" t="str">
        <f>_22_05_2024__710[[#This Row],[Номерной знак ТС]]&amp;_22_05_2024__710[[#This Row],[Наименование структурного подразделения]]</f>
        <v>Р956КК150ДМУ-2</v>
      </c>
      <c r="E356" s="20" t="s">
        <v>407</v>
      </c>
      <c r="F356" s="20" t="s">
        <v>102</v>
      </c>
      <c r="G356" s="20" t="s">
        <v>5</v>
      </c>
      <c r="H356" s="20" t="s">
        <v>103</v>
      </c>
      <c r="I356" s="20" t="s">
        <v>107</v>
      </c>
      <c r="J356" s="20" t="s">
        <v>4</v>
      </c>
      <c r="K356">
        <v>5.9</v>
      </c>
    </row>
    <row r="357" spans="1:11" x14ac:dyDescent="0.2">
      <c r="A357">
        <v>356</v>
      </c>
      <c r="B35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АТ053566ДМУ-2В целевой структуре парка</v>
      </c>
      <c r="C357">
        <v>356</v>
      </c>
      <c r="D357" t="str">
        <f>_22_05_2024__710[[#This Row],[Номерной знак ТС]]&amp;_22_05_2024__710[[#This Row],[Наименование структурного подразделения]]</f>
        <v>АТ053566ДМУ-2</v>
      </c>
      <c r="E357" s="20" t="s">
        <v>408</v>
      </c>
      <c r="F357" s="20" t="s">
        <v>102</v>
      </c>
      <c r="G357" s="20" t="s">
        <v>5</v>
      </c>
      <c r="H357" s="20" t="s">
        <v>103</v>
      </c>
      <c r="I357" s="20" t="s">
        <v>107</v>
      </c>
      <c r="J357" s="20" t="s">
        <v>4</v>
      </c>
      <c r="K357">
        <v>5.9</v>
      </c>
    </row>
    <row r="358" spans="1:11" x14ac:dyDescent="0.2">
      <c r="A358">
        <v>357</v>
      </c>
      <c r="B35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АУ033966ДМУ-2В целевой структуре парка</v>
      </c>
      <c r="C358">
        <v>357</v>
      </c>
      <c r="D358" t="str">
        <f>_22_05_2024__710[[#This Row],[Номерной знак ТС]]&amp;_22_05_2024__710[[#This Row],[Наименование структурного подразделения]]</f>
        <v>АУ033966ДМУ-2</v>
      </c>
      <c r="E358" s="20" t="s">
        <v>120</v>
      </c>
      <c r="F358" s="20" t="s">
        <v>102</v>
      </c>
      <c r="G358" s="20" t="s">
        <v>5</v>
      </c>
      <c r="H358" s="20" t="s">
        <v>103</v>
      </c>
      <c r="I358" s="20" t="s">
        <v>107</v>
      </c>
      <c r="J358" s="20" t="s">
        <v>4</v>
      </c>
      <c r="K358">
        <v>5.9</v>
      </c>
    </row>
    <row r="359" spans="1:11" x14ac:dyDescent="0.2">
      <c r="A359">
        <v>358</v>
      </c>
      <c r="B35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5109ЕК50ДМУ-3Прочие</v>
      </c>
      <c r="C359">
        <v>358</v>
      </c>
      <c r="D359" t="str">
        <f>_22_05_2024__710[[#This Row],[Номерной знак ТС]]&amp;_22_05_2024__710[[#This Row],[Наименование структурного подразделения]]</f>
        <v>5109ЕК50ДМУ-3</v>
      </c>
      <c r="E359" s="20" t="s">
        <v>409</v>
      </c>
      <c r="F359" s="20" t="s">
        <v>102</v>
      </c>
      <c r="G359" s="20" t="s">
        <v>5</v>
      </c>
      <c r="H359" s="20" t="s">
        <v>103</v>
      </c>
      <c r="I359" s="20" t="s">
        <v>105</v>
      </c>
      <c r="J359" s="20" t="s">
        <v>2</v>
      </c>
      <c r="K359">
        <v>5.8</v>
      </c>
    </row>
    <row r="360" spans="1:11" x14ac:dyDescent="0.2">
      <c r="A360">
        <v>359</v>
      </c>
      <c r="B36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0059АЕ09Котласская механизированная дистанция ПРР и КОПрочие</v>
      </c>
      <c r="C360">
        <v>359</v>
      </c>
      <c r="D360" t="str">
        <f>_22_05_2024__710[[#This Row],[Номерной знак ТС]]&amp;_22_05_2024__710[[#This Row],[Наименование структурного подразделения]]</f>
        <v>0059АЕ09Котласская механизированная дистанция ПРР и КО</v>
      </c>
      <c r="E360" s="20" t="s">
        <v>410</v>
      </c>
      <c r="F360" s="20" t="s">
        <v>121</v>
      </c>
      <c r="G360" s="20" t="s">
        <v>5</v>
      </c>
      <c r="H360" s="20" t="s">
        <v>122</v>
      </c>
      <c r="I360" s="20" t="s">
        <v>123</v>
      </c>
      <c r="J360" s="20" t="s">
        <v>2</v>
      </c>
      <c r="K360">
        <v>5.9</v>
      </c>
    </row>
    <row r="361" spans="1:11" x14ac:dyDescent="0.2">
      <c r="A361">
        <v>360</v>
      </c>
      <c r="B36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0030ХН76Архангельская механизированная дистанция ПРР и КОВ целевой структуре парка</v>
      </c>
      <c r="C361">
        <v>360</v>
      </c>
      <c r="D361" t="str">
        <f>_22_05_2024__710[[#This Row],[Номерной знак ТС]]&amp;_22_05_2024__710[[#This Row],[Наименование структурного подразделения]]</f>
        <v>0030ХН76Архангельская механизированная дистанция ПРР и КО</v>
      </c>
      <c r="E361" s="20" t="s">
        <v>411</v>
      </c>
      <c r="F361" s="20" t="s">
        <v>121</v>
      </c>
      <c r="G361" s="20" t="s">
        <v>5</v>
      </c>
      <c r="H361" s="20" t="s">
        <v>122</v>
      </c>
      <c r="I361" s="20" t="s">
        <v>130</v>
      </c>
      <c r="J361" s="20" t="s">
        <v>4</v>
      </c>
      <c r="K361">
        <v>3.6</v>
      </c>
    </row>
    <row r="362" spans="1:11" x14ac:dyDescent="0.2">
      <c r="A362">
        <v>361</v>
      </c>
      <c r="B36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5010МА11Котласская механизированная дистанция ПРР и КОВ целевой структуре парка</v>
      </c>
      <c r="C362">
        <v>361</v>
      </c>
      <c r="D362" t="str">
        <f>_22_05_2024__710[[#This Row],[Номерной знак ТС]]&amp;_22_05_2024__710[[#This Row],[Наименование структурного подразделения]]</f>
        <v>5010МА11Котласская механизированная дистанция ПРР и КО</v>
      </c>
      <c r="E362" s="20" t="s">
        <v>412</v>
      </c>
      <c r="F362" s="20" t="s">
        <v>121</v>
      </c>
      <c r="G362" s="20" t="s">
        <v>5</v>
      </c>
      <c r="H362" s="20" t="s">
        <v>122</v>
      </c>
      <c r="I362" s="20" t="s">
        <v>123</v>
      </c>
      <c r="J362" s="20" t="s">
        <v>4</v>
      </c>
      <c r="K362">
        <v>5.9</v>
      </c>
    </row>
    <row r="363" spans="1:11" x14ac:dyDescent="0.2">
      <c r="A363">
        <v>362</v>
      </c>
      <c r="B36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9014АК09Котласская механизированная дистанция ПРР и КОВ целевой структуре парка</v>
      </c>
      <c r="C363">
        <v>362</v>
      </c>
      <c r="D363" t="str">
        <f>_22_05_2024__710[[#This Row],[Номерной знак ТС]]&amp;_22_05_2024__710[[#This Row],[Наименование структурного подразделения]]</f>
        <v>9014АК09Котласская механизированная дистанция ПРР и КО</v>
      </c>
      <c r="E363" s="20" t="s">
        <v>413</v>
      </c>
      <c r="F363" s="20" t="s">
        <v>121</v>
      </c>
      <c r="G363" s="20" t="s">
        <v>5</v>
      </c>
      <c r="H363" s="20" t="s">
        <v>122</v>
      </c>
      <c r="I363" s="20" t="s">
        <v>123</v>
      </c>
      <c r="J363" s="20" t="s">
        <v>4</v>
      </c>
      <c r="K363">
        <v>0</v>
      </c>
    </row>
    <row r="364" spans="1:11" x14ac:dyDescent="0.2">
      <c r="A364">
        <v>363</v>
      </c>
      <c r="B36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0033ХН76Котласская механизированная дистанция ПРР и КОВ целевой структуре парка</v>
      </c>
      <c r="C364">
        <v>363</v>
      </c>
      <c r="D364" t="str">
        <f>_22_05_2024__710[[#This Row],[Номерной знак ТС]]&amp;_22_05_2024__710[[#This Row],[Наименование структурного подразделения]]</f>
        <v>0033ХН76Котласская механизированная дистанция ПРР и КО</v>
      </c>
      <c r="E364" s="20" t="s">
        <v>415</v>
      </c>
      <c r="F364" s="20" t="s">
        <v>121</v>
      </c>
      <c r="G364" s="20" t="s">
        <v>5</v>
      </c>
      <c r="H364" s="20" t="s">
        <v>122</v>
      </c>
      <c r="I364" s="20" t="s">
        <v>123</v>
      </c>
      <c r="J364" s="20" t="s">
        <v>4</v>
      </c>
      <c r="K364">
        <v>5.4</v>
      </c>
    </row>
    <row r="365" spans="1:11" x14ac:dyDescent="0.2">
      <c r="A365">
        <v>364</v>
      </c>
      <c r="B36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0941КК11Котласская механизированная дистанция ПРР и КОВ целевой структуре парка</v>
      </c>
      <c r="C365">
        <v>364</v>
      </c>
      <c r="D365" t="str">
        <f>_22_05_2024__710[[#This Row],[Номерной знак ТС]]&amp;_22_05_2024__710[[#This Row],[Наименование структурного подразделения]]</f>
        <v>0941КК11Котласская механизированная дистанция ПРР и КО</v>
      </c>
      <c r="E365" s="20" t="s">
        <v>416</v>
      </c>
      <c r="F365" s="20" t="s">
        <v>121</v>
      </c>
      <c r="G365" s="20" t="s">
        <v>5</v>
      </c>
      <c r="H365" s="20" t="s">
        <v>122</v>
      </c>
      <c r="I365" s="20" t="s">
        <v>123</v>
      </c>
      <c r="J365" s="20" t="s">
        <v>4</v>
      </c>
      <c r="K365">
        <v>6</v>
      </c>
    </row>
    <row r="366" spans="1:11" x14ac:dyDescent="0.2">
      <c r="A366">
        <v>365</v>
      </c>
      <c r="B36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0959КВ11Архангельская механизированная дистанция ПРР и КОВ целевой структуре парка</v>
      </c>
      <c r="C366">
        <v>365</v>
      </c>
      <c r="D366" t="str">
        <f>_22_05_2024__710[[#This Row],[Номерной знак ТС]]&amp;_22_05_2024__710[[#This Row],[Наименование структурного подразделения]]</f>
        <v>0959КВ11Архангельская механизированная дистанция ПРР и КО</v>
      </c>
      <c r="E366" s="20" t="s">
        <v>417</v>
      </c>
      <c r="F366" s="20" t="s">
        <v>121</v>
      </c>
      <c r="G366" s="20" t="s">
        <v>5</v>
      </c>
      <c r="H366" s="20" t="s">
        <v>122</v>
      </c>
      <c r="I366" s="20" t="s">
        <v>130</v>
      </c>
      <c r="J366" s="20" t="s">
        <v>4</v>
      </c>
      <c r="K366">
        <v>4.2</v>
      </c>
    </row>
    <row r="367" spans="1:11" x14ac:dyDescent="0.2">
      <c r="A367">
        <v>366</v>
      </c>
      <c r="B36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6536ХС76Котласская механизированная дистанция ПРР и КОВ целевой структуре парка</v>
      </c>
      <c r="C367">
        <v>366</v>
      </c>
      <c r="D367" t="str">
        <f>_22_05_2024__710[[#This Row],[Номерной знак ТС]]&amp;_22_05_2024__710[[#This Row],[Наименование структурного подразделения]]</f>
        <v>6536ХС76Котласская механизированная дистанция ПРР и КО</v>
      </c>
      <c r="E367" s="20" t="s">
        <v>124</v>
      </c>
      <c r="F367" s="20" t="s">
        <v>121</v>
      </c>
      <c r="G367" s="20" t="s">
        <v>5</v>
      </c>
      <c r="H367" s="20" t="s">
        <v>122</v>
      </c>
      <c r="I367" s="20" t="s">
        <v>123</v>
      </c>
      <c r="J367" s="20" t="s">
        <v>4</v>
      </c>
      <c r="K367">
        <v>6</v>
      </c>
    </row>
    <row r="368" spans="1:11" x14ac:dyDescent="0.2">
      <c r="A368">
        <v>367</v>
      </c>
      <c r="B36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0701ХР76Архангельская механизированная дистанция ПРР и КОВ целевой структуре парка</v>
      </c>
      <c r="C368">
        <v>367</v>
      </c>
      <c r="D368" t="str">
        <f>_22_05_2024__710[[#This Row],[Номерной знак ТС]]&amp;_22_05_2024__710[[#This Row],[Наименование структурного подразделения]]</f>
        <v>0701ХР76Архангельская механизированная дистанция ПРР и КО</v>
      </c>
      <c r="E368" s="20" t="s">
        <v>418</v>
      </c>
      <c r="F368" s="20" t="s">
        <v>121</v>
      </c>
      <c r="G368" s="20" t="s">
        <v>5</v>
      </c>
      <c r="H368" s="20" t="s">
        <v>122</v>
      </c>
      <c r="I368" s="20" t="s">
        <v>130</v>
      </c>
      <c r="J368" s="20" t="s">
        <v>4</v>
      </c>
      <c r="K368">
        <v>3.7</v>
      </c>
    </row>
    <row r="369" spans="1:11" x14ac:dyDescent="0.2">
      <c r="A369">
        <v>368</v>
      </c>
      <c r="B36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0760ХР76Котласская механизированная дистанция ПРР и КОВ целевой структуре парка</v>
      </c>
      <c r="C369">
        <v>368</v>
      </c>
      <c r="D369" t="str">
        <f>_22_05_2024__710[[#This Row],[Номерной знак ТС]]&amp;_22_05_2024__710[[#This Row],[Наименование структурного подразделения]]</f>
        <v>0760ХР76Котласская механизированная дистанция ПРР и КО</v>
      </c>
      <c r="E369" s="20" t="s">
        <v>419</v>
      </c>
      <c r="F369" s="20" t="s">
        <v>121</v>
      </c>
      <c r="G369" s="20" t="s">
        <v>5</v>
      </c>
      <c r="H369" s="20" t="s">
        <v>122</v>
      </c>
      <c r="I369" s="20" t="s">
        <v>123</v>
      </c>
      <c r="J369" s="20" t="s">
        <v>4</v>
      </c>
      <c r="K369">
        <v>0</v>
      </c>
    </row>
    <row r="370" spans="1:11" x14ac:dyDescent="0.2">
      <c r="A370">
        <v>369</v>
      </c>
      <c r="B37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6605КК11Архангельская механизированная дистанция ПРР и КОВ целевой структуре парка</v>
      </c>
      <c r="C370">
        <v>369</v>
      </c>
      <c r="D370" t="str">
        <f>_22_05_2024__710[[#This Row],[Номерной знак ТС]]&amp;_22_05_2024__710[[#This Row],[Наименование структурного подразделения]]</f>
        <v>6605КК11Архангельская механизированная дистанция ПРР и КО</v>
      </c>
      <c r="E370" s="20" t="s">
        <v>125</v>
      </c>
      <c r="F370" s="20" t="s">
        <v>121</v>
      </c>
      <c r="G370" s="20" t="s">
        <v>5</v>
      </c>
      <c r="H370" s="20" t="s">
        <v>122</v>
      </c>
      <c r="I370" s="20" t="s">
        <v>130</v>
      </c>
      <c r="J370" s="20" t="s">
        <v>4</v>
      </c>
      <c r="K370">
        <v>5.2</v>
      </c>
    </row>
    <row r="371" spans="1:11" x14ac:dyDescent="0.2">
      <c r="A371">
        <v>370</v>
      </c>
      <c r="B37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1053ХН76Котласская механизированная дистанция ПРР и КОВ целевой структуре парка</v>
      </c>
      <c r="C371">
        <v>370</v>
      </c>
      <c r="D371" t="str">
        <f>_22_05_2024__710[[#This Row],[Номерной знак ТС]]&amp;_22_05_2024__710[[#This Row],[Наименование структурного подразделения]]</f>
        <v>1053ХН76Котласская механизированная дистанция ПРР и КО</v>
      </c>
      <c r="E371" s="20" t="s">
        <v>420</v>
      </c>
      <c r="F371" s="20" t="s">
        <v>121</v>
      </c>
      <c r="G371" s="20" t="s">
        <v>5</v>
      </c>
      <c r="H371" s="20" t="s">
        <v>122</v>
      </c>
      <c r="I371" s="20" t="s">
        <v>123</v>
      </c>
      <c r="J371" s="20" t="s">
        <v>4</v>
      </c>
      <c r="K371">
        <v>0</v>
      </c>
    </row>
    <row r="372" spans="1:11" x14ac:dyDescent="0.2">
      <c r="A372">
        <v>371</v>
      </c>
      <c r="B37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7409ХС76Котласская механизированная дистанция ПРР и КОВ целевой структуре парка</v>
      </c>
      <c r="C372">
        <v>371</v>
      </c>
      <c r="D372" t="str">
        <f>_22_05_2024__710[[#This Row],[Номерной знак ТС]]&amp;_22_05_2024__710[[#This Row],[Наименование структурного подразделения]]</f>
        <v>7409ХС76Котласская механизированная дистанция ПРР и КО</v>
      </c>
      <c r="E372" s="20" t="s">
        <v>126</v>
      </c>
      <c r="F372" s="20" t="s">
        <v>121</v>
      </c>
      <c r="G372" s="20" t="s">
        <v>5</v>
      </c>
      <c r="H372" s="20" t="s">
        <v>122</v>
      </c>
      <c r="I372" s="20" t="s">
        <v>123</v>
      </c>
      <c r="J372" s="20" t="s">
        <v>4</v>
      </c>
      <c r="K372">
        <v>0</v>
      </c>
    </row>
    <row r="373" spans="1:11" x14ac:dyDescent="0.2">
      <c r="A373">
        <v>372</v>
      </c>
      <c r="B37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В013ЕТ174Котласская механизированная дистанция ПРР и КОПрочие</v>
      </c>
      <c r="C373">
        <v>372</v>
      </c>
      <c r="D373" t="str">
        <f>_22_05_2024__710[[#This Row],[Номерной знак ТС]]&amp;_22_05_2024__710[[#This Row],[Наименование структурного подразделения]]</f>
        <v>В013ЕТ174Котласская механизированная дистанция ПРР и КО</v>
      </c>
      <c r="E373" s="20" t="s">
        <v>421</v>
      </c>
      <c r="F373" s="20" t="s">
        <v>121</v>
      </c>
      <c r="G373" s="20" t="s">
        <v>5</v>
      </c>
      <c r="H373" s="20" t="s">
        <v>122</v>
      </c>
      <c r="I373" s="20" t="s">
        <v>123</v>
      </c>
      <c r="J373" s="20" t="s">
        <v>2</v>
      </c>
      <c r="K373">
        <v>3.2</v>
      </c>
    </row>
    <row r="374" spans="1:11" x14ac:dyDescent="0.2">
      <c r="A374">
        <v>373</v>
      </c>
      <c r="B37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3730АВ09Архангельская механизированная дистанция ПРР и КОВ целевой структуре парка</v>
      </c>
      <c r="C374">
        <v>373</v>
      </c>
      <c r="D374" t="str">
        <f>_22_05_2024__710[[#This Row],[Номерной знак ТС]]&amp;_22_05_2024__710[[#This Row],[Наименование структурного подразделения]]</f>
        <v>3730АВ09Архангельская механизированная дистанция ПРР и КО</v>
      </c>
      <c r="E374" s="20" t="s">
        <v>422</v>
      </c>
      <c r="F374" s="20" t="s">
        <v>121</v>
      </c>
      <c r="G374" s="20" t="s">
        <v>5</v>
      </c>
      <c r="H374" s="20" t="s">
        <v>122</v>
      </c>
      <c r="I374" s="20" t="s">
        <v>130</v>
      </c>
      <c r="J374" s="20" t="s">
        <v>4</v>
      </c>
      <c r="K374">
        <v>6</v>
      </c>
    </row>
    <row r="375" spans="1:11" x14ac:dyDescent="0.2">
      <c r="A375">
        <v>374</v>
      </c>
      <c r="B37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0073МА11Архангельская механизированная дистанция ПРР и КОВ целевой структуре парка</v>
      </c>
      <c r="C375">
        <v>374</v>
      </c>
      <c r="D375" t="str">
        <f>_22_05_2024__710[[#This Row],[Номерной знак ТС]]&amp;_22_05_2024__710[[#This Row],[Наименование структурного подразделения]]</f>
        <v>0073МА11Архангельская механизированная дистанция ПРР и КО</v>
      </c>
      <c r="E375" s="20" t="s">
        <v>423</v>
      </c>
      <c r="F375" s="20" t="s">
        <v>121</v>
      </c>
      <c r="G375" s="20" t="s">
        <v>5</v>
      </c>
      <c r="H375" s="20" t="s">
        <v>122</v>
      </c>
      <c r="I375" s="20" t="s">
        <v>130</v>
      </c>
      <c r="J375" s="20" t="s">
        <v>4</v>
      </c>
      <c r="K375">
        <v>5.4</v>
      </c>
    </row>
    <row r="376" spans="1:11" x14ac:dyDescent="0.2">
      <c r="A376">
        <v>375</v>
      </c>
      <c r="B37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3714УТ50Архангельская механизированная дистанция ПРР и КОВ целевой структуре парка</v>
      </c>
      <c r="C376">
        <v>375</v>
      </c>
      <c r="D376" t="str">
        <f>_22_05_2024__710[[#This Row],[Номерной знак ТС]]&amp;_22_05_2024__710[[#This Row],[Наименование структурного подразделения]]</f>
        <v>3714УТ50Архангельская механизированная дистанция ПРР и КО</v>
      </c>
      <c r="E376" s="20" t="s">
        <v>424</v>
      </c>
      <c r="F376" s="20" t="s">
        <v>121</v>
      </c>
      <c r="G376" s="20" t="s">
        <v>5</v>
      </c>
      <c r="H376" s="20" t="s">
        <v>122</v>
      </c>
      <c r="I376" s="20" t="s">
        <v>130</v>
      </c>
      <c r="J376" s="20" t="s">
        <v>4</v>
      </c>
      <c r="K376">
        <v>0</v>
      </c>
    </row>
    <row r="377" spans="1:11" x14ac:dyDescent="0.2">
      <c r="A377">
        <v>376</v>
      </c>
      <c r="B37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1706МА11Котласская механизированная дистанция ПРР и КОВ целевой структуре парка</v>
      </c>
      <c r="C377">
        <v>376</v>
      </c>
      <c r="D377" t="str">
        <f>_22_05_2024__710[[#This Row],[Номерной знак ТС]]&amp;_22_05_2024__710[[#This Row],[Наименование структурного подразделения]]</f>
        <v>1706МА11Котласская механизированная дистанция ПРР и КО</v>
      </c>
      <c r="E377" s="20" t="s">
        <v>425</v>
      </c>
      <c r="F377" s="20" t="s">
        <v>121</v>
      </c>
      <c r="G377" s="20" t="s">
        <v>5</v>
      </c>
      <c r="H377" s="20" t="s">
        <v>122</v>
      </c>
      <c r="I377" s="20" t="s">
        <v>123</v>
      </c>
      <c r="J377" s="20" t="s">
        <v>4</v>
      </c>
      <c r="K377">
        <v>6</v>
      </c>
    </row>
    <row r="378" spans="1:11" x14ac:dyDescent="0.2">
      <c r="A378">
        <v>377</v>
      </c>
      <c r="B37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3075МА11Котласская механизированная дистанция ПРР и КОВ целевой структуре парка</v>
      </c>
      <c r="C378">
        <v>377</v>
      </c>
      <c r="D378" t="str">
        <f>_22_05_2024__710[[#This Row],[Номерной знак ТС]]&amp;_22_05_2024__710[[#This Row],[Наименование структурного подразделения]]</f>
        <v>3075МА11Котласская механизированная дистанция ПРР и КО</v>
      </c>
      <c r="E378" s="20" t="s">
        <v>127</v>
      </c>
      <c r="F378" s="20" t="s">
        <v>121</v>
      </c>
      <c r="G378" s="20" t="s">
        <v>5</v>
      </c>
      <c r="H378" s="20" t="s">
        <v>122</v>
      </c>
      <c r="I378" s="20" t="s">
        <v>123</v>
      </c>
      <c r="J378" s="20" t="s">
        <v>4</v>
      </c>
      <c r="K378">
        <v>5.6</v>
      </c>
    </row>
    <row r="379" spans="1:11" x14ac:dyDescent="0.2">
      <c r="A379">
        <v>378</v>
      </c>
      <c r="B37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4761ХР76Котласская механизированная дистанция ПРР и КОВ целевой структуре парка</v>
      </c>
      <c r="C379">
        <v>378</v>
      </c>
      <c r="D379" t="str">
        <f>_22_05_2024__710[[#This Row],[Номерной знак ТС]]&amp;_22_05_2024__710[[#This Row],[Наименование структурного подразделения]]</f>
        <v>4761ХР76Котласская механизированная дистанция ПРР и КО</v>
      </c>
      <c r="E379" s="20" t="s">
        <v>128</v>
      </c>
      <c r="F379" s="20" t="s">
        <v>121</v>
      </c>
      <c r="G379" s="20" t="s">
        <v>5</v>
      </c>
      <c r="H379" s="20" t="s">
        <v>122</v>
      </c>
      <c r="I379" s="20" t="s">
        <v>123</v>
      </c>
      <c r="J379" s="20" t="s">
        <v>4</v>
      </c>
      <c r="K379">
        <v>0</v>
      </c>
    </row>
    <row r="380" spans="1:11" x14ac:dyDescent="0.2">
      <c r="A380">
        <v>379</v>
      </c>
      <c r="B38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3063МА11Котласская механизированная дистанция ПРР и КОВ целевой структуре парка</v>
      </c>
      <c r="C380">
        <v>379</v>
      </c>
      <c r="D380" t="str">
        <f>_22_05_2024__710[[#This Row],[Номерной знак ТС]]&amp;_22_05_2024__710[[#This Row],[Наименование структурного подразделения]]</f>
        <v>3063МА11Котласская механизированная дистанция ПРР и КО</v>
      </c>
      <c r="E380" s="20" t="s">
        <v>426</v>
      </c>
      <c r="F380" s="20" t="s">
        <v>121</v>
      </c>
      <c r="G380" s="20" t="s">
        <v>5</v>
      </c>
      <c r="H380" s="20" t="s">
        <v>122</v>
      </c>
      <c r="I380" s="20" t="s">
        <v>123</v>
      </c>
      <c r="J380" s="20" t="s">
        <v>4</v>
      </c>
      <c r="K380">
        <v>4.8</v>
      </c>
    </row>
    <row r="381" spans="1:11" x14ac:dyDescent="0.2">
      <c r="A381">
        <v>380</v>
      </c>
      <c r="B38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3610МА11Архангельская механизированная дистанция ПРР и КОВ целевой структуре парка</v>
      </c>
      <c r="C381">
        <v>380</v>
      </c>
      <c r="D381" t="str">
        <f>_22_05_2024__710[[#This Row],[Номерной знак ТС]]&amp;_22_05_2024__710[[#This Row],[Наименование структурного подразделения]]</f>
        <v>3610МА11Архангельская механизированная дистанция ПРР и КО</v>
      </c>
      <c r="E381" s="20" t="s">
        <v>427</v>
      </c>
      <c r="F381" s="20" t="s">
        <v>121</v>
      </c>
      <c r="G381" s="20" t="s">
        <v>5</v>
      </c>
      <c r="H381" s="20" t="s">
        <v>122</v>
      </c>
      <c r="I381" s="20" t="s">
        <v>130</v>
      </c>
      <c r="J381" s="20" t="s">
        <v>4</v>
      </c>
      <c r="K381">
        <v>0</v>
      </c>
    </row>
    <row r="382" spans="1:11" x14ac:dyDescent="0.2">
      <c r="A382">
        <v>381</v>
      </c>
      <c r="B38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6537ХС76Котласская механизированная дистанция ПРР и КОВ целевой структуре парка</v>
      </c>
      <c r="C382">
        <v>381</v>
      </c>
      <c r="D382" t="str">
        <f>_22_05_2024__710[[#This Row],[Номерной знак ТС]]&amp;_22_05_2024__710[[#This Row],[Наименование структурного подразделения]]</f>
        <v>6537ХС76Котласская механизированная дистанция ПРР и КО</v>
      </c>
      <c r="E382" s="20" t="s">
        <v>129</v>
      </c>
      <c r="F382" s="20" t="s">
        <v>121</v>
      </c>
      <c r="G382" s="20" t="s">
        <v>5</v>
      </c>
      <c r="H382" s="20" t="s">
        <v>122</v>
      </c>
      <c r="I382" s="20" t="s">
        <v>123</v>
      </c>
      <c r="J382" s="20" t="s">
        <v>4</v>
      </c>
      <c r="K382">
        <v>0</v>
      </c>
    </row>
    <row r="383" spans="1:11" x14ac:dyDescent="0.2">
      <c r="A383">
        <v>382</v>
      </c>
      <c r="B38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1054ХН76Котласская механизированная дистанция ПРР и КОВ целевой структуре парка</v>
      </c>
      <c r="C383">
        <v>382</v>
      </c>
      <c r="D383" t="str">
        <f>_22_05_2024__710[[#This Row],[Номерной знак ТС]]&amp;_22_05_2024__710[[#This Row],[Наименование структурного подразделения]]</f>
        <v>1054ХН76Котласская механизированная дистанция ПРР и КО</v>
      </c>
      <c r="E383" s="20" t="s">
        <v>428</v>
      </c>
      <c r="F383" s="20" t="s">
        <v>121</v>
      </c>
      <c r="G383" s="20" t="s">
        <v>5</v>
      </c>
      <c r="H383" s="20" t="s">
        <v>122</v>
      </c>
      <c r="I383" s="20" t="s">
        <v>123</v>
      </c>
      <c r="J383" s="20" t="s">
        <v>4</v>
      </c>
      <c r="K383">
        <v>5.9</v>
      </c>
    </row>
    <row r="384" spans="1:11" x14ac:dyDescent="0.2">
      <c r="A384">
        <v>383</v>
      </c>
      <c r="B38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3960ХС76Котласская механизированная дистанция ПРР и КОВ целевой структуре парка</v>
      </c>
      <c r="C384">
        <v>383</v>
      </c>
      <c r="D384" t="str">
        <f>_22_05_2024__710[[#This Row],[Номерной знак ТС]]&amp;_22_05_2024__710[[#This Row],[Наименование структурного подразделения]]</f>
        <v>3960ХС76Котласская механизированная дистанция ПРР и КО</v>
      </c>
      <c r="E384" s="20" t="s">
        <v>429</v>
      </c>
      <c r="F384" s="20" t="s">
        <v>121</v>
      </c>
      <c r="G384" s="20" t="s">
        <v>5</v>
      </c>
      <c r="H384" s="20" t="s">
        <v>122</v>
      </c>
      <c r="I384" s="20" t="s">
        <v>123</v>
      </c>
      <c r="J384" s="20" t="s">
        <v>4</v>
      </c>
      <c r="K384">
        <v>5.8</v>
      </c>
    </row>
    <row r="385" spans="1:11" x14ac:dyDescent="0.2">
      <c r="A385">
        <v>384</v>
      </c>
      <c r="B38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К954СО09Архангельская механизированная дистанция ПРР и КОВ целевой структуре парка</v>
      </c>
      <c r="C385">
        <v>384</v>
      </c>
      <c r="D385" t="str">
        <f>_22_05_2024__710[[#This Row],[Номерной знак ТС]]&amp;_22_05_2024__710[[#This Row],[Наименование структурного подразделения]]</f>
        <v>К954СО09Архангельская механизированная дистанция ПРР и КО</v>
      </c>
      <c r="E385" s="20" t="s">
        <v>430</v>
      </c>
      <c r="F385" s="20" t="s">
        <v>121</v>
      </c>
      <c r="G385" s="20" t="s">
        <v>5</v>
      </c>
      <c r="H385" s="20" t="s">
        <v>122</v>
      </c>
      <c r="I385" s="20" t="s">
        <v>130</v>
      </c>
      <c r="J385" s="20" t="s">
        <v>4</v>
      </c>
      <c r="K385">
        <v>5.7</v>
      </c>
    </row>
    <row r="386" spans="1:11" x14ac:dyDescent="0.2">
      <c r="A386">
        <v>385</v>
      </c>
      <c r="B38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Т160КН76Архангельская механизированная дистанция ПРР и КОВ целевой структуре парка</v>
      </c>
      <c r="C386">
        <v>385</v>
      </c>
      <c r="D386" t="str">
        <f>_22_05_2024__710[[#This Row],[Номерной знак ТС]]&amp;_22_05_2024__710[[#This Row],[Наименование структурного подразделения]]</f>
        <v>Т160КН76Архангельская механизированная дистанция ПРР и КО</v>
      </c>
      <c r="E386" s="20" t="s">
        <v>431</v>
      </c>
      <c r="F386" s="20" t="s">
        <v>121</v>
      </c>
      <c r="G386" s="20" t="s">
        <v>5</v>
      </c>
      <c r="H386" s="20" t="s">
        <v>122</v>
      </c>
      <c r="I386" s="20" t="s">
        <v>130</v>
      </c>
      <c r="J386" s="20" t="s">
        <v>4</v>
      </c>
      <c r="K386">
        <v>5.6</v>
      </c>
    </row>
    <row r="387" spans="1:11" x14ac:dyDescent="0.2">
      <c r="A387">
        <v>386</v>
      </c>
      <c r="B38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5310ХР76Архангельская механизированная дистанция ПРР и КОВ целевой структуре парка</v>
      </c>
      <c r="C387">
        <v>386</v>
      </c>
      <c r="D387" t="str">
        <f>_22_05_2024__710[[#This Row],[Номерной знак ТС]]&amp;_22_05_2024__710[[#This Row],[Наименование структурного подразделения]]</f>
        <v>5310ХР76Архангельская механизированная дистанция ПРР и КО</v>
      </c>
      <c r="E387" s="20" t="s">
        <v>432</v>
      </c>
      <c r="F387" s="20" t="s">
        <v>121</v>
      </c>
      <c r="G387" s="20" t="s">
        <v>5</v>
      </c>
      <c r="H387" s="20" t="s">
        <v>122</v>
      </c>
      <c r="I387" s="20" t="s">
        <v>130</v>
      </c>
      <c r="J387" s="20" t="s">
        <v>4</v>
      </c>
      <c r="K387">
        <v>5.2</v>
      </c>
    </row>
    <row r="388" spans="1:11" x14ac:dyDescent="0.2">
      <c r="A388">
        <v>387</v>
      </c>
      <c r="B38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У400ХР07Котласская механизированная дистанция ПРР и КОВ целевой структуре парка</v>
      </c>
      <c r="C388">
        <v>387</v>
      </c>
      <c r="D388" t="str">
        <f>_22_05_2024__710[[#This Row],[Номерной знак ТС]]&amp;_22_05_2024__710[[#This Row],[Наименование структурного подразделения]]</f>
        <v>У400ХР07Котласская механизированная дистанция ПРР и КО</v>
      </c>
      <c r="E388" s="20" t="s">
        <v>433</v>
      </c>
      <c r="F388" s="20" t="s">
        <v>121</v>
      </c>
      <c r="G388" s="20" t="s">
        <v>5</v>
      </c>
      <c r="H388" s="20" t="s">
        <v>122</v>
      </c>
      <c r="I388" s="20" t="s">
        <v>123</v>
      </c>
      <c r="J388" s="20" t="s">
        <v>4</v>
      </c>
      <c r="K388">
        <v>4.8</v>
      </c>
    </row>
    <row r="389" spans="1:11" x14ac:dyDescent="0.2">
      <c r="A389">
        <v>388</v>
      </c>
      <c r="B38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Н004УВ07Котласская механизированная дистанция ПРР и КОВ целевой структуре парка</v>
      </c>
      <c r="C389">
        <v>388</v>
      </c>
      <c r="D389" t="str">
        <f>_22_05_2024__710[[#This Row],[Номерной знак ТС]]&amp;_22_05_2024__710[[#This Row],[Наименование структурного подразделения]]</f>
        <v>Н004УВ07Котласская механизированная дистанция ПРР и КО</v>
      </c>
      <c r="E389" s="20" t="s">
        <v>434</v>
      </c>
      <c r="F389" s="20" t="s">
        <v>121</v>
      </c>
      <c r="G389" s="20" t="s">
        <v>5</v>
      </c>
      <c r="H389" s="20" t="s">
        <v>122</v>
      </c>
      <c r="I389" s="20" t="s">
        <v>123</v>
      </c>
      <c r="J389" s="20" t="s">
        <v>4</v>
      </c>
      <c r="K389">
        <v>5.9</v>
      </c>
    </row>
    <row r="390" spans="1:11" x14ac:dyDescent="0.2">
      <c r="A390">
        <v>389</v>
      </c>
      <c r="B39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М990УО07Архангельская механизированная дистанция ПРР и КОВ целевой структуре парка</v>
      </c>
      <c r="C390">
        <v>389</v>
      </c>
      <c r="D390" t="str">
        <f>_22_05_2024__710[[#This Row],[Номерной знак ТС]]&amp;_22_05_2024__710[[#This Row],[Наименование структурного подразделения]]</f>
        <v>М990УО07Архангельская механизированная дистанция ПРР и КО</v>
      </c>
      <c r="E390" s="20" t="s">
        <v>435</v>
      </c>
      <c r="F390" s="20" t="s">
        <v>121</v>
      </c>
      <c r="G390" s="20" t="s">
        <v>5</v>
      </c>
      <c r="H390" s="20" t="s">
        <v>122</v>
      </c>
      <c r="I390" s="20" t="s">
        <v>130</v>
      </c>
      <c r="J390" s="20" t="s">
        <v>4</v>
      </c>
      <c r="K390">
        <v>5.8</v>
      </c>
    </row>
    <row r="391" spans="1:11" x14ac:dyDescent="0.2">
      <c r="A391">
        <v>390</v>
      </c>
      <c r="B39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М039УУ07Котласская механизированная дистанция ПРР и КОВ целевой структуре парка</v>
      </c>
      <c r="C391">
        <v>390</v>
      </c>
      <c r="D391" t="str">
        <f>_22_05_2024__710[[#This Row],[Номерной знак ТС]]&amp;_22_05_2024__710[[#This Row],[Наименование структурного подразделения]]</f>
        <v>М039УУ07Котласская механизированная дистанция ПРР и КО</v>
      </c>
      <c r="E391" s="20" t="s">
        <v>436</v>
      </c>
      <c r="F391" s="20" t="s">
        <v>121</v>
      </c>
      <c r="G391" s="20" t="s">
        <v>5</v>
      </c>
      <c r="H391" s="20" t="s">
        <v>122</v>
      </c>
      <c r="I391" s="20" t="s">
        <v>123</v>
      </c>
      <c r="J391" s="20" t="s">
        <v>4</v>
      </c>
      <c r="K391">
        <v>5.7</v>
      </c>
    </row>
    <row r="392" spans="1:11" x14ac:dyDescent="0.2">
      <c r="A392">
        <v>391</v>
      </c>
      <c r="B39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Р500МВ07Котласская механизированная дистанция ПРР и КОВ целевой структуре парка</v>
      </c>
      <c r="C392">
        <v>391</v>
      </c>
      <c r="D392" t="str">
        <f>_22_05_2024__710[[#This Row],[Номерной знак ТС]]&amp;_22_05_2024__710[[#This Row],[Наименование структурного подразделения]]</f>
        <v>Р500МВ07Котласская механизированная дистанция ПРР и КО</v>
      </c>
      <c r="E392" s="20" t="s">
        <v>437</v>
      </c>
      <c r="F392" s="20" t="s">
        <v>121</v>
      </c>
      <c r="G392" s="20" t="s">
        <v>5</v>
      </c>
      <c r="H392" s="20" t="s">
        <v>122</v>
      </c>
      <c r="I392" s="20" t="s">
        <v>123</v>
      </c>
      <c r="J392" s="20" t="s">
        <v>4</v>
      </c>
      <c r="K392">
        <v>5.6</v>
      </c>
    </row>
    <row r="393" spans="1:11" x14ac:dyDescent="0.2">
      <c r="A393">
        <v>392</v>
      </c>
      <c r="B39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У349ТР07Архангельская механизированная дистанция ПРР и КОВ целевой структуре парка</v>
      </c>
      <c r="C393">
        <v>392</v>
      </c>
      <c r="D393" t="str">
        <f>_22_05_2024__710[[#This Row],[Номерной знак ТС]]&amp;_22_05_2024__710[[#This Row],[Наименование структурного подразделения]]</f>
        <v>У349ТР07Архангельская механизированная дистанция ПРР и КО</v>
      </c>
      <c r="E393" s="20" t="s">
        <v>438</v>
      </c>
      <c r="F393" s="20" t="s">
        <v>121</v>
      </c>
      <c r="G393" s="20" t="s">
        <v>5</v>
      </c>
      <c r="H393" s="20" t="s">
        <v>122</v>
      </c>
      <c r="I393" s="20" t="s">
        <v>130</v>
      </c>
      <c r="J393" s="20" t="s">
        <v>4</v>
      </c>
      <c r="K393">
        <v>0</v>
      </c>
    </row>
    <row r="394" spans="1:11" x14ac:dyDescent="0.2">
      <c r="A394">
        <v>393</v>
      </c>
      <c r="B39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У375ТВ07Котласская механизированная дистанция ПРР и КОВ целевой структуре парка</v>
      </c>
      <c r="C394">
        <v>393</v>
      </c>
      <c r="D394" t="str">
        <f>_22_05_2024__710[[#This Row],[Номерной знак ТС]]&amp;_22_05_2024__710[[#This Row],[Наименование структурного подразделения]]</f>
        <v>У375ТВ07Котласская механизированная дистанция ПРР и КО</v>
      </c>
      <c r="E394" s="20" t="s">
        <v>439</v>
      </c>
      <c r="F394" s="20" t="s">
        <v>121</v>
      </c>
      <c r="G394" s="20" t="s">
        <v>5</v>
      </c>
      <c r="H394" s="20" t="s">
        <v>122</v>
      </c>
      <c r="I394" s="20" t="s">
        <v>123</v>
      </c>
      <c r="J394" s="20" t="s">
        <v>4</v>
      </c>
      <c r="K394">
        <v>5.9</v>
      </c>
    </row>
    <row r="395" spans="1:11" x14ac:dyDescent="0.2">
      <c r="A395">
        <v>394</v>
      </c>
      <c r="B39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Х517АР65Котласская механизированная дистанция ПРР и КОВ целевой структуре парка</v>
      </c>
      <c r="C395">
        <v>394</v>
      </c>
      <c r="D395" t="str">
        <f>_22_05_2024__710[[#This Row],[Номерной знак ТС]]&amp;_22_05_2024__710[[#This Row],[Наименование структурного подразделения]]</f>
        <v>Х517АР65Котласская механизированная дистанция ПРР и КО</v>
      </c>
      <c r="E395" s="20" t="s">
        <v>132</v>
      </c>
      <c r="F395" s="20" t="s">
        <v>121</v>
      </c>
      <c r="G395" s="20" t="s">
        <v>5</v>
      </c>
      <c r="H395" s="20" t="s">
        <v>122</v>
      </c>
      <c r="I395" s="20" t="s">
        <v>123</v>
      </c>
      <c r="J395" s="20" t="s">
        <v>4</v>
      </c>
      <c r="K395">
        <v>5.6</v>
      </c>
    </row>
    <row r="396" spans="1:11" x14ac:dyDescent="0.2">
      <c r="A396">
        <v>395</v>
      </c>
      <c r="B39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М063МО07Котласская механизированная дистанция ПРР и КОВ целевой структуре парка</v>
      </c>
      <c r="C396">
        <v>395</v>
      </c>
      <c r="D396" t="str">
        <f>_22_05_2024__710[[#This Row],[Номерной знак ТС]]&amp;_22_05_2024__710[[#This Row],[Наименование структурного подразделения]]</f>
        <v>М063МО07Котласская механизированная дистанция ПРР и КО</v>
      </c>
      <c r="E396" s="20" t="s">
        <v>440</v>
      </c>
      <c r="F396" s="20" t="s">
        <v>121</v>
      </c>
      <c r="G396" s="20" t="s">
        <v>5</v>
      </c>
      <c r="H396" s="20" t="s">
        <v>122</v>
      </c>
      <c r="I396" s="20" t="s">
        <v>123</v>
      </c>
      <c r="J396" s="20" t="s">
        <v>4</v>
      </c>
      <c r="K396">
        <v>5.9</v>
      </c>
    </row>
    <row r="397" spans="1:11" x14ac:dyDescent="0.2">
      <c r="A397">
        <v>396</v>
      </c>
      <c r="B39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0600АР00Архангельская механизированная дистанция ПРР и КОВ целевой структуре парка</v>
      </c>
      <c r="C397">
        <v>396</v>
      </c>
      <c r="D397" t="str">
        <f>_22_05_2024__710[[#This Row],[Номерной знак ТС]]&amp;_22_05_2024__710[[#This Row],[Наименование структурного подразделения]]</f>
        <v>0600АР00Архангельская механизированная дистанция ПРР и КО</v>
      </c>
      <c r="E397" s="20" t="s">
        <v>441</v>
      </c>
      <c r="F397" s="20" t="s">
        <v>121</v>
      </c>
      <c r="G397" s="20" t="s">
        <v>5</v>
      </c>
      <c r="H397" s="20" t="s">
        <v>122</v>
      </c>
      <c r="I397" s="20" t="s">
        <v>130</v>
      </c>
      <c r="J397" s="20" t="s">
        <v>4</v>
      </c>
      <c r="K397">
        <v>1.6</v>
      </c>
    </row>
    <row r="398" spans="1:11" x14ac:dyDescent="0.2">
      <c r="A398">
        <v>397</v>
      </c>
      <c r="B39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АА954307Архангельская механизированная дистанция ПРР и КОВ целевой структуре парка</v>
      </c>
      <c r="C398">
        <v>397</v>
      </c>
      <c r="D398" t="str">
        <f>_22_05_2024__710[[#This Row],[Номерной знак ТС]]&amp;_22_05_2024__710[[#This Row],[Наименование структурного подразделения]]</f>
        <v>АА954307Архангельская механизированная дистанция ПРР и КО</v>
      </c>
      <c r="E398" s="20" t="s">
        <v>442</v>
      </c>
      <c r="F398" s="20" t="s">
        <v>121</v>
      </c>
      <c r="G398" s="20" t="s">
        <v>5</v>
      </c>
      <c r="H398" s="20" t="s">
        <v>122</v>
      </c>
      <c r="I398" s="20" t="s">
        <v>130</v>
      </c>
      <c r="J398" s="20" t="s">
        <v>4</v>
      </c>
      <c r="K398">
        <v>2.5</v>
      </c>
    </row>
    <row r="399" spans="1:11" x14ac:dyDescent="0.2">
      <c r="A399">
        <v>398</v>
      </c>
      <c r="B39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АА954007Архангельская механизированная дистанция ПРР и КОВ целевой структуре парка</v>
      </c>
      <c r="C399">
        <v>398</v>
      </c>
      <c r="D399" t="str">
        <f>_22_05_2024__710[[#This Row],[Номерной знак ТС]]&amp;_22_05_2024__710[[#This Row],[Наименование структурного подразделения]]</f>
        <v>АА954007Архангельская механизированная дистанция ПРР и КО</v>
      </c>
      <c r="E399" s="20" t="s">
        <v>443</v>
      </c>
      <c r="F399" s="20" t="s">
        <v>121</v>
      </c>
      <c r="G399" s="20" t="s">
        <v>5</v>
      </c>
      <c r="H399" s="20" t="s">
        <v>122</v>
      </c>
      <c r="I399" s="20" t="s">
        <v>130</v>
      </c>
      <c r="J399" s="20" t="s">
        <v>4</v>
      </c>
      <c r="K399">
        <v>5.3</v>
      </c>
    </row>
    <row r="400" spans="1:11" x14ac:dyDescent="0.2">
      <c r="A400">
        <v>399</v>
      </c>
      <c r="B40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Р433ОМ07Архангельская механизированная дистанция ПРР и КОВ целевой структуре парка</v>
      </c>
      <c r="C400">
        <v>399</v>
      </c>
      <c r="D400" t="str">
        <f>_22_05_2024__710[[#This Row],[Номерной знак ТС]]&amp;_22_05_2024__710[[#This Row],[Наименование структурного подразделения]]</f>
        <v>Р433ОМ07Архангельская механизированная дистанция ПРР и КО</v>
      </c>
      <c r="E400" s="20" t="s">
        <v>444</v>
      </c>
      <c r="F400" s="20" t="s">
        <v>121</v>
      </c>
      <c r="G400" s="20" t="s">
        <v>5</v>
      </c>
      <c r="H400" s="20" t="s">
        <v>122</v>
      </c>
      <c r="I400" s="20" t="s">
        <v>130</v>
      </c>
      <c r="J400" s="20" t="s">
        <v>4</v>
      </c>
      <c r="K400">
        <v>6</v>
      </c>
    </row>
    <row r="401" spans="1:11" x14ac:dyDescent="0.2">
      <c r="A401">
        <v>400</v>
      </c>
      <c r="B40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Р363ОМ07Архангельская механизированная дистанция ПРР и КОВ целевой структуре парка</v>
      </c>
      <c r="C401">
        <v>400</v>
      </c>
      <c r="D401" t="str">
        <f>_22_05_2024__710[[#This Row],[Номерной знак ТС]]&amp;_22_05_2024__710[[#This Row],[Наименование структурного подразделения]]</f>
        <v>Р363ОМ07Архангельская механизированная дистанция ПРР и КО</v>
      </c>
      <c r="E401" s="20" t="s">
        <v>445</v>
      </c>
      <c r="F401" s="20" t="s">
        <v>121</v>
      </c>
      <c r="G401" s="20" t="s">
        <v>5</v>
      </c>
      <c r="H401" s="20" t="s">
        <v>122</v>
      </c>
      <c r="I401" s="20" t="s">
        <v>130</v>
      </c>
      <c r="J401" s="20" t="s">
        <v>4</v>
      </c>
      <c r="K401">
        <v>3.2</v>
      </c>
    </row>
    <row r="402" spans="1:11" x14ac:dyDescent="0.2">
      <c r="A402">
        <v>401</v>
      </c>
      <c r="B40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ЕК070550Архангельская механизированная дистанция ПРР и КОВ целевой структуре парка</v>
      </c>
      <c r="C402">
        <v>401</v>
      </c>
      <c r="D402" t="str">
        <f>_22_05_2024__710[[#This Row],[Номерной знак ТС]]&amp;_22_05_2024__710[[#This Row],[Наименование структурного подразделения]]</f>
        <v>ЕК070550Архангельская механизированная дистанция ПРР и КО</v>
      </c>
      <c r="E402" s="20" t="s">
        <v>446</v>
      </c>
      <c r="F402" s="20" t="s">
        <v>121</v>
      </c>
      <c r="G402" s="20" t="s">
        <v>5</v>
      </c>
      <c r="H402" s="20" t="s">
        <v>122</v>
      </c>
      <c r="I402" s="20" t="s">
        <v>130</v>
      </c>
      <c r="J402" s="20" t="s">
        <v>4</v>
      </c>
      <c r="K402">
        <v>6</v>
      </c>
    </row>
    <row r="403" spans="1:11" x14ac:dyDescent="0.2">
      <c r="A403">
        <v>402</v>
      </c>
      <c r="B40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М014МО07Котласская механизированная дистанция ПРР и КОВ целевой структуре парка</v>
      </c>
      <c r="C403">
        <v>402</v>
      </c>
      <c r="D403" t="str">
        <f>_22_05_2024__710[[#This Row],[Номерной знак ТС]]&amp;_22_05_2024__710[[#This Row],[Наименование структурного подразделения]]</f>
        <v>М014МО07Котласская механизированная дистанция ПРР и КО</v>
      </c>
      <c r="E403" s="20" t="s">
        <v>447</v>
      </c>
      <c r="F403" s="20" t="s">
        <v>121</v>
      </c>
      <c r="G403" s="20" t="s">
        <v>5</v>
      </c>
      <c r="H403" s="20" t="s">
        <v>122</v>
      </c>
      <c r="I403" s="20" t="s">
        <v>123</v>
      </c>
      <c r="J403" s="20" t="s">
        <v>4</v>
      </c>
      <c r="K403">
        <v>5.9</v>
      </c>
    </row>
    <row r="404" spans="1:11" x14ac:dyDescent="0.2">
      <c r="A404">
        <v>403</v>
      </c>
      <c r="B40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Р059РВ07Архангельская механизированная дистанция ПРР и КОВ целевой структуре парка</v>
      </c>
      <c r="C404">
        <v>403</v>
      </c>
      <c r="D404" t="str">
        <f>_22_05_2024__710[[#This Row],[Номерной знак ТС]]&amp;_22_05_2024__710[[#This Row],[Наименование структурного подразделения]]</f>
        <v>Р059РВ07Архангельская механизированная дистанция ПРР и КО</v>
      </c>
      <c r="E404" s="20" t="s">
        <v>448</v>
      </c>
      <c r="F404" s="20" t="s">
        <v>121</v>
      </c>
      <c r="G404" s="20" t="s">
        <v>5</v>
      </c>
      <c r="H404" s="20" t="s">
        <v>122</v>
      </c>
      <c r="I404" s="20" t="s">
        <v>130</v>
      </c>
      <c r="J404" s="20" t="s">
        <v>4</v>
      </c>
      <c r="K404">
        <v>5.3</v>
      </c>
    </row>
    <row r="405" spans="1:11" x14ac:dyDescent="0.2">
      <c r="A405">
        <v>404</v>
      </c>
      <c r="B40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0590ЕА30Архангельская механизированная дистанция ПРР и КОВ целевой структуре парка</v>
      </c>
      <c r="C405">
        <v>404</v>
      </c>
      <c r="D405" t="str">
        <f>_22_05_2024__710[[#This Row],[Номерной знак ТС]]&amp;_22_05_2024__710[[#This Row],[Наименование структурного подразделения]]</f>
        <v>0590ЕА30Архангельская механизированная дистанция ПРР и КО</v>
      </c>
      <c r="E405" s="20" t="s">
        <v>449</v>
      </c>
      <c r="F405" s="20" t="s">
        <v>121</v>
      </c>
      <c r="G405" s="20" t="s">
        <v>5</v>
      </c>
      <c r="H405" s="20" t="s">
        <v>122</v>
      </c>
      <c r="I405" s="20" t="s">
        <v>130</v>
      </c>
      <c r="J405" s="20" t="s">
        <v>4</v>
      </c>
      <c r="K405">
        <v>6</v>
      </c>
    </row>
    <row r="406" spans="1:11" x14ac:dyDescent="0.2">
      <c r="A406">
        <v>405</v>
      </c>
      <c r="B40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9369РХ61Архангельская механизированная дистанция ПРР и КОВ целевой структуре парка</v>
      </c>
      <c r="C406">
        <v>405</v>
      </c>
      <c r="D406" t="str">
        <f>_22_05_2024__710[[#This Row],[Номерной знак ТС]]&amp;_22_05_2024__710[[#This Row],[Наименование структурного подразделения]]</f>
        <v>9369РХ61Архангельская механизированная дистанция ПРР и КО</v>
      </c>
      <c r="E406" s="20" t="s">
        <v>133</v>
      </c>
      <c r="F406" s="20" t="s">
        <v>121</v>
      </c>
      <c r="G406" s="20" t="s">
        <v>5</v>
      </c>
      <c r="H406" s="20" t="s">
        <v>122</v>
      </c>
      <c r="I406" s="20" t="s">
        <v>130</v>
      </c>
      <c r="J406" s="20" t="s">
        <v>4</v>
      </c>
      <c r="K406">
        <v>5.9</v>
      </c>
    </row>
    <row r="407" spans="1:11" x14ac:dyDescent="0.2">
      <c r="A407">
        <v>406</v>
      </c>
      <c r="B40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У460УО07Архангельская механизированная дистанция ПРР и КОВ целевой структуре парка</v>
      </c>
      <c r="C407">
        <v>406</v>
      </c>
      <c r="D407" t="str">
        <f>_22_05_2024__710[[#This Row],[Номерной знак ТС]]&amp;_22_05_2024__710[[#This Row],[Наименование структурного подразделения]]</f>
        <v>У460УО07Архангельская механизированная дистанция ПРР и КО</v>
      </c>
      <c r="E407" s="20" t="s">
        <v>450</v>
      </c>
      <c r="F407" s="20" t="s">
        <v>121</v>
      </c>
      <c r="G407" s="20" t="s">
        <v>5</v>
      </c>
      <c r="H407" s="20" t="s">
        <v>122</v>
      </c>
      <c r="I407" s="20" t="s">
        <v>130</v>
      </c>
      <c r="J407" s="20" t="s">
        <v>4</v>
      </c>
      <c r="K407">
        <v>3.6</v>
      </c>
    </row>
    <row r="408" spans="1:11" x14ac:dyDescent="0.2">
      <c r="A408">
        <v>407</v>
      </c>
      <c r="B40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У737УР07Архангельская механизированная дистанция ПРР и КОВ целевой структуре парка</v>
      </c>
      <c r="C408">
        <v>407</v>
      </c>
      <c r="D408" t="str">
        <f>_22_05_2024__710[[#This Row],[Номерной знак ТС]]&amp;_22_05_2024__710[[#This Row],[Наименование структурного подразделения]]</f>
        <v>У737УР07Архангельская механизированная дистанция ПРР и КО</v>
      </c>
      <c r="E408" s="20" t="s">
        <v>451</v>
      </c>
      <c r="F408" s="20" t="s">
        <v>121</v>
      </c>
      <c r="G408" s="20" t="s">
        <v>5</v>
      </c>
      <c r="H408" s="20" t="s">
        <v>122</v>
      </c>
      <c r="I408" s="20" t="s">
        <v>130</v>
      </c>
      <c r="J408" s="20" t="s">
        <v>4</v>
      </c>
      <c r="K408">
        <v>5.9</v>
      </c>
    </row>
    <row r="409" spans="1:11" x14ac:dyDescent="0.2">
      <c r="A409">
        <v>408</v>
      </c>
      <c r="B40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У705УТ07Архангельская механизированная дистанция ПРР и КОВ целевой структуре парка</v>
      </c>
      <c r="C409">
        <v>408</v>
      </c>
      <c r="D409" t="str">
        <f>_22_05_2024__710[[#This Row],[Номерной знак ТС]]&amp;_22_05_2024__710[[#This Row],[Наименование структурного подразделения]]</f>
        <v>У705УТ07Архангельская механизированная дистанция ПРР и КО</v>
      </c>
      <c r="E409" s="20" t="s">
        <v>452</v>
      </c>
      <c r="F409" s="20" t="s">
        <v>121</v>
      </c>
      <c r="G409" s="20" t="s">
        <v>5</v>
      </c>
      <c r="H409" s="20" t="s">
        <v>122</v>
      </c>
      <c r="I409" s="20" t="s">
        <v>130</v>
      </c>
      <c r="J409" s="20" t="s">
        <v>4</v>
      </c>
      <c r="K409">
        <v>5.6</v>
      </c>
    </row>
    <row r="410" spans="1:11" x14ac:dyDescent="0.2">
      <c r="A410">
        <v>409</v>
      </c>
      <c r="B41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0050ОА04Архангельская механизированная дистанция ПРР и КОВ целевой структуре парка</v>
      </c>
      <c r="C410">
        <v>409</v>
      </c>
      <c r="D410" t="str">
        <f>_22_05_2024__710[[#This Row],[Номерной знак ТС]]&amp;_22_05_2024__710[[#This Row],[Наименование структурного подразделения]]</f>
        <v>0050ОА04Архангельская механизированная дистанция ПРР и КО</v>
      </c>
      <c r="E410" s="20" t="s">
        <v>453</v>
      </c>
      <c r="F410" s="20" t="s">
        <v>121</v>
      </c>
      <c r="G410" s="20" t="s">
        <v>5</v>
      </c>
      <c r="H410" s="20" t="s">
        <v>122</v>
      </c>
      <c r="I410" s="20" t="s">
        <v>130</v>
      </c>
      <c r="J410" s="20" t="s">
        <v>4</v>
      </c>
      <c r="K410">
        <v>4.8</v>
      </c>
    </row>
    <row r="411" spans="1:11" x14ac:dyDescent="0.2">
      <c r="A411">
        <v>410</v>
      </c>
      <c r="B41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А931СЕ104Архангельская механизированная дистанция ПРР и КОВ целевой структуре парка</v>
      </c>
      <c r="C411">
        <v>410</v>
      </c>
      <c r="D411" t="str">
        <f>_22_05_2024__710[[#This Row],[Номерной знак ТС]]&amp;_22_05_2024__710[[#This Row],[Наименование структурного подразделения]]</f>
        <v>А931СЕ104Архангельская механизированная дистанция ПРР и КО</v>
      </c>
      <c r="E411" s="20" t="s">
        <v>454</v>
      </c>
      <c r="F411" s="20" t="s">
        <v>121</v>
      </c>
      <c r="G411" s="20" t="s">
        <v>5</v>
      </c>
      <c r="H411" s="20" t="s">
        <v>122</v>
      </c>
      <c r="I411" s="20" t="s">
        <v>130</v>
      </c>
      <c r="J411" s="20" t="s">
        <v>4</v>
      </c>
      <c r="K411">
        <v>5.9</v>
      </c>
    </row>
    <row r="412" spans="1:11" x14ac:dyDescent="0.2">
      <c r="A412">
        <v>411</v>
      </c>
      <c r="B41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АС399730Архангельская механизированная дистанция ПРР и КОВ целевой структуре парка</v>
      </c>
      <c r="C412">
        <v>411</v>
      </c>
      <c r="D412" t="str">
        <f>_22_05_2024__710[[#This Row],[Номерной знак ТС]]&amp;_22_05_2024__710[[#This Row],[Наименование структурного подразделения]]</f>
        <v>АС399730Архангельская механизированная дистанция ПРР и КО</v>
      </c>
      <c r="E412" s="20" t="s">
        <v>455</v>
      </c>
      <c r="F412" s="20" t="s">
        <v>121</v>
      </c>
      <c r="G412" s="20" t="s">
        <v>5</v>
      </c>
      <c r="H412" s="20" t="s">
        <v>122</v>
      </c>
      <c r="I412" s="20" t="s">
        <v>130</v>
      </c>
      <c r="J412" s="20" t="s">
        <v>4</v>
      </c>
      <c r="K412">
        <v>6</v>
      </c>
    </row>
    <row r="413" spans="1:11" x14ac:dyDescent="0.2">
      <c r="A413">
        <v>412</v>
      </c>
      <c r="B41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Н594НВ65Котласская механизированная дистанция ПРР и КОПрочие</v>
      </c>
      <c r="C413">
        <v>412</v>
      </c>
      <c r="D413" t="str">
        <f>_22_05_2024__710[[#This Row],[Номерной знак ТС]]&amp;_22_05_2024__710[[#This Row],[Наименование структурного подразделения]]</f>
        <v>Н594НВ65Котласская механизированная дистанция ПРР и КО</v>
      </c>
      <c r="E413" s="20" t="s">
        <v>134</v>
      </c>
      <c r="F413" s="20" t="s">
        <v>121</v>
      </c>
      <c r="G413" s="20" t="s">
        <v>5</v>
      </c>
      <c r="H413" s="20" t="s">
        <v>122</v>
      </c>
      <c r="I413" s="20" t="s">
        <v>123</v>
      </c>
      <c r="J413" s="20" t="s">
        <v>2</v>
      </c>
      <c r="K413">
        <v>5.6</v>
      </c>
    </row>
    <row r="414" spans="1:11" x14ac:dyDescent="0.2">
      <c r="A414">
        <v>413</v>
      </c>
      <c r="B41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АТ050166Прочие</v>
      </c>
      <c r="C414">
        <v>413</v>
      </c>
      <c r="D414" t="str">
        <f>_22_05_2024__710[[#This Row],[Номерной знак ТС]]&amp;_22_05_2024__710[[#This Row],[Наименование структурного подразделения]]</f>
        <v>АТ050166</v>
      </c>
      <c r="E414" s="20" t="s">
        <v>456</v>
      </c>
      <c r="F414" s="20" t="s">
        <v>121</v>
      </c>
      <c r="G414" s="20" t="s">
        <v>5</v>
      </c>
      <c r="H414" s="20" t="s">
        <v>131</v>
      </c>
      <c r="I414" s="20" t="s">
        <v>1</v>
      </c>
      <c r="J414" s="20" t="s">
        <v>2</v>
      </c>
      <c r="K414">
        <v>0</v>
      </c>
    </row>
    <row r="415" spans="1:11" x14ac:dyDescent="0.2">
      <c r="A415">
        <v>414</v>
      </c>
      <c r="B41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АТ050066Прочие</v>
      </c>
      <c r="C415">
        <v>414</v>
      </c>
      <c r="D415" t="str">
        <f>_22_05_2024__710[[#This Row],[Номерной знак ТС]]&amp;_22_05_2024__710[[#This Row],[Наименование структурного подразделения]]</f>
        <v>АТ050066</v>
      </c>
      <c r="E415" s="20" t="s">
        <v>457</v>
      </c>
      <c r="F415" s="20" t="s">
        <v>121</v>
      </c>
      <c r="G415" s="20" t="s">
        <v>5</v>
      </c>
      <c r="H415" s="20" t="s">
        <v>131</v>
      </c>
      <c r="I415" s="20" t="s">
        <v>1</v>
      </c>
      <c r="J415" s="20" t="s">
        <v>2</v>
      </c>
      <c r="K415">
        <v>0</v>
      </c>
    </row>
    <row r="416" spans="1:11" x14ac:dyDescent="0.2">
      <c r="A416">
        <v>415</v>
      </c>
      <c r="B41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М900ЕХ07Архангельская механизированная дистанция ПРР и КОВ целевой структуре парка</v>
      </c>
      <c r="C416">
        <v>415</v>
      </c>
      <c r="D416" t="str">
        <f>_22_05_2024__710[[#This Row],[Номерной знак ТС]]&amp;_22_05_2024__710[[#This Row],[Наименование структурного подразделения]]</f>
        <v>М900ЕХ07Архангельская механизированная дистанция ПРР и КО</v>
      </c>
      <c r="E416" s="20" t="s">
        <v>458</v>
      </c>
      <c r="F416" s="20" t="s">
        <v>121</v>
      </c>
      <c r="G416" s="20" t="s">
        <v>5</v>
      </c>
      <c r="H416" s="20" t="s">
        <v>122</v>
      </c>
      <c r="I416" s="20" t="s">
        <v>130</v>
      </c>
      <c r="J416" s="20" t="s">
        <v>4</v>
      </c>
      <c r="K416">
        <v>5.9</v>
      </c>
    </row>
    <row r="417" spans="1:11" x14ac:dyDescent="0.2">
      <c r="A417">
        <v>416</v>
      </c>
      <c r="B41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4400ХА07Котласская механизированная дистанция ПРР и КОВ целевой структуре парка</v>
      </c>
      <c r="C417">
        <v>416</v>
      </c>
      <c r="D417" t="str">
        <f>_22_05_2024__710[[#This Row],[Номерной знак ТС]]&amp;_22_05_2024__710[[#This Row],[Наименование структурного подразделения]]</f>
        <v>4400ХА07Котласская механизированная дистанция ПРР и КО</v>
      </c>
      <c r="E417" s="20" t="s">
        <v>459</v>
      </c>
      <c r="F417" s="20" t="s">
        <v>121</v>
      </c>
      <c r="G417" s="20" t="s">
        <v>5</v>
      </c>
      <c r="H417" s="20" t="s">
        <v>122</v>
      </c>
      <c r="I417" s="20" t="s">
        <v>123</v>
      </c>
      <c r="J417" s="20" t="s">
        <v>4</v>
      </c>
      <c r="K417">
        <v>0</v>
      </c>
    </row>
    <row r="418" spans="1:11" x14ac:dyDescent="0.2">
      <c r="A418">
        <v>417</v>
      </c>
      <c r="B41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0003ВН74Архангельская механизированная дистанция ПРР и КОВ целевой структуре парка</v>
      </c>
      <c r="C418">
        <v>417</v>
      </c>
      <c r="D418" t="str">
        <f>_22_05_2024__710[[#This Row],[Номерной знак ТС]]&amp;_22_05_2024__710[[#This Row],[Наименование структурного подразделения]]</f>
        <v>0003ВН74Архангельская механизированная дистанция ПРР и КО</v>
      </c>
      <c r="E418" s="20" t="s">
        <v>135</v>
      </c>
      <c r="F418" s="20" t="s">
        <v>121</v>
      </c>
      <c r="G418" s="20" t="s">
        <v>5</v>
      </c>
      <c r="H418" s="20" t="s">
        <v>122</v>
      </c>
      <c r="I418" s="20" t="s">
        <v>130</v>
      </c>
      <c r="J418" s="20" t="s">
        <v>4</v>
      </c>
      <c r="K418">
        <v>5.8</v>
      </c>
    </row>
    <row r="419" spans="1:11" x14ac:dyDescent="0.2">
      <c r="A419">
        <v>418</v>
      </c>
      <c r="B41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ВА009050Архангельская механизированная дистанция ПРР и КОВ целевой структуре парка</v>
      </c>
      <c r="C419">
        <v>418</v>
      </c>
      <c r="D419" t="str">
        <f>_22_05_2024__710[[#This Row],[Номерной знак ТС]]&amp;_22_05_2024__710[[#This Row],[Наименование структурного подразделения]]</f>
        <v>ВА009050Архангельская механизированная дистанция ПРР и КО</v>
      </c>
      <c r="E419" s="20" t="s">
        <v>460</v>
      </c>
      <c r="F419" s="20" t="s">
        <v>121</v>
      </c>
      <c r="G419" s="20" t="s">
        <v>5</v>
      </c>
      <c r="H419" s="20" t="s">
        <v>122</v>
      </c>
      <c r="I419" s="20" t="s">
        <v>130</v>
      </c>
      <c r="J419" s="20" t="s">
        <v>4</v>
      </c>
      <c r="K419">
        <v>0</v>
      </c>
    </row>
    <row r="420" spans="1:11" x14ac:dyDescent="0.2">
      <c r="A420">
        <v>419</v>
      </c>
      <c r="B42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О614НМ07Архангельская механизированная дистанция ПРР и КОВ целевой структуре парка</v>
      </c>
      <c r="C420">
        <v>419</v>
      </c>
      <c r="D420" t="str">
        <f>_22_05_2024__710[[#This Row],[Номерной знак ТС]]&amp;_22_05_2024__710[[#This Row],[Наименование структурного подразделения]]</f>
        <v>О614НМ07Архангельская механизированная дистанция ПРР и КО</v>
      </c>
      <c r="E420" s="20" t="s">
        <v>461</v>
      </c>
      <c r="F420" s="20" t="s">
        <v>121</v>
      </c>
      <c r="G420" s="20" t="s">
        <v>5</v>
      </c>
      <c r="H420" s="20" t="s">
        <v>122</v>
      </c>
      <c r="I420" s="20" t="s">
        <v>130</v>
      </c>
      <c r="J420" s="20" t="s">
        <v>4</v>
      </c>
      <c r="K420">
        <v>5.2</v>
      </c>
    </row>
    <row r="421" spans="1:11" x14ac:dyDescent="0.2">
      <c r="A421">
        <v>420</v>
      </c>
      <c r="B42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О750НМ07Архангельская механизированная дистанция ПРР и КОВ целевой структуре парка</v>
      </c>
      <c r="C421">
        <v>420</v>
      </c>
      <c r="D421" t="str">
        <f>_22_05_2024__710[[#This Row],[Номерной знак ТС]]&amp;_22_05_2024__710[[#This Row],[Наименование структурного подразделения]]</f>
        <v>О750НМ07Архангельская механизированная дистанция ПРР и КО</v>
      </c>
      <c r="E421" s="20" t="s">
        <v>462</v>
      </c>
      <c r="F421" s="20" t="s">
        <v>121</v>
      </c>
      <c r="G421" s="20" t="s">
        <v>5</v>
      </c>
      <c r="H421" s="20" t="s">
        <v>122</v>
      </c>
      <c r="I421" s="20" t="s">
        <v>130</v>
      </c>
      <c r="J421" s="20" t="s">
        <v>4</v>
      </c>
      <c r="K421">
        <v>5.9</v>
      </c>
    </row>
    <row r="422" spans="1:11" x14ac:dyDescent="0.2">
      <c r="A422">
        <v>421</v>
      </c>
      <c r="B42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К731ВХ07Архангельская механизированная дистанция ПРР и КОВ целевой структуре парка</v>
      </c>
      <c r="C422">
        <v>421</v>
      </c>
      <c r="D422" t="str">
        <f>_22_05_2024__710[[#This Row],[Номерной знак ТС]]&amp;_22_05_2024__710[[#This Row],[Наименование структурного подразделения]]</f>
        <v>К731ВХ07Архангельская механизированная дистанция ПРР и КО</v>
      </c>
      <c r="E422" s="20" t="s">
        <v>463</v>
      </c>
      <c r="F422" s="20" t="s">
        <v>121</v>
      </c>
      <c r="G422" s="20" t="s">
        <v>5</v>
      </c>
      <c r="H422" s="20" t="s">
        <v>122</v>
      </c>
      <c r="I422" s="20" t="s">
        <v>130</v>
      </c>
      <c r="J422" s="20" t="s">
        <v>4</v>
      </c>
      <c r="K422">
        <v>5.6</v>
      </c>
    </row>
    <row r="423" spans="1:11" x14ac:dyDescent="0.2">
      <c r="A423">
        <v>422</v>
      </c>
      <c r="B42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Р107ХН07Архангельская механизированная дистанция ПРР и КОВ целевой структуре парка</v>
      </c>
      <c r="C423">
        <v>422</v>
      </c>
      <c r="D423" t="str">
        <f>_22_05_2024__710[[#This Row],[Номерной знак ТС]]&amp;_22_05_2024__710[[#This Row],[Наименование структурного подразделения]]</f>
        <v>Р107ХН07Архангельская механизированная дистанция ПРР и КО</v>
      </c>
      <c r="E423" s="20" t="s">
        <v>464</v>
      </c>
      <c r="F423" s="20" t="s">
        <v>121</v>
      </c>
      <c r="G423" s="20" t="s">
        <v>5</v>
      </c>
      <c r="H423" s="20" t="s">
        <v>122</v>
      </c>
      <c r="I423" s="20" t="s">
        <v>130</v>
      </c>
      <c r="J423" s="20" t="s">
        <v>4</v>
      </c>
      <c r="K423">
        <v>5.9</v>
      </c>
    </row>
    <row r="424" spans="1:11" x14ac:dyDescent="0.2">
      <c r="A424">
        <v>423</v>
      </c>
      <c r="B42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О063НМ07Котласская механизированная дистанция ПРР и КОВ целевой структуре парка</v>
      </c>
      <c r="C424">
        <v>423</v>
      </c>
      <c r="D424" t="str">
        <f>_22_05_2024__710[[#This Row],[Номерной знак ТС]]&amp;_22_05_2024__710[[#This Row],[Наименование структурного подразделения]]</f>
        <v>О063НМ07Котласская механизированная дистанция ПРР и КО</v>
      </c>
      <c r="E424" s="20" t="s">
        <v>465</v>
      </c>
      <c r="F424" s="20" t="s">
        <v>121</v>
      </c>
      <c r="G424" s="20" t="s">
        <v>5</v>
      </c>
      <c r="H424" s="20" t="s">
        <v>122</v>
      </c>
      <c r="I424" s="20" t="s">
        <v>123</v>
      </c>
      <c r="J424" s="20" t="s">
        <v>4</v>
      </c>
      <c r="K424">
        <v>1.6</v>
      </c>
    </row>
    <row r="425" spans="1:11" x14ac:dyDescent="0.2">
      <c r="A425">
        <v>424</v>
      </c>
      <c r="B42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О644НМ07Архангельская механизированная дистанция ПРР и КОВ целевой структуре парка</v>
      </c>
      <c r="C425">
        <v>424</v>
      </c>
      <c r="D425" t="str">
        <f>_22_05_2024__710[[#This Row],[Номерной знак ТС]]&amp;_22_05_2024__710[[#This Row],[Наименование структурного подразделения]]</f>
        <v>О644НМ07Архангельская механизированная дистанция ПРР и КО</v>
      </c>
      <c r="E425" s="20" t="s">
        <v>466</v>
      </c>
      <c r="F425" s="20" t="s">
        <v>121</v>
      </c>
      <c r="G425" s="20" t="s">
        <v>5</v>
      </c>
      <c r="H425" s="20" t="s">
        <v>122</v>
      </c>
      <c r="I425" s="20" t="s">
        <v>130</v>
      </c>
      <c r="J425" s="20" t="s">
        <v>4</v>
      </c>
      <c r="K425">
        <v>2.5</v>
      </c>
    </row>
    <row r="426" spans="1:11" x14ac:dyDescent="0.2">
      <c r="A426">
        <v>425</v>
      </c>
      <c r="B42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У415РМ07Архангельская механизированная дистанция ПРР и КОВ целевой структуре парка</v>
      </c>
      <c r="C426">
        <v>425</v>
      </c>
      <c r="D426" t="str">
        <f>_22_05_2024__710[[#This Row],[Номерной знак ТС]]&amp;_22_05_2024__710[[#This Row],[Наименование структурного подразделения]]</f>
        <v>У415РМ07Архангельская механизированная дистанция ПРР и КО</v>
      </c>
      <c r="E426" s="20" t="s">
        <v>467</v>
      </c>
      <c r="F426" s="20" t="s">
        <v>121</v>
      </c>
      <c r="G426" s="20" t="s">
        <v>5</v>
      </c>
      <c r="H426" s="20" t="s">
        <v>122</v>
      </c>
      <c r="I426" s="20" t="s">
        <v>130</v>
      </c>
      <c r="J426" s="20" t="s">
        <v>4</v>
      </c>
      <c r="K426">
        <v>4.5999999999999996</v>
      </c>
    </row>
    <row r="427" spans="1:11" x14ac:dyDescent="0.2">
      <c r="A427">
        <v>426</v>
      </c>
      <c r="B42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К940ВТ07Архангельская механизированная дистанция ПРР и КОВ целевой структуре парка</v>
      </c>
      <c r="C427">
        <v>426</v>
      </c>
      <c r="D427" t="str">
        <f>_22_05_2024__710[[#This Row],[Номерной знак ТС]]&amp;_22_05_2024__710[[#This Row],[Наименование структурного подразделения]]</f>
        <v>К940ВТ07Архангельская механизированная дистанция ПРР и КО</v>
      </c>
      <c r="E427" s="20" t="s">
        <v>468</v>
      </c>
      <c r="F427" s="20" t="s">
        <v>121</v>
      </c>
      <c r="G427" s="20" t="s">
        <v>5</v>
      </c>
      <c r="H427" s="20" t="s">
        <v>122</v>
      </c>
      <c r="I427" s="20" t="s">
        <v>130</v>
      </c>
      <c r="J427" s="20" t="s">
        <v>4</v>
      </c>
      <c r="K427">
        <v>0</v>
      </c>
    </row>
    <row r="428" spans="1:11" x14ac:dyDescent="0.2">
      <c r="A428">
        <v>427</v>
      </c>
      <c r="B42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С607ХУ07Архангельская механизированная дистанция ПРР и КОВ целевой структуре парка</v>
      </c>
      <c r="C428">
        <v>427</v>
      </c>
      <c r="D428" t="str">
        <f>_22_05_2024__710[[#This Row],[Номерной знак ТС]]&amp;_22_05_2024__710[[#This Row],[Наименование структурного подразделения]]</f>
        <v>С607ХУ07Архангельская механизированная дистанция ПРР и КО</v>
      </c>
      <c r="E428" s="20" t="s">
        <v>469</v>
      </c>
      <c r="F428" s="20" t="s">
        <v>121</v>
      </c>
      <c r="G428" s="20" t="s">
        <v>5</v>
      </c>
      <c r="H428" s="20" t="s">
        <v>122</v>
      </c>
      <c r="I428" s="20" t="s">
        <v>130</v>
      </c>
      <c r="J428" s="20" t="s">
        <v>4</v>
      </c>
      <c r="K428">
        <v>3.2</v>
      </c>
    </row>
    <row r="429" spans="1:11" x14ac:dyDescent="0.2">
      <c r="A429">
        <v>428</v>
      </c>
      <c r="B42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О670НМ07Архангельская механизированная дистанция ПРР и КОВ целевой структуре парка</v>
      </c>
      <c r="C429">
        <v>428</v>
      </c>
      <c r="D429" t="str">
        <f>_22_05_2024__710[[#This Row],[Номерной знак ТС]]&amp;_22_05_2024__710[[#This Row],[Наименование структурного подразделения]]</f>
        <v>О670НМ07Архангельская механизированная дистанция ПРР и КО</v>
      </c>
      <c r="E429" s="20" t="s">
        <v>470</v>
      </c>
      <c r="F429" s="20" t="s">
        <v>121</v>
      </c>
      <c r="G429" s="20" t="s">
        <v>5</v>
      </c>
      <c r="H429" s="20" t="s">
        <v>122</v>
      </c>
      <c r="I429" s="20" t="s">
        <v>130</v>
      </c>
      <c r="J429" s="20" t="s">
        <v>4</v>
      </c>
      <c r="K429">
        <v>6</v>
      </c>
    </row>
    <row r="430" spans="1:11" x14ac:dyDescent="0.2">
      <c r="A430">
        <v>429</v>
      </c>
      <c r="B43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О964НМ07Архангельская механизированная дистанция ПРР и КОВ целевой структуре парка</v>
      </c>
      <c r="C430">
        <v>429</v>
      </c>
      <c r="D430" t="str">
        <f>_22_05_2024__710[[#This Row],[Номерной знак ТС]]&amp;_22_05_2024__710[[#This Row],[Наименование структурного подразделения]]</f>
        <v>О964НМ07Архангельская механизированная дистанция ПРР и КО</v>
      </c>
      <c r="E430" s="20" t="s">
        <v>471</v>
      </c>
      <c r="F430" s="20" t="s">
        <v>121</v>
      </c>
      <c r="G430" s="20" t="s">
        <v>5</v>
      </c>
      <c r="H430" s="20" t="s">
        <v>122</v>
      </c>
      <c r="I430" s="20" t="s">
        <v>130</v>
      </c>
      <c r="J430" s="20" t="s">
        <v>4</v>
      </c>
      <c r="K430">
        <v>6</v>
      </c>
    </row>
    <row r="431" spans="1:11" x14ac:dyDescent="0.2">
      <c r="A431">
        <v>430</v>
      </c>
      <c r="B43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Р615ХН07Архангельская механизированная дистанция ПРР и КОВ целевой структуре парка</v>
      </c>
      <c r="C431">
        <v>430</v>
      </c>
      <c r="D431" t="str">
        <f>_22_05_2024__710[[#This Row],[Номерной знак ТС]]&amp;_22_05_2024__710[[#This Row],[Наименование структурного подразделения]]</f>
        <v>Р615ХН07Архангельская механизированная дистанция ПРР и КО</v>
      </c>
      <c r="E431" s="20" t="s">
        <v>472</v>
      </c>
      <c r="F431" s="20" t="s">
        <v>121</v>
      </c>
      <c r="G431" s="20" t="s">
        <v>5</v>
      </c>
      <c r="H431" s="20" t="s">
        <v>122</v>
      </c>
      <c r="I431" s="20" t="s">
        <v>130</v>
      </c>
      <c r="J431" s="20" t="s">
        <v>4</v>
      </c>
      <c r="K431">
        <v>5.6</v>
      </c>
    </row>
    <row r="432" spans="1:11" x14ac:dyDescent="0.2">
      <c r="A432">
        <v>431</v>
      </c>
      <c r="B43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С156ХУ07Архангельская механизированная дистанция ПРР и КОВ целевой структуре парка</v>
      </c>
      <c r="C432">
        <v>431</v>
      </c>
      <c r="D432" t="str">
        <f>_22_05_2024__710[[#This Row],[Номерной знак ТС]]&amp;_22_05_2024__710[[#This Row],[Наименование структурного подразделения]]</f>
        <v>С156ХУ07Архангельская механизированная дистанция ПРР и КО</v>
      </c>
      <c r="E432" s="20" t="s">
        <v>473</v>
      </c>
      <c r="F432" s="20" t="s">
        <v>121</v>
      </c>
      <c r="G432" s="20" t="s">
        <v>5</v>
      </c>
      <c r="H432" s="20" t="s">
        <v>122</v>
      </c>
      <c r="I432" s="20" t="s">
        <v>130</v>
      </c>
      <c r="J432" s="20" t="s">
        <v>4</v>
      </c>
      <c r="K432">
        <v>5.9</v>
      </c>
    </row>
    <row r="433" spans="1:11" x14ac:dyDescent="0.2">
      <c r="A433">
        <v>432</v>
      </c>
      <c r="B43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Р065ХН07Архангельская механизированная дистанция ПРР и КОВ целевой структуре парка</v>
      </c>
      <c r="C433">
        <v>432</v>
      </c>
      <c r="D433" t="str">
        <f>_22_05_2024__710[[#This Row],[Номерной знак ТС]]&amp;_22_05_2024__710[[#This Row],[Наименование структурного подразделения]]</f>
        <v>Р065ХН07Архангельская механизированная дистанция ПРР и КО</v>
      </c>
      <c r="E433" s="20" t="s">
        <v>474</v>
      </c>
      <c r="F433" s="20" t="s">
        <v>121</v>
      </c>
      <c r="G433" s="20" t="s">
        <v>5</v>
      </c>
      <c r="H433" s="20" t="s">
        <v>122</v>
      </c>
      <c r="I433" s="20" t="s">
        <v>130</v>
      </c>
      <c r="J433" s="20" t="s">
        <v>4</v>
      </c>
      <c r="K433">
        <v>3.6</v>
      </c>
    </row>
    <row r="434" spans="1:11" x14ac:dyDescent="0.2">
      <c r="A434">
        <v>433</v>
      </c>
      <c r="B43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С741ХУ07Архангельская механизированная дистанция ПРР и КОВ целевой структуре парка</v>
      </c>
      <c r="C434">
        <v>433</v>
      </c>
      <c r="D434" t="str">
        <f>_22_05_2024__710[[#This Row],[Номерной знак ТС]]&amp;_22_05_2024__710[[#This Row],[Наименование структурного подразделения]]</f>
        <v>С741ХУ07Архангельская механизированная дистанция ПРР и КО</v>
      </c>
      <c r="E434" s="20" t="s">
        <v>475</v>
      </c>
      <c r="F434" s="20" t="s">
        <v>121</v>
      </c>
      <c r="G434" s="20" t="s">
        <v>5</v>
      </c>
      <c r="H434" s="20" t="s">
        <v>122</v>
      </c>
      <c r="I434" s="20" t="s">
        <v>130</v>
      </c>
      <c r="J434" s="20" t="s">
        <v>4</v>
      </c>
      <c r="K434">
        <v>4.8</v>
      </c>
    </row>
    <row r="435" spans="1:11" x14ac:dyDescent="0.2">
      <c r="A435">
        <v>434</v>
      </c>
      <c r="B43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К113ВТ07Архангельская механизированная дистанция ПРР и КОВ целевой структуре парка</v>
      </c>
      <c r="C435">
        <v>434</v>
      </c>
      <c r="D435" t="str">
        <f>_22_05_2024__710[[#This Row],[Номерной знак ТС]]&amp;_22_05_2024__710[[#This Row],[Наименование структурного подразделения]]</f>
        <v>К113ВТ07Архангельская механизированная дистанция ПРР и КО</v>
      </c>
      <c r="E435" s="20" t="s">
        <v>476</v>
      </c>
      <c r="F435" s="20" t="s">
        <v>121</v>
      </c>
      <c r="G435" s="20" t="s">
        <v>5</v>
      </c>
      <c r="H435" s="20" t="s">
        <v>122</v>
      </c>
      <c r="I435" s="20" t="s">
        <v>130</v>
      </c>
      <c r="J435" s="20" t="s">
        <v>4</v>
      </c>
      <c r="K435">
        <v>6</v>
      </c>
    </row>
    <row r="436" spans="1:11" x14ac:dyDescent="0.2">
      <c r="A436">
        <v>435</v>
      </c>
      <c r="B43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Р390ХН07Архангельская механизированная дистанция ПРР и КОВ целевой структуре парка</v>
      </c>
      <c r="C436">
        <v>435</v>
      </c>
      <c r="D436" t="str">
        <f>_22_05_2024__710[[#This Row],[Номерной знак ТС]]&amp;_22_05_2024__710[[#This Row],[Наименование структурного подразделения]]</f>
        <v>Р390ХН07Архангельская механизированная дистанция ПРР и КО</v>
      </c>
      <c r="E436" s="20" t="s">
        <v>477</v>
      </c>
      <c r="F436" s="20" t="s">
        <v>121</v>
      </c>
      <c r="G436" s="20" t="s">
        <v>5</v>
      </c>
      <c r="H436" s="20" t="s">
        <v>122</v>
      </c>
      <c r="I436" s="20" t="s">
        <v>130</v>
      </c>
      <c r="J436" s="20" t="s">
        <v>4</v>
      </c>
      <c r="K436">
        <v>5.2</v>
      </c>
    </row>
    <row r="437" spans="1:11" x14ac:dyDescent="0.2">
      <c r="A437">
        <v>436</v>
      </c>
      <c r="B43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М777КХ07Архангельская механизированная дистанция ПРР и КОВ целевой структуре парка</v>
      </c>
      <c r="C437">
        <v>436</v>
      </c>
      <c r="D437" t="str">
        <f>_22_05_2024__710[[#This Row],[Номерной знак ТС]]&amp;_22_05_2024__710[[#This Row],[Наименование структурного подразделения]]</f>
        <v>М777КХ07Архангельская механизированная дистанция ПРР и КО</v>
      </c>
      <c r="E437" s="20" t="s">
        <v>478</v>
      </c>
      <c r="F437" s="20" t="s">
        <v>121</v>
      </c>
      <c r="G437" s="20" t="s">
        <v>5</v>
      </c>
      <c r="H437" s="20" t="s">
        <v>122</v>
      </c>
      <c r="I437" s="20" t="s">
        <v>130</v>
      </c>
      <c r="J437" s="20" t="s">
        <v>4</v>
      </c>
      <c r="K437">
        <v>5.3</v>
      </c>
    </row>
    <row r="438" spans="1:11" x14ac:dyDescent="0.2">
      <c r="A438">
        <v>437</v>
      </c>
      <c r="B43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Б/НГТС ВыборгВ целевой структуре парка</v>
      </c>
      <c r="C438">
        <v>437</v>
      </c>
      <c r="D438" t="str">
        <f>_22_05_2024__710[[#This Row],[Номерной знак ТС]]&amp;_22_05_2024__710[[#This Row],[Наименование структурного подразделения]]</f>
        <v>Б/НГТС Выборг</v>
      </c>
      <c r="E438" s="20" t="s">
        <v>3</v>
      </c>
      <c r="F438" s="20" t="s">
        <v>0</v>
      </c>
      <c r="G438" s="20" t="s">
        <v>5</v>
      </c>
      <c r="H438" s="20" t="s">
        <v>6</v>
      </c>
      <c r="I438" s="20" t="s">
        <v>7</v>
      </c>
      <c r="J438" s="20" t="s">
        <v>4</v>
      </c>
      <c r="K438">
        <v>0</v>
      </c>
    </row>
    <row r="439" spans="1:11" x14ac:dyDescent="0.2">
      <c r="A439">
        <v>438</v>
      </c>
      <c r="B43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0690РХ70ГТС ВыборгВ целевой структуре парка</v>
      </c>
      <c r="C439">
        <v>438</v>
      </c>
      <c r="D439" t="str">
        <f>_22_05_2024__710[[#This Row],[Номерной знак ТС]]&amp;_22_05_2024__710[[#This Row],[Наименование структурного подразделения]]</f>
        <v>0690РХ70ГТС Выборг</v>
      </c>
      <c r="E439" s="20" t="s">
        <v>164</v>
      </c>
      <c r="F439" s="20" t="s">
        <v>0</v>
      </c>
      <c r="G439" s="20" t="s">
        <v>5</v>
      </c>
      <c r="H439" s="20" t="s">
        <v>6</v>
      </c>
      <c r="I439" s="20" t="s">
        <v>7</v>
      </c>
      <c r="J439" s="20" t="s">
        <v>4</v>
      </c>
      <c r="K439">
        <v>6</v>
      </c>
    </row>
    <row r="440" spans="1:11" x14ac:dyDescent="0.2">
      <c r="A440">
        <v>439</v>
      </c>
      <c r="B44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Б/НГТС ВыборгВ целевой структуре парка</v>
      </c>
      <c r="C440">
        <v>439</v>
      </c>
      <c r="D440" t="str">
        <f>_22_05_2024__710[[#This Row],[Номерной знак ТС]]&amp;_22_05_2024__710[[#This Row],[Наименование структурного подразделения]]</f>
        <v>Б/НГТС Выборг</v>
      </c>
      <c r="E440" s="20" t="s">
        <v>3</v>
      </c>
      <c r="F440" s="20" t="s">
        <v>0</v>
      </c>
      <c r="G440" s="20" t="s">
        <v>5</v>
      </c>
      <c r="H440" s="20" t="s">
        <v>6</v>
      </c>
      <c r="I440" s="20" t="s">
        <v>7</v>
      </c>
      <c r="J440" s="20" t="s">
        <v>4</v>
      </c>
      <c r="K440">
        <v>6</v>
      </c>
    </row>
    <row r="441" spans="1:11" x14ac:dyDescent="0.2">
      <c r="A441">
        <v>440</v>
      </c>
      <c r="B44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Б/НГТС ВыборгВ целевой структуре парка</v>
      </c>
      <c r="C441">
        <v>440</v>
      </c>
      <c r="D441" t="str">
        <f>_22_05_2024__710[[#This Row],[Номерной знак ТС]]&amp;_22_05_2024__710[[#This Row],[Наименование структурного подразделения]]</f>
        <v>Б/НГТС Выборг</v>
      </c>
      <c r="E441" s="20" t="s">
        <v>3</v>
      </c>
      <c r="F441" s="20" t="s">
        <v>0</v>
      </c>
      <c r="G441" s="20" t="s">
        <v>5</v>
      </c>
      <c r="H441" s="20" t="s">
        <v>6</v>
      </c>
      <c r="I441" s="20" t="s">
        <v>7</v>
      </c>
      <c r="J441" s="20" t="s">
        <v>4</v>
      </c>
      <c r="K441">
        <v>5.9</v>
      </c>
    </row>
    <row r="442" spans="1:11" x14ac:dyDescent="0.2">
      <c r="A442">
        <v>441</v>
      </c>
      <c r="B44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0910КН39Калининградская ДМПрочие</v>
      </c>
      <c r="C442">
        <v>441</v>
      </c>
      <c r="D442" t="str">
        <f>_22_05_2024__710[[#This Row],[Номерной знак ТС]]&amp;_22_05_2024__710[[#This Row],[Наименование структурного подразделения]]</f>
        <v>0910КН39Калининградская ДМ</v>
      </c>
      <c r="E442" s="20" t="s">
        <v>210</v>
      </c>
      <c r="F442" s="20" t="s">
        <v>27</v>
      </c>
      <c r="G442" s="20" t="s">
        <v>5</v>
      </c>
      <c r="H442" s="20" t="s">
        <v>28</v>
      </c>
      <c r="I442" s="20" t="s">
        <v>29</v>
      </c>
      <c r="J442" s="20" t="s">
        <v>2</v>
      </c>
      <c r="K442">
        <v>0</v>
      </c>
    </row>
    <row r="443" spans="1:11" x14ac:dyDescent="0.2">
      <c r="A443">
        <v>442</v>
      </c>
      <c r="B44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0900КН39Калининградская ДМПрочие</v>
      </c>
      <c r="C443">
        <v>442</v>
      </c>
      <c r="D443" t="str">
        <f>_22_05_2024__710[[#This Row],[Номерной знак ТС]]&amp;_22_05_2024__710[[#This Row],[Наименование структурного подразделения]]</f>
        <v>0900КН39Калининградская ДМ</v>
      </c>
      <c r="E443" s="20" t="s">
        <v>209</v>
      </c>
      <c r="F443" s="20" t="s">
        <v>27</v>
      </c>
      <c r="G443" s="20" t="s">
        <v>5</v>
      </c>
      <c r="H443" s="20" t="s">
        <v>28</v>
      </c>
      <c r="I443" s="20" t="s">
        <v>29</v>
      </c>
      <c r="J443" s="20" t="s">
        <v>2</v>
      </c>
      <c r="K443">
        <v>1</v>
      </c>
    </row>
    <row r="444" spans="1:11" x14ac:dyDescent="0.2">
      <c r="A444">
        <v>443</v>
      </c>
      <c r="B44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рабо#Прочие</v>
      </c>
      <c r="C444">
        <v>443</v>
      </c>
      <c r="D444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4" s="20" t="s">
        <v>3</v>
      </c>
      <c r="F444" s="20" t="s">
        <v>37</v>
      </c>
      <c r="G444" s="20" t="s">
        <v>5</v>
      </c>
      <c r="H444" s="20" t="s">
        <v>39</v>
      </c>
      <c r="I444" s="20" t="s">
        <v>41</v>
      </c>
      <c r="J444" s="20" t="s">
        <v>2</v>
      </c>
      <c r="K444">
        <v>0</v>
      </c>
    </row>
    <row r="445" spans="1:11" x14ac:dyDescent="0.2">
      <c r="A445">
        <v>444</v>
      </c>
      <c r="B44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45">
        <v>444</v>
      </c>
      <c r="D445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5" s="20" t="s">
        <v>3</v>
      </c>
      <c r="F445" s="20" t="s">
        <v>37</v>
      </c>
      <c r="G445" s="20" t="s">
        <v>5</v>
      </c>
      <c r="H445" s="20" t="s">
        <v>39</v>
      </c>
      <c r="I445" s="20" t="s">
        <v>41</v>
      </c>
      <c r="J445" s="20" t="s">
        <v>4</v>
      </c>
      <c r="K445">
        <v>0</v>
      </c>
    </row>
    <row r="446" spans="1:11" x14ac:dyDescent="0.2">
      <c r="A446">
        <v>445</v>
      </c>
      <c r="B44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46">
        <v>445</v>
      </c>
      <c r="D446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6" s="20" t="s">
        <v>3</v>
      </c>
      <c r="F446" s="20" t="s">
        <v>37</v>
      </c>
      <c r="G446" s="20" t="s">
        <v>5</v>
      </c>
      <c r="H446" s="20" t="s">
        <v>39</v>
      </c>
      <c r="I446" s="20" t="s">
        <v>41</v>
      </c>
      <c r="J446" s="20" t="s">
        <v>4</v>
      </c>
    </row>
    <row r="447" spans="1:11" x14ac:dyDescent="0.2">
      <c r="A447">
        <v>446</v>
      </c>
      <c r="B44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47">
        <v>446</v>
      </c>
      <c r="D447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7" s="20" t="s">
        <v>3</v>
      </c>
      <c r="F447" s="20" t="s">
        <v>37</v>
      </c>
      <c r="G447" s="20" t="s">
        <v>5</v>
      </c>
      <c r="H447" s="20" t="s">
        <v>39</v>
      </c>
      <c r="I447" s="20" t="s">
        <v>41</v>
      </c>
      <c r="J447" s="20" t="s">
        <v>4</v>
      </c>
      <c r="K447">
        <v>0</v>
      </c>
    </row>
    <row r="448" spans="1:11" x14ac:dyDescent="0.2">
      <c r="A448">
        <v>447</v>
      </c>
      <c r="B44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48">
        <v>447</v>
      </c>
      <c r="D448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8" s="20" t="s">
        <v>3</v>
      </c>
      <c r="F448" s="20" t="s">
        <v>37</v>
      </c>
      <c r="G448" s="20" t="s">
        <v>5</v>
      </c>
      <c r="H448" s="20" t="s">
        <v>39</v>
      </c>
      <c r="I448" s="20" t="s">
        <v>41</v>
      </c>
      <c r="J448" s="20" t="s">
        <v>4</v>
      </c>
      <c r="K448">
        <v>6</v>
      </c>
    </row>
    <row r="449" spans="1:11" x14ac:dyDescent="0.2">
      <c r="A449">
        <v>448</v>
      </c>
      <c r="B44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49">
        <v>448</v>
      </c>
      <c r="D449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49" s="20" t="s">
        <v>3</v>
      </c>
      <c r="F449" s="20" t="s">
        <v>37</v>
      </c>
      <c r="G449" s="20" t="s">
        <v>5</v>
      </c>
      <c r="H449" s="20" t="s">
        <v>39</v>
      </c>
      <c r="I449" s="20" t="s">
        <v>41</v>
      </c>
      <c r="J449" s="20" t="s">
        <v>4</v>
      </c>
      <c r="K449">
        <v>4.2</v>
      </c>
    </row>
    <row r="450" spans="1:11" x14ac:dyDescent="0.2">
      <c r="A450">
        <v>449</v>
      </c>
      <c r="B45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Б/НОрловская механизированная дистанция погрузочно-разгрузочных работВ целевой структуре парка</v>
      </c>
      <c r="C450">
        <v>449</v>
      </c>
      <c r="D450" t="str">
        <f>_22_05_2024__710[[#This Row],[Номерной знак ТС]]&amp;_22_05_2024__710[[#This Row],[Наименование структурного подразделения]]</f>
        <v>Б/НОрловская механизированная дистанция погрузочно-разгрузочных работ</v>
      </c>
      <c r="E450" s="20" t="s">
        <v>3</v>
      </c>
      <c r="F450" s="20" t="s">
        <v>37</v>
      </c>
      <c r="G450" s="20" t="s">
        <v>5</v>
      </c>
      <c r="H450" s="20" t="s">
        <v>39</v>
      </c>
      <c r="I450" s="20" t="s">
        <v>64</v>
      </c>
      <c r="J450" s="20" t="s">
        <v>4</v>
      </c>
      <c r="K450">
        <v>0</v>
      </c>
    </row>
    <row r="451" spans="1:11" x14ac:dyDescent="0.2">
      <c r="A451">
        <v>450</v>
      </c>
      <c r="B45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7330ОН57Орловская механизированная дистанция погрузочно-разгрузочных работВ целевой структуре парка</v>
      </c>
      <c r="C451">
        <v>450</v>
      </c>
      <c r="D451" t="str">
        <f>_22_05_2024__710[[#This Row],[Номерной знак ТС]]&amp;_22_05_2024__710[[#This Row],[Наименование структурного подразделения]]</f>
        <v>7330ОН57Орловская механизированная дистанция погрузочно-разгрузочных работ</v>
      </c>
      <c r="E451" s="20" t="s">
        <v>63</v>
      </c>
      <c r="F451" s="20" t="s">
        <v>37</v>
      </c>
      <c r="G451" s="20" t="s">
        <v>5</v>
      </c>
      <c r="H451" s="20" t="s">
        <v>39</v>
      </c>
      <c r="I451" s="20" t="s">
        <v>64</v>
      </c>
      <c r="J451" s="20" t="s">
        <v>4</v>
      </c>
      <c r="K451">
        <v>6</v>
      </c>
    </row>
    <row r="452" spans="1:11" x14ac:dyDescent="0.2">
      <c r="A452">
        <v>451</v>
      </c>
      <c r="B45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Б/НБрянско-Смоленская механизированная дистанция погрузочно-разгрузоч#В целевой структуре парка</v>
      </c>
      <c r="C452">
        <v>451</v>
      </c>
      <c r="D452" t="str">
        <f>_22_05_2024__710[[#This Row],[Номерной знак ТС]]&amp;_22_05_2024__710[[#This Row],[Наименование структурного подразделения]]</f>
        <v>Б/НБрянско-Смоленская механизированная дистанция погрузочно-разгрузоч#</v>
      </c>
      <c r="E452" s="20" t="s">
        <v>3</v>
      </c>
      <c r="F452" s="20" t="s">
        <v>37</v>
      </c>
      <c r="G452" s="20" t="s">
        <v>5</v>
      </c>
      <c r="H452" s="20" t="s">
        <v>39</v>
      </c>
      <c r="I452" s="20" t="s">
        <v>49</v>
      </c>
      <c r="J452" s="20" t="s">
        <v>4</v>
      </c>
      <c r="K452">
        <v>0</v>
      </c>
    </row>
    <row r="453" spans="1:11" x14ac:dyDescent="0.2">
      <c r="A453">
        <v>452</v>
      </c>
      <c r="B45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Б/НБрянско-Смоленская механизированная дистанция погрузочно-разгрузоч#В целевой структуре парка</v>
      </c>
      <c r="C453">
        <v>452</v>
      </c>
      <c r="D453" t="str">
        <f>_22_05_2024__710[[#This Row],[Номерной знак ТС]]&amp;_22_05_2024__710[[#This Row],[Наименование структурного подразделения]]</f>
        <v>Б/НБрянско-Смоленская механизированная дистанция погрузочно-разгрузоч#</v>
      </c>
      <c r="E453" s="20" t="s">
        <v>3</v>
      </c>
      <c r="F453" s="20" t="s">
        <v>37</v>
      </c>
      <c r="G453" s="20" t="s">
        <v>5</v>
      </c>
      <c r="H453" s="20" t="s">
        <v>39</v>
      </c>
      <c r="I453" s="20" t="s">
        <v>49</v>
      </c>
      <c r="J453" s="20" t="s">
        <v>4</v>
      </c>
      <c r="K453">
        <v>0</v>
      </c>
    </row>
    <row r="454" spans="1:11" x14ac:dyDescent="0.2">
      <c r="A454">
        <v>453</v>
      </c>
      <c r="B454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Б/НОрловская механизированная дистанция погрузочно-разгрузочных работВ целевой структуре парка</v>
      </c>
      <c r="C454">
        <v>453</v>
      </c>
      <c r="D454" t="str">
        <f>_22_05_2024__710[[#This Row],[Номерной знак ТС]]&amp;_22_05_2024__710[[#This Row],[Наименование структурного подразделения]]</f>
        <v>Б/НОрловская механизированная дистанция погрузочно-разгрузочных работ</v>
      </c>
      <c r="E454" s="20" t="s">
        <v>3</v>
      </c>
      <c r="F454" s="20" t="s">
        <v>37</v>
      </c>
      <c r="G454" s="20" t="s">
        <v>5</v>
      </c>
      <c r="H454" s="20" t="s">
        <v>39</v>
      </c>
      <c r="I454" s="20" t="s">
        <v>64</v>
      </c>
      <c r="J454" s="20" t="s">
        <v>4</v>
      </c>
      <c r="K454">
        <v>0</v>
      </c>
    </row>
    <row r="455" spans="1:11" x14ac:dyDescent="0.2">
      <c r="A455">
        <v>454</v>
      </c>
      <c r="B455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55">
        <v>454</v>
      </c>
      <c r="D455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55" s="20" t="s">
        <v>3</v>
      </c>
      <c r="F455" s="20" t="s">
        <v>37</v>
      </c>
      <c r="G455" s="20" t="s">
        <v>5</v>
      </c>
      <c r="H455" s="20" t="s">
        <v>39</v>
      </c>
      <c r="I455" s="20" t="s">
        <v>41</v>
      </c>
      <c r="J455" s="20" t="s">
        <v>4</v>
      </c>
      <c r="K455">
        <v>5.9</v>
      </c>
    </row>
    <row r="456" spans="1:11" x14ac:dyDescent="0.2">
      <c r="A456">
        <v>455</v>
      </c>
      <c r="B456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56">
        <v>455</v>
      </c>
      <c r="D456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56" s="20" t="s">
        <v>3</v>
      </c>
      <c r="F456" s="20" t="s">
        <v>37</v>
      </c>
      <c r="G456" s="20" t="s">
        <v>5</v>
      </c>
      <c r="H456" s="20" t="s">
        <v>39</v>
      </c>
      <c r="I456" s="20" t="s">
        <v>41</v>
      </c>
      <c r="J456" s="20" t="s">
        <v>4</v>
      </c>
      <c r="K456">
        <v>5.9</v>
      </c>
    </row>
    <row r="457" spans="1:11" x14ac:dyDescent="0.2">
      <c r="A457">
        <v>456</v>
      </c>
      <c r="B457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57">
        <v>456</v>
      </c>
      <c r="D457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57" s="20" t="s">
        <v>3</v>
      </c>
      <c r="F457" s="20" t="s">
        <v>37</v>
      </c>
      <c r="G457" s="20" t="s">
        <v>5</v>
      </c>
      <c r="H457" s="20" t="s">
        <v>39</v>
      </c>
      <c r="I457" s="20" t="s">
        <v>41</v>
      </c>
      <c r="J457" s="20" t="s">
        <v>4</v>
      </c>
      <c r="K457">
        <v>5.8</v>
      </c>
    </row>
    <row r="458" spans="1:11" x14ac:dyDescent="0.2">
      <c r="A458">
        <v>457</v>
      </c>
      <c r="B458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58">
        <v>457</v>
      </c>
      <c r="D458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58" s="20" t="s">
        <v>3</v>
      </c>
      <c r="F458" s="20" t="s">
        <v>37</v>
      </c>
      <c r="G458" s="20" t="s">
        <v>5</v>
      </c>
      <c r="H458" s="20" t="s">
        <v>39</v>
      </c>
      <c r="I458" s="20" t="s">
        <v>41</v>
      </c>
      <c r="J458" s="20" t="s">
        <v>4</v>
      </c>
      <c r="K458">
        <v>5.4</v>
      </c>
    </row>
    <row r="459" spans="1:11" x14ac:dyDescent="0.2">
      <c r="A459">
        <v>458</v>
      </c>
      <c r="B459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59">
        <v>458</v>
      </c>
      <c r="D459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59" s="20" t="s">
        <v>3</v>
      </c>
      <c r="F459" s="20" t="s">
        <v>37</v>
      </c>
      <c r="G459" s="20" t="s">
        <v>5</v>
      </c>
      <c r="H459" s="20" t="s">
        <v>39</v>
      </c>
      <c r="I459" s="20" t="s">
        <v>41</v>
      </c>
      <c r="J459" s="20" t="s">
        <v>4</v>
      </c>
      <c r="K459">
        <v>5.9</v>
      </c>
    </row>
    <row r="460" spans="1:11" x14ac:dyDescent="0.2">
      <c r="A460">
        <v>459</v>
      </c>
      <c r="B460" t="str">
        <f>_22_05_2024__710[[#This Row],[Номерной знак ТС]]&amp;_22_05_2024__710[[#This Row],[Наименование структурного подразделения]]&amp;_22_05_2024__710[[#This Row],[Тип закрепления]]</f>
        <v>Б/НМосковская механизированная дистанция погрузочно-разгрузочных рабо#В целевой структуре парка</v>
      </c>
      <c r="C460">
        <v>459</v>
      </c>
      <c r="D460" t="str">
        <f>_22_05_2024__710[[#This Row],[Номерной знак ТС]]&amp;_22_05_2024__710[[#This Row],[Наименование структурного подразделения]]</f>
        <v>Б/НМосковская механизированная дистанция погрузочно-разгрузочных рабо#</v>
      </c>
      <c r="E460" s="20" t="s">
        <v>3</v>
      </c>
      <c r="F460" s="20" t="s">
        <v>37</v>
      </c>
      <c r="G460" s="20" t="s">
        <v>5</v>
      </c>
      <c r="H460" s="20" t="s">
        <v>39</v>
      </c>
      <c r="I460" s="20" t="s">
        <v>41</v>
      </c>
      <c r="J460" s="20" t="s">
        <v>4</v>
      </c>
      <c r="K460">
        <v>0</v>
      </c>
    </row>
    <row r="461" spans="1:11" x14ac:dyDescent="0.2">
      <c r="A461">
        <v>460</v>
      </c>
      <c r="B461" t="str">
        <f>_22_05_2024__710[[#This Row],[Номерной знак ТС]]&amp;_22_05_2024__710[[#This Row],[Наименование структурного подразделения]]&amp;_22_05_2024__710[[#This Row],[Тип закрепления]]</f>
        <v>3000НО50ДМУ-4В целевой структуре парка</v>
      </c>
      <c r="C461">
        <v>460</v>
      </c>
      <c r="D461" t="str">
        <f>_22_05_2024__710[[#This Row],[Номерной знак ТС]]&amp;_22_05_2024__710[[#This Row],[Наименование структурного подразделения]]</f>
        <v>3000НО50ДМУ-4</v>
      </c>
      <c r="E461" s="20" t="s">
        <v>294</v>
      </c>
      <c r="F461" s="20" t="s">
        <v>102</v>
      </c>
      <c r="G461" s="20" t="s">
        <v>5</v>
      </c>
      <c r="H461" s="20" t="s">
        <v>103</v>
      </c>
      <c r="I461" s="20" t="s">
        <v>106</v>
      </c>
      <c r="J461" s="20" t="s">
        <v>4</v>
      </c>
      <c r="K461">
        <v>5.3</v>
      </c>
    </row>
    <row r="462" spans="1:11" x14ac:dyDescent="0.2">
      <c r="A462">
        <v>461</v>
      </c>
      <c r="B462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0990НУ50ДМУ-2В целевой структуре парка</v>
      </c>
      <c r="C462">
        <v>461</v>
      </c>
      <c r="D462" t="str">
        <f>_22_05_2024__710[[#This Row],[Номерной знак ТС]]&amp;_22_05_2024__710[[#This Row],[Наименование структурного подразделения]]</f>
        <v>0990НУ50ДМУ-2</v>
      </c>
      <c r="E462" s="20" t="s">
        <v>304</v>
      </c>
      <c r="F462" s="20" t="s">
        <v>102</v>
      </c>
      <c r="G462" s="20" t="s">
        <v>5</v>
      </c>
      <c r="H462" s="20" t="s">
        <v>103</v>
      </c>
      <c r="I462" s="20" t="s">
        <v>107</v>
      </c>
      <c r="J462" s="20" t="s">
        <v>4</v>
      </c>
      <c r="K462">
        <v>0</v>
      </c>
    </row>
    <row r="463" spans="1:11" x14ac:dyDescent="0.2">
      <c r="A463">
        <v>462</v>
      </c>
      <c r="B463" t="str">
        <f>_22_05_2024__710[[#This Row],[Номерной знак ТС]]&amp;_22_05_2024__710[[#This Row],[Наименование структурного подразделения]]&amp;_22_05_2024__710[[#This Row],[Тип закрепления]]</f>
        <v>0940ХР76Архангельская механизированная дистанция ПРР и КОВ целевой структуре парка</v>
      </c>
      <c r="C463">
        <v>462</v>
      </c>
      <c r="D463" t="str">
        <f>_22_05_2024__710[[#This Row],[Номерной знак ТС]]&amp;_22_05_2024__710[[#This Row],[Наименование структурного подразделения]]</f>
        <v>0940ХР76Архангельская механизированная дистанция ПРР и КО</v>
      </c>
      <c r="E463" s="20" t="s">
        <v>414</v>
      </c>
      <c r="F463" s="20" t="s">
        <v>121</v>
      </c>
      <c r="G463" s="20" t="s">
        <v>5</v>
      </c>
      <c r="H463" s="20" t="s">
        <v>122</v>
      </c>
      <c r="I463" s="20" t="s">
        <v>130</v>
      </c>
      <c r="J463" s="20" t="s">
        <v>4</v>
      </c>
      <c r="K463">
        <v>0</v>
      </c>
    </row>
  </sheetData>
  <conditionalFormatting sqref="D1:D1048576">
    <cfRule type="duplicateValues" dxfId="9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8"/>
  <sheetViews>
    <sheetView topLeftCell="A2" workbookViewId="0">
      <selection activeCell="C11" sqref="C11"/>
    </sheetView>
  </sheetViews>
  <sheetFormatPr defaultRowHeight="12.75" x14ac:dyDescent="0.2"/>
  <cols>
    <col min="1" max="1" width="10" bestFit="1" customWidth="1"/>
    <col min="2" max="2" width="20.85546875" bestFit="1" customWidth="1"/>
    <col min="3" max="3" width="27" bestFit="1" customWidth="1"/>
    <col min="4" max="4" width="25.7109375" bestFit="1" customWidth="1"/>
    <col min="5" max="5" width="15.5703125" bestFit="1" customWidth="1"/>
    <col min="6" max="6" width="67.42578125" bestFit="1" customWidth="1"/>
    <col min="7" max="7" width="24.5703125" bestFit="1" customWidth="1"/>
    <col min="8" max="8" width="22.5703125" bestFit="1" customWidth="1"/>
    <col min="9" max="9" width="34.5703125" bestFit="1" customWidth="1"/>
    <col min="10" max="10" width="27.5703125" bestFit="1" customWidth="1"/>
    <col min="11" max="11" width="30.28515625" bestFit="1" customWidth="1"/>
    <col min="12" max="12" width="11.42578125" bestFit="1" customWidth="1"/>
    <col min="13" max="13" width="20.5703125" bestFit="1" customWidth="1"/>
    <col min="14" max="14" width="12.42578125" bestFit="1" customWidth="1"/>
  </cols>
  <sheetData>
    <row r="1" spans="1:14" ht="13.5" customHeight="1" x14ac:dyDescent="0.2">
      <c r="A1" t="s">
        <v>494</v>
      </c>
      <c r="B1" t="s">
        <v>138</v>
      </c>
      <c r="C1" t="s">
        <v>136</v>
      </c>
      <c r="D1" t="s">
        <v>137</v>
      </c>
      <c r="E1" t="s">
        <v>480</v>
      </c>
      <c r="F1" t="s">
        <v>139</v>
      </c>
      <c r="G1" t="s">
        <v>140</v>
      </c>
      <c r="H1" t="s">
        <v>488</v>
      </c>
      <c r="I1" t="s">
        <v>149</v>
      </c>
      <c r="J1" t="s">
        <v>489</v>
      </c>
      <c r="K1" t="s">
        <v>141</v>
      </c>
      <c r="L1" t="s">
        <v>142</v>
      </c>
      <c r="M1" t="s">
        <v>143</v>
      </c>
      <c r="N1" t="s">
        <v>493</v>
      </c>
    </row>
    <row r="2" spans="1:14" x14ac:dyDescent="0.2">
      <c r="A2">
        <v>1</v>
      </c>
      <c r="B2" s="20" t="s">
        <v>3</v>
      </c>
      <c r="C2" s="20" t="s">
        <v>0</v>
      </c>
      <c r="D2" s="20" t="s">
        <v>5</v>
      </c>
      <c r="E2" s="20" t="s">
        <v>6</v>
      </c>
      <c r="F2" s="20" t="s">
        <v>7</v>
      </c>
      <c r="G2" s="20" t="s">
        <v>4</v>
      </c>
      <c r="H2" s="19">
        <v>45386</v>
      </c>
      <c r="I2">
        <v>9</v>
      </c>
      <c r="J2" s="19">
        <v>45384</v>
      </c>
      <c r="K2">
        <v>3</v>
      </c>
      <c r="L2">
        <v>1</v>
      </c>
      <c r="N2" t="s">
        <v>492</v>
      </c>
    </row>
    <row r="3" spans="1:14" x14ac:dyDescent="0.2">
      <c r="A3">
        <v>1</v>
      </c>
      <c r="B3" s="20" t="s">
        <v>3</v>
      </c>
      <c r="C3" s="20" t="s">
        <v>0</v>
      </c>
      <c r="D3" s="20" t="s">
        <v>5</v>
      </c>
      <c r="E3" s="20" t="s">
        <v>6</v>
      </c>
      <c r="F3" s="20" t="s">
        <v>7</v>
      </c>
      <c r="G3" s="20" t="s">
        <v>4</v>
      </c>
      <c r="H3" s="19">
        <v>45390</v>
      </c>
      <c r="I3">
        <v>5</v>
      </c>
      <c r="J3" s="19">
        <v>45390</v>
      </c>
      <c r="K3">
        <v>5</v>
      </c>
      <c r="L3">
        <v>1</v>
      </c>
      <c r="N3" t="s">
        <v>492</v>
      </c>
    </row>
    <row r="4" spans="1:14" x14ac:dyDescent="0.2">
      <c r="A4">
        <v>1</v>
      </c>
      <c r="B4" s="20" t="s">
        <v>3</v>
      </c>
      <c r="C4" s="20" t="s">
        <v>0</v>
      </c>
      <c r="D4" s="20" t="s">
        <v>5</v>
      </c>
      <c r="E4" s="20" t="s">
        <v>6</v>
      </c>
      <c r="F4" s="20" t="s">
        <v>7</v>
      </c>
      <c r="G4" s="20" t="s">
        <v>4</v>
      </c>
      <c r="H4" s="19">
        <v>45391</v>
      </c>
      <c r="I4">
        <v>7</v>
      </c>
      <c r="J4" s="19">
        <v>45391</v>
      </c>
      <c r="K4">
        <v>7</v>
      </c>
      <c r="N4" t="s">
        <v>492</v>
      </c>
    </row>
    <row r="5" spans="1:14" x14ac:dyDescent="0.2">
      <c r="A5">
        <v>1</v>
      </c>
      <c r="B5" s="20" t="s">
        <v>3</v>
      </c>
      <c r="C5" s="20" t="s">
        <v>0</v>
      </c>
      <c r="D5" s="20" t="s">
        <v>5</v>
      </c>
      <c r="E5" s="20" t="s">
        <v>6</v>
      </c>
      <c r="F5" s="20" t="s">
        <v>7</v>
      </c>
      <c r="G5" s="20" t="s">
        <v>4</v>
      </c>
      <c r="H5" s="19">
        <v>45392</v>
      </c>
      <c r="I5">
        <v>12</v>
      </c>
      <c r="J5" s="19">
        <v>45392</v>
      </c>
      <c r="K5">
        <v>12</v>
      </c>
      <c r="L5">
        <v>2</v>
      </c>
      <c r="N5" t="s">
        <v>492</v>
      </c>
    </row>
    <row r="6" spans="1:14" x14ac:dyDescent="0.2">
      <c r="A6">
        <v>1</v>
      </c>
      <c r="B6" s="20" t="s">
        <v>3</v>
      </c>
      <c r="C6" s="20" t="s">
        <v>0</v>
      </c>
      <c r="D6" s="20" t="s">
        <v>5</v>
      </c>
      <c r="E6" s="20" t="s">
        <v>6</v>
      </c>
      <c r="F6" s="20" t="s">
        <v>7</v>
      </c>
      <c r="G6" s="20" t="s">
        <v>4</v>
      </c>
      <c r="H6" s="19">
        <v>45399</v>
      </c>
      <c r="I6">
        <v>5</v>
      </c>
      <c r="J6" s="19">
        <v>45399</v>
      </c>
      <c r="K6">
        <v>5</v>
      </c>
      <c r="N6" t="s">
        <v>492</v>
      </c>
    </row>
    <row r="7" spans="1:14" x14ac:dyDescent="0.2">
      <c r="A7">
        <v>1</v>
      </c>
      <c r="B7" s="20" t="s">
        <v>3</v>
      </c>
      <c r="C7" s="20" t="s">
        <v>0</v>
      </c>
      <c r="D7" s="20" t="s">
        <v>5</v>
      </c>
      <c r="E7" s="20" t="s">
        <v>6</v>
      </c>
      <c r="F7" s="20" t="s">
        <v>7</v>
      </c>
      <c r="G7" s="20" t="s">
        <v>4</v>
      </c>
      <c r="H7" s="19">
        <v>45400</v>
      </c>
      <c r="I7">
        <v>27</v>
      </c>
      <c r="J7" s="19">
        <v>45400</v>
      </c>
      <c r="K7">
        <v>27</v>
      </c>
      <c r="L7">
        <v>3</v>
      </c>
      <c r="N7" t="s">
        <v>492</v>
      </c>
    </row>
    <row r="8" spans="1:14" x14ac:dyDescent="0.2">
      <c r="A8">
        <v>1</v>
      </c>
      <c r="B8" s="20" t="s">
        <v>3</v>
      </c>
      <c r="C8" s="20" t="s">
        <v>0</v>
      </c>
      <c r="D8" s="20" t="s">
        <v>5</v>
      </c>
      <c r="E8" s="20" t="s">
        <v>6</v>
      </c>
      <c r="F8" s="20" t="s">
        <v>7</v>
      </c>
      <c r="G8" s="20" t="s">
        <v>4</v>
      </c>
      <c r="H8" s="19">
        <v>45401</v>
      </c>
      <c r="I8">
        <v>21</v>
      </c>
      <c r="J8" s="19">
        <v>45401</v>
      </c>
      <c r="K8">
        <v>21</v>
      </c>
      <c r="L8">
        <v>2</v>
      </c>
      <c r="N8" t="s">
        <v>492</v>
      </c>
    </row>
    <row r="9" spans="1:14" x14ac:dyDescent="0.2">
      <c r="A9">
        <v>1</v>
      </c>
      <c r="B9" s="20" t="s">
        <v>3</v>
      </c>
      <c r="C9" s="20" t="s">
        <v>0</v>
      </c>
      <c r="D9" s="20" t="s">
        <v>5</v>
      </c>
      <c r="E9" s="20" t="s">
        <v>6</v>
      </c>
      <c r="F9" s="20" t="s">
        <v>7</v>
      </c>
      <c r="G9" s="20" t="s">
        <v>4</v>
      </c>
      <c r="H9" s="19">
        <v>45402</v>
      </c>
      <c r="I9">
        <v>10</v>
      </c>
      <c r="J9" s="19">
        <v>45402</v>
      </c>
      <c r="K9">
        <v>10</v>
      </c>
      <c r="L9">
        <v>3</v>
      </c>
      <c r="N9" t="s">
        <v>492</v>
      </c>
    </row>
    <row r="10" spans="1:14" x14ac:dyDescent="0.2">
      <c r="A10">
        <v>1</v>
      </c>
      <c r="B10" s="20" t="s">
        <v>3</v>
      </c>
      <c r="C10" s="20" t="s">
        <v>0</v>
      </c>
      <c r="D10" s="20" t="s">
        <v>5</v>
      </c>
      <c r="E10" s="20" t="s">
        <v>6</v>
      </c>
      <c r="F10" s="20" t="s">
        <v>7</v>
      </c>
      <c r="G10" s="20" t="s">
        <v>4</v>
      </c>
      <c r="H10" s="19">
        <v>45407</v>
      </c>
      <c r="I10">
        <v>13</v>
      </c>
      <c r="J10" s="19">
        <v>45407</v>
      </c>
      <c r="K10">
        <v>13</v>
      </c>
      <c r="L10">
        <v>1</v>
      </c>
      <c r="N10" t="s">
        <v>492</v>
      </c>
    </row>
    <row r="11" spans="1:14" x14ac:dyDescent="0.2">
      <c r="A11">
        <v>1</v>
      </c>
      <c r="B11" s="20" t="s">
        <v>3</v>
      </c>
      <c r="C11" s="20" t="s">
        <v>0</v>
      </c>
      <c r="D11" s="20" t="s">
        <v>5</v>
      </c>
      <c r="E11" s="20" t="s">
        <v>6</v>
      </c>
      <c r="F11" s="20" t="s">
        <v>7</v>
      </c>
      <c r="G11" s="20" t="s">
        <v>4</v>
      </c>
      <c r="H11" s="19">
        <v>45408</v>
      </c>
      <c r="I11">
        <v>37</v>
      </c>
      <c r="J11" s="19">
        <v>45408</v>
      </c>
      <c r="K11">
        <v>27</v>
      </c>
      <c r="L11">
        <v>3</v>
      </c>
      <c r="N11" t="s">
        <v>492</v>
      </c>
    </row>
    <row r="12" spans="1:14" x14ac:dyDescent="0.2">
      <c r="A12">
        <v>1</v>
      </c>
      <c r="B12" s="20" t="s">
        <v>3</v>
      </c>
      <c r="C12" s="20" t="s">
        <v>0</v>
      </c>
      <c r="D12" s="20" t="s">
        <v>5</v>
      </c>
      <c r="E12" s="20" t="s">
        <v>6</v>
      </c>
      <c r="F12" s="20" t="s">
        <v>7</v>
      </c>
      <c r="G12" s="20" t="s">
        <v>4</v>
      </c>
      <c r="H12" s="19">
        <v>45409</v>
      </c>
      <c r="I12">
        <v>12</v>
      </c>
      <c r="J12" s="19">
        <v>45409</v>
      </c>
      <c r="K12">
        <v>10.26</v>
      </c>
      <c r="L12">
        <v>1</v>
      </c>
      <c r="N12" t="s">
        <v>492</v>
      </c>
    </row>
    <row r="13" spans="1:14" x14ac:dyDescent="0.2">
      <c r="A13">
        <v>2</v>
      </c>
      <c r="B13" s="20" t="s">
        <v>150</v>
      </c>
      <c r="C13" s="20" t="s">
        <v>0</v>
      </c>
      <c r="D13" s="20" t="s">
        <v>5</v>
      </c>
      <c r="E13" s="20" t="s">
        <v>6</v>
      </c>
      <c r="F13" s="20" t="s">
        <v>7</v>
      </c>
      <c r="G13" s="20" t="s">
        <v>4</v>
      </c>
      <c r="H13" s="19">
        <v>45386</v>
      </c>
      <c r="I13">
        <v>0</v>
      </c>
      <c r="J13" s="19">
        <v>45386</v>
      </c>
      <c r="K13">
        <v>9.08</v>
      </c>
      <c r="N13" t="s">
        <v>492</v>
      </c>
    </row>
    <row r="14" spans="1:14" x14ac:dyDescent="0.2">
      <c r="A14">
        <v>2</v>
      </c>
      <c r="B14" s="20" t="s">
        <v>150</v>
      </c>
      <c r="C14" s="20" t="s">
        <v>0</v>
      </c>
      <c r="D14" s="20" t="s">
        <v>5</v>
      </c>
      <c r="E14" s="20" t="s">
        <v>6</v>
      </c>
      <c r="F14" s="20" t="s">
        <v>7</v>
      </c>
      <c r="G14" s="20" t="s">
        <v>4</v>
      </c>
      <c r="H14" s="19">
        <v>45392</v>
      </c>
      <c r="I14">
        <v>50.2</v>
      </c>
      <c r="J14" s="19">
        <v>45392</v>
      </c>
      <c r="K14">
        <v>43.2</v>
      </c>
      <c r="L14">
        <v>2</v>
      </c>
      <c r="N14" t="s">
        <v>492</v>
      </c>
    </row>
    <row r="15" spans="1:14" x14ac:dyDescent="0.2">
      <c r="A15">
        <v>2</v>
      </c>
      <c r="B15" s="20" t="s">
        <v>150</v>
      </c>
      <c r="C15" s="20" t="s">
        <v>0</v>
      </c>
      <c r="D15" s="20" t="s">
        <v>5</v>
      </c>
      <c r="E15" s="20" t="s">
        <v>6</v>
      </c>
      <c r="F15" s="20" t="s">
        <v>7</v>
      </c>
      <c r="G15" s="20" t="s">
        <v>4</v>
      </c>
      <c r="H15" s="19">
        <v>45393</v>
      </c>
      <c r="I15">
        <v>50.2</v>
      </c>
      <c r="J15" s="19">
        <v>45393</v>
      </c>
      <c r="K15">
        <v>48.2</v>
      </c>
      <c r="L15">
        <v>4</v>
      </c>
      <c r="N15" t="s">
        <v>492</v>
      </c>
    </row>
    <row r="16" spans="1:14" x14ac:dyDescent="0.2">
      <c r="A16">
        <v>2</v>
      </c>
      <c r="B16" s="20" t="s">
        <v>150</v>
      </c>
      <c r="C16" s="20" t="s">
        <v>0</v>
      </c>
      <c r="D16" s="20" t="s">
        <v>5</v>
      </c>
      <c r="E16" s="20" t="s">
        <v>6</v>
      </c>
      <c r="F16" s="20" t="s">
        <v>7</v>
      </c>
      <c r="G16" s="20" t="s">
        <v>4</v>
      </c>
      <c r="H16" s="19">
        <v>45400</v>
      </c>
      <c r="I16">
        <v>2.2000000000000002</v>
      </c>
      <c r="J16" s="19">
        <v>45400</v>
      </c>
      <c r="K16">
        <v>2.2000000000000002</v>
      </c>
      <c r="N16" t="s">
        <v>492</v>
      </c>
    </row>
    <row r="17" spans="1:14" x14ac:dyDescent="0.2">
      <c r="A17">
        <v>2</v>
      </c>
      <c r="B17" s="20" t="s">
        <v>150</v>
      </c>
      <c r="C17" s="20" t="s">
        <v>0</v>
      </c>
      <c r="D17" s="20" t="s">
        <v>5</v>
      </c>
      <c r="E17" s="20" t="s">
        <v>6</v>
      </c>
      <c r="F17" s="20" t="s">
        <v>7</v>
      </c>
      <c r="G17" s="20" t="s">
        <v>4</v>
      </c>
      <c r="H17" s="19">
        <v>45407</v>
      </c>
      <c r="I17">
        <v>1</v>
      </c>
      <c r="J17" s="19">
        <v>45407</v>
      </c>
      <c r="K17">
        <v>1</v>
      </c>
      <c r="N17" t="s">
        <v>492</v>
      </c>
    </row>
    <row r="18" spans="1:14" x14ac:dyDescent="0.2">
      <c r="A18">
        <v>2</v>
      </c>
      <c r="B18" s="20" t="s">
        <v>150</v>
      </c>
      <c r="C18" s="20" t="s">
        <v>0</v>
      </c>
      <c r="D18" s="20" t="s">
        <v>5</v>
      </c>
      <c r="E18" s="20" t="s">
        <v>6</v>
      </c>
      <c r="F18" s="20" t="s">
        <v>7</v>
      </c>
      <c r="G18" s="20" t="s">
        <v>4</v>
      </c>
      <c r="H18" s="19">
        <v>45410</v>
      </c>
      <c r="I18">
        <v>12.4</v>
      </c>
      <c r="J18" s="19">
        <v>45410</v>
      </c>
      <c r="K18">
        <v>12.4</v>
      </c>
      <c r="L18">
        <v>1</v>
      </c>
      <c r="N18" t="s">
        <v>492</v>
      </c>
    </row>
    <row r="19" spans="1:14" x14ac:dyDescent="0.2">
      <c r="A19">
        <v>4</v>
      </c>
      <c r="B19" s="20" t="s">
        <v>152</v>
      </c>
      <c r="C19" s="20" t="s">
        <v>0</v>
      </c>
      <c r="D19" s="20" t="s">
        <v>5</v>
      </c>
      <c r="E19" s="20" t="s">
        <v>6</v>
      </c>
      <c r="F19" s="20" t="s">
        <v>8</v>
      </c>
      <c r="G19" s="20" t="s">
        <v>4</v>
      </c>
      <c r="H19" s="19">
        <v>45385</v>
      </c>
      <c r="I19">
        <v>2</v>
      </c>
      <c r="J19" s="19">
        <v>45385</v>
      </c>
      <c r="K19">
        <v>2</v>
      </c>
      <c r="N19" t="s">
        <v>492</v>
      </c>
    </row>
    <row r="20" spans="1:14" x14ac:dyDescent="0.2">
      <c r="A20">
        <v>4</v>
      </c>
      <c r="B20" s="20" t="s">
        <v>152</v>
      </c>
      <c r="C20" s="20" t="s">
        <v>0</v>
      </c>
      <c r="D20" s="20" t="s">
        <v>5</v>
      </c>
      <c r="E20" s="20" t="s">
        <v>6</v>
      </c>
      <c r="F20" s="20" t="s">
        <v>8</v>
      </c>
      <c r="G20" s="20" t="s">
        <v>4</v>
      </c>
      <c r="H20" s="19">
        <v>45391</v>
      </c>
      <c r="I20">
        <v>30.2</v>
      </c>
      <c r="J20" s="19">
        <v>45391</v>
      </c>
      <c r="K20">
        <v>30.2</v>
      </c>
      <c r="L20">
        <v>2</v>
      </c>
      <c r="N20" t="s">
        <v>492</v>
      </c>
    </row>
    <row r="21" spans="1:14" x14ac:dyDescent="0.2">
      <c r="A21">
        <v>4</v>
      </c>
      <c r="B21" s="20" t="s">
        <v>152</v>
      </c>
      <c r="C21" s="20" t="s">
        <v>0</v>
      </c>
      <c r="D21" s="20" t="s">
        <v>5</v>
      </c>
      <c r="E21" s="20" t="s">
        <v>6</v>
      </c>
      <c r="F21" s="20" t="s">
        <v>8</v>
      </c>
      <c r="G21" s="20" t="s">
        <v>4</v>
      </c>
      <c r="H21" s="19">
        <v>45395</v>
      </c>
      <c r="I21">
        <v>40.200000000000003</v>
      </c>
      <c r="J21" s="19">
        <v>45392</v>
      </c>
      <c r="K21">
        <v>10.119999999999999</v>
      </c>
      <c r="L21">
        <v>1</v>
      </c>
      <c r="N21" t="s">
        <v>492</v>
      </c>
    </row>
    <row r="22" spans="1:14" x14ac:dyDescent="0.2">
      <c r="A22">
        <v>4</v>
      </c>
      <c r="B22" s="20" t="s">
        <v>152</v>
      </c>
      <c r="C22" s="20" t="s">
        <v>0</v>
      </c>
      <c r="D22" s="20" t="s">
        <v>5</v>
      </c>
      <c r="E22" s="20" t="s">
        <v>6</v>
      </c>
      <c r="F22" s="20" t="s">
        <v>8</v>
      </c>
      <c r="G22" s="20" t="s">
        <v>4</v>
      </c>
      <c r="H22" s="19">
        <v>45403</v>
      </c>
      <c r="I22">
        <v>3.2</v>
      </c>
      <c r="J22" s="19">
        <v>45395</v>
      </c>
      <c r="K22">
        <v>40.200000000000003</v>
      </c>
      <c r="L22">
        <v>4</v>
      </c>
      <c r="N22" t="s">
        <v>492</v>
      </c>
    </row>
    <row r="23" spans="1:14" x14ac:dyDescent="0.2">
      <c r="A23">
        <v>4</v>
      </c>
      <c r="B23" s="20" t="s">
        <v>152</v>
      </c>
      <c r="C23" s="20" t="s">
        <v>0</v>
      </c>
      <c r="D23" s="20" t="s">
        <v>5</v>
      </c>
      <c r="E23" s="20" t="s">
        <v>6</v>
      </c>
      <c r="F23" s="20" t="s">
        <v>8</v>
      </c>
      <c r="G23" s="20" t="s">
        <v>4</v>
      </c>
      <c r="H23" s="19">
        <v>45407</v>
      </c>
      <c r="I23">
        <v>2</v>
      </c>
      <c r="J23" s="19">
        <v>45403</v>
      </c>
      <c r="K23">
        <v>3.2</v>
      </c>
      <c r="N23" t="s">
        <v>492</v>
      </c>
    </row>
    <row r="24" spans="1:14" x14ac:dyDescent="0.2">
      <c r="A24">
        <v>4</v>
      </c>
      <c r="B24" s="20" t="s">
        <v>152</v>
      </c>
      <c r="C24" s="20" t="s">
        <v>0</v>
      </c>
      <c r="D24" s="20" t="s">
        <v>5</v>
      </c>
      <c r="E24" s="20" t="s">
        <v>6</v>
      </c>
      <c r="F24" s="20" t="s">
        <v>8</v>
      </c>
      <c r="G24" s="20" t="s">
        <v>4</v>
      </c>
      <c r="H24" s="19">
        <v>45410</v>
      </c>
      <c r="I24">
        <v>12.6</v>
      </c>
      <c r="J24" s="19">
        <v>45405</v>
      </c>
      <c r="K24">
        <v>10.6</v>
      </c>
      <c r="L24">
        <v>2</v>
      </c>
      <c r="N24" t="s">
        <v>492</v>
      </c>
    </row>
    <row r="25" spans="1:14" x14ac:dyDescent="0.2">
      <c r="A25">
        <v>4</v>
      </c>
      <c r="B25" s="20" t="s">
        <v>152</v>
      </c>
      <c r="C25" s="20" t="s">
        <v>0</v>
      </c>
      <c r="D25" s="20" t="s">
        <v>5</v>
      </c>
      <c r="E25" s="20" t="s">
        <v>6</v>
      </c>
      <c r="F25" s="20" t="s">
        <v>8</v>
      </c>
      <c r="G25" s="20" t="s">
        <v>4</v>
      </c>
      <c r="H25" s="19"/>
      <c r="J25" s="19">
        <v>45407</v>
      </c>
      <c r="K25">
        <v>2</v>
      </c>
      <c r="N25" t="s">
        <v>492</v>
      </c>
    </row>
    <row r="26" spans="1:14" x14ac:dyDescent="0.2">
      <c r="A26">
        <v>4</v>
      </c>
      <c r="B26" s="20" t="s">
        <v>152</v>
      </c>
      <c r="C26" s="20" t="s">
        <v>0</v>
      </c>
      <c r="D26" s="20" t="s">
        <v>5</v>
      </c>
      <c r="E26" s="20" t="s">
        <v>6</v>
      </c>
      <c r="F26" s="20" t="s">
        <v>8</v>
      </c>
      <c r="G26" s="20" t="s">
        <v>4</v>
      </c>
      <c r="H26" s="19"/>
      <c r="J26" s="19">
        <v>45410</v>
      </c>
      <c r="K26">
        <v>12.6</v>
      </c>
      <c r="L26">
        <v>1</v>
      </c>
      <c r="N26" t="s">
        <v>492</v>
      </c>
    </row>
    <row r="27" spans="1:14" x14ac:dyDescent="0.2">
      <c r="A27">
        <v>4</v>
      </c>
      <c r="B27" s="20" t="s">
        <v>152</v>
      </c>
      <c r="C27" s="20" t="s">
        <v>0</v>
      </c>
      <c r="D27" s="20" t="s">
        <v>5</v>
      </c>
      <c r="E27" s="20" t="s">
        <v>6</v>
      </c>
      <c r="F27" s="20" t="s">
        <v>8</v>
      </c>
      <c r="G27" s="20" t="s">
        <v>4</v>
      </c>
      <c r="H27" s="19"/>
      <c r="J27" s="19">
        <v>45412</v>
      </c>
      <c r="K27">
        <v>29.2</v>
      </c>
      <c r="L27">
        <v>3</v>
      </c>
      <c r="N27" t="s">
        <v>492</v>
      </c>
    </row>
    <row r="28" spans="1:14" x14ac:dyDescent="0.2">
      <c r="A28">
        <v>5</v>
      </c>
      <c r="B28" s="20" t="s">
        <v>153</v>
      </c>
      <c r="C28" s="20" t="s">
        <v>0</v>
      </c>
      <c r="D28" s="20" t="s">
        <v>5</v>
      </c>
      <c r="E28" s="20" t="s">
        <v>6</v>
      </c>
      <c r="F28" s="20" t="s">
        <v>8</v>
      </c>
      <c r="G28" s="20" t="s">
        <v>4</v>
      </c>
      <c r="H28" s="19">
        <v>45383</v>
      </c>
      <c r="I28">
        <v>20</v>
      </c>
      <c r="J28" s="19">
        <v>45383</v>
      </c>
      <c r="K28">
        <v>20</v>
      </c>
      <c r="N28" t="s">
        <v>492</v>
      </c>
    </row>
    <row r="29" spans="1:14" x14ac:dyDescent="0.2">
      <c r="A29">
        <v>5</v>
      </c>
      <c r="B29" s="20" t="s">
        <v>153</v>
      </c>
      <c r="C29" s="20" t="s">
        <v>0</v>
      </c>
      <c r="D29" s="20" t="s">
        <v>5</v>
      </c>
      <c r="E29" s="20" t="s">
        <v>6</v>
      </c>
      <c r="F29" s="20" t="s">
        <v>8</v>
      </c>
      <c r="G29" s="20" t="s">
        <v>4</v>
      </c>
      <c r="H29" s="19">
        <v>45390</v>
      </c>
      <c r="I29">
        <v>37</v>
      </c>
      <c r="J29" s="19">
        <v>45390</v>
      </c>
      <c r="K29">
        <v>35</v>
      </c>
      <c r="N29" t="s">
        <v>492</v>
      </c>
    </row>
    <row r="30" spans="1:14" x14ac:dyDescent="0.2">
      <c r="A30">
        <v>5</v>
      </c>
      <c r="B30" s="20" t="s">
        <v>153</v>
      </c>
      <c r="C30" s="20" t="s">
        <v>0</v>
      </c>
      <c r="D30" s="20" t="s">
        <v>5</v>
      </c>
      <c r="E30" s="20" t="s">
        <v>6</v>
      </c>
      <c r="F30" s="20" t="s">
        <v>8</v>
      </c>
      <c r="G30" s="20" t="s">
        <v>4</v>
      </c>
      <c r="H30" s="19">
        <v>45393</v>
      </c>
      <c r="I30">
        <v>33</v>
      </c>
      <c r="J30" s="19">
        <v>45393</v>
      </c>
      <c r="K30">
        <v>33</v>
      </c>
      <c r="L30">
        <v>1</v>
      </c>
      <c r="N30" t="s">
        <v>492</v>
      </c>
    </row>
    <row r="31" spans="1:14" x14ac:dyDescent="0.2">
      <c r="A31">
        <v>5</v>
      </c>
      <c r="B31" s="20" t="s">
        <v>153</v>
      </c>
      <c r="C31" s="20" t="s">
        <v>0</v>
      </c>
      <c r="D31" s="20" t="s">
        <v>5</v>
      </c>
      <c r="E31" s="20" t="s">
        <v>6</v>
      </c>
      <c r="F31" s="20" t="s">
        <v>8</v>
      </c>
      <c r="G31" s="20" t="s">
        <v>4</v>
      </c>
      <c r="H31" s="19">
        <v>45394</v>
      </c>
      <c r="I31">
        <v>36</v>
      </c>
      <c r="J31" s="19">
        <v>45394</v>
      </c>
      <c r="K31">
        <v>36</v>
      </c>
      <c r="N31" t="s">
        <v>492</v>
      </c>
    </row>
    <row r="32" spans="1:14" x14ac:dyDescent="0.2">
      <c r="A32">
        <v>5</v>
      </c>
      <c r="B32" s="20" t="s">
        <v>153</v>
      </c>
      <c r="C32" s="20" t="s">
        <v>0</v>
      </c>
      <c r="D32" s="20" t="s">
        <v>5</v>
      </c>
      <c r="E32" s="20" t="s">
        <v>6</v>
      </c>
      <c r="F32" s="20" t="s">
        <v>8</v>
      </c>
      <c r="G32" s="20" t="s">
        <v>4</v>
      </c>
      <c r="H32" s="19">
        <v>45395</v>
      </c>
      <c r="I32">
        <v>13</v>
      </c>
      <c r="J32" s="19">
        <v>45395</v>
      </c>
      <c r="K32">
        <v>13</v>
      </c>
      <c r="N32" t="s">
        <v>492</v>
      </c>
    </row>
    <row r="33" spans="1:14" x14ac:dyDescent="0.2">
      <c r="A33">
        <v>5</v>
      </c>
      <c r="B33" s="20" t="s">
        <v>153</v>
      </c>
      <c r="C33" s="20" t="s">
        <v>0</v>
      </c>
      <c r="D33" s="20" t="s">
        <v>5</v>
      </c>
      <c r="E33" s="20" t="s">
        <v>6</v>
      </c>
      <c r="F33" s="20" t="s">
        <v>8</v>
      </c>
      <c r="G33" s="20" t="s">
        <v>4</v>
      </c>
      <c r="H33" s="19">
        <v>45398</v>
      </c>
      <c r="I33">
        <v>31</v>
      </c>
      <c r="J33" s="19">
        <v>45398</v>
      </c>
      <c r="K33">
        <v>31</v>
      </c>
      <c r="N33" t="s">
        <v>492</v>
      </c>
    </row>
    <row r="34" spans="1:14" x14ac:dyDescent="0.2">
      <c r="A34">
        <v>5</v>
      </c>
      <c r="B34" s="20" t="s">
        <v>153</v>
      </c>
      <c r="C34" s="20" t="s">
        <v>0</v>
      </c>
      <c r="D34" s="20" t="s">
        <v>5</v>
      </c>
      <c r="E34" s="20" t="s">
        <v>6</v>
      </c>
      <c r="F34" s="20" t="s">
        <v>8</v>
      </c>
      <c r="G34" s="20" t="s">
        <v>4</v>
      </c>
      <c r="H34" s="19">
        <v>45399</v>
      </c>
      <c r="I34">
        <v>15</v>
      </c>
      <c r="J34" s="19">
        <v>45399</v>
      </c>
      <c r="K34">
        <v>15</v>
      </c>
      <c r="N34" t="s">
        <v>492</v>
      </c>
    </row>
    <row r="35" spans="1:14" x14ac:dyDescent="0.2">
      <c r="A35">
        <v>5</v>
      </c>
      <c r="B35" s="20" t="s">
        <v>153</v>
      </c>
      <c r="C35" s="20" t="s">
        <v>0</v>
      </c>
      <c r="D35" s="20" t="s">
        <v>5</v>
      </c>
      <c r="E35" s="20" t="s">
        <v>6</v>
      </c>
      <c r="F35" s="20" t="s">
        <v>8</v>
      </c>
      <c r="G35" s="20" t="s">
        <v>4</v>
      </c>
      <c r="H35" s="19">
        <v>45400</v>
      </c>
      <c r="I35">
        <v>55</v>
      </c>
      <c r="J35" s="19">
        <v>45400</v>
      </c>
      <c r="K35">
        <v>55</v>
      </c>
      <c r="N35" t="s">
        <v>492</v>
      </c>
    </row>
    <row r="36" spans="1:14" x14ac:dyDescent="0.2">
      <c r="A36">
        <v>5</v>
      </c>
      <c r="B36" s="20" t="s">
        <v>153</v>
      </c>
      <c r="C36" s="20" t="s">
        <v>0</v>
      </c>
      <c r="D36" s="20" t="s">
        <v>5</v>
      </c>
      <c r="E36" s="20" t="s">
        <v>6</v>
      </c>
      <c r="F36" s="20" t="s">
        <v>8</v>
      </c>
      <c r="G36" s="20" t="s">
        <v>4</v>
      </c>
      <c r="H36" s="19">
        <v>45403</v>
      </c>
      <c r="I36">
        <v>66</v>
      </c>
      <c r="J36" s="19">
        <v>45403</v>
      </c>
      <c r="K36">
        <v>66</v>
      </c>
      <c r="L36">
        <v>1</v>
      </c>
      <c r="N36" t="s">
        <v>492</v>
      </c>
    </row>
    <row r="37" spans="1:14" x14ac:dyDescent="0.2">
      <c r="A37">
        <v>5</v>
      </c>
      <c r="B37" s="20" t="s">
        <v>153</v>
      </c>
      <c r="C37" s="20" t="s">
        <v>0</v>
      </c>
      <c r="D37" s="20" t="s">
        <v>5</v>
      </c>
      <c r="E37" s="20" t="s">
        <v>6</v>
      </c>
      <c r="F37" s="20" t="s">
        <v>8</v>
      </c>
      <c r="G37" s="20" t="s">
        <v>4</v>
      </c>
      <c r="H37" s="19">
        <v>45406</v>
      </c>
      <c r="I37">
        <v>71</v>
      </c>
      <c r="J37" s="19">
        <v>45406</v>
      </c>
      <c r="K37">
        <v>69</v>
      </c>
      <c r="N37" t="s">
        <v>492</v>
      </c>
    </row>
    <row r="38" spans="1:14" x14ac:dyDescent="0.2">
      <c r="A38">
        <v>5</v>
      </c>
      <c r="B38" s="20" t="s">
        <v>153</v>
      </c>
      <c r="C38" s="20" t="s">
        <v>0</v>
      </c>
      <c r="D38" s="20" t="s">
        <v>5</v>
      </c>
      <c r="E38" s="20" t="s">
        <v>6</v>
      </c>
      <c r="F38" s="20" t="s">
        <v>8</v>
      </c>
      <c r="G38" s="20" t="s">
        <v>4</v>
      </c>
      <c r="H38" s="19">
        <v>45407</v>
      </c>
      <c r="I38">
        <v>92</v>
      </c>
      <c r="J38" s="19">
        <v>45407</v>
      </c>
      <c r="K38">
        <v>92.16</v>
      </c>
      <c r="N38" t="s">
        <v>492</v>
      </c>
    </row>
    <row r="39" spans="1:14" x14ac:dyDescent="0.2">
      <c r="A39">
        <v>5</v>
      </c>
      <c r="B39" s="20" t="s">
        <v>153</v>
      </c>
      <c r="C39" s="20" t="s">
        <v>0</v>
      </c>
      <c r="D39" s="20" t="s">
        <v>5</v>
      </c>
      <c r="E39" s="20" t="s">
        <v>6</v>
      </c>
      <c r="F39" s="20" t="s">
        <v>8</v>
      </c>
      <c r="G39" s="20" t="s">
        <v>4</v>
      </c>
      <c r="H39" s="19">
        <v>45408</v>
      </c>
      <c r="I39">
        <v>131</v>
      </c>
      <c r="J39" s="19">
        <v>45408</v>
      </c>
      <c r="K39">
        <v>121</v>
      </c>
      <c r="L39">
        <v>1</v>
      </c>
      <c r="N39" t="s">
        <v>492</v>
      </c>
    </row>
    <row r="40" spans="1:14" x14ac:dyDescent="0.2">
      <c r="A40">
        <v>5</v>
      </c>
      <c r="B40" s="20" t="s">
        <v>153</v>
      </c>
      <c r="C40" s="20" t="s">
        <v>0</v>
      </c>
      <c r="D40" s="20" t="s">
        <v>5</v>
      </c>
      <c r="E40" s="20" t="s">
        <v>6</v>
      </c>
      <c r="F40" s="20" t="s">
        <v>8</v>
      </c>
      <c r="G40" s="20" t="s">
        <v>4</v>
      </c>
      <c r="H40" s="19">
        <v>45409</v>
      </c>
      <c r="I40">
        <v>0</v>
      </c>
      <c r="J40" s="19">
        <v>45409</v>
      </c>
      <c r="K40">
        <v>3.83</v>
      </c>
      <c r="N40" t="s">
        <v>492</v>
      </c>
    </row>
    <row r="41" spans="1:14" x14ac:dyDescent="0.2">
      <c r="A41">
        <v>7</v>
      </c>
      <c r="B41" s="20" t="s">
        <v>154</v>
      </c>
      <c r="C41" s="20" t="s">
        <v>0</v>
      </c>
      <c r="D41" s="20" t="s">
        <v>5</v>
      </c>
      <c r="E41" s="20" t="s">
        <v>6</v>
      </c>
      <c r="F41" s="20" t="s">
        <v>7</v>
      </c>
      <c r="G41" s="20" t="s">
        <v>4</v>
      </c>
      <c r="H41" s="19">
        <v>45383</v>
      </c>
      <c r="I41">
        <v>15</v>
      </c>
      <c r="J41" s="19">
        <v>45383</v>
      </c>
      <c r="K41">
        <v>15</v>
      </c>
      <c r="N41" t="s">
        <v>492</v>
      </c>
    </row>
    <row r="42" spans="1:14" x14ac:dyDescent="0.2">
      <c r="A42">
        <v>7</v>
      </c>
      <c r="B42" s="20" t="s">
        <v>154</v>
      </c>
      <c r="C42" s="20" t="s">
        <v>0</v>
      </c>
      <c r="D42" s="20" t="s">
        <v>5</v>
      </c>
      <c r="E42" s="20" t="s">
        <v>6</v>
      </c>
      <c r="F42" s="20" t="s">
        <v>7</v>
      </c>
      <c r="G42" s="20" t="s">
        <v>4</v>
      </c>
      <c r="H42" s="19">
        <v>45384</v>
      </c>
      <c r="I42">
        <v>6</v>
      </c>
      <c r="J42" s="19">
        <v>45384</v>
      </c>
      <c r="K42">
        <v>6</v>
      </c>
      <c r="N42" t="s">
        <v>492</v>
      </c>
    </row>
    <row r="43" spans="1:14" x14ac:dyDescent="0.2">
      <c r="A43">
        <v>7</v>
      </c>
      <c r="B43" s="20" t="s">
        <v>154</v>
      </c>
      <c r="C43" s="20" t="s">
        <v>0</v>
      </c>
      <c r="D43" s="20" t="s">
        <v>5</v>
      </c>
      <c r="E43" s="20" t="s">
        <v>6</v>
      </c>
      <c r="F43" s="20" t="s">
        <v>7</v>
      </c>
      <c r="G43" s="20" t="s">
        <v>4</v>
      </c>
      <c r="H43" s="19">
        <v>45385</v>
      </c>
      <c r="I43">
        <v>21</v>
      </c>
      <c r="J43" s="19">
        <v>45385</v>
      </c>
      <c r="K43">
        <v>21</v>
      </c>
      <c r="L43">
        <v>2</v>
      </c>
      <c r="N43" t="s">
        <v>492</v>
      </c>
    </row>
    <row r="44" spans="1:14" x14ac:dyDescent="0.2">
      <c r="A44">
        <v>7</v>
      </c>
      <c r="B44" s="20" t="s">
        <v>154</v>
      </c>
      <c r="C44" s="20" t="s">
        <v>0</v>
      </c>
      <c r="D44" s="20" t="s">
        <v>5</v>
      </c>
      <c r="E44" s="20" t="s">
        <v>6</v>
      </c>
      <c r="F44" s="20" t="s">
        <v>7</v>
      </c>
      <c r="G44" s="20" t="s">
        <v>4</v>
      </c>
      <c r="H44" s="19">
        <v>45386</v>
      </c>
      <c r="I44">
        <v>9</v>
      </c>
      <c r="J44" s="19">
        <v>45386</v>
      </c>
      <c r="K44">
        <v>9</v>
      </c>
      <c r="N44" t="s">
        <v>492</v>
      </c>
    </row>
    <row r="45" spans="1:14" x14ac:dyDescent="0.2">
      <c r="A45">
        <v>7</v>
      </c>
      <c r="B45" s="20" t="s">
        <v>154</v>
      </c>
      <c r="C45" s="20" t="s">
        <v>0</v>
      </c>
      <c r="D45" s="20" t="s">
        <v>5</v>
      </c>
      <c r="E45" s="20" t="s">
        <v>6</v>
      </c>
      <c r="F45" s="20" t="s">
        <v>7</v>
      </c>
      <c r="G45" s="20" t="s">
        <v>4</v>
      </c>
      <c r="H45" s="19">
        <v>45387</v>
      </c>
      <c r="I45">
        <v>12</v>
      </c>
      <c r="J45" s="19">
        <v>45387</v>
      </c>
      <c r="K45">
        <v>12</v>
      </c>
      <c r="N45" t="s">
        <v>492</v>
      </c>
    </row>
    <row r="46" spans="1:14" x14ac:dyDescent="0.2">
      <c r="A46">
        <v>7</v>
      </c>
      <c r="B46" s="20" t="s">
        <v>154</v>
      </c>
      <c r="C46" s="20" t="s">
        <v>0</v>
      </c>
      <c r="D46" s="20" t="s">
        <v>5</v>
      </c>
      <c r="E46" s="20" t="s">
        <v>6</v>
      </c>
      <c r="F46" s="20" t="s">
        <v>7</v>
      </c>
      <c r="G46" s="20" t="s">
        <v>4</v>
      </c>
      <c r="H46" s="19">
        <v>45389</v>
      </c>
      <c r="I46">
        <v>22</v>
      </c>
      <c r="J46" s="19">
        <v>45389</v>
      </c>
      <c r="K46">
        <v>22</v>
      </c>
      <c r="L46">
        <v>1</v>
      </c>
      <c r="N46" t="s">
        <v>492</v>
      </c>
    </row>
    <row r="47" spans="1:14" x14ac:dyDescent="0.2">
      <c r="A47">
        <v>7</v>
      </c>
      <c r="B47" s="20" t="s">
        <v>154</v>
      </c>
      <c r="C47" s="20" t="s">
        <v>0</v>
      </c>
      <c r="D47" s="20" t="s">
        <v>5</v>
      </c>
      <c r="E47" s="20" t="s">
        <v>6</v>
      </c>
      <c r="F47" s="20" t="s">
        <v>7</v>
      </c>
      <c r="G47" s="20" t="s">
        <v>4</v>
      </c>
      <c r="H47" s="19">
        <v>45390</v>
      </c>
      <c r="I47">
        <v>8</v>
      </c>
      <c r="J47" s="19">
        <v>45390</v>
      </c>
      <c r="K47">
        <v>8</v>
      </c>
      <c r="N47" t="s">
        <v>492</v>
      </c>
    </row>
    <row r="48" spans="1:14" x14ac:dyDescent="0.2">
      <c r="A48">
        <v>7</v>
      </c>
      <c r="B48" s="20" t="s">
        <v>154</v>
      </c>
      <c r="C48" s="20" t="s">
        <v>0</v>
      </c>
      <c r="D48" s="20" t="s">
        <v>5</v>
      </c>
      <c r="E48" s="20" t="s">
        <v>6</v>
      </c>
      <c r="F48" s="20" t="s">
        <v>7</v>
      </c>
      <c r="G48" s="20" t="s">
        <v>4</v>
      </c>
      <c r="H48" s="19">
        <v>45392</v>
      </c>
      <c r="I48">
        <v>55</v>
      </c>
      <c r="J48" s="19">
        <v>45392</v>
      </c>
      <c r="K48">
        <v>55</v>
      </c>
      <c r="L48">
        <v>3</v>
      </c>
      <c r="N48" t="s">
        <v>492</v>
      </c>
    </row>
    <row r="49" spans="1:14" x14ac:dyDescent="0.2">
      <c r="A49">
        <v>7</v>
      </c>
      <c r="B49" s="20" t="s">
        <v>154</v>
      </c>
      <c r="C49" s="20" t="s">
        <v>0</v>
      </c>
      <c r="D49" s="20" t="s">
        <v>5</v>
      </c>
      <c r="E49" s="20" t="s">
        <v>6</v>
      </c>
      <c r="F49" s="20" t="s">
        <v>7</v>
      </c>
      <c r="G49" s="20" t="s">
        <v>4</v>
      </c>
      <c r="H49" s="19">
        <v>45394</v>
      </c>
      <c r="I49">
        <v>13</v>
      </c>
      <c r="J49" s="19">
        <v>45394</v>
      </c>
      <c r="K49">
        <v>13</v>
      </c>
      <c r="N49" t="s">
        <v>492</v>
      </c>
    </row>
    <row r="50" spans="1:14" x14ac:dyDescent="0.2">
      <c r="A50">
        <v>7</v>
      </c>
      <c r="B50" s="20" t="s">
        <v>154</v>
      </c>
      <c r="C50" s="20" t="s">
        <v>0</v>
      </c>
      <c r="D50" s="20" t="s">
        <v>5</v>
      </c>
      <c r="E50" s="20" t="s">
        <v>6</v>
      </c>
      <c r="F50" s="20" t="s">
        <v>7</v>
      </c>
      <c r="G50" s="20" t="s">
        <v>4</v>
      </c>
      <c r="H50" s="19">
        <v>45395</v>
      </c>
      <c r="I50">
        <v>0</v>
      </c>
      <c r="J50" s="19">
        <v>45395</v>
      </c>
      <c r="K50">
        <v>3.18</v>
      </c>
      <c r="N50" t="s">
        <v>492</v>
      </c>
    </row>
    <row r="51" spans="1:14" x14ac:dyDescent="0.2">
      <c r="A51">
        <v>7</v>
      </c>
      <c r="B51" s="20" t="s">
        <v>154</v>
      </c>
      <c r="C51" s="20" t="s">
        <v>0</v>
      </c>
      <c r="D51" s="20" t="s">
        <v>5</v>
      </c>
      <c r="E51" s="20" t="s">
        <v>6</v>
      </c>
      <c r="F51" s="20" t="s">
        <v>7</v>
      </c>
      <c r="G51" s="20" t="s">
        <v>4</v>
      </c>
      <c r="H51" s="19">
        <v>45397</v>
      </c>
      <c r="I51">
        <v>2</v>
      </c>
      <c r="J51" s="19">
        <v>45397</v>
      </c>
      <c r="K51">
        <v>2</v>
      </c>
      <c r="N51" t="s">
        <v>492</v>
      </c>
    </row>
    <row r="52" spans="1:14" x14ac:dyDescent="0.2">
      <c r="A52">
        <v>7</v>
      </c>
      <c r="B52" s="20" t="s">
        <v>154</v>
      </c>
      <c r="C52" s="20" t="s">
        <v>0</v>
      </c>
      <c r="D52" s="20" t="s">
        <v>5</v>
      </c>
      <c r="E52" s="20" t="s">
        <v>6</v>
      </c>
      <c r="F52" s="20" t="s">
        <v>7</v>
      </c>
      <c r="G52" s="20" t="s">
        <v>4</v>
      </c>
      <c r="H52" s="19">
        <v>45398</v>
      </c>
      <c r="I52">
        <v>6</v>
      </c>
      <c r="J52" s="19">
        <v>45398</v>
      </c>
      <c r="K52">
        <v>6</v>
      </c>
      <c r="N52" t="s">
        <v>492</v>
      </c>
    </row>
    <row r="53" spans="1:14" x14ac:dyDescent="0.2">
      <c r="A53">
        <v>7</v>
      </c>
      <c r="B53" s="20" t="s">
        <v>154</v>
      </c>
      <c r="C53" s="20" t="s">
        <v>0</v>
      </c>
      <c r="D53" s="20" t="s">
        <v>5</v>
      </c>
      <c r="E53" s="20" t="s">
        <v>6</v>
      </c>
      <c r="F53" s="20" t="s">
        <v>7</v>
      </c>
      <c r="G53" s="20" t="s">
        <v>4</v>
      </c>
      <c r="H53" s="19">
        <v>45399</v>
      </c>
      <c r="I53">
        <v>13</v>
      </c>
      <c r="J53" s="19">
        <v>45399</v>
      </c>
      <c r="K53">
        <v>13</v>
      </c>
      <c r="N53" t="s">
        <v>492</v>
      </c>
    </row>
    <row r="54" spans="1:14" x14ac:dyDescent="0.2">
      <c r="A54">
        <v>7</v>
      </c>
      <c r="B54" s="20" t="s">
        <v>154</v>
      </c>
      <c r="C54" s="20" t="s">
        <v>0</v>
      </c>
      <c r="D54" s="20" t="s">
        <v>5</v>
      </c>
      <c r="E54" s="20" t="s">
        <v>6</v>
      </c>
      <c r="F54" s="20" t="s">
        <v>7</v>
      </c>
      <c r="G54" s="20" t="s">
        <v>4</v>
      </c>
      <c r="H54" s="19">
        <v>45401</v>
      </c>
      <c r="I54">
        <v>23</v>
      </c>
      <c r="J54" s="19">
        <v>45401</v>
      </c>
      <c r="K54">
        <v>23</v>
      </c>
      <c r="L54">
        <v>2</v>
      </c>
      <c r="N54" t="s">
        <v>492</v>
      </c>
    </row>
    <row r="55" spans="1:14" x14ac:dyDescent="0.2">
      <c r="A55">
        <v>7</v>
      </c>
      <c r="B55" s="20" t="s">
        <v>154</v>
      </c>
      <c r="C55" s="20" t="s">
        <v>0</v>
      </c>
      <c r="D55" s="20" t="s">
        <v>5</v>
      </c>
      <c r="E55" s="20" t="s">
        <v>6</v>
      </c>
      <c r="F55" s="20" t="s">
        <v>7</v>
      </c>
      <c r="G55" s="20" t="s">
        <v>4</v>
      </c>
      <c r="H55" s="19">
        <v>45402</v>
      </c>
      <c r="I55">
        <v>2</v>
      </c>
      <c r="J55" s="19">
        <v>45402</v>
      </c>
      <c r="K55">
        <v>2</v>
      </c>
      <c r="N55" t="s">
        <v>492</v>
      </c>
    </row>
    <row r="56" spans="1:14" x14ac:dyDescent="0.2">
      <c r="A56">
        <v>7</v>
      </c>
      <c r="B56" s="20" t="s">
        <v>154</v>
      </c>
      <c r="C56" s="20" t="s">
        <v>0</v>
      </c>
      <c r="D56" s="20" t="s">
        <v>5</v>
      </c>
      <c r="E56" s="20" t="s">
        <v>6</v>
      </c>
      <c r="F56" s="20" t="s">
        <v>7</v>
      </c>
      <c r="G56" s="20" t="s">
        <v>4</v>
      </c>
      <c r="H56" s="19">
        <v>45406</v>
      </c>
      <c r="I56">
        <v>17</v>
      </c>
      <c r="J56" s="19">
        <v>45406</v>
      </c>
      <c r="K56">
        <v>17</v>
      </c>
      <c r="N56" t="s">
        <v>492</v>
      </c>
    </row>
    <row r="57" spans="1:14" x14ac:dyDescent="0.2">
      <c r="A57">
        <v>7</v>
      </c>
      <c r="B57" s="20" t="s">
        <v>154</v>
      </c>
      <c r="C57" s="20" t="s">
        <v>0</v>
      </c>
      <c r="D57" s="20" t="s">
        <v>5</v>
      </c>
      <c r="E57" s="20" t="s">
        <v>6</v>
      </c>
      <c r="F57" s="20" t="s">
        <v>7</v>
      </c>
      <c r="G57" s="20" t="s">
        <v>4</v>
      </c>
      <c r="H57" s="19">
        <v>45407</v>
      </c>
      <c r="I57">
        <v>1</v>
      </c>
      <c r="J57" s="19">
        <v>45407</v>
      </c>
      <c r="K57">
        <v>1</v>
      </c>
      <c r="N57" t="s">
        <v>492</v>
      </c>
    </row>
    <row r="58" spans="1:14" x14ac:dyDescent="0.2">
      <c r="A58">
        <v>7</v>
      </c>
      <c r="B58" s="20" t="s">
        <v>154</v>
      </c>
      <c r="C58" s="20" t="s">
        <v>0</v>
      </c>
      <c r="D58" s="20" t="s">
        <v>5</v>
      </c>
      <c r="E58" s="20" t="s">
        <v>6</v>
      </c>
      <c r="F58" s="20" t="s">
        <v>7</v>
      </c>
      <c r="G58" s="20" t="s">
        <v>4</v>
      </c>
      <c r="H58" s="19">
        <v>45408</v>
      </c>
      <c r="I58">
        <v>31</v>
      </c>
      <c r="J58" s="19">
        <v>45408</v>
      </c>
      <c r="K58">
        <v>32.1</v>
      </c>
      <c r="N58" t="s">
        <v>492</v>
      </c>
    </row>
    <row r="59" spans="1:14" x14ac:dyDescent="0.2">
      <c r="A59">
        <v>7</v>
      </c>
      <c r="B59" s="20" t="s">
        <v>154</v>
      </c>
      <c r="C59" s="20" t="s">
        <v>0</v>
      </c>
      <c r="D59" s="20" t="s">
        <v>5</v>
      </c>
      <c r="E59" s="20" t="s">
        <v>6</v>
      </c>
      <c r="F59" s="20" t="s">
        <v>7</v>
      </c>
      <c r="G59" s="20" t="s">
        <v>4</v>
      </c>
      <c r="H59" s="19">
        <v>45409</v>
      </c>
      <c r="I59">
        <v>17</v>
      </c>
      <c r="J59" s="19">
        <v>45409</v>
      </c>
      <c r="K59">
        <v>17</v>
      </c>
      <c r="L59">
        <v>1</v>
      </c>
      <c r="N59" t="s">
        <v>492</v>
      </c>
    </row>
    <row r="60" spans="1:14" x14ac:dyDescent="0.2">
      <c r="A60">
        <v>7</v>
      </c>
      <c r="B60" s="20" t="s">
        <v>154</v>
      </c>
      <c r="C60" s="20" t="s">
        <v>0</v>
      </c>
      <c r="D60" s="20" t="s">
        <v>5</v>
      </c>
      <c r="E60" s="20" t="s">
        <v>6</v>
      </c>
      <c r="F60" s="20" t="s">
        <v>7</v>
      </c>
      <c r="G60" s="20" t="s">
        <v>4</v>
      </c>
      <c r="H60" s="19">
        <v>45410</v>
      </c>
      <c r="I60">
        <v>13.5</v>
      </c>
      <c r="J60" s="19">
        <v>45410</v>
      </c>
      <c r="K60">
        <v>13.5</v>
      </c>
      <c r="N60" t="s">
        <v>492</v>
      </c>
    </row>
    <row r="61" spans="1:14" x14ac:dyDescent="0.2">
      <c r="A61">
        <v>7</v>
      </c>
      <c r="B61" s="20" t="s">
        <v>154</v>
      </c>
      <c r="C61" s="20" t="s">
        <v>0</v>
      </c>
      <c r="D61" s="20" t="s">
        <v>5</v>
      </c>
      <c r="E61" s="20" t="s">
        <v>6</v>
      </c>
      <c r="F61" s="20" t="s">
        <v>7</v>
      </c>
      <c r="G61" s="20" t="s">
        <v>4</v>
      </c>
      <c r="H61" s="19">
        <v>45411</v>
      </c>
      <c r="I61">
        <v>16.5</v>
      </c>
      <c r="J61" s="19">
        <v>45411</v>
      </c>
      <c r="K61">
        <v>14.5</v>
      </c>
      <c r="N61" t="s">
        <v>492</v>
      </c>
    </row>
    <row r="62" spans="1:14" x14ac:dyDescent="0.2">
      <c r="A62">
        <v>8</v>
      </c>
      <c r="B62" s="20" t="s">
        <v>155</v>
      </c>
      <c r="C62" s="20" t="s">
        <v>0</v>
      </c>
      <c r="D62" s="20" t="s">
        <v>5</v>
      </c>
      <c r="E62" s="20" t="s">
        <v>6</v>
      </c>
      <c r="F62" s="20" t="s">
        <v>7</v>
      </c>
      <c r="G62" s="20" t="s">
        <v>4</v>
      </c>
      <c r="H62" s="19">
        <v>45384</v>
      </c>
      <c r="I62">
        <v>4</v>
      </c>
      <c r="J62" s="19">
        <v>45384</v>
      </c>
      <c r="K62">
        <v>14</v>
      </c>
      <c r="N62" t="s">
        <v>492</v>
      </c>
    </row>
    <row r="63" spans="1:14" x14ac:dyDescent="0.2">
      <c r="A63">
        <v>8</v>
      </c>
      <c r="B63" s="20" t="s">
        <v>155</v>
      </c>
      <c r="C63" s="20" t="s">
        <v>0</v>
      </c>
      <c r="D63" s="20" t="s">
        <v>5</v>
      </c>
      <c r="E63" s="20" t="s">
        <v>6</v>
      </c>
      <c r="F63" s="20" t="s">
        <v>7</v>
      </c>
      <c r="G63" s="20" t="s">
        <v>4</v>
      </c>
      <c r="H63" s="19">
        <v>45398</v>
      </c>
      <c r="I63">
        <v>3</v>
      </c>
      <c r="J63" s="19">
        <v>45392</v>
      </c>
      <c r="K63">
        <v>11</v>
      </c>
      <c r="L63">
        <v>1</v>
      </c>
      <c r="N63" t="s">
        <v>492</v>
      </c>
    </row>
    <row r="64" spans="1:14" x14ac:dyDescent="0.2">
      <c r="A64">
        <v>8</v>
      </c>
      <c r="B64" s="20" t="s">
        <v>155</v>
      </c>
      <c r="C64" s="20" t="s">
        <v>0</v>
      </c>
      <c r="D64" s="20" t="s">
        <v>5</v>
      </c>
      <c r="E64" s="20" t="s">
        <v>6</v>
      </c>
      <c r="F64" s="20" t="s">
        <v>7</v>
      </c>
      <c r="G64" s="20" t="s">
        <v>4</v>
      </c>
      <c r="H64" s="19">
        <v>45411</v>
      </c>
      <c r="I64">
        <v>177</v>
      </c>
      <c r="J64" s="19">
        <v>45398</v>
      </c>
      <c r="K64">
        <v>3.36</v>
      </c>
      <c r="N64" t="s">
        <v>492</v>
      </c>
    </row>
    <row r="65" spans="1:14" x14ac:dyDescent="0.2">
      <c r="A65">
        <v>8</v>
      </c>
      <c r="B65" s="20" t="s">
        <v>155</v>
      </c>
      <c r="C65" s="20" t="s">
        <v>0</v>
      </c>
      <c r="D65" s="20" t="s">
        <v>5</v>
      </c>
      <c r="E65" s="20" t="s">
        <v>6</v>
      </c>
      <c r="F65" s="20" t="s">
        <v>7</v>
      </c>
      <c r="G65" s="20" t="s">
        <v>4</v>
      </c>
      <c r="H65" s="19"/>
      <c r="J65" s="19">
        <v>45411</v>
      </c>
      <c r="K65">
        <v>177</v>
      </c>
      <c r="N65" t="s">
        <v>492</v>
      </c>
    </row>
    <row r="66" spans="1:14" x14ac:dyDescent="0.2">
      <c r="A66">
        <v>9</v>
      </c>
      <c r="B66" s="20" t="s">
        <v>156</v>
      </c>
      <c r="C66" s="20" t="s">
        <v>0</v>
      </c>
      <c r="D66" s="20" t="s">
        <v>5</v>
      </c>
      <c r="E66" s="20" t="s">
        <v>6</v>
      </c>
      <c r="F66" s="20" t="s">
        <v>7</v>
      </c>
      <c r="G66" s="20" t="s">
        <v>4</v>
      </c>
      <c r="H66" s="19">
        <v>45387</v>
      </c>
      <c r="I66">
        <v>4</v>
      </c>
      <c r="J66" s="19">
        <v>45387</v>
      </c>
      <c r="K66">
        <v>4</v>
      </c>
      <c r="N66" t="s">
        <v>492</v>
      </c>
    </row>
    <row r="67" spans="1:14" x14ac:dyDescent="0.2">
      <c r="A67">
        <v>9</v>
      </c>
      <c r="B67" s="20" t="s">
        <v>156</v>
      </c>
      <c r="C67" s="20" t="s">
        <v>0</v>
      </c>
      <c r="D67" s="20" t="s">
        <v>5</v>
      </c>
      <c r="E67" s="20" t="s">
        <v>6</v>
      </c>
      <c r="F67" s="20" t="s">
        <v>7</v>
      </c>
      <c r="G67" s="20" t="s">
        <v>4</v>
      </c>
      <c r="H67" s="19">
        <v>45389</v>
      </c>
      <c r="I67">
        <v>0</v>
      </c>
      <c r="J67" s="19">
        <v>45389</v>
      </c>
      <c r="K67">
        <v>0</v>
      </c>
      <c r="N67" t="s">
        <v>492</v>
      </c>
    </row>
    <row r="68" spans="1:14" x14ac:dyDescent="0.2">
      <c r="A68">
        <v>9</v>
      </c>
      <c r="B68" s="20" t="s">
        <v>156</v>
      </c>
      <c r="C68" s="20" t="s">
        <v>0</v>
      </c>
      <c r="D68" s="20" t="s">
        <v>5</v>
      </c>
      <c r="E68" s="20" t="s">
        <v>6</v>
      </c>
      <c r="F68" s="20" t="s">
        <v>7</v>
      </c>
      <c r="G68" s="20" t="s">
        <v>4</v>
      </c>
      <c r="H68" s="19">
        <v>45392</v>
      </c>
      <c r="I68">
        <v>1</v>
      </c>
      <c r="J68" s="19">
        <v>45392</v>
      </c>
      <c r="K68">
        <v>1</v>
      </c>
      <c r="N68" t="s">
        <v>492</v>
      </c>
    </row>
    <row r="69" spans="1:14" x14ac:dyDescent="0.2">
      <c r="A69">
        <v>9</v>
      </c>
      <c r="B69" s="20" t="s">
        <v>156</v>
      </c>
      <c r="C69" s="20" t="s">
        <v>0</v>
      </c>
      <c r="D69" s="20" t="s">
        <v>5</v>
      </c>
      <c r="E69" s="20" t="s">
        <v>6</v>
      </c>
      <c r="F69" s="20" t="s">
        <v>7</v>
      </c>
      <c r="G69" s="20" t="s">
        <v>4</v>
      </c>
      <c r="H69" s="19">
        <v>45396</v>
      </c>
      <c r="I69">
        <v>7</v>
      </c>
      <c r="J69" s="19">
        <v>45396</v>
      </c>
      <c r="K69">
        <v>7</v>
      </c>
      <c r="N69" t="s">
        <v>492</v>
      </c>
    </row>
    <row r="70" spans="1:14" x14ac:dyDescent="0.2">
      <c r="A70">
        <v>9</v>
      </c>
      <c r="B70" s="20" t="s">
        <v>156</v>
      </c>
      <c r="C70" s="20" t="s">
        <v>0</v>
      </c>
      <c r="D70" s="20" t="s">
        <v>5</v>
      </c>
      <c r="E70" s="20" t="s">
        <v>6</v>
      </c>
      <c r="F70" s="20" t="s">
        <v>7</v>
      </c>
      <c r="G70" s="20" t="s">
        <v>4</v>
      </c>
      <c r="H70" s="19">
        <v>45397</v>
      </c>
      <c r="I70">
        <v>2</v>
      </c>
      <c r="J70" s="19">
        <v>45397</v>
      </c>
      <c r="K70">
        <v>2</v>
      </c>
      <c r="N70" t="s">
        <v>492</v>
      </c>
    </row>
    <row r="71" spans="1:14" x14ac:dyDescent="0.2">
      <c r="A71">
        <v>9</v>
      </c>
      <c r="B71" s="20" t="s">
        <v>156</v>
      </c>
      <c r="C71" s="20" t="s">
        <v>0</v>
      </c>
      <c r="D71" s="20" t="s">
        <v>5</v>
      </c>
      <c r="E71" s="20" t="s">
        <v>6</v>
      </c>
      <c r="F71" s="20" t="s">
        <v>7</v>
      </c>
      <c r="G71" s="20" t="s">
        <v>4</v>
      </c>
      <c r="H71" s="19">
        <v>45403</v>
      </c>
      <c r="I71">
        <v>0</v>
      </c>
      <c r="J71" s="19">
        <v>45403</v>
      </c>
      <c r="K71">
        <v>0.02</v>
      </c>
      <c r="N71" t="s">
        <v>492</v>
      </c>
    </row>
    <row r="72" spans="1:14" x14ac:dyDescent="0.2">
      <c r="A72">
        <v>11</v>
      </c>
      <c r="B72" s="20" t="s">
        <v>157</v>
      </c>
      <c r="C72" s="20" t="s">
        <v>0</v>
      </c>
      <c r="D72" s="20" t="s">
        <v>5</v>
      </c>
      <c r="E72" s="20" t="s">
        <v>6</v>
      </c>
      <c r="F72" s="20" t="s">
        <v>7</v>
      </c>
      <c r="G72" s="20" t="s">
        <v>4</v>
      </c>
      <c r="H72" s="19">
        <v>45386</v>
      </c>
      <c r="I72">
        <v>23.56</v>
      </c>
      <c r="J72" s="19">
        <v>45386</v>
      </c>
      <c r="K72">
        <v>23.56</v>
      </c>
      <c r="L72">
        <v>3</v>
      </c>
      <c r="N72" t="s">
        <v>492</v>
      </c>
    </row>
    <row r="73" spans="1:14" x14ac:dyDescent="0.2">
      <c r="A73">
        <v>11</v>
      </c>
      <c r="B73" s="20" t="s">
        <v>157</v>
      </c>
      <c r="C73" s="20" t="s">
        <v>0</v>
      </c>
      <c r="D73" s="20" t="s">
        <v>5</v>
      </c>
      <c r="E73" s="20" t="s">
        <v>6</v>
      </c>
      <c r="F73" s="20" t="s">
        <v>7</v>
      </c>
      <c r="G73" s="20" t="s">
        <v>4</v>
      </c>
      <c r="H73" s="19">
        <v>45392</v>
      </c>
      <c r="I73">
        <v>50.2</v>
      </c>
      <c r="J73" s="19">
        <v>45392</v>
      </c>
      <c r="K73">
        <v>30.3</v>
      </c>
      <c r="N73" t="s">
        <v>492</v>
      </c>
    </row>
    <row r="74" spans="1:14" x14ac:dyDescent="0.2">
      <c r="A74">
        <v>11</v>
      </c>
      <c r="B74" s="20" t="s">
        <v>157</v>
      </c>
      <c r="C74" s="20" t="s">
        <v>0</v>
      </c>
      <c r="D74" s="20" t="s">
        <v>5</v>
      </c>
      <c r="E74" s="20" t="s">
        <v>6</v>
      </c>
      <c r="F74" s="20" t="s">
        <v>7</v>
      </c>
      <c r="G74" s="20" t="s">
        <v>4</v>
      </c>
      <c r="H74" s="19">
        <v>45393</v>
      </c>
      <c r="I74">
        <v>50.2</v>
      </c>
      <c r="J74" s="19">
        <v>45393</v>
      </c>
      <c r="K74">
        <v>17.2</v>
      </c>
      <c r="L74">
        <v>3</v>
      </c>
      <c r="N74" t="s">
        <v>492</v>
      </c>
    </row>
    <row r="75" spans="1:14" x14ac:dyDescent="0.2">
      <c r="A75">
        <v>11</v>
      </c>
      <c r="B75" s="20" t="s">
        <v>157</v>
      </c>
      <c r="C75" s="20" t="s">
        <v>0</v>
      </c>
      <c r="D75" s="20" t="s">
        <v>5</v>
      </c>
      <c r="E75" s="20" t="s">
        <v>6</v>
      </c>
      <c r="F75" s="20" t="s">
        <v>7</v>
      </c>
      <c r="G75" s="20" t="s">
        <v>4</v>
      </c>
      <c r="H75" s="19">
        <v>45400</v>
      </c>
      <c r="I75">
        <v>3.2</v>
      </c>
      <c r="J75" s="19">
        <v>45400</v>
      </c>
      <c r="K75">
        <v>3.2</v>
      </c>
      <c r="N75" t="s">
        <v>492</v>
      </c>
    </row>
    <row r="76" spans="1:14" x14ac:dyDescent="0.2">
      <c r="A76">
        <v>11</v>
      </c>
      <c r="B76" s="20" t="s">
        <v>157</v>
      </c>
      <c r="C76" s="20" t="s">
        <v>0</v>
      </c>
      <c r="D76" s="20" t="s">
        <v>5</v>
      </c>
      <c r="E76" s="20" t="s">
        <v>6</v>
      </c>
      <c r="F76" s="20" t="s">
        <v>7</v>
      </c>
      <c r="G76" s="20" t="s">
        <v>4</v>
      </c>
      <c r="H76" s="19">
        <v>45407</v>
      </c>
      <c r="I76">
        <v>1</v>
      </c>
      <c r="J76" s="19">
        <v>45407</v>
      </c>
      <c r="K76">
        <v>1</v>
      </c>
      <c r="N76" t="s">
        <v>492</v>
      </c>
    </row>
    <row r="77" spans="1:14" x14ac:dyDescent="0.2">
      <c r="A77">
        <v>11</v>
      </c>
      <c r="B77" s="20" t="s">
        <v>157</v>
      </c>
      <c r="C77" s="20" t="s">
        <v>0</v>
      </c>
      <c r="D77" s="20" t="s">
        <v>5</v>
      </c>
      <c r="E77" s="20" t="s">
        <v>6</v>
      </c>
      <c r="F77" s="20" t="s">
        <v>7</v>
      </c>
      <c r="G77" s="20" t="s">
        <v>4</v>
      </c>
      <c r="H77" s="19">
        <v>45409</v>
      </c>
      <c r="I77">
        <v>19.440000000000001</v>
      </c>
      <c r="J77" s="19">
        <v>45409</v>
      </c>
      <c r="K77">
        <v>11.7</v>
      </c>
      <c r="L77">
        <v>2</v>
      </c>
      <c r="N77" t="s">
        <v>492</v>
      </c>
    </row>
    <row r="78" spans="1:14" x14ac:dyDescent="0.2">
      <c r="A78">
        <v>11</v>
      </c>
      <c r="B78" s="20" t="s">
        <v>157</v>
      </c>
      <c r="C78" s="20" t="s">
        <v>0</v>
      </c>
      <c r="D78" s="20" t="s">
        <v>5</v>
      </c>
      <c r="E78" s="20" t="s">
        <v>6</v>
      </c>
      <c r="F78" s="20" t="s">
        <v>7</v>
      </c>
      <c r="G78" s="20" t="s">
        <v>4</v>
      </c>
      <c r="H78" s="19">
        <v>45411</v>
      </c>
      <c r="I78">
        <v>15.4</v>
      </c>
      <c r="J78" s="19">
        <v>45411</v>
      </c>
      <c r="K78">
        <v>15.4</v>
      </c>
      <c r="N78" t="s">
        <v>492</v>
      </c>
    </row>
    <row r="79" spans="1:14" x14ac:dyDescent="0.2">
      <c r="A79">
        <v>13</v>
      </c>
      <c r="B79" s="20" t="s">
        <v>11</v>
      </c>
      <c r="C79" s="20" t="s">
        <v>0</v>
      </c>
      <c r="D79" s="20" t="s">
        <v>5</v>
      </c>
      <c r="E79" s="20" t="s">
        <v>6</v>
      </c>
      <c r="F79" s="20" t="s">
        <v>8</v>
      </c>
      <c r="G79" s="20" t="s">
        <v>4</v>
      </c>
      <c r="H79" s="19">
        <v>45386</v>
      </c>
      <c r="I79">
        <v>3.8</v>
      </c>
      <c r="J79" s="19"/>
      <c r="N79" t="s">
        <v>492</v>
      </c>
    </row>
    <row r="80" spans="1:14" x14ac:dyDescent="0.2">
      <c r="A80">
        <v>13</v>
      </c>
      <c r="B80" s="20" t="s">
        <v>11</v>
      </c>
      <c r="C80" s="20" t="s">
        <v>0</v>
      </c>
      <c r="D80" s="20" t="s">
        <v>5</v>
      </c>
      <c r="E80" s="20" t="s">
        <v>6</v>
      </c>
      <c r="F80" s="20" t="s">
        <v>8</v>
      </c>
      <c r="G80" s="20" t="s">
        <v>4</v>
      </c>
      <c r="H80" s="19">
        <v>45392</v>
      </c>
      <c r="I80">
        <v>10.199999999999999</v>
      </c>
      <c r="J80" s="19"/>
      <c r="N80" t="s">
        <v>492</v>
      </c>
    </row>
    <row r="81" spans="1:14" x14ac:dyDescent="0.2">
      <c r="A81">
        <v>13</v>
      </c>
      <c r="B81" s="20" t="s">
        <v>11</v>
      </c>
      <c r="C81" s="20" t="s">
        <v>0</v>
      </c>
      <c r="D81" s="20" t="s">
        <v>5</v>
      </c>
      <c r="E81" s="20" t="s">
        <v>6</v>
      </c>
      <c r="F81" s="20" t="s">
        <v>8</v>
      </c>
      <c r="G81" s="20" t="s">
        <v>4</v>
      </c>
      <c r="H81" s="19">
        <v>45393</v>
      </c>
      <c r="I81">
        <v>60.2</v>
      </c>
      <c r="J81" s="19"/>
      <c r="N81" t="s">
        <v>492</v>
      </c>
    </row>
    <row r="82" spans="1:14" x14ac:dyDescent="0.2">
      <c r="A82">
        <v>13</v>
      </c>
      <c r="B82" s="20" t="s">
        <v>11</v>
      </c>
      <c r="C82" s="20" t="s">
        <v>0</v>
      </c>
      <c r="D82" s="20" t="s">
        <v>5</v>
      </c>
      <c r="E82" s="20" t="s">
        <v>6</v>
      </c>
      <c r="F82" s="20" t="s">
        <v>8</v>
      </c>
      <c r="G82" s="20" t="s">
        <v>4</v>
      </c>
      <c r="H82" s="19">
        <v>45398</v>
      </c>
      <c r="I82">
        <v>18</v>
      </c>
      <c r="J82" s="19"/>
      <c r="N82" t="s">
        <v>492</v>
      </c>
    </row>
    <row r="83" spans="1:14" x14ac:dyDescent="0.2">
      <c r="A83">
        <v>13</v>
      </c>
      <c r="B83" s="20" t="s">
        <v>11</v>
      </c>
      <c r="C83" s="20" t="s">
        <v>0</v>
      </c>
      <c r="D83" s="20" t="s">
        <v>5</v>
      </c>
      <c r="E83" s="20" t="s">
        <v>6</v>
      </c>
      <c r="F83" s="20" t="s">
        <v>8</v>
      </c>
      <c r="G83" s="20" t="s">
        <v>4</v>
      </c>
      <c r="H83" s="19">
        <v>45400</v>
      </c>
      <c r="I83">
        <v>2.2000000000000002</v>
      </c>
      <c r="J83" s="19"/>
      <c r="N83" t="s">
        <v>492</v>
      </c>
    </row>
    <row r="84" spans="1:14" x14ac:dyDescent="0.2">
      <c r="A84">
        <v>13</v>
      </c>
      <c r="B84" s="20" t="s">
        <v>11</v>
      </c>
      <c r="C84" s="20" t="s">
        <v>0</v>
      </c>
      <c r="D84" s="20" t="s">
        <v>5</v>
      </c>
      <c r="E84" s="20" t="s">
        <v>6</v>
      </c>
      <c r="F84" s="20" t="s">
        <v>8</v>
      </c>
      <c r="G84" s="20" t="s">
        <v>4</v>
      </c>
      <c r="H84" s="19">
        <v>45407</v>
      </c>
      <c r="I84">
        <v>1</v>
      </c>
      <c r="J84" s="19"/>
      <c r="N84" t="s">
        <v>492</v>
      </c>
    </row>
    <row r="85" spans="1:14" x14ac:dyDescent="0.2">
      <c r="A85">
        <v>20</v>
      </c>
      <c r="B85" s="20" t="s">
        <v>162</v>
      </c>
      <c r="C85" s="20" t="s">
        <v>0</v>
      </c>
      <c r="D85" s="20" t="s">
        <v>5</v>
      </c>
      <c r="E85" s="20" t="s">
        <v>6</v>
      </c>
      <c r="F85" s="20" t="s">
        <v>7</v>
      </c>
      <c r="G85" s="20" t="s">
        <v>4</v>
      </c>
      <c r="H85" s="19">
        <v>45383</v>
      </c>
      <c r="I85">
        <v>22</v>
      </c>
      <c r="J85" s="19">
        <v>45383</v>
      </c>
      <c r="K85">
        <v>22</v>
      </c>
      <c r="N85" t="s">
        <v>492</v>
      </c>
    </row>
    <row r="86" spans="1:14" x14ac:dyDescent="0.2">
      <c r="A86">
        <v>20</v>
      </c>
      <c r="B86" s="20" t="s">
        <v>162</v>
      </c>
      <c r="C86" s="20" t="s">
        <v>0</v>
      </c>
      <c r="D86" s="20" t="s">
        <v>5</v>
      </c>
      <c r="E86" s="20" t="s">
        <v>6</v>
      </c>
      <c r="F86" s="20" t="s">
        <v>7</v>
      </c>
      <c r="G86" s="20" t="s">
        <v>4</v>
      </c>
      <c r="H86" s="19">
        <v>45385</v>
      </c>
      <c r="I86">
        <v>19</v>
      </c>
      <c r="J86" s="19">
        <v>45385</v>
      </c>
      <c r="K86">
        <v>25</v>
      </c>
      <c r="L86">
        <v>1</v>
      </c>
      <c r="N86" t="s">
        <v>492</v>
      </c>
    </row>
    <row r="87" spans="1:14" x14ac:dyDescent="0.2">
      <c r="A87">
        <v>20</v>
      </c>
      <c r="B87" s="20" t="s">
        <v>162</v>
      </c>
      <c r="C87" s="20" t="s">
        <v>0</v>
      </c>
      <c r="D87" s="20" t="s">
        <v>5</v>
      </c>
      <c r="E87" s="20" t="s">
        <v>6</v>
      </c>
      <c r="F87" s="20" t="s">
        <v>7</v>
      </c>
      <c r="G87" s="20" t="s">
        <v>4</v>
      </c>
      <c r="H87" s="19">
        <v>45386</v>
      </c>
      <c r="I87">
        <v>5.4</v>
      </c>
      <c r="J87" s="19">
        <v>45386</v>
      </c>
      <c r="K87">
        <v>8.4</v>
      </c>
      <c r="N87" t="s">
        <v>492</v>
      </c>
    </row>
    <row r="88" spans="1:14" x14ac:dyDescent="0.2">
      <c r="A88">
        <v>20</v>
      </c>
      <c r="B88" s="20" t="s">
        <v>162</v>
      </c>
      <c r="C88" s="20" t="s">
        <v>0</v>
      </c>
      <c r="D88" s="20" t="s">
        <v>5</v>
      </c>
      <c r="E88" s="20" t="s">
        <v>6</v>
      </c>
      <c r="F88" s="20" t="s">
        <v>7</v>
      </c>
      <c r="G88" s="20" t="s">
        <v>4</v>
      </c>
      <c r="H88" s="19">
        <v>45393</v>
      </c>
      <c r="I88">
        <v>6</v>
      </c>
      <c r="J88" s="19">
        <v>45393</v>
      </c>
      <c r="K88">
        <v>6</v>
      </c>
      <c r="N88" t="s">
        <v>492</v>
      </c>
    </row>
    <row r="89" spans="1:14" x14ac:dyDescent="0.2">
      <c r="A89">
        <v>20</v>
      </c>
      <c r="B89" s="20" t="s">
        <v>162</v>
      </c>
      <c r="C89" s="20" t="s">
        <v>0</v>
      </c>
      <c r="D89" s="20" t="s">
        <v>5</v>
      </c>
      <c r="E89" s="20" t="s">
        <v>6</v>
      </c>
      <c r="F89" s="20" t="s">
        <v>7</v>
      </c>
      <c r="G89" s="20" t="s">
        <v>4</v>
      </c>
      <c r="H89" s="19">
        <v>45399</v>
      </c>
      <c r="I89">
        <v>13</v>
      </c>
      <c r="J89" s="19">
        <v>45399</v>
      </c>
      <c r="K89">
        <v>13</v>
      </c>
      <c r="N89" t="s">
        <v>492</v>
      </c>
    </row>
    <row r="90" spans="1:14" x14ac:dyDescent="0.2">
      <c r="A90">
        <v>20</v>
      </c>
      <c r="B90" s="20" t="s">
        <v>162</v>
      </c>
      <c r="C90" s="20" t="s">
        <v>0</v>
      </c>
      <c r="D90" s="20" t="s">
        <v>5</v>
      </c>
      <c r="E90" s="20" t="s">
        <v>6</v>
      </c>
      <c r="F90" s="20" t="s">
        <v>7</v>
      </c>
      <c r="G90" s="20" t="s">
        <v>4</v>
      </c>
      <c r="H90" s="19">
        <v>45400</v>
      </c>
      <c r="I90">
        <v>40</v>
      </c>
      <c r="J90" s="19">
        <v>45400</v>
      </c>
      <c r="K90">
        <v>40</v>
      </c>
      <c r="L90">
        <v>2</v>
      </c>
      <c r="N90" t="s">
        <v>492</v>
      </c>
    </row>
    <row r="91" spans="1:14" x14ac:dyDescent="0.2">
      <c r="A91">
        <v>20</v>
      </c>
      <c r="B91" s="20" t="s">
        <v>162</v>
      </c>
      <c r="C91" s="20" t="s">
        <v>0</v>
      </c>
      <c r="D91" s="20" t="s">
        <v>5</v>
      </c>
      <c r="E91" s="20" t="s">
        <v>6</v>
      </c>
      <c r="F91" s="20" t="s">
        <v>7</v>
      </c>
      <c r="G91" s="20" t="s">
        <v>4</v>
      </c>
      <c r="H91" s="19">
        <v>45401</v>
      </c>
      <c r="I91">
        <v>4</v>
      </c>
      <c r="J91" s="19">
        <v>45401</v>
      </c>
      <c r="K91">
        <v>6.62</v>
      </c>
      <c r="N91" t="s">
        <v>492</v>
      </c>
    </row>
    <row r="92" spans="1:14" x14ac:dyDescent="0.2">
      <c r="A92">
        <v>20</v>
      </c>
      <c r="B92" s="20" t="s">
        <v>162</v>
      </c>
      <c r="C92" s="20" t="s">
        <v>0</v>
      </c>
      <c r="D92" s="20" t="s">
        <v>5</v>
      </c>
      <c r="E92" s="20" t="s">
        <v>6</v>
      </c>
      <c r="F92" s="20" t="s">
        <v>7</v>
      </c>
      <c r="G92" s="20" t="s">
        <v>4</v>
      </c>
      <c r="H92" s="19">
        <v>45402</v>
      </c>
      <c r="I92">
        <v>2</v>
      </c>
      <c r="J92" s="19">
        <v>45402</v>
      </c>
      <c r="K92">
        <v>2</v>
      </c>
      <c r="N92" t="s">
        <v>492</v>
      </c>
    </row>
    <row r="93" spans="1:14" x14ac:dyDescent="0.2">
      <c r="A93">
        <v>20</v>
      </c>
      <c r="B93" s="20" t="s">
        <v>162</v>
      </c>
      <c r="C93" s="20" t="s">
        <v>0</v>
      </c>
      <c r="D93" s="20" t="s">
        <v>5</v>
      </c>
      <c r="E93" s="20" t="s">
        <v>6</v>
      </c>
      <c r="F93" s="20" t="s">
        <v>7</v>
      </c>
      <c r="G93" s="20" t="s">
        <v>4</v>
      </c>
      <c r="H93" s="19">
        <v>45403</v>
      </c>
      <c r="I93">
        <v>10</v>
      </c>
      <c r="J93" s="19">
        <v>45403</v>
      </c>
      <c r="K93">
        <v>13</v>
      </c>
      <c r="N93" t="s">
        <v>492</v>
      </c>
    </row>
    <row r="94" spans="1:14" x14ac:dyDescent="0.2">
      <c r="A94">
        <v>20</v>
      </c>
      <c r="B94" s="20" t="s">
        <v>162</v>
      </c>
      <c r="C94" s="20" t="s">
        <v>0</v>
      </c>
      <c r="D94" s="20" t="s">
        <v>5</v>
      </c>
      <c r="E94" s="20" t="s">
        <v>6</v>
      </c>
      <c r="F94" s="20" t="s">
        <v>7</v>
      </c>
      <c r="G94" s="20" t="s">
        <v>4</v>
      </c>
      <c r="H94" s="19">
        <v>45406</v>
      </c>
      <c r="I94">
        <v>369</v>
      </c>
      <c r="J94" s="19">
        <v>45406</v>
      </c>
      <c r="K94">
        <v>370.12</v>
      </c>
      <c r="N94" t="s">
        <v>492</v>
      </c>
    </row>
    <row r="95" spans="1:14" x14ac:dyDescent="0.2">
      <c r="A95">
        <v>21</v>
      </c>
      <c r="B95" s="20" t="s">
        <v>163</v>
      </c>
      <c r="C95" s="20" t="s">
        <v>0</v>
      </c>
      <c r="D95" s="20" t="s">
        <v>5</v>
      </c>
      <c r="E95" s="20" t="s">
        <v>6</v>
      </c>
      <c r="F95" s="20" t="s">
        <v>7</v>
      </c>
      <c r="G95" s="20" t="s">
        <v>4</v>
      </c>
      <c r="H95" s="19">
        <v>45383</v>
      </c>
      <c r="I95">
        <v>50.3</v>
      </c>
      <c r="J95" s="19"/>
      <c r="N95" t="s">
        <v>492</v>
      </c>
    </row>
    <row r="96" spans="1:14" x14ac:dyDescent="0.2">
      <c r="A96">
        <v>21</v>
      </c>
      <c r="B96" s="20" t="s">
        <v>163</v>
      </c>
      <c r="C96" s="20" t="s">
        <v>0</v>
      </c>
      <c r="D96" s="20" t="s">
        <v>5</v>
      </c>
      <c r="E96" s="20" t="s">
        <v>6</v>
      </c>
      <c r="F96" s="20" t="s">
        <v>7</v>
      </c>
      <c r="G96" s="20" t="s">
        <v>4</v>
      </c>
      <c r="H96" s="19">
        <v>45387</v>
      </c>
      <c r="I96">
        <v>27.69</v>
      </c>
      <c r="J96" s="19">
        <v>45387</v>
      </c>
      <c r="K96">
        <v>6.92</v>
      </c>
      <c r="N96" t="s">
        <v>492</v>
      </c>
    </row>
    <row r="97" spans="1:14" x14ac:dyDescent="0.2">
      <c r="A97">
        <v>21</v>
      </c>
      <c r="B97" s="20" t="s">
        <v>163</v>
      </c>
      <c r="C97" s="20" t="s">
        <v>0</v>
      </c>
      <c r="D97" s="20" t="s">
        <v>5</v>
      </c>
      <c r="E97" s="20" t="s">
        <v>6</v>
      </c>
      <c r="F97" s="20" t="s">
        <v>7</v>
      </c>
      <c r="G97" s="20" t="s">
        <v>4</v>
      </c>
      <c r="H97" s="19">
        <v>45390</v>
      </c>
      <c r="I97">
        <v>27.13</v>
      </c>
      <c r="J97" s="19">
        <v>45390</v>
      </c>
      <c r="K97">
        <v>3.13</v>
      </c>
      <c r="N97" t="s">
        <v>492</v>
      </c>
    </row>
    <row r="98" spans="1:14" x14ac:dyDescent="0.2">
      <c r="A98">
        <v>21</v>
      </c>
      <c r="B98" s="20" t="s">
        <v>163</v>
      </c>
      <c r="C98" s="20" t="s">
        <v>0</v>
      </c>
      <c r="D98" s="20" t="s">
        <v>5</v>
      </c>
      <c r="E98" s="20" t="s">
        <v>6</v>
      </c>
      <c r="F98" s="20" t="s">
        <v>7</v>
      </c>
      <c r="G98" s="20" t="s">
        <v>4</v>
      </c>
      <c r="H98" s="19">
        <v>45392</v>
      </c>
      <c r="I98">
        <v>51</v>
      </c>
      <c r="J98" s="19">
        <v>45392</v>
      </c>
      <c r="K98">
        <v>30</v>
      </c>
      <c r="N98" t="s">
        <v>492</v>
      </c>
    </row>
    <row r="99" spans="1:14" x14ac:dyDescent="0.2">
      <c r="A99">
        <v>21</v>
      </c>
      <c r="B99" s="20" t="s">
        <v>163</v>
      </c>
      <c r="C99" s="20" t="s">
        <v>0</v>
      </c>
      <c r="D99" s="20" t="s">
        <v>5</v>
      </c>
      <c r="E99" s="20" t="s">
        <v>6</v>
      </c>
      <c r="F99" s="20" t="s">
        <v>7</v>
      </c>
      <c r="G99" s="20" t="s">
        <v>4</v>
      </c>
      <c r="H99" s="19">
        <v>45398</v>
      </c>
      <c r="I99">
        <v>1</v>
      </c>
      <c r="J99" s="19">
        <v>45398</v>
      </c>
      <c r="K99">
        <v>1</v>
      </c>
      <c r="L99">
        <v>2</v>
      </c>
      <c r="N99" t="s">
        <v>492</v>
      </c>
    </row>
    <row r="100" spans="1:14" x14ac:dyDescent="0.2">
      <c r="A100">
        <v>21</v>
      </c>
      <c r="B100" s="20" t="s">
        <v>163</v>
      </c>
      <c r="C100" s="20" t="s">
        <v>0</v>
      </c>
      <c r="D100" s="20" t="s">
        <v>5</v>
      </c>
      <c r="E100" s="20" t="s">
        <v>6</v>
      </c>
      <c r="F100" s="20" t="s">
        <v>7</v>
      </c>
      <c r="G100" s="20" t="s">
        <v>4</v>
      </c>
      <c r="H100" s="19">
        <v>45402</v>
      </c>
      <c r="I100">
        <v>35.22</v>
      </c>
      <c r="J100" s="19">
        <v>45404</v>
      </c>
      <c r="K100">
        <v>3.41</v>
      </c>
      <c r="N100" t="s">
        <v>492</v>
      </c>
    </row>
    <row r="101" spans="1:14" x14ac:dyDescent="0.2">
      <c r="A101">
        <v>21</v>
      </c>
      <c r="B101" s="20" t="s">
        <v>163</v>
      </c>
      <c r="C101" s="20" t="s">
        <v>0</v>
      </c>
      <c r="D101" s="20" t="s">
        <v>5</v>
      </c>
      <c r="E101" s="20" t="s">
        <v>6</v>
      </c>
      <c r="F101" s="20" t="s">
        <v>7</v>
      </c>
      <c r="G101" s="20" t="s">
        <v>4</v>
      </c>
      <c r="H101" s="19">
        <v>45404</v>
      </c>
      <c r="I101">
        <v>3.5</v>
      </c>
      <c r="J101" s="19">
        <v>45411</v>
      </c>
      <c r="K101">
        <v>2.1</v>
      </c>
      <c r="N101" t="s">
        <v>492</v>
      </c>
    </row>
    <row r="102" spans="1:14" x14ac:dyDescent="0.2">
      <c r="A102">
        <v>21</v>
      </c>
      <c r="B102" s="20" t="s">
        <v>163</v>
      </c>
      <c r="C102" s="20" t="s">
        <v>0</v>
      </c>
      <c r="D102" s="20" t="s">
        <v>5</v>
      </c>
      <c r="E102" s="20" t="s">
        <v>6</v>
      </c>
      <c r="F102" s="20" t="s">
        <v>7</v>
      </c>
      <c r="G102" s="20" t="s">
        <v>4</v>
      </c>
      <c r="H102" s="19">
        <v>45411</v>
      </c>
      <c r="I102">
        <v>2.1</v>
      </c>
      <c r="J102" s="19">
        <v>45412</v>
      </c>
      <c r="K102">
        <v>18.559999999999999</v>
      </c>
      <c r="L102">
        <v>1</v>
      </c>
      <c r="N102" t="s">
        <v>492</v>
      </c>
    </row>
    <row r="103" spans="1:14" x14ac:dyDescent="0.2">
      <c r="A103">
        <v>21</v>
      </c>
      <c r="B103" s="20" t="s">
        <v>163</v>
      </c>
      <c r="C103" s="20" t="s">
        <v>0</v>
      </c>
      <c r="D103" s="20" t="s">
        <v>5</v>
      </c>
      <c r="E103" s="20" t="s">
        <v>6</v>
      </c>
      <c r="F103" s="20" t="s">
        <v>7</v>
      </c>
      <c r="G103" s="20" t="s">
        <v>4</v>
      </c>
      <c r="H103" s="19">
        <v>45412</v>
      </c>
      <c r="I103">
        <v>18.559999999999999</v>
      </c>
      <c r="J103" s="19"/>
      <c r="N103" t="s">
        <v>492</v>
      </c>
    </row>
    <row r="104" spans="1:14" x14ac:dyDescent="0.2">
      <c r="A104">
        <v>438</v>
      </c>
      <c r="B104" s="20" t="s">
        <v>164</v>
      </c>
      <c r="C104" s="20" t="s">
        <v>0</v>
      </c>
      <c r="D104" s="20" t="s">
        <v>5</v>
      </c>
      <c r="E104" s="20" t="s">
        <v>6</v>
      </c>
      <c r="F104" s="20" t="s">
        <v>7</v>
      </c>
      <c r="G104" s="20" t="s">
        <v>4</v>
      </c>
      <c r="H104" s="19"/>
      <c r="J104" s="19">
        <v>45390</v>
      </c>
      <c r="K104">
        <v>1.6</v>
      </c>
      <c r="N104" t="s">
        <v>492</v>
      </c>
    </row>
    <row r="105" spans="1:14" x14ac:dyDescent="0.2">
      <c r="A105">
        <v>438</v>
      </c>
      <c r="B105" s="20" t="s">
        <v>164</v>
      </c>
      <c r="C105" s="20" t="s">
        <v>0</v>
      </c>
      <c r="D105" s="20" t="s">
        <v>5</v>
      </c>
      <c r="E105" s="20" t="s">
        <v>6</v>
      </c>
      <c r="F105" s="20" t="s">
        <v>7</v>
      </c>
      <c r="G105" s="20" t="s">
        <v>4</v>
      </c>
      <c r="H105" s="19"/>
      <c r="J105" s="19">
        <v>45394</v>
      </c>
      <c r="K105">
        <v>11</v>
      </c>
      <c r="L105">
        <v>2</v>
      </c>
      <c r="N105" t="s">
        <v>492</v>
      </c>
    </row>
    <row r="106" spans="1:14" x14ac:dyDescent="0.2">
      <c r="A106">
        <v>438</v>
      </c>
      <c r="B106" s="20" t="s">
        <v>164</v>
      </c>
      <c r="C106" s="20" t="s">
        <v>0</v>
      </c>
      <c r="D106" s="20" t="s">
        <v>5</v>
      </c>
      <c r="E106" s="20" t="s">
        <v>6</v>
      </c>
      <c r="F106" s="20" t="s">
        <v>7</v>
      </c>
      <c r="G106" s="20" t="s">
        <v>4</v>
      </c>
      <c r="H106" s="19"/>
      <c r="J106" s="19">
        <v>45401</v>
      </c>
      <c r="K106">
        <v>4</v>
      </c>
      <c r="L106">
        <v>1</v>
      </c>
      <c r="N106" t="s">
        <v>492</v>
      </c>
    </row>
    <row r="107" spans="1:14" x14ac:dyDescent="0.2">
      <c r="A107">
        <v>438</v>
      </c>
      <c r="B107" s="20" t="s">
        <v>164</v>
      </c>
      <c r="C107" s="20" t="s">
        <v>0</v>
      </c>
      <c r="D107" s="20" t="s">
        <v>5</v>
      </c>
      <c r="E107" s="20" t="s">
        <v>6</v>
      </c>
      <c r="F107" s="20" t="s">
        <v>7</v>
      </c>
      <c r="G107" s="20" t="s">
        <v>4</v>
      </c>
      <c r="H107" s="19"/>
      <c r="J107" s="19">
        <v>45406</v>
      </c>
      <c r="K107">
        <v>1</v>
      </c>
      <c r="N107" t="s">
        <v>492</v>
      </c>
    </row>
    <row r="108" spans="1:14" x14ac:dyDescent="0.2">
      <c r="A108">
        <v>24</v>
      </c>
      <c r="B108" s="20" t="s">
        <v>167</v>
      </c>
      <c r="C108" s="20" t="s">
        <v>0</v>
      </c>
      <c r="D108" s="20" t="s">
        <v>5</v>
      </c>
      <c r="E108" s="20" t="s">
        <v>6</v>
      </c>
      <c r="F108" s="20" t="s">
        <v>7</v>
      </c>
      <c r="G108" s="20" t="s">
        <v>2</v>
      </c>
      <c r="H108" s="19">
        <v>45383</v>
      </c>
      <c r="I108">
        <v>12</v>
      </c>
      <c r="J108" s="19"/>
      <c r="N108" t="s">
        <v>492</v>
      </c>
    </row>
    <row r="109" spans="1:14" x14ac:dyDescent="0.2">
      <c r="A109">
        <v>24</v>
      </c>
      <c r="B109" s="20" t="s">
        <v>167</v>
      </c>
      <c r="C109" s="20" t="s">
        <v>0</v>
      </c>
      <c r="D109" s="20" t="s">
        <v>5</v>
      </c>
      <c r="E109" s="20" t="s">
        <v>6</v>
      </c>
      <c r="F109" s="20" t="s">
        <v>7</v>
      </c>
      <c r="G109" s="20" t="s">
        <v>2</v>
      </c>
      <c r="H109" s="19">
        <v>45385</v>
      </c>
      <c r="I109">
        <v>19</v>
      </c>
      <c r="J109" s="19"/>
      <c r="N109" t="s">
        <v>492</v>
      </c>
    </row>
    <row r="110" spans="1:14" x14ac:dyDescent="0.2">
      <c r="A110">
        <v>24</v>
      </c>
      <c r="B110" s="20" t="s">
        <v>167</v>
      </c>
      <c r="C110" s="20" t="s">
        <v>0</v>
      </c>
      <c r="D110" s="20" t="s">
        <v>5</v>
      </c>
      <c r="E110" s="20" t="s">
        <v>6</v>
      </c>
      <c r="F110" s="20" t="s">
        <v>7</v>
      </c>
      <c r="G110" s="20" t="s">
        <v>2</v>
      </c>
      <c r="H110" s="19">
        <v>45386</v>
      </c>
      <c r="I110">
        <v>4</v>
      </c>
      <c r="J110" s="19"/>
      <c r="N110" t="s">
        <v>492</v>
      </c>
    </row>
    <row r="111" spans="1:14" x14ac:dyDescent="0.2">
      <c r="A111">
        <v>24</v>
      </c>
      <c r="B111" s="20" t="s">
        <v>167</v>
      </c>
      <c r="C111" s="20" t="s">
        <v>0</v>
      </c>
      <c r="D111" s="20" t="s">
        <v>5</v>
      </c>
      <c r="E111" s="20" t="s">
        <v>6</v>
      </c>
      <c r="F111" s="20" t="s">
        <v>7</v>
      </c>
      <c r="G111" s="20" t="s">
        <v>2</v>
      </c>
      <c r="H111" s="19">
        <v>45393</v>
      </c>
      <c r="I111">
        <v>6</v>
      </c>
      <c r="J111" s="19"/>
      <c r="N111" t="s">
        <v>492</v>
      </c>
    </row>
    <row r="112" spans="1:14" x14ac:dyDescent="0.2">
      <c r="A112">
        <v>24</v>
      </c>
      <c r="B112" s="20" t="s">
        <v>167</v>
      </c>
      <c r="C112" s="20" t="s">
        <v>0</v>
      </c>
      <c r="D112" s="20" t="s">
        <v>5</v>
      </c>
      <c r="E112" s="20" t="s">
        <v>6</v>
      </c>
      <c r="F112" s="20" t="s">
        <v>7</v>
      </c>
      <c r="G112" s="20" t="s">
        <v>2</v>
      </c>
      <c r="H112" s="19">
        <v>45399</v>
      </c>
      <c r="I112">
        <v>13</v>
      </c>
      <c r="J112" s="19"/>
      <c r="N112" t="s">
        <v>492</v>
      </c>
    </row>
    <row r="113" spans="1:14" x14ac:dyDescent="0.2">
      <c r="A113">
        <v>24</v>
      </c>
      <c r="B113" s="20" t="s">
        <v>167</v>
      </c>
      <c r="C113" s="20" t="s">
        <v>0</v>
      </c>
      <c r="D113" s="20" t="s">
        <v>5</v>
      </c>
      <c r="E113" s="20" t="s">
        <v>6</v>
      </c>
      <c r="F113" s="20" t="s">
        <v>7</v>
      </c>
      <c r="G113" s="20" t="s">
        <v>2</v>
      </c>
      <c r="H113" s="19">
        <v>45400</v>
      </c>
      <c r="I113">
        <v>40</v>
      </c>
      <c r="J113" s="19"/>
      <c r="N113" t="s">
        <v>492</v>
      </c>
    </row>
    <row r="114" spans="1:14" x14ac:dyDescent="0.2">
      <c r="A114">
        <v>24</v>
      </c>
      <c r="B114" s="20" t="s">
        <v>167</v>
      </c>
      <c r="C114" s="20" t="s">
        <v>0</v>
      </c>
      <c r="D114" s="20" t="s">
        <v>5</v>
      </c>
      <c r="E114" s="20" t="s">
        <v>6</v>
      </c>
      <c r="F114" s="20" t="s">
        <v>7</v>
      </c>
      <c r="G114" s="20" t="s">
        <v>2</v>
      </c>
      <c r="H114" s="19">
        <v>45401</v>
      </c>
      <c r="I114">
        <v>4</v>
      </c>
      <c r="J114" s="19"/>
      <c r="N114" t="s">
        <v>492</v>
      </c>
    </row>
    <row r="115" spans="1:14" x14ac:dyDescent="0.2">
      <c r="A115">
        <v>24</v>
      </c>
      <c r="B115" s="20" t="s">
        <v>167</v>
      </c>
      <c r="C115" s="20" t="s">
        <v>0</v>
      </c>
      <c r="D115" s="20" t="s">
        <v>5</v>
      </c>
      <c r="E115" s="20" t="s">
        <v>6</v>
      </c>
      <c r="F115" s="20" t="s">
        <v>7</v>
      </c>
      <c r="G115" s="20" t="s">
        <v>2</v>
      </c>
      <c r="H115" s="19">
        <v>45402</v>
      </c>
      <c r="I115">
        <v>2</v>
      </c>
      <c r="J115" s="19"/>
      <c r="N115" t="s">
        <v>492</v>
      </c>
    </row>
    <row r="116" spans="1:14" x14ac:dyDescent="0.2">
      <c r="A116">
        <v>24</v>
      </c>
      <c r="B116" s="20" t="s">
        <v>167</v>
      </c>
      <c r="C116" s="20" t="s">
        <v>0</v>
      </c>
      <c r="D116" s="20" t="s">
        <v>5</v>
      </c>
      <c r="E116" s="20" t="s">
        <v>6</v>
      </c>
      <c r="F116" s="20" t="s">
        <v>7</v>
      </c>
      <c r="G116" s="20" t="s">
        <v>2</v>
      </c>
      <c r="H116" s="19">
        <v>45403</v>
      </c>
      <c r="I116">
        <v>10</v>
      </c>
      <c r="J116" s="19"/>
      <c r="N116" t="s">
        <v>492</v>
      </c>
    </row>
    <row r="117" spans="1:14" x14ac:dyDescent="0.2">
      <c r="A117">
        <v>24</v>
      </c>
      <c r="B117" s="20" t="s">
        <v>167</v>
      </c>
      <c r="C117" s="20" t="s">
        <v>0</v>
      </c>
      <c r="D117" s="20" t="s">
        <v>5</v>
      </c>
      <c r="E117" s="20" t="s">
        <v>6</v>
      </c>
      <c r="F117" s="20" t="s">
        <v>7</v>
      </c>
      <c r="G117" s="20" t="s">
        <v>2</v>
      </c>
      <c r="H117" s="19">
        <v>45406</v>
      </c>
      <c r="I117">
        <v>36</v>
      </c>
      <c r="J117" s="19"/>
      <c r="N117" t="s">
        <v>492</v>
      </c>
    </row>
    <row r="118" spans="1:14" x14ac:dyDescent="0.2">
      <c r="A118">
        <v>25</v>
      </c>
      <c r="B118" s="20" t="s">
        <v>168</v>
      </c>
      <c r="C118" s="20" t="s">
        <v>0</v>
      </c>
      <c r="D118" s="20" t="s">
        <v>5</v>
      </c>
      <c r="E118" s="20" t="s">
        <v>6</v>
      </c>
      <c r="F118" s="20" t="s">
        <v>8</v>
      </c>
      <c r="G118" s="20" t="s">
        <v>4</v>
      </c>
      <c r="H118" s="19">
        <v>45386</v>
      </c>
      <c r="I118">
        <v>8</v>
      </c>
      <c r="J118" s="19">
        <v>45386</v>
      </c>
      <c r="K118">
        <v>9</v>
      </c>
      <c r="N118" t="s">
        <v>492</v>
      </c>
    </row>
    <row r="119" spans="1:14" x14ac:dyDescent="0.2">
      <c r="A119">
        <v>25</v>
      </c>
      <c r="B119" s="20" t="s">
        <v>168</v>
      </c>
      <c r="C119" s="20" t="s">
        <v>0</v>
      </c>
      <c r="D119" s="20" t="s">
        <v>5</v>
      </c>
      <c r="E119" s="20" t="s">
        <v>6</v>
      </c>
      <c r="F119" s="20" t="s">
        <v>8</v>
      </c>
      <c r="G119" s="20" t="s">
        <v>4</v>
      </c>
      <c r="H119" s="19"/>
      <c r="J119" s="19">
        <v>45390</v>
      </c>
      <c r="K119">
        <v>23</v>
      </c>
      <c r="N119" t="s">
        <v>492</v>
      </c>
    </row>
    <row r="120" spans="1:14" x14ac:dyDescent="0.2">
      <c r="A120">
        <v>25</v>
      </c>
      <c r="B120" s="20" t="s">
        <v>168</v>
      </c>
      <c r="C120" s="20" t="s">
        <v>0</v>
      </c>
      <c r="D120" s="20" t="s">
        <v>5</v>
      </c>
      <c r="E120" s="20" t="s">
        <v>6</v>
      </c>
      <c r="F120" s="20" t="s">
        <v>8</v>
      </c>
      <c r="G120" s="20" t="s">
        <v>4</v>
      </c>
      <c r="H120" s="19"/>
      <c r="J120" s="19">
        <v>45391</v>
      </c>
      <c r="K120">
        <v>42</v>
      </c>
      <c r="L120">
        <v>2</v>
      </c>
      <c r="N120" t="s">
        <v>492</v>
      </c>
    </row>
    <row r="121" spans="1:14" x14ac:dyDescent="0.2">
      <c r="A121">
        <v>25</v>
      </c>
      <c r="B121" s="20" t="s">
        <v>168</v>
      </c>
      <c r="C121" s="20" t="s">
        <v>0</v>
      </c>
      <c r="D121" s="20" t="s">
        <v>5</v>
      </c>
      <c r="E121" s="20" t="s">
        <v>6</v>
      </c>
      <c r="F121" s="20" t="s">
        <v>8</v>
      </c>
      <c r="G121" s="20" t="s">
        <v>4</v>
      </c>
      <c r="H121" s="19"/>
      <c r="J121" s="19">
        <v>45392</v>
      </c>
      <c r="K121">
        <v>32</v>
      </c>
      <c r="L121">
        <v>1</v>
      </c>
      <c r="N121" t="s">
        <v>492</v>
      </c>
    </row>
    <row r="122" spans="1:14" x14ac:dyDescent="0.2">
      <c r="A122">
        <v>25</v>
      </c>
      <c r="B122" s="20" t="s">
        <v>168</v>
      </c>
      <c r="C122" s="20" t="s">
        <v>0</v>
      </c>
      <c r="D122" s="20" t="s">
        <v>5</v>
      </c>
      <c r="E122" s="20" t="s">
        <v>6</v>
      </c>
      <c r="F122" s="20" t="s">
        <v>8</v>
      </c>
      <c r="G122" s="20" t="s">
        <v>4</v>
      </c>
      <c r="H122" s="19"/>
      <c r="J122" s="19">
        <v>45399</v>
      </c>
      <c r="K122">
        <v>31</v>
      </c>
      <c r="N122" t="s">
        <v>492</v>
      </c>
    </row>
    <row r="123" spans="1:14" x14ac:dyDescent="0.2">
      <c r="A123">
        <v>25</v>
      </c>
      <c r="B123" s="20" t="s">
        <v>168</v>
      </c>
      <c r="C123" s="20" t="s">
        <v>0</v>
      </c>
      <c r="D123" s="20" t="s">
        <v>5</v>
      </c>
      <c r="E123" s="20" t="s">
        <v>6</v>
      </c>
      <c r="F123" s="20" t="s">
        <v>8</v>
      </c>
      <c r="G123" s="20" t="s">
        <v>4</v>
      </c>
      <c r="H123" s="19"/>
      <c r="J123" s="19">
        <v>45400</v>
      </c>
      <c r="K123">
        <v>27</v>
      </c>
      <c r="L123">
        <v>3</v>
      </c>
      <c r="N123" t="s">
        <v>492</v>
      </c>
    </row>
    <row r="124" spans="1:14" x14ac:dyDescent="0.2">
      <c r="A124">
        <v>25</v>
      </c>
      <c r="B124" s="20" t="s">
        <v>168</v>
      </c>
      <c r="C124" s="20" t="s">
        <v>0</v>
      </c>
      <c r="D124" s="20" t="s">
        <v>5</v>
      </c>
      <c r="E124" s="20" t="s">
        <v>6</v>
      </c>
      <c r="F124" s="20" t="s">
        <v>8</v>
      </c>
      <c r="G124" s="20" t="s">
        <v>4</v>
      </c>
      <c r="H124" s="19"/>
      <c r="J124" s="19">
        <v>45401</v>
      </c>
      <c r="K124">
        <v>14</v>
      </c>
      <c r="L124">
        <v>1</v>
      </c>
      <c r="N124" t="s">
        <v>492</v>
      </c>
    </row>
    <row r="125" spans="1:14" x14ac:dyDescent="0.2">
      <c r="A125">
        <v>25</v>
      </c>
      <c r="B125" s="20" t="s">
        <v>168</v>
      </c>
      <c r="C125" s="20" t="s">
        <v>0</v>
      </c>
      <c r="D125" s="20" t="s">
        <v>5</v>
      </c>
      <c r="E125" s="20" t="s">
        <v>6</v>
      </c>
      <c r="F125" s="20" t="s">
        <v>8</v>
      </c>
      <c r="G125" s="20" t="s">
        <v>4</v>
      </c>
      <c r="H125" s="19"/>
      <c r="J125" s="19">
        <v>45402</v>
      </c>
      <c r="K125">
        <v>10.16</v>
      </c>
      <c r="N125" t="s">
        <v>492</v>
      </c>
    </row>
    <row r="126" spans="1:14" x14ac:dyDescent="0.2">
      <c r="A126">
        <v>25</v>
      </c>
      <c r="B126" s="20" t="s">
        <v>168</v>
      </c>
      <c r="C126" s="20" t="s">
        <v>0</v>
      </c>
      <c r="D126" s="20" t="s">
        <v>5</v>
      </c>
      <c r="E126" s="20" t="s">
        <v>6</v>
      </c>
      <c r="F126" s="20" t="s">
        <v>8</v>
      </c>
      <c r="G126" s="20" t="s">
        <v>4</v>
      </c>
      <c r="H126" s="19"/>
      <c r="J126" s="19">
        <v>45407</v>
      </c>
      <c r="K126">
        <v>13</v>
      </c>
      <c r="L126">
        <v>2</v>
      </c>
      <c r="N126" t="s">
        <v>492</v>
      </c>
    </row>
    <row r="127" spans="1:14" x14ac:dyDescent="0.2">
      <c r="A127">
        <v>25</v>
      </c>
      <c r="B127" s="20" t="s">
        <v>168</v>
      </c>
      <c r="C127" s="20" t="s">
        <v>0</v>
      </c>
      <c r="D127" s="20" t="s">
        <v>5</v>
      </c>
      <c r="E127" s="20" t="s">
        <v>6</v>
      </c>
      <c r="F127" s="20" t="s">
        <v>8</v>
      </c>
      <c r="G127" s="20" t="s">
        <v>4</v>
      </c>
      <c r="H127" s="19"/>
      <c r="J127" s="19">
        <v>45408</v>
      </c>
      <c r="K127">
        <v>37</v>
      </c>
      <c r="L127">
        <v>1</v>
      </c>
      <c r="N127" t="s">
        <v>492</v>
      </c>
    </row>
    <row r="128" spans="1:14" x14ac:dyDescent="0.2">
      <c r="A128">
        <v>25</v>
      </c>
      <c r="B128" s="20" t="s">
        <v>168</v>
      </c>
      <c r="C128" s="20" t="s">
        <v>0</v>
      </c>
      <c r="D128" s="20" t="s">
        <v>5</v>
      </c>
      <c r="E128" s="20" t="s">
        <v>6</v>
      </c>
      <c r="F128" s="20" t="s">
        <v>8</v>
      </c>
      <c r="G128" s="20" t="s">
        <v>4</v>
      </c>
      <c r="H128" s="19"/>
      <c r="J128" s="19">
        <v>45409</v>
      </c>
      <c r="K128">
        <v>112</v>
      </c>
      <c r="L128">
        <v>4</v>
      </c>
      <c r="N128" t="s">
        <v>492</v>
      </c>
    </row>
    <row r="129" spans="1:14" x14ac:dyDescent="0.2">
      <c r="A129">
        <v>26</v>
      </c>
      <c r="B129" s="20" t="s">
        <v>169</v>
      </c>
      <c r="C129" s="20" t="s">
        <v>0</v>
      </c>
      <c r="D129" s="20" t="s">
        <v>5</v>
      </c>
      <c r="E129" s="20" t="s">
        <v>6</v>
      </c>
      <c r="F129" s="20" t="s">
        <v>8</v>
      </c>
      <c r="G129" s="20" t="s">
        <v>4</v>
      </c>
      <c r="H129" s="19">
        <v>45387</v>
      </c>
      <c r="I129">
        <v>6</v>
      </c>
      <c r="J129" s="19">
        <v>45387</v>
      </c>
      <c r="K129">
        <v>6</v>
      </c>
      <c r="N129" t="s">
        <v>492</v>
      </c>
    </row>
    <row r="130" spans="1:14" x14ac:dyDescent="0.2">
      <c r="A130">
        <v>26</v>
      </c>
      <c r="B130" s="20" t="s">
        <v>169</v>
      </c>
      <c r="C130" s="20" t="s">
        <v>0</v>
      </c>
      <c r="D130" s="20" t="s">
        <v>5</v>
      </c>
      <c r="E130" s="20" t="s">
        <v>6</v>
      </c>
      <c r="F130" s="20" t="s">
        <v>8</v>
      </c>
      <c r="G130" s="20" t="s">
        <v>4</v>
      </c>
      <c r="H130" s="19">
        <v>45389</v>
      </c>
      <c r="I130">
        <v>18.149999999999999</v>
      </c>
      <c r="J130" s="19">
        <v>45389</v>
      </c>
      <c r="K130">
        <v>18.149999999999999</v>
      </c>
      <c r="N130" t="s">
        <v>492</v>
      </c>
    </row>
    <row r="131" spans="1:14" x14ac:dyDescent="0.2">
      <c r="A131">
        <v>26</v>
      </c>
      <c r="B131" s="20" t="s">
        <v>169</v>
      </c>
      <c r="C131" s="20" t="s">
        <v>0</v>
      </c>
      <c r="D131" s="20" t="s">
        <v>5</v>
      </c>
      <c r="E131" s="20" t="s">
        <v>6</v>
      </c>
      <c r="F131" s="20" t="s">
        <v>8</v>
      </c>
      <c r="G131" s="20" t="s">
        <v>4</v>
      </c>
      <c r="H131" s="19">
        <v>45392</v>
      </c>
      <c r="I131">
        <v>27.75</v>
      </c>
      <c r="J131" s="19">
        <v>45392</v>
      </c>
      <c r="K131">
        <v>27.75</v>
      </c>
      <c r="N131" t="s">
        <v>492</v>
      </c>
    </row>
    <row r="132" spans="1:14" x14ac:dyDescent="0.2">
      <c r="A132">
        <v>26</v>
      </c>
      <c r="B132" s="20" t="s">
        <v>169</v>
      </c>
      <c r="C132" s="20" t="s">
        <v>0</v>
      </c>
      <c r="D132" s="20" t="s">
        <v>5</v>
      </c>
      <c r="E132" s="20" t="s">
        <v>6</v>
      </c>
      <c r="F132" s="20" t="s">
        <v>8</v>
      </c>
      <c r="G132" s="20" t="s">
        <v>4</v>
      </c>
      <c r="H132" s="19">
        <v>45396</v>
      </c>
      <c r="I132">
        <v>10</v>
      </c>
      <c r="J132" s="19">
        <v>45396</v>
      </c>
      <c r="K132">
        <v>10</v>
      </c>
      <c r="N132" t="s">
        <v>492</v>
      </c>
    </row>
    <row r="133" spans="1:14" x14ac:dyDescent="0.2">
      <c r="A133">
        <v>26</v>
      </c>
      <c r="B133" s="20" t="s">
        <v>169</v>
      </c>
      <c r="C133" s="20" t="s">
        <v>0</v>
      </c>
      <c r="D133" s="20" t="s">
        <v>5</v>
      </c>
      <c r="E133" s="20" t="s">
        <v>6</v>
      </c>
      <c r="F133" s="20" t="s">
        <v>8</v>
      </c>
      <c r="G133" s="20" t="s">
        <v>4</v>
      </c>
      <c r="H133" s="19">
        <v>45397</v>
      </c>
      <c r="I133">
        <v>32</v>
      </c>
      <c r="J133" s="19">
        <v>45397</v>
      </c>
      <c r="K133">
        <v>32</v>
      </c>
      <c r="N133" t="s">
        <v>492</v>
      </c>
    </row>
    <row r="134" spans="1:14" x14ac:dyDescent="0.2">
      <c r="A134">
        <v>26</v>
      </c>
      <c r="B134" s="20" t="s">
        <v>169</v>
      </c>
      <c r="C134" s="20" t="s">
        <v>0</v>
      </c>
      <c r="D134" s="20" t="s">
        <v>5</v>
      </c>
      <c r="E134" s="20" t="s">
        <v>6</v>
      </c>
      <c r="F134" s="20" t="s">
        <v>8</v>
      </c>
      <c r="G134" s="20" t="s">
        <v>4</v>
      </c>
      <c r="H134" s="19">
        <v>45403</v>
      </c>
      <c r="I134">
        <v>45</v>
      </c>
      <c r="J134" s="19">
        <v>45403</v>
      </c>
      <c r="K134">
        <v>40.56</v>
      </c>
      <c r="N134" t="s">
        <v>492</v>
      </c>
    </row>
    <row r="135" spans="1:14" x14ac:dyDescent="0.2">
      <c r="A135">
        <v>26</v>
      </c>
      <c r="B135" s="20" t="s">
        <v>169</v>
      </c>
      <c r="C135" s="20" t="s">
        <v>0</v>
      </c>
      <c r="D135" s="20" t="s">
        <v>5</v>
      </c>
      <c r="E135" s="20" t="s">
        <v>6</v>
      </c>
      <c r="F135" s="20" t="s">
        <v>8</v>
      </c>
      <c r="G135" s="20" t="s">
        <v>4</v>
      </c>
      <c r="H135" s="19">
        <v>45406</v>
      </c>
      <c r="I135">
        <v>6.1</v>
      </c>
      <c r="J135" s="19">
        <v>45406</v>
      </c>
      <c r="K135">
        <v>6.1</v>
      </c>
      <c r="N135" t="s">
        <v>492</v>
      </c>
    </row>
    <row r="136" spans="1:14" x14ac:dyDescent="0.2">
      <c r="A136">
        <v>27</v>
      </c>
      <c r="B136" s="20" t="s">
        <v>170</v>
      </c>
      <c r="C136" s="20" t="s">
        <v>0</v>
      </c>
      <c r="D136" s="20" t="s">
        <v>5</v>
      </c>
      <c r="E136" s="20" t="s">
        <v>6</v>
      </c>
      <c r="F136" s="20" t="s">
        <v>7</v>
      </c>
      <c r="G136" s="20" t="s">
        <v>4</v>
      </c>
      <c r="H136" s="19">
        <v>45383</v>
      </c>
      <c r="I136">
        <v>6.92</v>
      </c>
      <c r="J136" s="19">
        <v>45383</v>
      </c>
      <c r="K136">
        <v>6.42</v>
      </c>
      <c r="N136" t="s">
        <v>492</v>
      </c>
    </row>
    <row r="137" spans="1:14" x14ac:dyDescent="0.2">
      <c r="A137">
        <v>27</v>
      </c>
      <c r="B137" s="20" t="s">
        <v>170</v>
      </c>
      <c r="C137" s="20" t="s">
        <v>0</v>
      </c>
      <c r="D137" s="20" t="s">
        <v>5</v>
      </c>
      <c r="E137" s="20" t="s">
        <v>6</v>
      </c>
      <c r="F137" s="20" t="s">
        <v>7</v>
      </c>
      <c r="G137" s="20" t="s">
        <v>4</v>
      </c>
      <c r="H137" s="19">
        <v>45387</v>
      </c>
      <c r="I137">
        <v>3.13</v>
      </c>
      <c r="J137" s="19">
        <v>45387</v>
      </c>
      <c r="K137">
        <v>9.48</v>
      </c>
      <c r="L137">
        <v>1</v>
      </c>
      <c r="N137" t="s">
        <v>492</v>
      </c>
    </row>
    <row r="138" spans="1:14" x14ac:dyDescent="0.2">
      <c r="A138">
        <v>27</v>
      </c>
      <c r="B138" s="20" t="s">
        <v>170</v>
      </c>
      <c r="C138" s="20" t="s">
        <v>0</v>
      </c>
      <c r="D138" s="20" t="s">
        <v>5</v>
      </c>
      <c r="E138" s="20" t="s">
        <v>6</v>
      </c>
      <c r="F138" s="20" t="s">
        <v>7</v>
      </c>
      <c r="G138" s="20" t="s">
        <v>4</v>
      </c>
      <c r="H138" s="19">
        <v>45395</v>
      </c>
      <c r="I138">
        <v>30</v>
      </c>
      <c r="J138" s="19">
        <v>45395</v>
      </c>
      <c r="K138">
        <v>30</v>
      </c>
      <c r="L138">
        <v>2</v>
      </c>
      <c r="N138" t="s">
        <v>492</v>
      </c>
    </row>
    <row r="139" spans="1:14" x14ac:dyDescent="0.2">
      <c r="A139">
        <v>27</v>
      </c>
      <c r="B139" s="20" t="s">
        <v>170</v>
      </c>
      <c r="C139" s="20" t="s">
        <v>0</v>
      </c>
      <c r="D139" s="20" t="s">
        <v>5</v>
      </c>
      <c r="E139" s="20" t="s">
        <v>6</v>
      </c>
      <c r="F139" s="20" t="s">
        <v>7</v>
      </c>
      <c r="G139" s="20" t="s">
        <v>4</v>
      </c>
      <c r="H139" s="19">
        <v>45403</v>
      </c>
      <c r="I139">
        <v>9.0500000000000007</v>
      </c>
      <c r="J139" s="19">
        <v>45403</v>
      </c>
      <c r="K139">
        <v>9.0500000000000007</v>
      </c>
      <c r="L139">
        <v>1</v>
      </c>
      <c r="N139" t="s">
        <v>492</v>
      </c>
    </row>
    <row r="140" spans="1:14" x14ac:dyDescent="0.2">
      <c r="A140">
        <v>27</v>
      </c>
      <c r="B140" s="20" t="s">
        <v>170</v>
      </c>
      <c r="C140" s="20" t="s">
        <v>0</v>
      </c>
      <c r="D140" s="20" t="s">
        <v>5</v>
      </c>
      <c r="E140" s="20" t="s">
        <v>6</v>
      </c>
      <c r="F140" s="20" t="s">
        <v>7</v>
      </c>
      <c r="G140" s="20" t="s">
        <v>4</v>
      </c>
      <c r="H140" s="19">
        <v>45410</v>
      </c>
      <c r="I140">
        <v>20.399999999999999</v>
      </c>
      <c r="J140" s="19">
        <v>45410</v>
      </c>
      <c r="K140">
        <v>20.399999999999999</v>
      </c>
      <c r="L140">
        <v>1</v>
      </c>
      <c r="N140" t="s">
        <v>492</v>
      </c>
    </row>
    <row r="141" spans="1:14" x14ac:dyDescent="0.2">
      <c r="A141">
        <v>28</v>
      </c>
      <c r="B141" s="20" t="s">
        <v>171</v>
      </c>
      <c r="C141" s="20" t="s">
        <v>0</v>
      </c>
      <c r="D141" s="20" t="s">
        <v>5</v>
      </c>
      <c r="E141" s="20" t="s">
        <v>6</v>
      </c>
      <c r="F141" s="20" t="s">
        <v>7</v>
      </c>
      <c r="G141" s="20" t="s">
        <v>4</v>
      </c>
      <c r="H141" s="19">
        <v>45383</v>
      </c>
      <c r="I141">
        <v>30.65</v>
      </c>
      <c r="J141" s="19">
        <v>45383</v>
      </c>
      <c r="K141">
        <v>30.65</v>
      </c>
      <c r="N141" t="s">
        <v>492</v>
      </c>
    </row>
    <row r="142" spans="1:14" x14ac:dyDescent="0.2">
      <c r="A142">
        <v>28</v>
      </c>
      <c r="B142" s="20" t="s">
        <v>171</v>
      </c>
      <c r="C142" s="20" t="s">
        <v>0</v>
      </c>
      <c r="D142" s="20" t="s">
        <v>5</v>
      </c>
      <c r="E142" s="20" t="s">
        <v>6</v>
      </c>
      <c r="F142" s="20" t="s">
        <v>7</v>
      </c>
      <c r="G142" s="20" t="s">
        <v>4</v>
      </c>
      <c r="H142" s="19">
        <v>45385</v>
      </c>
      <c r="I142">
        <v>9.81</v>
      </c>
      <c r="J142" s="19">
        <v>45385</v>
      </c>
      <c r="K142">
        <v>9.81</v>
      </c>
      <c r="N142" t="s">
        <v>492</v>
      </c>
    </row>
    <row r="143" spans="1:14" x14ac:dyDescent="0.2">
      <c r="A143">
        <v>28</v>
      </c>
      <c r="B143" s="20" t="s">
        <v>171</v>
      </c>
      <c r="C143" s="20" t="s">
        <v>0</v>
      </c>
      <c r="D143" s="20" t="s">
        <v>5</v>
      </c>
      <c r="E143" s="20" t="s">
        <v>6</v>
      </c>
      <c r="F143" s="20" t="s">
        <v>7</v>
      </c>
      <c r="G143" s="20" t="s">
        <v>4</v>
      </c>
      <c r="H143" s="19">
        <v>45386</v>
      </c>
      <c r="I143">
        <v>19.41</v>
      </c>
      <c r="J143" s="19">
        <v>45386</v>
      </c>
      <c r="K143">
        <v>19.41</v>
      </c>
      <c r="L143">
        <v>1</v>
      </c>
      <c r="N143" t="s">
        <v>492</v>
      </c>
    </row>
    <row r="144" spans="1:14" x14ac:dyDescent="0.2">
      <c r="A144">
        <v>28</v>
      </c>
      <c r="B144" s="20" t="s">
        <v>171</v>
      </c>
      <c r="C144" s="20" t="s">
        <v>0</v>
      </c>
      <c r="D144" s="20" t="s">
        <v>5</v>
      </c>
      <c r="E144" s="20" t="s">
        <v>6</v>
      </c>
      <c r="F144" s="20" t="s">
        <v>7</v>
      </c>
      <c r="G144" s="20" t="s">
        <v>4</v>
      </c>
      <c r="H144" s="19">
        <v>45387</v>
      </c>
      <c r="I144">
        <v>9</v>
      </c>
      <c r="J144" s="19">
        <v>45387</v>
      </c>
      <c r="K144">
        <v>9</v>
      </c>
      <c r="N144" t="s">
        <v>492</v>
      </c>
    </row>
    <row r="145" spans="1:14" x14ac:dyDescent="0.2">
      <c r="A145">
        <v>28</v>
      </c>
      <c r="B145" s="20" t="s">
        <v>171</v>
      </c>
      <c r="C145" s="20" t="s">
        <v>0</v>
      </c>
      <c r="D145" s="20" t="s">
        <v>5</v>
      </c>
      <c r="E145" s="20" t="s">
        <v>6</v>
      </c>
      <c r="F145" s="20" t="s">
        <v>7</v>
      </c>
      <c r="G145" s="20" t="s">
        <v>4</v>
      </c>
      <c r="H145" s="19">
        <v>45390</v>
      </c>
      <c r="I145">
        <v>164</v>
      </c>
      <c r="J145" s="19">
        <v>45390</v>
      </c>
      <c r="K145">
        <v>164</v>
      </c>
      <c r="L145">
        <v>1</v>
      </c>
      <c r="N145" t="s">
        <v>492</v>
      </c>
    </row>
    <row r="146" spans="1:14" x14ac:dyDescent="0.2">
      <c r="A146">
        <v>28</v>
      </c>
      <c r="B146" s="20" t="s">
        <v>171</v>
      </c>
      <c r="C146" s="20" t="s">
        <v>0</v>
      </c>
      <c r="D146" s="20" t="s">
        <v>5</v>
      </c>
      <c r="E146" s="20" t="s">
        <v>6</v>
      </c>
      <c r="F146" s="20" t="s">
        <v>7</v>
      </c>
      <c r="G146" s="20" t="s">
        <v>4</v>
      </c>
      <c r="H146" s="19">
        <v>45391</v>
      </c>
      <c r="I146">
        <v>159</v>
      </c>
      <c r="J146" s="19">
        <v>45391</v>
      </c>
      <c r="K146">
        <v>159</v>
      </c>
      <c r="L146">
        <v>2</v>
      </c>
      <c r="N146" t="s">
        <v>492</v>
      </c>
    </row>
    <row r="147" spans="1:14" x14ac:dyDescent="0.2">
      <c r="A147">
        <v>28</v>
      </c>
      <c r="B147" s="20" t="s">
        <v>171</v>
      </c>
      <c r="C147" s="20" t="s">
        <v>0</v>
      </c>
      <c r="D147" s="20" t="s">
        <v>5</v>
      </c>
      <c r="E147" s="20" t="s">
        <v>6</v>
      </c>
      <c r="F147" s="20" t="s">
        <v>7</v>
      </c>
      <c r="G147" s="20" t="s">
        <v>4</v>
      </c>
      <c r="H147" s="19">
        <v>45393</v>
      </c>
      <c r="I147">
        <v>0</v>
      </c>
      <c r="J147" s="19">
        <v>45393</v>
      </c>
      <c r="K147">
        <v>0</v>
      </c>
      <c r="N147" t="s">
        <v>492</v>
      </c>
    </row>
    <row r="148" spans="1:14" x14ac:dyDescent="0.2">
      <c r="A148">
        <v>28</v>
      </c>
      <c r="B148" s="20" t="s">
        <v>171</v>
      </c>
      <c r="C148" s="20" t="s">
        <v>0</v>
      </c>
      <c r="D148" s="20" t="s">
        <v>5</v>
      </c>
      <c r="E148" s="20" t="s">
        <v>6</v>
      </c>
      <c r="F148" s="20" t="s">
        <v>7</v>
      </c>
      <c r="G148" s="20" t="s">
        <v>4</v>
      </c>
      <c r="H148" s="19">
        <v>45394</v>
      </c>
      <c r="I148">
        <v>10</v>
      </c>
      <c r="J148" s="19">
        <v>45394</v>
      </c>
      <c r="K148">
        <v>10</v>
      </c>
      <c r="N148" t="s">
        <v>492</v>
      </c>
    </row>
    <row r="149" spans="1:14" x14ac:dyDescent="0.2">
      <c r="A149">
        <v>28</v>
      </c>
      <c r="B149" s="20" t="s">
        <v>171</v>
      </c>
      <c r="C149" s="20" t="s">
        <v>0</v>
      </c>
      <c r="D149" s="20" t="s">
        <v>5</v>
      </c>
      <c r="E149" s="20" t="s">
        <v>6</v>
      </c>
      <c r="F149" s="20" t="s">
        <v>7</v>
      </c>
      <c r="G149" s="20" t="s">
        <v>4</v>
      </c>
      <c r="H149" s="19">
        <v>45396</v>
      </c>
      <c r="I149">
        <v>38</v>
      </c>
      <c r="J149" s="19">
        <v>45396</v>
      </c>
      <c r="K149">
        <v>38</v>
      </c>
      <c r="N149" t="s">
        <v>492</v>
      </c>
    </row>
    <row r="150" spans="1:14" x14ac:dyDescent="0.2">
      <c r="A150">
        <v>28</v>
      </c>
      <c r="B150" s="20" t="s">
        <v>171</v>
      </c>
      <c r="C150" s="20" t="s">
        <v>0</v>
      </c>
      <c r="D150" s="20" t="s">
        <v>5</v>
      </c>
      <c r="E150" s="20" t="s">
        <v>6</v>
      </c>
      <c r="F150" s="20" t="s">
        <v>7</v>
      </c>
      <c r="G150" s="20" t="s">
        <v>4</v>
      </c>
      <c r="H150" s="19">
        <v>45397</v>
      </c>
      <c r="I150">
        <v>9</v>
      </c>
      <c r="J150" s="19">
        <v>45397</v>
      </c>
      <c r="K150">
        <v>9</v>
      </c>
      <c r="N150" t="s">
        <v>492</v>
      </c>
    </row>
    <row r="151" spans="1:14" x14ac:dyDescent="0.2">
      <c r="A151">
        <v>28</v>
      </c>
      <c r="B151" s="20" t="s">
        <v>171</v>
      </c>
      <c r="C151" s="20" t="s">
        <v>0</v>
      </c>
      <c r="D151" s="20" t="s">
        <v>5</v>
      </c>
      <c r="E151" s="20" t="s">
        <v>6</v>
      </c>
      <c r="F151" s="20" t="s">
        <v>7</v>
      </c>
      <c r="G151" s="20" t="s">
        <v>4</v>
      </c>
      <c r="H151" s="19">
        <v>45400</v>
      </c>
      <c r="I151">
        <v>0</v>
      </c>
      <c r="J151" s="19">
        <v>45400</v>
      </c>
      <c r="K151">
        <v>39.159999999999997</v>
      </c>
      <c r="L151">
        <v>1</v>
      </c>
      <c r="N151" t="s">
        <v>492</v>
      </c>
    </row>
    <row r="152" spans="1:14" x14ac:dyDescent="0.2">
      <c r="A152">
        <v>28</v>
      </c>
      <c r="B152" s="20" t="s">
        <v>171</v>
      </c>
      <c r="C152" s="20" t="s">
        <v>0</v>
      </c>
      <c r="D152" s="20" t="s">
        <v>5</v>
      </c>
      <c r="E152" s="20" t="s">
        <v>6</v>
      </c>
      <c r="F152" s="20" t="s">
        <v>7</v>
      </c>
      <c r="G152" s="20" t="s">
        <v>4</v>
      </c>
      <c r="H152" s="19">
        <v>45401</v>
      </c>
      <c r="I152">
        <v>10</v>
      </c>
      <c r="J152" s="19">
        <v>45401</v>
      </c>
      <c r="K152">
        <v>10</v>
      </c>
      <c r="N152" t="s">
        <v>492</v>
      </c>
    </row>
    <row r="153" spans="1:14" x14ac:dyDescent="0.2">
      <c r="A153">
        <v>28</v>
      </c>
      <c r="B153" s="20" t="s">
        <v>171</v>
      </c>
      <c r="C153" s="20" t="s">
        <v>0</v>
      </c>
      <c r="D153" s="20" t="s">
        <v>5</v>
      </c>
      <c r="E153" s="20" t="s">
        <v>6</v>
      </c>
      <c r="F153" s="20" t="s">
        <v>7</v>
      </c>
      <c r="G153" s="20" t="s">
        <v>4</v>
      </c>
      <c r="H153" s="19">
        <v>45403</v>
      </c>
      <c r="I153">
        <v>50.42</v>
      </c>
      <c r="J153" s="19">
        <v>45403</v>
      </c>
      <c r="K153">
        <v>50.42</v>
      </c>
      <c r="N153" t="s">
        <v>492</v>
      </c>
    </row>
    <row r="154" spans="1:14" x14ac:dyDescent="0.2">
      <c r="A154">
        <v>28</v>
      </c>
      <c r="B154" s="20" t="s">
        <v>171</v>
      </c>
      <c r="C154" s="20" t="s">
        <v>0</v>
      </c>
      <c r="D154" s="20" t="s">
        <v>5</v>
      </c>
      <c r="E154" s="20" t="s">
        <v>6</v>
      </c>
      <c r="F154" s="20" t="s">
        <v>7</v>
      </c>
      <c r="G154" s="20" t="s">
        <v>4</v>
      </c>
      <c r="H154" s="19">
        <v>45405</v>
      </c>
      <c r="I154">
        <v>30.52</v>
      </c>
      <c r="J154" s="19">
        <v>45405</v>
      </c>
      <c r="K154">
        <v>30.52</v>
      </c>
      <c r="L154">
        <v>1</v>
      </c>
      <c r="N154" t="s">
        <v>492</v>
      </c>
    </row>
    <row r="155" spans="1:14" x14ac:dyDescent="0.2">
      <c r="A155">
        <v>28</v>
      </c>
      <c r="B155" s="20" t="s">
        <v>171</v>
      </c>
      <c r="C155" s="20" t="s">
        <v>0</v>
      </c>
      <c r="D155" s="20" t="s">
        <v>5</v>
      </c>
      <c r="E155" s="20" t="s">
        <v>6</v>
      </c>
      <c r="F155" s="20" t="s">
        <v>7</v>
      </c>
      <c r="G155" s="20" t="s">
        <v>4</v>
      </c>
      <c r="H155" s="19">
        <v>45407</v>
      </c>
      <c r="I155">
        <v>22.19</v>
      </c>
      <c r="J155" s="19">
        <v>45407</v>
      </c>
      <c r="K155">
        <v>22.19</v>
      </c>
      <c r="N155" t="s">
        <v>492</v>
      </c>
    </row>
    <row r="156" spans="1:14" x14ac:dyDescent="0.2">
      <c r="A156">
        <v>28</v>
      </c>
      <c r="B156" s="20" t="s">
        <v>171</v>
      </c>
      <c r="C156" s="20" t="s">
        <v>0</v>
      </c>
      <c r="D156" s="20" t="s">
        <v>5</v>
      </c>
      <c r="E156" s="20" t="s">
        <v>6</v>
      </c>
      <c r="F156" s="20" t="s">
        <v>7</v>
      </c>
      <c r="G156" s="20" t="s">
        <v>4</v>
      </c>
      <c r="H156" s="19">
        <v>45408</v>
      </c>
      <c r="I156">
        <v>9</v>
      </c>
      <c r="J156" s="19">
        <v>45408</v>
      </c>
      <c r="K156">
        <v>9</v>
      </c>
      <c r="N156" t="s">
        <v>492</v>
      </c>
    </row>
    <row r="157" spans="1:14" x14ac:dyDescent="0.2">
      <c r="A157">
        <v>28</v>
      </c>
      <c r="B157" s="20" t="s">
        <v>171</v>
      </c>
      <c r="C157" s="20" t="s">
        <v>0</v>
      </c>
      <c r="D157" s="20" t="s">
        <v>5</v>
      </c>
      <c r="E157" s="20" t="s">
        <v>6</v>
      </c>
      <c r="F157" s="20" t="s">
        <v>7</v>
      </c>
      <c r="G157" s="20" t="s">
        <v>4</v>
      </c>
      <c r="H157" s="19"/>
      <c r="J157" s="19">
        <v>45410</v>
      </c>
      <c r="K157">
        <v>10.09</v>
      </c>
      <c r="N157" t="s">
        <v>492</v>
      </c>
    </row>
    <row r="158" spans="1:14" x14ac:dyDescent="0.2">
      <c r="A158">
        <v>29</v>
      </c>
      <c r="B158" s="20" t="s">
        <v>172</v>
      </c>
      <c r="C158" s="20" t="s">
        <v>0</v>
      </c>
      <c r="D158" s="20" t="s">
        <v>5</v>
      </c>
      <c r="E158" s="20" t="s">
        <v>6</v>
      </c>
      <c r="F158" s="20" t="s">
        <v>8</v>
      </c>
      <c r="G158" s="20" t="s">
        <v>4</v>
      </c>
      <c r="H158" s="19"/>
      <c r="J158" s="19">
        <v>45383</v>
      </c>
      <c r="K158">
        <v>92</v>
      </c>
      <c r="N158" t="s">
        <v>492</v>
      </c>
    </row>
    <row r="159" spans="1:14" x14ac:dyDescent="0.2">
      <c r="A159">
        <v>29</v>
      </c>
      <c r="B159" s="20" t="s">
        <v>172</v>
      </c>
      <c r="C159" s="20" t="s">
        <v>0</v>
      </c>
      <c r="D159" s="20" t="s">
        <v>5</v>
      </c>
      <c r="E159" s="20" t="s">
        <v>6</v>
      </c>
      <c r="F159" s="20" t="s">
        <v>8</v>
      </c>
      <c r="G159" s="20" t="s">
        <v>4</v>
      </c>
      <c r="H159" s="19"/>
      <c r="J159" s="19">
        <v>45384</v>
      </c>
      <c r="K159">
        <v>69</v>
      </c>
      <c r="N159" t="s">
        <v>492</v>
      </c>
    </row>
    <row r="160" spans="1:14" x14ac:dyDescent="0.2">
      <c r="A160">
        <v>29</v>
      </c>
      <c r="B160" s="20" t="s">
        <v>172</v>
      </c>
      <c r="C160" s="20" t="s">
        <v>0</v>
      </c>
      <c r="D160" s="20" t="s">
        <v>5</v>
      </c>
      <c r="E160" s="20" t="s">
        <v>6</v>
      </c>
      <c r="F160" s="20" t="s">
        <v>8</v>
      </c>
      <c r="G160" s="20" t="s">
        <v>4</v>
      </c>
      <c r="H160" s="19"/>
      <c r="J160" s="19">
        <v>45385</v>
      </c>
      <c r="K160">
        <v>1136</v>
      </c>
      <c r="L160">
        <v>4</v>
      </c>
      <c r="N160" t="s">
        <v>492</v>
      </c>
    </row>
    <row r="161" spans="1:14" x14ac:dyDescent="0.2">
      <c r="A161">
        <v>29</v>
      </c>
      <c r="B161" s="20" t="s">
        <v>172</v>
      </c>
      <c r="C161" s="20" t="s">
        <v>0</v>
      </c>
      <c r="D161" s="20" t="s">
        <v>5</v>
      </c>
      <c r="E161" s="20" t="s">
        <v>6</v>
      </c>
      <c r="F161" s="20" t="s">
        <v>8</v>
      </c>
      <c r="G161" s="20" t="s">
        <v>4</v>
      </c>
      <c r="H161" s="19"/>
      <c r="J161" s="19">
        <v>45386</v>
      </c>
      <c r="K161">
        <v>105</v>
      </c>
      <c r="N161" t="s">
        <v>492</v>
      </c>
    </row>
    <row r="162" spans="1:14" x14ac:dyDescent="0.2">
      <c r="A162">
        <v>29</v>
      </c>
      <c r="B162" s="20" t="s">
        <v>172</v>
      </c>
      <c r="C162" s="20" t="s">
        <v>0</v>
      </c>
      <c r="D162" s="20" t="s">
        <v>5</v>
      </c>
      <c r="E162" s="20" t="s">
        <v>6</v>
      </c>
      <c r="F162" s="20" t="s">
        <v>8</v>
      </c>
      <c r="G162" s="20" t="s">
        <v>4</v>
      </c>
      <c r="H162" s="19"/>
      <c r="J162" s="19">
        <v>45387</v>
      </c>
      <c r="K162">
        <v>65</v>
      </c>
      <c r="N162" t="s">
        <v>492</v>
      </c>
    </row>
    <row r="163" spans="1:14" x14ac:dyDescent="0.2">
      <c r="A163">
        <v>29</v>
      </c>
      <c r="B163" s="20" t="s">
        <v>172</v>
      </c>
      <c r="C163" s="20" t="s">
        <v>0</v>
      </c>
      <c r="D163" s="20" t="s">
        <v>5</v>
      </c>
      <c r="E163" s="20" t="s">
        <v>6</v>
      </c>
      <c r="F163" s="20" t="s">
        <v>8</v>
      </c>
      <c r="G163" s="20" t="s">
        <v>4</v>
      </c>
      <c r="H163" s="19"/>
      <c r="J163" s="19">
        <v>45392</v>
      </c>
      <c r="K163">
        <v>98.42</v>
      </c>
      <c r="N163" t="s">
        <v>492</v>
      </c>
    </row>
    <row r="164" spans="1:14" x14ac:dyDescent="0.2">
      <c r="A164">
        <v>29</v>
      </c>
      <c r="B164" s="20" t="s">
        <v>172</v>
      </c>
      <c r="C164" s="20" t="s">
        <v>0</v>
      </c>
      <c r="D164" s="20" t="s">
        <v>5</v>
      </c>
      <c r="E164" s="20" t="s">
        <v>6</v>
      </c>
      <c r="F164" s="20" t="s">
        <v>8</v>
      </c>
      <c r="G164" s="20" t="s">
        <v>4</v>
      </c>
      <c r="H164" s="19"/>
      <c r="J164" s="19">
        <v>45394</v>
      </c>
      <c r="K164">
        <v>76</v>
      </c>
      <c r="L164">
        <v>1</v>
      </c>
      <c r="N164" t="s">
        <v>492</v>
      </c>
    </row>
    <row r="165" spans="1:14" x14ac:dyDescent="0.2">
      <c r="A165">
        <v>29</v>
      </c>
      <c r="B165" s="20" t="s">
        <v>172</v>
      </c>
      <c r="C165" s="20" t="s">
        <v>0</v>
      </c>
      <c r="D165" s="20" t="s">
        <v>5</v>
      </c>
      <c r="E165" s="20" t="s">
        <v>6</v>
      </c>
      <c r="F165" s="20" t="s">
        <v>8</v>
      </c>
      <c r="G165" s="20" t="s">
        <v>4</v>
      </c>
      <c r="H165" s="19"/>
      <c r="J165" s="19">
        <v>45397</v>
      </c>
      <c r="K165">
        <v>103.61</v>
      </c>
      <c r="N165" t="s">
        <v>492</v>
      </c>
    </row>
    <row r="166" spans="1:14" x14ac:dyDescent="0.2">
      <c r="A166">
        <v>29</v>
      </c>
      <c r="B166" s="20" t="s">
        <v>172</v>
      </c>
      <c r="C166" s="20" t="s">
        <v>0</v>
      </c>
      <c r="D166" s="20" t="s">
        <v>5</v>
      </c>
      <c r="E166" s="20" t="s">
        <v>6</v>
      </c>
      <c r="F166" s="20" t="s">
        <v>8</v>
      </c>
      <c r="G166" s="20" t="s">
        <v>4</v>
      </c>
      <c r="H166" s="19"/>
      <c r="J166" s="19">
        <v>45402</v>
      </c>
      <c r="K166">
        <v>85.64</v>
      </c>
      <c r="N166" t="s">
        <v>492</v>
      </c>
    </row>
    <row r="167" spans="1:14" x14ac:dyDescent="0.2">
      <c r="A167">
        <v>29</v>
      </c>
      <c r="B167" s="20" t="s">
        <v>172</v>
      </c>
      <c r="C167" s="20" t="s">
        <v>0</v>
      </c>
      <c r="D167" s="20" t="s">
        <v>5</v>
      </c>
      <c r="E167" s="20" t="s">
        <v>6</v>
      </c>
      <c r="F167" s="20" t="s">
        <v>8</v>
      </c>
      <c r="G167" s="20" t="s">
        <v>4</v>
      </c>
      <c r="H167" s="19"/>
      <c r="J167" s="19">
        <v>45405</v>
      </c>
      <c r="K167">
        <v>7.46</v>
      </c>
      <c r="N167" t="s">
        <v>492</v>
      </c>
    </row>
    <row r="168" spans="1:14" x14ac:dyDescent="0.2">
      <c r="A168">
        <v>29</v>
      </c>
      <c r="B168" s="20" t="s">
        <v>172</v>
      </c>
      <c r="C168" s="20" t="s">
        <v>0</v>
      </c>
      <c r="D168" s="20" t="s">
        <v>5</v>
      </c>
      <c r="E168" s="20" t="s">
        <v>6</v>
      </c>
      <c r="F168" s="20" t="s">
        <v>8</v>
      </c>
      <c r="G168" s="20" t="s">
        <v>4</v>
      </c>
      <c r="H168" s="19"/>
      <c r="J168" s="19">
        <v>45408</v>
      </c>
      <c r="K168">
        <v>97</v>
      </c>
      <c r="N168" t="s">
        <v>492</v>
      </c>
    </row>
    <row r="169" spans="1:14" x14ac:dyDescent="0.2">
      <c r="A169">
        <v>29</v>
      </c>
      <c r="B169" s="20" t="s">
        <v>172</v>
      </c>
      <c r="C169" s="20" t="s">
        <v>0</v>
      </c>
      <c r="D169" s="20" t="s">
        <v>5</v>
      </c>
      <c r="E169" s="20" t="s">
        <v>6</v>
      </c>
      <c r="F169" s="20" t="s">
        <v>8</v>
      </c>
      <c r="G169" s="20" t="s">
        <v>4</v>
      </c>
      <c r="H169" s="19"/>
      <c r="J169" s="19">
        <v>45409</v>
      </c>
      <c r="K169">
        <v>93</v>
      </c>
      <c r="N169" t="s">
        <v>492</v>
      </c>
    </row>
    <row r="170" spans="1:14" x14ac:dyDescent="0.2">
      <c r="A170">
        <v>29</v>
      </c>
      <c r="B170" s="20" t="s">
        <v>172</v>
      </c>
      <c r="C170" s="20" t="s">
        <v>0</v>
      </c>
      <c r="D170" s="20" t="s">
        <v>5</v>
      </c>
      <c r="E170" s="20" t="s">
        <v>6</v>
      </c>
      <c r="F170" s="20" t="s">
        <v>8</v>
      </c>
      <c r="G170" s="20" t="s">
        <v>4</v>
      </c>
      <c r="H170" s="19"/>
      <c r="J170" s="19">
        <v>45410</v>
      </c>
      <c r="K170">
        <v>52</v>
      </c>
      <c r="N170" t="s">
        <v>492</v>
      </c>
    </row>
    <row r="171" spans="1:14" x14ac:dyDescent="0.2">
      <c r="A171">
        <v>29</v>
      </c>
      <c r="B171" s="20" t="s">
        <v>172</v>
      </c>
      <c r="C171" s="20" t="s">
        <v>0</v>
      </c>
      <c r="D171" s="20" t="s">
        <v>5</v>
      </c>
      <c r="E171" s="20" t="s">
        <v>6</v>
      </c>
      <c r="F171" s="20" t="s">
        <v>8</v>
      </c>
      <c r="G171" s="20" t="s">
        <v>4</v>
      </c>
      <c r="H171" s="19"/>
      <c r="J171" s="19">
        <v>45411</v>
      </c>
      <c r="K171">
        <v>423</v>
      </c>
      <c r="N171" t="s">
        <v>492</v>
      </c>
    </row>
    <row r="172" spans="1:14" x14ac:dyDescent="0.2">
      <c r="A172">
        <v>30</v>
      </c>
      <c r="B172" s="20" t="s">
        <v>173</v>
      </c>
      <c r="C172" s="20" t="s">
        <v>0</v>
      </c>
      <c r="D172" s="20" t="s">
        <v>5</v>
      </c>
      <c r="E172" s="20" t="s">
        <v>6</v>
      </c>
      <c r="F172" s="20" t="s">
        <v>8</v>
      </c>
      <c r="G172" s="20" t="s">
        <v>4</v>
      </c>
      <c r="H172" s="19">
        <v>45383</v>
      </c>
      <c r="I172">
        <v>8</v>
      </c>
      <c r="J172" s="19">
        <v>45383</v>
      </c>
      <c r="K172">
        <v>8</v>
      </c>
      <c r="N172" t="s">
        <v>492</v>
      </c>
    </row>
    <row r="173" spans="1:14" x14ac:dyDescent="0.2">
      <c r="A173">
        <v>30</v>
      </c>
      <c r="B173" s="20" t="s">
        <v>173</v>
      </c>
      <c r="C173" s="20" t="s">
        <v>0</v>
      </c>
      <c r="D173" s="20" t="s">
        <v>5</v>
      </c>
      <c r="E173" s="20" t="s">
        <v>6</v>
      </c>
      <c r="F173" s="20" t="s">
        <v>8</v>
      </c>
      <c r="G173" s="20" t="s">
        <v>4</v>
      </c>
      <c r="H173" s="19">
        <v>45387</v>
      </c>
      <c r="I173">
        <v>18.149999999999999</v>
      </c>
      <c r="J173" s="19">
        <v>45387</v>
      </c>
      <c r="K173">
        <v>18.149999999999999</v>
      </c>
      <c r="L173">
        <v>1</v>
      </c>
      <c r="N173" t="s">
        <v>492</v>
      </c>
    </row>
    <row r="174" spans="1:14" x14ac:dyDescent="0.2">
      <c r="A174">
        <v>30</v>
      </c>
      <c r="B174" s="20" t="s">
        <v>173</v>
      </c>
      <c r="C174" s="20" t="s">
        <v>0</v>
      </c>
      <c r="D174" s="20" t="s">
        <v>5</v>
      </c>
      <c r="E174" s="20" t="s">
        <v>6</v>
      </c>
      <c r="F174" s="20" t="s">
        <v>8</v>
      </c>
      <c r="G174" s="20" t="s">
        <v>4</v>
      </c>
      <c r="H174" s="19">
        <v>45392</v>
      </c>
      <c r="I174">
        <v>29.75</v>
      </c>
      <c r="J174" s="19">
        <v>45392</v>
      </c>
      <c r="K174">
        <v>29.75</v>
      </c>
      <c r="L174">
        <v>2</v>
      </c>
      <c r="N174" t="s">
        <v>492</v>
      </c>
    </row>
    <row r="175" spans="1:14" x14ac:dyDescent="0.2">
      <c r="A175">
        <v>30</v>
      </c>
      <c r="B175" s="20" t="s">
        <v>173</v>
      </c>
      <c r="C175" s="20" t="s">
        <v>0</v>
      </c>
      <c r="D175" s="20" t="s">
        <v>5</v>
      </c>
      <c r="E175" s="20" t="s">
        <v>6</v>
      </c>
      <c r="F175" s="20" t="s">
        <v>8</v>
      </c>
      <c r="G175" s="20" t="s">
        <v>4</v>
      </c>
      <c r="H175" s="19">
        <v>45400</v>
      </c>
      <c r="I175">
        <v>10</v>
      </c>
      <c r="J175" s="19">
        <v>45400</v>
      </c>
      <c r="K175">
        <v>10</v>
      </c>
      <c r="N175" t="s">
        <v>492</v>
      </c>
    </row>
    <row r="176" spans="1:14" x14ac:dyDescent="0.2">
      <c r="A176">
        <v>30</v>
      </c>
      <c r="B176" s="20" t="s">
        <v>173</v>
      </c>
      <c r="C176" s="20" t="s">
        <v>0</v>
      </c>
      <c r="D176" s="20" t="s">
        <v>5</v>
      </c>
      <c r="E176" s="20" t="s">
        <v>6</v>
      </c>
      <c r="F176" s="20" t="s">
        <v>8</v>
      </c>
      <c r="G176" s="20" t="s">
        <v>4</v>
      </c>
      <c r="H176" s="19">
        <v>45402</v>
      </c>
      <c r="I176">
        <v>32</v>
      </c>
      <c r="J176" s="19">
        <v>45402</v>
      </c>
      <c r="K176">
        <v>32</v>
      </c>
      <c r="N176" t="s">
        <v>492</v>
      </c>
    </row>
    <row r="177" spans="1:14" x14ac:dyDescent="0.2">
      <c r="A177">
        <v>30</v>
      </c>
      <c r="B177" s="20" t="s">
        <v>173</v>
      </c>
      <c r="C177" s="20" t="s">
        <v>0</v>
      </c>
      <c r="D177" s="20" t="s">
        <v>5</v>
      </c>
      <c r="E177" s="20" t="s">
        <v>6</v>
      </c>
      <c r="F177" s="20" t="s">
        <v>8</v>
      </c>
      <c r="G177" s="20" t="s">
        <v>4</v>
      </c>
      <c r="H177" s="19">
        <v>45407</v>
      </c>
      <c r="I177">
        <v>45</v>
      </c>
      <c r="J177" s="19">
        <v>45407</v>
      </c>
      <c r="K177">
        <v>45</v>
      </c>
      <c r="L177">
        <v>4</v>
      </c>
      <c r="N177" t="s">
        <v>492</v>
      </c>
    </row>
    <row r="178" spans="1:14" x14ac:dyDescent="0.2">
      <c r="A178">
        <v>30</v>
      </c>
      <c r="B178" s="20" t="s">
        <v>173</v>
      </c>
      <c r="C178" s="20" t="s">
        <v>0</v>
      </c>
      <c r="D178" s="20" t="s">
        <v>5</v>
      </c>
      <c r="E178" s="20" t="s">
        <v>6</v>
      </c>
      <c r="F178" s="20" t="s">
        <v>8</v>
      </c>
      <c r="G178" s="20" t="s">
        <v>4</v>
      </c>
      <c r="H178" s="19">
        <v>45412</v>
      </c>
      <c r="I178">
        <v>6.1</v>
      </c>
      <c r="J178" s="19">
        <v>45412</v>
      </c>
      <c r="K178">
        <v>6.1</v>
      </c>
      <c r="N178" t="s">
        <v>492</v>
      </c>
    </row>
    <row r="179" spans="1:14" x14ac:dyDescent="0.2">
      <c r="A179">
        <v>33</v>
      </c>
      <c r="B179" s="20" t="s">
        <v>15</v>
      </c>
      <c r="C179" s="20" t="s">
        <v>0</v>
      </c>
      <c r="D179" s="20" t="s">
        <v>5</v>
      </c>
      <c r="E179" s="20" t="s">
        <v>6</v>
      </c>
      <c r="F179" s="20" t="s">
        <v>7</v>
      </c>
      <c r="G179" s="20" t="s">
        <v>4</v>
      </c>
      <c r="H179" s="19">
        <v>45388</v>
      </c>
      <c r="I179">
        <v>3</v>
      </c>
      <c r="J179" s="19">
        <v>45388</v>
      </c>
      <c r="K179">
        <v>103.28</v>
      </c>
      <c r="L179">
        <v>1</v>
      </c>
      <c r="N179" t="s">
        <v>492</v>
      </c>
    </row>
    <row r="180" spans="1:14" x14ac:dyDescent="0.2">
      <c r="A180">
        <v>33</v>
      </c>
      <c r="B180" s="20" t="s">
        <v>15</v>
      </c>
      <c r="C180" s="20" t="s">
        <v>0</v>
      </c>
      <c r="D180" s="20" t="s">
        <v>5</v>
      </c>
      <c r="E180" s="20" t="s">
        <v>6</v>
      </c>
      <c r="F180" s="20" t="s">
        <v>7</v>
      </c>
      <c r="G180" s="20" t="s">
        <v>4</v>
      </c>
      <c r="H180" s="19">
        <v>45390</v>
      </c>
      <c r="I180">
        <v>18.149999999999999</v>
      </c>
      <c r="J180" s="19">
        <v>45390</v>
      </c>
      <c r="K180">
        <v>18.2</v>
      </c>
      <c r="N180" t="s">
        <v>492</v>
      </c>
    </row>
    <row r="181" spans="1:14" x14ac:dyDescent="0.2">
      <c r="A181">
        <v>33</v>
      </c>
      <c r="B181" s="20" t="s">
        <v>15</v>
      </c>
      <c r="C181" s="20" t="s">
        <v>0</v>
      </c>
      <c r="D181" s="20" t="s">
        <v>5</v>
      </c>
      <c r="E181" s="20" t="s">
        <v>6</v>
      </c>
      <c r="F181" s="20" t="s">
        <v>7</v>
      </c>
      <c r="G181" s="20" t="s">
        <v>4</v>
      </c>
      <c r="H181" s="19">
        <v>45394</v>
      </c>
      <c r="I181">
        <v>19.41</v>
      </c>
      <c r="J181" s="19">
        <v>45394</v>
      </c>
      <c r="K181">
        <v>19.41</v>
      </c>
      <c r="N181" t="s">
        <v>492</v>
      </c>
    </row>
    <row r="182" spans="1:14" x14ac:dyDescent="0.2">
      <c r="A182">
        <v>33</v>
      </c>
      <c r="B182" s="20" t="s">
        <v>15</v>
      </c>
      <c r="C182" s="20" t="s">
        <v>0</v>
      </c>
      <c r="D182" s="20" t="s">
        <v>5</v>
      </c>
      <c r="E182" s="20" t="s">
        <v>6</v>
      </c>
      <c r="F182" s="20" t="s">
        <v>7</v>
      </c>
      <c r="G182" s="20" t="s">
        <v>4</v>
      </c>
      <c r="H182" s="19">
        <v>45401</v>
      </c>
      <c r="I182">
        <v>10.34</v>
      </c>
      <c r="J182" s="19">
        <v>45401</v>
      </c>
      <c r="K182">
        <v>10.34</v>
      </c>
      <c r="L182">
        <v>1</v>
      </c>
      <c r="N182" t="s">
        <v>492</v>
      </c>
    </row>
    <row r="183" spans="1:14" x14ac:dyDescent="0.2">
      <c r="A183">
        <v>33</v>
      </c>
      <c r="B183" s="20" t="s">
        <v>15</v>
      </c>
      <c r="C183" s="20" t="s">
        <v>0</v>
      </c>
      <c r="D183" s="20" t="s">
        <v>5</v>
      </c>
      <c r="E183" s="20" t="s">
        <v>6</v>
      </c>
      <c r="F183" s="20" t="s">
        <v>7</v>
      </c>
      <c r="G183" s="20" t="s">
        <v>4</v>
      </c>
      <c r="H183" s="19">
        <v>45407</v>
      </c>
      <c r="I183">
        <v>32</v>
      </c>
      <c r="J183" s="19">
        <v>45407</v>
      </c>
      <c r="K183">
        <v>32</v>
      </c>
      <c r="N183" t="s">
        <v>492</v>
      </c>
    </row>
    <row r="184" spans="1:14" x14ac:dyDescent="0.2">
      <c r="A184">
        <v>33</v>
      </c>
      <c r="B184" s="20" t="s">
        <v>15</v>
      </c>
      <c r="C184" s="20" t="s">
        <v>0</v>
      </c>
      <c r="D184" s="20" t="s">
        <v>5</v>
      </c>
      <c r="E184" s="20" t="s">
        <v>6</v>
      </c>
      <c r="F184" s="20" t="s">
        <v>7</v>
      </c>
      <c r="G184" s="20" t="s">
        <v>4</v>
      </c>
      <c r="H184" s="19">
        <v>45408</v>
      </c>
      <c r="I184">
        <v>47</v>
      </c>
      <c r="J184" s="19">
        <v>45408</v>
      </c>
      <c r="K184">
        <v>78.959999999999994</v>
      </c>
      <c r="L184">
        <v>1</v>
      </c>
      <c r="N184" t="s">
        <v>492</v>
      </c>
    </row>
    <row r="185" spans="1:14" x14ac:dyDescent="0.2">
      <c r="A185">
        <v>33</v>
      </c>
      <c r="B185" s="20" t="s">
        <v>15</v>
      </c>
      <c r="C185" s="20" t="s">
        <v>0</v>
      </c>
      <c r="D185" s="20" t="s">
        <v>5</v>
      </c>
      <c r="E185" s="20" t="s">
        <v>6</v>
      </c>
      <c r="F185" s="20" t="s">
        <v>7</v>
      </c>
      <c r="G185" s="20" t="s">
        <v>4</v>
      </c>
      <c r="H185" s="19">
        <v>45412</v>
      </c>
      <c r="I185">
        <v>8.1</v>
      </c>
      <c r="J185" s="19">
        <v>45412</v>
      </c>
      <c r="K185">
        <v>37.31</v>
      </c>
      <c r="L185">
        <v>1</v>
      </c>
      <c r="N185" t="s">
        <v>492</v>
      </c>
    </row>
    <row r="186" spans="1:14" x14ac:dyDescent="0.2">
      <c r="A186">
        <v>34</v>
      </c>
      <c r="B186" s="20" t="s">
        <v>176</v>
      </c>
      <c r="C186" s="20" t="s">
        <v>0</v>
      </c>
      <c r="D186" s="20" t="s">
        <v>5</v>
      </c>
      <c r="E186" s="20" t="s">
        <v>6</v>
      </c>
      <c r="F186" s="20" t="s">
        <v>7</v>
      </c>
      <c r="G186" s="20" t="s">
        <v>4</v>
      </c>
      <c r="H186" s="19">
        <v>45383</v>
      </c>
      <c r="I186">
        <v>7</v>
      </c>
      <c r="J186" s="19">
        <v>45383</v>
      </c>
      <c r="K186">
        <v>10</v>
      </c>
      <c r="N186" t="s">
        <v>492</v>
      </c>
    </row>
    <row r="187" spans="1:14" x14ac:dyDescent="0.2">
      <c r="A187">
        <v>34</v>
      </c>
      <c r="B187" s="20" t="s">
        <v>176</v>
      </c>
      <c r="C187" s="20" t="s">
        <v>0</v>
      </c>
      <c r="D187" s="20" t="s">
        <v>5</v>
      </c>
      <c r="E187" s="20" t="s">
        <v>6</v>
      </c>
      <c r="F187" s="20" t="s">
        <v>7</v>
      </c>
      <c r="G187" s="20" t="s">
        <v>4</v>
      </c>
      <c r="H187" s="19">
        <v>45395</v>
      </c>
      <c r="I187">
        <v>3.15</v>
      </c>
      <c r="J187" s="19">
        <v>45390</v>
      </c>
      <c r="K187">
        <v>17</v>
      </c>
      <c r="N187" t="s">
        <v>492</v>
      </c>
    </row>
    <row r="188" spans="1:14" x14ac:dyDescent="0.2">
      <c r="A188">
        <v>34</v>
      </c>
      <c r="B188" s="20" t="s">
        <v>176</v>
      </c>
      <c r="C188" s="20" t="s">
        <v>0</v>
      </c>
      <c r="D188" s="20" t="s">
        <v>5</v>
      </c>
      <c r="E188" s="20" t="s">
        <v>6</v>
      </c>
      <c r="F188" s="20" t="s">
        <v>7</v>
      </c>
      <c r="G188" s="20" t="s">
        <v>4</v>
      </c>
      <c r="H188" s="19">
        <v>45399</v>
      </c>
      <c r="I188">
        <v>12.85</v>
      </c>
      <c r="J188" s="19">
        <v>45393</v>
      </c>
      <c r="K188">
        <v>32</v>
      </c>
      <c r="L188">
        <v>1</v>
      </c>
      <c r="N188" t="s">
        <v>492</v>
      </c>
    </row>
    <row r="189" spans="1:14" x14ac:dyDescent="0.2">
      <c r="A189">
        <v>34</v>
      </c>
      <c r="B189" s="20" t="s">
        <v>176</v>
      </c>
      <c r="C189" s="20" t="s">
        <v>0</v>
      </c>
      <c r="D189" s="20" t="s">
        <v>5</v>
      </c>
      <c r="E189" s="20" t="s">
        <v>6</v>
      </c>
      <c r="F189" s="20" t="s">
        <v>7</v>
      </c>
      <c r="G189" s="20" t="s">
        <v>4</v>
      </c>
      <c r="H189" s="19"/>
      <c r="J189" s="19">
        <v>45394</v>
      </c>
      <c r="K189">
        <v>6</v>
      </c>
      <c r="N189" t="s">
        <v>492</v>
      </c>
    </row>
    <row r="190" spans="1:14" x14ac:dyDescent="0.2">
      <c r="A190">
        <v>34</v>
      </c>
      <c r="B190" s="20" t="s">
        <v>176</v>
      </c>
      <c r="C190" s="20" t="s">
        <v>0</v>
      </c>
      <c r="D190" s="20" t="s">
        <v>5</v>
      </c>
      <c r="E190" s="20" t="s">
        <v>6</v>
      </c>
      <c r="F190" s="20" t="s">
        <v>7</v>
      </c>
      <c r="G190" s="20" t="s">
        <v>4</v>
      </c>
      <c r="H190" s="19"/>
      <c r="J190" s="19">
        <v>45395</v>
      </c>
      <c r="K190">
        <v>3.15</v>
      </c>
      <c r="N190" t="s">
        <v>492</v>
      </c>
    </row>
    <row r="191" spans="1:14" x14ac:dyDescent="0.2">
      <c r="A191">
        <v>34</v>
      </c>
      <c r="B191" s="20" t="s">
        <v>176</v>
      </c>
      <c r="C191" s="20" t="s">
        <v>0</v>
      </c>
      <c r="D191" s="20" t="s">
        <v>5</v>
      </c>
      <c r="E191" s="20" t="s">
        <v>6</v>
      </c>
      <c r="F191" s="20" t="s">
        <v>7</v>
      </c>
      <c r="G191" s="20" t="s">
        <v>4</v>
      </c>
      <c r="H191" s="19"/>
      <c r="J191" s="19">
        <v>45398</v>
      </c>
      <c r="K191">
        <v>31</v>
      </c>
      <c r="N191" t="s">
        <v>492</v>
      </c>
    </row>
    <row r="192" spans="1:14" x14ac:dyDescent="0.2">
      <c r="A192">
        <v>34</v>
      </c>
      <c r="B192" s="20" t="s">
        <v>176</v>
      </c>
      <c r="C192" s="20" t="s">
        <v>0</v>
      </c>
      <c r="D192" s="20" t="s">
        <v>5</v>
      </c>
      <c r="E192" s="20" t="s">
        <v>6</v>
      </c>
      <c r="F192" s="20" t="s">
        <v>7</v>
      </c>
      <c r="G192" s="20" t="s">
        <v>4</v>
      </c>
      <c r="H192" s="19"/>
      <c r="J192" s="19">
        <v>45399</v>
      </c>
      <c r="K192">
        <v>15</v>
      </c>
      <c r="N192" t="s">
        <v>492</v>
      </c>
    </row>
    <row r="193" spans="1:14" x14ac:dyDescent="0.2">
      <c r="A193">
        <v>34</v>
      </c>
      <c r="B193" s="20" t="s">
        <v>176</v>
      </c>
      <c r="C193" s="20" t="s">
        <v>0</v>
      </c>
      <c r="D193" s="20" t="s">
        <v>5</v>
      </c>
      <c r="E193" s="20" t="s">
        <v>6</v>
      </c>
      <c r="F193" s="20" t="s">
        <v>7</v>
      </c>
      <c r="G193" s="20" t="s">
        <v>4</v>
      </c>
      <c r="H193" s="19"/>
      <c r="J193" s="19">
        <v>45400</v>
      </c>
      <c r="K193">
        <v>55</v>
      </c>
      <c r="L193">
        <v>1</v>
      </c>
      <c r="N193" t="s">
        <v>492</v>
      </c>
    </row>
    <row r="194" spans="1:14" x14ac:dyDescent="0.2">
      <c r="A194">
        <v>34</v>
      </c>
      <c r="B194" s="20" t="s">
        <v>176</v>
      </c>
      <c r="C194" s="20" t="s">
        <v>0</v>
      </c>
      <c r="D194" s="20" t="s">
        <v>5</v>
      </c>
      <c r="E194" s="20" t="s">
        <v>6</v>
      </c>
      <c r="F194" s="20" t="s">
        <v>7</v>
      </c>
      <c r="G194" s="20" t="s">
        <v>4</v>
      </c>
      <c r="H194" s="19"/>
      <c r="J194" s="19">
        <v>45403</v>
      </c>
      <c r="K194">
        <v>60</v>
      </c>
      <c r="N194" t="s">
        <v>492</v>
      </c>
    </row>
    <row r="195" spans="1:14" x14ac:dyDescent="0.2">
      <c r="A195">
        <v>34</v>
      </c>
      <c r="B195" s="20" t="s">
        <v>176</v>
      </c>
      <c r="C195" s="20" t="s">
        <v>0</v>
      </c>
      <c r="D195" s="20" t="s">
        <v>5</v>
      </c>
      <c r="E195" s="20" t="s">
        <v>6</v>
      </c>
      <c r="F195" s="20" t="s">
        <v>7</v>
      </c>
      <c r="G195" s="20" t="s">
        <v>4</v>
      </c>
      <c r="H195" s="19"/>
      <c r="J195" s="19">
        <v>45406</v>
      </c>
      <c r="K195">
        <v>71</v>
      </c>
      <c r="L195">
        <v>1</v>
      </c>
      <c r="N195" t="s">
        <v>492</v>
      </c>
    </row>
    <row r="196" spans="1:14" x14ac:dyDescent="0.2">
      <c r="A196">
        <v>34</v>
      </c>
      <c r="B196" s="20" t="s">
        <v>176</v>
      </c>
      <c r="C196" s="20" t="s">
        <v>0</v>
      </c>
      <c r="D196" s="20" t="s">
        <v>5</v>
      </c>
      <c r="E196" s="20" t="s">
        <v>6</v>
      </c>
      <c r="F196" s="20" t="s">
        <v>7</v>
      </c>
      <c r="G196" s="20" t="s">
        <v>4</v>
      </c>
      <c r="H196" s="19"/>
      <c r="J196" s="19">
        <v>45407</v>
      </c>
      <c r="K196">
        <v>82</v>
      </c>
      <c r="L196">
        <v>2</v>
      </c>
      <c r="N196" t="s">
        <v>492</v>
      </c>
    </row>
    <row r="197" spans="1:14" x14ac:dyDescent="0.2">
      <c r="A197">
        <v>34</v>
      </c>
      <c r="B197" s="20" t="s">
        <v>176</v>
      </c>
      <c r="C197" s="20" t="s">
        <v>0</v>
      </c>
      <c r="D197" s="20" t="s">
        <v>5</v>
      </c>
      <c r="E197" s="20" t="s">
        <v>6</v>
      </c>
      <c r="F197" s="20" t="s">
        <v>7</v>
      </c>
      <c r="G197" s="20" t="s">
        <v>4</v>
      </c>
      <c r="H197" s="19"/>
      <c r="J197" s="19">
        <v>45408</v>
      </c>
      <c r="K197">
        <v>131</v>
      </c>
      <c r="L197">
        <v>3</v>
      </c>
      <c r="N197" t="s">
        <v>492</v>
      </c>
    </row>
    <row r="198" spans="1:14" x14ac:dyDescent="0.2">
      <c r="A198">
        <v>34</v>
      </c>
      <c r="B198" s="20" t="s">
        <v>176</v>
      </c>
      <c r="C198" s="20" t="s">
        <v>0</v>
      </c>
      <c r="D198" s="20" t="s">
        <v>5</v>
      </c>
      <c r="E198" s="20" t="s">
        <v>6</v>
      </c>
      <c r="F198" s="20" t="s">
        <v>7</v>
      </c>
      <c r="G198" s="20" t="s">
        <v>4</v>
      </c>
      <c r="H198" s="19"/>
      <c r="J198" s="19">
        <v>45409</v>
      </c>
      <c r="K198">
        <v>0</v>
      </c>
      <c r="N198" t="s">
        <v>492</v>
      </c>
    </row>
    <row r="199" spans="1:14" x14ac:dyDescent="0.2">
      <c r="A199">
        <v>35</v>
      </c>
      <c r="B199" s="20" t="s">
        <v>177</v>
      </c>
      <c r="C199" s="20" t="s">
        <v>0</v>
      </c>
      <c r="D199" s="20" t="s">
        <v>5</v>
      </c>
      <c r="E199" s="20" t="s">
        <v>6</v>
      </c>
      <c r="F199" s="20" t="s">
        <v>7</v>
      </c>
      <c r="G199" s="20" t="s">
        <v>4</v>
      </c>
      <c r="H199" s="19">
        <v>45383</v>
      </c>
      <c r="I199">
        <v>31.25</v>
      </c>
      <c r="J199" s="19">
        <v>45383</v>
      </c>
      <c r="K199">
        <v>31.25</v>
      </c>
      <c r="N199" t="s">
        <v>492</v>
      </c>
    </row>
    <row r="200" spans="1:14" x14ac:dyDescent="0.2">
      <c r="A200">
        <v>35</v>
      </c>
      <c r="B200" s="20" t="s">
        <v>177</v>
      </c>
      <c r="C200" s="20" t="s">
        <v>0</v>
      </c>
      <c r="D200" s="20" t="s">
        <v>5</v>
      </c>
      <c r="E200" s="20" t="s">
        <v>6</v>
      </c>
      <c r="F200" s="20" t="s">
        <v>7</v>
      </c>
      <c r="G200" s="20" t="s">
        <v>4</v>
      </c>
      <c r="H200" s="19">
        <v>45383</v>
      </c>
      <c r="I200">
        <v>101</v>
      </c>
      <c r="J200" s="19">
        <v>45383</v>
      </c>
      <c r="K200">
        <v>98.15</v>
      </c>
      <c r="L200">
        <v>2</v>
      </c>
      <c r="N200" t="s">
        <v>492</v>
      </c>
    </row>
    <row r="201" spans="1:14" x14ac:dyDescent="0.2">
      <c r="A201">
        <v>35</v>
      </c>
      <c r="B201" s="20" t="s">
        <v>177</v>
      </c>
      <c r="C201" s="20" t="s">
        <v>0</v>
      </c>
      <c r="D201" s="20" t="s">
        <v>5</v>
      </c>
      <c r="E201" s="20" t="s">
        <v>6</v>
      </c>
      <c r="F201" s="20" t="s">
        <v>7</v>
      </c>
      <c r="G201" s="20" t="s">
        <v>4</v>
      </c>
      <c r="H201" s="19">
        <v>45385</v>
      </c>
      <c r="I201">
        <v>102</v>
      </c>
      <c r="J201" s="19">
        <v>45385</v>
      </c>
      <c r="K201">
        <v>95.63</v>
      </c>
      <c r="L201">
        <v>3</v>
      </c>
      <c r="N201" t="s">
        <v>492</v>
      </c>
    </row>
    <row r="202" spans="1:14" x14ac:dyDescent="0.2">
      <c r="A202">
        <v>35</v>
      </c>
      <c r="B202" s="20" t="s">
        <v>177</v>
      </c>
      <c r="C202" s="20" t="s">
        <v>0</v>
      </c>
      <c r="D202" s="20" t="s">
        <v>5</v>
      </c>
      <c r="E202" s="20" t="s">
        <v>6</v>
      </c>
      <c r="F202" s="20" t="s">
        <v>7</v>
      </c>
      <c r="G202" s="20" t="s">
        <v>4</v>
      </c>
      <c r="H202" s="19">
        <v>45392</v>
      </c>
      <c r="I202">
        <v>17.86</v>
      </c>
      <c r="J202" s="19">
        <v>45392</v>
      </c>
      <c r="K202">
        <v>2.36</v>
      </c>
      <c r="N202" t="s">
        <v>492</v>
      </c>
    </row>
    <row r="203" spans="1:14" x14ac:dyDescent="0.2">
      <c r="A203">
        <v>35</v>
      </c>
      <c r="B203" s="20" t="s">
        <v>177</v>
      </c>
      <c r="C203" s="20" t="s">
        <v>0</v>
      </c>
      <c r="D203" s="20" t="s">
        <v>5</v>
      </c>
      <c r="E203" s="20" t="s">
        <v>6</v>
      </c>
      <c r="F203" s="20" t="s">
        <v>7</v>
      </c>
      <c r="G203" s="20" t="s">
        <v>4</v>
      </c>
      <c r="H203" s="19">
        <v>45400</v>
      </c>
      <c r="I203">
        <v>7</v>
      </c>
      <c r="J203" s="19">
        <v>45400</v>
      </c>
      <c r="K203">
        <v>7</v>
      </c>
      <c r="N203" t="s">
        <v>492</v>
      </c>
    </row>
    <row r="204" spans="1:14" x14ac:dyDescent="0.2">
      <c r="A204">
        <v>35</v>
      </c>
      <c r="B204" s="20" t="s">
        <v>177</v>
      </c>
      <c r="C204" s="20" t="s">
        <v>0</v>
      </c>
      <c r="D204" s="20" t="s">
        <v>5</v>
      </c>
      <c r="E204" s="20" t="s">
        <v>6</v>
      </c>
      <c r="F204" s="20" t="s">
        <v>7</v>
      </c>
      <c r="G204" s="20" t="s">
        <v>4</v>
      </c>
      <c r="H204" s="19">
        <v>45408</v>
      </c>
      <c r="I204">
        <v>8</v>
      </c>
      <c r="J204" s="19">
        <v>45408</v>
      </c>
      <c r="K204">
        <v>8</v>
      </c>
      <c r="N204" t="s">
        <v>492</v>
      </c>
    </row>
    <row r="205" spans="1:14" x14ac:dyDescent="0.2">
      <c r="A205">
        <v>35</v>
      </c>
      <c r="B205" s="20" t="s">
        <v>177</v>
      </c>
      <c r="C205" s="20" t="s">
        <v>0</v>
      </c>
      <c r="D205" s="20" t="s">
        <v>5</v>
      </c>
      <c r="E205" s="20" t="s">
        <v>6</v>
      </c>
      <c r="F205" s="20" t="s">
        <v>7</v>
      </c>
      <c r="G205" s="20" t="s">
        <v>4</v>
      </c>
      <c r="H205" s="19">
        <v>45410</v>
      </c>
      <c r="I205">
        <v>55.56</v>
      </c>
      <c r="J205" s="19">
        <v>45410</v>
      </c>
      <c r="K205">
        <v>56.51</v>
      </c>
      <c r="L205">
        <v>1</v>
      </c>
      <c r="N205" t="s">
        <v>492</v>
      </c>
    </row>
    <row r="206" spans="1:14" x14ac:dyDescent="0.2">
      <c r="A206">
        <v>35</v>
      </c>
      <c r="B206" s="20" t="s">
        <v>177</v>
      </c>
      <c r="C206" s="20" t="s">
        <v>0</v>
      </c>
      <c r="D206" s="20" t="s">
        <v>5</v>
      </c>
      <c r="E206" s="20" t="s">
        <v>6</v>
      </c>
      <c r="F206" s="20" t="s">
        <v>7</v>
      </c>
      <c r="G206" s="20" t="s">
        <v>4</v>
      </c>
      <c r="H206" s="19">
        <v>45411</v>
      </c>
      <c r="I206">
        <v>15.58</v>
      </c>
      <c r="J206" s="19">
        <v>45411</v>
      </c>
      <c r="K206">
        <v>15.56</v>
      </c>
      <c r="L206">
        <v>1</v>
      </c>
      <c r="N206" t="s">
        <v>492</v>
      </c>
    </row>
    <row r="207" spans="1:14" x14ac:dyDescent="0.2">
      <c r="A207">
        <v>35</v>
      </c>
      <c r="B207" s="20" t="s">
        <v>177</v>
      </c>
      <c r="C207" s="20" t="s">
        <v>0</v>
      </c>
      <c r="D207" s="20" t="s">
        <v>5</v>
      </c>
      <c r="E207" s="20" t="s">
        <v>6</v>
      </c>
      <c r="F207" s="20" t="s">
        <v>7</v>
      </c>
      <c r="G207" s="20" t="s">
        <v>4</v>
      </c>
      <c r="H207" s="19">
        <v>45412</v>
      </c>
      <c r="I207">
        <v>11.75</v>
      </c>
      <c r="J207" s="19">
        <v>45412</v>
      </c>
      <c r="K207">
        <v>11.75</v>
      </c>
      <c r="N207" t="s">
        <v>492</v>
      </c>
    </row>
    <row r="208" spans="1:14" x14ac:dyDescent="0.2">
      <c r="A208">
        <v>36</v>
      </c>
      <c r="B208" s="20" t="s">
        <v>16</v>
      </c>
      <c r="C208" s="20" t="s">
        <v>0</v>
      </c>
      <c r="D208" s="20" t="s">
        <v>5</v>
      </c>
      <c r="E208" s="20" t="s">
        <v>6</v>
      </c>
      <c r="F208" s="20" t="s">
        <v>8</v>
      </c>
      <c r="G208" s="20" t="s">
        <v>4</v>
      </c>
      <c r="H208" s="19">
        <v>45383</v>
      </c>
      <c r="I208">
        <v>65.36</v>
      </c>
      <c r="J208" s="19">
        <v>45383</v>
      </c>
      <c r="K208">
        <v>286</v>
      </c>
      <c r="L208">
        <v>4</v>
      </c>
      <c r="N208" t="s">
        <v>492</v>
      </c>
    </row>
    <row r="209" spans="1:14" x14ac:dyDescent="0.2">
      <c r="A209">
        <v>36</v>
      </c>
      <c r="B209" s="20" t="s">
        <v>16</v>
      </c>
      <c r="C209" s="20" t="s">
        <v>0</v>
      </c>
      <c r="D209" s="20" t="s">
        <v>5</v>
      </c>
      <c r="E209" s="20" t="s">
        <v>6</v>
      </c>
      <c r="F209" s="20" t="s">
        <v>8</v>
      </c>
      <c r="G209" s="20" t="s">
        <v>4</v>
      </c>
      <c r="H209" s="19">
        <v>45393</v>
      </c>
      <c r="I209">
        <v>49</v>
      </c>
      <c r="J209" s="19">
        <v>45393</v>
      </c>
      <c r="K209">
        <v>49</v>
      </c>
      <c r="N209" t="s">
        <v>492</v>
      </c>
    </row>
    <row r="210" spans="1:14" x14ac:dyDescent="0.2">
      <c r="A210">
        <v>36</v>
      </c>
      <c r="B210" s="20" t="s">
        <v>16</v>
      </c>
      <c r="C210" s="20" t="s">
        <v>0</v>
      </c>
      <c r="D210" s="20" t="s">
        <v>5</v>
      </c>
      <c r="E210" s="20" t="s">
        <v>6</v>
      </c>
      <c r="F210" s="20" t="s">
        <v>8</v>
      </c>
      <c r="G210" s="20" t="s">
        <v>4</v>
      </c>
      <c r="H210" s="19">
        <v>45394</v>
      </c>
      <c r="I210">
        <v>6</v>
      </c>
      <c r="J210" s="19">
        <v>45394</v>
      </c>
      <c r="K210">
        <v>6</v>
      </c>
      <c r="N210" t="s">
        <v>492</v>
      </c>
    </row>
    <row r="211" spans="1:14" x14ac:dyDescent="0.2">
      <c r="A211">
        <v>36</v>
      </c>
      <c r="B211" s="20" t="s">
        <v>16</v>
      </c>
      <c r="C211" s="20" t="s">
        <v>0</v>
      </c>
      <c r="D211" s="20" t="s">
        <v>5</v>
      </c>
      <c r="E211" s="20" t="s">
        <v>6</v>
      </c>
      <c r="F211" s="20" t="s">
        <v>8</v>
      </c>
      <c r="G211" s="20" t="s">
        <v>4</v>
      </c>
      <c r="H211" s="19">
        <v>45397</v>
      </c>
      <c r="I211">
        <v>5</v>
      </c>
      <c r="J211" s="19">
        <v>45397</v>
      </c>
      <c r="K211">
        <v>5</v>
      </c>
      <c r="N211" t="s">
        <v>492</v>
      </c>
    </row>
    <row r="212" spans="1:14" x14ac:dyDescent="0.2">
      <c r="A212">
        <v>36</v>
      </c>
      <c r="B212" s="20" t="s">
        <v>16</v>
      </c>
      <c r="C212" s="20" t="s">
        <v>0</v>
      </c>
      <c r="D212" s="20" t="s">
        <v>5</v>
      </c>
      <c r="E212" s="20" t="s">
        <v>6</v>
      </c>
      <c r="F212" s="20" t="s">
        <v>8</v>
      </c>
      <c r="G212" s="20" t="s">
        <v>4</v>
      </c>
      <c r="H212" s="19">
        <v>45400</v>
      </c>
      <c r="I212">
        <v>28</v>
      </c>
      <c r="J212" s="19">
        <v>45400</v>
      </c>
      <c r="K212">
        <v>28</v>
      </c>
      <c r="N212" t="s">
        <v>492</v>
      </c>
    </row>
    <row r="213" spans="1:14" x14ac:dyDescent="0.2">
      <c r="A213">
        <v>36</v>
      </c>
      <c r="B213" s="20" t="s">
        <v>16</v>
      </c>
      <c r="C213" s="20" t="s">
        <v>0</v>
      </c>
      <c r="D213" s="20" t="s">
        <v>5</v>
      </c>
      <c r="E213" s="20" t="s">
        <v>6</v>
      </c>
      <c r="F213" s="20" t="s">
        <v>8</v>
      </c>
      <c r="G213" s="20" t="s">
        <v>4</v>
      </c>
      <c r="H213" s="19">
        <v>45401</v>
      </c>
      <c r="I213">
        <v>139.25</v>
      </c>
      <c r="J213" s="19">
        <v>45401</v>
      </c>
      <c r="K213">
        <v>268</v>
      </c>
      <c r="L213">
        <v>1</v>
      </c>
      <c r="N213" t="s">
        <v>492</v>
      </c>
    </row>
    <row r="214" spans="1:14" x14ac:dyDescent="0.2">
      <c r="A214">
        <v>36</v>
      </c>
      <c r="B214" s="20" t="s">
        <v>16</v>
      </c>
      <c r="C214" s="20" t="s">
        <v>0</v>
      </c>
      <c r="D214" s="20" t="s">
        <v>5</v>
      </c>
      <c r="E214" s="20" t="s">
        <v>6</v>
      </c>
      <c r="F214" s="20" t="s">
        <v>8</v>
      </c>
      <c r="G214" s="20" t="s">
        <v>4</v>
      </c>
      <c r="H214" s="19">
        <v>45402</v>
      </c>
      <c r="I214">
        <v>7</v>
      </c>
      <c r="J214" s="19">
        <v>45402</v>
      </c>
      <c r="K214">
        <v>7</v>
      </c>
      <c r="N214" t="s">
        <v>492</v>
      </c>
    </row>
    <row r="215" spans="1:14" x14ac:dyDescent="0.2">
      <c r="A215">
        <v>36</v>
      </c>
      <c r="B215" s="20" t="s">
        <v>16</v>
      </c>
      <c r="C215" s="20" t="s">
        <v>0</v>
      </c>
      <c r="D215" s="20" t="s">
        <v>5</v>
      </c>
      <c r="E215" s="20" t="s">
        <v>6</v>
      </c>
      <c r="F215" s="20" t="s">
        <v>8</v>
      </c>
      <c r="G215" s="20" t="s">
        <v>4</v>
      </c>
      <c r="H215" s="19">
        <v>45405</v>
      </c>
      <c r="I215">
        <v>54</v>
      </c>
      <c r="J215" s="19">
        <v>45405</v>
      </c>
      <c r="K215">
        <v>54</v>
      </c>
      <c r="N215" t="s">
        <v>492</v>
      </c>
    </row>
    <row r="216" spans="1:14" x14ac:dyDescent="0.2">
      <c r="A216">
        <v>36</v>
      </c>
      <c r="B216" s="20" t="s">
        <v>16</v>
      </c>
      <c r="C216" s="20" t="s">
        <v>0</v>
      </c>
      <c r="D216" s="20" t="s">
        <v>5</v>
      </c>
      <c r="E216" s="20" t="s">
        <v>6</v>
      </c>
      <c r="F216" s="20" t="s">
        <v>8</v>
      </c>
      <c r="G216" s="20" t="s">
        <v>4</v>
      </c>
      <c r="H216" s="19">
        <v>45406</v>
      </c>
      <c r="I216">
        <v>14</v>
      </c>
      <c r="J216" s="19">
        <v>45406</v>
      </c>
      <c r="K216">
        <v>14</v>
      </c>
      <c r="N216" t="s">
        <v>492</v>
      </c>
    </row>
    <row r="217" spans="1:14" x14ac:dyDescent="0.2">
      <c r="A217">
        <v>36</v>
      </c>
      <c r="B217" s="20" t="s">
        <v>16</v>
      </c>
      <c r="C217" s="20" t="s">
        <v>0</v>
      </c>
      <c r="D217" s="20" t="s">
        <v>5</v>
      </c>
      <c r="E217" s="20" t="s">
        <v>6</v>
      </c>
      <c r="F217" s="20" t="s">
        <v>8</v>
      </c>
      <c r="G217" s="20" t="s">
        <v>4</v>
      </c>
      <c r="H217" s="19">
        <v>45407</v>
      </c>
      <c r="I217">
        <v>22</v>
      </c>
      <c r="J217" s="19">
        <v>45407</v>
      </c>
      <c r="K217">
        <v>22</v>
      </c>
      <c r="N217" t="s">
        <v>492</v>
      </c>
    </row>
    <row r="218" spans="1:14" x14ac:dyDescent="0.2">
      <c r="A218">
        <v>36</v>
      </c>
      <c r="B218" s="20" t="s">
        <v>16</v>
      </c>
      <c r="C218" s="20" t="s">
        <v>0</v>
      </c>
      <c r="D218" s="20" t="s">
        <v>5</v>
      </c>
      <c r="E218" s="20" t="s">
        <v>6</v>
      </c>
      <c r="F218" s="20" t="s">
        <v>8</v>
      </c>
      <c r="G218" s="20" t="s">
        <v>4</v>
      </c>
      <c r="H218" s="19">
        <v>45410</v>
      </c>
      <c r="I218">
        <v>15.69</v>
      </c>
      <c r="J218" s="19">
        <v>45408</v>
      </c>
      <c r="K218">
        <v>355</v>
      </c>
      <c r="L218">
        <v>3</v>
      </c>
      <c r="N218" t="s">
        <v>492</v>
      </c>
    </row>
    <row r="219" spans="1:14" x14ac:dyDescent="0.2">
      <c r="A219">
        <v>36</v>
      </c>
      <c r="B219" s="20" t="s">
        <v>16</v>
      </c>
      <c r="C219" s="20" t="s">
        <v>0</v>
      </c>
      <c r="D219" s="20" t="s">
        <v>5</v>
      </c>
      <c r="E219" s="20" t="s">
        <v>6</v>
      </c>
      <c r="F219" s="20" t="s">
        <v>8</v>
      </c>
      <c r="G219" s="20" t="s">
        <v>4</v>
      </c>
      <c r="H219" s="19">
        <v>45412</v>
      </c>
      <c r="I219">
        <v>46</v>
      </c>
      <c r="J219" s="19">
        <v>45409</v>
      </c>
      <c r="K219">
        <v>26</v>
      </c>
      <c r="N219" t="s">
        <v>492</v>
      </c>
    </row>
    <row r="220" spans="1:14" x14ac:dyDescent="0.2">
      <c r="A220">
        <v>36</v>
      </c>
      <c r="B220" s="20" t="s">
        <v>16</v>
      </c>
      <c r="C220" s="20" t="s">
        <v>0</v>
      </c>
      <c r="D220" s="20" t="s">
        <v>5</v>
      </c>
      <c r="E220" s="20" t="s">
        <v>6</v>
      </c>
      <c r="F220" s="20" t="s">
        <v>8</v>
      </c>
      <c r="G220" s="20" t="s">
        <v>4</v>
      </c>
      <c r="H220" s="19"/>
      <c r="J220" s="19">
        <v>45410</v>
      </c>
      <c r="K220">
        <v>15.69</v>
      </c>
      <c r="N220" t="s">
        <v>492</v>
      </c>
    </row>
    <row r="221" spans="1:14" x14ac:dyDescent="0.2">
      <c r="A221">
        <v>36</v>
      </c>
      <c r="B221" s="20" t="s">
        <v>16</v>
      </c>
      <c r="C221" s="20" t="s">
        <v>0</v>
      </c>
      <c r="D221" s="20" t="s">
        <v>5</v>
      </c>
      <c r="E221" s="20" t="s">
        <v>6</v>
      </c>
      <c r="F221" s="20" t="s">
        <v>8</v>
      </c>
      <c r="G221" s="20" t="s">
        <v>4</v>
      </c>
      <c r="H221" s="19"/>
      <c r="J221" s="19">
        <v>45412</v>
      </c>
      <c r="K221">
        <v>46</v>
      </c>
      <c r="L221">
        <v>2</v>
      </c>
      <c r="N221" t="s">
        <v>492</v>
      </c>
    </row>
    <row r="222" spans="1:14" x14ac:dyDescent="0.2">
      <c r="A222">
        <v>438</v>
      </c>
      <c r="B222" s="20" t="s">
        <v>164</v>
      </c>
      <c r="C222" s="20" t="s">
        <v>0</v>
      </c>
      <c r="D222" s="20" t="s">
        <v>5</v>
      </c>
      <c r="E222" s="20" t="s">
        <v>6</v>
      </c>
      <c r="F222" s="20" t="s">
        <v>7</v>
      </c>
      <c r="G222" s="20" t="s">
        <v>4</v>
      </c>
      <c r="H222" s="19">
        <v>45397</v>
      </c>
      <c r="I222">
        <v>9</v>
      </c>
      <c r="J222" s="19">
        <v>45383</v>
      </c>
      <c r="K222">
        <v>291</v>
      </c>
      <c r="L222">
        <v>2</v>
      </c>
      <c r="N222" t="s">
        <v>492</v>
      </c>
    </row>
    <row r="223" spans="1:14" x14ac:dyDescent="0.2">
      <c r="A223">
        <v>438</v>
      </c>
      <c r="B223" s="20" t="s">
        <v>164</v>
      </c>
      <c r="C223" s="20" t="s">
        <v>0</v>
      </c>
      <c r="D223" s="20" t="s">
        <v>5</v>
      </c>
      <c r="E223" s="20" t="s">
        <v>6</v>
      </c>
      <c r="F223" s="20" t="s">
        <v>7</v>
      </c>
      <c r="G223" s="20" t="s">
        <v>4</v>
      </c>
      <c r="H223" s="19">
        <v>45404</v>
      </c>
      <c r="I223">
        <v>3</v>
      </c>
      <c r="J223" s="19">
        <v>45396</v>
      </c>
      <c r="K223">
        <v>412.26</v>
      </c>
      <c r="N223" t="s">
        <v>492</v>
      </c>
    </row>
    <row r="224" spans="1:14" x14ac:dyDescent="0.2">
      <c r="A224">
        <v>438</v>
      </c>
      <c r="B224" s="20" t="s">
        <v>164</v>
      </c>
      <c r="C224" s="20" t="s">
        <v>0</v>
      </c>
      <c r="D224" s="20" t="s">
        <v>5</v>
      </c>
      <c r="E224" s="20" t="s">
        <v>6</v>
      </c>
      <c r="F224" s="20" t="s">
        <v>7</v>
      </c>
      <c r="G224" s="20" t="s">
        <v>4</v>
      </c>
      <c r="H224" s="19">
        <v>45407</v>
      </c>
      <c r="I224">
        <v>22</v>
      </c>
      <c r="J224" s="19">
        <v>45397</v>
      </c>
      <c r="K224">
        <v>9</v>
      </c>
      <c r="N224" t="s">
        <v>492</v>
      </c>
    </row>
    <row r="225" spans="1:14" x14ac:dyDescent="0.2">
      <c r="A225">
        <v>438</v>
      </c>
      <c r="B225" s="20" t="s">
        <v>164</v>
      </c>
      <c r="C225" s="20" t="s">
        <v>0</v>
      </c>
      <c r="D225" s="20" t="s">
        <v>5</v>
      </c>
      <c r="E225" s="20" t="s">
        <v>6</v>
      </c>
      <c r="F225" s="20" t="s">
        <v>7</v>
      </c>
      <c r="G225" s="20" t="s">
        <v>4</v>
      </c>
      <c r="H225" s="19">
        <v>45409</v>
      </c>
      <c r="I225">
        <v>33</v>
      </c>
      <c r="J225" s="19">
        <v>45404</v>
      </c>
      <c r="K225">
        <v>3</v>
      </c>
      <c r="N225" t="s">
        <v>492</v>
      </c>
    </row>
    <row r="226" spans="1:14" x14ac:dyDescent="0.2">
      <c r="A226">
        <v>438</v>
      </c>
      <c r="B226" s="20" t="s">
        <v>164</v>
      </c>
      <c r="C226" s="20" t="s">
        <v>0</v>
      </c>
      <c r="D226" s="20" t="s">
        <v>5</v>
      </c>
      <c r="E226" s="20" t="s">
        <v>6</v>
      </c>
      <c r="F226" s="20" t="s">
        <v>7</v>
      </c>
      <c r="G226" s="20" t="s">
        <v>4</v>
      </c>
      <c r="H226" s="19">
        <v>45411</v>
      </c>
      <c r="I226">
        <v>43</v>
      </c>
      <c r="J226" s="19">
        <v>45407</v>
      </c>
      <c r="K226">
        <v>22</v>
      </c>
      <c r="N226" t="s">
        <v>492</v>
      </c>
    </row>
    <row r="227" spans="1:14" x14ac:dyDescent="0.2">
      <c r="A227">
        <v>438</v>
      </c>
      <c r="B227" s="20" t="s">
        <v>164</v>
      </c>
      <c r="C227" s="20" t="s">
        <v>0</v>
      </c>
      <c r="D227" s="20" t="s">
        <v>5</v>
      </c>
      <c r="E227" s="20" t="s">
        <v>6</v>
      </c>
      <c r="F227" s="20" t="s">
        <v>7</v>
      </c>
      <c r="G227" s="20" t="s">
        <v>4</v>
      </c>
      <c r="H227" s="19"/>
      <c r="J227" s="19">
        <v>45409</v>
      </c>
      <c r="K227">
        <v>33</v>
      </c>
      <c r="N227" t="s">
        <v>492</v>
      </c>
    </row>
    <row r="228" spans="1:14" x14ac:dyDescent="0.2">
      <c r="A228">
        <v>438</v>
      </c>
      <c r="B228" s="20" t="s">
        <v>164</v>
      </c>
      <c r="C228" s="20" t="s">
        <v>0</v>
      </c>
      <c r="D228" s="20" t="s">
        <v>5</v>
      </c>
      <c r="E228" s="20" t="s">
        <v>6</v>
      </c>
      <c r="F228" s="20" t="s">
        <v>7</v>
      </c>
      <c r="G228" s="20" t="s">
        <v>4</v>
      </c>
      <c r="H228" s="19"/>
      <c r="J228" s="19">
        <v>45411</v>
      </c>
      <c r="K228">
        <v>43</v>
      </c>
      <c r="N228" t="s">
        <v>492</v>
      </c>
    </row>
    <row r="229" spans="1:14" x14ac:dyDescent="0.2">
      <c r="A229">
        <v>438</v>
      </c>
      <c r="B229" s="20" t="s">
        <v>164</v>
      </c>
      <c r="C229" s="20" t="s">
        <v>0</v>
      </c>
      <c r="D229" s="20" t="s">
        <v>5</v>
      </c>
      <c r="E229" s="20" t="s">
        <v>6</v>
      </c>
      <c r="F229" s="20" t="s">
        <v>7</v>
      </c>
      <c r="G229" s="20" t="s">
        <v>4</v>
      </c>
      <c r="H229" s="19"/>
      <c r="J229" s="19"/>
      <c r="N229" t="s">
        <v>492</v>
      </c>
    </row>
    <row r="230" spans="1:14" x14ac:dyDescent="0.2">
      <c r="A230">
        <v>438</v>
      </c>
      <c r="B230" s="20" t="s">
        <v>164</v>
      </c>
      <c r="C230" s="20" t="s">
        <v>0</v>
      </c>
      <c r="D230" s="20" t="s">
        <v>5</v>
      </c>
      <c r="E230" s="20" t="s">
        <v>6</v>
      </c>
      <c r="F230" s="20" t="s">
        <v>7</v>
      </c>
      <c r="G230" s="20" t="s">
        <v>4</v>
      </c>
      <c r="H230" s="19"/>
      <c r="J230" s="19"/>
      <c r="N230" t="s">
        <v>492</v>
      </c>
    </row>
    <row r="231" spans="1:14" x14ac:dyDescent="0.2">
      <c r="A231">
        <v>438</v>
      </c>
      <c r="B231" s="20" t="s">
        <v>164</v>
      </c>
      <c r="C231" s="20" t="s">
        <v>0</v>
      </c>
      <c r="D231" s="20" t="s">
        <v>5</v>
      </c>
      <c r="E231" s="20" t="s">
        <v>6</v>
      </c>
      <c r="F231" s="20" t="s">
        <v>7</v>
      </c>
      <c r="G231" s="20" t="s">
        <v>4</v>
      </c>
      <c r="H231" s="19"/>
      <c r="J231" s="19"/>
      <c r="N231" t="s">
        <v>492</v>
      </c>
    </row>
    <row r="232" spans="1:14" x14ac:dyDescent="0.2">
      <c r="A232">
        <v>438</v>
      </c>
      <c r="B232" s="20" t="s">
        <v>164</v>
      </c>
      <c r="C232" s="20" t="s">
        <v>0</v>
      </c>
      <c r="D232" s="20" t="s">
        <v>5</v>
      </c>
      <c r="E232" s="20" t="s">
        <v>6</v>
      </c>
      <c r="F232" s="20" t="s">
        <v>7</v>
      </c>
      <c r="G232" s="20" t="s">
        <v>4</v>
      </c>
      <c r="H232" s="19"/>
      <c r="J232" s="19"/>
      <c r="N232" t="s">
        <v>492</v>
      </c>
    </row>
    <row r="233" spans="1:14" x14ac:dyDescent="0.2">
      <c r="A233">
        <v>37</v>
      </c>
      <c r="B233" s="20" t="s">
        <v>17</v>
      </c>
      <c r="C233" s="20" t="s">
        <v>0</v>
      </c>
      <c r="D233" s="20" t="s">
        <v>5</v>
      </c>
      <c r="E233" s="20" t="s">
        <v>6</v>
      </c>
      <c r="F233" s="20" t="s">
        <v>8</v>
      </c>
      <c r="G233" s="20" t="s">
        <v>4</v>
      </c>
      <c r="H233" s="19">
        <v>45383</v>
      </c>
      <c r="I233">
        <v>30.53</v>
      </c>
      <c r="J233" s="19">
        <v>45383</v>
      </c>
      <c r="K233">
        <v>30.53</v>
      </c>
      <c r="L233">
        <v>2</v>
      </c>
      <c r="N233" t="s">
        <v>492</v>
      </c>
    </row>
    <row r="234" spans="1:14" x14ac:dyDescent="0.2">
      <c r="A234">
        <v>37</v>
      </c>
      <c r="B234" s="20" t="s">
        <v>17</v>
      </c>
      <c r="C234" s="20" t="s">
        <v>0</v>
      </c>
      <c r="D234" s="20" t="s">
        <v>5</v>
      </c>
      <c r="E234" s="20" t="s">
        <v>6</v>
      </c>
      <c r="F234" s="20" t="s">
        <v>8</v>
      </c>
      <c r="G234" s="20" t="s">
        <v>4</v>
      </c>
      <c r="H234" s="19">
        <v>45385</v>
      </c>
      <c r="I234">
        <v>8</v>
      </c>
      <c r="J234" s="19">
        <v>45385</v>
      </c>
      <c r="K234">
        <v>8</v>
      </c>
      <c r="N234" t="s">
        <v>492</v>
      </c>
    </row>
    <row r="235" spans="1:14" x14ac:dyDescent="0.2">
      <c r="A235">
        <v>37</v>
      </c>
      <c r="B235" s="20" t="s">
        <v>17</v>
      </c>
      <c r="C235" s="20" t="s">
        <v>0</v>
      </c>
      <c r="D235" s="20" t="s">
        <v>5</v>
      </c>
      <c r="E235" s="20" t="s">
        <v>6</v>
      </c>
      <c r="F235" s="20" t="s">
        <v>8</v>
      </c>
      <c r="G235" s="20" t="s">
        <v>4</v>
      </c>
      <c r="H235" s="19">
        <v>45386</v>
      </c>
      <c r="I235">
        <v>19.41</v>
      </c>
      <c r="J235" s="19">
        <v>45386</v>
      </c>
      <c r="K235">
        <v>19.41</v>
      </c>
      <c r="L235">
        <v>1</v>
      </c>
      <c r="N235" t="s">
        <v>492</v>
      </c>
    </row>
    <row r="236" spans="1:14" x14ac:dyDescent="0.2">
      <c r="A236">
        <v>37</v>
      </c>
      <c r="B236" s="20" t="s">
        <v>17</v>
      </c>
      <c r="C236" s="20" t="s">
        <v>0</v>
      </c>
      <c r="D236" s="20" t="s">
        <v>5</v>
      </c>
      <c r="E236" s="20" t="s">
        <v>6</v>
      </c>
      <c r="F236" s="20" t="s">
        <v>8</v>
      </c>
      <c r="G236" s="20" t="s">
        <v>4</v>
      </c>
      <c r="H236" s="19">
        <v>45387</v>
      </c>
      <c r="I236">
        <v>9</v>
      </c>
      <c r="J236" s="19">
        <v>45387</v>
      </c>
      <c r="K236">
        <v>9</v>
      </c>
      <c r="N236" t="s">
        <v>492</v>
      </c>
    </row>
    <row r="237" spans="1:14" x14ac:dyDescent="0.2">
      <c r="A237">
        <v>37</v>
      </c>
      <c r="B237" s="20" t="s">
        <v>17</v>
      </c>
      <c r="C237" s="20" t="s">
        <v>0</v>
      </c>
      <c r="D237" s="20" t="s">
        <v>5</v>
      </c>
      <c r="E237" s="20" t="s">
        <v>6</v>
      </c>
      <c r="F237" s="20" t="s">
        <v>8</v>
      </c>
      <c r="G237" s="20" t="s">
        <v>4</v>
      </c>
      <c r="H237" s="19">
        <v>45390</v>
      </c>
      <c r="I237">
        <v>164</v>
      </c>
      <c r="J237" s="19">
        <v>45390</v>
      </c>
      <c r="K237">
        <v>164</v>
      </c>
      <c r="L237">
        <v>1</v>
      </c>
      <c r="N237" t="s">
        <v>492</v>
      </c>
    </row>
    <row r="238" spans="1:14" x14ac:dyDescent="0.2">
      <c r="A238">
        <v>37</v>
      </c>
      <c r="B238" s="20" t="s">
        <v>17</v>
      </c>
      <c r="C238" s="20" t="s">
        <v>0</v>
      </c>
      <c r="D238" s="20" t="s">
        <v>5</v>
      </c>
      <c r="E238" s="20" t="s">
        <v>6</v>
      </c>
      <c r="F238" s="20" t="s">
        <v>8</v>
      </c>
      <c r="G238" s="20" t="s">
        <v>4</v>
      </c>
      <c r="H238" s="19">
        <v>45391</v>
      </c>
      <c r="I238">
        <v>159</v>
      </c>
      <c r="J238" s="19">
        <v>45391</v>
      </c>
      <c r="K238">
        <v>159</v>
      </c>
      <c r="L238">
        <v>3</v>
      </c>
      <c r="N238" t="s">
        <v>492</v>
      </c>
    </row>
    <row r="239" spans="1:14" x14ac:dyDescent="0.2">
      <c r="A239">
        <v>37</v>
      </c>
      <c r="B239" s="20" t="s">
        <v>17</v>
      </c>
      <c r="C239" s="20" t="s">
        <v>0</v>
      </c>
      <c r="D239" s="20" t="s">
        <v>5</v>
      </c>
      <c r="E239" s="20" t="s">
        <v>6</v>
      </c>
      <c r="F239" s="20" t="s">
        <v>8</v>
      </c>
      <c r="G239" s="20" t="s">
        <v>4</v>
      </c>
      <c r="H239" s="19">
        <v>45393</v>
      </c>
      <c r="I239">
        <v>0</v>
      </c>
      <c r="J239" s="19">
        <v>45393</v>
      </c>
      <c r="K239">
        <v>0.51</v>
      </c>
      <c r="N239" t="s">
        <v>492</v>
      </c>
    </row>
    <row r="240" spans="1:14" x14ac:dyDescent="0.2">
      <c r="A240">
        <v>37</v>
      </c>
      <c r="B240" s="20" t="s">
        <v>17</v>
      </c>
      <c r="C240" s="20" t="s">
        <v>0</v>
      </c>
      <c r="D240" s="20" t="s">
        <v>5</v>
      </c>
      <c r="E240" s="20" t="s">
        <v>6</v>
      </c>
      <c r="F240" s="20" t="s">
        <v>8</v>
      </c>
      <c r="G240" s="20" t="s">
        <v>4</v>
      </c>
      <c r="H240" s="19">
        <v>45394</v>
      </c>
      <c r="I240">
        <v>10</v>
      </c>
      <c r="J240" s="19">
        <v>45394</v>
      </c>
      <c r="K240">
        <v>10</v>
      </c>
      <c r="N240" t="s">
        <v>492</v>
      </c>
    </row>
    <row r="241" spans="1:14" x14ac:dyDescent="0.2">
      <c r="A241">
        <v>37</v>
      </c>
      <c r="B241" s="20" t="s">
        <v>17</v>
      </c>
      <c r="C241" s="20" t="s">
        <v>0</v>
      </c>
      <c r="D241" s="20" t="s">
        <v>5</v>
      </c>
      <c r="E241" s="20" t="s">
        <v>6</v>
      </c>
      <c r="F241" s="20" t="s">
        <v>8</v>
      </c>
      <c r="G241" s="20" t="s">
        <v>4</v>
      </c>
      <c r="H241" s="19">
        <v>45396</v>
      </c>
      <c r="I241">
        <v>38</v>
      </c>
      <c r="J241" s="19">
        <v>45396</v>
      </c>
      <c r="K241">
        <v>38</v>
      </c>
      <c r="N241" t="s">
        <v>492</v>
      </c>
    </row>
    <row r="242" spans="1:14" x14ac:dyDescent="0.2">
      <c r="A242">
        <v>37</v>
      </c>
      <c r="B242" s="20" t="s">
        <v>17</v>
      </c>
      <c r="C242" s="20" t="s">
        <v>0</v>
      </c>
      <c r="D242" s="20" t="s">
        <v>5</v>
      </c>
      <c r="E242" s="20" t="s">
        <v>6</v>
      </c>
      <c r="F242" s="20" t="s">
        <v>8</v>
      </c>
      <c r="G242" s="20" t="s">
        <v>4</v>
      </c>
      <c r="H242" s="19">
        <v>45397</v>
      </c>
      <c r="I242">
        <v>9</v>
      </c>
      <c r="J242" s="19">
        <v>45397</v>
      </c>
      <c r="K242">
        <v>9</v>
      </c>
      <c r="N242" t="s">
        <v>492</v>
      </c>
    </row>
    <row r="243" spans="1:14" x14ac:dyDescent="0.2">
      <c r="A243">
        <v>37</v>
      </c>
      <c r="B243" s="20" t="s">
        <v>17</v>
      </c>
      <c r="C243" s="20" t="s">
        <v>0</v>
      </c>
      <c r="D243" s="20" t="s">
        <v>5</v>
      </c>
      <c r="E243" s="20" t="s">
        <v>6</v>
      </c>
      <c r="F243" s="20" t="s">
        <v>8</v>
      </c>
      <c r="G243" s="20" t="s">
        <v>4</v>
      </c>
      <c r="H243" s="19">
        <v>45400</v>
      </c>
      <c r="I243">
        <v>0</v>
      </c>
      <c r="J243" s="19">
        <v>45400</v>
      </c>
      <c r="K243">
        <v>125.41</v>
      </c>
      <c r="L243">
        <v>1</v>
      </c>
      <c r="N243" t="s">
        <v>492</v>
      </c>
    </row>
    <row r="244" spans="1:14" x14ac:dyDescent="0.2">
      <c r="A244">
        <v>37</v>
      </c>
      <c r="B244" s="20" t="s">
        <v>17</v>
      </c>
      <c r="C244" s="20" t="s">
        <v>0</v>
      </c>
      <c r="D244" s="20" t="s">
        <v>5</v>
      </c>
      <c r="E244" s="20" t="s">
        <v>6</v>
      </c>
      <c r="F244" s="20" t="s">
        <v>8</v>
      </c>
      <c r="G244" s="20" t="s">
        <v>4</v>
      </c>
      <c r="H244" s="19">
        <v>45401</v>
      </c>
      <c r="I244">
        <v>10</v>
      </c>
      <c r="J244" s="19">
        <v>45401</v>
      </c>
      <c r="K244">
        <v>10</v>
      </c>
      <c r="N244" t="s">
        <v>492</v>
      </c>
    </row>
    <row r="245" spans="1:14" x14ac:dyDescent="0.2">
      <c r="A245">
        <v>37</v>
      </c>
      <c r="B245" s="20" t="s">
        <v>17</v>
      </c>
      <c r="C245" s="20" t="s">
        <v>0</v>
      </c>
      <c r="D245" s="20" t="s">
        <v>5</v>
      </c>
      <c r="E245" s="20" t="s">
        <v>6</v>
      </c>
      <c r="F245" s="20" t="s">
        <v>8</v>
      </c>
      <c r="G245" s="20" t="s">
        <v>4</v>
      </c>
      <c r="H245" s="19">
        <v>45403</v>
      </c>
      <c r="I245">
        <v>20</v>
      </c>
      <c r="J245" s="19">
        <v>45403</v>
      </c>
      <c r="K245">
        <v>20</v>
      </c>
      <c r="N245" t="s">
        <v>492</v>
      </c>
    </row>
    <row r="246" spans="1:14" x14ac:dyDescent="0.2">
      <c r="A246">
        <v>37</v>
      </c>
      <c r="B246" s="20" t="s">
        <v>17</v>
      </c>
      <c r="C246" s="20" t="s">
        <v>0</v>
      </c>
      <c r="D246" s="20" t="s">
        <v>5</v>
      </c>
      <c r="E246" s="20" t="s">
        <v>6</v>
      </c>
      <c r="F246" s="20" t="s">
        <v>8</v>
      </c>
      <c r="G246" s="20" t="s">
        <v>4</v>
      </c>
      <c r="H246" s="19">
        <v>45405</v>
      </c>
      <c r="I246">
        <v>30.52</v>
      </c>
      <c r="J246" s="19">
        <v>45404</v>
      </c>
      <c r="K246">
        <v>203.85</v>
      </c>
      <c r="L246">
        <v>3</v>
      </c>
      <c r="N246" t="s">
        <v>492</v>
      </c>
    </row>
    <row r="247" spans="1:14" x14ac:dyDescent="0.2">
      <c r="A247">
        <v>37</v>
      </c>
      <c r="B247" s="20" t="s">
        <v>17</v>
      </c>
      <c r="C247" s="20" t="s">
        <v>0</v>
      </c>
      <c r="D247" s="20" t="s">
        <v>5</v>
      </c>
      <c r="E247" s="20" t="s">
        <v>6</v>
      </c>
      <c r="F247" s="20" t="s">
        <v>8</v>
      </c>
      <c r="G247" s="20" t="s">
        <v>4</v>
      </c>
      <c r="H247" s="19">
        <v>45409</v>
      </c>
      <c r="I247">
        <v>12.54</v>
      </c>
      <c r="J247" s="19">
        <v>45405</v>
      </c>
      <c r="K247">
        <v>30.52</v>
      </c>
      <c r="N247" t="s">
        <v>492</v>
      </c>
    </row>
    <row r="248" spans="1:14" x14ac:dyDescent="0.2">
      <c r="A248">
        <v>37</v>
      </c>
      <c r="B248" s="20" t="s">
        <v>17</v>
      </c>
      <c r="C248" s="20" t="s">
        <v>0</v>
      </c>
      <c r="D248" s="20" t="s">
        <v>5</v>
      </c>
      <c r="E248" s="20" t="s">
        <v>6</v>
      </c>
      <c r="F248" s="20" t="s">
        <v>8</v>
      </c>
      <c r="G248" s="20" t="s">
        <v>4</v>
      </c>
      <c r="H248" s="19"/>
      <c r="J248" s="19">
        <v>45407</v>
      </c>
      <c r="K248">
        <v>68.959999999999994</v>
      </c>
      <c r="L248">
        <v>2</v>
      </c>
      <c r="N248" t="s">
        <v>492</v>
      </c>
    </row>
    <row r="249" spans="1:14" x14ac:dyDescent="0.2">
      <c r="A249">
        <v>37</v>
      </c>
      <c r="B249" s="20" t="s">
        <v>17</v>
      </c>
      <c r="C249" s="20" t="s">
        <v>0</v>
      </c>
      <c r="D249" s="20" t="s">
        <v>5</v>
      </c>
      <c r="E249" s="20" t="s">
        <v>6</v>
      </c>
      <c r="F249" s="20" t="s">
        <v>8</v>
      </c>
      <c r="G249" s="20" t="s">
        <v>4</v>
      </c>
      <c r="H249" s="19"/>
      <c r="J249" s="19">
        <v>45409</v>
      </c>
      <c r="K249">
        <v>12.54</v>
      </c>
      <c r="N249" t="s">
        <v>492</v>
      </c>
    </row>
    <row r="250" spans="1:14" x14ac:dyDescent="0.2">
      <c r="A250">
        <v>37</v>
      </c>
      <c r="B250" s="20" t="s">
        <v>17</v>
      </c>
      <c r="C250" s="20" t="s">
        <v>0</v>
      </c>
      <c r="D250" s="20" t="s">
        <v>5</v>
      </c>
      <c r="E250" s="20" t="s">
        <v>6</v>
      </c>
      <c r="F250" s="20" t="s">
        <v>8</v>
      </c>
      <c r="G250" s="20" t="s">
        <v>4</v>
      </c>
      <c r="H250" s="19"/>
      <c r="J250" s="19">
        <v>45412</v>
      </c>
      <c r="K250">
        <v>29.95</v>
      </c>
      <c r="L250">
        <v>1</v>
      </c>
      <c r="N250" t="s">
        <v>492</v>
      </c>
    </row>
    <row r="251" spans="1:14" x14ac:dyDescent="0.2">
      <c r="A251">
        <v>38</v>
      </c>
      <c r="B251" s="20" t="s">
        <v>18</v>
      </c>
      <c r="C251" s="20" t="s">
        <v>0</v>
      </c>
      <c r="D251" s="20" t="s">
        <v>5</v>
      </c>
      <c r="E251" s="20" t="s">
        <v>6</v>
      </c>
      <c r="F251" s="20" t="s">
        <v>7</v>
      </c>
      <c r="G251" s="20" t="s">
        <v>4</v>
      </c>
      <c r="H251" s="19">
        <v>45383</v>
      </c>
      <c r="I251">
        <v>41.15</v>
      </c>
      <c r="J251" s="19">
        <v>45388</v>
      </c>
      <c r="K251">
        <v>15.58</v>
      </c>
      <c r="N251" t="s">
        <v>492</v>
      </c>
    </row>
    <row r="252" spans="1:14" x14ac:dyDescent="0.2">
      <c r="A252">
        <v>38</v>
      </c>
      <c r="B252" s="20" t="s">
        <v>18</v>
      </c>
      <c r="C252" s="20" t="s">
        <v>0</v>
      </c>
      <c r="D252" s="20" t="s">
        <v>5</v>
      </c>
      <c r="E252" s="20" t="s">
        <v>6</v>
      </c>
      <c r="F252" s="20" t="s">
        <v>7</v>
      </c>
      <c r="G252" s="20" t="s">
        <v>4</v>
      </c>
      <c r="H252" s="19">
        <v>45385</v>
      </c>
      <c r="I252">
        <v>24.36</v>
      </c>
      <c r="J252" s="19">
        <v>45393</v>
      </c>
      <c r="K252">
        <v>18</v>
      </c>
      <c r="N252" t="s">
        <v>492</v>
      </c>
    </row>
    <row r="253" spans="1:14" x14ac:dyDescent="0.2">
      <c r="A253">
        <v>38</v>
      </c>
      <c r="B253" s="20" t="s">
        <v>18</v>
      </c>
      <c r="C253" s="20" t="s">
        <v>0</v>
      </c>
      <c r="D253" s="20" t="s">
        <v>5</v>
      </c>
      <c r="E253" s="20" t="s">
        <v>6</v>
      </c>
      <c r="F253" s="20" t="s">
        <v>7</v>
      </c>
      <c r="G253" s="20" t="s">
        <v>4</v>
      </c>
      <c r="H253" s="19">
        <v>45388</v>
      </c>
      <c r="I253">
        <v>15.58</v>
      </c>
      <c r="J253" s="19">
        <v>45396</v>
      </c>
      <c r="K253">
        <v>30</v>
      </c>
      <c r="L253">
        <v>1</v>
      </c>
      <c r="N253" t="s">
        <v>492</v>
      </c>
    </row>
    <row r="254" spans="1:14" x14ac:dyDescent="0.2">
      <c r="A254">
        <v>38</v>
      </c>
      <c r="B254" s="20" t="s">
        <v>18</v>
      </c>
      <c r="C254" s="20" t="s">
        <v>0</v>
      </c>
      <c r="D254" s="20" t="s">
        <v>5</v>
      </c>
      <c r="E254" s="20" t="s">
        <v>6</v>
      </c>
      <c r="F254" s="20" t="s">
        <v>7</v>
      </c>
      <c r="G254" s="20" t="s">
        <v>4</v>
      </c>
      <c r="H254" s="19">
        <v>45393</v>
      </c>
      <c r="I254">
        <v>18</v>
      </c>
      <c r="J254" s="19">
        <v>45405</v>
      </c>
      <c r="K254">
        <v>21</v>
      </c>
      <c r="N254" t="s">
        <v>492</v>
      </c>
    </row>
    <row r="255" spans="1:14" x14ac:dyDescent="0.2">
      <c r="A255">
        <v>38</v>
      </c>
      <c r="B255" s="20" t="s">
        <v>18</v>
      </c>
      <c r="C255" s="20" t="s">
        <v>0</v>
      </c>
      <c r="D255" s="20" t="s">
        <v>5</v>
      </c>
      <c r="E255" s="20" t="s">
        <v>6</v>
      </c>
      <c r="F255" s="20" t="s">
        <v>7</v>
      </c>
      <c r="G255" s="20" t="s">
        <v>4</v>
      </c>
      <c r="H255" s="19">
        <v>45396</v>
      </c>
      <c r="I255">
        <v>30</v>
      </c>
      <c r="J255" s="19">
        <v>45408</v>
      </c>
      <c r="K255">
        <v>13.43</v>
      </c>
      <c r="N255" t="s">
        <v>492</v>
      </c>
    </row>
    <row r="256" spans="1:14" x14ac:dyDescent="0.2">
      <c r="A256">
        <v>38</v>
      </c>
      <c r="B256" s="20" t="s">
        <v>18</v>
      </c>
      <c r="C256" s="20" t="s">
        <v>0</v>
      </c>
      <c r="D256" s="20" t="s">
        <v>5</v>
      </c>
      <c r="E256" s="20" t="s">
        <v>6</v>
      </c>
      <c r="F256" s="20" t="s">
        <v>7</v>
      </c>
      <c r="G256" s="20" t="s">
        <v>4</v>
      </c>
      <c r="H256" s="19">
        <v>45400</v>
      </c>
      <c r="I256">
        <v>51.46</v>
      </c>
      <c r="J256" s="19"/>
      <c r="N256" t="s">
        <v>492</v>
      </c>
    </row>
    <row r="257" spans="1:14" x14ac:dyDescent="0.2">
      <c r="A257">
        <v>38</v>
      </c>
      <c r="B257" s="20" t="s">
        <v>18</v>
      </c>
      <c r="C257" s="20" t="s">
        <v>0</v>
      </c>
      <c r="D257" s="20" t="s">
        <v>5</v>
      </c>
      <c r="E257" s="20" t="s">
        <v>6</v>
      </c>
      <c r="F257" s="20" t="s">
        <v>7</v>
      </c>
      <c r="G257" s="20" t="s">
        <v>4</v>
      </c>
      <c r="H257" s="19">
        <v>45402</v>
      </c>
      <c r="I257">
        <v>85.8</v>
      </c>
      <c r="J257" s="19"/>
      <c r="N257" t="s">
        <v>492</v>
      </c>
    </row>
    <row r="258" spans="1:14" x14ac:dyDescent="0.2">
      <c r="A258">
        <v>38</v>
      </c>
      <c r="B258" s="20" t="s">
        <v>18</v>
      </c>
      <c r="C258" s="20" t="s">
        <v>0</v>
      </c>
      <c r="D258" s="20" t="s">
        <v>5</v>
      </c>
      <c r="E258" s="20" t="s">
        <v>6</v>
      </c>
      <c r="F258" s="20" t="s">
        <v>7</v>
      </c>
      <c r="G258" s="20" t="s">
        <v>4</v>
      </c>
      <c r="H258" s="19">
        <v>45405</v>
      </c>
      <c r="I258">
        <v>21</v>
      </c>
      <c r="J258" s="19"/>
      <c r="N258" t="s">
        <v>492</v>
      </c>
    </row>
    <row r="259" spans="1:14" x14ac:dyDescent="0.2">
      <c r="A259">
        <v>38</v>
      </c>
      <c r="B259" s="20" t="s">
        <v>18</v>
      </c>
      <c r="C259" s="20" t="s">
        <v>0</v>
      </c>
      <c r="D259" s="20" t="s">
        <v>5</v>
      </c>
      <c r="E259" s="20" t="s">
        <v>6</v>
      </c>
      <c r="F259" s="20" t="s">
        <v>7</v>
      </c>
      <c r="G259" s="20" t="s">
        <v>4</v>
      </c>
      <c r="H259" s="19">
        <v>45408</v>
      </c>
      <c r="I259">
        <v>13.4</v>
      </c>
      <c r="J259" s="19"/>
      <c r="N259" t="s">
        <v>492</v>
      </c>
    </row>
    <row r="260" spans="1:14" x14ac:dyDescent="0.2">
      <c r="A260">
        <v>38</v>
      </c>
      <c r="B260" s="20" t="s">
        <v>18</v>
      </c>
      <c r="C260" s="20" t="s">
        <v>0</v>
      </c>
      <c r="D260" s="20" t="s">
        <v>5</v>
      </c>
      <c r="E260" s="20" t="s">
        <v>6</v>
      </c>
      <c r="F260" s="20" t="s">
        <v>7</v>
      </c>
      <c r="G260" s="20" t="s">
        <v>4</v>
      </c>
      <c r="H260" s="19">
        <v>45410</v>
      </c>
      <c r="I260">
        <v>45.63</v>
      </c>
      <c r="J260" s="19"/>
      <c r="N260" t="s">
        <v>492</v>
      </c>
    </row>
    <row r="261" spans="1:14" x14ac:dyDescent="0.2">
      <c r="A261">
        <v>38</v>
      </c>
      <c r="B261" s="20" t="s">
        <v>18</v>
      </c>
      <c r="C261" s="20" t="s">
        <v>0</v>
      </c>
      <c r="D261" s="20" t="s">
        <v>5</v>
      </c>
      <c r="E261" s="20" t="s">
        <v>6</v>
      </c>
      <c r="F261" s="20" t="s">
        <v>7</v>
      </c>
      <c r="G261" s="20" t="s">
        <v>4</v>
      </c>
      <c r="H261" s="19">
        <v>45412</v>
      </c>
      <c r="I261">
        <v>15.62</v>
      </c>
      <c r="J261" s="19"/>
      <c r="N261" t="s">
        <v>492</v>
      </c>
    </row>
    <row r="262" spans="1:14" x14ac:dyDescent="0.2">
      <c r="A262">
        <v>39</v>
      </c>
      <c r="B262" s="20" t="s">
        <v>178</v>
      </c>
      <c r="C262" s="20" t="s">
        <v>0</v>
      </c>
      <c r="D262" s="20" t="s">
        <v>5</v>
      </c>
      <c r="E262" s="20" t="s">
        <v>6</v>
      </c>
      <c r="F262" s="20" t="s">
        <v>7</v>
      </c>
      <c r="G262" s="20" t="s">
        <v>4</v>
      </c>
      <c r="H262" s="19"/>
      <c r="J262" s="19">
        <v>45384</v>
      </c>
      <c r="K262">
        <v>29.58</v>
      </c>
      <c r="N262" t="s">
        <v>492</v>
      </c>
    </row>
    <row r="263" spans="1:14" x14ac:dyDescent="0.2">
      <c r="A263">
        <v>39</v>
      </c>
      <c r="B263" s="20" t="s">
        <v>178</v>
      </c>
      <c r="C263" s="20" t="s">
        <v>0</v>
      </c>
      <c r="D263" s="20" t="s">
        <v>5</v>
      </c>
      <c r="E263" s="20" t="s">
        <v>6</v>
      </c>
      <c r="F263" s="20" t="s">
        <v>7</v>
      </c>
      <c r="G263" s="20" t="s">
        <v>4</v>
      </c>
      <c r="H263" s="19"/>
      <c r="J263" s="19">
        <v>45392</v>
      </c>
      <c r="K263">
        <v>24.36</v>
      </c>
      <c r="N263" t="s">
        <v>492</v>
      </c>
    </row>
    <row r="264" spans="1:14" x14ac:dyDescent="0.2">
      <c r="A264">
        <v>39</v>
      </c>
      <c r="B264" s="20" t="s">
        <v>178</v>
      </c>
      <c r="C264" s="20" t="s">
        <v>0</v>
      </c>
      <c r="D264" s="20" t="s">
        <v>5</v>
      </c>
      <c r="E264" s="20" t="s">
        <v>6</v>
      </c>
      <c r="F264" s="20" t="s">
        <v>7</v>
      </c>
      <c r="G264" s="20" t="s">
        <v>4</v>
      </c>
      <c r="H264" s="19"/>
      <c r="J264" s="19">
        <v>45400</v>
      </c>
      <c r="K264">
        <v>30</v>
      </c>
      <c r="N264" t="s">
        <v>492</v>
      </c>
    </row>
    <row r="265" spans="1:14" x14ac:dyDescent="0.2">
      <c r="A265">
        <v>39</v>
      </c>
      <c r="B265" s="20" t="s">
        <v>178</v>
      </c>
      <c r="C265" s="20" t="s">
        <v>0</v>
      </c>
      <c r="D265" s="20" t="s">
        <v>5</v>
      </c>
      <c r="E265" s="20" t="s">
        <v>6</v>
      </c>
      <c r="F265" s="20" t="s">
        <v>7</v>
      </c>
      <c r="G265" s="20" t="s">
        <v>4</v>
      </c>
      <c r="H265" s="19"/>
      <c r="J265" s="19">
        <v>45405</v>
      </c>
      <c r="K265">
        <v>26</v>
      </c>
      <c r="L265">
        <v>1</v>
      </c>
      <c r="N265" t="s">
        <v>492</v>
      </c>
    </row>
    <row r="266" spans="1:14" x14ac:dyDescent="0.2">
      <c r="A266">
        <v>39</v>
      </c>
      <c r="B266" s="20" t="s">
        <v>178</v>
      </c>
      <c r="C266" s="20" t="s">
        <v>0</v>
      </c>
      <c r="D266" s="20" t="s">
        <v>5</v>
      </c>
      <c r="E266" s="20" t="s">
        <v>6</v>
      </c>
      <c r="F266" s="20" t="s">
        <v>7</v>
      </c>
      <c r="G266" s="20" t="s">
        <v>4</v>
      </c>
      <c r="H266" s="19"/>
      <c r="J266" s="19">
        <v>45408</v>
      </c>
      <c r="K266">
        <v>15.42</v>
      </c>
      <c r="N266" t="s">
        <v>492</v>
      </c>
    </row>
    <row r="267" spans="1:14" x14ac:dyDescent="0.2">
      <c r="A267">
        <v>41</v>
      </c>
      <c r="B267" s="20" t="s">
        <v>179</v>
      </c>
      <c r="C267" s="20" t="s">
        <v>0</v>
      </c>
      <c r="D267" s="20" t="s">
        <v>5</v>
      </c>
      <c r="E267" s="20" t="s">
        <v>6</v>
      </c>
      <c r="F267" s="20" t="s">
        <v>7</v>
      </c>
      <c r="G267" s="20" t="s">
        <v>4</v>
      </c>
      <c r="H267" s="19">
        <v>45383</v>
      </c>
      <c r="I267">
        <v>400</v>
      </c>
      <c r="J267" s="19">
        <v>45383</v>
      </c>
      <c r="K267">
        <v>400.13</v>
      </c>
      <c r="L267">
        <v>4</v>
      </c>
      <c r="N267" t="s">
        <v>492</v>
      </c>
    </row>
    <row r="268" spans="1:14" x14ac:dyDescent="0.2">
      <c r="A268">
        <v>41</v>
      </c>
      <c r="B268" s="20" t="s">
        <v>179</v>
      </c>
      <c r="C268" s="20" t="s">
        <v>0</v>
      </c>
      <c r="D268" s="20" t="s">
        <v>5</v>
      </c>
      <c r="E268" s="20" t="s">
        <v>6</v>
      </c>
      <c r="F268" s="20" t="s">
        <v>7</v>
      </c>
      <c r="G268" s="20" t="s">
        <v>4</v>
      </c>
      <c r="H268" s="19">
        <v>45384</v>
      </c>
      <c r="I268">
        <v>947</v>
      </c>
      <c r="J268" s="19">
        <v>45384</v>
      </c>
      <c r="K268">
        <v>934</v>
      </c>
      <c r="N268" t="s">
        <v>492</v>
      </c>
    </row>
    <row r="269" spans="1:14" x14ac:dyDescent="0.2">
      <c r="A269">
        <v>41</v>
      </c>
      <c r="B269" s="20" t="s">
        <v>179</v>
      </c>
      <c r="C269" s="20" t="s">
        <v>0</v>
      </c>
      <c r="D269" s="20" t="s">
        <v>5</v>
      </c>
      <c r="E269" s="20" t="s">
        <v>6</v>
      </c>
      <c r="F269" s="20" t="s">
        <v>7</v>
      </c>
      <c r="G269" s="20" t="s">
        <v>4</v>
      </c>
      <c r="H269" s="19">
        <v>45385</v>
      </c>
      <c r="I269">
        <v>279</v>
      </c>
      <c r="J269" s="19">
        <v>45385</v>
      </c>
      <c r="K269">
        <v>276.5</v>
      </c>
      <c r="N269" t="s">
        <v>492</v>
      </c>
    </row>
    <row r="270" spans="1:14" x14ac:dyDescent="0.2">
      <c r="A270">
        <v>41</v>
      </c>
      <c r="B270" s="20" t="s">
        <v>179</v>
      </c>
      <c r="C270" s="20" t="s">
        <v>0</v>
      </c>
      <c r="D270" s="20" t="s">
        <v>5</v>
      </c>
      <c r="E270" s="20" t="s">
        <v>6</v>
      </c>
      <c r="F270" s="20" t="s">
        <v>7</v>
      </c>
      <c r="G270" s="20" t="s">
        <v>4</v>
      </c>
      <c r="H270" s="19">
        <v>45386</v>
      </c>
      <c r="I270">
        <v>241</v>
      </c>
      <c r="J270" s="19">
        <v>45386</v>
      </c>
      <c r="K270">
        <v>241</v>
      </c>
      <c r="L270">
        <v>3</v>
      </c>
      <c r="N270" t="s">
        <v>492</v>
      </c>
    </row>
    <row r="271" spans="1:14" x14ac:dyDescent="0.2">
      <c r="A271">
        <v>41</v>
      </c>
      <c r="B271" s="20" t="s">
        <v>179</v>
      </c>
      <c r="C271" s="20" t="s">
        <v>0</v>
      </c>
      <c r="D271" s="20" t="s">
        <v>5</v>
      </c>
      <c r="E271" s="20" t="s">
        <v>6</v>
      </c>
      <c r="F271" s="20" t="s">
        <v>7</v>
      </c>
      <c r="G271" s="20" t="s">
        <v>4</v>
      </c>
      <c r="H271" s="19">
        <v>45387</v>
      </c>
      <c r="I271">
        <v>367</v>
      </c>
      <c r="J271" s="19">
        <v>45387</v>
      </c>
      <c r="K271">
        <v>367</v>
      </c>
      <c r="N271" t="s">
        <v>492</v>
      </c>
    </row>
    <row r="272" spans="1:14" x14ac:dyDescent="0.2">
      <c r="A272">
        <v>41</v>
      </c>
      <c r="B272" s="20" t="s">
        <v>179</v>
      </c>
      <c r="C272" s="20" t="s">
        <v>0</v>
      </c>
      <c r="D272" s="20" t="s">
        <v>5</v>
      </c>
      <c r="E272" s="20" t="s">
        <v>6</v>
      </c>
      <c r="F272" s="20" t="s">
        <v>7</v>
      </c>
      <c r="G272" s="20" t="s">
        <v>4</v>
      </c>
      <c r="H272" s="19">
        <v>45388</v>
      </c>
      <c r="I272">
        <v>201.1</v>
      </c>
      <c r="J272" s="19">
        <v>45388</v>
      </c>
      <c r="K272">
        <v>201.1</v>
      </c>
      <c r="N272" t="s">
        <v>492</v>
      </c>
    </row>
    <row r="273" spans="1:14" x14ac:dyDescent="0.2">
      <c r="A273">
        <v>41</v>
      </c>
      <c r="B273" s="20" t="s">
        <v>179</v>
      </c>
      <c r="C273" s="20" t="s">
        <v>0</v>
      </c>
      <c r="D273" s="20" t="s">
        <v>5</v>
      </c>
      <c r="E273" s="20" t="s">
        <v>6</v>
      </c>
      <c r="F273" s="20" t="s">
        <v>7</v>
      </c>
      <c r="G273" s="20" t="s">
        <v>4</v>
      </c>
      <c r="H273" s="19">
        <v>45389</v>
      </c>
      <c r="I273">
        <v>351.16</v>
      </c>
      <c r="J273" s="19">
        <v>45389</v>
      </c>
      <c r="K273">
        <v>351.16</v>
      </c>
      <c r="L273">
        <v>1</v>
      </c>
      <c r="N273" t="s">
        <v>492</v>
      </c>
    </row>
    <row r="274" spans="1:14" x14ac:dyDescent="0.2">
      <c r="A274">
        <v>41</v>
      </c>
      <c r="B274" s="20" t="s">
        <v>179</v>
      </c>
      <c r="C274" s="20" t="s">
        <v>0</v>
      </c>
      <c r="D274" s="20" t="s">
        <v>5</v>
      </c>
      <c r="E274" s="20" t="s">
        <v>6</v>
      </c>
      <c r="F274" s="20" t="s">
        <v>7</v>
      </c>
      <c r="G274" s="20" t="s">
        <v>4</v>
      </c>
      <c r="H274" s="19">
        <v>45390</v>
      </c>
      <c r="I274">
        <v>401</v>
      </c>
      <c r="J274" s="19">
        <v>45390</v>
      </c>
      <c r="K274">
        <v>401</v>
      </c>
      <c r="N274" t="s">
        <v>492</v>
      </c>
    </row>
    <row r="275" spans="1:14" x14ac:dyDescent="0.2">
      <c r="A275">
        <v>41</v>
      </c>
      <c r="B275" s="20" t="s">
        <v>179</v>
      </c>
      <c r="C275" s="20" t="s">
        <v>0</v>
      </c>
      <c r="D275" s="20" t="s">
        <v>5</v>
      </c>
      <c r="E275" s="20" t="s">
        <v>6</v>
      </c>
      <c r="F275" s="20" t="s">
        <v>7</v>
      </c>
      <c r="G275" s="20" t="s">
        <v>4</v>
      </c>
      <c r="H275" s="19">
        <v>45391</v>
      </c>
      <c r="I275">
        <v>365.12</v>
      </c>
      <c r="J275" s="19">
        <v>45391</v>
      </c>
      <c r="K275">
        <v>365.12</v>
      </c>
      <c r="N275" t="s">
        <v>492</v>
      </c>
    </row>
    <row r="276" spans="1:14" x14ac:dyDescent="0.2">
      <c r="A276">
        <v>41</v>
      </c>
      <c r="B276" s="20" t="s">
        <v>179</v>
      </c>
      <c r="C276" s="20" t="s">
        <v>0</v>
      </c>
      <c r="D276" s="20" t="s">
        <v>5</v>
      </c>
      <c r="E276" s="20" t="s">
        <v>6</v>
      </c>
      <c r="F276" s="20" t="s">
        <v>7</v>
      </c>
      <c r="G276" s="20" t="s">
        <v>4</v>
      </c>
      <c r="H276" s="19">
        <v>45392</v>
      </c>
      <c r="I276">
        <v>269</v>
      </c>
      <c r="J276" s="19">
        <v>45392</v>
      </c>
      <c r="K276">
        <v>269</v>
      </c>
      <c r="N276" t="s">
        <v>492</v>
      </c>
    </row>
    <row r="277" spans="1:14" x14ac:dyDescent="0.2">
      <c r="A277">
        <v>41</v>
      </c>
      <c r="B277" s="20" t="s">
        <v>179</v>
      </c>
      <c r="C277" s="20" t="s">
        <v>0</v>
      </c>
      <c r="D277" s="20" t="s">
        <v>5</v>
      </c>
      <c r="E277" s="20" t="s">
        <v>6</v>
      </c>
      <c r="F277" s="20" t="s">
        <v>7</v>
      </c>
      <c r="G277" s="20" t="s">
        <v>4</v>
      </c>
      <c r="H277" s="19">
        <v>45393</v>
      </c>
      <c r="I277">
        <v>453</v>
      </c>
      <c r="J277" s="19">
        <v>45393</v>
      </c>
      <c r="K277">
        <v>453</v>
      </c>
      <c r="N277" t="s">
        <v>492</v>
      </c>
    </row>
    <row r="278" spans="1:14" x14ac:dyDescent="0.2">
      <c r="A278">
        <v>41</v>
      </c>
      <c r="B278" s="20" t="s">
        <v>179</v>
      </c>
      <c r="C278" s="20" t="s">
        <v>0</v>
      </c>
      <c r="D278" s="20" t="s">
        <v>5</v>
      </c>
      <c r="E278" s="20" t="s">
        <v>6</v>
      </c>
      <c r="F278" s="20" t="s">
        <v>7</v>
      </c>
      <c r="G278" s="20" t="s">
        <v>4</v>
      </c>
      <c r="H278" s="19">
        <v>45394</v>
      </c>
      <c r="I278">
        <v>198</v>
      </c>
      <c r="J278" s="19">
        <v>45394</v>
      </c>
      <c r="K278">
        <v>198</v>
      </c>
      <c r="N278" t="s">
        <v>492</v>
      </c>
    </row>
    <row r="279" spans="1:14" x14ac:dyDescent="0.2">
      <c r="A279">
        <v>41</v>
      </c>
      <c r="B279" s="20" t="s">
        <v>179</v>
      </c>
      <c r="C279" s="20" t="s">
        <v>0</v>
      </c>
      <c r="D279" s="20" t="s">
        <v>5</v>
      </c>
      <c r="E279" s="20" t="s">
        <v>6</v>
      </c>
      <c r="F279" s="20" t="s">
        <v>7</v>
      </c>
      <c r="G279" s="20" t="s">
        <v>4</v>
      </c>
      <c r="H279" s="19">
        <v>45395</v>
      </c>
      <c r="I279">
        <v>204.62</v>
      </c>
      <c r="J279" s="19">
        <v>45395</v>
      </c>
      <c r="K279">
        <v>204.62</v>
      </c>
      <c r="N279" t="s">
        <v>492</v>
      </c>
    </row>
    <row r="280" spans="1:14" x14ac:dyDescent="0.2">
      <c r="A280">
        <v>41</v>
      </c>
      <c r="B280" s="20" t="s">
        <v>179</v>
      </c>
      <c r="C280" s="20" t="s">
        <v>0</v>
      </c>
      <c r="D280" s="20" t="s">
        <v>5</v>
      </c>
      <c r="E280" s="20" t="s">
        <v>6</v>
      </c>
      <c r="F280" s="20" t="s">
        <v>7</v>
      </c>
      <c r="G280" s="20" t="s">
        <v>4</v>
      </c>
      <c r="H280" s="19">
        <v>45397</v>
      </c>
      <c r="I280">
        <v>357.12</v>
      </c>
      <c r="J280" s="19">
        <v>45397</v>
      </c>
      <c r="K280">
        <v>357.12</v>
      </c>
      <c r="N280" t="s">
        <v>492</v>
      </c>
    </row>
    <row r="281" spans="1:14" x14ac:dyDescent="0.2">
      <c r="A281">
        <v>41</v>
      </c>
      <c r="B281" s="20" t="s">
        <v>179</v>
      </c>
      <c r="C281" s="20" t="s">
        <v>0</v>
      </c>
      <c r="D281" s="20" t="s">
        <v>5</v>
      </c>
      <c r="E281" s="20" t="s">
        <v>6</v>
      </c>
      <c r="F281" s="20" t="s">
        <v>7</v>
      </c>
      <c r="G281" s="20" t="s">
        <v>4</v>
      </c>
      <c r="H281" s="19">
        <v>45398</v>
      </c>
      <c r="I281">
        <v>412.02</v>
      </c>
      <c r="J281" s="19">
        <v>45398</v>
      </c>
      <c r="K281">
        <v>412.02</v>
      </c>
      <c r="N281" t="s">
        <v>492</v>
      </c>
    </row>
    <row r="282" spans="1:14" x14ac:dyDescent="0.2">
      <c r="A282">
        <v>41</v>
      </c>
      <c r="B282" s="20" t="s">
        <v>179</v>
      </c>
      <c r="C282" s="20" t="s">
        <v>0</v>
      </c>
      <c r="D282" s="20" t="s">
        <v>5</v>
      </c>
      <c r="E282" s="20" t="s">
        <v>6</v>
      </c>
      <c r="F282" s="20" t="s">
        <v>7</v>
      </c>
      <c r="G282" s="20" t="s">
        <v>4</v>
      </c>
      <c r="H282" s="19">
        <v>45399</v>
      </c>
      <c r="I282">
        <v>193.36</v>
      </c>
      <c r="J282" s="19">
        <v>45399</v>
      </c>
      <c r="K282">
        <v>193.36</v>
      </c>
      <c r="N282" t="s">
        <v>492</v>
      </c>
    </row>
    <row r="283" spans="1:14" x14ac:dyDescent="0.2">
      <c r="A283">
        <v>41</v>
      </c>
      <c r="B283" s="20" t="s">
        <v>179</v>
      </c>
      <c r="C283" s="20" t="s">
        <v>0</v>
      </c>
      <c r="D283" s="20" t="s">
        <v>5</v>
      </c>
      <c r="E283" s="20" t="s">
        <v>6</v>
      </c>
      <c r="F283" s="20" t="s">
        <v>7</v>
      </c>
      <c r="G283" s="20" t="s">
        <v>4</v>
      </c>
      <c r="H283" s="19">
        <v>45400</v>
      </c>
      <c r="I283">
        <v>254.96</v>
      </c>
      <c r="J283" s="19">
        <v>45400</v>
      </c>
      <c r="K283">
        <v>254.96</v>
      </c>
      <c r="N283" t="s">
        <v>492</v>
      </c>
    </row>
    <row r="284" spans="1:14" x14ac:dyDescent="0.2">
      <c r="A284">
        <v>41</v>
      </c>
      <c r="B284" s="20" t="s">
        <v>179</v>
      </c>
      <c r="C284" s="20" t="s">
        <v>0</v>
      </c>
      <c r="D284" s="20" t="s">
        <v>5</v>
      </c>
      <c r="E284" s="20" t="s">
        <v>6</v>
      </c>
      <c r="F284" s="20" t="s">
        <v>7</v>
      </c>
      <c r="G284" s="20" t="s">
        <v>4</v>
      </c>
      <c r="H284" s="19">
        <v>45401</v>
      </c>
      <c r="I284">
        <v>369.16</v>
      </c>
      <c r="J284" s="19">
        <v>45401</v>
      </c>
      <c r="K284">
        <v>369.16</v>
      </c>
      <c r="L284">
        <v>5</v>
      </c>
      <c r="N284" t="s">
        <v>492</v>
      </c>
    </row>
    <row r="285" spans="1:14" x14ac:dyDescent="0.2">
      <c r="A285">
        <v>41</v>
      </c>
      <c r="B285" s="20" t="s">
        <v>179</v>
      </c>
      <c r="C285" s="20" t="s">
        <v>0</v>
      </c>
      <c r="D285" s="20" t="s">
        <v>5</v>
      </c>
      <c r="E285" s="20" t="s">
        <v>6</v>
      </c>
      <c r="F285" s="20" t="s">
        <v>7</v>
      </c>
      <c r="G285" s="20" t="s">
        <v>4</v>
      </c>
      <c r="H285" s="19">
        <v>45402</v>
      </c>
      <c r="I285">
        <v>296</v>
      </c>
      <c r="J285" s="19">
        <v>45402</v>
      </c>
      <c r="K285">
        <v>296</v>
      </c>
      <c r="N285" t="s">
        <v>492</v>
      </c>
    </row>
    <row r="286" spans="1:14" x14ac:dyDescent="0.2">
      <c r="A286">
        <v>41</v>
      </c>
      <c r="B286" s="20" t="s">
        <v>179</v>
      </c>
      <c r="C286" s="20" t="s">
        <v>0</v>
      </c>
      <c r="D286" s="20" t="s">
        <v>5</v>
      </c>
      <c r="E286" s="20" t="s">
        <v>6</v>
      </c>
      <c r="F286" s="20" t="s">
        <v>7</v>
      </c>
      <c r="G286" s="20" t="s">
        <v>4</v>
      </c>
      <c r="H286" s="19">
        <v>45403</v>
      </c>
      <c r="I286">
        <v>254</v>
      </c>
      <c r="J286" s="19">
        <v>45403</v>
      </c>
      <c r="K286">
        <v>254</v>
      </c>
      <c r="L286">
        <v>2</v>
      </c>
      <c r="N286" t="s">
        <v>492</v>
      </c>
    </row>
    <row r="287" spans="1:14" x14ac:dyDescent="0.2">
      <c r="A287">
        <v>41</v>
      </c>
      <c r="B287" s="20" t="s">
        <v>179</v>
      </c>
      <c r="C287" s="20" t="s">
        <v>0</v>
      </c>
      <c r="D287" s="20" t="s">
        <v>5</v>
      </c>
      <c r="E287" s="20" t="s">
        <v>6</v>
      </c>
      <c r="F287" s="20" t="s">
        <v>7</v>
      </c>
      <c r="G287" s="20" t="s">
        <v>4</v>
      </c>
      <c r="H287" s="19">
        <v>45404</v>
      </c>
      <c r="I287">
        <v>184.37</v>
      </c>
      <c r="J287" s="19">
        <v>45404</v>
      </c>
      <c r="K287">
        <v>184.37</v>
      </c>
      <c r="N287" t="s">
        <v>492</v>
      </c>
    </row>
    <row r="288" spans="1:14" x14ac:dyDescent="0.2">
      <c r="A288">
        <v>41</v>
      </c>
      <c r="B288" s="20" t="s">
        <v>179</v>
      </c>
      <c r="C288" s="20" t="s">
        <v>0</v>
      </c>
      <c r="D288" s="20" t="s">
        <v>5</v>
      </c>
      <c r="E288" s="20" t="s">
        <v>6</v>
      </c>
      <c r="F288" s="20" t="s">
        <v>7</v>
      </c>
      <c r="G288" s="20" t="s">
        <v>4</v>
      </c>
      <c r="H288" s="19">
        <v>45405</v>
      </c>
      <c r="I288">
        <v>284.36</v>
      </c>
      <c r="J288" s="19">
        <v>45405</v>
      </c>
      <c r="K288">
        <v>284.36</v>
      </c>
      <c r="N288" t="s">
        <v>492</v>
      </c>
    </row>
    <row r="289" spans="1:14" x14ac:dyDescent="0.2">
      <c r="A289">
        <v>41</v>
      </c>
      <c r="B289" s="20" t="s">
        <v>179</v>
      </c>
      <c r="C289" s="20" t="s">
        <v>0</v>
      </c>
      <c r="D289" s="20" t="s">
        <v>5</v>
      </c>
      <c r="E289" s="20" t="s">
        <v>6</v>
      </c>
      <c r="F289" s="20" t="s">
        <v>7</v>
      </c>
      <c r="G289" s="20" t="s">
        <v>4</v>
      </c>
      <c r="H289" s="19">
        <v>45406</v>
      </c>
      <c r="I289">
        <v>155</v>
      </c>
      <c r="J289" s="19">
        <v>45406</v>
      </c>
      <c r="K289">
        <v>155</v>
      </c>
      <c r="L289">
        <v>3</v>
      </c>
      <c r="N289" t="s">
        <v>492</v>
      </c>
    </row>
    <row r="290" spans="1:14" x14ac:dyDescent="0.2">
      <c r="A290">
        <v>41</v>
      </c>
      <c r="B290" s="20" t="s">
        <v>179</v>
      </c>
      <c r="C290" s="20" t="s">
        <v>0</v>
      </c>
      <c r="D290" s="20" t="s">
        <v>5</v>
      </c>
      <c r="E290" s="20" t="s">
        <v>6</v>
      </c>
      <c r="F290" s="20" t="s">
        <v>7</v>
      </c>
      <c r="G290" s="20" t="s">
        <v>4</v>
      </c>
      <c r="H290" s="19">
        <v>45407</v>
      </c>
      <c r="I290">
        <v>369.15</v>
      </c>
      <c r="J290" s="19">
        <v>45407</v>
      </c>
      <c r="K290">
        <v>369.15</v>
      </c>
      <c r="N290" t="s">
        <v>492</v>
      </c>
    </row>
    <row r="291" spans="1:14" x14ac:dyDescent="0.2">
      <c r="A291">
        <v>41</v>
      </c>
      <c r="B291" s="20" t="s">
        <v>179</v>
      </c>
      <c r="C291" s="20" t="s">
        <v>0</v>
      </c>
      <c r="D291" s="20" t="s">
        <v>5</v>
      </c>
      <c r="E291" s="20" t="s">
        <v>6</v>
      </c>
      <c r="F291" s="20" t="s">
        <v>7</v>
      </c>
      <c r="G291" s="20" t="s">
        <v>4</v>
      </c>
      <c r="H291" s="19">
        <v>45408</v>
      </c>
      <c r="I291">
        <v>261</v>
      </c>
      <c r="J291" s="19">
        <v>45408</v>
      </c>
      <c r="K291">
        <v>261</v>
      </c>
      <c r="N291" t="s">
        <v>492</v>
      </c>
    </row>
    <row r="292" spans="1:14" x14ac:dyDescent="0.2">
      <c r="A292">
        <v>41</v>
      </c>
      <c r="B292" s="20" t="s">
        <v>179</v>
      </c>
      <c r="C292" s="20" t="s">
        <v>0</v>
      </c>
      <c r="D292" s="20" t="s">
        <v>5</v>
      </c>
      <c r="E292" s="20" t="s">
        <v>6</v>
      </c>
      <c r="F292" s="20" t="s">
        <v>7</v>
      </c>
      <c r="G292" s="20" t="s">
        <v>4</v>
      </c>
      <c r="H292" s="19">
        <v>45409</v>
      </c>
      <c r="I292">
        <v>320</v>
      </c>
      <c r="J292" s="19">
        <v>45409</v>
      </c>
      <c r="K292">
        <v>320</v>
      </c>
      <c r="L292">
        <v>2</v>
      </c>
      <c r="N292" t="s">
        <v>492</v>
      </c>
    </row>
    <row r="293" spans="1:14" x14ac:dyDescent="0.2">
      <c r="A293">
        <v>41</v>
      </c>
      <c r="B293" s="20" t="s">
        <v>179</v>
      </c>
      <c r="C293" s="20" t="s">
        <v>0</v>
      </c>
      <c r="D293" s="20" t="s">
        <v>5</v>
      </c>
      <c r="E293" s="20" t="s">
        <v>6</v>
      </c>
      <c r="F293" s="20" t="s">
        <v>7</v>
      </c>
      <c r="G293" s="20" t="s">
        <v>4</v>
      </c>
      <c r="H293" s="19">
        <v>45410</v>
      </c>
      <c r="I293">
        <v>386</v>
      </c>
      <c r="J293" s="19">
        <v>45410</v>
      </c>
      <c r="K293">
        <v>386</v>
      </c>
      <c r="N293" t="s">
        <v>492</v>
      </c>
    </row>
    <row r="294" spans="1:14" x14ac:dyDescent="0.2">
      <c r="A294">
        <v>41</v>
      </c>
      <c r="B294" s="20" t="s">
        <v>179</v>
      </c>
      <c r="C294" s="20" t="s">
        <v>0</v>
      </c>
      <c r="D294" s="20" t="s">
        <v>5</v>
      </c>
      <c r="E294" s="20" t="s">
        <v>6</v>
      </c>
      <c r="F294" s="20" t="s">
        <v>7</v>
      </c>
      <c r="G294" s="20" t="s">
        <v>4</v>
      </c>
      <c r="H294" s="19">
        <v>45411</v>
      </c>
      <c r="I294">
        <v>248</v>
      </c>
      <c r="J294" s="19">
        <v>45411</v>
      </c>
      <c r="K294">
        <v>248</v>
      </c>
      <c r="L294">
        <v>1</v>
      </c>
      <c r="N294" t="s">
        <v>492</v>
      </c>
    </row>
    <row r="295" spans="1:14" x14ac:dyDescent="0.2">
      <c r="A295">
        <v>41</v>
      </c>
      <c r="B295" s="20" t="s">
        <v>179</v>
      </c>
      <c r="C295" s="20" t="s">
        <v>0</v>
      </c>
      <c r="D295" s="20" t="s">
        <v>5</v>
      </c>
      <c r="E295" s="20" t="s">
        <v>6</v>
      </c>
      <c r="F295" s="20" t="s">
        <v>7</v>
      </c>
      <c r="G295" s="20" t="s">
        <v>4</v>
      </c>
      <c r="H295" s="19">
        <v>45412</v>
      </c>
      <c r="I295">
        <v>294</v>
      </c>
      <c r="J295" s="19">
        <v>45412</v>
      </c>
      <c r="K295">
        <v>294</v>
      </c>
      <c r="N295" t="s">
        <v>492</v>
      </c>
    </row>
    <row r="296" spans="1:14" x14ac:dyDescent="0.2">
      <c r="A296">
        <v>42</v>
      </c>
      <c r="B296" s="20" t="s">
        <v>180</v>
      </c>
      <c r="C296" s="20" t="s">
        <v>0</v>
      </c>
      <c r="D296" s="20" t="s">
        <v>5</v>
      </c>
      <c r="E296" s="20" t="s">
        <v>6</v>
      </c>
      <c r="F296" s="20" t="s">
        <v>7</v>
      </c>
      <c r="G296" s="20" t="s">
        <v>4</v>
      </c>
      <c r="H296" s="19">
        <v>45404</v>
      </c>
      <c r="I296">
        <v>251.01</v>
      </c>
      <c r="J296" s="19">
        <v>45404</v>
      </c>
      <c r="K296">
        <v>251.01</v>
      </c>
      <c r="N296" t="s">
        <v>492</v>
      </c>
    </row>
    <row r="297" spans="1:14" x14ac:dyDescent="0.2">
      <c r="A297">
        <v>42</v>
      </c>
      <c r="B297" s="20" t="s">
        <v>180</v>
      </c>
      <c r="C297" s="20" t="s">
        <v>0</v>
      </c>
      <c r="D297" s="20" t="s">
        <v>5</v>
      </c>
      <c r="E297" s="20" t="s">
        <v>6</v>
      </c>
      <c r="F297" s="20" t="s">
        <v>7</v>
      </c>
      <c r="G297" s="20" t="s">
        <v>4</v>
      </c>
      <c r="H297" s="19">
        <v>45405</v>
      </c>
      <c r="I297">
        <v>512.12</v>
      </c>
      <c r="J297" s="19">
        <v>45405</v>
      </c>
      <c r="K297">
        <v>458.35</v>
      </c>
      <c r="L297">
        <v>1</v>
      </c>
      <c r="N297" t="s">
        <v>492</v>
      </c>
    </row>
    <row r="298" spans="1:14" x14ac:dyDescent="0.2">
      <c r="A298">
        <v>42</v>
      </c>
      <c r="B298" s="20" t="s">
        <v>180</v>
      </c>
      <c r="C298" s="20" t="s">
        <v>0</v>
      </c>
      <c r="D298" s="20" t="s">
        <v>5</v>
      </c>
      <c r="E298" s="20" t="s">
        <v>6</v>
      </c>
      <c r="F298" s="20" t="s">
        <v>7</v>
      </c>
      <c r="G298" s="20" t="s">
        <v>4</v>
      </c>
      <c r="H298" s="19">
        <v>45406</v>
      </c>
      <c r="I298">
        <v>260</v>
      </c>
      <c r="J298" s="19">
        <v>45406</v>
      </c>
      <c r="K298">
        <v>260</v>
      </c>
      <c r="N298" t="s">
        <v>492</v>
      </c>
    </row>
    <row r="299" spans="1:14" x14ac:dyDescent="0.2">
      <c r="A299">
        <v>43</v>
      </c>
      <c r="B299" s="20" t="s">
        <v>181</v>
      </c>
      <c r="C299" s="20" t="s">
        <v>0</v>
      </c>
      <c r="D299" s="20" t="s">
        <v>5</v>
      </c>
      <c r="E299" s="20" t="s">
        <v>6</v>
      </c>
      <c r="F299" s="20" t="s">
        <v>7</v>
      </c>
      <c r="G299" s="20" t="s">
        <v>4</v>
      </c>
      <c r="H299" s="19"/>
      <c r="J299" s="19">
        <v>45383</v>
      </c>
      <c r="K299">
        <v>20</v>
      </c>
      <c r="L299">
        <v>2</v>
      </c>
      <c r="N299" t="s">
        <v>492</v>
      </c>
    </row>
    <row r="300" spans="1:14" x14ac:dyDescent="0.2">
      <c r="A300">
        <v>43</v>
      </c>
      <c r="B300" s="20" t="s">
        <v>181</v>
      </c>
      <c r="C300" s="20" t="s">
        <v>0</v>
      </c>
      <c r="D300" s="20" t="s">
        <v>5</v>
      </c>
      <c r="E300" s="20" t="s">
        <v>6</v>
      </c>
      <c r="F300" s="20" t="s">
        <v>7</v>
      </c>
      <c r="G300" s="20" t="s">
        <v>4</v>
      </c>
      <c r="H300" s="19"/>
      <c r="J300" s="19">
        <v>45384</v>
      </c>
      <c r="K300">
        <v>18.899999999999999</v>
      </c>
      <c r="N300" t="s">
        <v>492</v>
      </c>
    </row>
    <row r="301" spans="1:14" x14ac:dyDescent="0.2">
      <c r="A301">
        <v>43</v>
      </c>
      <c r="B301" s="20" t="s">
        <v>181</v>
      </c>
      <c r="C301" s="20" t="s">
        <v>0</v>
      </c>
      <c r="D301" s="20" t="s">
        <v>5</v>
      </c>
      <c r="E301" s="20" t="s">
        <v>6</v>
      </c>
      <c r="F301" s="20" t="s">
        <v>7</v>
      </c>
      <c r="G301" s="20" t="s">
        <v>4</v>
      </c>
      <c r="H301" s="19"/>
      <c r="J301" s="19">
        <v>45385</v>
      </c>
      <c r="K301">
        <v>21</v>
      </c>
      <c r="L301">
        <v>1</v>
      </c>
      <c r="N301" t="s">
        <v>492</v>
      </c>
    </row>
    <row r="302" spans="1:14" x14ac:dyDescent="0.2">
      <c r="A302">
        <v>43</v>
      </c>
      <c r="B302" s="20" t="s">
        <v>181</v>
      </c>
      <c r="C302" s="20" t="s">
        <v>0</v>
      </c>
      <c r="D302" s="20" t="s">
        <v>5</v>
      </c>
      <c r="E302" s="20" t="s">
        <v>6</v>
      </c>
      <c r="F302" s="20" t="s">
        <v>7</v>
      </c>
      <c r="G302" s="20" t="s">
        <v>4</v>
      </c>
      <c r="H302" s="19"/>
      <c r="J302" s="19">
        <v>45386</v>
      </c>
      <c r="K302">
        <v>26.19</v>
      </c>
      <c r="N302" t="s">
        <v>492</v>
      </c>
    </row>
    <row r="303" spans="1:14" x14ac:dyDescent="0.2">
      <c r="A303">
        <v>43</v>
      </c>
      <c r="B303" s="20" t="s">
        <v>181</v>
      </c>
      <c r="C303" s="20" t="s">
        <v>0</v>
      </c>
      <c r="D303" s="20" t="s">
        <v>5</v>
      </c>
      <c r="E303" s="20" t="s">
        <v>6</v>
      </c>
      <c r="F303" s="20" t="s">
        <v>7</v>
      </c>
      <c r="G303" s="20" t="s">
        <v>4</v>
      </c>
      <c r="H303" s="19"/>
      <c r="J303" s="19">
        <v>45392</v>
      </c>
      <c r="K303">
        <v>15</v>
      </c>
      <c r="L303">
        <v>1</v>
      </c>
      <c r="N303" t="s">
        <v>492</v>
      </c>
    </row>
    <row r="304" spans="1:14" x14ac:dyDescent="0.2">
      <c r="A304">
        <v>43</v>
      </c>
      <c r="B304" s="20" t="s">
        <v>181</v>
      </c>
      <c r="C304" s="20" t="s">
        <v>0</v>
      </c>
      <c r="D304" s="20" t="s">
        <v>5</v>
      </c>
      <c r="E304" s="20" t="s">
        <v>6</v>
      </c>
      <c r="F304" s="20" t="s">
        <v>7</v>
      </c>
      <c r="G304" s="20" t="s">
        <v>4</v>
      </c>
      <c r="H304" s="19"/>
      <c r="J304" s="19">
        <v>45395</v>
      </c>
      <c r="K304">
        <v>22</v>
      </c>
      <c r="N304" t="s">
        <v>492</v>
      </c>
    </row>
    <row r="305" spans="1:14" x14ac:dyDescent="0.2">
      <c r="A305">
        <v>43</v>
      </c>
      <c r="B305" s="20" t="s">
        <v>181</v>
      </c>
      <c r="C305" s="20" t="s">
        <v>0</v>
      </c>
      <c r="D305" s="20" t="s">
        <v>5</v>
      </c>
      <c r="E305" s="20" t="s">
        <v>6</v>
      </c>
      <c r="F305" s="20" t="s">
        <v>7</v>
      </c>
      <c r="G305" s="20" t="s">
        <v>4</v>
      </c>
      <c r="H305" s="19"/>
      <c r="J305" s="19">
        <v>45400</v>
      </c>
      <c r="K305">
        <v>56.36</v>
      </c>
      <c r="L305">
        <v>2</v>
      </c>
      <c r="N305" t="s">
        <v>492</v>
      </c>
    </row>
    <row r="306" spans="1:14" x14ac:dyDescent="0.2">
      <c r="A306">
        <v>43</v>
      </c>
      <c r="B306" s="20" t="s">
        <v>181</v>
      </c>
      <c r="C306" s="20" t="s">
        <v>0</v>
      </c>
      <c r="D306" s="20" t="s">
        <v>5</v>
      </c>
      <c r="E306" s="20" t="s">
        <v>6</v>
      </c>
      <c r="F306" s="20" t="s">
        <v>7</v>
      </c>
      <c r="G306" s="20" t="s">
        <v>4</v>
      </c>
      <c r="H306" s="19"/>
      <c r="J306" s="19">
        <v>45407</v>
      </c>
      <c r="K306">
        <v>55</v>
      </c>
      <c r="N306" t="s">
        <v>492</v>
      </c>
    </row>
    <row r="307" spans="1:14" x14ac:dyDescent="0.2">
      <c r="A307">
        <v>43</v>
      </c>
      <c r="B307" s="20" t="s">
        <v>181</v>
      </c>
      <c r="C307" s="20" t="s">
        <v>0</v>
      </c>
      <c r="D307" s="20" t="s">
        <v>5</v>
      </c>
      <c r="E307" s="20" t="s">
        <v>6</v>
      </c>
      <c r="F307" s="20" t="s">
        <v>7</v>
      </c>
      <c r="G307" s="20" t="s">
        <v>4</v>
      </c>
      <c r="H307" s="19"/>
      <c r="J307" s="19">
        <v>45410</v>
      </c>
      <c r="K307">
        <v>13</v>
      </c>
      <c r="L307">
        <v>1</v>
      </c>
      <c r="N307" t="s">
        <v>492</v>
      </c>
    </row>
    <row r="308" spans="1:14" x14ac:dyDescent="0.2">
      <c r="A308">
        <v>43</v>
      </c>
      <c r="B308" s="20" t="s">
        <v>181</v>
      </c>
      <c r="C308" s="20" t="s">
        <v>0</v>
      </c>
      <c r="D308" s="20" t="s">
        <v>5</v>
      </c>
      <c r="E308" s="20" t="s">
        <v>6</v>
      </c>
      <c r="F308" s="20" t="s">
        <v>7</v>
      </c>
      <c r="G308" s="20" t="s">
        <v>4</v>
      </c>
      <c r="H308" s="19"/>
      <c r="J308" s="19">
        <v>45411</v>
      </c>
      <c r="K308">
        <v>24</v>
      </c>
      <c r="N308" t="s">
        <v>492</v>
      </c>
    </row>
    <row r="309" spans="1:14" x14ac:dyDescent="0.2">
      <c r="A309">
        <v>43</v>
      </c>
      <c r="B309" s="20" t="s">
        <v>181</v>
      </c>
      <c r="C309" s="20" t="s">
        <v>0</v>
      </c>
      <c r="D309" s="20" t="s">
        <v>5</v>
      </c>
      <c r="E309" s="20" t="s">
        <v>6</v>
      </c>
      <c r="F309" s="20" t="s">
        <v>7</v>
      </c>
      <c r="G309" s="20" t="s">
        <v>4</v>
      </c>
      <c r="H309" s="19"/>
      <c r="J309" s="19">
        <v>45412</v>
      </c>
      <c r="K309">
        <v>32.56</v>
      </c>
      <c r="L309">
        <v>3</v>
      </c>
      <c r="N309" t="s">
        <v>492</v>
      </c>
    </row>
    <row r="310" spans="1:14" x14ac:dyDescent="0.2">
      <c r="A310">
        <v>45</v>
      </c>
      <c r="B310" s="20" t="s">
        <v>183</v>
      </c>
      <c r="C310" s="20" t="s">
        <v>0</v>
      </c>
      <c r="D310" s="20" t="s">
        <v>5</v>
      </c>
      <c r="E310" s="20" t="s">
        <v>6</v>
      </c>
      <c r="F310" s="20" t="s">
        <v>7</v>
      </c>
      <c r="G310" s="20" t="s">
        <v>2</v>
      </c>
      <c r="H310" s="19"/>
      <c r="J310" s="19">
        <v>45383</v>
      </c>
      <c r="K310">
        <v>15.04</v>
      </c>
      <c r="L310">
        <v>1</v>
      </c>
      <c r="N310" t="s">
        <v>492</v>
      </c>
    </row>
    <row r="311" spans="1:14" x14ac:dyDescent="0.2">
      <c r="A311">
        <v>45</v>
      </c>
      <c r="B311" s="20" t="s">
        <v>183</v>
      </c>
      <c r="C311" s="20" t="s">
        <v>0</v>
      </c>
      <c r="D311" s="20" t="s">
        <v>5</v>
      </c>
      <c r="E311" s="20" t="s">
        <v>6</v>
      </c>
      <c r="F311" s="20" t="s">
        <v>7</v>
      </c>
      <c r="G311" s="20" t="s">
        <v>2</v>
      </c>
      <c r="H311" s="19"/>
      <c r="J311" s="19">
        <v>45386</v>
      </c>
      <c r="K311">
        <v>18.96</v>
      </c>
      <c r="N311" t="s">
        <v>492</v>
      </c>
    </row>
    <row r="312" spans="1:14" x14ac:dyDescent="0.2">
      <c r="A312">
        <v>45</v>
      </c>
      <c r="B312" s="20" t="s">
        <v>183</v>
      </c>
      <c r="C312" s="20" t="s">
        <v>0</v>
      </c>
      <c r="D312" s="20" t="s">
        <v>5</v>
      </c>
      <c r="E312" s="20" t="s">
        <v>6</v>
      </c>
      <c r="F312" s="20" t="s">
        <v>7</v>
      </c>
      <c r="G312" s="20" t="s">
        <v>2</v>
      </c>
      <c r="H312" s="19"/>
      <c r="J312" s="19">
        <v>45388</v>
      </c>
      <c r="K312">
        <v>23</v>
      </c>
      <c r="N312" t="s">
        <v>492</v>
      </c>
    </row>
    <row r="313" spans="1:14" x14ac:dyDescent="0.2">
      <c r="A313">
        <v>45</v>
      </c>
      <c r="B313" s="20" t="s">
        <v>183</v>
      </c>
      <c r="C313" s="20" t="s">
        <v>0</v>
      </c>
      <c r="D313" s="20" t="s">
        <v>5</v>
      </c>
      <c r="E313" s="20" t="s">
        <v>6</v>
      </c>
      <c r="F313" s="20" t="s">
        <v>7</v>
      </c>
      <c r="G313" s="20" t="s">
        <v>2</v>
      </c>
      <c r="H313" s="19"/>
      <c r="J313" s="19">
        <v>45390</v>
      </c>
      <c r="K313">
        <v>18.149999999999999</v>
      </c>
      <c r="L313">
        <v>1</v>
      </c>
      <c r="N313" t="s">
        <v>492</v>
      </c>
    </row>
    <row r="314" spans="1:14" x14ac:dyDescent="0.2">
      <c r="A314">
        <v>45</v>
      </c>
      <c r="B314" s="20" t="s">
        <v>183</v>
      </c>
      <c r="C314" s="20" t="s">
        <v>0</v>
      </c>
      <c r="D314" s="20" t="s">
        <v>5</v>
      </c>
      <c r="E314" s="20" t="s">
        <v>6</v>
      </c>
      <c r="F314" s="20" t="s">
        <v>7</v>
      </c>
      <c r="G314" s="20" t="s">
        <v>2</v>
      </c>
      <c r="H314" s="19"/>
      <c r="J314" s="19">
        <v>45394</v>
      </c>
      <c r="K314">
        <v>17.41</v>
      </c>
      <c r="N314" t="s">
        <v>492</v>
      </c>
    </row>
    <row r="315" spans="1:14" x14ac:dyDescent="0.2">
      <c r="A315">
        <v>45</v>
      </c>
      <c r="B315" s="20" t="s">
        <v>183</v>
      </c>
      <c r="C315" s="20" t="s">
        <v>0</v>
      </c>
      <c r="D315" s="20" t="s">
        <v>5</v>
      </c>
      <c r="E315" s="20" t="s">
        <v>6</v>
      </c>
      <c r="F315" s="20" t="s">
        <v>7</v>
      </c>
      <c r="G315" s="20" t="s">
        <v>2</v>
      </c>
      <c r="H315" s="19"/>
      <c r="J315" s="19">
        <v>45401</v>
      </c>
      <c r="K315">
        <v>10.34</v>
      </c>
      <c r="N315" t="s">
        <v>492</v>
      </c>
    </row>
    <row r="316" spans="1:14" x14ac:dyDescent="0.2">
      <c r="A316">
        <v>45</v>
      </c>
      <c r="B316" s="20" t="s">
        <v>183</v>
      </c>
      <c r="C316" s="20" t="s">
        <v>0</v>
      </c>
      <c r="D316" s="20" t="s">
        <v>5</v>
      </c>
      <c r="E316" s="20" t="s">
        <v>6</v>
      </c>
      <c r="F316" s="20" t="s">
        <v>7</v>
      </c>
      <c r="G316" s="20" t="s">
        <v>2</v>
      </c>
      <c r="H316" s="19"/>
      <c r="J316" s="19">
        <v>45407</v>
      </c>
      <c r="K316">
        <v>32</v>
      </c>
      <c r="L316">
        <v>1</v>
      </c>
      <c r="N316" t="s">
        <v>492</v>
      </c>
    </row>
    <row r="317" spans="1:14" x14ac:dyDescent="0.2">
      <c r="A317">
        <v>45</v>
      </c>
      <c r="B317" s="20" t="s">
        <v>183</v>
      </c>
      <c r="C317" s="20" t="s">
        <v>0</v>
      </c>
      <c r="D317" s="20" t="s">
        <v>5</v>
      </c>
      <c r="E317" s="20" t="s">
        <v>6</v>
      </c>
      <c r="F317" s="20" t="s">
        <v>7</v>
      </c>
      <c r="G317" s="20" t="s">
        <v>2</v>
      </c>
      <c r="H317" s="19"/>
      <c r="J317" s="19">
        <v>45408</v>
      </c>
      <c r="K317">
        <v>47</v>
      </c>
      <c r="L317">
        <v>1</v>
      </c>
      <c r="N317" t="s">
        <v>492</v>
      </c>
    </row>
    <row r="318" spans="1:14" x14ac:dyDescent="0.2">
      <c r="A318">
        <v>45</v>
      </c>
      <c r="B318" s="20" t="s">
        <v>183</v>
      </c>
      <c r="C318" s="20" t="s">
        <v>0</v>
      </c>
      <c r="D318" s="20" t="s">
        <v>5</v>
      </c>
      <c r="E318" s="20" t="s">
        <v>6</v>
      </c>
      <c r="F318" s="20" t="s">
        <v>7</v>
      </c>
      <c r="G318" s="20" t="s">
        <v>2</v>
      </c>
      <c r="H318" s="19"/>
      <c r="J318" s="19">
        <v>45412</v>
      </c>
      <c r="K318">
        <v>8.1</v>
      </c>
      <c r="N318" t="s">
        <v>492</v>
      </c>
    </row>
    <row r="319" spans="1:14" x14ac:dyDescent="0.2">
      <c r="A319">
        <v>46</v>
      </c>
      <c r="B319" s="20" t="s">
        <v>184</v>
      </c>
      <c r="C319" s="20" t="s">
        <v>0</v>
      </c>
      <c r="D319" s="20" t="s">
        <v>5</v>
      </c>
      <c r="E319" s="20" t="s">
        <v>6</v>
      </c>
      <c r="F319" s="20" t="s">
        <v>7</v>
      </c>
      <c r="G319" s="20" t="s">
        <v>4</v>
      </c>
      <c r="H319" s="19">
        <v>45384</v>
      </c>
      <c r="I319">
        <v>104.3</v>
      </c>
      <c r="J319" s="19"/>
      <c r="N319" t="s">
        <v>492</v>
      </c>
    </row>
    <row r="320" spans="1:14" x14ac:dyDescent="0.2">
      <c r="A320">
        <v>46</v>
      </c>
      <c r="B320" s="20" t="s">
        <v>184</v>
      </c>
      <c r="C320" s="20" t="s">
        <v>0</v>
      </c>
      <c r="D320" s="20" t="s">
        <v>5</v>
      </c>
      <c r="E320" s="20" t="s">
        <v>6</v>
      </c>
      <c r="F320" s="20" t="s">
        <v>7</v>
      </c>
      <c r="G320" s="20" t="s">
        <v>4</v>
      </c>
      <c r="H320" s="19">
        <v>45387</v>
      </c>
      <c r="I320">
        <v>248.14</v>
      </c>
      <c r="J320" s="19"/>
      <c r="N320" t="s">
        <v>492</v>
      </c>
    </row>
    <row r="321" spans="1:14" x14ac:dyDescent="0.2">
      <c r="A321">
        <v>46</v>
      </c>
      <c r="B321" s="20" t="s">
        <v>184</v>
      </c>
      <c r="C321" s="20" t="s">
        <v>0</v>
      </c>
      <c r="D321" s="20" t="s">
        <v>5</v>
      </c>
      <c r="E321" s="20" t="s">
        <v>6</v>
      </c>
      <c r="F321" s="20" t="s">
        <v>7</v>
      </c>
      <c r="G321" s="20" t="s">
        <v>4</v>
      </c>
      <c r="H321" s="19">
        <v>45389</v>
      </c>
      <c r="I321">
        <v>8</v>
      </c>
      <c r="J321" s="19"/>
      <c r="N321" t="s">
        <v>492</v>
      </c>
    </row>
    <row r="322" spans="1:14" x14ac:dyDescent="0.2">
      <c r="A322">
        <v>46</v>
      </c>
      <c r="B322" s="20" t="s">
        <v>184</v>
      </c>
      <c r="C322" s="20" t="s">
        <v>0</v>
      </c>
      <c r="D322" s="20" t="s">
        <v>5</v>
      </c>
      <c r="E322" s="20" t="s">
        <v>6</v>
      </c>
      <c r="F322" s="20" t="s">
        <v>7</v>
      </c>
      <c r="G322" s="20" t="s">
        <v>4</v>
      </c>
      <c r="H322" s="19">
        <v>45392</v>
      </c>
      <c r="I322">
        <v>288</v>
      </c>
      <c r="J322" s="19"/>
      <c r="N322" t="s">
        <v>492</v>
      </c>
    </row>
    <row r="323" spans="1:14" x14ac:dyDescent="0.2">
      <c r="A323">
        <v>46</v>
      </c>
      <c r="B323" s="20" t="s">
        <v>184</v>
      </c>
      <c r="C323" s="20" t="s">
        <v>0</v>
      </c>
      <c r="D323" s="20" t="s">
        <v>5</v>
      </c>
      <c r="E323" s="20" t="s">
        <v>6</v>
      </c>
      <c r="F323" s="20" t="s">
        <v>7</v>
      </c>
      <c r="G323" s="20" t="s">
        <v>4</v>
      </c>
      <c r="H323" s="19">
        <v>45396</v>
      </c>
      <c r="I323">
        <v>2</v>
      </c>
      <c r="J323" s="19"/>
      <c r="N323" t="s">
        <v>492</v>
      </c>
    </row>
    <row r="324" spans="1:14" x14ac:dyDescent="0.2">
      <c r="A324">
        <v>46</v>
      </c>
      <c r="B324" s="20" t="s">
        <v>184</v>
      </c>
      <c r="C324" s="20" t="s">
        <v>0</v>
      </c>
      <c r="D324" s="20" t="s">
        <v>5</v>
      </c>
      <c r="E324" s="20" t="s">
        <v>6</v>
      </c>
      <c r="F324" s="20" t="s">
        <v>7</v>
      </c>
      <c r="G324" s="20" t="s">
        <v>4</v>
      </c>
      <c r="H324" s="19">
        <v>45398</v>
      </c>
      <c r="I324">
        <v>68.36</v>
      </c>
      <c r="J324" s="19"/>
      <c r="N324" t="s">
        <v>492</v>
      </c>
    </row>
    <row r="325" spans="1:14" x14ac:dyDescent="0.2">
      <c r="A325">
        <v>46</v>
      </c>
      <c r="B325" s="20" t="s">
        <v>184</v>
      </c>
      <c r="C325" s="20" t="s">
        <v>0</v>
      </c>
      <c r="D325" s="20" t="s">
        <v>5</v>
      </c>
      <c r="E325" s="20" t="s">
        <v>6</v>
      </c>
      <c r="F325" s="20" t="s">
        <v>7</v>
      </c>
      <c r="G325" s="20" t="s">
        <v>4</v>
      </c>
      <c r="H325" s="19">
        <v>45402</v>
      </c>
      <c r="I325">
        <v>230.2</v>
      </c>
      <c r="J325" s="19"/>
      <c r="N325" t="s">
        <v>492</v>
      </c>
    </row>
    <row r="326" spans="1:14" x14ac:dyDescent="0.2">
      <c r="A326">
        <v>46</v>
      </c>
      <c r="B326" s="20" t="s">
        <v>184</v>
      </c>
      <c r="C326" s="20" t="s">
        <v>0</v>
      </c>
      <c r="D326" s="20" t="s">
        <v>5</v>
      </c>
      <c r="E326" s="20" t="s">
        <v>6</v>
      </c>
      <c r="F326" s="20" t="s">
        <v>7</v>
      </c>
      <c r="G326" s="20" t="s">
        <v>4</v>
      </c>
      <c r="H326" s="19">
        <v>45407</v>
      </c>
      <c r="I326">
        <v>404</v>
      </c>
      <c r="J326" s="19"/>
      <c r="N326" t="s">
        <v>492</v>
      </c>
    </row>
    <row r="327" spans="1:14" x14ac:dyDescent="0.2">
      <c r="A327">
        <v>46</v>
      </c>
      <c r="B327" s="20" t="s">
        <v>184</v>
      </c>
      <c r="C327" s="20" t="s">
        <v>0</v>
      </c>
      <c r="D327" s="20" t="s">
        <v>5</v>
      </c>
      <c r="E327" s="20" t="s">
        <v>6</v>
      </c>
      <c r="F327" s="20" t="s">
        <v>7</v>
      </c>
      <c r="G327" s="20" t="s">
        <v>4</v>
      </c>
      <c r="H327" s="19">
        <v>45408</v>
      </c>
      <c r="I327">
        <v>355</v>
      </c>
      <c r="J327" s="19"/>
      <c r="N327" t="s">
        <v>492</v>
      </c>
    </row>
    <row r="328" spans="1:14" x14ac:dyDescent="0.2">
      <c r="A328">
        <v>46</v>
      </c>
      <c r="B328" s="20" t="s">
        <v>184</v>
      </c>
      <c r="C328" s="20" t="s">
        <v>0</v>
      </c>
      <c r="D328" s="20" t="s">
        <v>5</v>
      </c>
      <c r="E328" s="20" t="s">
        <v>6</v>
      </c>
      <c r="F328" s="20" t="s">
        <v>7</v>
      </c>
      <c r="G328" s="20" t="s">
        <v>4</v>
      </c>
      <c r="H328" s="19">
        <v>45412</v>
      </c>
      <c r="I328">
        <v>38</v>
      </c>
      <c r="J328" s="19"/>
      <c r="N328" t="s">
        <v>492</v>
      </c>
    </row>
    <row r="329" spans="1:14" x14ac:dyDescent="0.2">
      <c r="A329">
        <v>47</v>
      </c>
      <c r="B329" s="20" t="s">
        <v>185</v>
      </c>
      <c r="C329" s="20" t="s">
        <v>0</v>
      </c>
      <c r="D329" s="20" t="s">
        <v>5</v>
      </c>
      <c r="E329" s="20" t="s">
        <v>6</v>
      </c>
      <c r="F329" s="20" t="s">
        <v>7</v>
      </c>
      <c r="G329" s="20" t="s">
        <v>4</v>
      </c>
      <c r="H329" s="19">
        <v>45389</v>
      </c>
      <c r="I329">
        <v>29.36</v>
      </c>
      <c r="J329" s="19"/>
      <c r="N329" t="s">
        <v>492</v>
      </c>
    </row>
    <row r="330" spans="1:14" x14ac:dyDescent="0.2">
      <c r="A330">
        <v>47</v>
      </c>
      <c r="B330" s="20" t="s">
        <v>185</v>
      </c>
      <c r="C330" s="20" t="s">
        <v>0</v>
      </c>
      <c r="D330" s="20" t="s">
        <v>5</v>
      </c>
      <c r="E330" s="20" t="s">
        <v>6</v>
      </c>
      <c r="F330" s="20" t="s">
        <v>7</v>
      </c>
      <c r="G330" s="20" t="s">
        <v>4</v>
      </c>
      <c r="H330" s="19">
        <v>45392</v>
      </c>
      <c r="I330">
        <v>215.35</v>
      </c>
      <c r="J330" s="19"/>
      <c r="N330" t="s">
        <v>492</v>
      </c>
    </row>
    <row r="331" spans="1:14" x14ac:dyDescent="0.2">
      <c r="A331">
        <v>47</v>
      </c>
      <c r="B331" s="20" t="s">
        <v>185</v>
      </c>
      <c r="C331" s="20" t="s">
        <v>0</v>
      </c>
      <c r="D331" s="20" t="s">
        <v>5</v>
      </c>
      <c r="E331" s="20" t="s">
        <v>6</v>
      </c>
      <c r="F331" s="20" t="s">
        <v>7</v>
      </c>
      <c r="G331" s="20" t="s">
        <v>4</v>
      </c>
      <c r="H331" s="19">
        <v>45396</v>
      </c>
      <c r="I331">
        <v>85.69</v>
      </c>
      <c r="J331" s="19"/>
      <c r="N331" t="s">
        <v>492</v>
      </c>
    </row>
    <row r="332" spans="1:14" x14ac:dyDescent="0.2">
      <c r="A332">
        <v>47</v>
      </c>
      <c r="B332" s="20" t="s">
        <v>185</v>
      </c>
      <c r="C332" s="20" t="s">
        <v>0</v>
      </c>
      <c r="D332" s="20" t="s">
        <v>5</v>
      </c>
      <c r="E332" s="20" t="s">
        <v>6</v>
      </c>
      <c r="F332" s="20" t="s">
        <v>7</v>
      </c>
      <c r="G332" s="20" t="s">
        <v>4</v>
      </c>
      <c r="H332" s="19">
        <v>45408</v>
      </c>
      <c r="I332">
        <v>52.6</v>
      </c>
      <c r="J332" s="19"/>
      <c r="N332" t="s">
        <v>492</v>
      </c>
    </row>
    <row r="333" spans="1:14" x14ac:dyDescent="0.2">
      <c r="A333">
        <v>51</v>
      </c>
      <c r="B333" s="20" t="s">
        <v>187</v>
      </c>
      <c r="C333" s="20" t="s">
        <v>0</v>
      </c>
      <c r="D333" s="20" t="s">
        <v>5</v>
      </c>
      <c r="E333" s="20" t="s">
        <v>6</v>
      </c>
      <c r="F333" s="20" t="s">
        <v>7</v>
      </c>
      <c r="G333" s="20" t="s">
        <v>4</v>
      </c>
      <c r="H333" s="19">
        <v>45384</v>
      </c>
      <c r="I333">
        <v>5</v>
      </c>
      <c r="J333" s="19"/>
      <c r="N333" t="s">
        <v>492</v>
      </c>
    </row>
    <row r="334" spans="1:14" x14ac:dyDescent="0.2">
      <c r="A334">
        <v>51</v>
      </c>
      <c r="B334" s="20" t="s">
        <v>187</v>
      </c>
      <c r="C334" s="20" t="s">
        <v>0</v>
      </c>
      <c r="D334" s="20" t="s">
        <v>5</v>
      </c>
      <c r="E334" s="20" t="s">
        <v>6</v>
      </c>
      <c r="F334" s="20" t="s">
        <v>7</v>
      </c>
      <c r="G334" s="20" t="s">
        <v>4</v>
      </c>
      <c r="H334" s="19">
        <v>45408</v>
      </c>
      <c r="I334">
        <v>25</v>
      </c>
      <c r="J334" s="19"/>
      <c r="N334" t="s">
        <v>492</v>
      </c>
    </row>
    <row r="335" spans="1:14" x14ac:dyDescent="0.2">
      <c r="A335">
        <v>51</v>
      </c>
      <c r="B335" s="20" t="s">
        <v>187</v>
      </c>
      <c r="C335" s="20" t="s">
        <v>0</v>
      </c>
      <c r="D335" s="20" t="s">
        <v>5</v>
      </c>
      <c r="E335" s="20" t="s">
        <v>6</v>
      </c>
      <c r="F335" s="20" t="s">
        <v>7</v>
      </c>
      <c r="G335" s="20" t="s">
        <v>4</v>
      </c>
      <c r="H335" s="19">
        <v>45409</v>
      </c>
      <c r="I335">
        <v>41</v>
      </c>
      <c r="J335" s="19"/>
      <c r="N335" t="s">
        <v>492</v>
      </c>
    </row>
    <row r="336" spans="1:14" x14ac:dyDescent="0.2">
      <c r="A336">
        <v>52</v>
      </c>
      <c r="B336" s="20" t="s">
        <v>188</v>
      </c>
      <c r="C336" s="20" t="s">
        <v>0</v>
      </c>
      <c r="D336" s="20" t="s">
        <v>5</v>
      </c>
      <c r="E336" s="20" t="s">
        <v>6</v>
      </c>
      <c r="F336" s="20" t="s">
        <v>7</v>
      </c>
      <c r="G336" s="20" t="s">
        <v>4</v>
      </c>
      <c r="H336" s="19">
        <v>45383</v>
      </c>
      <c r="I336">
        <v>256</v>
      </c>
      <c r="J336" s="19">
        <v>45383</v>
      </c>
      <c r="K336">
        <v>256</v>
      </c>
      <c r="N336" t="s">
        <v>492</v>
      </c>
    </row>
    <row r="337" spans="1:14" x14ac:dyDescent="0.2">
      <c r="A337">
        <v>52</v>
      </c>
      <c r="B337" s="20" t="s">
        <v>188</v>
      </c>
      <c r="C337" s="20" t="s">
        <v>0</v>
      </c>
      <c r="D337" s="20" t="s">
        <v>5</v>
      </c>
      <c r="E337" s="20" t="s">
        <v>6</v>
      </c>
      <c r="F337" s="20" t="s">
        <v>7</v>
      </c>
      <c r="G337" s="20" t="s">
        <v>4</v>
      </c>
      <c r="H337" s="19">
        <v>45393</v>
      </c>
      <c r="I337">
        <v>49</v>
      </c>
      <c r="J337" s="19">
        <v>45387</v>
      </c>
      <c r="K337">
        <v>236.63</v>
      </c>
      <c r="L337">
        <v>3</v>
      </c>
      <c r="N337" t="s">
        <v>492</v>
      </c>
    </row>
    <row r="338" spans="1:14" x14ac:dyDescent="0.2">
      <c r="A338">
        <v>52</v>
      </c>
      <c r="B338" s="20" t="s">
        <v>188</v>
      </c>
      <c r="C338" s="20" t="s">
        <v>0</v>
      </c>
      <c r="D338" s="20" t="s">
        <v>5</v>
      </c>
      <c r="E338" s="20" t="s">
        <v>6</v>
      </c>
      <c r="F338" s="20" t="s">
        <v>7</v>
      </c>
      <c r="G338" s="20" t="s">
        <v>4</v>
      </c>
      <c r="H338" s="19">
        <v>45394</v>
      </c>
      <c r="I338">
        <v>98.6</v>
      </c>
      <c r="J338" s="19">
        <v>45391</v>
      </c>
      <c r="K338">
        <v>284.12</v>
      </c>
      <c r="N338" t="s">
        <v>492</v>
      </c>
    </row>
    <row r="339" spans="1:14" x14ac:dyDescent="0.2">
      <c r="A339">
        <v>52</v>
      </c>
      <c r="B339" s="20" t="s">
        <v>188</v>
      </c>
      <c r="C339" s="20" t="s">
        <v>0</v>
      </c>
      <c r="D339" s="20" t="s">
        <v>5</v>
      </c>
      <c r="E339" s="20" t="s">
        <v>6</v>
      </c>
      <c r="F339" s="20" t="s">
        <v>7</v>
      </c>
      <c r="G339" s="20" t="s">
        <v>4</v>
      </c>
      <c r="H339" s="19">
        <v>45397</v>
      </c>
      <c r="I339">
        <v>5</v>
      </c>
      <c r="J339" s="19">
        <v>45393</v>
      </c>
      <c r="K339">
        <v>39</v>
      </c>
      <c r="N339" t="s">
        <v>492</v>
      </c>
    </row>
    <row r="340" spans="1:14" x14ac:dyDescent="0.2">
      <c r="A340">
        <v>52</v>
      </c>
      <c r="B340" s="20" t="s">
        <v>188</v>
      </c>
      <c r="C340" s="20" t="s">
        <v>0</v>
      </c>
      <c r="D340" s="20" t="s">
        <v>5</v>
      </c>
      <c r="E340" s="20" t="s">
        <v>6</v>
      </c>
      <c r="F340" s="20" t="s">
        <v>7</v>
      </c>
      <c r="G340" s="20" t="s">
        <v>4</v>
      </c>
      <c r="H340" s="19">
        <v>45400</v>
      </c>
      <c r="I340">
        <v>28</v>
      </c>
      <c r="J340" s="19">
        <v>45394</v>
      </c>
      <c r="K340">
        <v>98.6</v>
      </c>
      <c r="L340">
        <v>1</v>
      </c>
      <c r="N340" t="s">
        <v>492</v>
      </c>
    </row>
    <row r="341" spans="1:14" x14ac:dyDescent="0.2">
      <c r="A341">
        <v>52</v>
      </c>
      <c r="B341" s="20" t="s">
        <v>188</v>
      </c>
      <c r="C341" s="20" t="s">
        <v>0</v>
      </c>
      <c r="D341" s="20" t="s">
        <v>5</v>
      </c>
      <c r="E341" s="20" t="s">
        <v>6</v>
      </c>
      <c r="F341" s="20" t="s">
        <v>7</v>
      </c>
      <c r="G341" s="20" t="s">
        <v>4</v>
      </c>
      <c r="H341" s="19">
        <v>45401</v>
      </c>
      <c r="I341">
        <v>202</v>
      </c>
      <c r="J341" s="19">
        <v>45395</v>
      </c>
      <c r="K341">
        <v>48.26</v>
      </c>
      <c r="L341">
        <v>1</v>
      </c>
      <c r="N341" t="s">
        <v>492</v>
      </c>
    </row>
    <row r="342" spans="1:14" x14ac:dyDescent="0.2">
      <c r="A342">
        <v>52</v>
      </c>
      <c r="B342" s="20" t="s">
        <v>188</v>
      </c>
      <c r="C342" s="20" t="s">
        <v>0</v>
      </c>
      <c r="D342" s="20" t="s">
        <v>5</v>
      </c>
      <c r="E342" s="20" t="s">
        <v>6</v>
      </c>
      <c r="F342" s="20" t="s">
        <v>7</v>
      </c>
      <c r="G342" s="20" t="s">
        <v>4</v>
      </c>
      <c r="H342" s="19">
        <v>45402</v>
      </c>
      <c r="I342">
        <v>49.3</v>
      </c>
      <c r="J342" s="19">
        <v>45397</v>
      </c>
      <c r="K342">
        <v>68.959999999999994</v>
      </c>
      <c r="L342">
        <v>1</v>
      </c>
      <c r="N342" t="s">
        <v>492</v>
      </c>
    </row>
    <row r="343" spans="1:14" x14ac:dyDescent="0.2">
      <c r="A343">
        <v>52</v>
      </c>
      <c r="B343" s="20" t="s">
        <v>188</v>
      </c>
      <c r="C343" s="20" t="s">
        <v>0</v>
      </c>
      <c r="D343" s="20" t="s">
        <v>5</v>
      </c>
      <c r="E343" s="20" t="s">
        <v>6</v>
      </c>
      <c r="F343" s="20" t="s">
        <v>7</v>
      </c>
      <c r="G343" s="20" t="s">
        <v>4</v>
      </c>
      <c r="H343" s="19">
        <v>45405</v>
      </c>
      <c r="I343">
        <v>54</v>
      </c>
      <c r="J343" s="19">
        <v>45399</v>
      </c>
      <c r="K343">
        <v>26.96</v>
      </c>
      <c r="L343">
        <v>1</v>
      </c>
      <c r="N343" t="s">
        <v>492</v>
      </c>
    </row>
    <row r="344" spans="1:14" x14ac:dyDescent="0.2">
      <c r="A344">
        <v>52</v>
      </c>
      <c r="B344" s="20" t="s">
        <v>188</v>
      </c>
      <c r="C344" s="20" t="s">
        <v>0</v>
      </c>
      <c r="D344" s="20" t="s">
        <v>5</v>
      </c>
      <c r="E344" s="20" t="s">
        <v>6</v>
      </c>
      <c r="F344" s="20" t="s">
        <v>7</v>
      </c>
      <c r="G344" s="20" t="s">
        <v>4</v>
      </c>
      <c r="H344" s="19">
        <v>45406</v>
      </c>
      <c r="I344">
        <v>19.2</v>
      </c>
      <c r="J344" s="19">
        <v>45400</v>
      </c>
      <c r="K344">
        <v>28</v>
      </c>
      <c r="N344" t="s">
        <v>492</v>
      </c>
    </row>
    <row r="345" spans="1:14" x14ac:dyDescent="0.2">
      <c r="A345">
        <v>52</v>
      </c>
      <c r="B345" s="20" t="s">
        <v>188</v>
      </c>
      <c r="C345" s="20" t="s">
        <v>0</v>
      </c>
      <c r="D345" s="20" t="s">
        <v>5</v>
      </c>
      <c r="E345" s="20" t="s">
        <v>6</v>
      </c>
      <c r="F345" s="20" t="s">
        <v>7</v>
      </c>
      <c r="G345" s="20" t="s">
        <v>4</v>
      </c>
      <c r="H345" s="19">
        <v>45407</v>
      </c>
      <c r="I345">
        <v>22</v>
      </c>
      <c r="J345" s="19">
        <v>45401</v>
      </c>
      <c r="K345">
        <v>202</v>
      </c>
      <c r="L345">
        <v>2</v>
      </c>
      <c r="N345" t="s">
        <v>492</v>
      </c>
    </row>
    <row r="346" spans="1:14" x14ac:dyDescent="0.2">
      <c r="A346">
        <v>52</v>
      </c>
      <c r="B346" s="20" t="s">
        <v>188</v>
      </c>
      <c r="C346" s="20" t="s">
        <v>0</v>
      </c>
      <c r="D346" s="20" t="s">
        <v>5</v>
      </c>
      <c r="E346" s="20" t="s">
        <v>6</v>
      </c>
      <c r="F346" s="20" t="s">
        <v>7</v>
      </c>
      <c r="G346" s="20" t="s">
        <v>4</v>
      </c>
      <c r="H346" s="19">
        <v>45408</v>
      </c>
      <c r="I346">
        <v>236</v>
      </c>
      <c r="J346" s="19">
        <v>45402</v>
      </c>
      <c r="K346">
        <v>49.3</v>
      </c>
      <c r="N346" t="s">
        <v>492</v>
      </c>
    </row>
    <row r="347" spans="1:14" x14ac:dyDescent="0.2">
      <c r="A347">
        <v>52</v>
      </c>
      <c r="B347" s="20" t="s">
        <v>188</v>
      </c>
      <c r="C347" s="20" t="s">
        <v>0</v>
      </c>
      <c r="D347" s="20" t="s">
        <v>5</v>
      </c>
      <c r="E347" s="20" t="s">
        <v>6</v>
      </c>
      <c r="F347" s="20" t="s">
        <v>7</v>
      </c>
      <c r="G347" s="20" t="s">
        <v>4</v>
      </c>
      <c r="H347" s="19">
        <v>45409</v>
      </c>
      <c r="I347">
        <v>26</v>
      </c>
      <c r="J347" s="19">
        <v>45405</v>
      </c>
      <c r="K347">
        <v>54</v>
      </c>
      <c r="N347" t="s">
        <v>492</v>
      </c>
    </row>
    <row r="348" spans="1:14" x14ac:dyDescent="0.2">
      <c r="A348">
        <v>52</v>
      </c>
      <c r="B348" s="20" t="s">
        <v>188</v>
      </c>
      <c r="C348" s="20" t="s">
        <v>0</v>
      </c>
      <c r="D348" s="20" t="s">
        <v>5</v>
      </c>
      <c r="E348" s="20" t="s">
        <v>6</v>
      </c>
      <c r="F348" s="20" t="s">
        <v>7</v>
      </c>
      <c r="G348" s="20" t="s">
        <v>4</v>
      </c>
      <c r="H348" s="19">
        <v>45410</v>
      </c>
      <c r="I348">
        <v>36.9</v>
      </c>
      <c r="J348" s="19">
        <v>45406</v>
      </c>
      <c r="K348">
        <v>19.2</v>
      </c>
      <c r="N348" t="s">
        <v>492</v>
      </c>
    </row>
    <row r="349" spans="1:14" x14ac:dyDescent="0.2">
      <c r="A349">
        <v>52</v>
      </c>
      <c r="B349" s="20" t="s">
        <v>188</v>
      </c>
      <c r="C349" s="20" t="s">
        <v>0</v>
      </c>
      <c r="D349" s="20" t="s">
        <v>5</v>
      </c>
      <c r="E349" s="20" t="s">
        <v>6</v>
      </c>
      <c r="F349" s="20" t="s">
        <v>7</v>
      </c>
      <c r="G349" s="20" t="s">
        <v>4</v>
      </c>
      <c r="H349" s="19">
        <v>45412</v>
      </c>
      <c r="I349">
        <v>46</v>
      </c>
      <c r="J349" s="19">
        <v>45407</v>
      </c>
      <c r="K349">
        <v>46.12</v>
      </c>
      <c r="N349" t="s">
        <v>492</v>
      </c>
    </row>
    <row r="350" spans="1:14" x14ac:dyDescent="0.2">
      <c r="A350">
        <v>52</v>
      </c>
      <c r="B350" s="20" t="s">
        <v>188</v>
      </c>
      <c r="C350" s="20" t="s">
        <v>0</v>
      </c>
      <c r="D350" s="20" t="s">
        <v>5</v>
      </c>
      <c r="E350" s="20" t="s">
        <v>6</v>
      </c>
      <c r="F350" s="20" t="s">
        <v>7</v>
      </c>
      <c r="G350" s="20" t="s">
        <v>4</v>
      </c>
      <c r="H350" s="19"/>
      <c r="J350" s="19">
        <v>45408</v>
      </c>
      <c r="K350">
        <v>236</v>
      </c>
      <c r="L350">
        <v>3</v>
      </c>
      <c r="N350" t="s">
        <v>492</v>
      </c>
    </row>
    <row r="351" spans="1:14" x14ac:dyDescent="0.2">
      <c r="A351">
        <v>52</v>
      </c>
      <c r="B351" s="20" t="s">
        <v>188</v>
      </c>
      <c r="C351" s="20" t="s">
        <v>0</v>
      </c>
      <c r="D351" s="20" t="s">
        <v>5</v>
      </c>
      <c r="E351" s="20" t="s">
        <v>6</v>
      </c>
      <c r="F351" s="20" t="s">
        <v>7</v>
      </c>
      <c r="G351" s="20" t="s">
        <v>4</v>
      </c>
      <c r="H351" s="19"/>
      <c r="J351" s="19">
        <v>45409</v>
      </c>
      <c r="K351">
        <v>26</v>
      </c>
      <c r="N351" t="s">
        <v>492</v>
      </c>
    </row>
    <row r="352" spans="1:14" x14ac:dyDescent="0.2">
      <c r="A352">
        <v>52</v>
      </c>
      <c r="B352" s="20" t="s">
        <v>188</v>
      </c>
      <c r="C352" s="20" t="s">
        <v>0</v>
      </c>
      <c r="D352" s="20" t="s">
        <v>5</v>
      </c>
      <c r="E352" s="20" t="s">
        <v>6</v>
      </c>
      <c r="F352" s="20" t="s">
        <v>7</v>
      </c>
      <c r="G352" s="20" t="s">
        <v>4</v>
      </c>
      <c r="H352" s="19"/>
      <c r="J352" s="19">
        <v>45410</v>
      </c>
      <c r="K352">
        <v>36.9</v>
      </c>
      <c r="N352" t="s">
        <v>492</v>
      </c>
    </row>
    <row r="353" spans="1:14" x14ac:dyDescent="0.2">
      <c r="A353">
        <v>52</v>
      </c>
      <c r="B353" s="20" t="s">
        <v>188</v>
      </c>
      <c r="C353" s="20" t="s">
        <v>0</v>
      </c>
      <c r="D353" s="20" t="s">
        <v>5</v>
      </c>
      <c r="E353" s="20" t="s">
        <v>6</v>
      </c>
      <c r="F353" s="20" t="s">
        <v>7</v>
      </c>
      <c r="G353" s="20" t="s">
        <v>4</v>
      </c>
      <c r="H353" s="19"/>
      <c r="J353" s="19">
        <v>45412</v>
      </c>
      <c r="K353">
        <v>46</v>
      </c>
      <c r="L353">
        <v>4</v>
      </c>
      <c r="N353" t="s">
        <v>492</v>
      </c>
    </row>
    <row r="354" spans="1:14" x14ac:dyDescent="0.2">
      <c r="A354">
        <v>53</v>
      </c>
      <c r="B354" s="20" t="s">
        <v>189</v>
      </c>
      <c r="C354" s="20" t="s">
        <v>0</v>
      </c>
      <c r="D354" s="20" t="s">
        <v>5</v>
      </c>
      <c r="E354" s="20" t="s">
        <v>6</v>
      </c>
      <c r="F354" s="20" t="s">
        <v>7</v>
      </c>
      <c r="G354" s="20" t="s">
        <v>4</v>
      </c>
      <c r="H354" s="19">
        <v>45383</v>
      </c>
      <c r="I354">
        <v>22</v>
      </c>
      <c r="J354" s="19">
        <v>45383</v>
      </c>
      <c r="K354">
        <v>22</v>
      </c>
      <c r="L354">
        <v>2</v>
      </c>
      <c r="N354" t="s">
        <v>492</v>
      </c>
    </row>
    <row r="355" spans="1:14" x14ac:dyDescent="0.2">
      <c r="A355">
        <v>53</v>
      </c>
      <c r="B355" s="20" t="s">
        <v>189</v>
      </c>
      <c r="C355" s="20" t="s">
        <v>0</v>
      </c>
      <c r="D355" s="20" t="s">
        <v>5</v>
      </c>
      <c r="E355" s="20" t="s">
        <v>6</v>
      </c>
      <c r="F355" s="20" t="s">
        <v>7</v>
      </c>
      <c r="G355" s="20" t="s">
        <v>4</v>
      </c>
      <c r="H355" s="19">
        <v>45384</v>
      </c>
      <c r="I355">
        <v>51</v>
      </c>
      <c r="J355" s="19">
        <v>45384</v>
      </c>
      <c r="K355">
        <v>51</v>
      </c>
      <c r="L355">
        <v>1</v>
      </c>
      <c r="N355" t="s">
        <v>492</v>
      </c>
    </row>
    <row r="356" spans="1:14" x14ac:dyDescent="0.2">
      <c r="A356">
        <v>53</v>
      </c>
      <c r="B356" s="20" t="s">
        <v>189</v>
      </c>
      <c r="C356" s="20" t="s">
        <v>0</v>
      </c>
      <c r="D356" s="20" t="s">
        <v>5</v>
      </c>
      <c r="E356" s="20" t="s">
        <v>6</v>
      </c>
      <c r="F356" s="20" t="s">
        <v>7</v>
      </c>
      <c r="G356" s="20" t="s">
        <v>4</v>
      </c>
      <c r="H356" s="19">
        <v>45387</v>
      </c>
      <c r="I356">
        <v>36</v>
      </c>
      <c r="J356" s="19">
        <v>45387</v>
      </c>
      <c r="K356">
        <v>36</v>
      </c>
      <c r="N356" t="s">
        <v>492</v>
      </c>
    </row>
    <row r="357" spans="1:14" x14ac:dyDescent="0.2">
      <c r="A357">
        <v>53</v>
      </c>
      <c r="B357" s="20" t="s">
        <v>189</v>
      </c>
      <c r="C357" s="20" t="s">
        <v>0</v>
      </c>
      <c r="D357" s="20" t="s">
        <v>5</v>
      </c>
      <c r="E357" s="20" t="s">
        <v>6</v>
      </c>
      <c r="F357" s="20" t="s">
        <v>7</v>
      </c>
      <c r="G357" s="20" t="s">
        <v>4</v>
      </c>
      <c r="H357" s="19">
        <v>45389</v>
      </c>
      <c r="I357">
        <v>10</v>
      </c>
      <c r="J357" s="19">
        <v>45389</v>
      </c>
      <c r="K357">
        <v>10</v>
      </c>
      <c r="N357" t="s">
        <v>492</v>
      </c>
    </row>
    <row r="358" spans="1:14" x14ac:dyDescent="0.2">
      <c r="A358">
        <v>53</v>
      </c>
      <c r="B358" s="20" t="s">
        <v>189</v>
      </c>
      <c r="C358" s="20" t="s">
        <v>0</v>
      </c>
      <c r="D358" s="20" t="s">
        <v>5</v>
      </c>
      <c r="E358" s="20" t="s">
        <v>6</v>
      </c>
      <c r="F358" s="20" t="s">
        <v>7</v>
      </c>
      <c r="G358" s="20" t="s">
        <v>4</v>
      </c>
      <c r="H358" s="19">
        <v>45390</v>
      </c>
      <c r="I358">
        <v>4</v>
      </c>
      <c r="J358" s="19">
        <v>45390</v>
      </c>
      <c r="K358">
        <v>4</v>
      </c>
      <c r="N358" t="s">
        <v>492</v>
      </c>
    </row>
    <row r="359" spans="1:14" x14ac:dyDescent="0.2">
      <c r="A359">
        <v>53</v>
      </c>
      <c r="B359" s="20" t="s">
        <v>189</v>
      </c>
      <c r="C359" s="20" t="s">
        <v>0</v>
      </c>
      <c r="D359" s="20" t="s">
        <v>5</v>
      </c>
      <c r="E359" s="20" t="s">
        <v>6</v>
      </c>
      <c r="F359" s="20" t="s">
        <v>7</v>
      </c>
      <c r="G359" s="20" t="s">
        <v>4</v>
      </c>
      <c r="H359" s="19">
        <v>45391</v>
      </c>
      <c r="I359">
        <v>17</v>
      </c>
      <c r="J359" s="19">
        <v>45391</v>
      </c>
      <c r="K359">
        <v>17</v>
      </c>
      <c r="N359" t="s">
        <v>492</v>
      </c>
    </row>
    <row r="360" spans="1:14" x14ac:dyDescent="0.2">
      <c r="A360">
        <v>53</v>
      </c>
      <c r="B360" s="20" t="s">
        <v>189</v>
      </c>
      <c r="C360" s="20" t="s">
        <v>0</v>
      </c>
      <c r="D360" s="20" t="s">
        <v>5</v>
      </c>
      <c r="E360" s="20" t="s">
        <v>6</v>
      </c>
      <c r="F360" s="20" t="s">
        <v>7</v>
      </c>
      <c r="G360" s="20" t="s">
        <v>4</v>
      </c>
      <c r="H360" s="19">
        <v>45392</v>
      </c>
      <c r="I360">
        <v>42</v>
      </c>
      <c r="J360" s="19">
        <v>45392</v>
      </c>
      <c r="K360">
        <v>42</v>
      </c>
      <c r="L360">
        <v>1</v>
      </c>
      <c r="N360" t="s">
        <v>492</v>
      </c>
    </row>
    <row r="361" spans="1:14" x14ac:dyDescent="0.2">
      <c r="A361">
        <v>53</v>
      </c>
      <c r="B361" s="20" t="s">
        <v>189</v>
      </c>
      <c r="C361" s="20" t="s">
        <v>0</v>
      </c>
      <c r="D361" s="20" t="s">
        <v>5</v>
      </c>
      <c r="E361" s="20" t="s">
        <v>6</v>
      </c>
      <c r="F361" s="20" t="s">
        <v>7</v>
      </c>
      <c r="G361" s="20" t="s">
        <v>4</v>
      </c>
      <c r="H361" s="19">
        <v>45394</v>
      </c>
      <c r="I361">
        <v>41</v>
      </c>
      <c r="J361" s="19">
        <v>45394</v>
      </c>
      <c r="K361">
        <v>41</v>
      </c>
      <c r="N361" t="s">
        <v>492</v>
      </c>
    </row>
    <row r="362" spans="1:14" x14ac:dyDescent="0.2">
      <c r="A362">
        <v>53</v>
      </c>
      <c r="B362" s="20" t="s">
        <v>189</v>
      </c>
      <c r="C362" s="20" t="s">
        <v>0</v>
      </c>
      <c r="D362" s="20" t="s">
        <v>5</v>
      </c>
      <c r="E362" s="20" t="s">
        <v>6</v>
      </c>
      <c r="F362" s="20" t="s">
        <v>7</v>
      </c>
      <c r="G362" s="20" t="s">
        <v>4</v>
      </c>
      <c r="H362" s="19">
        <v>45395</v>
      </c>
      <c r="I362">
        <v>10</v>
      </c>
      <c r="J362" s="19">
        <v>45395</v>
      </c>
      <c r="K362">
        <v>10</v>
      </c>
      <c r="L362">
        <v>1</v>
      </c>
      <c r="N362" t="s">
        <v>492</v>
      </c>
    </row>
    <row r="363" spans="1:14" x14ac:dyDescent="0.2">
      <c r="A363">
        <v>53</v>
      </c>
      <c r="B363" s="20" t="s">
        <v>189</v>
      </c>
      <c r="C363" s="20" t="s">
        <v>0</v>
      </c>
      <c r="D363" s="20" t="s">
        <v>5</v>
      </c>
      <c r="E363" s="20" t="s">
        <v>6</v>
      </c>
      <c r="F363" s="20" t="s">
        <v>7</v>
      </c>
      <c r="G363" s="20" t="s">
        <v>4</v>
      </c>
      <c r="H363" s="19">
        <v>45396</v>
      </c>
      <c r="I363">
        <v>6</v>
      </c>
      <c r="J363" s="19">
        <v>45396</v>
      </c>
      <c r="K363">
        <v>6</v>
      </c>
      <c r="N363" t="s">
        <v>492</v>
      </c>
    </row>
    <row r="364" spans="1:14" x14ac:dyDescent="0.2">
      <c r="A364">
        <v>53</v>
      </c>
      <c r="B364" s="20" t="s">
        <v>189</v>
      </c>
      <c r="C364" s="20" t="s">
        <v>0</v>
      </c>
      <c r="D364" s="20" t="s">
        <v>5</v>
      </c>
      <c r="E364" s="20" t="s">
        <v>6</v>
      </c>
      <c r="F364" s="20" t="s">
        <v>7</v>
      </c>
      <c r="G364" s="20" t="s">
        <v>4</v>
      </c>
      <c r="H364" s="19">
        <v>45399</v>
      </c>
      <c r="I364">
        <v>26</v>
      </c>
      <c r="J364" s="19">
        <v>45399</v>
      </c>
      <c r="K364">
        <v>26</v>
      </c>
      <c r="L364">
        <v>1</v>
      </c>
      <c r="N364" t="s">
        <v>492</v>
      </c>
    </row>
    <row r="365" spans="1:14" x14ac:dyDescent="0.2">
      <c r="A365">
        <v>53</v>
      </c>
      <c r="B365" s="20" t="s">
        <v>189</v>
      </c>
      <c r="C365" s="20" t="s">
        <v>0</v>
      </c>
      <c r="D365" s="20" t="s">
        <v>5</v>
      </c>
      <c r="E365" s="20" t="s">
        <v>6</v>
      </c>
      <c r="F365" s="20" t="s">
        <v>7</v>
      </c>
      <c r="G365" s="20" t="s">
        <v>4</v>
      </c>
      <c r="H365" s="19">
        <v>45401</v>
      </c>
      <c r="I365">
        <v>1</v>
      </c>
      <c r="J365" s="19">
        <v>45401</v>
      </c>
      <c r="K365">
        <v>1.1499999999999999</v>
      </c>
      <c r="N365" t="s">
        <v>492</v>
      </c>
    </row>
    <row r="366" spans="1:14" x14ac:dyDescent="0.2">
      <c r="A366">
        <v>53</v>
      </c>
      <c r="B366" s="20" t="s">
        <v>189</v>
      </c>
      <c r="C366" s="20" t="s">
        <v>0</v>
      </c>
      <c r="D366" s="20" t="s">
        <v>5</v>
      </c>
      <c r="E366" s="20" t="s">
        <v>6</v>
      </c>
      <c r="F366" s="20" t="s">
        <v>7</v>
      </c>
      <c r="G366" s="20" t="s">
        <v>4</v>
      </c>
      <c r="H366" s="19">
        <v>45403</v>
      </c>
      <c r="I366">
        <v>13</v>
      </c>
      <c r="J366" s="19">
        <v>45403</v>
      </c>
      <c r="K366">
        <v>13</v>
      </c>
      <c r="L366">
        <v>2</v>
      </c>
      <c r="N366" t="s">
        <v>492</v>
      </c>
    </row>
    <row r="367" spans="1:14" x14ac:dyDescent="0.2">
      <c r="A367">
        <v>53</v>
      </c>
      <c r="B367" s="20" t="s">
        <v>189</v>
      </c>
      <c r="C367" s="20" t="s">
        <v>0</v>
      </c>
      <c r="D367" s="20" t="s">
        <v>5</v>
      </c>
      <c r="E367" s="20" t="s">
        <v>6</v>
      </c>
      <c r="F367" s="20" t="s">
        <v>7</v>
      </c>
      <c r="G367" s="20" t="s">
        <v>4</v>
      </c>
      <c r="H367" s="19">
        <v>45407</v>
      </c>
      <c r="I367">
        <v>17</v>
      </c>
      <c r="J367" s="19">
        <v>45407</v>
      </c>
      <c r="K367">
        <v>17</v>
      </c>
      <c r="N367" t="s">
        <v>492</v>
      </c>
    </row>
    <row r="368" spans="1:14" x14ac:dyDescent="0.2">
      <c r="A368">
        <v>53</v>
      </c>
      <c r="B368" s="20" t="s">
        <v>189</v>
      </c>
      <c r="C368" s="20" t="s">
        <v>0</v>
      </c>
      <c r="D368" s="20" t="s">
        <v>5</v>
      </c>
      <c r="E368" s="20" t="s">
        <v>6</v>
      </c>
      <c r="F368" s="20" t="s">
        <v>7</v>
      </c>
      <c r="G368" s="20" t="s">
        <v>4</v>
      </c>
      <c r="H368" s="19">
        <v>45410</v>
      </c>
      <c r="I368">
        <v>6</v>
      </c>
      <c r="J368" s="19">
        <v>45410</v>
      </c>
      <c r="K368">
        <v>6</v>
      </c>
      <c r="L368">
        <v>1</v>
      </c>
      <c r="N368" t="s">
        <v>492</v>
      </c>
    </row>
    <row r="369" spans="1:14" x14ac:dyDescent="0.2">
      <c r="A369">
        <v>54</v>
      </c>
      <c r="B369" s="20" t="s">
        <v>190</v>
      </c>
      <c r="C369" s="20" t="s">
        <v>0</v>
      </c>
      <c r="D369" s="20" t="s">
        <v>5</v>
      </c>
      <c r="E369" s="20" t="s">
        <v>6</v>
      </c>
      <c r="F369" s="20" t="s">
        <v>7</v>
      </c>
      <c r="G369" s="20" t="s">
        <v>4</v>
      </c>
      <c r="H369" s="19">
        <v>45384</v>
      </c>
      <c r="I369">
        <v>14</v>
      </c>
      <c r="J369" s="19">
        <v>45384</v>
      </c>
      <c r="K369">
        <v>14</v>
      </c>
      <c r="L369">
        <v>1</v>
      </c>
      <c r="N369" t="s">
        <v>492</v>
      </c>
    </row>
    <row r="370" spans="1:14" x14ac:dyDescent="0.2">
      <c r="A370">
        <v>54</v>
      </c>
      <c r="B370" s="20" t="s">
        <v>190</v>
      </c>
      <c r="C370" s="20" t="s">
        <v>0</v>
      </c>
      <c r="D370" s="20" t="s">
        <v>5</v>
      </c>
      <c r="E370" s="20" t="s">
        <v>6</v>
      </c>
      <c r="F370" s="20" t="s">
        <v>7</v>
      </c>
      <c r="G370" s="20" t="s">
        <v>4</v>
      </c>
      <c r="H370" s="19">
        <v>45392</v>
      </c>
      <c r="I370">
        <v>24</v>
      </c>
      <c r="J370" s="19">
        <v>45392</v>
      </c>
      <c r="K370">
        <v>24</v>
      </c>
      <c r="N370" t="s">
        <v>492</v>
      </c>
    </row>
    <row r="371" spans="1:14" x14ac:dyDescent="0.2">
      <c r="A371">
        <v>54</v>
      </c>
      <c r="B371" s="20" t="s">
        <v>190</v>
      </c>
      <c r="C371" s="20" t="s">
        <v>0</v>
      </c>
      <c r="D371" s="20" t="s">
        <v>5</v>
      </c>
      <c r="E371" s="20" t="s">
        <v>6</v>
      </c>
      <c r="F371" s="20" t="s">
        <v>7</v>
      </c>
      <c r="G371" s="20" t="s">
        <v>4</v>
      </c>
      <c r="H371" s="19">
        <v>45400</v>
      </c>
      <c r="I371">
        <v>16</v>
      </c>
      <c r="J371" s="19">
        <v>45400</v>
      </c>
      <c r="K371">
        <v>16</v>
      </c>
      <c r="N371" t="s">
        <v>492</v>
      </c>
    </row>
    <row r="372" spans="1:14" x14ac:dyDescent="0.2">
      <c r="A372">
        <v>54</v>
      </c>
      <c r="B372" s="20" t="s">
        <v>190</v>
      </c>
      <c r="C372" s="20" t="s">
        <v>0</v>
      </c>
      <c r="D372" s="20" t="s">
        <v>5</v>
      </c>
      <c r="E372" s="20" t="s">
        <v>6</v>
      </c>
      <c r="F372" s="20" t="s">
        <v>7</v>
      </c>
      <c r="G372" s="20" t="s">
        <v>4</v>
      </c>
      <c r="H372" s="19">
        <v>45408</v>
      </c>
      <c r="I372">
        <v>26</v>
      </c>
      <c r="J372" s="19">
        <v>45408</v>
      </c>
      <c r="K372">
        <v>26</v>
      </c>
      <c r="N372" t="s">
        <v>492</v>
      </c>
    </row>
    <row r="373" spans="1:14" x14ac:dyDescent="0.2">
      <c r="A373">
        <v>54</v>
      </c>
      <c r="B373" s="20" t="s">
        <v>190</v>
      </c>
      <c r="C373" s="20" t="s">
        <v>0</v>
      </c>
      <c r="D373" s="20" t="s">
        <v>5</v>
      </c>
      <c r="E373" s="20" t="s">
        <v>6</v>
      </c>
      <c r="F373" s="20" t="s">
        <v>7</v>
      </c>
      <c r="G373" s="20" t="s">
        <v>4</v>
      </c>
      <c r="H373" s="19">
        <v>45409</v>
      </c>
      <c r="I373">
        <v>38</v>
      </c>
      <c r="J373" s="19">
        <v>45409</v>
      </c>
      <c r="K373">
        <v>38.03</v>
      </c>
      <c r="L373">
        <v>2</v>
      </c>
      <c r="N373" t="s">
        <v>492</v>
      </c>
    </row>
    <row r="374" spans="1:14" x14ac:dyDescent="0.2">
      <c r="A374">
        <v>55</v>
      </c>
      <c r="B374" s="20" t="s">
        <v>191</v>
      </c>
      <c r="C374" s="20" t="s">
        <v>0</v>
      </c>
      <c r="D374" s="20" t="s">
        <v>5</v>
      </c>
      <c r="E374" s="20" t="s">
        <v>6</v>
      </c>
      <c r="F374" s="20" t="s">
        <v>7</v>
      </c>
      <c r="G374" s="20" t="s">
        <v>4</v>
      </c>
      <c r="H374" s="19">
        <v>45383</v>
      </c>
      <c r="I374">
        <v>21</v>
      </c>
      <c r="J374" s="19"/>
      <c r="N374" t="s">
        <v>492</v>
      </c>
    </row>
    <row r="375" spans="1:14" x14ac:dyDescent="0.2">
      <c r="A375">
        <v>55</v>
      </c>
      <c r="B375" s="20" t="s">
        <v>191</v>
      </c>
      <c r="C375" s="20" t="s">
        <v>0</v>
      </c>
      <c r="D375" s="20" t="s">
        <v>5</v>
      </c>
      <c r="E375" s="20" t="s">
        <v>6</v>
      </c>
      <c r="F375" s="20" t="s">
        <v>7</v>
      </c>
      <c r="G375" s="20" t="s">
        <v>4</v>
      </c>
      <c r="H375" s="19">
        <v>45384</v>
      </c>
      <c r="I375">
        <v>9</v>
      </c>
      <c r="J375" s="19"/>
      <c r="N375" t="s">
        <v>492</v>
      </c>
    </row>
    <row r="376" spans="1:14" x14ac:dyDescent="0.2">
      <c r="A376">
        <v>55</v>
      </c>
      <c r="B376" s="20" t="s">
        <v>191</v>
      </c>
      <c r="C376" s="20" t="s">
        <v>0</v>
      </c>
      <c r="D376" s="20" t="s">
        <v>5</v>
      </c>
      <c r="E376" s="20" t="s">
        <v>6</v>
      </c>
      <c r="F376" s="20" t="s">
        <v>7</v>
      </c>
      <c r="G376" s="20" t="s">
        <v>4</v>
      </c>
      <c r="H376" s="19">
        <v>45387</v>
      </c>
      <c r="I376">
        <v>31</v>
      </c>
      <c r="J376" s="19"/>
      <c r="N376" t="s">
        <v>492</v>
      </c>
    </row>
    <row r="377" spans="1:14" x14ac:dyDescent="0.2">
      <c r="A377">
        <v>55</v>
      </c>
      <c r="B377" s="20" t="s">
        <v>191</v>
      </c>
      <c r="C377" s="20" t="s">
        <v>0</v>
      </c>
      <c r="D377" s="20" t="s">
        <v>5</v>
      </c>
      <c r="E377" s="20" t="s">
        <v>6</v>
      </c>
      <c r="F377" s="20" t="s">
        <v>7</v>
      </c>
      <c r="G377" s="20" t="s">
        <v>4</v>
      </c>
      <c r="H377" s="19">
        <v>45389</v>
      </c>
      <c r="I377">
        <v>10</v>
      </c>
      <c r="J377" s="19"/>
      <c r="N377" t="s">
        <v>492</v>
      </c>
    </row>
    <row r="378" spans="1:14" x14ac:dyDescent="0.2">
      <c r="A378">
        <v>55</v>
      </c>
      <c r="B378" s="20" t="s">
        <v>191</v>
      </c>
      <c r="C378" s="20" t="s">
        <v>0</v>
      </c>
      <c r="D378" s="20" t="s">
        <v>5</v>
      </c>
      <c r="E378" s="20" t="s">
        <v>6</v>
      </c>
      <c r="F378" s="20" t="s">
        <v>7</v>
      </c>
      <c r="G378" s="20" t="s">
        <v>4</v>
      </c>
      <c r="H378" s="19">
        <v>45390</v>
      </c>
      <c r="I378">
        <v>4</v>
      </c>
      <c r="J378" s="19"/>
      <c r="N378" t="s">
        <v>492</v>
      </c>
    </row>
    <row r="379" spans="1:14" x14ac:dyDescent="0.2">
      <c r="A379">
        <v>55</v>
      </c>
      <c r="B379" s="20" t="s">
        <v>191</v>
      </c>
      <c r="C379" s="20" t="s">
        <v>0</v>
      </c>
      <c r="D379" s="20" t="s">
        <v>5</v>
      </c>
      <c r="E379" s="20" t="s">
        <v>6</v>
      </c>
      <c r="F379" s="20" t="s">
        <v>7</v>
      </c>
      <c r="G379" s="20" t="s">
        <v>4</v>
      </c>
      <c r="H379" s="19">
        <v>45391</v>
      </c>
      <c r="I379">
        <v>15</v>
      </c>
      <c r="J379" s="19"/>
      <c r="N379" t="s">
        <v>492</v>
      </c>
    </row>
    <row r="380" spans="1:14" x14ac:dyDescent="0.2">
      <c r="A380">
        <v>55</v>
      </c>
      <c r="B380" s="20" t="s">
        <v>191</v>
      </c>
      <c r="C380" s="20" t="s">
        <v>0</v>
      </c>
      <c r="D380" s="20" t="s">
        <v>5</v>
      </c>
      <c r="E380" s="20" t="s">
        <v>6</v>
      </c>
      <c r="F380" s="20" t="s">
        <v>7</v>
      </c>
      <c r="G380" s="20" t="s">
        <v>4</v>
      </c>
      <c r="H380" s="19">
        <v>45392</v>
      </c>
      <c r="I380">
        <v>42</v>
      </c>
      <c r="J380" s="19"/>
      <c r="N380" t="s">
        <v>492</v>
      </c>
    </row>
    <row r="381" spans="1:14" x14ac:dyDescent="0.2">
      <c r="A381">
        <v>55</v>
      </c>
      <c r="B381" s="20" t="s">
        <v>191</v>
      </c>
      <c r="C381" s="20" t="s">
        <v>0</v>
      </c>
      <c r="D381" s="20" t="s">
        <v>5</v>
      </c>
      <c r="E381" s="20" t="s">
        <v>6</v>
      </c>
      <c r="F381" s="20" t="s">
        <v>7</v>
      </c>
      <c r="G381" s="20" t="s">
        <v>4</v>
      </c>
      <c r="H381" s="19">
        <v>45394</v>
      </c>
      <c r="I381">
        <v>41</v>
      </c>
      <c r="J381" s="19"/>
      <c r="N381" t="s">
        <v>492</v>
      </c>
    </row>
    <row r="382" spans="1:14" x14ac:dyDescent="0.2">
      <c r="A382">
        <v>55</v>
      </c>
      <c r="B382" s="20" t="s">
        <v>191</v>
      </c>
      <c r="C382" s="20" t="s">
        <v>0</v>
      </c>
      <c r="D382" s="20" t="s">
        <v>5</v>
      </c>
      <c r="E382" s="20" t="s">
        <v>6</v>
      </c>
      <c r="F382" s="20" t="s">
        <v>7</v>
      </c>
      <c r="G382" s="20" t="s">
        <v>4</v>
      </c>
      <c r="H382" s="19">
        <v>45395</v>
      </c>
      <c r="I382">
        <v>10</v>
      </c>
      <c r="J382" s="19"/>
      <c r="N382" t="s">
        <v>492</v>
      </c>
    </row>
    <row r="383" spans="1:14" x14ac:dyDescent="0.2">
      <c r="A383">
        <v>55</v>
      </c>
      <c r="B383" s="20" t="s">
        <v>191</v>
      </c>
      <c r="C383" s="20" t="s">
        <v>0</v>
      </c>
      <c r="D383" s="20" t="s">
        <v>5</v>
      </c>
      <c r="E383" s="20" t="s">
        <v>6</v>
      </c>
      <c r="F383" s="20" t="s">
        <v>7</v>
      </c>
      <c r="G383" s="20" t="s">
        <v>4</v>
      </c>
      <c r="H383" s="19">
        <v>45396</v>
      </c>
      <c r="I383">
        <v>6</v>
      </c>
      <c r="J383" s="19"/>
      <c r="N383" t="s">
        <v>492</v>
      </c>
    </row>
    <row r="384" spans="1:14" x14ac:dyDescent="0.2">
      <c r="A384">
        <v>55</v>
      </c>
      <c r="B384" s="20" t="s">
        <v>191</v>
      </c>
      <c r="C384" s="20" t="s">
        <v>0</v>
      </c>
      <c r="D384" s="20" t="s">
        <v>5</v>
      </c>
      <c r="E384" s="20" t="s">
        <v>6</v>
      </c>
      <c r="F384" s="20" t="s">
        <v>7</v>
      </c>
      <c r="G384" s="20" t="s">
        <v>4</v>
      </c>
      <c r="H384" s="19">
        <v>45399</v>
      </c>
      <c r="I384">
        <v>46</v>
      </c>
      <c r="J384" s="19"/>
      <c r="N384" t="s">
        <v>492</v>
      </c>
    </row>
    <row r="385" spans="1:14" x14ac:dyDescent="0.2">
      <c r="A385">
        <v>55</v>
      </c>
      <c r="B385" s="20" t="s">
        <v>191</v>
      </c>
      <c r="C385" s="20" t="s">
        <v>0</v>
      </c>
      <c r="D385" s="20" t="s">
        <v>5</v>
      </c>
      <c r="E385" s="20" t="s">
        <v>6</v>
      </c>
      <c r="F385" s="20" t="s">
        <v>7</v>
      </c>
      <c r="G385" s="20" t="s">
        <v>4</v>
      </c>
      <c r="H385" s="19">
        <v>45401</v>
      </c>
      <c r="I385">
        <v>28</v>
      </c>
      <c r="J385" s="19"/>
      <c r="N385" t="s">
        <v>492</v>
      </c>
    </row>
    <row r="386" spans="1:14" x14ac:dyDescent="0.2">
      <c r="A386">
        <v>55</v>
      </c>
      <c r="B386" s="20" t="s">
        <v>191</v>
      </c>
      <c r="C386" s="20" t="s">
        <v>0</v>
      </c>
      <c r="D386" s="20" t="s">
        <v>5</v>
      </c>
      <c r="E386" s="20" t="s">
        <v>6</v>
      </c>
      <c r="F386" s="20" t="s">
        <v>7</v>
      </c>
      <c r="G386" s="20" t="s">
        <v>4</v>
      </c>
      <c r="H386" s="19">
        <v>45403</v>
      </c>
      <c r="I386">
        <v>13</v>
      </c>
      <c r="J386" s="19"/>
      <c r="N386" t="s">
        <v>492</v>
      </c>
    </row>
    <row r="387" spans="1:14" x14ac:dyDescent="0.2">
      <c r="A387">
        <v>55</v>
      </c>
      <c r="B387" s="20" t="s">
        <v>191</v>
      </c>
      <c r="C387" s="20" t="s">
        <v>0</v>
      </c>
      <c r="D387" s="20" t="s">
        <v>5</v>
      </c>
      <c r="E387" s="20" t="s">
        <v>6</v>
      </c>
      <c r="F387" s="20" t="s">
        <v>7</v>
      </c>
      <c r="G387" s="20" t="s">
        <v>4</v>
      </c>
      <c r="H387" s="19">
        <v>45407</v>
      </c>
      <c r="I387">
        <v>17</v>
      </c>
      <c r="J387" s="19"/>
      <c r="N387" t="s">
        <v>492</v>
      </c>
    </row>
    <row r="388" spans="1:14" x14ac:dyDescent="0.2">
      <c r="A388">
        <v>55</v>
      </c>
      <c r="B388" s="20" t="s">
        <v>191</v>
      </c>
      <c r="C388" s="20" t="s">
        <v>0</v>
      </c>
      <c r="D388" s="20" t="s">
        <v>5</v>
      </c>
      <c r="E388" s="20" t="s">
        <v>6</v>
      </c>
      <c r="F388" s="20" t="s">
        <v>7</v>
      </c>
      <c r="G388" s="20" t="s">
        <v>4</v>
      </c>
      <c r="H388" s="19">
        <v>45410</v>
      </c>
      <c r="I388">
        <v>7</v>
      </c>
      <c r="J388" s="19"/>
      <c r="N388" t="s">
        <v>492</v>
      </c>
    </row>
    <row r="389" spans="1:14" x14ac:dyDescent="0.2">
      <c r="A389">
        <v>56</v>
      </c>
      <c r="B389" s="20" t="s">
        <v>192</v>
      </c>
      <c r="C389" s="20" t="s">
        <v>0</v>
      </c>
      <c r="D389" s="20" t="s">
        <v>5</v>
      </c>
      <c r="E389" s="20" t="s">
        <v>6</v>
      </c>
      <c r="F389" s="20" t="s">
        <v>7</v>
      </c>
      <c r="G389" s="20" t="s">
        <v>4</v>
      </c>
      <c r="H389" s="19">
        <v>45384</v>
      </c>
      <c r="I389">
        <v>56.16</v>
      </c>
      <c r="J389" s="19"/>
      <c r="N389" t="s">
        <v>492</v>
      </c>
    </row>
    <row r="390" spans="1:14" x14ac:dyDescent="0.2">
      <c r="A390">
        <v>56</v>
      </c>
      <c r="B390" s="20" t="s">
        <v>192</v>
      </c>
      <c r="C390" s="20" t="s">
        <v>0</v>
      </c>
      <c r="D390" s="20" t="s">
        <v>5</v>
      </c>
      <c r="E390" s="20" t="s">
        <v>6</v>
      </c>
      <c r="F390" s="20" t="s">
        <v>7</v>
      </c>
      <c r="G390" s="20" t="s">
        <v>4</v>
      </c>
      <c r="H390" s="19">
        <v>45395</v>
      </c>
      <c r="I390">
        <v>32.68</v>
      </c>
      <c r="J390" s="19"/>
      <c r="N390" t="s">
        <v>492</v>
      </c>
    </row>
    <row r="391" spans="1:14" x14ac:dyDescent="0.2">
      <c r="A391">
        <v>56</v>
      </c>
      <c r="B391" s="20" t="s">
        <v>192</v>
      </c>
      <c r="C391" s="20" t="s">
        <v>0</v>
      </c>
      <c r="D391" s="20" t="s">
        <v>5</v>
      </c>
      <c r="E391" s="20" t="s">
        <v>6</v>
      </c>
      <c r="F391" s="20" t="s">
        <v>7</v>
      </c>
      <c r="G391" s="20" t="s">
        <v>4</v>
      </c>
      <c r="H391" s="19">
        <v>45397</v>
      </c>
      <c r="I391">
        <v>63.34</v>
      </c>
      <c r="J391" s="19"/>
      <c r="N391" t="s">
        <v>492</v>
      </c>
    </row>
    <row r="392" spans="1:14" x14ac:dyDescent="0.2">
      <c r="A392">
        <v>56</v>
      </c>
      <c r="B392" s="20" t="s">
        <v>192</v>
      </c>
      <c r="C392" s="20" t="s">
        <v>0</v>
      </c>
      <c r="D392" s="20" t="s">
        <v>5</v>
      </c>
      <c r="E392" s="20" t="s">
        <v>6</v>
      </c>
      <c r="F392" s="20" t="s">
        <v>7</v>
      </c>
      <c r="G392" s="20" t="s">
        <v>4</v>
      </c>
      <c r="H392" s="19">
        <v>45399</v>
      </c>
      <c r="I392">
        <v>6.86</v>
      </c>
      <c r="J392" s="19"/>
      <c r="N392" t="s">
        <v>492</v>
      </c>
    </row>
    <row r="393" spans="1:14" x14ac:dyDescent="0.2">
      <c r="A393">
        <v>56</v>
      </c>
      <c r="B393" s="20" t="s">
        <v>192</v>
      </c>
      <c r="C393" s="20" t="s">
        <v>0</v>
      </c>
      <c r="D393" s="20" t="s">
        <v>5</v>
      </c>
      <c r="E393" s="20" t="s">
        <v>6</v>
      </c>
      <c r="F393" s="20" t="s">
        <v>7</v>
      </c>
      <c r="G393" s="20" t="s">
        <v>4</v>
      </c>
      <c r="H393" s="19">
        <v>45400</v>
      </c>
      <c r="I393">
        <v>86.96</v>
      </c>
      <c r="J393" s="19"/>
      <c r="N393" t="s">
        <v>492</v>
      </c>
    </row>
    <row r="394" spans="1:14" x14ac:dyDescent="0.2">
      <c r="A394">
        <v>56</v>
      </c>
      <c r="B394" s="20" t="s">
        <v>192</v>
      </c>
      <c r="C394" s="20" t="s">
        <v>0</v>
      </c>
      <c r="D394" s="20" t="s">
        <v>5</v>
      </c>
      <c r="E394" s="20" t="s">
        <v>6</v>
      </c>
      <c r="F394" s="20" t="s">
        <v>7</v>
      </c>
      <c r="G394" s="20" t="s">
        <v>4</v>
      </c>
      <c r="H394" s="19">
        <v>45408</v>
      </c>
      <c r="I394">
        <v>26</v>
      </c>
      <c r="J394" s="19"/>
      <c r="N394" t="s">
        <v>492</v>
      </c>
    </row>
    <row r="395" spans="1:14" x14ac:dyDescent="0.2">
      <c r="A395">
        <v>56</v>
      </c>
      <c r="B395" s="20" t="s">
        <v>192</v>
      </c>
      <c r="C395" s="20" t="s">
        <v>0</v>
      </c>
      <c r="D395" s="20" t="s">
        <v>5</v>
      </c>
      <c r="E395" s="20" t="s">
        <v>6</v>
      </c>
      <c r="F395" s="20" t="s">
        <v>7</v>
      </c>
      <c r="G395" s="20" t="s">
        <v>4</v>
      </c>
      <c r="H395" s="19">
        <v>45409</v>
      </c>
      <c r="I395">
        <v>38</v>
      </c>
      <c r="J395" s="19"/>
      <c r="N395" t="s">
        <v>492</v>
      </c>
    </row>
    <row r="396" spans="1:14" x14ac:dyDescent="0.2">
      <c r="A396">
        <v>58</v>
      </c>
      <c r="B396" s="20" t="s">
        <v>22</v>
      </c>
      <c r="C396" s="20" t="s">
        <v>0</v>
      </c>
      <c r="D396" s="20" t="s">
        <v>5</v>
      </c>
      <c r="E396" s="20" t="s">
        <v>6</v>
      </c>
      <c r="F396" s="20" t="s">
        <v>8</v>
      </c>
      <c r="G396" s="20" t="s">
        <v>4</v>
      </c>
      <c r="H396" s="19">
        <v>45383</v>
      </c>
      <c r="I396">
        <v>30.53</v>
      </c>
      <c r="J396" s="19">
        <v>45383</v>
      </c>
      <c r="K396">
        <v>30.53</v>
      </c>
      <c r="N396" t="s">
        <v>492</v>
      </c>
    </row>
    <row r="397" spans="1:14" x14ac:dyDescent="0.2">
      <c r="A397">
        <v>58</v>
      </c>
      <c r="B397" s="20" t="s">
        <v>22</v>
      </c>
      <c r="C397" s="20" t="s">
        <v>0</v>
      </c>
      <c r="D397" s="20" t="s">
        <v>5</v>
      </c>
      <c r="E397" s="20" t="s">
        <v>6</v>
      </c>
      <c r="F397" s="20" t="s">
        <v>8</v>
      </c>
      <c r="G397" s="20" t="s">
        <v>4</v>
      </c>
      <c r="H397" s="19">
        <v>45385</v>
      </c>
      <c r="I397">
        <v>8</v>
      </c>
      <c r="J397" s="19">
        <v>45385</v>
      </c>
      <c r="K397">
        <v>8</v>
      </c>
      <c r="N397" t="s">
        <v>492</v>
      </c>
    </row>
    <row r="398" spans="1:14" x14ac:dyDescent="0.2">
      <c r="A398">
        <v>58</v>
      </c>
      <c r="B398" s="20" t="s">
        <v>22</v>
      </c>
      <c r="C398" s="20" t="s">
        <v>0</v>
      </c>
      <c r="D398" s="20" t="s">
        <v>5</v>
      </c>
      <c r="E398" s="20" t="s">
        <v>6</v>
      </c>
      <c r="F398" s="20" t="s">
        <v>8</v>
      </c>
      <c r="G398" s="20" t="s">
        <v>4</v>
      </c>
      <c r="H398" s="19">
        <v>45386</v>
      </c>
      <c r="I398">
        <v>19.41</v>
      </c>
      <c r="J398" s="19">
        <v>45386</v>
      </c>
      <c r="K398">
        <v>19.41</v>
      </c>
      <c r="N398" t="s">
        <v>492</v>
      </c>
    </row>
    <row r="399" spans="1:14" x14ac:dyDescent="0.2">
      <c r="A399">
        <v>58</v>
      </c>
      <c r="B399" s="20" t="s">
        <v>22</v>
      </c>
      <c r="C399" s="20" t="s">
        <v>0</v>
      </c>
      <c r="D399" s="20" t="s">
        <v>5</v>
      </c>
      <c r="E399" s="20" t="s">
        <v>6</v>
      </c>
      <c r="F399" s="20" t="s">
        <v>8</v>
      </c>
      <c r="G399" s="20" t="s">
        <v>4</v>
      </c>
      <c r="H399" s="19">
        <v>45387</v>
      </c>
      <c r="I399">
        <v>9.8000000000000007</v>
      </c>
      <c r="J399" s="19">
        <v>45387</v>
      </c>
      <c r="K399">
        <v>9.8000000000000007</v>
      </c>
      <c r="N399" t="s">
        <v>492</v>
      </c>
    </row>
    <row r="400" spans="1:14" x14ac:dyDescent="0.2">
      <c r="A400">
        <v>58</v>
      </c>
      <c r="B400" s="20" t="s">
        <v>22</v>
      </c>
      <c r="C400" s="20" t="s">
        <v>0</v>
      </c>
      <c r="D400" s="20" t="s">
        <v>5</v>
      </c>
      <c r="E400" s="20" t="s">
        <v>6</v>
      </c>
      <c r="F400" s="20" t="s">
        <v>8</v>
      </c>
      <c r="G400" s="20" t="s">
        <v>4</v>
      </c>
      <c r="H400" s="19">
        <v>45390</v>
      </c>
      <c r="I400">
        <v>113.36</v>
      </c>
      <c r="J400" s="19">
        <v>45390</v>
      </c>
      <c r="K400">
        <v>113.36</v>
      </c>
      <c r="L400">
        <v>2</v>
      </c>
      <c r="N400" t="s">
        <v>492</v>
      </c>
    </row>
    <row r="401" spans="1:14" x14ac:dyDescent="0.2">
      <c r="A401">
        <v>58</v>
      </c>
      <c r="B401" s="20" t="s">
        <v>22</v>
      </c>
      <c r="C401" s="20" t="s">
        <v>0</v>
      </c>
      <c r="D401" s="20" t="s">
        <v>5</v>
      </c>
      <c r="E401" s="20" t="s">
        <v>6</v>
      </c>
      <c r="F401" s="20" t="s">
        <v>8</v>
      </c>
      <c r="G401" s="20" t="s">
        <v>4</v>
      </c>
      <c r="H401" s="19">
        <v>45391</v>
      </c>
      <c r="I401">
        <v>98.6</v>
      </c>
      <c r="J401" s="19">
        <v>45391</v>
      </c>
      <c r="K401">
        <v>98.6</v>
      </c>
      <c r="N401" t="s">
        <v>492</v>
      </c>
    </row>
    <row r="402" spans="1:14" x14ac:dyDescent="0.2">
      <c r="A402">
        <v>58</v>
      </c>
      <c r="B402" s="20" t="s">
        <v>22</v>
      </c>
      <c r="C402" s="20" t="s">
        <v>0</v>
      </c>
      <c r="D402" s="20" t="s">
        <v>5</v>
      </c>
      <c r="E402" s="20" t="s">
        <v>6</v>
      </c>
      <c r="F402" s="20" t="s">
        <v>8</v>
      </c>
      <c r="G402" s="20" t="s">
        <v>4</v>
      </c>
      <c r="H402" s="19">
        <v>45393</v>
      </c>
      <c r="I402">
        <v>0</v>
      </c>
      <c r="J402" s="19">
        <v>45393</v>
      </c>
      <c r="K402">
        <v>0</v>
      </c>
      <c r="N402" t="s">
        <v>492</v>
      </c>
    </row>
    <row r="403" spans="1:14" x14ac:dyDescent="0.2">
      <c r="A403">
        <v>58</v>
      </c>
      <c r="B403" s="20" t="s">
        <v>22</v>
      </c>
      <c r="C403" s="20" t="s">
        <v>0</v>
      </c>
      <c r="D403" s="20" t="s">
        <v>5</v>
      </c>
      <c r="E403" s="20" t="s">
        <v>6</v>
      </c>
      <c r="F403" s="20" t="s">
        <v>8</v>
      </c>
      <c r="G403" s="20" t="s">
        <v>4</v>
      </c>
      <c r="H403" s="19">
        <v>45394</v>
      </c>
      <c r="I403">
        <v>10</v>
      </c>
      <c r="J403" s="19">
        <v>45394</v>
      </c>
      <c r="K403">
        <v>10</v>
      </c>
      <c r="N403" t="s">
        <v>492</v>
      </c>
    </row>
    <row r="404" spans="1:14" x14ac:dyDescent="0.2">
      <c r="A404">
        <v>58</v>
      </c>
      <c r="B404" s="20" t="s">
        <v>22</v>
      </c>
      <c r="C404" s="20" t="s">
        <v>0</v>
      </c>
      <c r="D404" s="20" t="s">
        <v>5</v>
      </c>
      <c r="E404" s="20" t="s">
        <v>6</v>
      </c>
      <c r="F404" s="20" t="s">
        <v>8</v>
      </c>
      <c r="G404" s="20" t="s">
        <v>4</v>
      </c>
      <c r="H404" s="19">
        <v>45396</v>
      </c>
      <c r="I404">
        <v>38</v>
      </c>
      <c r="J404" s="19">
        <v>45395</v>
      </c>
      <c r="K404">
        <v>11.04</v>
      </c>
      <c r="N404" t="s">
        <v>492</v>
      </c>
    </row>
    <row r="405" spans="1:14" x14ac:dyDescent="0.2">
      <c r="A405">
        <v>58</v>
      </c>
      <c r="B405" s="20" t="s">
        <v>22</v>
      </c>
      <c r="C405" s="20" t="s">
        <v>0</v>
      </c>
      <c r="D405" s="20" t="s">
        <v>5</v>
      </c>
      <c r="E405" s="20" t="s">
        <v>6</v>
      </c>
      <c r="F405" s="20" t="s">
        <v>8</v>
      </c>
      <c r="G405" s="20" t="s">
        <v>4</v>
      </c>
      <c r="H405" s="19">
        <v>45397</v>
      </c>
      <c r="I405">
        <v>9</v>
      </c>
      <c r="J405" s="19">
        <v>45396</v>
      </c>
      <c r="K405">
        <v>38.08</v>
      </c>
      <c r="N405" t="s">
        <v>492</v>
      </c>
    </row>
    <row r="406" spans="1:14" x14ac:dyDescent="0.2">
      <c r="A406">
        <v>58</v>
      </c>
      <c r="B406" s="20" t="s">
        <v>22</v>
      </c>
      <c r="C406" s="20" t="s">
        <v>0</v>
      </c>
      <c r="D406" s="20" t="s">
        <v>5</v>
      </c>
      <c r="E406" s="20" t="s">
        <v>6</v>
      </c>
      <c r="F406" s="20" t="s">
        <v>8</v>
      </c>
      <c r="G406" s="20" t="s">
        <v>4</v>
      </c>
      <c r="H406" s="19">
        <v>45400</v>
      </c>
      <c r="I406">
        <v>36.119999999999997</v>
      </c>
      <c r="J406" s="19">
        <v>45397</v>
      </c>
      <c r="K406">
        <v>9</v>
      </c>
      <c r="N406" t="s">
        <v>492</v>
      </c>
    </row>
    <row r="407" spans="1:14" x14ac:dyDescent="0.2">
      <c r="A407">
        <v>58</v>
      </c>
      <c r="B407" s="20" t="s">
        <v>22</v>
      </c>
      <c r="C407" s="20" t="s">
        <v>0</v>
      </c>
      <c r="D407" s="20" t="s">
        <v>5</v>
      </c>
      <c r="E407" s="20" t="s">
        <v>6</v>
      </c>
      <c r="F407" s="20" t="s">
        <v>8</v>
      </c>
      <c r="G407" s="20" t="s">
        <v>4</v>
      </c>
      <c r="H407" s="19">
        <v>45401</v>
      </c>
      <c r="I407">
        <v>10</v>
      </c>
      <c r="J407" s="19">
        <v>45400</v>
      </c>
      <c r="K407">
        <v>36.119999999999997</v>
      </c>
      <c r="N407" t="s">
        <v>492</v>
      </c>
    </row>
    <row r="408" spans="1:14" x14ac:dyDescent="0.2">
      <c r="A408">
        <v>58</v>
      </c>
      <c r="B408" s="20" t="s">
        <v>22</v>
      </c>
      <c r="C408" s="20" t="s">
        <v>0</v>
      </c>
      <c r="D408" s="20" t="s">
        <v>5</v>
      </c>
      <c r="E408" s="20" t="s">
        <v>6</v>
      </c>
      <c r="F408" s="20" t="s">
        <v>8</v>
      </c>
      <c r="G408" s="20" t="s">
        <v>4</v>
      </c>
      <c r="H408" s="19">
        <v>45403</v>
      </c>
      <c r="I408">
        <v>20</v>
      </c>
      <c r="J408" s="19">
        <v>45401</v>
      </c>
      <c r="K408">
        <v>10</v>
      </c>
      <c r="N408" t="s">
        <v>492</v>
      </c>
    </row>
    <row r="409" spans="1:14" x14ac:dyDescent="0.2">
      <c r="A409">
        <v>58</v>
      </c>
      <c r="B409" s="20" t="s">
        <v>22</v>
      </c>
      <c r="C409" s="20" t="s">
        <v>0</v>
      </c>
      <c r="D409" s="20" t="s">
        <v>5</v>
      </c>
      <c r="E409" s="20" t="s">
        <v>6</v>
      </c>
      <c r="F409" s="20" t="s">
        <v>8</v>
      </c>
      <c r="G409" s="20" t="s">
        <v>4</v>
      </c>
      <c r="H409" s="19">
        <v>45405</v>
      </c>
      <c r="I409">
        <v>30.52</v>
      </c>
      <c r="J409" s="19">
        <v>45403</v>
      </c>
      <c r="K409">
        <v>20</v>
      </c>
      <c r="N409" t="s">
        <v>492</v>
      </c>
    </row>
    <row r="410" spans="1:14" x14ac:dyDescent="0.2">
      <c r="A410">
        <v>58</v>
      </c>
      <c r="B410" s="20" t="s">
        <v>22</v>
      </c>
      <c r="C410" s="20" t="s">
        <v>0</v>
      </c>
      <c r="D410" s="20" t="s">
        <v>5</v>
      </c>
      <c r="E410" s="20" t="s">
        <v>6</v>
      </c>
      <c r="F410" s="20" t="s">
        <v>8</v>
      </c>
      <c r="G410" s="20" t="s">
        <v>4</v>
      </c>
      <c r="H410" s="19">
        <v>45409</v>
      </c>
      <c r="I410">
        <v>12.54</v>
      </c>
      <c r="J410" s="19">
        <v>45405</v>
      </c>
      <c r="K410">
        <v>30.52</v>
      </c>
      <c r="N410" t="s">
        <v>492</v>
      </c>
    </row>
    <row r="411" spans="1:14" x14ac:dyDescent="0.2">
      <c r="A411">
        <v>58</v>
      </c>
      <c r="B411" s="20" t="s">
        <v>22</v>
      </c>
      <c r="C411" s="20" t="s">
        <v>0</v>
      </c>
      <c r="D411" s="20" t="s">
        <v>5</v>
      </c>
      <c r="E411" s="20" t="s">
        <v>6</v>
      </c>
      <c r="F411" s="20" t="s">
        <v>8</v>
      </c>
      <c r="G411" s="20" t="s">
        <v>4</v>
      </c>
      <c r="H411" s="19"/>
      <c r="J411" s="19">
        <v>45407</v>
      </c>
      <c r="K411">
        <v>46.36</v>
      </c>
      <c r="N411" t="s">
        <v>492</v>
      </c>
    </row>
    <row r="412" spans="1:14" x14ac:dyDescent="0.2">
      <c r="A412">
        <v>58</v>
      </c>
      <c r="B412" s="20" t="s">
        <v>22</v>
      </c>
      <c r="C412" s="20" t="s">
        <v>0</v>
      </c>
      <c r="D412" s="20" t="s">
        <v>5</v>
      </c>
      <c r="E412" s="20" t="s">
        <v>6</v>
      </c>
      <c r="F412" s="20" t="s">
        <v>8</v>
      </c>
      <c r="G412" s="20" t="s">
        <v>4</v>
      </c>
      <c r="H412" s="19"/>
      <c r="J412" s="19">
        <v>45409</v>
      </c>
      <c r="K412">
        <v>12.54</v>
      </c>
      <c r="N412" t="s">
        <v>492</v>
      </c>
    </row>
    <row r="413" spans="1:14" x14ac:dyDescent="0.2">
      <c r="A413">
        <v>59</v>
      </c>
      <c r="B413" s="20" t="s">
        <v>23</v>
      </c>
      <c r="C413" s="20" t="s">
        <v>0</v>
      </c>
      <c r="D413" s="20" t="s">
        <v>5</v>
      </c>
      <c r="E413" s="20" t="s">
        <v>6</v>
      </c>
      <c r="F413" s="20" t="s">
        <v>7</v>
      </c>
      <c r="G413" s="20" t="s">
        <v>4</v>
      </c>
      <c r="H413" s="19">
        <v>45383</v>
      </c>
      <c r="I413">
        <v>30.53</v>
      </c>
      <c r="J413" s="19">
        <v>45383</v>
      </c>
      <c r="K413">
        <v>30.53</v>
      </c>
      <c r="N413" t="s">
        <v>492</v>
      </c>
    </row>
    <row r="414" spans="1:14" x14ac:dyDescent="0.2">
      <c r="A414">
        <v>59</v>
      </c>
      <c r="B414" s="20" t="s">
        <v>23</v>
      </c>
      <c r="C414" s="20" t="s">
        <v>0</v>
      </c>
      <c r="D414" s="20" t="s">
        <v>5</v>
      </c>
      <c r="E414" s="20" t="s">
        <v>6</v>
      </c>
      <c r="F414" s="20" t="s">
        <v>7</v>
      </c>
      <c r="G414" s="20" t="s">
        <v>4</v>
      </c>
      <c r="H414" s="19">
        <v>45385</v>
      </c>
      <c r="I414">
        <v>28.14</v>
      </c>
      <c r="J414" s="19">
        <v>45385</v>
      </c>
      <c r="K414">
        <v>10.36</v>
      </c>
      <c r="N414" t="s">
        <v>492</v>
      </c>
    </row>
    <row r="415" spans="1:14" x14ac:dyDescent="0.2">
      <c r="A415">
        <v>59</v>
      </c>
      <c r="B415" s="20" t="s">
        <v>23</v>
      </c>
      <c r="C415" s="20" t="s">
        <v>0</v>
      </c>
      <c r="D415" s="20" t="s">
        <v>5</v>
      </c>
      <c r="E415" s="20" t="s">
        <v>6</v>
      </c>
      <c r="F415" s="20" t="s">
        <v>7</v>
      </c>
      <c r="G415" s="20" t="s">
        <v>4</v>
      </c>
      <c r="H415" s="19">
        <v>45386</v>
      </c>
      <c r="I415">
        <v>19.41</v>
      </c>
      <c r="J415" s="19">
        <v>45386</v>
      </c>
      <c r="K415">
        <v>19.41</v>
      </c>
      <c r="N415" t="s">
        <v>492</v>
      </c>
    </row>
    <row r="416" spans="1:14" x14ac:dyDescent="0.2">
      <c r="A416">
        <v>59</v>
      </c>
      <c r="B416" s="20" t="s">
        <v>23</v>
      </c>
      <c r="C416" s="20" t="s">
        <v>0</v>
      </c>
      <c r="D416" s="20" t="s">
        <v>5</v>
      </c>
      <c r="E416" s="20" t="s">
        <v>6</v>
      </c>
      <c r="F416" s="20" t="s">
        <v>7</v>
      </c>
      <c r="G416" s="20" t="s">
        <v>4</v>
      </c>
      <c r="H416" s="19">
        <v>45387</v>
      </c>
      <c r="I416">
        <v>9.07</v>
      </c>
      <c r="J416" s="19">
        <v>45387</v>
      </c>
      <c r="K416">
        <v>9.07</v>
      </c>
      <c r="N416" t="s">
        <v>492</v>
      </c>
    </row>
    <row r="417" spans="1:14" x14ac:dyDescent="0.2">
      <c r="A417">
        <v>59</v>
      </c>
      <c r="B417" s="20" t="s">
        <v>23</v>
      </c>
      <c r="C417" s="20" t="s">
        <v>0</v>
      </c>
      <c r="D417" s="20" t="s">
        <v>5</v>
      </c>
      <c r="E417" s="20" t="s">
        <v>6</v>
      </c>
      <c r="F417" s="20" t="s">
        <v>7</v>
      </c>
      <c r="G417" s="20" t="s">
        <v>4</v>
      </c>
      <c r="H417" s="19">
        <v>45391</v>
      </c>
      <c r="I417">
        <v>98.3</v>
      </c>
      <c r="J417" s="19">
        <v>45390</v>
      </c>
      <c r="K417">
        <v>189</v>
      </c>
      <c r="N417" t="s">
        <v>492</v>
      </c>
    </row>
    <row r="418" spans="1:14" x14ac:dyDescent="0.2">
      <c r="A418">
        <v>59</v>
      </c>
      <c r="B418" s="20" t="s">
        <v>23</v>
      </c>
      <c r="C418" s="20" t="s">
        <v>0</v>
      </c>
      <c r="D418" s="20" t="s">
        <v>5</v>
      </c>
      <c r="E418" s="20" t="s">
        <v>6</v>
      </c>
      <c r="F418" s="20" t="s">
        <v>7</v>
      </c>
      <c r="G418" s="20" t="s">
        <v>4</v>
      </c>
      <c r="H418" s="19">
        <v>45393</v>
      </c>
      <c r="I418">
        <v>36.299999999999997</v>
      </c>
      <c r="J418" s="19">
        <v>45391</v>
      </c>
      <c r="K418">
        <v>98.3</v>
      </c>
      <c r="N418" t="s">
        <v>492</v>
      </c>
    </row>
    <row r="419" spans="1:14" x14ac:dyDescent="0.2">
      <c r="A419">
        <v>59</v>
      </c>
      <c r="B419" s="20" t="s">
        <v>23</v>
      </c>
      <c r="C419" s="20" t="s">
        <v>0</v>
      </c>
      <c r="D419" s="20" t="s">
        <v>5</v>
      </c>
      <c r="E419" s="20" t="s">
        <v>6</v>
      </c>
      <c r="F419" s="20" t="s">
        <v>7</v>
      </c>
      <c r="G419" s="20" t="s">
        <v>4</v>
      </c>
      <c r="H419" s="19">
        <v>45394</v>
      </c>
      <c r="I419">
        <v>10</v>
      </c>
      <c r="J419" s="19">
        <v>45393</v>
      </c>
      <c r="K419">
        <v>36.299999999999997</v>
      </c>
      <c r="N419" t="s">
        <v>492</v>
      </c>
    </row>
    <row r="420" spans="1:14" x14ac:dyDescent="0.2">
      <c r="A420">
        <v>59</v>
      </c>
      <c r="B420" s="20" t="s">
        <v>23</v>
      </c>
      <c r="C420" s="20" t="s">
        <v>0</v>
      </c>
      <c r="D420" s="20" t="s">
        <v>5</v>
      </c>
      <c r="E420" s="20" t="s">
        <v>6</v>
      </c>
      <c r="F420" s="20" t="s">
        <v>7</v>
      </c>
      <c r="G420" s="20" t="s">
        <v>4</v>
      </c>
      <c r="H420" s="19">
        <v>45396</v>
      </c>
      <c r="I420">
        <v>38</v>
      </c>
      <c r="J420" s="19">
        <v>45394</v>
      </c>
      <c r="K420">
        <v>10</v>
      </c>
      <c r="N420" t="s">
        <v>492</v>
      </c>
    </row>
    <row r="421" spans="1:14" x14ac:dyDescent="0.2">
      <c r="A421">
        <v>59</v>
      </c>
      <c r="B421" s="20" t="s">
        <v>23</v>
      </c>
      <c r="C421" s="20" t="s">
        <v>0</v>
      </c>
      <c r="D421" s="20" t="s">
        <v>5</v>
      </c>
      <c r="E421" s="20" t="s">
        <v>6</v>
      </c>
      <c r="F421" s="20" t="s">
        <v>7</v>
      </c>
      <c r="G421" s="20" t="s">
        <v>4</v>
      </c>
      <c r="H421" s="19">
        <v>45397</v>
      </c>
      <c r="I421">
        <v>16.11</v>
      </c>
      <c r="J421" s="19">
        <v>45396</v>
      </c>
      <c r="K421">
        <v>38</v>
      </c>
      <c r="N421" t="s">
        <v>492</v>
      </c>
    </row>
    <row r="422" spans="1:14" x14ac:dyDescent="0.2">
      <c r="A422">
        <v>59</v>
      </c>
      <c r="B422" s="20" t="s">
        <v>23</v>
      </c>
      <c r="C422" s="20" t="s">
        <v>0</v>
      </c>
      <c r="D422" s="20" t="s">
        <v>5</v>
      </c>
      <c r="E422" s="20" t="s">
        <v>6</v>
      </c>
      <c r="F422" s="20" t="s">
        <v>7</v>
      </c>
      <c r="G422" s="20" t="s">
        <v>4</v>
      </c>
      <c r="H422" s="19">
        <v>45401</v>
      </c>
      <c r="I422">
        <v>16.3</v>
      </c>
      <c r="J422" s="19">
        <v>45397</v>
      </c>
      <c r="K422">
        <v>9</v>
      </c>
      <c r="N422" t="s">
        <v>492</v>
      </c>
    </row>
    <row r="423" spans="1:14" x14ac:dyDescent="0.2">
      <c r="A423">
        <v>59</v>
      </c>
      <c r="B423" s="20" t="s">
        <v>23</v>
      </c>
      <c r="C423" s="20" t="s">
        <v>0</v>
      </c>
      <c r="D423" s="20" t="s">
        <v>5</v>
      </c>
      <c r="E423" s="20" t="s">
        <v>6</v>
      </c>
      <c r="F423" s="20" t="s">
        <v>7</v>
      </c>
      <c r="G423" s="20" t="s">
        <v>4</v>
      </c>
      <c r="H423" s="19">
        <v>45403</v>
      </c>
      <c r="I423">
        <v>20</v>
      </c>
      <c r="J423" s="19">
        <v>45400</v>
      </c>
      <c r="K423">
        <v>125.41</v>
      </c>
      <c r="N423" t="s">
        <v>492</v>
      </c>
    </row>
    <row r="424" spans="1:14" x14ac:dyDescent="0.2">
      <c r="A424">
        <v>59</v>
      </c>
      <c r="B424" s="20" t="s">
        <v>23</v>
      </c>
      <c r="C424" s="20" t="s">
        <v>0</v>
      </c>
      <c r="D424" s="20" t="s">
        <v>5</v>
      </c>
      <c r="E424" s="20" t="s">
        <v>6</v>
      </c>
      <c r="F424" s="20" t="s">
        <v>7</v>
      </c>
      <c r="G424" s="20" t="s">
        <v>4</v>
      </c>
      <c r="H424" s="19">
        <v>45405</v>
      </c>
      <c r="I424">
        <v>30.52</v>
      </c>
      <c r="J424" s="19">
        <v>45401</v>
      </c>
      <c r="K424">
        <v>10</v>
      </c>
      <c r="N424" t="s">
        <v>492</v>
      </c>
    </row>
    <row r="425" spans="1:14" x14ac:dyDescent="0.2">
      <c r="A425">
        <v>59</v>
      </c>
      <c r="B425" s="20" t="s">
        <v>23</v>
      </c>
      <c r="C425" s="20" t="s">
        <v>0</v>
      </c>
      <c r="D425" s="20" t="s">
        <v>5</v>
      </c>
      <c r="E425" s="20" t="s">
        <v>6</v>
      </c>
      <c r="F425" s="20" t="s">
        <v>7</v>
      </c>
      <c r="G425" s="20" t="s">
        <v>4</v>
      </c>
      <c r="H425" s="19">
        <v>45407</v>
      </c>
      <c r="I425">
        <v>68.069999999999993</v>
      </c>
      <c r="J425" s="19">
        <v>45403</v>
      </c>
      <c r="K425">
        <v>20</v>
      </c>
      <c r="N425" t="s">
        <v>492</v>
      </c>
    </row>
    <row r="426" spans="1:14" x14ac:dyDescent="0.2">
      <c r="A426">
        <v>59</v>
      </c>
      <c r="B426" s="20" t="s">
        <v>23</v>
      </c>
      <c r="C426" s="20" t="s">
        <v>0</v>
      </c>
      <c r="D426" s="20" t="s">
        <v>5</v>
      </c>
      <c r="E426" s="20" t="s">
        <v>6</v>
      </c>
      <c r="F426" s="20" t="s">
        <v>7</v>
      </c>
      <c r="G426" s="20" t="s">
        <v>4</v>
      </c>
      <c r="H426" s="19">
        <v>45409</v>
      </c>
      <c r="I426">
        <v>58.3</v>
      </c>
      <c r="J426" s="19">
        <v>45404</v>
      </c>
      <c r="K426">
        <v>203.85</v>
      </c>
      <c r="N426" t="s">
        <v>492</v>
      </c>
    </row>
    <row r="427" spans="1:14" x14ac:dyDescent="0.2">
      <c r="A427">
        <v>59</v>
      </c>
      <c r="B427" s="20" t="s">
        <v>23</v>
      </c>
      <c r="C427" s="20" t="s">
        <v>0</v>
      </c>
      <c r="D427" s="20" t="s">
        <v>5</v>
      </c>
      <c r="E427" s="20" t="s">
        <v>6</v>
      </c>
      <c r="F427" s="20" t="s">
        <v>7</v>
      </c>
      <c r="G427" s="20" t="s">
        <v>4</v>
      </c>
      <c r="H427" s="19">
        <v>45412</v>
      </c>
      <c r="I427">
        <v>29.95</v>
      </c>
      <c r="J427" s="19">
        <v>45405</v>
      </c>
      <c r="K427">
        <v>30.52</v>
      </c>
      <c r="N427" t="s">
        <v>492</v>
      </c>
    </row>
    <row r="428" spans="1:14" x14ac:dyDescent="0.2">
      <c r="A428">
        <v>59</v>
      </c>
      <c r="B428" s="20" t="s">
        <v>23</v>
      </c>
      <c r="C428" s="20" t="s">
        <v>0</v>
      </c>
      <c r="D428" s="20" t="s">
        <v>5</v>
      </c>
      <c r="E428" s="20" t="s">
        <v>6</v>
      </c>
      <c r="F428" s="20" t="s">
        <v>7</v>
      </c>
      <c r="G428" s="20" t="s">
        <v>4</v>
      </c>
      <c r="H428" s="19"/>
      <c r="J428" s="19">
        <v>45407</v>
      </c>
      <c r="K428">
        <v>68.069999999999993</v>
      </c>
      <c r="N428" t="s">
        <v>492</v>
      </c>
    </row>
    <row r="429" spans="1:14" x14ac:dyDescent="0.2">
      <c r="A429">
        <v>59</v>
      </c>
      <c r="B429" s="20" t="s">
        <v>23</v>
      </c>
      <c r="C429" s="20" t="s">
        <v>0</v>
      </c>
      <c r="D429" s="20" t="s">
        <v>5</v>
      </c>
      <c r="E429" s="20" t="s">
        <v>6</v>
      </c>
      <c r="F429" s="20" t="s">
        <v>7</v>
      </c>
      <c r="G429" s="20" t="s">
        <v>4</v>
      </c>
      <c r="H429" s="19"/>
      <c r="J429" s="19">
        <v>45409</v>
      </c>
      <c r="K429">
        <v>58.3</v>
      </c>
      <c r="N429" t="s">
        <v>492</v>
      </c>
    </row>
    <row r="430" spans="1:14" x14ac:dyDescent="0.2">
      <c r="A430">
        <v>59</v>
      </c>
      <c r="B430" s="20" t="s">
        <v>23</v>
      </c>
      <c r="C430" s="20" t="s">
        <v>0</v>
      </c>
      <c r="D430" s="20" t="s">
        <v>5</v>
      </c>
      <c r="E430" s="20" t="s">
        <v>6</v>
      </c>
      <c r="F430" s="20" t="s">
        <v>7</v>
      </c>
      <c r="G430" s="20" t="s">
        <v>4</v>
      </c>
      <c r="H430" s="19"/>
      <c r="J430" s="19">
        <v>45412</v>
      </c>
      <c r="K430">
        <v>29.95</v>
      </c>
      <c r="N430" t="s">
        <v>492</v>
      </c>
    </row>
    <row r="431" spans="1:14" x14ac:dyDescent="0.2">
      <c r="A431">
        <v>61</v>
      </c>
      <c r="B431" s="20" t="s">
        <v>24</v>
      </c>
      <c r="C431" s="20" t="s">
        <v>0</v>
      </c>
      <c r="D431" s="20" t="s">
        <v>5</v>
      </c>
      <c r="E431" s="20" t="s">
        <v>6</v>
      </c>
      <c r="F431" s="20" t="s">
        <v>8</v>
      </c>
      <c r="G431" s="20" t="s">
        <v>2</v>
      </c>
      <c r="H431" s="19">
        <v>45386</v>
      </c>
      <c r="I431">
        <v>71</v>
      </c>
      <c r="J431" s="19">
        <v>45384</v>
      </c>
      <c r="K431">
        <v>15.36</v>
      </c>
      <c r="N431" t="s">
        <v>492</v>
      </c>
    </row>
    <row r="432" spans="1:14" x14ac:dyDescent="0.2">
      <c r="A432">
        <v>61</v>
      </c>
      <c r="B432" s="20" t="s">
        <v>24</v>
      </c>
      <c r="C432" s="20" t="s">
        <v>0</v>
      </c>
      <c r="D432" s="20" t="s">
        <v>5</v>
      </c>
      <c r="E432" s="20" t="s">
        <v>6</v>
      </c>
      <c r="F432" s="20" t="s">
        <v>8</v>
      </c>
      <c r="G432" s="20" t="s">
        <v>2</v>
      </c>
      <c r="H432" s="19">
        <v>45388</v>
      </c>
      <c r="I432">
        <v>202</v>
      </c>
      <c r="J432" s="19">
        <v>45386</v>
      </c>
      <c r="K432">
        <v>71</v>
      </c>
      <c r="L432">
        <v>2</v>
      </c>
      <c r="N432" t="s">
        <v>492</v>
      </c>
    </row>
    <row r="433" spans="1:14" x14ac:dyDescent="0.2">
      <c r="A433">
        <v>61</v>
      </c>
      <c r="B433" s="20" t="s">
        <v>24</v>
      </c>
      <c r="C433" s="20" t="s">
        <v>0</v>
      </c>
      <c r="D433" s="20" t="s">
        <v>5</v>
      </c>
      <c r="E433" s="20" t="s">
        <v>6</v>
      </c>
      <c r="F433" s="20" t="s">
        <v>8</v>
      </c>
      <c r="G433" s="20" t="s">
        <v>2</v>
      </c>
      <c r="H433" s="19">
        <v>45389</v>
      </c>
      <c r="I433">
        <v>267</v>
      </c>
      <c r="J433" s="19">
        <v>45388</v>
      </c>
      <c r="K433">
        <v>202</v>
      </c>
      <c r="N433" t="s">
        <v>492</v>
      </c>
    </row>
    <row r="434" spans="1:14" x14ac:dyDescent="0.2">
      <c r="A434">
        <v>61</v>
      </c>
      <c r="B434" s="20" t="s">
        <v>24</v>
      </c>
      <c r="C434" s="20" t="s">
        <v>0</v>
      </c>
      <c r="D434" s="20" t="s">
        <v>5</v>
      </c>
      <c r="E434" s="20" t="s">
        <v>6</v>
      </c>
      <c r="F434" s="20" t="s">
        <v>8</v>
      </c>
      <c r="G434" s="20" t="s">
        <v>2</v>
      </c>
      <c r="H434" s="19">
        <v>45390</v>
      </c>
      <c r="I434">
        <v>362</v>
      </c>
      <c r="J434" s="19">
        <v>45389</v>
      </c>
      <c r="K434">
        <v>267</v>
      </c>
      <c r="L434">
        <v>2</v>
      </c>
      <c r="N434" t="s">
        <v>492</v>
      </c>
    </row>
    <row r="435" spans="1:14" x14ac:dyDescent="0.2">
      <c r="A435">
        <v>61</v>
      </c>
      <c r="B435" s="20" t="s">
        <v>24</v>
      </c>
      <c r="C435" s="20" t="s">
        <v>0</v>
      </c>
      <c r="D435" s="20" t="s">
        <v>5</v>
      </c>
      <c r="E435" s="20" t="s">
        <v>6</v>
      </c>
      <c r="F435" s="20" t="s">
        <v>8</v>
      </c>
      <c r="G435" s="20" t="s">
        <v>2</v>
      </c>
      <c r="H435" s="19">
        <v>45391</v>
      </c>
      <c r="I435">
        <v>279</v>
      </c>
      <c r="J435" s="19">
        <v>45390</v>
      </c>
      <c r="K435">
        <v>362</v>
      </c>
      <c r="L435">
        <v>3</v>
      </c>
      <c r="N435" t="s">
        <v>492</v>
      </c>
    </row>
    <row r="436" spans="1:14" x14ac:dyDescent="0.2">
      <c r="A436">
        <v>61</v>
      </c>
      <c r="B436" s="20" t="s">
        <v>24</v>
      </c>
      <c r="C436" s="20" t="s">
        <v>0</v>
      </c>
      <c r="D436" s="20" t="s">
        <v>5</v>
      </c>
      <c r="E436" s="20" t="s">
        <v>6</v>
      </c>
      <c r="F436" s="20" t="s">
        <v>8</v>
      </c>
      <c r="G436" s="20" t="s">
        <v>2</v>
      </c>
      <c r="H436" s="19">
        <v>45392</v>
      </c>
      <c r="I436">
        <v>79</v>
      </c>
      <c r="J436" s="19">
        <v>45391</v>
      </c>
      <c r="K436">
        <v>279</v>
      </c>
      <c r="N436" t="s">
        <v>492</v>
      </c>
    </row>
    <row r="437" spans="1:14" x14ac:dyDescent="0.2">
      <c r="A437">
        <v>61</v>
      </c>
      <c r="B437" s="20" t="s">
        <v>24</v>
      </c>
      <c r="C437" s="20" t="s">
        <v>0</v>
      </c>
      <c r="D437" s="20" t="s">
        <v>5</v>
      </c>
      <c r="E437" s="20" t="s">
        <v>6</v>
      </c>
      <c r="F437" s="20" t="s">
        <v>8</v>
      </c>
      <c r="G437" s="20" t="s">
        <v>2</v>
      </c>
      <c r="H437" s="19">
        <v>45394</v>
      </c>
      <c r="I437">
        <v>15</v>
      </c>
      <c r="J437" s="19">
        <v>45392</v>
      </c>
      <c r="K437">
        <v>79</v>
      </c>
      <c r="L437">
        <v>1</v>
      </c>
      <c r="N437" t="s">
        <v>492</v>
      </c>
    </row>
    <row r="438" spans="1:14" x14ac:dyDescent="0.2">
      <c r="A438">
        <v>61</v>
      </c>
      <c r="B438" s="20" t="s">
        <v>24</v>
      </c>
      <c r="C438" s="20" t="s">
        <v>0</v>
      </c>
      <c r="D438" s="20" t="s">
        <v>5</v>
      </c>
      <c r="E438" s="20" t="s">
        <v>6</v>
      </c>
      <c r="F438" s="20" t="s">
        <v>8</v>
      </c>
      <c r="G438" s="20" t="s">
        <v>2</v>
      </c>
      <c r="H438" s="19">
        <v>45401</v>
      </c>
      <c r="I438">
        <v>5.98</v>
      </c>
      <c r="J438" s="19">
        <v>45394</v>
      </c>
      <c r="K438">
        <v>15</v>
      </c>
      <c r="N438" t="s">
        <v>492</v>
      </c>
    </row>
    <row r="439" spans="1:14" x14ac:dyDescent="0.2">
      <c r="A439">
        <v>61</v>
      </c>
      <c r="B439" s="20" t="s">
        <v>24</v>
      </c>
      <c r="C439" s="20" t="s">
        <v>0</v>
      </c>
      <c r="D439" s="20" t="s">
        <v>5</v>
      </c>
      <c r="E439" s="20" t="s">
        <v>6</v>
      </c>
      <c r="F439" s="20" t="s">
        <v>8</v>
      </c>
      <c r="G439" s="20" t="s">
        <v>2</v>
      </c>
      <c r="H439" s="19">
        <v>45408</v>
      </c>
      <c r="I439">
        <v>60</v>
      </c>
      <c r="J439" s="19">
        <v>45401</v>
      </c>
      <c r="K439">
        <v>5.98</v>
      </c>
      <c r="L439">
        <v>1</v>
      </c>
      <c r="N439" t="s">
        <v>492</v>
      </c>
    </row>
    <row r="440" spans="1:14" x14ac:dyDescent="0.2">
      <c r="A440">
        <v>61</v>
      </c>
      <c r="B440" s="20" t="s">
        <v>24</v>
      </c>
      <c r="C440" s="20" t="s">
        <v>0</v>
      </c>
      <c r="D440" s="20" t="s">
        <v>5</v>
      </c>
      <c r="E440" s="20" t="s">
        <v>6</v>
      </c>
      <c r="F440" s="20" t="s">
        <v>8</v>
      </c>
      <c r="G440" s="20" t="s">
        <v>2</v>
      </c>
      <c r="H440" s="19">
        <v>45410</v>
      </c>
      <c r="I440">
        <v>705</v>
      </c>
      <c r="J440" s="19">
        <v>45405</v>
      </c>
      <c r="K440">
        <v>4.01</v>
      </c>
      <c r="N440" t="s">
        <v>492</v>
      </c>
    </row>
    <row r="441" spans="1:14" x14ac:dyDescent="0.2">
      <c r="A441">
        <v>61</v>
      </c>
      <c r="B441" s="20" t="s">
        <v>24</v>
      </c>
      <c r="C441" s="20" t="s">
        <v>0</v>
      </c>
      <c r="D441" s="20" t="s">
        <v>5</v>
      </c>
      <c r="E441" s="20" t="s">
        <v>6</v>
      </c>
      <c r="F441" s="20" t="s">
        <v>8</v>
      </c>
      <c r="G441" s="20" t="s">
        <v>2</v>
      </c>
      <c r="H441" s="19">
        <v>45412</v>
      </c>
      <c r="I441">
        <v>789</v>
      </c>
      <c r="J441" s="19">
        <v>45408</v>
      </c>
      <c r="K441">
        <v>60</v>
      </c>
      <c r="L441">
        <v>1</v>
      </c>
      <c r="N441" t="s">
        <v>492</v>
      </c>
    </row>
    <row r="442" spans="1:14" x14ac:dyDescent="0.2">
      <c r="A442">
        <v>61</v>
      </c>
      <c r="B442" s="20" t="s">
        <v>24</v>
      </c>
      <c r="C442" s="20" t="s">
        <v>0</v>
      </c>
      <c r="D442" s="20" t="s">
        <v>5</v>
      </c>
      <c r="E442" s="20" t="s">
        <v>6</v>
      </c>
      <c r="F442" s="20" t="s">
        <v>8</v>
      </c>
      <c r="G442" s="20" t="s">
        <v>2</v>
      </c>
      <c r="H442" s="19"/>
      <c r="J442" s="19">
        <v>45410</v>
      </c>
      <c r="K442">
        <v>705</v>
      </c>
      <c r="L442">
        <v>4</v>
      </c>
      <c r="N442" t="s">
        <v>492</v>
      </c>
    </row>
    <row r="443" spans="1:14" x14ac:dyDescent="0.2">
      <c r="A443">
        <v>61</v>
      </c>
      <c r="B443" s="20" t="s">
        <v>24</v>
      </c>
      <c r="C443" s="20" t="s">
        <v>0</v>
      </c>
      <c r="D443" s="20" t="s">
        <v>5</v>
      </c>
      <c r="E443" s="20" t="s">
        <v>6</v>
      </c>
      <c r="F443" s="20" t="s">
        <v>8</v>
      </c>
      <c r="G443" s="20" t="s">
        <v>2</v>
      </c>
      <c r="H443" s="19"/>
      <c r="J443" s="19">
        <v>45412</v>
      </c>
      <c r="K443">
        <v>789</v>
      </c>
      <c r="L443">
        <v>4</v>
      </c>
      <c r="N443" t="s">
        <v>492</v>
      </c>
    </row>
    <row r="444" spans="1:14" x14ac:dyDescent="0.2">
      <c r="A444">
        <v>62</v>
      </c>
      <c r="B444" s="20" t="s">
        <v>38</v>
      </c>
      <c r="C444" s="20" t="s">
        <v>0</v>
      </c>
      <c r="D444" s="20" t="s">
        <v>5</v>
      </c>
      <c r="E444" s="20" t="s">
        <v>6</v>
      </c>
      <c r="F444" s="20" t="s">
        <v>7</v>
      </c>
      <c r="G444" s="20" t="s">
        <v>4</v>
      </c>
      <c r="H444" s="19">
        <v>45384</v>
      </c>
      <c r="I444">
        <v>80.599999999999994</v>
      </c>
      <c r="J444" s="19"/>
      <c r="N444" t="s">
        <v>492</v>
      </c>
    </row>
    <row r="445" spans="1:14" x14ac:dyDescent="0.2">
      <c r="A445">
        <v>62</v>
      </c>
      <c r="B445" s="20" t="s">
        <v>38</v>
      </c>
      <c r="C445" s="20" t="s">
        <v>0</v>
      </c>
      <c r="D445" s="20" t="s">
        <v>5</v>
      </c>
      <c r="E445" s="20" t="s">
        <v>6</v>
      </c>
      <c r="F445" s="20" t="s">
        <v>7</v>
      </c>
      <c r="G445" s="20" t="s">
        <v>4</v>
      </c>
      <c r="H445" s="19">
        <v>45392</v>
      </c>
      <c r="I445">
        <v>92.4</v>
      </c>
      <c r="J445" s="19"/>
      <c r="N445" t="s">
        <v>492</v>
      </c>
    </row>
    <row r="446" spans="1:14" x14ac:dyDescent="0.2">
      <c r="A446">
        <v>62</v>
      </c>
      <c r="B446" s="20" t="s">
        <v>38</v>
      </c>
      <c r="C446" s="20" t="s">
        <v>0</v>
      </c>
      <c r="D446" s="20" t="s">
        <v>5</v>
      </c>
      <c r="E446" s="20" t="s">
        <v>6</v>
      </c>
      <c r="F446" s="20" t="s">
        <v>7</v>
      </c>
      <c r="G446" s="20" t="s">
        <v>4</v>
      </c>
      <c r="H446" s="19">
        <v>45400</v>
      </c>
      <c r="I446">
        <v>145</v>
      </c>
      <c r="J446" s="19"/>
      <c r="N446" t="s">
        <v>492</v>
      </c>
    </row>
    <row r="447" spans="1:14" x14ac:dyDescent="0.2">
      <c r="A447">
        <v>62</v>
      </c>
      <c r="B447" s="20" t="s">
        <v>38</v>
      </c>
      <c r="C447" s="20" t="s">
        <v>0</v>
      </c>
      <c r="D447" s="20" t="s">
        <v>5</v>
      </c>
      <c r="E447" s="20" t="s">
        <v>6</v>
      </c>
      <c r="F447" s="20" t="s">
        <v>7</v>
      </c>
      <c r="G447" s="20" t="s">
        <v>4</v>
      </c>
      <c r="H447" s="19">
        <v>45408</v>
      </c>
      <c r="I447">
        <v>26</v>
      </c>
      <c r="J447" s="19"/>
      <c r="N447" t="s">
        <v>492</v>
      </c>
    </row>
    <row r="448" spans="1:14" x14ac:dyDescent="0.2">
      <c r="A448">
        <v>62</v>
      </c>
      <c r="B448" s="20" t="s">
        <v>38</v>
      </c>
      <c r="C448" s="20" t="s">
        <v>0</v>
      </c>
      <c r="D448" s="20" t="s">
        <v>5</v>
      </c>
      <c r="E448" s="20" t="s">
        <v>6</v>
      </c>
      <c r="F448" s="20" t="s">
        <v>7</v>
      </c>
      <c r="G448" s="20" t="s">
        <v>4</v>
      </c>
      <c r="H448" s="19">
        <v>45409</v>
      </c>
      <c r="I448">
        <v>38</v>
      </c>
      <c r="J448" s="19"/>
      <c r="N448" t="s">
        <v>492</v>
      </c>
    </row>
    <row r="449" spans="1:14" x14ac:dyDescent="0.2">
      <c r="A449">
        <v>1</v>
      </c>
      <c r="B449" s="20" t="s">
        <v>3</v>
      </c>
      <c r="C449" s="20" t="s">
        <v>0</v>
      </c>
      <c r="D449" s="20" t="s">
        <v>5</v>
      </c>
      <c r="E449" s="20" t="s">
        <v>6</v>
      </c>
      <c r="F449" s="20" t="s">
        <v>7</v>
      </c>
      <c r="G449" s="20" t="s">
        <v>4</v>
      </c>
      <c r="H449" s="19"/>
      <c r="J449" s="19">
        <v>45387</v>
      </c>
      <c r="K449">
        <v>236.63</v>
      </c>
      <c r="N449" t="s">
        <v>492</v>
      </c>
    </row>
    <row r="450" spans="1:14" x14ac:dyDescent="0.2">
      <c r="A450">
        <v>1</v>
      </c>
      <c r="B450" s="20" t="s">
        <v>3</v>
      </c>
      <c r="C450" s="20" t="s">
        <v>0</v>
      </c>
      <c r="D450" s="20" t="s">
        <v>5</v>
      </c>
      <c r="E450" s="20" t="s">
        <v>6</v>
      </c>
      <c r="F450" s="20" t="s">
        <v>7</v>
      </c>
      <c r="G450" s="20" t="s">
        <v>4</v>
      </c>
      <c r="H450" s="19"/>
      <c r="J450" s="19">
        <v>45391</v>
      </c>
      <c r="K450">
        <v>284.12</v>
      </c>
      <c r="N450" t="s">
        <v>492</v>
      </c>
    </row>
    <row r="451" spans="1:14" x14ac:dyDescent="0.2">
      <c r="A451">
        <v>1</v>
      </c>
      <c r="B451" s="20" t="s">
        <v>3</v>
      </c>
      <c r="C451" s="20" t="s">
        <v>0</v>
      </c>
      <c r="D451" s="20" t="s">
        <v>5</v>
      </c>
      <c r="E451" s="20" t="s">
        <v>6</v>
      </c>
      <c r="F451" s="20" t="s">
        <v>7</v>
      </c>
      <c r="G451" s="20" t="s">
        <v>4</v>
      </c>
      <c r="H451" s="19"/>
      <c r="J451" s="19">
        <v>45393</v>
      </c>
      <c r="K451">
        <v>39</v>
      </c>
      <c r="N451" t="s">
        <v>492</v>
      </c>
    </row>
    <row r="452" spans="1:14" x14ac:dyDescent="0.2">
      <c r="A452">
        <v>1</v>
      </c>
      <c r="B452" s="20" t="s">
        <v>3</v>
      </c>
      <c r="C452" s="20" t="s">
        <v>0</v>
      </c>
      <c r="D452" s="20" t="s">
        <v>5</v>
      </c>
      <c r="E452" s="20" t="s">
        <v>6</v>
      </c>
      <c r="F452" s="20" t="s">
        <v>7</v>
      </c>
      <c r="G452" s="20" t="s">
        <v>4</v>
      </c>
      <c r="H452" s="19"/>
      <c r="J452" s="19">
        <v>45394</v>
      </c>
      <c r="K452">
        <v>98.6</v>
      </c>
      <c r="N452" t="s">
        <v>492</v>
      </c>
    </row>
    <row r="453" spans="1:14" x14ac:dyDescent="0.2">
      <c r="A453">
        <v>1</v>
      </c>
      <c r="B453" s="20" t="s">
        <v>3</v>
      </c>
      <c r="C453" s="20" t="s">
        <v>0</v>
      </c>
      <c r="D453" s="20" t="s">
        <v>5</v>
      </c>
      <c r="E453" s="20" t="s">
        <v>6</v>
      </c>
      <c r="F453" s="20" t="s">
        <v>7</v>
      </c>
      <c r="G453" s="20" t="s">
        <v>4</v>
      </c>
      <c r="H453" s="19"/>
      <c r="J453" s="19">
        <v>45395</v>
      </c>
      <c r="K453">
        <v>48.26</v>
      </c>
      <c r="N453" t="s">
        <v>492</v>
      </c>
    </row>
    <row r="454" spans="1:14" x14ac:dyDescent="0.2">
      <c r="A454">
        <v>1</v>
      </c>
      <c r="B454" s="20" t="s">
        <v>3</v>
      </c>
      <c r="C454" s="20" t="s">
        <v>0</v>
      </c>
      <c r="D454" s="20" t="s">
        <v>5</v>
      </c>
      <c r="E454" s="20" t="s">
        <v>6</v>
      </c>
      <c r="F454" s="20" t="s">
        <v>7</v>
      </c>
      <c r="G454" s="20" t="s">
        <v>4</v>
      </c>
      <c r="H454" s="19"/>
      <c r="J454" s="19">
        <v>45397</v>
      </c>
      <c r="K454">
        <v>68.959999999999994</v>
      </c>
      <c r="N454" t="s">
        <v>492</v>
      </c>
    </row>
    <row r="455" spans="1:14" x14ac:dyDescent="0.2">
      <c r="A455">
        <v>1</v>
      </c>
      <c r="B455" s="20" t="s">
        <v>3</v>
      </c>
      <c r="C455" s="20" t="s">
        <v>0</v>
      </c>
      <c r="D455" s="20" t="s">
        <v>5</v>
      </c>
      <c r="E455" s="20" t="s">
        <v>6</v>
      </c>
      <c r="F455" s="20" t="s">
        <v>7</v>
      </c>
      <c r="G455" s="20" t="s">
        <v>4</v>
      </c>
      <c r="H455" s="19"/>
      <c r="J455" s="19">
        <v>45399</v>
      </c>
      <c r="K455">
        <v>26.96</v>
      </c>
      <c r="N455" t="s">
        <v>492</v>
      </c>
    </row>
    <row r="456" spans="1:14" x14ac:dyDescent="0.2">
      <c r="A456">
        <v>1</v>
      </c>
      <c r="B456" s="20" t="s">
        <v>3</v>
      </c>
      <c r="C456" s="20" t="s">
        <v>0</v>
      </c>
      <c r="D456" s="20" t="s">
        <v>5</v>
      </c>
      <c r="E456" s="20" t="s">
        <v>6</v>
      </c>
      <c r="F456" s="20" t="s">
        <v>7</v>
      </c>
      <c r="G456" s="20" t="s">
        <v>4</v>
      </c>
      <c r="H456" s="19"/>
      <c r="J456" s="19">
        <v>45400</v>
      </c>
      <c r="K456">
        <v>28</v>
      </c>
      <c r="N456" t="s">
        <v>492</v>
      </c>
    </row>
    <row r="457" spans="1:14" x14ac:dyDescent="0.2">
      <c r="A457">
        <v>1</v>
      </c>
      <c r="B457" s="20" t="s">
        <v>3</v>
      </c>
      <c r="C457" s="20" t="s">
        <v>0</v>
      </c>
      <c r="D457" s="20" t="s">
        <v>5</v>
      </c>
      <c r="E457" s="20" t="s">
        <v>6</v>
      </c>
      <c r="F457" s="20" t="s">
        <v>7</v>
      </c>
      <c r="G457" s="20" t="s">
        <v>4</v>
      </c>
      <c r="H457" s="19"/>
      <c r="J457" s="19">
        <v>45401</v>
      </c>
      <c r="K457">
        <v>202</v>
      </c>
      <c r="N457" t="s">
        <v>492</v>
      </c>
    </row>
    <row r="458" spans="1:14" x14ac:dyDescent="0.2">
      <c r="A458">
        <v>1</v>
      </c>
      <c r="B458" s="20" t="s">
        <v>3</v>
      </c>
      <c r="C458" s="20" t="s">
        <v>0</v>
      </c>
      <c r="D458" s="20" t="s">
        <v>5</v>
      </c>
      <c r="E458" s="20" t="s">
        <v>6</v>
      </c>
      <c r="F458" s="20" t="s">
        <v>7</v>
      </c>
      <c r="G458" s="20" t="s">
        <v>4</v>
      </c>
      <c r="H458" s="19"/>
      <c r="J458" s="19">
        <v>45402</v>
      </c>
      <c r="K458">
        <v>49.3</v>
      </c>
      <c r="N458" t="s">
        <v>492</v>
      </c>
    </row>
    <row r="459" spans="1:14" x14ac:dyDescent="0.2">
      <c r="A459">
        <v>1</v>
      </c>
      <c r="B459" s="20" t="s">
        <v>3</v>
      </c>
      <c r="C459" s="20" t="s">
        <v>0</v>
      </c>
      <c r="D459" s="20" t="s">
        <v>5</v>
      </c>
      <c r="E459" s="20" t="s">
        <v>6</v>
      </c>
      <c r="F459" s="20" t="s">
        <v>7</v>
      </c>
      <c r="G459" s="20" t="s">
        <v>4</v>
      </c>
      <c r="H459" s="19"/>
      <c r="J459" s="19">
        <v>45405</v>
      </c>
      <c r="K459">
        <v>54</v>
      </c>
      <c r="N459" t="s">
        <v>492</v>
      </c>
    </row>
    <row r="460" spans="1:14" x14ac:dyDescent="0.2">
      <c r="A460">
        <v>1</v>
      </c>
      <c r="B460" s="20" t="s">
        <v>3</v>
      </c>
      <c r="C460" s="20" t="s">
        <v>0</v>
      </c>
      <c r="D460" s="20" t="s">
        <v>5</v>
      </c>
      <c r="E460" s="20" t="s">
        <v>6</v>
      </c>
      <c r="F460" s="20" t="s">
        <v>7</v>
      </c>
      <c r="G460" s="20" t="s">
        <v>4</v>
      </c>
      <c r="H460" s="19"/>
      <c r="J460" s="19">
        <v>45406</v>
      </c>
      <c r="K460">
        <v>19.260000000000002</v>
      </c>
      <c r="N460" t="s">
        <v>492</v>
      </c>
    </row>
    <row r="461" spans="1:14" x14ac:dyDescent="0.2">
      <c r="A461">
        <v>1</v>
      </c>
      <c r="B461" s="20" t="s">
        <v>3</v>
      </c>
      <c r="C461" s="20" t="s">
        <v>0</v>
      </c>
      <c r="D461" s="20" t="s">
        <v>5</v>
      </c>
      <c r="E461" s="20" t="s">
        <v>6</v>
      </c>
      <c r="F461" s="20" t="s">
        <v>7</v>
      </c>
      <c r="G461" s="20" t="s">
        <v>4</v>
      </c>
      <c r="H461" s="19"/>
      <c r="J461" s="19">
        <v>45407</v>
      </c>
      <c r="K461">
        <v>46.12</v>
      </c>
      <c r="N461" t="s">
        <v>492</v>
      </c>
    </row>
    <row r="462" spans="1:14" x14ac:dyDescent="0.2">
      <c r="A462">
        <v>1</v>
      </c>
      <c r="B462" s="20" t="s">
        <v>3</v>
      </c>
      <c r="C462" s="20" t="s">
        <v>0</v>
      </c>
      <c r="D462" s="20" t="s">
        <v>5</v>
      </c>
      <c r="E462" s="20" t="s">
        <v>6</v>
      </c>
      <c r="F462" s="20" t="s">
        <v>7</v>
      </c>
      <c r="G462" s="20" t="s">
        <v>4</v>
      </c>
      <c r="H462" s="19"/>
      <c r="J462" s="19">
        <v>45408</v>
      </c>
      <c r="K462">
        <v>236</v>
      </c>
      <c r="L462">
        <v>2</v>
      </c>
      <c r="N462" t="s">
        <v>492</v>
      </c>
    </row>
    <row r="463" spans="1:14" x14ac:dyDescent="0.2">
      <c r="A463">
        <v>1</v>
      </c>
      <c r="B463" s="20" t="s">
        <v>3</v>
      </c>
      <c r="C463" s="20" t="s">
        <v>0</v>
      </c>
      <c r="D463" s="20" t="s">
        <v>5</v>
      </c>
      <c r="E463" s="20" t="s">
        <v>6</v>
      </c>
      <c r="F463" s="20" t="s">
        <v>7</v>
      </c>
      <c r="G463" s="20" t="s">
        <v>4</v>
      </c>
      <c r="H463" s="19"/>
      <c r="J463" s="19">
        <v>45411</v>
      </c>
      <c r="K463">
        <v>15.35</v>
      </c>
      <c r="N463" t="s">
        <v>492</v>
      </c>
    </row>
    <row r="464" spans="1:14" x14ac:dyDescent="0.2">
      <c r="A464">
        <v>65</v>
      </c>
      <c r="B464" s="20" t="s">
        <v>196</v>
      </c>
      <c r="C464" s="20" t="s">
        <v>0</v>
      </c>
      <c r="D464" s="20" t="s">
        <v>5</v>
      </c>
      <c r="E464" s="20" t="s">
        <v>6</v>
      </c>
      <c r="F464" s="20" t="s">
        <v>7</v>
      </c>
      <c r="G464" s="20" t="s">
        <v>4</v>
      </c>
      <c r="H464" s="19">
        <v>45386</v>
      </c>
      <c r="I464">
        <v>56</v>
      </c>
      <c r="J464" s="19">
        <v>45386</v>
      </c>
      <c r="K464">
        <v>56</v>
      </c>
      <c r="L464">
        <v>1</v>
      </c>
      <c r="N464" t="s">
        <v>492</v>
      </c>
    </row>
    <row r="465" spans="1:14" x14ac:dyDescent="0.2">
      <c r="A465">
        <v>65</v>
      </c>
      <c r="B465" s="20" t="s">
        <v>196</v>
      </c>
      <c r="C465" s="20" t="s">
        <v>0</v>
      </c>
      <c r="D465" s="20" t="s">
        <v>5</v>
      </c>
      <c r="E465" s="20" t="s">
        <v>6</v>
      </c>
      <c r="F465" s="20" t="s">
        <v>7</v>
      </c>
      <c r="G465" s="20" t="s">
        <v>4</v>
      </c>
      <c r="H465" s="19">
        <v>45389</v>
      </c>
      <c r="I465">
        <v>1</v>
      </c>
      <c r="J465" s="19">
        <v>45389</v>
      </c>
      <c r="K465">
        <v>1</v>
      </c>
      <c r="N465" t="s">
        <v>492</v>
      </c>
    </row>
    <row r="466" spans="1:14" x14ac:dyDescent="0.2">
      <c r="A466">
        <v>65</v>
      </c>
      <c r="B466" s="20" t="s">
        <v>196</v>
      </c>
      <c r="C466" s="20" t="s">
        <v>0</v>
      </c>
      <c r="D466" s="20" t="s">
        <v>5</v>
      </c>
      <c r="E466" s="20" t="s">
        <v>6</v>
      </c>
      <c r="F466" s="20" t="s">
        <v>7</v>
      </c>
      <c r="G466" s="20" t="s">
        <v>4</v>
      </c>
      <c r="H466" s="19">
        <v>45399</v>
      </c>
      <c r="I466">
        <v>4</v>
      </c>
      <c r="J466" s="19">
        <v>45399</v>
      </c>
      <c r="K466">
        <v>4</v>
      </c>
      <c r="N466" t="s">
        <v>492</v>
      </c>
    </row>
    <row r="467" spans="1:14" x14ac:dyDescent="0.2">
      <c r="A467">
        <v>65</v>
      </c>
      <c r="B467" s="20" t="s">
        <v>196</v>
      </c>
      <c r="C467" s="20" t="s">
        <v>0</v>
      </c>
      <c r="D467" s="20" t="s">
        <v>5</v>
      </c>
      <c r="E467" s="20" t="s">
        <v>6</v>
      </c>
      <c r="F467" s="20" t="s">
        <v>7</v>
      </c>
      <c r="G467" s="20" t="s">
        <v>4</v>
      </c>
      <c r="H467" s="19">
        <v>45410</v>
      </c>
      <c r="I467">
        <v>7</v>
      </c>
      <c r="J467" s="19">
        <v>45410</v>
      </c>
      <c r="K467">
        <v>7</v>
      </c>
      <c r="N467" t="s">
        <v>492</v>
      </c>
    </row>
    <row r="468" spans="1:14" x14ac:dyDescent="0.2">
      <c r="A468">
        <v>1</v>
      </c>
      <c r="B468" s="20" t="s">
        <v>3</v>
      </c>
      <c r="C468" s="20" t="s">
        <v>0</v>
      </c>
      <c r="D468" s="20" t="s">
        <v>5</v>
      </c>
      <c r="E468" s="20" t="s">
        <v>6</v>
      </c>
      <c r="F468" s="20" t="s">
        <v>7</v>
      </c>
      <c r="G468" s="20" t="s">
        <v>4</v>
      </c>
      <c r="H468" s="19">
        <v>45383</v>
      </c>
      <c r="I468">
        <v>30.53</v>
      </c>
      <c r="J468" s="19">
        <v>45383</v>
      </c>
      <c r="K468">
        <v>30.53</v>
      </c>
      <c r="N468" t="s">
        <v>492</v>
      </c>
    </row>
    <row r="469" spans="1:14" x14ac:dyDescent="0.2">
      <c r="A469">
        <v>1</v>
      </c>
      <c r="B469" s="20" t="s">
        <v>3</v>
      </c>
      <c r="C469" s="20" t="s">
        <v>0</v>
      </c>
      <c r="D469" s="20" t="s">
        <v>5</v>
      </c>
      <c r="E469" s="20" t="s">
        <v>6</v>
      </c>
      <c r="F469" s="20" t="s">
        <v>7</v>
      </c>
      <c r="G469" s="20" t="s">
        <v>4</v>
      </c>
      <c r="H469" s="19">
        <v>45385</v>
      </c>
      <c r="I469">
        <v>42.69</v>
      </c>
      <c r="J469" s="19">
        <v>45385</v>
      </c>
      <c r="K469">
        <v>10.36</v>
      </c>
      <c r="N469" t="s">
        <v>492</v>
      </c>
    </row>
    <row r="470" spans="1:14" x14ac:dyDescent="0.2">
      <c r="A470">
        <v>1</v>
      </c>
      <c r="B470" s="20" t="s">
        <v>3</v>
      </c>
      <c r="C470" s="20" t="s">
        <v>0</v>
      </c>
      <c r="D470" s="20" t="s">
        <v>5</v>
      </c>
      <c r="E470" s="20" t="s">
        <v>6</v>
      </c>
      <c r="F470" s="20" t="s">
        <v>7</v>
      </c>
      <c r="G470" s="20" t="s">
        <v>4</v>
      </c>
      <c r="H470" s="19">
        <v>45386</v>
      </c>
      <c r="I470">
        <v>26.3</v>
      </c>
      <c r="J470" s="19">
        <v>45386</v>
      </c>
      <c r="K470">
        <v>26.3</v>
      </c>
      <c r="L470">
        <v>1</v>
      </c>
      <c r="N470" t="s">
        <v>492</v>
      </c>
    </row>
    <row r="471" spans="1:14" x14ac:dyDescent="0.2">
      <c r="A471">
        <v>1</v>
      </c>
      <c r="B471" s="20" t="s">
        <v>3</v>
      </c>
      <c r="C471" s="20" t="s">
        <v>0</v>
      </c>
      <c r="D471" s="20" t="s">
        <v>5</v>
      </c>
      <c r="E471" s="20" t="s">
        <v>6</v>
      </c>
      <c r="F471" s="20" t="s">
        <v>7</v>
      </c>
      <c r="G471" s="20" t="s">
        <v>4</v>
      </c>
      <c r="H471" s="19">
        <v>45387</v>
      </c>
      <c r="I471">
        <v>9.07</v>
      </c>
      <c r="J471" s="19">
        <v>45387</v>
      </c>
      <c r="K471">
        <v>9.07</v>
      </c>
      <c r="N471" t="s">
        <v>492</v>
      </c>
    </row>
    <row r="472" spans="1:14" x14ac:dyDescent="0.2">
      <c r="A472">
        <v>1</v>
      </c>
      <c r="B472" s="20" t="s">
        <v>3</v>
      </c>
      <c r="C472" s="20" t="s">
        <v>0</v>
      </c>
      <c r="D472" s="20" t="s">
        <v>5</v>
      </c>
      <c r="E472" s="20" t="s">
        <v>6</v>
      </c>
      <c r="F472" s="20" t="s">
        <v>7</v>
      </c>
      <c r="G472" s="20" t="s">
        <v>4</v>
      </c>
      <c r="H472" s="19">
        <v>45390</v>
      </c>
      <c r="I472">
        <v>126.1</v>
      </c>
      <c r="J472" s="19">
        <v>45390</v>
      </c>
      <c r="K472">
        <v>126.1</v>
      </c>
      <c r="L472">
        <v>1</v>
      </c>
      <c r="N472" t="s">
        <v>492</v>
      </c>
    </row>
    <row r="473" spans="1:14" x14ac:dyDescent="0.2">
      <c r="A473">
        <v>1</v>
      </c>
      <c r="B473" s="20" t="s">
        <v>3</v>
      </c>
      <c r="C473" s="20" t="s">
        <v>0</v>
      </c>
      <c r="D473" s="20" t="s">
        <v>5</v>
      </c>
      <c r="E473" s="20" t="s">
        <v>6</v>
      </c>
      <c r="F473" s="20" t="s">
        <v>7</v>
      </c>
      <c r="G473" s="20" t="s">
        <v>4</v>
      </c>
      <c r="H473" s="19">
        <v>45392</v>
      </c>
      <c r="I473">
        <v>98.3</v>
      </c>
      <c r="J473" s="19">
        <v>45392</v>
      </c>
      <c r="K473">
        <v>98.3</v>
      </c>
      <c r="N473" t="s">
        <v>492</v>
      </c>
    </row>
    <row r="474" spans="1:14" x14ac:dyDescent="0.2">
      <c r="A474">
        <v>1</v>
      </c>
      <c r="B474" s="20" t="s">
        <v>3</v>
      </c>
      <c r="C474" s="20" t="s">
        <v>0</v>
      </c>
      <c r="D474" s="20" t="s">
        <v>5</v>
      </c>
      <c r="E474" s="20" t="s">
        <v>6</v>
      </c>
      <c r="F474" s="20" t="s">
        <v>7</v>
      </c>
      <c r="G474" s="20" t="s">
        <v>4</v>
      </c>
      <c r="H474" s="19">
        <v>45393</v>
      </c>
      <c r="I474">
        <v>36.299999999999997</v>
      </c>
      <c r="J474" s="19">
        <v>45393</v>
      </c>
      <c r="K474">
        <v>36.299999999999997</v>
      </c>
      <c r="N474" t="s">
        <v>492</v>
      </c>
    </row>
    <row r="475" spans="1:14" x14ac:dyDescent="0.2">
      <c r="A475">
        <v>1</v>
      </c>
      <c r="B475" s="20" t="s">
        <v>3</v>
      </c>
      <c r="C475" s="20" t="s">
        <v>0</v>
      </c>
      <c r="D475" s="20" t="s">
        <v>5</v>
      </c>
      <c r="E475" s="20" t="s">
        <v>6</v>
      </c>
      <c r="F475" s="20" t="s">
        <v>7</v>
      </c>
      <c r="G475" s="20" t="s">
        <v>4</v>
      </c>
      <c r="H475" s="19">
        <v>45394</v>
      </c>
      <c r="I475">
        <v>10</v>
      </c>
      <c r="J475" s="19">
        <v>45394</v>
      </c>
      <c r="K475">
        <v>10</v>
      </c>
      <c r="N475" t="s">
        <v>492</v>
      </c>
    </row>
    <row r="476" spans="1:14" x14ac:dyDescent="0.2">
      <c r="A476">
        <v>1</v>
      </c>
      <c r="B476" s="20" t="s">
        <v>3</v>
      </c>
      <c r="C476" s="20" t="s">
        <v>0</v>
      </c>
      <c r="D476" s="20" t="s">
        <v>5</v>
      </c>
      <c r="E476" s="20" t="s">
        <v>6</v>
      </c>
      <c r="F476" s="20" t="s">
        <v>7</v>
      </c>
      <c r="G476" s="20" t="s">
        <v>4</v>
      </c>
      <c r="H476" s="19">
        <v>45396</v>
      </c>
      <c r="I476">
        <v>38.090000000000003</v>
      </c>
      <c r="J476" s="19">
        <v>45396</v>
      </c>
      <c r="K476">
        <v>38.090000000000003</v>
      </c>
      <c r="N476" t="s">
        <v>492</v>
      </c>
    </row>
    <row r="477" spans="1:14" x14ac:dyDescent="0.2">
      <c r="A477">
        <v>1</v>
      </c>
      <c r="B477" s="20" t="s">
        <v>3</v>
      </c>
      <c r="C477" s="20" t="s">
        <v>0</v>
      </c>
      <c r="D477" s="20" t="s">
        <v>5</v>
      </c>
      <c r="E477" s="20" t="s">
        <v>6</v>
      </c>
      <c r="F477" s="20" t="s">
        <v>7</v>
      </c>
      <c r="G477" s="20" t="s">
        <v>4</v>
      </c>
      <c r="H477" s="19">
        <v>45397</v>
      </c>
      <c r="I477">
        <v>9</v>
      </c>
      <c r="J477" s="19">
        <v>45397</v>
      </c>
      <c r="K477">
        <v>9</v>
      </c>
      <c r="N477" t="s">
        <v>492</v>
      </c>
    </row>
    <row r="478" spans="1:14" x14ac:dyDescent="0.2">
      <c r="A478">
        <v>1</v>
      </c>
      <c r="B478" s="20" t="s">
        <v>3</v>
      </c>
      <c r="C478" s="20" t="s">
        <v>0</v>
      </c>
      <c r="D478" s="20" t="s">
        <v>5</v>
      </c>
      <c r="E478" s="20" t="s">
        <v>6</v>
      </c>
      <c r="F478" s="20" t="s">
        <v>7</v>
      </c>
      <c r="G478" s="20" t="s">
        <v>4</v>
      </c>
      <c r="H478" s="19">
        <v>45400</v>
      </c>
      <c r="I478">
        <v>125.41</v>
      </c>
      <c r="J478" s="19">
        <v>45400</v>
      </c>
      <c r="K478">
        <v>125.41</v>
      </c>
      <c r="N478" t="s">
        <v>492</v>
      </c>
    </row>
    <row r="479" spans="1:14" x14ac:dyDescent="0.2">
      <c r="A479">
        <v>1</v>
      </c>
      <c r="B479" s="20" t="s">
        <v>3</v>
      </c>
      <c r="C479" s="20" t="s">
        <v>0</v>
      </c>
      <c r="D479" s="20" t="s">
        <v>5</v>
      </c>
      <c r="E479" s="20" t="s">
        <v>6</v>
      </c>
      <c r="F479" s="20" t="s">
        <v>7</v>
      </c>
      <c r="G479" s="20" t="s">
        <v>4</v>
      </c>
      <c r="H479" s="19">
        <v>45401</v>
      </c>
      <c r="I479">
        <v>29.52</v>
      </c>
      <c r="J479" s="19">
        <v>45401</v>
      </c>
      <c r="K479">
        <v>10</v>
      </c>
      <c r="N479" t="s">
        <v>492</v>
      </c>
    </row>
    <row r="480" spans="1:14" x14ac:dyDescent="0.2">
      <c r="A480">
        <v>1</v>
      </c>
      <c r="B480" s="20" t="s">
        <v>3</v>
      </c>
      <c r="C480" s="20" t="s">
        <v>0</v>
      </c>
      <c r="D480" s="20" t="s">
        <v>5</v>
      </c>
      <c r="E480" s="20" t="s">
        <v>6</v>
      </c>
      <c r="F480" s="20" t="s">
        <v>7</v>
      </c>
      <c r="G480" s="20" t="s">
        <v>4</v>
      </c>
      <c r="H480" s="19">
        <v>45403</v>
      </c>
      <c r="I480">
        <v>37</v>
      </c>
      <c r="J480" s="19">
        <v>45403</v>
      </c>
      <c r="K480">
        <v>38</v>
      </c>
      <c r="N480" t="s">
        <v>492</v>
      </c>
    </row>
    <row r="481" spans="1:14" x14ac:dyDescent="0.2">
      <c r="A481">
        <v>1</v>
      </c>
      <c r="B481" s="20" t="s">
        <v>3</v>
      </c>
      <c r="C481" s="20" t="s">
        <v>0</v>
      </c>
      <c r="D481" s="20" t="s">
        <v>5</v>
      </c>
      <c r="E481" s="20" t="s">
        <v>6</v>
      </c>
      <c r="F481" s="20" t="s">
        <v>7</v>
      </c>
      <c r="G481" s="20" t="s">
        <v>4</v>
      </c>
      <c r="H481" s="19">
        <v>45404</v>
      </c>
      <c r="I481">
        <v>203.85</v>
      </c>
      <c r="J481" s="19">
        <v>45404</v>
      </c>
      <c r="K481">
        <v>203.85</v>
      </c>
      <c r="L481">
        <v>1</v>
      </c>
      <c r="N481" t="s">
        <v>492</v>
      </c>
    </row>
    <row r="482" spans="1:14" x14ac:dyDescent="0.2">
      <c r="A482">
        <v>1</v>
      </c>
      <c r="B482" s="20" t="s">
        <v>3</v>
      </c>
      <c r="C482" s="20" t="s">
        <v>0</v>
      </c>
      <c r="D482" s="20" t="s">
        <v>5</v>
      </c>
      <c r="E482" s="20" t="s">
        <v>6</v>
      </c>
      <c r="F482" s="20" t="s">
        <v>7</v>
      </c>
      <c r="G482" s="20" t="s">
        <v>4</v>
      </c>
      <c r="H482" s="19">
        <v>45405</v>
      </c>
      <c r="I482">
        <v>30.52</v>
      </c>
      <c r="J482" s="19">
        <v>45405</v>
      </c>
      <c r="K482">
        <v>30.52</v>
      </c>
      <c r="N482" t="s">
        <v>492</v>
      </c>
    </row>
    <row r="483" spans="1:14" x14ac:dyDescent="0.2">
      <c r="A483">
        <v>1</v>
      </c>
      <c r="B483" s="20" t="s">
        <v>3</v>
      </c>
      <c r="C483" s="20" t="s">
        <v>0</v>
      </c>
      <c r="D483" s="20" t="s">
        <v>5</v>
      </c>
      <c r="E483" s="20" t="s">
        <v>6</v>
      </c>
      <c r="F483" s="20" t="s">
        <v>7</v>
      </c>
      <c r="G483" s="20" t="s">
        <v>4</v>
      </c>
      <c r="H483" s="19">
        <v>45407</v>
      </c>
      <c r="I483">
        <v>68.069999999999993</v>
      </c>
      <c r="J483" s="19">
        <v>45407</v>
      </c>
      <c r="K483">
        <v>68.069999999999993</v>
      </c>
      <c r="L483">
        <v>1</v>
      </c>
      <c r="N483" t="s">
        <v>492</v>
      </c>
    </row>
    <row r="484" spans="1:14" x14ac:dyDescent="0.2">
      <c r="A484">
        <v>1</v>
      </c>
      <c r="B484" s="20" t="s">
        <v>3</v>
      </c>
      <c r="C484" s="20" t="s">
        <v>0</v>
      </c>
      <c r="D484" s="20" t="s">
        <v>5</v>
      </c>
      <c r="E484" s="20" t="s">
        <v>6</v>
      </c>
      <c r="F484" s="20" t="s">
        <v>7</v>
      </c>
      <c r="G484" s="20" t="s">
        <v>4</v>
      </c>
      <c r="H484" s="19">
        <v>45409</v>
      </c>
      <c r="I484">
        <v>58.3</v>
      </c>
      <c r="J484" s="19">
        <v>45409</v>
      </c>
      <c r="K484">
        <v>58.3</v>
      </c>
      <c r="N484" t="s">
        <v>492</v>
      </c>
    </row>
    <row r="485" spans="1:14" x14ac:dyDescent="0.2">
      <c r="A485">
        <v>1</v>
      </c>
      <c r="B485" s="20" t="s">
        <v>3</v>
      </c>
      <c r="C485" s="20" t="s">
        <v>0</v>
      </c>
      <c r="D485" s="20" t="s">
        <v>5</v>
      </c>
      <c r="E485" s="20" t="s">
        <v>6</v>
      </c>
      <c r="F485" s="20" t="s">
        <v>7</v>
      </c>
      <c r="G485" s="20" t="s">
        <v>4</v>
      </c>
      <c r="H485" s="19">
        <v>45412</v>
      </c>
      <c r="I485">
        <v>29.95</v>
      </c>
      <c r="J485" s="19">
        <v>45412</v>
      </c>
      <c r="K485">
        <v>29.95</v>
      </c>
      <c r="N485" t="s">
        <v>492</v>
      </c>
    </row>
    <row r="486" spans="1:14" x14ac:dyDescent="0.2">
      <c r="A486">
        <v>66</v>
      </c>
      <c r="B486" s="20" t="s">
        <v>197</v>
      </c>
      <c r="C486" s="20" t="s">
        <v>0</v>
      </c>
      <c r="D486" s="20" t="s">
        <v>5</v>
      </c>
      <c r="E486" s="20" t="s">
        <v>6</v>
      </c>
      <c r="F486" s="20" t="s">
        <v>7</v>
      </c>
      <c r="G486" s="20" t="s">
        <v>4</v>
      </c>
      <c r="H486" s="19">
        <v>45386</v>
      </c>
      <c r="I486">
        <v>56</v>
      </c>
      <c r="J486" s="19">
        <v>45386</v>
      </c>
      <c r="K486">
        <v>56</v>
      </c>
      <c r="L486">
        <v>2</v>
      </c>
      <c r="N486" t="s">
        <v>492</v>
      </c>
    </row>
    <row r="487" spans="1:14" x14ac:dyDescent="0.2">
      <c r="A487">
        <v>66</v>
      </c>
      <c r="B487" s="20" t="s">
        <v>197</v>
      </c>
      <c r="C487" s="20" t="s">
        <v>0</v>
      </c>
      <c r="D487" s="20" t="s">
        <v>5</v>
      </c>
      <c r="E487" s="20" t="s">
        <v>6</v>
      </c>
      <c r="F487" s="20" t="s">
        <v>7</v>
      </c>
      <c r="G487" s="20" t="s">
        <v>4</v>
      </c>
      <c r="H487" s="19">
        <v>45389</v>
      </c>
      <c r="I487">
        <v>14.04</v>
      </c>
      <c r="J487" s="19">
        <v>45389</v>
      </c>
      <c r="K487">
        <v>14.04</v>
      </c>
      <c r="N487" t="s">
        <v>492</v>
      </c>
    </row>
    <row r="488" spans="1:14" x14ac:dyDescent="0.2">
      <c r="A488">
        <v>66</v>
      </c>
      <c r="B488" s="20" t="s">
        <v>197</v>
      </c>
      <c r="C488" s="20" t="s">
        <v>0</v>
      </c>
      <c r="D488" s="20" t="s">
        <v>5</v>
      </c>
      <c r="E488" s="20" t="s">
        <v>6</v>
      </c>
      <c r="F488" s="20" t="s">
        <v>7</v>
      </c>
      <c r="G488" s="20" t="s">
        <v>4</v>
      </c>
      <c r="H488" s="19">
        <v>45392</v>
      </c>
      <c r="I488">
        <v>21.56</v>
      </c>
      <c r="J488" s="19">
        <v>45392</v>
      </c>
      <c r="K488">
        <v>21.56</v>
      </c>
      <c r="N488" t="s">
        <v>492</v>
      </c>
    </row>
    <row r="489" spans="1:14" x14ac:dyDescent="0.2">
      <c r="A489">
        <v>66</v>
      </c>
      <c r="B489" s="20" t="s">
        <v>197</v>
      </c>
      <c r="C489" s="20" t="s">
        <v>0</v>
      </c>
      <c r="D489" s="20" t="s">
        <v>5</v>
      </c>
      <c r="E489" s="20" t="s">
        <v>6</v>
      </c>
      <c r="F489" s="20" t="s">
        <v>7</v>
      </c>
      <c r="G489" s="20" t="s">
        <v>4</v>
      </c>
      <c r="H489" s="19">
        <v>45397</v>
      </c>
      <c r="I489">
        <v>13.45</v>
      </c>
      <c r="J489" s="19">
        <v>45397</v>
      </c>
      <c r="K489">
        <v>13.45</v>
      </c>
      <c r="L489">
        <v>1</v>
      </c>
      <c r="N489" t="s">
        <v>492</v>
      </c>
    </row>
    <row r="490" spans="1:14" x14ac:dyDescent="0.2">
      <c r="A490">
        <v>66</v>
      </c>
      <c r="B490" s="20" t="s">
        <v>197</v>
      </c>
      <c r="C490" s="20" t="s">
        <v>0</v>
      </c>
      <c r="D490" s="20" t="s">
        <v>5</v>
      </c>
      <c r="E490" s="20" t="s">
        <v>6</v>
      </c>
      <c r="F490" s="20" t="s">
        <v>7</v>
      </c>
      <c r="G490" s="20" t="s">
        <v>4</v>
      </c>
      <c r="H490" s="19">
        <v>45399</v>
      </c>
      <c r="I490">
        <v>4</v>
      </c>
      <c r="J490" s="19">
        <v>45399</v>
      </c>
      <c r="K490">
        <v>4</v>
      </c>
      <c r="N490" t="s">
        <v>492</v>
      </c>
    </row>
    <row r="491" spans="1:14" x14ac:dyDescent="0.2">
      <c r="A491">
        <v>66</v>
      </c>
      <c r="B491" s="20" t="s">
        <v>197</v>
      </c>
      <c r="C491" s="20" t="s">
        <v>0</v>
      </c>
      <c r="D491" s="20" t="s">
        <v>5</v>
      </c>
      <c r="E491" s="20" t="s">
        <v>6</v>
      </c>
      <c r="F491" s="20" t="s">
        <v>7</v>
      </c>
      <c r="G491" s="20" t="s">
        <v>4</v>
      </c>
      <c r="H491" s="19">
        <v>45410</v>
      </c>
      <c r="I491">
        <v>7</v>
      </c>
      <c r="J491" s="19">
        <v>45410</v>
      </c>
      <c r="K491">
        <v>7</v>
      </c>
      <c r="N491" t="s">
        <v>492</v>
      </c>
    </row>
    <row r="492" spans="1:14" x14ac:dyDescent="0.2">
      <c r="A492">
        <v>66</v>
      </c>
      <c r="B492" s="20" t="s">
        <v>197</v>
      </c>
      <c r="C492" s="20" t="s">
        <v>0</v>
      </c>
      <c r="D492" s="20" t="s">
        <v>5</v>
      </c>
      <c r="E492" s="20" t="s">
        <v>6</v>
      </c>
      <c r="F492" s="20" t="s">
        <v>7</v>
      </c>
      <c r="G492" s="20" t="s">
        <v>4</v>
      </c>
      <c r="H492" s="19">
        <v>45412</v>
      </c>
      <c r="I492">
        <v>18.95</v>
      </c>
      <c r="J492" s="19">
        <v>45412</v>
      </c>
      <c r="K492">
        <v>18.95</v>
      </c>
      <c r="L492">
        <v>1</v>
      </c>
      <c r="N492" t="s">
        <v>492</v>
      </c>
    </row>
    <row r="493" spans="1:14" x14ac:dyDescent="0.2">
      <c r="A493">
        <v>67</v>
      </c>
      <c r="B493" s="20" t="s">
        <v>198</v>
      </c>
      <c r="C493" s="20" t="s">
        <v>0</v>
      </c>
      <c r="D493" s="20" t="s">
        <v>5</v>
      </c>
      <c r="E493" s="20" t="s">
        <v>6</v>
      </c>
      <c r="F493" s="20" t="s">
        <v>7</v>
      </c>
      <c r="G493" s="20" t="s">
        <v>4</v>
      </c>
      <c r="H493" s="19">
        <v>45383</v>
      </c>
      <c r="I493">
        <v>8.16</v>
      </c>
      <c r="J493" s="19">
        <v>45383</v>
      </c>
      <c r="K493">
        <v>8.16</v>
      </c>
      <c r="N493" t="s">
        <v>492</v>
      </c>
    </row>
    <row r="494" spans="1:14" x14ac:dyDescent="0.2">
      <c r="A494">
        <v>67</v>
      </c>
      <c r="B494" s="20" t="s">
        <v>198</v>
      </c>
      <c r="C494" s="20" t="s">
        <v>0</v>
      </c>
      <c r="D494" s="20" t="s">
        <v>5</v>
      </c>
      <c r="E494" s="20" t="s">
        <v>6</v>
      </c>
      <c r="F494" s="20" t="s">
        <v>7</v>
      </c>
      <c r="G494" s="20" t="s">
        <v>4</v>
      </c>
      <c r="H494" s="19">
        <v>45392</v>
      </c>
      <c r="I494">
        <v>21.56</v>
      </c>
      <c r="J494" s="19">
        <v>45392</v>
      </c>
      <c r="K494">
        <v>21.56</v>
      </c>
      <c r="L494">
        <v>1</v>
      </c>
      <c r="N494" t="s">
        <v>492</v>
      </c>
    </row>
    <row r="495" spans="1:14" x14ac:dyDescent="0.2">
      <c r="A495">
        <v>67</v>
      </c>
      <c r="B495" s="20" t="s">
        <v>198</v>
      </c>
      <c r="C495" s="20" t="s">
        <v>0</v>
      </c>
      <c r="D495" s="20" t="s">
        <v>5</v>
      </c>
      <c r="E495" s="20" t="s">
        <v>6</v>
      </c>
      <c r="F495" s="20" t="s">
        <v>7</v>
      </c>
      <c r="G495" s="20" t="s">
        <v>4</v>
      </c>
      <c r="H495" s="19">
        <v>45397</v>
      </c>
      <c r="I495">
        <v>15.63</v>
      </c>
      <c r="J495" s="19">
        <v>45397</v>
      </c>
      <c r="K495">
        <v>15.63</v>
      </c>
      <c r="N495" t="s">
        <v>492</v>
      </c>
    </row>
    <row r="496" spans="1:14" x14ac:dyDescent="0.2">
      <c r="A496">
        <v>67</v>
      </c>
      <c r="B496" s="20" t="s">
        <v>198</v>
      </c>
      <c r="C496" s="20" t="s">
        <v>0</v>
      </c>
      <c r="D496" s="20" t="s">
        <v>5</v>
      </c>
      <c r="E496" s="20" t="s">
        <v>6</v>
      </c>
      <c r="F496" s="20" t="s">
        <v>7</v>
      </c>
      <c r="G496" s="20" t="s">
        <v>4</v>
      </c>
      <c r="H496" s="19">
        <v>45399</v>
      </c>
      <c r="I496">
        <v>36.1</v>
      </c>
      <c r="J496" s="19">
        <v>45399</v>
      </c>
      <c r="K496">
        <v>36.1</v>
      </c>
      <c r="L496">
        <v>3</v>
      </c>
      <c r="N496" t="s">
        <v>492</v>
      </c>
    </row>
    <row r="497" spans="1:14" x14ac:dyDescent="0.2">
      <c r="A497">
        <v>67</v>
      </c>
      <c r="B497" s="20" t="s">
        <v>198</v>
      </c>
      <c r="C497" s="20" t="s">
        <v>0</v>
      </c>
      <c r="D497" s="20" t="s">
        <v>5</v>
      </c>
      <c r="E497" s="20" t="s">
        <v>6</v>
      </c>
      <c r="F497" s="20" t="s">
        <v>7</v>
      </c>
      <c r="G497" s="20" t="s">
        <v>4</v>
      </c>
      <c r="H497" s="19">
        <v>45410</v>
      </c>
      <c r="I497">
        <v>27.6</v>
      </c>
      <c r="J497" s="19">
        <v>45410</v>
      </c>
      <c r="K497">
        <v>27.6</v>
      </c>
      <c r="L497">
        <v>2</v>
      </c>
      <c r="N497" t="s">
        <v>492</v>
      </c>
    </row>
    <row r="498" spans="1:14" x14ac:dyDescent="0.2">
      <c r="A498">
        <v>67</v>
      </c>
      <c r="B498" s="20" t="s">
        <v>198</v>
      </c>
      <c r="C498" s="20" t="s">
        <v>0</v>
      </c>
      <c r="D498" s="20" t="s">
        <v>5</v>
      </c>
      <c r="E498" s="20" t="s">
        <v>6</v>
      </c>
      <c r="F498" s="20" t="s">
        <v>7</v>
      </c>
      <c r="G498" s="20" t="s">
        <v>4</v>
      </c>
      <c r="H498" s="19">
        <v>45412</v>
      </c>
      <c r="I498">
        <v>18.95</v>
      </c>
      <c r="J498" s="19">
        <v>45412</v>
      </c>
      <c r="K498">
        <v>18.95</v>
      </c>
      <c r="N498" t="s">
        <v>492</v>
      </c>
    </row>
    <row r="499" spans="1:14" x14ac:dyDescent="0.2">
      <c r="A499">
        <v>68</v>
      </c>
      <c r="B499" s="20" t="s">
        <v>199</v>
      </c>
      <c r="C499" s="20" t="s">
        <v>0</v>
      </c>
      <c r="D499" s="20" t="s">
        <v>5</v>
      </c>
      <c r="E499" s="20" t="s">
        <v>6</v>
      </c>
      <c r="F499" s="20" t="s">
        <v>7</v>
      </c>
      <c r="G499" s="20" t="s">
        <v>4</v>
      </c>
      <c r="H499" s="19">
        <v>45388</v>
      </c>
      <c r="I499">
        <v>18</v>
      </c>
      <c r="J499" s="19">
        <v>45388</v>
      </c>
      <c r="K499">
        <v>19.54</v>
      </c>
      <c r="L499">
        <v>1</v>
      </c>
      <c r="N499" t="s">
        <v>492</v>
      </c>
    </row>
    <row r="500" spans="1:14" x14ac:dyDescent="0.2">
      <c r="A500">
        <v>68</v>
      </c>
      <c r="B500" s="20" t="s">
        <v>199</v>
      </c>
      <c r="C500" s="20" t="s">
        <v>0</v>
      </c>
      <c r="D500" s="20" t="s">
        <v>5</v>
      </c>
      <c r="E500" s="20" t="s">
        <v>6</v>
      </c>
      <c r="F500" s="20" t="s">
        <v>7</v>
      </c>
      <c r="G500" s="20" t="s">
        <v>4</v>
      </c>
      <c r="H500" s="19">
        <v>45393</v>
      </c>
      <c r="I500">
        <v>18</v>
      </c>
      <c r="J500" s="19">
        <v>45393</v>
      </c>
      <c r="K500">
        <v>18</v>
      </c>
      <c r="N500" t="s">
        <v>492</v>
      </c>
    </row>
    <row r="501" spans="1:14" x14ac:dyDescent="0.2">
      <c r="A501">
        <v>68</v>
      </c>
      <c r="B501" s="20" t="s">
        <v>199</v>
      </c>
      <c r="C501" s="20" t="s">
        <v>0</v>
      </c>
      <c r="D501" s="20" t="s">
        <v>5</v>
      </c>
      <c r="E501" s="20" t="s">
        <v>6</v>
      </c>
      <c r="F501" s="20" t="s">
        <v>7</v>
      </c>
      <c r="G501" s="20" t="s">
        <v>4</v>
      </c>
      <c r="H501" s="19">
        <v>45396</v>
      </c>
      <c r="I501">
        <v>30</v>
      </c>
      <c r="J501" s="19">
        <v>45396</v>
      </c>
      <c r="K501">
        <v>30</v>
      </c>
      <c r="L501">
        <v>1</v>
      </c>
      <c r="N501" t="s">
        <v>492</v>
      </c>
    </row>
    <row r="502" spans="1:14" x14ac:dyDescent="0.2">
      <c r="A502">
        <v>68</v>
      </c>
      <c r="B502" s="20" t="s">
        <v>199</v>
      </c>
      <c r="C502" s="20" t="s">
        <v>0</v>
      </c>
      <c r="D502" s="20" t="s">
        <v>5</v>
      </c>
      <c r="E502" s="20" t="s">
        <v>6</v>
      </c>
      <c r="F502" s="20" t="s">
        <v>7</v>
      </c>
      <c r="G502" s="20" t="s">
        <v>4</v>
      </c>
      <c r="H502" s="19">
        <v>45405</v>
      </c>
      <c r="I502">
        <v>21</v>
      </c>
      <c r="J502" s="19">
        <v>45405</v>
      </c>
      <c r="K502">
        <v>21</v>
      </c>
      <c r="L502">
        <v>1</v>
      </c>
      <c r="N502" t="s">
        <v>492</v>
      </c>
    </row>
    <row r="503" spans="1:14" x14ac:dyDescent="0.2">
      <c r="A503">
        <v>69</v>
      </c>
      <c r="B503" s="20" t="s">
        <v>200</v>
      </c>
      <c r="C503" s="20" t="s">
        <v>0</v>
      </c>
      <c r="D503" s="20" t="s">
        <v>5</v>
      </c>
      <c r="E503" s="20" t="s">
        <v>6</v>
      </c>
      <c r="F503" s="20" t="s">
        <v>7</v>
      </c>
      <c r="G503" s="20" t="s">
        <v>4</v>
      </c>
      <c r="H503" s="19">
        <v>45384</v>
      </c>
      <c r="I503">
        <v>17</v>
      </c>
      <c r="J503" s="19">
        <v>45384</v>
      </c>
      <c r="K503">
        <v>17</v>
      </c>
      <c r="N503" t="s">
        <v>492</v>
      </c>
    </row>
    <row r="504" spans="1:14" x14ac:dyDescent="0.2">
      <c r="A504">
        <v>69</v>
      </c>
      <c r="B504" s="20" t="s">
        <v>200</v>
      </c>
      <c r="C504" s="20" t="s">
        <v>0</v>
      </c>
      <c r="D504" s="20" t="s">
        <v>5</v>
      </c>
      <c r="E504" s="20" t="s">
        <v>6</v>
      </c>
      <c r="F504" s="20" t="s">
        <v>7</v>
      </c>
      <c r="G504" s="20" t="s">
        <v>4</v>
      </c>
      <c r="H504" s="19">
        <v>45408</v>
      </c>
      <c r="I504">
        <v>40</v>
      </c>
      <c r="J504" s="19">
        <v>45408</v>
      </c>
      <c r="K504">
        <v>40</v>
      </c>
      <c r="N504" t="s">
        <v>492</v>
      </c>
    </row>
    <row r="505" spans="1:14" x14ac:dyDescent="0.2">
      <c r="A505">
        <v>69</v>
      </c>
      <c r="B505" s="20" t="s">
        <v>200</v>
      </c>
      <c r="C505" s="20" t="s">
        <v>0</v>
      </c>
      <c r="D505" s="20" t="s">
        <v>5</v>
      </c>
      <c r="E505" s="20" t="s">
        <v>6</v>
      </c>
      <c r="F505" s="20" t="s">
        <v>7</v>
      </c>
      <c r="G505" s="20" t="s">
        <v>4</v>
      </c>
      <c r="H505" s="19">
        <v>45409</v>
      </c>
      <c r="I505">
        <v>41</v>
      </c>
      <c r="J505" s="19">
        <v>45409</v>
      </c>
      <c r="K505">
        <v>41</v>
      </c>
      <c r="L505">
        <v>2</v>
      </c>
      <c r="N505" t="s">
        <v>492</v>
      </c>
    </row>
    <row r="506" spans="1:14" x14ac:dyDescent="0.2">
      <c r="A506">
        <v>70</v>
      </c>
      <c r="B506" s="20" t="s">
        <v>25</v>
      </c>
      <c r="C506" s="20" t="s">
        <v>0</v>
      </c>
      <c r="D506" s="20" t="s">
        <v>5</v>
      </c>
      <c r="E506" s="20" t="s">
        <v>6</v>
      </c>
      <c r="F506" s="20" t="s">
        <v>1</v>
      </c>
      <c r="G506" s="20" t="s">
        <v>4</v>
      </c>
      <c r="H506" s="19">
        <v>45383</v>
      </c>
      <c r="I506">
        <v>256</v>
      </c>
      <c r="J506" s="19">
        <v>45383</v>
      </c>
      <c r="K506">
        <v>256</v>
      </c>
      <c r="L506">
        <v>2</v>
      </c>
      <c r="N506" t="s">
        <v>492</v>
      </c>
    </row>
    <row r="507" spans="1:14" x14ac:dyDescent="0.2">
      <c r="A507">
        <v>70</v>
      </c>
      <c r="B507" s="20" t="s">
        <v>25</v>
      </c>
      <c r="C507" s="20" t="s">
        <v>0</v>
      </c>
      <c r="D507" s="20" t="s">
        <v>5</v>
      </c>
      <c r="E507" s="20" t="s">
        <v>6</v>
      </c>
      <c r="F507" s="20" t="s">
        <v>1</v>
      </c>
      <c r="G507" s="20" t="s">
        <v>4</v>
      </c>
      <c r="H507" s="19">
        <v>45385</v>
      </c>
      <c r="I507">
        <v>65.209999999999994</v>
      </c>
      <c r="J507" s="19">
        <v>45387</v>
      </c>
      <c r="K507">
        <v>236.63</v>
      </c>
      <c r="L507">
        <v>2</v>
      </c>
      <c r="N507" t="s">
        <v>492</v>
      </c>
    </row>
    <row r="508" spans="1:14" x14ac:dyDescent="0.2">
      <c r="A508">
        <v>70</v>
      </c>
      <c r="B508" s="20" t="s">
        <v>25</v>
      </c>
      <c r="C508" s="20" t="s">
        <v>0</v>
      </c>
      <c r="D508" s="20" t="s">
        <v>5</v>
      </c>
      <c r="E508" s="20" t="s">
        <v>6</v>
      </c>
      <c r="F508" s="20" t="s">
        <v>1</v>
      </c>
      <c r="G508" s="20" t="s">
        <v>4</v>
      </c>
      <c r="H508" s="19">
        <v>45387</v>
      </c>
      <c r="I508">
        <v>236.63</v>
      </c>
      <c r="J508" s="19">
        <v>45391</v>
      </c>
      <c r="K508">
        <v>284.12</v>
      </c>
      <c r="N508" t="s">
        <v>492</v>
      </c>
    </row>
    <row r="509" spans="1:14" x14ac:dyDescent="0.2">
      <c r="A509">
        <v>70</v>
      </c>
      <c r="B509" s="20" t="s">
        <v>25</v>
      </c>
      <c r="C509" s="20" t="s">
        <v>0</v>
      </c>
      <c r="D509" s="20" t="s">
        <v>5</v>
      </c>
      <c r="E509" s="20" t="s">
        <v>6</v>
      </c>
      <c r="F509" s="20" t="s">
        <v>1</v>
      </c>
      <c r="G509" s="20" t="s">
        <v>4</v>
      </c>
      <c r="H509" s="19">
        <v>45391</v>
      </c>
      <c r="I509">
        <v>284.12</v>
      </c>
      <c r="J509" s="19">
        <v>45393</v>
      </c>
      <c r="K509">
        <v>39</v>
      </c>
      <c r="L509">
        <v>1</v>
      </c>
      <c r="N509" t="s">
        <v>492</v>
      </c>
    </row>
    <row r="510" spans="1:14" x14ac:dyDescent="0.2">
      <c r="A510">
        <v>70</v>
      </c>
      <c r="B510" s="20" t="s">
        <v>25</v>
      </c>
      <c r="C510" s="20" t="s">
        <v>0</v>
      </c>
      <c r="D510" s="20" t="s">
        <v>5</v>
      </c>
      <c r="E510" s="20" t="s">
        <v>6</v>
      </c>
      <c r="F510" s="20" t="s">
        <v>1</v>
      </c>
      <c r="G510" s="20" t="s">
        <v>4</v>
      </c>
      <c r="H510" s="19">
        <v>45393</v>
      </c>
      <c r="I510">
        <v>103.13</v>
      </c>
      <c r="J510" s="19">
        <v>45394</v>
      </c>
      <c r="K510">
        <v>98.6</v>
      </c>
      <c r="N510" t="s">
        <v>492</v>
      </c>
    </row>
    <row r="511" spans="1:14" x14ac:dyDescent="0.2">
      <c r="A511">
        <v>70</v>
      </c>
      <c r="B511" s="20" t="s">
        <v>25</v>
      </c>
      <c r="C511" s="20" t="s">
        <v>0</v>
      </c>
      <c r="D511" s="20" t="s">
        <v>5</v>
      </c>
      <c r="E511" s="20" t="s">
        <v>6</v>
      </c>
      <c r="F511" s="20" t="s">
        <v>1</v>
      </c>
      <c r="G511" s="20" t="s">
        <v>4</v>
      </c>
      <c r="H511" s="19">
        <v>45394</v>
      </c>
      <c r="I511">
        <v>98.6</v>
      </c>
      <c r="J511" s="19">
        <v>45395</v>
      </c>
      <c r="K511">
        <v>48.23</v>
      </c>
      <c r="L511">
        <v>1</v>
      </c>
      <c r="N511" t="s">
        <v>492</v>
      </c>
    </row>
    <row r="512" spans="1:14" x14ac:dyDescent="0.2">
      <c r="A512">
        <v>70</v>
      </c>
      <c r="B512" s="20" t="s">
        <v>25</v>
      </c>
      <c r="C512" s="20" t="s">
        <v>0</v>
      </c>
      <c r="D512" s="20" t="s">
        <v>5</v>
      </c>
      <c r="E512" s="20" t="s">
        <v>6</v>
      </c>
      <c r="F512" s="20" t="s">
        <v>1</v>
      </c>
      <c r="G512" s="20" t="s">
        <v>4</v>
      </c>
      <c r="H512" s="19">
        <v>45395</v>
      </c>
      <c r="I512">
        <v>48.23</v>
      </c>
      <c r="J512" s="19">
        <v>45397</v>
      </c>
      <c r="K512">
        <v>68.959999999999994</v>
      </c>
      <c r="L512">
        <v>1</v>
      </c>
      <c r="N512" t="s">
        <v>492</v>
      </c>
    </row>
    <row r="513" spans="1:14" x14ac:dyDescent="0.2">
      <c r="A513">
        <v>70</v>
      </c>
      <c r="B513" s="20" t="s">
        <v>25</v>
      </c>
      <c r="C513" s="20" t="s">
        <v>0</v>
      </c>
      <c r="D513" s="20" t="s">
        <v>5</v>
      </c>
      <c r="E513" s="20" t="s">
        <v>6</v>
      </c>
      <c r="F513" s="20" t="s">
        <v>1</v>
      </c>
      <c r="G513" s="20" t="s">
        <v>4</v>
      </c>
      <c r="H513" s="19">
        <v>45397</v>
      </c>
      <c r="I513">
        <v>68.91</v>
      </c>
      <c r="J513" s="19">
        <v>45399</v>
      </c>
      <c r="K513">
        <v>26.96</v>
      </c>
      <c r="N513" t="s">
        <v>492</v>
      </c>
    </row>
    <row r="514" spans="1:14" x14ac:dyDescent="0.2">
      <c r="A514">
        <v>70</v>
      </c>
      <c r="B514" s="20" t="s">
        <v>25</v>
      </c>
      <c r="C514" s="20" t="s">
        <v>0</v>
      </c>
      <c r="D514" s="20" t="s">
        <v>5</v>
      </c>
      <c r="E514" s="20" t="s">
        <v>6</v>
      </c>
      <c r="F514" s="20" t="s">
        <v>1</v>
      </c>
      <c r="G514" s="20" t="s">
        <v>4</v>
      </c>
      <c r="H514" s="19">
        <v>45399</v>
      </c>
      <c r="I514">
        <v>82.3</v>
      </c>
      <c r="J514" s="19">
        <v>45400</v>
      </c>
      <c r="K514">
        <v>28</v>
      </c>
      <c r="N514" t="s">
        <v>492</v>
      </c>
    </row>
    <row r="515" spans="1:14" x14ac:dyDescent="0.2">
      <c r="A515">
        <v>70</v>
      </c>
      <c r="B515" s="20" t="s">
        <v>25</v>
      </c>
      <c r="C515" s="20" t="s">
        <v>0</v>
      </c>
      <c r="D515" s="20" t="s">
        <v>5</v>
      </c>
      <c r="E515" s="20" t="s">
        <v>6</v>
      </c>
      <c r="F515" s="20" t="s">
        <v>1</v>
      </c>
      <c r="G515" s="20" t="s">
        <v>4</v>
      </c>
      <c r="H515" s="19">
        <v>45400</v>
      </c>
      <c r="I515">
        <v>28</v>
      </c>
      <c r="J515" s="19">
        <v>45401</v>
      </c>
      <c r="K515">
        <v>202</v>
      </c>
      <c r="L515">
        <v>2</v>
      </c>
      <c r="N515" t="s">
        <v>492</v>
      </c>
    </row>
    <row r="516" spans="1:14" x14ac:dyDescent="0.2">
      <c r="A516">
        <v>70</v>
      </c>
      <c r="B516" s="20" t="s">
        <v>25</v>
      </c>
      <c r="C516" s="20" t="s">
        <v>0</v>
      </c>
      <c r="D516" s="20" t="s">
        <v>5</v>
      </c>
      <c r="E516" s="20" t="s">
        <v>6</v>
      </c>
      <c r="F516" s="20" t="s">
        <v>1</v>
      </c>
      <c r="G516" s="20" t="s">
        <v>4</v>
      </c>
      <c r="H516" s="19">
        <v>45401</v>
      </c>
      <c r="I516">
        <v>202</v>
      </c>
      <c r="J516" s="19">
        <v>45402</v>
      </c>
      <c r="K516">
        <v>49.3</v>
      </c>
      <c r="N516" t="s">
        <v>492</v>
      </c>
    </row>
    <row r="517" spans="1:14" x14ac:dyDescent="0.2">
      <c r="A517">
        <v>70</v>
      </c>
      <c r="B517" s="20" t="s">
        <v>25</v>
      </c>
      <c r="C517" s="20" t="s">
        <v>0</v>
      </c>
      <c r="D517" s="20" t="s">
        <v>5</v>
      </c>
      <c r="E517" s="20" t="s">
        <v>6</v>
      </c>
      <c r="F517" s="20" t="s">
        <v>1</v>
      </c>
      <c r="G517" s="20" t="s">
        <v>4</v>
      </c>
      <c r="H517" s="19">
        <v>45402</v>
      </c>
      <c r="I517">
        <v>48.3</v>
      </c>
      <c r="J517" s="19">
        <v>45403</v>
      </c>
      <c r="K517">
        <v>48</v>
      </c>
      <c r="N517" t="s">
        <v>492</v>
      </c>
    </row>
    <row r="518" spans="1:14" x14ac:dyDescent="0.2">
      <c r="A518">
        <v>70</v>
      </c>
      <c r="B518" s="20" t="s">
        <v>25</v>
      </c>
      <c r="C518" s="20" t="s">
        <v>0</v>
      </c>
      <c r="D518" s="20" t="s">
        <v>5</v>
      </c>
      <c r="E518" s="20" t="s">
        <v>6</v>
      </c>
      <c r="F518" s="20" t="s">
        <v>1</v>
      </c>
      <c r="G518" s="20" t="s">
        <v>4</v>
      </c>
      <c r="H518" s="19">
        <v>45403</v>
      </c>
      <c r="I518">
        <v>48</v>
      </c>
      <c r="J518" s="19">
        <v>45405</v>
      </c>
      <c r="K518">
        <v>54</v>
      </c>
      <c r="L518">
        <v>1</v>
      </c>
      <c r="N518" t="s">
        <v>492</v>
      </c>
    </row>
    <row r="519" spans="1:14" x14ac:dyDescent="0.2">
      <c r="A519">
        <v>70</v>
      </c>
      <c r="B519" s="20" t="s">
        <v>25</v>
      </c>
      <c r="C519" s="20" t="s">
        <v>0</v>
      </c>
      <c r="D519" s="20" t="s">
        <v>5</v>
      </c>
      <c r="E519" s="20" t="s">
        <v>6</v>
      </c>
      <c r="F519" s="20" t="s">
        <v>1</v>
      </c>
      <c r="G519" s="20" t="s">
        <v>4</v>
      </c>
      <c r="H519" s="19">
        <v>45405</v>
      </c>
      <c r="I519">
        <v>54</v>
      </c>
      <c r="J519" s="19">
        <v>45406</v>
      </c>
      <c r="K519">
        <v>19.2</v>
      </c>
      <c r="N519" t="s">
        <v>492</v>
      </c>
    </row>
    <row r="520" spans="1:14" x14ac:dyDescent="0.2">
      <c r="A520">
        <v>70</v>
      </c>
      <c r="B520" s="20" t="s">
        <v>25</v>
      </c>
      <c r="C520" s="20" t="s">
        <v>0</v>
      </c>
      <c r="D520" s="20" t="s">
        <v>5</v>
      </c>
      <c r="E520" s="20" t="s">
        <v>6</v>
      </c>
      <c r="F520" s="20" t="s">
        <v>1</v>
      </c>
      <c r="G520" s="20" t="s">
        <v>4</v>
      </c>
      <c r="H520" s="19">
        <v>45406</v>
      </c>
      <c r="I520">
        <v>42.35</v>
      </c>
      <c r="J520" s="19">
        <v>45407</v>
      </c>
      <c r="K520">
        <v>46.12</v>
      </c>
      <c r="N520" t="s">
        <v>492</v>
      </c>
    </row>
    <row r="521" spans="1:14" x14ac:dyDescent="0.2">
      <c r="A521">
        <v>70</v>
      </c>
      <c r="B521" s="20" t="s">
        <v>25</v>
      </c>
      <c r="C521" s="20" t="s">
        <v>0</v>
      </c>
      <c r="D521" s="20" t="s">
        <v>5</v>
      </c>
      <c r="E521" s="20" t="s">
        <v>6</v>
      </c>
      <c r="F521" s="20" t="s">
        <v>1</v>
      </c>
      <c r="G521" s="20" t="s">
        <v>4</v>
      </c>
      <c r="H521" s="19">
        <v>45407</v>
      </c>
      <c r="I521">
        <v>46.12</v>
      </c>
      <c r="J521" s="19">
        <v>45408</v>
      </c>
      <c r="K521">
        <v>236</v>
      </c>
      <c r="L521">
        <v>2</v>
      </c>
      <c r="N521" t="s">
        <v>492</v>
      </c>
    </row>
    <row r="522" spans="1:14" x14ac:dyDescent="0.2">
      <c r="A522">
        <v>70</v>
      </c>
      <c r="B522" s="20" t="s">
        <v>25</v>
      </c>
      <c r="C522" s="20" t="s">
        <v>0</v>
      </c>
      <c r="D522" s="20" t="s">
        <v>5</v>
      </c>
      <c r="E522" s="20" t="s">
        <v>6</v>
      </c>
      <c r="F522" s="20" t="s">
        <v>1</v>
      </c>
      <c r="G522" s="20" t="s">
        <v>4</v>
      </c>
      <c r="H522" s="19">
        <v>45408</v>
      </c>
      <c r="I522">
        <v>236</v>
      </c>
      <c r="J522" s="19">
        <v>45409</v>
      </c>
      <c r="K522">
        <v>26</v>
      </c>
      <c r="N522" t="s">
        <v>492</v>
      </c>
    </row>
    <row r="523" spans="1:14" x14ac:dyDescent="0.2">
      <c r="A523">
        <v>70</v>
      </c>
      <c r="B523" s="20" t="s">
        <v>25</v>
      </c>
      <c r="C523" s="20" t="s">
        <v>0</v>
      </c>
      <c r="D523" s="20" t="s">
        <v>5</v>
      </c>
      <c r="E523" s="20" t="s">
        <v>6</v>
      </c>
      <c r="F523" s="20" t="s">
        <v>1</v>
      </c>
      <c r="G523" s="20" t="s">
        <v>4</v>
      </c>
      <c r="H523" s="19">
        <v>45409</v>
      </c>
      <c r="I523">
        <v>58.9</v>
      </c>
      <c r="J523" s="19">
        <v>45410</v>
      </c>
      <c r="K523">
        <v>36.9</v>
      </c>
      <c r="L523">
        <v>1</v>
      </c>
      <c r="N523" t="s">
        <v>492</v>
      </c>
    </row>
    <row r="524" spans="1:14" x14ac:dyDescent="0.2">
      <c r="A524">
        <v>70</v>
      </c>
      <c r="B524" s="20" t="s">
        <v>25</v>
      </c>
      <c r="C524" s="20" t="s">
        <v>0</v>
      </c>
      <c r="D524" s="20" t="s">
        <v>5</v>
      </c>
      <c r="E524" s="20" t="s">
        <v>6</v>
      </c>
      <c r="F524" s="20" t="s">
        <v>1</v>
      </c>
      <c r="G524" s="20" t="s">
        <v>4</v>
      </c>
      <c r="H524" s="19">
        <v>45410</v>
      </c>
      <c r="I524">
        <v>36.9</v>
      </c>
      <c r="J524" s="19">
        <v>45412</v>
      </c>
      <c r="K524">
        <v>46</v>
      </c>
      <c r="N524" t="s">
        <v>492</v>
      </c>
    </row>
    <row r="525" spans="1:14" x14ac:dyDescent="0.2">
      <c r="A525">
        <v>70</v>
      </c>
      <c r="B525" s="20" t="s">
        <v>25</v>
      </c>
      <c r="C525" s="20" t="s">
        <v>0</v>
      </c>
      <c r="D525" s="20" t="s">
        <v>5</v>
      </c>
      <c r="E525" s="20" t="s">
        <v>6</v>
      </c>
      <c r="F525" s="20" t="s">
        <v>1</v>
      </c>
      <c r="G525" s="20" t="s">
        <v>4</v>
      </c>
      <c r="H525" s="19">
        <v>45411</v>
      </c>
      <c r="I525">
        <v>24.3</v>
      </c>
      <c r="J525" s="19"/>
      <c r="N525" t="s">
        <v>492</v>
      </c>
    </row>
    <row r="526" spans="1:14" x14ac:dyDescent="0.2">
      <c r="A526">
        <v>70</v>
      </c>
      <c r="B526" s="20" t="s">
        <v>25</v>
      </c>
      <c r="C526" s="20" t="s">
        <v>0</v>
      </c>
      <c r="D526" s="20" t="s">
        <v>5</v>
      </c>
      <c r="E526" s="20" t="s">
        <v>6</v>
      </c>
      <c r="F526" s="20" t="s">
        <v>1</v>
      </c>
      <c r="G526" s="20" t="s">
        <v>4</v>
      </c>
      <c r="H526" s="19">
        <v>45412</v>
      </c>
      <c r="I526">
        <v>46</v>
      </c>
      <c r="J526" s="19"/>
      <c r="N526" t="s">
        <v>492</v>
      </c>
    </row>
    <row r="527" spans="1:14" x14ac:dyDescent="0.2">
      <c r="A527">
        <v>71</v>
      </c>
      <c r="B527" s="20" t="s">
        <v>201</v>
      </c>
      <c r="C527" s="20" t="s">
        <v>0</v>
      </c>
      <c r="D527" s="20" t="s">
        <v>5</v>
      </c>
      <c r="E527" s="20" t="s">
        <v>6</v>
      </c>
      <c r="F527" s="20" t="s">
        <v>7</v>
      </c>
      <c r="G527" s="20" t="s">
        <v>4</v>
      </c>
      <c r="H527" s="19"/>
      <c r="J527" s="19">
        <v>45387</v>
      </c>
      <c r="K527">
        <v>10.76</v>
      </c>
      <c r="N527" t="s">
        <v>492</v>
      </c>
    </row>
    <row r="528" spans="1:14" x14ac:dyDescent="0.2">
      <c r="A528">
        <v>71</v>
      </c>
      <c r="B528" s="20" t="s">
        <v>201</v>
      </c>
      <c r="C528" s="20" t="s">
        <v>0</v>
      </c>
      <c r="D528" s="20" t="s">
        <v>5</v>
      </c>
      <c r="E528" s="20" t="s">
        <v>6</v>
      </c>
      <c r="F528" s="20" t="s">
        <v>7</v>
      </c>
      <c r="G528" s="20" t="s">
        <v>4</v>
      </c>
      <c r="H528" s="19"/>
      <c r="J528" s="19">
        <v>45388</v>
      </c>
      <c r="K528">
        <v>16</v>
      </c>
      <c r="L528">
        <v>1</v>
      </c>
      <c r="N528" t="s">
        <v>492</v>
      </c>
    </row>
    <row r="529" spans="1:14" x14ac:dyDescent="0.2">
      <c r="A529">
        <v>72</v>
      </c>
      <c r="B529" s="20" t="s">
        <v>202</v>
      </c>
      <c r="C529" s="20" t="s">
        <v>0</v>
      </c>
      <c r="D529" s="20" t="s">
        <v>5</v>
      </c>
      <c r="E529" s="20" t="s">
        <v>6</v>
      </c>
      <c r="F529" s="20" t="s">
        <v>8</v>
      </c>
      <c r="G529" s="20" t="s">
        <v>2</v>
      </c>
      <c r="H529" s="19">
        <v>45389</v>
      </c>
      <c r="I529">
        <v>8</v>
      </c>
      <c r="J529" s="19">
        <v>45389</v>
      </c>
      <c r="K529">
        <v>8</v>
      </c>
      <c r="N529" t="s">
        <v>492</v>
      </c>
    </row>
    <row r="530" spans="1:14" x14ac:dyDescent="0.2">
      <c r="A530">
        <v>72</v>
      </c>
      <c r="B530" s="20" t="s">
        <v>202</v>
      </c>
      <c r="C530" s="20" t="s">
        <v>0</v>
      </c>
      <c r="D530" s="20" t="s">
        <v>5</v>
      </c>
      <c r="E530" s="20" t="s">
        <v>6</v>
      </c>
      <c r="F530" s="20" t="s">
        <v>8</v>
      </c>
      <c r="G530" s="20" t="s">
        <v>2</v>
      </c>
      <c r="H530" s="19">
        <v>45392</v>
      </c>
      <c r="I530">
        <v>134</v>
      </c>
      <c r="J530" s="19">
        <v>45392</v>
      </c>
      <c r="K530">
        <v>134</v>
      </c>
      <c r="L530">
        <v>2</v>
      </c>
      <c r="N530" t="s">
        <v>492</v>
      </c>
    </row>
    <row r="531" spans="1:14" x14ac:dyDescent="0.2">
      <c r="A531">
        <v>72</v>
      </c>
      <c r="B531" s="20" t="s">
        <v>202</v>
      </c>
      <c r="C531" s="20" t="s">
        <v>0</v>
      </c>
      <c r="D531" s="20" t="s">
        <v>5</v>
      </c>
      <c r="E531" s="20" t="s">
        <v>6</v>
      </c>
      <c r="F531" s="20" t="s">
        <v>8</v>
      </c>
      <c r="G531" s="20" t="s">
        <v>2</v>
      </c>
      <c r="H531" s="19">
        <v>45396</v>
      </c>
      <c r="I531">
        <v>21.36</v>
      </c>
      <c r="J531" s="19">
        <v>45396</v>
      </c>
      <c r="K531">
        <v>21.36</v>
      </c>
      <c r="L531">
        <v>1</v>
      </c>
      <c r="N531" t="s">
        <v>492</v>
      </c>
    </row>
    <row r="532" spans="1:14" x14ac:dyDescent="0.2">
      <c r="A532">
        <v>72</v>
      </c>
      <c r="B532" s="20" t="s">
        <v>202</v>
      </c>
      <c r="C532" s="20" t="s">
        <v>0</v>
      </c>
      <c r="D532" s="20" t="s">
        <v>5</v>
      </c>
      <c r="E532" s="20" t="s">
        <v>6</v>
      </c>
      <c r="F532" s="20" t="s">
        <v>8</v>
      </c>
      <c r="G532" s="20" t="s">
        <v>2</v>
      </c>
      <c r="H532" s="19">
        <v>45407</v>
      </c>
      <c r="I532">
        <v>404</v>
      </c>
      <c r="J532" s="19">
        <v>45407</v>
      </c>
      <c r="K532">
        <v>404</v>
      </c>
      <c r="L532">
        <v>1</v>
      </c>
      <c r="N532" t="s">
        <v>492</v>
      </c>
    </row>
    <row r="533" spans="1:14" x14ac:dyDescent="0.2">
      <c r="A533">
        <v>72</v>
      </c>
      <c r="B533" s="20" t="s">
        <v>202</v>
      </c>
      <c r="C533" s="20" t="s">
        <v>0</v>
      </c>
      <c r="D533" s="20" t="s">
        <v>5</v>
      </c>
      <c r="E533" s="20" t="s">
        <v>6</v>
      </c>
      <c r="F533" s="20" t="s">
        <v>8</v>
      </c>
      <c r="G533" s="20" t="s">
        <v>2</v>
      </c>
      <c r="H533" s="19">
        <v>45408</v>
      </c>
      <c r="I533">
        <v>355</v>
      </c>
      <c r="J533" s="19">
        <v>45408</v>
      </c>
      <c r="K533">
        <v>355</v>
      </c>
      <c r="L533">
        <v>3</v>
      </c>
      <c r="N533" t="s">
        <v>492</v>
      </c>
    </row>
    <row r="534" spans="1:14" x14ac:dyDescent="0.2">
      <c r="A534">
        <v>72</v>
      </c>
      <c r="B534" s="20" t="s">
        <v>202</v>
      </c>
      <c r="C534" s="20" t="s">
        <v>0</v>
      </c>
      <c r="D534" s="20" t="s">
        <v>5</v>
      </c>
      <c r="E534" s="20" t="s">
        <v>6</v>
      </c>
      <c r="F534" s="20" t="s">
        <v>8</v>
      </c>
      <c r="G534" s="20" t="s">
        <v>2</v>
      </c>
      <c r="H534" s="19">
        <v>45412</v>
      </c>
      <c r="I534">
        <v>38</v>
      </c>
      <c r="J534" s="19">
        <v>45412</v>
      </c>
      <c r="K534">
        <v>38</v>
      </c>
      <c r="L534">
        <v>1</v>
      </c>
      <c r="N534" t="s">
        <v>492</v>
      </c>
    </row>
    <row r="535" spans="1:14" x14ac:dyDescent="0.2">
      <c r="A535">
        <v>73</v>
      </c>
      <c r="B535" s="20" t="s">
        <v>203</v>
      </c>
      <c r="C535" s="20" t="s">
        <v>0</v>
      </c>
      <c r="D535" s="20" t="s">
        <v>5</v>
      </c>
      <c r="E535" s="20" t="s">
        <v>6</v>
      </c>
      <c r="F535" s="20" t="s">
        <v>7</v>
      </c>
      <c r="G535" s="20" t="s">
        <v>4</v>
      </c>
      <c r="H535" s="19">
        <v>45388</v>
      </c>
      <c r="I535">
        <v>15.53</v>
      </c>
      <c r="J535" s="19">
        <v>45388</v>
      </c>
      <c r="K535">
        <v>15.53</v>
      </c>
      <c r="L535">
        <v>1</v>
      </c>
      <c r="N535" t="s">
        <v>492</v>
      </c>
    </row>
    <row r="536" spans="1:14" x14ac:dyDescent="0.2">
      <c r="A536">
        <v>73</v>
      </c>
      <c r="B536" s="20" t="s">
        <v>203</v>
      </c>
      <c r="C536" s="20" t="s">
        <v>0</v>
      </c>
      <c r="D536" s="20" t="s">
        <v>5</v>
      </c>
      <c r="E536" s="20" t="s">
        <v>6</v>
      </c>
      <c r="F536" s="20" t="s">
        <v>7</v>
      </c>
      <c r="G536" s="20" t="s">
        <v>4</v>
      </c>
      <c r="H536" s="19">
        <v>45393</v>
      </c>
      <c r="I536">
        <v>12.02</v>
      </c>
      <c r="J536" s="19">
        <v>45393</v>
      </c>
      <c r="K536">
        <v>12.02</v>
      </c>
      <c r="N536" t="s">
        <v>492</v>
      </c>
    </row>
    <row r="537" spans="1:14" x14ac:dyDescent="0.2">
      <c r="A537">
        <v>73</v>
      </c>
      <c r="B537" s="20" t="s">
        <v>203</v>
      </c>
      <c r="C537" s="20" t="s">
        <v>0</v>
      </c>
      <c r="D537" s="20" t="s">
        <v>5</v>
      </c>
      <c r="E537" s="20" t="s">
        <v>6</v>
      </c>
      <c r="F537" s="20" t="s">
        <v>7</v>
      </c>
      <c r="G537" s="20" t="s">
        <v>4</v>
      </c>
      <c r="H537" s="19">
        <v>45396</v>
      </c>
      <c r="I537">
        <v>21.45</v>
      </c>
      <c r="J537" s="19">
        <v>45396</v>
      </c>
      <c r="K537">
        <v>21.45</v>
      </c>
      <c r="L537">
        <v>1</v>
      </c>
      <c r="N537" t="s">
        <v>492</v>
      </c>
    </row>
    <row r="538" spans="1:14" x14ac:dyDescent="0.2">
      <c r="A538">
        <v>73</v>
      </c>
      <c r="B538" s="20" t="s">
        <v>203</v>
      </c>
      <c r="C538" s="20" t="s">
        <v>0</v>
      </c>
      <c r="D538" s="20" t="s">
        <v>5</v>
      </c>
      <c r="E538" s="20" t="s">
        <v>6</v>
      </c>
      <c r="F538" s="20" t="s">
        <v>7</v>
      </c>
      <c r="G538" s="20" t="s">
        <v>4</v>
      </c>
      <c r="H538" s="19">
        <v>45405</v>
      </c>
      <c r="I538">
        <v>21.65</v>
      </c>
      <c r="J538" s="19">
        <v>45405</v>
      </c>
      <c r="K538">
        <v>21.65</v>
      </c>
      <c r="L538">
        <v>1</v>
      </c>
      <c r="N538" t="s">
        <v>492</v>
      </c>
    </row>
    <row r="539" spans="1:14" x14ac:dyDescent="0.2">
      <c r="A539">
        <v>74</v>
      </c>
      <c r="B539" s="20" t="s">
        <v>204</v>
      </c>
      <c r="C539" s="20" t="s">
        <v>0</v>
      </c>
      <c r="D539" s="20" t="s">
        <v>5</v>
      </c>
      <c r="E539" s="20" t="s">
        <v>6</v>
      </c>
      <c r="F539" s="20" t="s">
        <v>8</v>
      </c>
      <c r="G539" s="20" t="s">
        <v>4</v>
      </c>
      <c r="H539" s="19">
        <v>45386</v>
      </c>
      <c r="I539">
        <v>77</v>
      </c>
      <c r="J539" s="19">
        <v>45383</v>
      </c>
      <c r="K539">
        <v>268.52999999999997</v>
      </c>
      <c r="N539" t="s">
        <v>492</v>
      </c>
    </row>
    <row r="540" spans="1:14" x14ac:dyDescent="0.2">
      <c r="A540">
        <v>74</v>
      </c>
      <c r="B540" s="20" t="s">
        <v>204</v>
      </c>
      <c r="C540" s="20" t="s">
        <v>0</v>
      </c>
      <c r="D540" s="20" t="s">
        <v>5</v>
      </c>
      <c r="E540" s="20" t="s">
        <v>6</v>
      </c>
      <c r="F540" s="20" t="s">
        <v>8</v>
      </c>
      <c r="G540" s="20" t="s">
        <v>4</v>
      </c>
      <c r="H540" s="19">
        <v>45387</v>
      </c>
      <c r="I540">
        <v>681.31</v>
      </c>
      <c r="J540" s="19">
        <v>45386</v>
      </c>
      <c r="K540">
        <v>77</v>
      </c>
      <c r="N540" t="s">
        <v>492</v>
      </c>
    </row>
    <row r="541" spans="1:14" x14ac:dyDescent="0.2">
      <c r="A541">
        <v>74</v>
      </c>
      <c r="B541" s="20" t="s">
        <v>204</v>
      </c>
      <c r="C541" s="20" t="s">
        <v>0</v>
      </c>
      <c r="D541" s="20" t="s">
        <v>5</v>
      </c>
      <c r="E541" s="20" t="s">
        <v>6</v>
      </c>
      <c r="F541" s="20" t="s">
        <v>8</v>
      </c>
      <c r="G541" s="20" t="s">
        <v>4</v>
      </c>
      <c r="H541" s="19">
        <v>45388</v>
      </c>
      <c r="I541">
        <v>202</v>
      </c>
      <c r="J541" s="19">
        <v>45387</v>
      </c>
      <c r="K541">
        <v>681.31</v>
      </c>
      <c r="N541" t="s">
        <v>492</v>
      </c>
    </row>
    <row r="542" spans="1:14" x14ac:dyDescent="0.2">
      <c r="A542">
        <v>74</v>
      </c>
      <c r="B542" s="20" t="s">
        <v>204</v>
      </c>
      <c r="C542" s="20" t="s">
        <v>0</v>
      </c>
      <c r="D542" s="20" t="s">
        <v>5</v>
      </c>
      <c r="E542" s="20" t="s">
        <v>6</v>
      </c>
      <c r="F542" s="20" t="s">
        <v>8</v>
      </c>
      <c r="G542" s="20" t="s">
        <v>4</v>
      </c>
      <c r="H542" s="19">
        <v>45389</v>
      </c>
      <c r="I542">
        <v>275</v>
      </c>
      <c r="J542" s="19">
        <v>45388</v>
      </c>
      <c r="K542">
        <v>202</v>
      </c>
      <c r="N542" t="s">
        <v>492</v>
      </c>
    </row>
    <row r="543" spans="1:14" x14ac:dyDescent="0.2">
      <c r="A543">
        <v>74</v>
      </c>
      <c r="B543" s="20" t="s">
        <v>204</v>
      </c>
      <c r="C543" s="20" t="s">
        <v>0</v>
      </c>
      <c r="D543" s="20" t="s">
        <v>5</v>
      </c>
      <c r="E543" s="20" t="s">
        <v>6</v>
      </c>
      <c r="F543" s="20" t="s">
        <v>8</v>
      </c>
      <c r="G543" s="20" t="s">
        <v>4</v>
      </c>
      <c r="H543" s="19">
        <v>45390</v>
      </c>
      <c r="I543">
        <v>384</v>
      </c>
      <c r="J543" s="19">
        <v>45389</v>
      </c>
      <c r="K543">
        <v>275</v>
      </c>
      <c r="L543">
        <v>1</v>
      </c>
      <c r="N543" t="s">
        <v>492</v>
      </c>
    </row>
    <row r="544" spans="1:14" x14ac:dyDescent="0.2">
      <c r="A544">
        <v>74</v>
      </c>
      <c r="B544" s="20" t="s">
        <v>204</v>
      </c>
      <c r="C544" s="20" t="s">
        <v>0</v>
      </c>
      <c r="D544" s="20" t="s">
        <v>5</v>
      </c>
      <c r="E544" s="20" t="s">
        <v>6</v>
      </c>
      <c r="F544" s="20" t="s">
        <v>8</v>
      </c>
      <c r="G544" s="20" t="s">
        <v>4</v>
      </c>
      <c r="H544" s="19">
        <v>45391</v>
      </c>
      <c r="I544">
        <v>279</v>
      </c>
      <c r="J544" s="19">
        <v>45390</v>
      </c>
      <c r="K544">
        <v>384</v>
      </c>
      <c r="N544" t="s">
        <v>492</v>
      </c>
    </row>
    <row r="545" spans="1:14" x14ac:dyDescent="0.2">
      <c r="A545">
        <v>74</v>
      </c>
      <c r="B545" s="20" t="s">
        <v>204</v>
      </c>
      <c r="C545" s="20" t="s">
        <v>0</v>
      </c>
      <c r="D545" s="20" t="s">
        <v>5</v>
      </c>
      <c r="E545" s="20" t="s">
        <v>6</v>
      </c>
      <c r="F545" s="20" t="s">
        <v>8</v>
      </c>
      <c r="G545" s="20" t="s">
        <v>4</v>
      </c>
      <c r="H545" s="19">
        <v>45392</v>
      </c>
      <c r="I545">
        <v>79</v>
      </c>
      <c r="J545" s="19">
        <v>45391</v>
      </c>
      <c r="K545">
        <v>279</v>
      </c>
      <c r="N545" t="s">
        <v>492</v>
      </c>
    </row>
    <row r="546" spans="1:14" x14ac:dyDescent="0.2">
      <c r="A546">
        <v>74</v>
      </c>
      <c r="B546" s="20" t="s">
        <v>204</v>
      </c>
      <c r="C546" s="20" t="s">
        <v>0</v>
      </c>
      <c r="D546" s="20" t="s">
        <v>5</v>
      </c>
      <c r="E546" s="20" t="s">
        <v>6</v>
      </c>
      <c r="F546" s="20" t="s">
        <v>8</v>
      </c>
      <c r="G546" s="20" t="s">
        <v>4</v>
      </c>
      <c r="H546" s="19">
        <v>45394</v>
      </c>
      <c r="I546">
        <v>15</v>
      </c>
      <c r="J546" s="19">
        <v>45392</v>
      </c>
      <c r="K546">
        <v>79</v>
      </c>
      <c r="L546">
        <v>1</v>
      </c>
      <c r="N546" t="s">
        <v>492</v>
      </c>
    </row>
    <row r="547" spans="1:14" x14ac:dyDescent="0.2">
      <c r="A547">
        <v>74</v>
      </c>
      <c r="B547" s="20" t="s">
        <v>204</v>
      </c>
      <c r="C547" s="20" t="s">
        <v>0</v>
      </c>
      <c r="D547" s="20" t="s">
        <v>5</v>
      </c>
      <c r="E547" s="20" t="s">
        <v>6</v>
      </c>
      <c r="F547" s="20" t="s">
        <v>8</v>
      </c>
      <c r="G547" s="20" t="s">
        <v>4</v>
      </c>
      <c r="H547" s="19">
        <v>43570</v>
      </c>
      <c r="I547" s="24" t="s">
        <v>499</v>
      </c>
      <c r="J547" s="19">
        <v>45394</v>
      </c>
      <c r="K547">
        <v>15</v>
      </c>
      <c r="N547" t="s">
        <v>492</v>
      </c>
    </row>
    <row r="548" spans="1:14" x14ac:dyDescent="0.2">
      <c r="A548">
        <v>74</v>
      </c>
      <c r="B548" s="20" t="s">
        <v>204</v>
      </c>
      <c r="C548" s="20" t="s">
        <v>0</v>
      </c>
      <c r="D548" s="20" t="s">
        <v>5</v>
      </c>
      <c r="E548" s="20" t="s">
        <v>6</v>
      </c>
      <c r="F548" s="20" t="s">
        <v>8</v>
      </c>
      <c r="G548" s="20" t="s">
        <v>4</v>
      </c>
      <c r="H548" s="19">
        <v>45400</v>
      </c>
      <c r="I548">
        <v>694</v>
      </c>
      <c r="J548" s="19">
        <v>43570</v>
      </c>
      <c r="K548">
        <v>579.13</v>
      </c>
      <c r="N548" t="s">
        <v>492</v>
      </c>
    </row>
    <row r="549" spans="1:14" x14ac:dyDescent="0.2">
      <c r="A549">
        <v>74</v>
      </c>
      <c r="B549" s="20" t="s">
        <v>204</v>
      </c>
      <c r="C549" s="20" t="s">
        <v>0</v>
      </c>
      <c r="D549" s="20" t="s">
        <v>5</v>
      </c>
      <c r="E549" s="20" t="s">
        <v>6</v>
      </c>
      <c r="F549" s="20" t="s">
        <v>8</v>
      </c>
      <c r="G549" s="20" t="s">
        <v>4</v>
      </c>
      <c r="H549" s="19">
        <v>45401</v>
      </c>
      <c r="I549">
        <v>10.4</v>
      </c>
      <c r="J549" s="19">
        <v>45400</v>
      </c>
      <c r="K549">
        <v>694</v>
      </c>
      <c r="L549">
        <v>1</v>
      </c>
      <c r="N549" t="s">
        <v>492</v>
      </c>
    </row>
    <row r="550" spans="1:14" x14ac:dyDescent="0.2">
      <c r="A550">
        <v>74</v>
      </c>
      <c r="B550" s="20" t="s">
        <v>204</v>
      </c>
      <c r="C550" s="20" t="s">
        <v>0</v>
      </c>
      <c r="D550" s="20" t="s">
        <v>5</v>
      </c>
      <c r="E550" s="20" t="s">
        <v>6</v>
      </c>
      <c r="F550" s="20" t="s">
        <v>8</v>
      </c>
      <c r="G550" s="20" t="s">
        <v>4</v>
      </c>
      <c r="H550" s="19">
        <v>45402</v>
      </c>
      <c r="I550">
        <v>176</v>
      </c>
      <c r="J550" s="19">
        <v>45401</v>
      </c>
      <c r="K550">
        <v>10.4</v>
      </c>
      <c r="N550" t="s">
        <v>492</v>
      </c>
    </row>
    <row r="551" spans="1:14" x14ac:dyDescent="0.2">
      <c r="A551">
        <v>74</v>
      </c>
      <c r="B551" s="20" t="s">
        <v>204</v>
      </c>
      <c r="C551" s="20" t="s">
        <v>0</v>
      </c>
      <c r="D551" s="20" t="s">
        <v>5</v>
      </c>
      <c r="E551" s="20" t="s">
        <v>6</v>
      </c>
      <c r="F551" s="20" t="s">
        <v>8</v>
      </c>
      <c r="G551" s="20" t="s">
        <v>4</v>
      </c>
      <c r="H551" s="19">
        <v>45405</v>
      </c>
      <c r="I551">
        <v>236.16</v>
      </c>
      <c r="J551" s="19">
        <v>45402</v>
      </c>
      <c r="K551">
        <v>176</v>
      </c>
      <c r="N551" t="s">
        <v>492</v>
      </c>
    </row>
    <row r="552" spans="1:14" x14ac:dyDescent="0.2">
      <c r="A552">
        <v>74</v>
      </c>
      <c r="B552" s="20" t="s">
        <v>204</v>
      </c>
      <c r="C552" s="20" t="s">
        <v>0</v>
      </c>
      <c r="D552" s="20" t="s">
        <v>5</v>
      </c>
      <c r="E552" s="20" t="s">
        <v>6</v>
      </c>
      <c r="F552" s="20" t="s">
        <v>8</v>
      </c>
      <c r="G552" s="20" t="s">
        <v>4</v>
      </c>
      <c r="H552" s="19">
        <v>45408</v>
      </c>
      <c r="I552">
        <v>60</v>
      </c>
      <c r="J552" s="19">
        <v>45405</v>
      </c>
      <c r="K552">
        <v>236.16</v>
      </c>
      <c r="N552" t="s">
        <v>492</v>
      </c>
    </row>
    <row r="553" spans="1:14" x14ac:dyDescent="0.2">
      <c r="A553">
        <v>74</v>
      </c>
      <c r="B553" s="20" t="s">
        <v>204</v>
      </c>
      <c r="C553" s="20" t="s">
        <v>0</v>
      </c>
      <c r="D553" s="20" t="s">
        <v>5</v>
      </c>
      <c r="E553" s="20" t="s">
        <v>6</v>
      </c>
      <c r="F553" s="20" t="s">
        <v>8</v>
      </c>
      <c r="G553" s="20" t="s">
        <v>4</v>
      </c>
      <c r="H553" s="19">
        <v>45410</v>
      </c>
      <c r="I553">
        <v>789</v>
      </c>
      <c r="J553" s="19">
        <v>45408</v>
      </c>
      <c r="K553">
        <v>60</v>
      </c>
      <c r="N553" t="s">
        <v>492</v>
      </c>
    </row>
    <row r="554" spans="1:14" x14ac:dyDescent="0.2">
      <c r="A554">
        <v>74</v>
      </c>
      <c r="B554" s="20" t="s">
        <v>204</v>
      </c>
      <c r="C554" s="20" t="s">
        <v>0</v>
      </c>
      <c r="D554" s="20" t="s">
        <v>5</v>
      </c>
      <c r="E554" s="20" t="s">
        <v>6</v>
      </c>
      <c r="F554" s="20" t="s">
        <v>8</v>
      </c>
      <c r="G554" s="20" t="s">
        <v>4</v>
      </c>
      <c r="H554" s="19">
        <v>45412</v>
      </c>
      <c r="I554">
        <v>800</v>
      </c>
      <c r="J554" s="19">
        <v>45410</v>
      </c>
      <c r="K554">
        <v>789</v>
      </c>
      <c r="N554" t="s">
        <v>492</v>
      </c>
    </row>
    <row r="555" spans="1:14" x14ac:dyDescent="0.2">
      <c r="A555">
        <v>74</v>
      </c>
      <c r="B555" s="20" t="s">
        <v>204</v>
      </c>
      <c r="C555" s="20" t="s">
        <v>0</v>
      </c>
      <c r="D555" s="20" t="s">
        <v>5</v>
      </c>
      <c r="E555" s="20" t="s">
        <v>6</v>
      </c>
      <c r="F555" s="20" t="s">
        <v>8</v>
      </c>
      <c r="G555" s="20" t="s">
        <v>4</v>
      </c>
      <c r="H555" s="19"/>
      <c r="J555" s="19">
        <v>45411</v>
      </c>
      <c r="K555">
        <v>396.12</v>
      </c>
      <c r="L555">
        <v>1</v>
      </c>
      <c r="N555" t="s">
        <v>492</v>
      </c>
    </row>
    <row r="556" spans="1:14" x14ac:dyDescent="0.2">
      <c r="A556">
        <v>74</v>
      </c>
      <c r="B556" s="20" t="s">
        <v>204</v>
      </c>
      <c r="C556" s="20" t="s">
        <v>0</v>
      </c>
      <c r="D556" s="20" t="s">
        <v>5</v>
      </c>
      <c r="E556" s="20" t="s">
        <v>6</v>
      </c>
      <c r="F556" s="20" t="s">
        <v>8</v>
      </c>
      <c r="G556" s="20" t="s">
        <v>4</v>
      </c>
      <c r="H556" s="19"/>
      <c r="J556" s="19">
        <v>45412</v>
      </c>
      <c r="K556">
        <v>800</v>
      </c>
      <c r="N556" t="s">
        <v>492</v>
      </c>
    </row>
    <row r="557" spans="1:14" x14ac:dyDescent="0.2">
      <c r="A557">
        <v>75</v>
      </c>
      <c r="B557" s="20" t="s">
        <v>26</v>
      </c>
      <c r="C557" s="20" t="s">
        <v>0</v>
      </c>
      <c r="D557" s="20" t="s">
        <v>5</v>
      </c>
      <c r="E557" s="20" t="s">
        <v>6</v>
      </c>
      <c r="F557" s="20" t="s">
        <v>1</v>
      </c>
      <c r="G557" s="20" t="s">
        <v>4</v>
      </c>
      <c r="H557" s="19">
        <v>45386</v>
      </c>
      <c r="I557">
        <v>75.069999999999993</v>
      </c>
      <c r="J557" s="19">
        <v>45388</v>
      </c>
      <c r="K557">
        <v>166.13</v>
      </c>
      <c r="N557" t="s">
        <v>492</v>
      </c>
    </row>
    <row r="558" spans="1:14" x14ac:dyDescent="0.2">
      <c r="A558">
        <v>75</v>
      </c>
      <c r="B558" s="20" t="s">
        <v>26</v>
      </c>
      <c r="C558" s="20" t="s">
        <v>0</v>
      </c>
      <c r="D558" s="20" t="s">
        <v>5</v>
      </c>
      <c r="E558" s="20" t="s">
        <v>6</v>
      </c>
      <c r="F558" s="20" t="s">
        <v>1</v>
      </c>
      <c r="G558" s="20" t="s">
        <v>4</v>
      </c>
      <c r="H558" s="19">
        <v>45388</v>
      </c>
      <c r="I558">
        <v>202</v>
      </c>
      <c r="J558" s="19">
        <v>45392</v>
      </c>
      <c r="K558">
        <v>79</v>
      </c>
      <c r="L558">
        <v>3</v>
      </c>
      <c r="N558" t="s">
        <v>492</v>
      </c>
    </row>
    <row r="559" spans="1:14" x14ac:dyDescent="0.2">
      <c r="A559">
        <v>75</v>
      </c>
      <c r="B559" s="20" t="s">
        <v>26</v>
      </c>
      <c r="C559" s="20" t="s">
        <v>0</v>
      </c>
      <c r="D559" s="20" t="s">
        <v>5</v>
      </c>
      <c r="E559" s="20" t="s">
        <v>6</v>
      </c>
      <c r="F559" s="20" t="s">
        <v>1</v>
      </c>
      <c r="G559" s="20" t="s">
        <v>4</v>
      </c>
      <c r="H559" s="19">
        <v>45389</v>
      </c>
      <c r="I559">
        <v>275</v>
      </c>
      <c r="J559" s="19">
        <v>45394</v>
      </c>
      <c r="K559">
        <v>15</v>
      </c>
      <c r="N559" t="s">
        <v>492</v>
      </c>
    </row>
    <row r="560" spans="1:14" x14ac:dyDescent="0.2">
      <c r="A560">
        <v>75</v>
      </c>
      <c r="B560" s="20" t="s">
        <v>26</v>
      </c>
      <c r="C560" s="20" t="s">
        <v>0</v>
      </c>
      <c r="D560" s="20" t="s">
        <v>5</v>
      </c>
      <c r="E560" s="20" t="s">
        <v>6</v>
      </c>
      <c r="F560" s="20" t="s">
        <v>1</v>
      </c>
      <c r="G560" s="20" t="s">
        <v>4</v>
      </c>
      <c r="H560" s="19">
        <v>45390</v>
      </c>
      <c r="I560">
        <v>384</v>
      </c>
      <c r="J560" s="19">
        <v>45408</v>
      </c>
      <c r="K560">
        <v>60</v>
      </c>
      <c r="L560">
        <v>2</v>
      </c>
      <c r="N560" t="s">
        <v>492</v>
      </c>
    </row>
    <row r="561" spans="1:14" x14ac:dyDescent="0.2">
      <c r="A561">
        <v>75</v>
      </c>
      <c r="B561" s="20" t="s">
        <v>26</v>
      </c>
      <c r="C561" s="20" t="s">
        <v>0</v>
      </c>
      <c r="D561" s="20" t="s">
        <v>5</v>
      </c>
      <c r="E561" s="20" t="s">
        <v>6</v>
      </c>
      <c r="F561" s="20" t="s">
        <v>1</v>
      </c>
      <c r="G561" s="20" t="s">
        <v>4</v>
      </c>
      <c r="H561" s="19">
        <v>45391</v>
      </c>
      <c r="I561">
        <v>279</v>
      </c>
      <c r="J561" s="19"/>
      <c r="N561" t="s">
        <v>492</v>
      </c>
    </row>
    <row r="562" spans="1:14" x14ac:dyDescent="0.2">
      <c r="A562">
        <v>75</v>
      </c>
      <c r="B562" s="20" t="s">
        <v>26</v>
      </c>
      <c r="C562" s="20" t="s">
        <v>0</v>
      </c>
      <c r="D562" s="20" t="s">
        <v>5</v>
      </c>
      <c r="E562" s="20" t="s">
        <v>6</v>
      </c>
      <c r="F562" s="20" t="s">
        <v>1</v>
      </c>
      <c r="G562" s="20" t="s">
        <v>4</v>
      </c>
      <c r="H562" s="19">
        <v>45392</v>
      </c>
      <c r="I562">
        <v>79</v>
      </c>
      <c r="J562" s="19"/>
      <c r="N562" t="s">
        <v>492</v>
      </c>
    </row>
    <row r="563" spans="1:14" x14ac:dyDescent="0.2">
      <c r="A563">
        <v>75</v>
      </c>
      <c r="B563" s="20" t="s">
        <v>26</v>
      </c>
      <c r="C563" s="20" t="s">
        <v>0</v>
      </c>
      <c r="D563" s="20" t="s">
        <v>5</v>
      </c>
      <c r="E563" s="20" t="s">
        <v>6</v>
      </c>
      <c r="F563" s="20" t="s">
        <v>1</v>
      </c>
      <c r="G563" s="20" t="s">
        <v>4</v>
      </c>
      <c r="H563" s="19">
        <v>45394</v>
      </c>
      <c r="I563">
        <v>15</v>
      </c>
      <c r="J563" s="19"/>
      <c r="N563" t="s">
        <v>492</v>
      </c>
    </row>
    <row r="564" spans="1:14" x14ac:dyDescent="0.2">
      <c r="A564">
        <v>75</v>
      </c>
      <c r="B564" s="20" t="s">
        <v>26</v>
      </c>
      <c r="C564" s="20" t="s">
        <v>0</v>
      </c>
      <c r="D564" s="20" t="s">
        <v>5</v>
      </c>
      <c r="E564" s="20" t="s">
        <v>6</v>
      </c>
      <c r="F564" s="20" t="s">
        <v>1</v>
      </c>
      <c r="G564" s="20" t="s">
        <v>4</v>
      </c>
      <c r="H564" s="19">
        <v>45401</v>
      </c>
      <c r="I564">
        <v>369.12</v>
      </c>
      <c r="J564" s="19"/>
      <c r="N564" t="s">
        <v>492</v>
      </c>
    </row>
    <row r="565" spans="1:14" x14ac:dyDescent="0.2">
      <c r="A565">
        <v>75</v>
      </c>
      <c r="B565" s="20" t="s">
        <v>26</v>
      </c>
      <c r="C565" s="20" t="s">
        <v>0</v>
      </c>
      <c r="D565" s="20" t="s">
        <v>5</v>
      </c>
      <c r="E565" s="20" t="s">
        <v>6</v>
      </c>
      <c r="F565" s="20" t="s">
        <v>1</v>
      </c>
      <c r="G565" s="20" t="s">
        <v>4</v>
      </c>
      <c r="H565" s="19">
        <v>45406</v>
      </c>
      <c r="I565">
        <v>248.36</v>
      </c>
      <c r="J565" s="19"/>
      <c r="N565" t="s">
        <v>492</v>
      </c>
    </row>
    <row r="566" spans="1:14" x14ac:dyDescent="0.2">
      <c r="A566">
        <v>75</v>
      </c>
      <c r="B566" s="20" t="s">
        <v>26</v>
      </c>
      <c r="C566" s="20" t="s">
        <v>0</v>
      </c>
      <c r="D566" s="20" t="s">
        <v>5</v>
      </c>
      <c r="E566" s="20" t="s">
        <v>6</v>
      </c>
      <c r="F566" s="20" t="s">
        <v>1</v>
      </c>
      <c r="G566" s="20" t="s">
        <v>4</v>
      </c>
      <c r="H566" s="19">
        <v>45407</v>
      </c>
      <c r="I566">
        <v>385.36</v>
      </c>
      <c r="J566" s="19"/>
      <c r="N566" t="s">
        <v>492</v>
      </c>
    </row>
    <row r="567" spans="1:14" x14ac:dyDescent="0.2">
      <c r="A567">
        <v>75</v>
      </c>
      <c r="B567" s="20" t="s">
        <v>26</v>
      </c>
      <c r="C567" s="20" t="s">
        <v>0</v>
      </c>
      <c r="D567" s="20" t="s">
        <v>5</v>
      </c>
      <c r="E567" s="20" t="s">
        <v>6</v>
      </c>
      <c r="F567" s="20" t="s">
        <v>1</v>
      </c>
      <c r="G567" s="20" t="s">
        <v>4</v>
      </c>
      <c r="H567" s="19">
        <v>45408</v>
      </c>
      <c r="I567">
        <v>60</v>
      </c>
      <c r="J567" s="19"/>
      <c r="N567" t="s">
        <v>492</v>
      </c>
    </row>
    <row r="568" spans="1:14" x14ac:dyDescent="0.2">
      <c r="A568">
        <v>75</v>
      </c>
      <c r="B568" s="20" t="s">
        <v>26</v>
      </c>
      <c r="C568" s="20" t="s">
        <v>0</v>
      </c>
      <c r="D568" s="20" t="s">
        <v>5</v>
      </c>
      <c r="E568" s="20" t="s">
        <v>6</v>
      </c>
      <c r="F568" s="20" t="s">
        <v>1</v>
      </c>
      <c r="G568" s="20" t="s">
        <v>4</v>
      </c>
      <c r="H568" s="19">
        <v>45410</v>
      </c>
      <c r="I568">
        <v>730.64</v>
      </c>
      <c r="J568" s="19"/>
      <c r="N568" t="s">
        <v>492</v>
      </c>
    </row>
    <row r="569" spans="1:14" x14ac:dyDescent="0.2">
      <c r="A569">
        <v>75</v>
      </c>
      <c r="B569" s="20" t="s">
        <v>26</v>
      </c>
      <c r="C569" s="20" t="s">
        <v>0</v>
      </c>
      <c r="D569" s="20" t="s">
        <v>5</v>
      </c>
      <c r="E569" s="20" t="s">
        <v>6</v>
      </c>
      <c r="F569" s="20" t="s">
        <v>1</v>
      </c>
      <c r="G569" s="20" t="s">
        <v>4</v>
      </c>
      <c r="H569" s="19">
        <v>45412</v>
      </c>
      <c r="I569">
        <v>400.45</v>
      </c>
      <c r="J569" s="19"/>
      <c r="N569" t="s">
        <v>492</v>
      </c>
    </row>
    <row r="570" spans="1:14" x14ac:dyDescent="0.2">
      <c r="A570">
        <v>76</v>
      </c>
      <c r="B570" s="20" t="s">
        <v>205</v>
      </c>
      <c r="C570" s="20" t="s">
        <v>27</v>
      </c>
      <c r="D570" s="20" t="s">
        <v>5</v>
      </c>
      <c r="E570" s="20" t="s">
        <v>28</v>
      </c>
      <c r="F570" s="20" t="s">
        <v>29</v>
      </c>
      <c r="G570" s="20" t="s">
        <v>2</v>
      </c>
      <c r="H570" s="19">
        <v>45383</v>
      </c>
      <c r="I570">
        <v>8.16</v>
      </c>
      <c r="J570" s="19">
        <v>45383</v>
      </c>
      <c r="K570">
        <v>8.16</v>
      </c>
      <c r="N570" t="s">
        <v>492</v>
      </c>
    </row>
    <row r="571" spans="1:14" x14ac:dyDescent="0.2">
      <c r="A571">
        <v>76</v>
      </c>
      <c r="B571" s="20" t="s">
        <v>205</v>
      </c>
      <c r="C571" s="20" t="s">
        <v>27</v>
      </c>
      <c r="D571" s="20" t="s">
        <v>5</v>
      </c>
      <c r="E571" s="20" t="s">
        <v>28</v>
      </c>
      <c r="F571" s="20" t="s">
        <v>29</v>
      </c>
      <c r="G571" s="20" t="s">
        <v>2</v>
      </c>
      <c r="H571" s="19">
        <v>45385</v>
      </c>
      <c r="I571">
        <v>45.67</v>
      </c>
      <c r="J571" s="19">
        <v>45385</v>
      </c>
      <c r="K571">
        <v>45.67</v>
      </c>
      <c r="N571" t="s">
        <v>492</v>
      </c>
    </row>
    <row r="572" spans="1:14" x14ac:dyDescent="0.2">
      <c r="A572">
        <v>76</v>
      </c>
      <c r="B572" s="20" t="s">
        <v>205</v>
      </c>
      <c r="C572" s="20" t="s">
        <v>27</v>
      </c>
      <c r="D572" s="20" t="s">
        <v>5</v>
      </c>
      <c r="E572" s="20" t="s">
        <v>28</v>
      </c>
      <c r="F572" s="20" t="s">
        <v>29</v>
      </c>
      <c r="G572" s="20" t="s">
        <v>2</v>
      </c>
      <c r="H572" s="19">
        <v>45390</v>
      </c>
      <c r="I572">
        <v>21.36</v>
      </c>
      <c r="J572" s="19">
        <v>45390</v>
      </c>
      <c r="K572">
        <v>21.36</v>
      </c>
      <c r="N572" t="s">
        <v>492</v>
      </c>
    </row>
    <row r="573" spans="1:14" x14ac:dyDescent="0.2">
      <c r="A573">
        <v>76</v>
      </c>
      <c r="B573" s="20" t="s">
        <v>205</v>
      </c>
      <c r="C573" s="20" t="s">
        <v>27</v>
      </c>
      <c r="D573" s="20" t="s">
        <v>5</v>
      </c>
      <c r="E573" s="20" t="s">
        <v>28</v>
      </c>
      <c r="F573" s="20" t="s">
        <v>29</v>
      </c>
      <c r="G573" s="20" t="s">
        <v>2</v>
      </c>
      <c r="H573" s="19">
        <v>45392</v>
      </c>
      <c r="I573">
        <v>21.56</v>
      </c>
      <c r="J573" s="19">
        <v>45392</v>
      </c>
      <c r="K573">
        <v>21.56</v>
      </c>
      <c r="N573" t="s">
        <v>492</v>
      </c>
    </row>
    <row r="574" spans="1:14" x14ac:dyDescent="0.2">
      <c r="A574">
        <v>76</v>
      </c>
      <c r="B574" s="20" t="s">
        <v>205</v>
      </c>
      <c r="C574" s="20" t="s">
        <v>27</v>
      </c>
      <c r="D574" s="20" t="s">
        <v>5</v>
      </c>
      <c r="E574" s="20" t="s">
        <v>28</v>
      </c>
      <c r="F574" s="20" t="s">
        <v>29</v>
      </c>
      <c r="G574" s="20" t="s">
        <v>2</v>
      </c>
      <c r="H574" s="19">
        <v>45397</v>
      </c>
      <c r="I574">
        <v>15.63</v>
      </c>
      <c r="J574" s="19">
        <v>45397</v>
      </c>
      <c r="K574">
        <v>15.63</v>
      </c>
      <c r="L574">
        <v>1</v>
      </c>
      <c r="N574" t="s">
        <v>492</v>
      </c>
    </row>
    <row r="575" spans="1:14" x14ac:dyDescent="0.2">
      <c r="A575">
        <v>76</v>
      </c>
      <c r="B575" s="20" t="s">
        <v>205</v>
      </c>
      <c r="C575" s="20" t="s">
        <v>27</v>
      </c>
      <c r="D575" s="20" t="s">
        <v>5</v>
      </c>
      <c r="E575" s="20" t="s">
        <v>28</v>
      </c>
      <c r="F575" s="20" t="s">
        <v>29</v>
      </c>
      <c r="G575" s="20" t="s">
        <v>2</v>
      </c>
      <c r="H575" s="19">
        <v>45399</v>
      </c>
      <c r="I575">
        <v>35.1</v>
      </c>
      <c r="J575" s="19">
        <v>45399</v>
      </c>
      <c r="K575">
        <v>35.1</v>
      </c>
      <c r="N575" t="s">
        <v>492</v>
      </c>
    </row>
    <row r="576" spans="1:14" x14ac:dyDescent="0.2">
      <c r="A576">
        <v>76</v>
      </c>
      <c r="B576" s="20" t="s">
        <v>205</v>
      </c>
      <c r="C576" s="20" t="s">
        <v>27</v>
      </c>
      <c r="D576" s="20" t="s">
        <v>5</v>
      </c>
      <c r="E576" s="20" t="s">
        <v>28</v>
      </c>
      <c r="F576" s="20" t="s">
        <v>29</v>
      </c>
      <c r="G576" s="20" t="s">
        <v>2</v>
      </c>
      <c r="H576" s="19">
        <v>45410</v>
      </c>
      <c r="I576">
        <v>27.6</v>
      </c>
      <c r="J576" s="19">
        <v>45410</v>
      </c>
      <c r="K576">
        <v>27.6</v>
      </c>
      <c r="N576" t="s">
        <v>492</v>
      </c>
    </row>
    <row r="577" spans="1:14" x14ac:dyDescent="0.2">
      <c r="A577">
        <v>76</v>
      </c>
      <c r="B577" s="20" t="s">
        <v>205</v>
      </c>
      <c r="C577" s="20" t="s">
        <v>27</v>
      </c>
      <c r="D577" s="20" t="s">
        <v>5</v>
      </c>
      <c r="E577" s="20" t="s">
        <v>28</v>
      </c>
      <c r="F577" s="20" t="s">
        <v>29</v>
      </c>
      <c r="G577" s="20" t="s">
        <v>2</v>
      </c>
      <c r="H577" s="19">
        <v>45412</v>
      </c>
      <c r="I577">
        <v>18.920000000000002</v>
      </c>
      <c r="J577" s="19">
        <v>45412</v>
      </c>
      <c r="K577">
        <v>18.920000000000002</v>
      </c>
      <c r="N577" t="s">
        <v>492</v>
      </c>
    </row>
    <row r="578" spans="1:14" x14ac:dyDescent="0.2">
      <c r="A578">
        <v>79</v>
      </c>
      <c r="B578" s="20" t="s">
        <v>30</v>
      </c>
      <c r="C578" s="20" t="s">
        <v>27</v>
      </c>
      <c r="D578" s="20" t="s">
        <v>5</v>
      </c>
      <c r="E578" s="20" t="s">
        <v>28</v>
      </c>
      <c r="F578" s="20" t="s">
        <v>31</v>
      </c>
      <c r="G578" s="20" t="s">
        <v>4</v>
      </c>
      <c r="H578" s="19">
        <v>45386</v>
      </c>
      <c r="I578">
        <v>3.8</v>
      </c>
      <c r="J578" s="19">
        <v>45386</v>
      </c>
      <c r="K578">
        <v>3.8</v>
      </c>
      <c r="L578">
        <v>1</v>
      </c>
      <c r="N578" t="s">
        <v>492</v>
      </c>
    </row>
    <row r="579" spans="1:14" x14ac:dyDescent="0.2">
      <c r="A579">
        <v>79</v>
      </c>
      <c r="B579" s="20" t="s">
        <v>30</v>
      </c>
      <c r="C579" s="20" t="s">
        <v>27</v>
      </c>
      <c r="D579" s="20" t="s">
        <v>5</v>
      </c>
      <c r="E579" s="20" t="s">
        <v>28</v>
      </c>
      <c r="F579" s="20" t="s">
        <v>31</v>
      </c>
      <c r="G579" s="20" t="s">
        <v>4</v>
      </c>
      <c r="H579" s="19">
        <v>45392</v>
      </c>
      <c r="I579">
        <v>10.199999999999999</v>
      </c>
      <c r="J579" s="19">
        <v>45392</v>
      </c>
      <c r="K579">
        <v>10.199999999999999</v>
      </c>
      <c r="L579">
        <v>1</v>
      </c>
      <c r="N579" t="s">
        <v>492</v>
      </c>
    </row>
    <row r="580" spans="1:14" x14ac:dyDescent="0.2">
      <c r="A580">
        <v>79</v>
      </c>
      <c r="B580" s="20" t="s">
        <v>30</v>
      </c>
      <c r="C580" s="20" t="s">
        <v>27</v>
      </c>
      <c r="D580" s="20" t="s">
        <v>5</v>
      </c>
      <c r="E580" s="20" t="s">
        <v>28</v>
      </c>
      <c r="F580" s="20" t="s">
        <v>31</v>
      </c>
      <c r="G580" s="20" t="s">
        <v>4</v>
      </c>
      <c r="H580" s="19">
        <v>45393</v>
      </c>
      <c r="I580">
        <v>45</v>
      </c>
      <c r="J580" s="19">
        <v>45393</v>
      </c>
      <c r="K580">
        <v>45</v>
      </c>
      <c r="L580">
        <v>2</v>
      </c>
      <c r="N580" t="s">
        <v>492</v>
      </c>
    </row>
    <row r="581" spans="1:14" x14ac:dyDescent="0.2">
      <c r="A581">
        <v>79</v>
      </c>
      <c r="B581" s="20" t="s">
        <v>30</v>
      </c>
      <c r="C581" s="20" t="s">
        <v>27</v>
      </c>
      <c r="D581" s="20" t="s">
        <v>5</v>
      </c>
      <c r="E581" s="20" t="s">
        <v>28</v>
      </c>
      <c r="F581" s="20" t="s">
        <v>31</v>
      </c>
      <c r="G581" s="20" t="s">
        <v>4</v>
      </c>
      <c r="H581" s="19">
        <v>45398</v>
      </c>
      <c r="I581">
        <v>18.8</v>
      </c>
      <c r="J581" s="19">
        <v>45398</v>
      </c>
      <c r="K581">
        <v>18.8</v>
      </c>
      <c r="L581">
        <v>1</v>
      </c>
      <c r="N581" t="s">
        <v>492</v>
      </c>
    </row>
    <row r="582" spans="1:14" x14ac:dyDescent="0.2">
      <c r="A582">
        <v>79</v>
      </c>
      <c r="B582" s="20" t="s">
        <v>30</v>
      </c>
      <c r="C582" s="20" t="s">
        <v>27</v>
      </c>
      <c r="D582" s="20" t="s">
        <v>5</v>
      </c>
      <c r="E582" s="20" t="s">
        <v>28</v>
      </c>
      <c r="F582" s="20" t="s">
        <v>31</v>
      </c>
      <c r="G582" s="20" t="s">
        <v>4</v>
      </c>
      <c r="H582" s="19">
        <v>45400</v>
      </c>
      <c r="I582">
        <v>2.2000000000000002</v>
      </c>
      <c r="J582" s="19">
        <v>45400</v>
      </c>
      <c r="K582">
        <v>2.2000000000000002</v>
      </c>
      <c r="N582" t="s">
        <v>492</v>
      </c>
    </row>
    <row r="583" spans="1:14" x14ac:dyDescent="0.2">
      <c r="A583">
        <v>79</v>
      </c>
      <c r="B583" s="20" t="s">
        <v>30</v>
      </c>
      <c r="C583" s="20" t="s">
        <v>27</v>
      </c>
      <c r="D583" s="20" t="s">
        <v>5</v>
      </c>
      <c r="E583" s="20" t="s">
        <v>28</v>
      </c>
      <c r="F583" s="20" t="s">
        <v>31</v>
      </c>
      <c r="G583" s="20" t="s">
        <v>4</v>
      </c>
      <c r="H583" s="19">
        <v>45407</v>
      </c>
      <c r="I583">
        <v>1</v>
      </c>
      <c r="J583" s="19">
        <v>45407</v>
      </c>
      <c r="K583">
        <v>1</v>
      </c>
      <c r="N583" t="s">
        <v>492</v>
      </c>
    </row>
    <row r="584" spans="1:14" x14ac:dyDescent="0.2">
      <c r="A584">
        <v>80</v>
      </c>
      <c r="B584" s="20" t="s">
        <v>208</v>
      </c>
      <c r="C584" s="20" t="s">
        <v>27</v>
      </c>
      <c r="D584" s="20" t="s">
        <v>5</v>
      </c>
      <c r="E584" s="20" t="s">
        <v>28</v>
      </c>
      <c r="F584" s="20" t="s">
        <v>29</v>
      </c>
      <c r="G584" s="20" t="s">
        <v>2</v>
      </c>
      <c r="H584" s="19">
        <v>45383</v>
      </c>
      <c r="I584">
        <v>21</v>
      </c>
      <c r="J584" s="19">
        <v>45383</v>
      </c>
      <c r="K584">
        <v>21</v>
      </c>
      <c r="L584">
        <v>1</v>
      </c>
      <c r="N584" t="s">
        <v>492</v>
      </c>
    </row>
    <row r="585" spans="1:14" x14ac:dyDescent="0.2">
      <c r="A585">
        <v>80</v>
      </c>
      <c r="B585" s="20" t="s">
        <v>208</v>
      </c>
      <c r="C585" s="20" t="s">
        <v>27</v>
      </c>
      <c r="D585" s="20" t="s">
        <v>5</v>
      </c>
      <c r="E585" s="20" t="s">
        <v>28</v>
      </c>
      <c r="F585" s="20" t="s">
        <v>29</v>
      </c>
      <c r="G585" s="20" t="s">
        <v>2</v>
      </c>
      <c r="H585" s="19">
        <v>45384</v>
      </c>
      <c r="I585">
        <v>9</v>
      </c>
      <c r="J585" s="19">
        <v>45384</v>
      </c>
      <c r="K585">
        <v>50.63</v>
      </c>
      <c r="L585">
        <v>3</v>
      </c>
      <c r="N585" t="s">
        <v>492</v>
      </c>
    </row>
    <row r="586" spans="1:14" x14ac:dyDescent="0.2">
      <c r="A586">
        <v>80</v>
      </c>
      <c r="B586" s="20" t="s">
        <v>208</v>
      </c>
      <c r="C586" s="20" t="s">
        <v>27</v>
      </c>
      <c r="D586" s="20" t="s">
        <v>5</v>
      </c>
      <c r="E586" s="20" t="s">
        <v>28</v>
      </c>
      <c r="F586" s="20" t="s">
        <v>29</v>
      </c>
      <c r="G586" s="20" t="s">
        <v>2</v>
      </c>
      <c r="H586" s="19">
        <v>45387</v>
      </c>
      <c r="I586">
        <v>2</v>
      </c>
      <c r="J586" s="19">
        <v>45387</v>
      </c>
      <c r="K586">
        <v>2</v>
      </c>
      <c r="N586" t="s">
        <v>492</v>
      </c>
    </row>
    <row r="587" spans="1:14" x14ac:dyDescent="0.2">
      <c r="A587">
        <v>80</v>
      </c>
      <c r="B587" s="20" t="s">
        <v>208</v>
      </c>
      <c r="C587" s="20" t="s">
        <v>27</v>
      </c>
      <c r="D587" s="20" t="s">
        <v>5</v>
      </c>
      <c r="E587" s="20" t="s">
        <v>28</v>
      </c>
      <c r="F587" s="20" t="s">
        <v>29</v>
      </c>
      <c r="G587" s="20" t="s">
        <v>2</v>
      </c>
      <c r="H587" s="19">
        <v>45389</v>
      </c>
      <c r="I587">
        <v>10</v>
      </c>
      <c r="J587" s="19">
        <v>45389</v>
      </c>
      <c r="K587">
        <v>10</v>
      </c>
      <c r="N587" t="s">
        <v>492</v>
      </c>
    </row>
    <row r="588" spans="1:14" x14ac:dyDescent="0.2">
      <c r="A588">
        <v>80</v>
      </c>
      <c r="B588" s="20" t="s">
        <v>208</v>
      </c>
      <c r="C588" s="20" t="s">
        <v>27</v>
      </c>
      <c r="D588" s="20" t="s">
        <v>5</v>
      </c>
      <c r="E588" s="20" t="s">
        <v>28</v>
      </c>
      <c r="F588" s="20" t="s">
        <v>29</v>
      </c>
      <c r="G588" s="20" t="s">
        <v>2</v>
      </c>
      <c r="H588" s="19">
        <v>45390</v>
      </c>
      <c r="I588">
        <v>4</v>
      </c>
      <c r="J588" s="19">
        <v>45390</v>
      </c>
      <c r="K588">
        <v>12.45</v>
      </c>
      <c r="L588">
        <v>1</v>
      </c>
      <c r="N588" t="s">
        <v>492</v>
      </c>
    </row>
    <row r="589" spans="1:14" x14ac:dyDescent="0.2">
      <c r="A589">
        <v>80</v>
      </c>
      <c r="B589" s="20" t="s">
        <v>208</v>
      </c>
      <c r="C589" s="20" t="s">
        <v>27</v>
      </c>
      <c r="D589" s="20" t="s">
        <v>5</v>
      </c>
      <c r="E589" s="20" t="s">
        <v>28</v>
      </c>
      <c r="F589" s="20" t="s">
        <v>29</v>
      </c>
      <c r="G589" s="20" t="s">
        <v>2</v>
      </c>
      <c r="H589" s="19">
        <v>45391</v>
      </c>
      <c r="I589">
        <v>15</v>
      </c>
      <c r="J589" s="19">
        <v>45391</v>
      </c>
      <c r="K589">
        <v>15</v>
      </c>
      <c r="L589">
        <v>2</v>
      </c>
      <c r="N589" t="s">
        <v>492</v>
      </c>
    </row>
    <row r="590" spans="1:14" x14ac:dyDescent="0.2">
      <c r="A590">
        <v>80</v>
      </c>
      <c r="B590" s="20" t="s">
        <v>208</v>
      </c>
      <c r="C590" s="20" t="s">
        <v>27</v>
      </c>
      <c r="D590" s="20" t="s">
        <v>5</v>
      </c>
      <c r="E590" s="20" t="s">
        <v>28</v>
      </c>
      <c r="F590" s="20" t="s">
        <v>29</v>
      </c>
      <c r="G590" s="20" t="s">
        <v>2</v>
      </c>
      <c r="H590" s="19">
        <v>45392</v>
      </c>
      <c r="I590">
        <v>12.02</v>
      </c>
      <c r="J590" s="19">
        <v>45392</v>
      </c>
      <c r="K590">
        <v>12.02</v>
      </c>
      <c r="N590" t="s">
        <v>492</v>
      </c>
    </row>
    <row r="591" spans="1:14" x14ac:dyDescent="0.2">
      <c r="A591">
        <v>80</v>
      </c>
      <c r="B591" s="20" t="s">
        <v>208</v>
      </c>
      <c r="C591" s="20" t="s">
        <v>27</v>
      </c>
      <c r="D591" s="20" t="s">
        <v>5</v>
      </c>
      <c r="E591" s="20" t="s">
        <v>28</v>
      </c>
      <c r="F591" s="20" t="s">
        <v>29</v>
      </c>
      <c r="G591" s="20" t="s">
        <v>2</v>
      </c>
      <c r="H591" s="19">
        <v>45394</v>
      </c>
      <c r="I591">
        <v>35.130000000000003</v>
      </c>
      <c r="J591" s="19">
        <v>45394</v>
      </c>
      <c r="K591">
        <v>35.130000000000003</v>
      </c>
      <c r="L591">
        <v>2</v>
      </c>
      <c r="N591" t="s">
        <v>492</v>
      </c>
    </row>
    <row r="592" spans="1:14" x14ac:dyDescent="0.2">
      <c r="A592">
        <v>80</v>
      </c>
      <c r="B592" s="20" t="s">
        <v>208</v>
      </c>
      <c r="C592" s="20" t="s">
        <v>27</v>
      </c>
      <c r="D592" s="20" t="s">
        <v>5</v>
      </c>
      <c r="E592" s="20" t="s">
        <v>28</v>
      </c>
      <c r="F592" s="20" t="s">
        <v>29</v>
      </c>
      <c r="G592" s="20" t="s">
        <v>2</v>
      </c>
      <c r="H592" s="19">
        <v>45395</v>
      </c>
      <c r="I592">
        <v>10</v>
      </c>
      <c r="J592" s="19">
        <v>45395</v>
      </c>
      <c r="K592">
        <v>10</v>
      </c>
      <c r="N592" t="s">
        <v>492</v>
      </c>
    </row>
    <row r="593" spans="1:14" x14ac:dyDescent="0.2">
      <c r="A593">
        <v>80</v>
      </c>
      <c r="B593" s="20" t="s">
        <v>208</v>
      </c>
      <c r="C593" s="20" t="s">
        <v>27</v>
      </c>
      <c r="D593" s="20" t="s">
        <v>5</v>
      </c>
      <c r="E593" s="20" t="s">
        <v>28</v>
      </c>
      <c r="F593" s="20" t="s">
        <v>29</v>
      </c>
      <c r="G593" s="20" t="s">
        <v>2</v>
      </c>
      <c r="H593" s="19">
        <v>45396</v>
      </c>
      <c r="I593">
        <v>6</v>
      </c>
      <c r="J593" s="19">
        <v>45396</v>
      </c>
      <c r="K593">
        <v>6</v>
      </c>
      <c r="N593" t="s">
        <v>492</v>
      </c>
    </row>
    <row r="594" spans="1:14" x14ac:dyDescent="0.2">
      <c r="A594">
        <v>80</v>
      </c>
      <c r="B594" s="20" t="s">
        <v>208</v>
      </c>
      <c r="C594" s="20" t="s">
        <v>27</v>
      </c>
      <c r="D594" s="20" t="s">
        <v>5</v>
      </c>
      <c r="E594" s="20" t="s">
        <v>28</v>
      </c>
      <c r="F594" s="20" t="s">
        <v>29</v>
      </c>
      <c r="G594" s="20" t="s">
        <v>2</v>
      </c>
      <c r="H594" s="19">
        <v>45399</v>
      </c>
      <c r="I594">
        <v>46</v>
      </c>
      <c r="J594" s="19">
        <v>45399</v>
      </c>
      <c r="K594">
        <v>46</v>
      </c>
      <c r="L594">
        <v>3</v>
      </c>
      <c r="N594" t="s">
        <v>492</v>
      </c>
    </row>
    <row r="595" spans="1:14" x14ac:dyDescent="0.2">
      <c r="A595">
        <v>80</v>
      </c>
      <c r="B595" s="20" t="s">
        <v>208</v>
      </c>
      <c r="C595" s="20" t="s">
        <v>27</v>
      </c>
      <c r="D595" s="20" t="s">
        <v>5</v>
      </c>
      <c r="E595" s="20" t="s">
        <v>28</v>
      </c>
      <c r="F595" s="20" t="s">
        <v>29</v>
      </c>
      <c r="G595" s="20" t="s">
        <v>2</v>
      </c>
      <c r="H595" s="19">
        <v>45401</v>
      </c>
      <c r="I595">
        <v>1</v>
      </c>
      <c r="J595" s="19">
        <v>45401</v>
      </c>
      <c r="K595">
        <v>48.6</v>
      </c>
      <c r="L595">
        <v>2</v>
      </c>
      <c r="N595" t="s">
        <v>492</v>
      </c>
    </row>
    <row r="596" spans="1:14" x14ac:dyDescent="0.2">
      <c r="A596">
        <v>80</v>
      </c>
      <c r="B596" s="20" t="s">
        <v>208</v>
      </c>
      <c r="C596" s="20" t="s">
        <v>27</v>
      </c>
      <c r="D596" s="20" t="s">
        <v>5</v>
      </c>
      <c r="E596" s="20" t="s">
        <v>28</v>
      </c>
      <c r="F596" s="20" t="s">
        <v>29</v>
      </c>
      <c r="G596" s="20" t="s">
        <v>2</v>
      </c>
      <c r="H596" s="19">
        <v>45403</v>
      </c>
      <c r="I596">
        <v>13.85</v>
      </c>
      <c r="J596" s="19">
        <v>45403</v>
      </c>
      <c r="K596">
        <v>13.85</v>
      </c>
      <c r="N596" t="s">
        <v>492</v>
      </c>
    </row>
    <row r="597" spans="1:14" x14ac:dyDescent="0.2">
      <c r="A597">
        <v>80</v>
      </c>
      <c r="B597" s="20" t="s">
        <v>208</v>
      </c>
      <c r="C597" s="20" t="s">
        <v>27</v>
      </c>
      <c r="D597" s="20" t="s">
        <v>5</v>
      </c>
      <c r="E597" s="20" t="s">
        <v>28</v>
      </c>
      <c r="F597" s="20" t="s">
        <v>29</v>
      </c>
      <c r="G597" s="20" t="s">
        <v>2</v>
      </c>
      <c r="H597" s="19">
        <v>45407</v>
      </c>
      <c r="I597">
        <v>13</v>
      </c>
      <c r="J597" s="19">
        <v>45407</v>
      </c>
      <c r="K597">
        <v>13.26</v>
      </c>
      <c r="N597" t="s">
        <v>492</v>
      </c>
    </row>
    <row r="598" spans="1:14" x14ac:dyDescent="0.2">
      <c r="A598">
        <v>80</v>
      </c>
      <c r="B598" s="20" t="s">
        <v>208</v>
      </c>
      <c r="C598" s="20" t="s">
        <v>27</v>
      </c>
      <c r="D598" s="20" t="s">
        <v>5</v>
      </c>
      <c r="E598" s="20" t="s">
        <v>28</v>
      </c>
      <c r="F598" s="20" t="s">
        <v>29</v>
      </c>
      <c r="G598" s="20" t="s">
        <v>2</v>
      </c>
      <c r="H598" s="19">
        <v>45410</v>
      </c>
      <c r="I598">
        <v>6</v>
      </c>
      <c r="J598" s="19">
        <v>45410</v>
      </c>
      <c r="K598">
        <v>24.32</v>
      </c>
      <c r="L598">
        <v>1</v>
      </c>
      <c r="N598" t="s">
        <v>492</v>
      </c>
    </row>
    <row r="599" spans="1:14" x14ac:dyDescent="0.2">
      <c r="A599">
        <v>442</v>
      </c>
      <c r="B599" s="20" t="s">
        <v>209</v>
      </c>
      <c r="C599" s="20" t="s">
        <v>27</v>
      </c>
      <c r="D599" s="20" t="s">
        <v>5</v>
      </c>
      <c r="E599" s="20" t="s">
        <v>28</v>
      </c>
      <c r="F599" s="20" t="s">
        <v>29</v>
      </c>
      <c r="G599" s="20" t="s">
        <v>2</v>
      </c>
      <c r="H599" s="19">
        <v>45386</v>
      </c>
      <c r="I599">
        <v>0.35</v>
      </c>
      <c r="J599" s="19"/>
      <c r="N599" t="s">
        <v>492</v>
      </c>
    </row>
    <row r="600" spans="1:14" x14ac:dyDescent="0.2">
      <c r="A600">
        <v>442</v>
      </c>
      <c r="B600" s="20" t="s">
        <v>209</v>
      </c>
      <c r="C600" s="20" t="s">
        <v>27</v>
      </c>
      <c r="D600" s="20" t="s">
        <v>5</v>
      </c>
      <c r="E600" s="20" t="s">
        <v>28</v>
      </c>
      <c r="F600" s="20" t="s">
        <v>29</v>
      </c>
      <c r="G600" s="20" t="s">
        <v>2</v>
      </c>
      <c r="H600" s="19">
        <v>45392</v>
      </c>
      <c r="I600">
        <v>27.55</v>
      </c>
      <c r="J600" s="19"/>
      <c r="N600" t="s">
        <v>492</v>
      </c>
    </row>
    <row r="601" spans="1:14" x14ac:dyDescent="0.2">
      <c r="A601">
        <v>442</v>
      </c>
      <c r="B601" s="20" t="s">
        <v>209</v>
      </c>
      <c r="C601" s="20" t="s">
        <v>27</v>
      </c>
      <c r="D601" s="20" t="s">
        <v>5</v>
      </c>
      <c r="E601" s="20" t="s">
        <v>28</v>
      </c>
      <c r="F601" s="20" t="s">
        <v>29</v>
      </c>
      <c r="G601" s="20" t="s">
        <v>2</v>
      </c>
      <c r="H601" s="19">
        <v>45393</v>
      </c>
      <c r="I601">
        <v>40.25</v>
      </c>
      <c r="J601" s="19"/>
      <c r="N601" t="s">
        <v>492</v>
      </c>
    </row>
    <row r="602" spans="1:14" x14ac:dyDescent="0.2">
      <c r="A602">
        <v>442</v>
      </c>
      <c r="B602" s="20" t="s">
        <v>209</v>
      </c>
      <c r="C602" s="20" t="s">
        <v>27</v>
      </c>
      <c r="D602" s="20" t="s">
        <v>5</v>
      </c>
      <c r="E602" s="20" t="s">
        <v>28</v>
      </c>
      <c r="F602" s="20" t="s">
        <v>29</v>
      </c>
      <c r="G602" s="20" t="s">
        <v>2</v>
      </c>
      <c r="H602" s="19">
        <v>45400</v>
      </c>
      <c r="I602">
        <v>2.2000000000000002</v>
      </c>
      <c r="J602" s="19"/>
      <c r="N602" t="s">
        <v>492</v>
      </c>
    </row>
    <row r="603" spans="1:14" x14ac:dyDescent="0.2">
      <c r="A603">
        <v>442</v>
      </c>
      <c r="B603" s="20" t="s">
        <v>209</v>
      </c>
      <c r="C603" s="20" t="s">
        <v>27</v>
      </c>
      <c r="D603" s="20" t="s">
        <v>5</v>
      </c>
      <c r="E603" s="20" t="s">
        <v>28</v>
      </c>
      <c r="F603" s="20" t="s">
        <v>29</v>
      </c>
      <c r="G603" s="20" t="s">
        <v>2</v>
      </c>
      <c r="H603" s="19">
        <v>45407</v>
      </c>
      <c r="I603">
        <v>1</v>
      </c>
      <c r="J603" s="19"/>
      <c r="N603" t="s">
        <v>492</v>
      </c>
    </row>
    <row r="604" spans="1:14" x14ac:dyDescent="0.2">
      <c r="A604">
        <v>441</v>
      </c>
      <c r="B604" s="20" t="s">
        <v>210</v>
      </c>
      <c r="C604" s="20" t="s">
        <v>27</v>
      </c>
      <c r="D604" s="20" t="s">
        <v>5</v>
      </c>
      <c r="E604" s="20" t="s">
        <v>28</v>
      </c>
      <c r="F604" s="20" t="s">
        <v>29</v>
      </c>
      <c r="G604" s="20" t="s">
        <v>2</v>
      </c>
      <c r="H604" s="19">
        <v>45394</v>
      </c>
      <c r="I604">
        <v>21</v>
      </c>
      <c r="J604" s="19">
        <v>45394</v>
      </c>
      <c r="K604">
        <v>21</v>
      </c>
      <c r="L604">
        <v>1</v>
      </c>
      <c r="N604" t="s">
        <v>492</v>
      </c>
    </row>
    <row r="605" spans="1:14" x14ac:dyDescent="0.2">
      <c r="A605">
        <v>441</v>
      </c>
      <c r="B605" s="20" t="s">
        <v>210</v>
      </c>
      <c r="C605" s="20" t="s">
        <v>27</v>
      </c>
      <c r="D605" s="20" t="s">
        <v>5</v>
      </c>
      <c r="E605" s="20" t="s">
        <v>28</v>
      </c>
      <c r="F605" s="20" t="s">
        <v>29</v>
      </c>
      <c r="G605" s="20" t="s">
        <v>2</v>
      </c>
      <c r="H605" s="19">
        <v>45401</v>
      </c>
      <c r="I605">
        <v>14.6</v>
      </c>
      <c r="J605" s="19">
        <v>45401</v>
      </c>
      <c r="K605">
        <v>14</v>
      </c>
      <c r="N605" t="s">
        <v>492</v>
      </c>
    </row>
    <row r="606" spans="1:14" x14ac:dyDescent="0.2">
      <c r="A606">
        <v>441</v>
      </c>
      <c r="B606" s="20" t="s">
        <v>210</v>
      </c>
      <c r="C606" s="20" t="s">
        <v>27</v>
      </c>
      <c r="D606" s="20" t="s">
        <v>5</v>
      </c>
      <c r="E606" s="20" t="s">
        <v>28</v>
      </c>
      <c r="F606" s="20" t="s">
        <v>29</v>
      </c>
      <c r="G606" s="20" t="s">
        <v>2</v>
      </c>
      <c r="H606" s="19">
        <v>45406</v>
      </c>
      <c r="I606">
        <v>5</v>
      </c>
      <c r="J606" s="19">
        <v>45406</v>
      </c>
      <c r="K606">
        <v>5</v>
      </c>
      <c r="N606" t="s">
        <v>492</v>
      </c>
    </row>
    <row r="607" spans="1:14" x14ac:dyDescent="0.2">
      <c r="A607">
        <v>81</v>
      </c>
      <c r="B607" s="20" t="s">
        <v>211</v>
      </c>
      <c r="C607" s="20" t="s">
        <v>27</v>
      </c>
      <c r="D607" s="20" t="s">
        <v>5</v>
      </c>
      <c r="E607" s="20" t="s">
        <v>28</v>
      </c>
      <c r="F607" s="20" t="s">
        <v>29</v>
      </c>
      <c r="G607" s="20" t="s">
        <v>2</v>
      </c>
      <c r="H607" s="19">
        <v>45390</v>
      </c>
      <c r="I607">
        <v>10.210000000000001</v>
      </c>
      <c r="J607" s="19"/>
      <c r="N607" t="s">
        <v>492</v>
      </c>
    </row>
    <row r="608" spans="1:14" x14ac:dyDescent="0.2">
      <c r="A608">
        <v>81</v>
      </c>
      <c r="B608" s="20" t="s">
        <v>211</v>
      </c>
      <c r="C608" s="20" t="s">
        <v>27</v>
      </c>
      <c r="D608" s="20" t="s">
        <v>5</v>
      </c>
      <c r="E608" s="20" t="s">
        <v>28</v>
      </c>
      <c r="F608" s="20" t="s">
        <v>29</v>
      </c>
      <c r="G608" s="20" t="s">
        <v>2</v>
      </c>
      <c r="H608" s="19">
        <v>45394</v>
      </c>
      <c r="I608">
        <v>11.74</v>
      </c>
      <c r="J608" s="19"/>
      <c r="N608" t="s">
        <v>492</v>
      </c>
    </row>
    <row r="609" spans="1:14" x14ac:dyDescent="0.2">
      <c r="A609">
        <v>81</v>
      </c>
      <c r="B609" s="20" t="s">
        <v>211</v>
      </c>
      <c r="C609" s="20" t="s">
        <v>27</v>
      </c>
      <c r="D609" s="20" t="s">
        <v>5</v>
      </c>
      <c r="E609" s="20" t="s">
        <v>28</v>
      </c>
      <c r="F609" s="20" t="s">
        <v>29</v>
      </c>
      <c r="G609" s="20" t="s">
        <v>2</v>
      </c>
      <c r="H609" s="19">
        <v>45401</v>
      </c>
      <c r="I609">
        <v>4</v>
      </c>
      <c r="J609" s="19"/>
      <c r="N609" t="s">
        <v>492</v>
      </c>
    </row>
    <row r="610" spans="1:14" x14ac:dyDescent="0.2">
      <c r="A610">
        <v>81</v>
      </c>
      <c r="B610" s="20" t="s">
        <v>211</v>
      </c>
      <c r="C610" s="20" t="s">
        <v>27</v>
      </c>
      <c r="D610" s="20" t="s">
        <v>5</v>
      </c>
      <c r="E610" s="20" t="s">
        <v>28</v>
      </c>
      <c r="F610" s="20" t="s">
        <v>29</v>
      </c>
      <c r="G610" s="20" t="s">
        <v>2</v>
      </c>
      <c r="H610" s="19">
        <v>45406</v>
      </c>
      <c r="I610">
        <v>1</v>
      </c>
      <c r="J610" s="19"/>
      <c r="N610" t="s">
        <v>492</v>
      </c>
    </row>
    <row r="611" spans="1:14" x14ac:dyDescent="0.2">
      <c r="A611">
        <v>82</v>
      </c>
      <c r="B611" s="20" t="s">
        <v>212</v>
      </c>
      <c r="C611" s="20" t="s">
        <v>27</v>
      </c>
      <c r="D611" s="20" t="s">
        <v>5</v>
      </c>
      <c r="E611" s="20" t="s">
        <v>28</v>
      </c>
      <c r="F611" s="20" t="s">
        <v>31</v>
      </c>
      <c r="G611" s="20" t="s">
        <v>4</v>
      </c>
      <c r="H611" s="19">
        <v>45384</v>
      </c>
      <c r="I611">
        <v>6</v>
      </c>
      <c r="J611" s="19"/>
      <c r="N611" t="s">
        <v>492</v>
      </c>
    </row>
    <row r="612" spans="1:14" x14ac:dyDescent="0.2">
      <c r="A612">
        <v>82</v>
      </c>
      <c r="B612" s="20" t="s">
        <v>212</v>
      </c>
      <c r="C612" s="20" t="s">
        <v>27</v>
      </c>
      <c r="D612" s="20" t="s">
        <v>5</v>
      </c>
      <c r="E612" s="20" t="s">
        <v>28</v>
      </c>
      <c r="F612" s="20" t="s">
        <v>31</v>
      </c>
      <c r="G612" s="20" t="s">
        <v>4</v>
      </c>
      <c r="H612" s="19">
        <v>45398</v>
      </c>
      <c r="I612">
        <v>3</v>
      </c>
      <c r="J612" s="19"/>
      <c r="N612" t="s">
        <v>492</v>
      </c>
    </row>
    <row r="613" spans="1:14" x14ac:dyDescent="0.2">
      <c r="A613">
        <v>82</v>
      </c>
      <c r="B613" s="20" t="s">
        <v>212</v>
      </c>
      <c r="C613" s="20" t="s">
        <v>27</v>
      </c>
      <c r="D613" s="20" t="s">
        <v>5</v>
      </c>
      <c r="E613" s="20" t="s">
        <v>28</v>
      </c>
      <c r="F613" s="20" t="s">
        <v>31</v>
      </c>
      <c r="G613" s="20" t="s">
        <v>4</v>
      </c>
      <c r="H613" s="19">
        <v>45411</v>
      </c>
      <c r="I613">
        <v>172</v>
      </c>
      <c r="J613" s="19"/>
      <c r="N613" t="s">
        <v>492</v>
      </c>
    </row>
    <row r="614" spans="1:14" x14ac:dyDescent="0.2">
      <c r="A614">
        <v>83</v>
      </c>
      <c r="B614" s="20" t="s">
        <v>213</v>
      </c>
      <c r="C614" s="20" t="s">
        <v>27</v>
      </c>
      <c r="D614" s="20" t="s">
        <v>5</v>
      </c>
      <c r="E614" s="20" t="s">
        <v>28</v>
      </c>
      <c r="F614" s="20" t="s">
        <v>29</v>
      </c>
      <c r="G614" s="20" t="s">
        <v>2</v>
      </c>
      <c r="H614" s="19">
        <v>45383</v>
      </c>
      <c r="I614">
        <v>36</v>
      </c>
      <c r="J614" s="19"/>
      <c r="N614" t="s">
        <v>492</v>
      </c>
    </row>
    <row r="615" spans="1:14" x14ac:dyDescent="0.2">
      <c r="A615">
        <v>83</v>
      </c>
      <c r="B615" s="20" t="s">
        <v>213</v>
      </c>
      <c r="C615" s="20" t="s">
        <v>27</v>
      </c>
      <c r="D615" s="20" t="s">
        <v>5</v>
      </c>
      <c r="E615" s="20" t="s">
        <v>28</v>
      </c>
      <c r="F615" s="20" t="s">
        <v>29</v>
      </c>
      <c r="G615" s="20" t="s">
        <v>2</v>
      </c>
      <c r="H615" s="19">
        <v>45385</v>
      </c>
      <c r="I615">
        <v>29</v>
      </c>
      <c r="J615" s="19"/>
      <c r="N615" t="s">
        <v>492</v>
      </c>
    </row>
    <row r="616" spans="1:14" x14ac:dyDescent="0.2">
      <c r="A616">
        <v>83</v>
      </c>
      <c r="B616" s="20" t="s">
        <v>213</v>
      </c>
      <c r="C616" s="20" t="s">
        <v>27</v>
      </c>
      <c r="D616" s="20" t="s">
        <v>5</v>
      </c>
      <c r="E616" s="20" t="s">
        <v>28</v>
      </c>
      <c r="F616" s="20" t="s">
        <v>29</v>
      </c>
      <c r="G616" s="20" t="s">
        <v>2</v>
      </c>
      <c r="H616" s="19">
        <v>45390</v>
      </c>
      <c r="I616">
        <v>30</v>
      </c>
      <c r="J616" s="19"/>
      <c r="N616" t="s">
        <v>492</v>
      </c>
    </row>
    <row r="617" spans="1:14" x14ac:dyDescent="0.2">
      <c r="A617">
        <v>83</v>
      </c>
      <c r="B617" s="20" t="s">
        <v>213</v>
      </c>
      <c r="C617" s="20" t="s">
        <v>27</v>
      </c>
      <c r="D617" s="20" t="s">
        <v>5</v>
      </c>
      <c r="E617" s="20" t="s">
        <v>28</v>
      </c>
      <c r="F617" s="20" t="s">
        <v>29</v>
      </c>
      <c r="G617" s="20" t="s">
        <v>2</v>
      </c>
      <c r="H617" s="19">
        <v>45392</v>
      </c>
      <c r="I617">
        <v>4</v>
      </c>
      <c r="J617" s="19"/>
      <c r="N617" t="s">
        <v>492</v>
      </c>
    </row>
    <row r="618" spans="1:14" x14ac:dyDescent="0.2">
      <c r="A618">
        <v>83</v>
      </c>
      <c r="B618" s="20" t="s">
        <v>213</v>
      </c>
      <c r="C618" s="20" t="s">
        <v>27</v>
      </c>
      <c r="D618" s="20" t="s">
        <v>5</v>
      </c>
      <c r="E618" s="20" t="s">
        <v>28</v>
      </c>
      <c r="F618" s="20" t="s">
        <v>29</v>
      </c>
      <c r="G618" s="20" t="s">
        <v>2</v>
      </c>
      <c r="H618" s="19">
        <v>45393</v>
      </c>
      <c r="I618">
        <v>15</v>
      </c>
      <c r="J618" s="19"/>
      <c r="N618" t="s">
        <v>492</v>
      </c>
    </row>
    <row r="619" spans="1:14" x14ac:dyDescent="0.2">
      <c r="A619">
        <v>83</v>
      </c>
      <c r="B619" s="20" t="s">
        <v>213</v>
      </c>
      <c r="C619" s="20" t="s">
        <v>27</v>
      </c>
      <c r="D619" s="20" t="s">
        <v>5</v>
      </c>
      <c r="E619" s="20" t="s">
        <v>28</v>
      </c>
      <c r="F619" s="20" t="s">
        <v>29</v>
      </c>
      <c r="G619" s="20" t="s">
        <v>2</v>
      </c>
      <c r="H619" s="19">
        <v>45397</v>
      </c>
      <c r="I619">
        <v>18</v>
      </c>
      <c r="J619" s="19"/>
      <c r="N619" t="s">
        <v>492</v>
      </c>
    </row>
    <row r="620" spans="1:14" x14ac:dyDescent="0.2">
      <c r="A620">
        <v>83</v>
      </c>
      <c r="B620" s="20" t="s">
        <v>213</v>
      </c>
      <c r="C620" s="20" t="s">
        <v>27</v>
      </c>
      <c r="D620" s="20" t="s">
        <v>5</v>
      </c>
      <c r="E620" s="20" t="s">
        <v>28</v>
      </c>
      <c r="F620" s="20" t="s">
        <v>29</v>
      </c>
      <c r="G620" s="20" t="s">
        <v>2</v>
      </c>
      <c r="H620" s="19">
        <v>45398</v>
      </c>
      <c r="I620">
        <v>25</v>
      </c>
      <c r="J620" s="19"/>
      <c r="N620" t="s">
        <v>492</v>
      </c>
    </row>
    <row r="621" spans="1:14" x14ac:dyDescent="0.2">
      <c r="A621">
        <v>83</v>
      </c>
      <c r="B621" s="20" t="s">
        <v>213</v>
      </c>
      <c r="C621" s="20" t="s">
        <v>27</v>
      </c>
      <c r="D621" s="20" t="s">
        <v>5</v>
      </c>
      <c r="E621" s="20" t="s">
        <v>28</v>
      </c>
      <c r="F621" s="20" t="s">
        <v>29</v>
      </c>
      <c r="G621" s="20" t="s">
        <v>2</v>
      </c>
      <c r="H621" s="19">
        <v>45399</v>
      </c>
      <c r="I621">
        <v>17</v>
      </c>
      <c r="J621" s="19"/>
      <c r="N621" t="s">
        <v>492</v>
      </c>
    </row>
    <row r="622" spans="1:14" x14ac:dyDescent="0.2">
      <c r="A622">
        <v>83</v>
      </c>
      <c r="B622" s="20" t="s">
        <v>213</v>
      </c>
      <c r="C622" s="20" t="s">
        <v>27</v>
      </c>
      <c r="D622" s="20" t="s">
        <v>5</v>
      </c>
      <c r="E622" s="20" t="s">
        <v>28</v>
      </c>
      <c r="F622" s="20" t="s">
        <v>29</v>
      </c>
      <c r="G622" s="20" t="s">
        <v>2</v>
      </c>
      <c r="H622" s="19">
        <v>45400</v>
      </c>
      <c r="I622">
        <v>137</v>
      </c>
      <c r="J622" s="19"/>
      <c r="N622" t="s">
        <v>492</v>
      </c>
    </row>
    <row r="623" spans="1:14" x14ac:dyDescent="0.2">
      <c r="A623">
        <v>83</v>
      </c>
      <c r="B623" s="20" t="s">
        <v>213</v>
      </c>
      <c r="C623" s="20" t="s">
        <v>27</v>
      </c>
      <c r="D623" s="20" t="s">
        <v>5</v>
      </c>
      <c r="E623" s="20" t="s">
        <v>28</v>
      </c>
      <c r="F623" s="20" t="s">
        <v>29</v>
      </c>
      <c r="G623" s="20" t="s">
        <v>2</v>
      </c>
      <c r="H623" s="19">
        <v>45401</v>
      </c>
      <c r="I623">
        <v>11</v>
      </c>
      <c r="J623" s="19"/>
      <c r="N623" t="s">
        <v>492</v>
      </c>
    </row>
    <row r="624" spans="1:14" x14ac:dyDescent="0.2">
      <c r="A624">
        <v>83</v>
      </c>
      <c r="B624" s="20" t="s">
        <v>213</v>
      </c>
      <c r="C624" s="20" t="s">
        <v>27</v>
      </c>
      <c r="D624" s="20" t="s">
        <v>5</v>
      </c>
      <c r="E624" s="20" t="s">
        <v>28</v>
      </c>
      <c r="F624" s="20" t="s">
        <v>29</v>
      </c>
      <c r="G624" s="20" t="s">
        <v>2</v>
      </c>
      <c r="H624" s="19">
        <v>45404</v>
      </c>
      <c r="I624">
        <v>31</v>
      </c>
      <c r="J624" s="19"/>
      <c r="N624" t="s">
        <v>492</v>
      </c>
    </row>
    <row r="625" spans="1:14" x14ac:dyDescent="0.2">
      <c r="A625">
        <v>83</v>
      </c>
      <c r="B625" s="20" t="s">
        <v>213</v>
      </c>
      <c r="C625" s="20" t="s">
        <v>27</v>
      </c>
      <c r="D625" s="20" t="s">
        <v>5</v>
      </c>
      <c r="E625" s="20" t="s">
        <v>28</v>
      </c>
      <c r="F625" s="20" t="s">
        <v>29</v>
      </c>
      <c r="G625" s="20" t="s">
        <v>2</v>
      </c>
      <c r="H625" s="19">
        <v>45406</v>
      </c>
      <c r="I625">
        <v>10</v>
      </c>
      <c r="J625" s="19"/>
      <c r="N625" t="s">
        <v>492</v>
      </c>
    </row>
    <row r="626" spans="1:14" x14ac:dyDescent="0.2">
      <c r="A626">
        <v>85</v>
      </c>
      <c r="B626" s="20" t="s">
        <v>215</v>
      </c>
      <c r="C626" s="20" t="s">
        <v>27</v>
      </c>
      <c r="D626" s="20" t="s">
        <v>5</v>
      </c>
      <c r="E626" s="20" t="s">
        <v>28</v>
      </c>
      <c r="F626" s="20" t="s">
        <v>29</v>
      </c>
      <c r="G626" s="20" t="s">
        <v>2</v>
      </c>
      <c r="H626" s="19">
        <v>45383</v>
      </c>
      <c r="I626">
        <v>0.09</v>
      </c>
      <c r="J626" s="19">
        <v>45383</v>
      </c>
      <c r="K626">
        <v>0.09</v>
      </c>
      <c r="N626" t="s">
        <v>492</v>
      </c>
    </row>
    <row r="627" spans="1:14" x14ac:dyDescent="0.2">
      <c r="A627">
        <v>85</v>
      </c>
      <c r="B627" s="20" t="s">
        <v>215</v>
      </c>
      <c r="C627" s="20" t="s">
        <v>27</v>
      </c>
      <c r="D627" s="20" t="s">
        <v>5</v>
      </c>
      <c r="E627" s="20" t="s">
        <v>28</v>
      </c>
      <c r="F627" s="20" t="s">
        <v>29</v>
      </c>
      <c r="G627" s="20" t="s">
        <v>2</v>
      </c>
      <c r="H627" s="19">
        <v>45385</v>
      </c>
      <c r="I627">
        <v>29</v>
      </c>
      <c r="J627" s="19">
        <v>45385</v>
      </c>
      <c r="K627">
        <v>29</v>
      </c>
      <c r="N627" t="s">
        <v>492</v>
      </c>
    </row>
    <row r="628" spans="1:14" x14ac:dyDescent="0.2">
      <c r="A628">
        <v>85</v>
      </c>
      <c r="B628" s="20" t="s">
        <v>215</v>
      </c>
      <c r="C628" s="20" t="s">
        <v>27</v>
      </c>
      <c r="D628" s="20" t="s">
        <v>5</v>
      </c>
      <c r="E628" s="20" t="s">
        <v>28</v>
      </c>
      <c r="F628" s="20" t="s">
        <v>29</v>
      </c>
      <c r="G628" s="20" t="s">
        <v>2</v>
      </c>
      <c r="H628" s="19">
        <v>45392</v>
      </c>
      <c r="I628">
        <v>4</v>
      </c>
      <c r="J628" s="19">
        <v>45392</v>
      </c>
      <c r="K628">
        <v>16.239999999999998</v>
      </c>
      <c r="N628" t="s">
        <v>492</v>
      </c>
    </row>
    <row r="629" spans="1:14" x14ac:dyDescent="0.2">
      <c r="A629">
        <v>85</v>
      </c>
      <c r="B629" s="20" t="s">
        <v>215</v>
      </c>
      <c r="C629" s="20" t="s">
        <v>27</v>
      </c>
      <c r="D629" s="20" t="s">
        <v>5</v>
      </c>
      <c r="E629" s="20" t="s">
        <v>28</v>
      </c>
      <c r="F629" s="20" t="s">
        <v>29</v>
      </c>
      <c r="G629" s="20" t="s">
        <v>2</v>
      </c>
      <c r="H629" s="19">
        <v>45393</v>
      </c>
      <c r="I629">
        <v>15</v>
      </c>
      <c r="J629" s="19">
        <v>45393</v>
      </c>
      <c r="K629">
        <v>15</v>
      </c>
      <c r="N629" t="s">
        <v>492</v>
      </c>
    </row>
    <row r="630" spans="1:14" x14ac:dyDescent="0.2">
      <c r="A630">
        <v>85</v>
      </c>
      <c r="B630" s="20" t="s">
        <v>215</v>
      </c>
      <c r="C630" s="20" t="s">
        <v>27</v>
      </c>
      <c r="D630" s="20" t="s">
        <v>5</v>
      </c>
      <c r="E630" s="20" t="s">
        <v>28</v>
      </c>
      <c r="F630" s="20" t="s">
        <v>29</v>
      </c>
      <c r="G630" s="20" t="s">
        <v>2</v>
      </c>
      <c r="H630" s="19">
        <v>45395</v>
      </c>
      <c r="I630">
        <v>21.96</v>
      </c>
      <c r="J630" s="19">
        <v>45395</v>
      </c>
      <c r="K630">
        <v>21.46</v>
      </c>
      <c r="L630">
        <v>1</v>
      </c>
      <c r="N630" t="s">
        <v>492</v>
      </c>
    </row>
    <row r="631" spans="1:14" x14ac:dyDescent="0.2">
      <c r="A631">
        <v>85</v>
      </c>
      <c r="B631" s="20" t="s">
        <v>215</v>
      </c>
      <c r="C631" s="20" t="s">
        <v>27</v>
      </c>
      <c r="D631" s="20" t="s">
        <v>5</v>
      </c>
      <c r="E631" s="20" t="s">
        <v>28</v>
      </c>
      <c r="F631" s="20" t="s">
        <v>29</v>
      </c>
      <c r="G631" s="20" t="s">
        <v>2</v>
      </c>
      <c r="H631" s="19">
        <v>45397</v>
      </c>
      <c r="I631">
        <v>18</v>
      </c>
      <c r="J631" s="19">
        <v>45397</v>
      </c>
      <c r="K631">
        <v>18</v>
      </c>
      <c r="N631" t="s">
        <v>492</v>
      </c>
    </row>
    <row r="632" spans="1:14" x14ac:dyDescent="0.2">
      <c r="A632">
        <v>85</v>
      </c>
      <c r="B632" s="20" t="s">
        <v>215</v>
      </c>
      <c r="C632" s="20" t="s">
        <v>27</v>
      </c>
      <c r="D632" s="20" t="s">
        <v>5</v>
      </c>
      <c r="E632" s="20" t="s">
        <v>28</v>
      </c>
      <c r="F632" s="20" t="s">
        <v>29</v>
      </c>
      <c r="G632" s="20" t="s">
        <v>2</v>
      </c>
      <c r="H632" s="19">
        <v>45398</v>
      </c>
      <c r="I632">
        <v>25</v>
      </c>
      <c r="J632" s="19">
        <v>45398</v>
      </c>
      <c r="K632">
        <v>25</v>
      </c>
      <c r="N632" t="s">
        <v>492</v>
      </c>
    </row>
    <row r="633" spans="1:14" x14ac:dyDescent="0.2">
      <c r="A633">
        <v>85</v>
      </c>
      <c r="B633" s="20" t="s">
        <v>215</v>
      </c>
      <c r="C633" s="20" t="s">
        <v>27</v>
      </c>
      <c r="D633" s="20" t="s">
        <v>5</v>
      </c>
      <c r="E633" s="20" t="s">
        <v>28</v>
      </c>
      <c r="F633" s="20" t="s">
        <v>29</v>
      </c>
      <c r="G633" s="20" t="s">
        <v>2</v>
      </c>
      <c r="H633" s="19">
        <v>45399</v>
      </c>
      <c r="I633">
        <v>17</v>
      </c>
      <c r="J633" s="19">
        <v>45399</v>
      </c>
      <c r="K633">
        <v>17</v>
      </c>
      <c r="N633" t="s">
        <v>492</v>
      </c>
    </row>
    <row r="634" spans="1:14" x14ac:dyDescent="0.2">
      <c r="A634">
        <v>85</v>
      </c>
      <c r="B634" s="20" t="s">
        <v>215</v>
      </c>
      <c r="C634" s="20" t="s">
        <v>27</v>
      </c>
      <c r="D634" s="20" t="s">
        <v>5</v>
      </c>
      <c r="E634" s="20" t="s">
        <v>28</v>
      </c>
      <c r="F634" s="20" t="s">
        <v>29</v>
      </c>
      <c r="G634" s="20" t="s">
        <v>2</v>
      </c>
      <c r="H634" s="19">
        <v>45401</v>
      </c>
      <c r="I634">
        <v>17.45</v>
      </c>
      <c r="J634" s="19">
        <v>45401</v>
      </c>
      <c r="K634">
        <v>17.45</v>
      </c>
      <c r="N634" t="s">
        <v>492</v>
      </c>
    </row>
    <row r="635" spans="1:14" x14ac:dyDescent="0.2">
      <c r="A635">
        <v>85</v>
      </c>
      <c r="B635" s="20" t="s">
        <v>215</v>
      </c>
      <c r="C635" s="20" t="s">
        <v>27</v>
      </c>
      <c r="D635" s="20" t="s">
        <v>5</v>
      </c>
      <c r="E635" s="20" t="s">
        <v>28</v>
      </c>
      <c r="F635" s="20" t="s">
        <v>29</v>
      </c>
      <c r="G635" s="20" t="s">
        <v>2</v>
      </c>
      <c r="H635" s="19">
        <v>45404</v>
      </c>
      <c r="I635">
        <v>31</v>
      </c>
      <c r="J635" s="19">
        <v>45404</v>
      </c>
      <c r="K635">
        <v>31</v>
      </c>
      <c r="N635" t="s">
        <v>492</v>
      </c>
    </row>
    <row r="636" spans="1:14" x14ac:dyDescent="0.2">
      <c r="A636">
        <v>85</v>
      </c>
      <c r="B636" s="20" t="s">
        <v>215</v>
      </c>
      <c r="C636" s="20" t="s">
        <v>27</v>
      </c>
      <c r="D636" s="20" t="s">
        <v>5</v>
      </c>
      <c r="E636" s="20" t="s">
        <v>28</v>
      </c>
      <c r="F636" s="20" t="s">
        <v>29</v>
      </c>
      <c r="G636" s="20" t="s">
        <v>2</v>
      </c>
      <c r="H636" s="19">
        <v>45406</v>
      </c>
      <c r="I636">
        <v>10</v>
      </c>
      <c r="J636" s="19">
        <v>45406</v>
      </c>
      <c r="K636">
        <v>10</v>
      </c>
      <c r="N636" t="s">
        <v>492</v>
      </c>
    </row>
    <row r="637" spans="1:14" x14ac:dyDescent="0.2">
      <c r="A637">
        <v>87</v>
      </c>
      <c r="B637" s="20" t="s">
        <v>32</v>
      </c>
      <c r="C637" s="20" t="s">
        <v>27</v>
      </c>
      <c r="D637" s="20" t="s">
        <v>5</v>
      </c>
      <c r="E637" s="20" t="s">
        <v>28</v>
      </c>
      <c r="F637" s="20" t="s">
        <v>29</v>
      </c>
      <c r="G637" s="20" t="s">
        <v>2</v>
      </c>
      <c r="H637" s="19">
        <v>45401</v>
      </c>
      <c r="I637">
        <v>3.45</v>
      </c>
      <c r="J637" s="19"/>
      <c r="N637" t="s">
        <v>492</v>
      </c>
    </row>
    <row r="638" spans="1:14" x14ac:dyDescent="0.2">
      <c r="A638">
        <v>87</v>
      </c>
      <c r="B638" s="20" t="s">
        <v>32</v>
      </c>
      <c r="C638" s="20" t="s">
        <v>27</v>
      </c>
      <c r="D638" s="20" t="s">
        <v>5</v>
      </c>
      <c r="E638" s="20" t="s">
        <v>28</v>
      </c>
      <c r="F638" s="20" t="s">
        <v>29</v>
      </c>
      <c r="G638" s="20" t="s">
        <v>2</v>
      </c>
      <c r="H638" s="19">
        <v>45404</v>
      </c>
      <c r="I638">
        <v>10.23</v>
      </c>
      <c r="J638" s="19"/>
      <c r="N638" t="s">
        <v>492</v>
      </c>
    </row>
    <row r="639" spans="1:14" x14ac:dyDescent="0.2">
      <c r="A639">
        <v>88</v>
      </c>
      <c r="B639" s="20" t="s">
        <v>217</v>
      </c>
      <c r="C639" s="20" t="s">
        <v>27</v>
      </c>
      <c r="D639" s="20" t="s">
        <v>5</v>
      </c>
      <c r="E639" s="20" t="s">
        <v>28</v>
      </c>
      <c r="F639" s="20" t="s">
        <v>29</v>
      </c>
      <c r="G639" s="20" t="s">
        <v>2</v>
      </c>
      <c r="H639" s="19">
        <v>45393</v>
      </c>
      <c r="I639">
        <v>15</v>
      </c>
      <c r="J639" s="19">
        <v>45383</v>
      </c>
      <c r="K639">
        <v>89.44</v>
      </c>
      <c r="L639">
        <v>3</v>
      </c>
      <c r="N639" t="s">
        <v>492</v>
      </c>
    </row>
    <row r="640" spans="1:14" x14ac:dyDescent="0.2">
      <c r="A640">
        <v>88</v>
      </c>
      <c r="B640" s="20" t="s">
        <v>217</v>
      </c>
      <c r="C640" s="20" t="s">
        <v>27</v>
      </c>
      <c r="D640" s="20" t="s">
        <v>5</v>
      </c>
      <c r="E640" s="20" t="s">
        <v>28</v>
      </c>
      <c r="F640" s="20" t="s">
        <v>29</v>
      </c>
      <c r="G640" s="20" t="s">
        <v>2</v>
      </c>
      <c r="H640" s="19">
        <v>45395</v>
      </c>
      <c r="I640">
        <v>21.46</v>
      </c>
      <c r="J640" s="19">
        <v>45385</v>
      </c>
      <c r="K640">
        <v>29</v>
      </c>
      <c r="N640" t="s">
        <v>492</v>
      </c>
    </row>
    <row r="641" spans="1:14" x14ac:dyDescent="0.2">
      <c r="A641">
        <v>88</v>
      </c>
      <c r="B641" s="20" t="s">
        <v>217</v>
      </c>
      <c r="C641" s="20" t="s">
        <v>27</v>
      </c>
      <c r="D641" s="20" t="s">
        <v>5</v>
      </c>
      <c r="E641" s="20" t="s">
        <v>28</v>
      </c>
      <c r="F641" s="20" t="s">
        <v>29</v>
      </c>
      <c r="G641" s="20" t="s">
        <v>2</v>
      </c>
      <c r="H641" s="19">
        <v>45397</v>
      </c>
      <c r="I641">
        <v>18</v>
      </c>
      <c r="J641" s="19">
        <v>45392</v>
      </c>
      <c r="K641">
        <v>26.24</v>
      </c>
      <c r="L641">
        <v>1</v>
      </c>
      <c r="N641" t="s">
        <v>492</v>
      </c>
    </row>
    <row r="642" spans="1:14" x14ac:dyDescent="0.2">
      <c r="A642">
        <v>88</v>
      </c>
      <c r="B642" s="20" t="s">
        <v>217</v>
      </c>
      <c r="C642" s="20" t="s">
        <v>27</v>
      </c>
      <c r="D642" s="20" t="s">
        <v>5</v>
      </c>
      <c r="E642" s="20" t="s">
        <v>28</v>
      </c>
      <c r="F642" s="20" t="s">
        <v>29</v>
      </c>
      <c r="G642" s="20" t="s">
        <v>2</v>
      </c>
      <c r="H642" s="19">
        <v>45401</v>
      </c>
      <c r="I642">
        <v>3.69</v>
      </c>
      <c r="J642" s="19">
        <v>45393</v>
      </c>
      <c r="K642">
        <v>15</v>
      </c>
      <c r="N642" t="s">
        <v>492</v>
      </c>
    </row>
    <row r="643" spans="1:14" x14ac:dyDescent="0.2">
      <c r="A643">
        <v>88</v>
      </c>
      <c r="B643" s="20" t="s">
        <v>217</v>
      </c>
      <c r="C643" s="20" t="s">
        <v>27</v>
      </c>
      <c r="D643" s="20" t="s">
        <v>5</v>
      </c>
      <c r="E643" s="20" t="s">
        <v>28</v>
      </c>
      <c r="F643" s="20" t="s">
        <v>29</v>
      </c>
      <c r="G643" s="20" t="s">
        <v>2</v>
      </c>
      <c r="H643" s="19">
        <v>45406</v>
      </c>
      <c r="I643">
        <v>10</v>
      </c>
      <c r="J643" s="19">
        <v>45395</v>
      </c>
      <c r="K643">
        <v>21.46</v>
      </c>
      <c r="L643">
        <v>1</v>
      </c>
      <c r="N643" t="s">
        <v>492</v>
      </c>
    </row>
    <row r="644" spans="1:14" x14ac:dyDescent="0.2">
      <c r="A644">
        <v>88</v>
      </c>
      <c r="B644" s="20" t="s">
        <v>217</v>
      </c>
      <c r="C644" s="20" t="s">
        <v>27</v>
      </c>
      <c r="D644" s="20" t="s">
        <v>5</v>
      </c>
      <c r="E644" s="20" t="s">
        <v>28</v>
      </c>
      <c r="F644" s="20" t="s">
        <v>29</v>
      </c>
      <c r="G644" s="20" t="s">
        <v>2</v>
      </c>
      <c r="H644" s="19">
        <v>45412</v>
      </c>
      <c r="I644">
        <v>1.67</v>
      </c>
      <c r="J644" s="19">
        <v>45397</v>
      </c>
      <c r="K644">
        <v>18</v>
      </c>
      <c r="N644" t="s">
        <v>492</v>
      </c>
    </row>
    <row r="645" spans="1:14" x14ac:dyDescent="0.2">
      <c r="A645">
        <v>88</v>
      </c>
      <c r="B645" s="20" t="s">
        <v>217</v>
      </c>
      <c r="C645" s="20" t="s">
        <v>27</v>
      </c>
      <c r="D645" s="20" t="s">
        <v>5</v>
      </c>
      <c r="E645" s="20" t="s">
        <v>28</v>
      </c>
      <c r="F645" s="20" t="s">
        <v>29</v>
      </c>
      <c r="G645" s="20" t="s">
        <v>2</v>
      </c>
      <c r="H645" s="19"/>
      <c r="J645" s="19">
        <v>45398</v>
      </c>
      <c r="K645">
        <v>25</v>
      </c>
      <c r="L645">
        <v>1</v>
      </c>
      <c r="N645" t="s">
        <v>492</v>
      </c>
    </row>
    <row r="646" spans="1:14" x14ac:dyDescent="0.2">
      <c r="A646">
        <v>88</v>
      </c>
      <c r="B646" s="20" t="s">
        <v>217</v>
      </c>
      <c r="C646" s="20" t="s">
        <v>27</v>
      </c>
      <c r="D646" s="20" t="s">
        <v>5</v>
      </c>
      <c r="E646" s="20" t="s">
        <v>28</v>
      </c>
      <c r="F646" s="20" t="s">
        <v>29</v>
      </c>
      <c r="G646" s="20" t="s">
        <v>2</v>
      </c>
      <c r="H646" s="19"/>
      <c r="J646" s="19">
        <v>45399</v>
      </c>
      <c r="K646">
        <v>17</v>
      </c>
      <c r="N646" t="s">
        <v>492</v>
      </c>
    </row>
    <row r="647" spans="1:14" x14ac:dyDescent="0.2">
      <c r="A647">
        <v>88</v>
      </c>
      <c r="B647" s="20" t="s">
        <v>217</v>
      </c>
      <c r="C647" s="20" t="s">
        <v>27</v>
      </c>
      <c r="D647" s="20" t="s">
        <v>5</v>
      </c>
      <c r="E647" s="20" t="s">
        <v>28</v>
      </c>
      <c r="F647" s="20" t="s">
        <v>29</v>
      </c>
      <c r="G647" s="20" t="s">
        <v>2</v>
      </c>
      <c r="H647" s="19"/>
      <c r="J647" s="19">
        <v>45401</v>
      </c>
      <c r="K647">
        <v>3.69</v>
      </c>
      <c r="L647">
        <v>1</v>
      </c>
      <c r="N647" t="s">
        <v>492</v>
      </c>
    </row>
    <row r="648" spans="1:14" x14ac:dyDescent="0.2">
      <c r="A648">
        <v>88</v>
      </c>
      <c r="B648" s="20" t="s">
        <v>217</v>
      </c>
      <c r="C648" s="20" t="s">
        <v>27</v>
      </c>
      <c r="D648" s="20" t="s">
        <v>5</v>
      </c>
      <c r="E648" s="20" t="s">
        <v>28</v>
      </c>
      <c r="F648" s="20" t="s">
        <v>29</v>
      </c>
      <c r="G648" s="20" t="s">
        <v>2</v>
      </c>
      <c r="H648" s="19"/>
      <c r="J648" s="19">
        <v>45404</v>
      </c>
      <c r="K648">
        <v>26</v>
      </c>
      <c r="N648" t="s">
        <v>492</v>
      </c>
    </row>
    <row r="649" spans="1:14" x14ac:dyDescent="0.2">
      <c r="A649">
        <v>88</v>
      </c>
      <c r="B649" s="20" t="s">
        <v>217</v>
      </c>
      <c r="C649" s="20" t="s">
        <v>27</v>
      </c>
      <c r="D649" s="20" t="s">
        <v>5</v>
      </c>
      <c r="E649" s="20" t="s">
        <v>28</v>
      </c>
      <c r="F649" s="20" t="s">
        <v>29</v>
      </c>
      <c r="G649" s="20" t="s">
        <v>2</v>
      </c>
      <c r="H649" s="19"/>
      <c r="J649" s="19">
        <v>45406</v>
      </c>
      <c r="K649">
        <v>10</v>
      </c>
      <c r="N649" t="s">
        <v>492</v>
      </c>
    </row>
    <row r="650" spans="1:14" x14ac:dyDescent="0.2">
      <c r="A650">
        <v>88</v>
      </c>
      <c r="B650" s="20" t="s">
        <v>217</v>
      </c>
      <c r="C650" s="20" t="s">
        <v>27</v>
      </c>
      <c r="D650" s="20" t="s">
        <v>5</v>
      </c>
      <c r="E650" s="20" t="s">
        <v>28</v>
      </c>
      <c r="F650" s="20" t="s">
        <v>29</v>
      </c>
      <c r="G650" s="20" t="s">
        <v>2</v>
      </c>
      <c r="H650" s="19"/>
      <c r="J650" s="19">
        <v>45408</v>
      </c>
      <c r="K650">
        <v>36.96</v>
      </c>
      <c r="L650">
        <v>1</v>
      </c>
      <c r="N650" t="s">
        <v>492</v>
      </c>
    </row>
    <row r="651" spans="1:14" x14ac:dyDescent="0.2">
      <c r="A651">
        <v>88</v>
      </c>
      <c r="B651" s="20" t="s">
        <v>217</v>
      </c>
      <c r="C651" s="20" t="s">
        <v>27</v>
      </c>
      <c r="D651" s="20" t="s">
        <v>5</v>
      </c>
      <c r="E651" s="20" t="s">
        <v>28</v>
      </c>
      <c r="F651" s="20" t="s">
        <v>29</v>
      </c>
      <c r="G651" s="20" t="s">
        <v>2</v>
      </c>
      <c r="H651" s="19"/>
      <c r="J651" s="19">
        <v>45411</v>
      </c>
      <c r="K651">
        <v>48.63</v>
      </c>
      <c r="L651">
        <v>2</v>
      </c>
      <c r="N651" t="s">
        <v>492</v>
      </c>
    </row>
    <row r="652" spans="1:14" x14ac:dyDescent="0.2">
      <c r="A652">
        <v>89</v>
      </c>
      <c r="B652" s="20" t="s">
        <v>218</v>
      </c>
      <c r="C652" s="20" t="s">
        <v>27</v>
      </c>
      <c r="D652" s="20" t="s">
        <v>5</v>
      </c>
      <c r="E652" s="20" t="s">
        <v>28</v>
      </c>
      <c r="F652" s="20" t="s">
        <v>29</v>
      </c>
      <c r="G652" s="20" t="s">
        <v>2</v>
      </c>
      <c r="H652" s="19">
        <v>45393</v>
      </c>
      <c r="I652">
        <v>15</v>
      </c>
      <c r="J652" s="19">
        <v>45383</v>
      </c>
      <c r="K652">
        <v>46.44</v>
      </c>
      <c r="N652" t="s">
        <v>492</v>
      </c>
    </row>
    <row r="653" spans="1:14" x14ac:dyDescent="0.2">
      <c r="A653">
        <v>89</v>
      </c>
      <c r="B653" s="20" t="s">
        <v>218</v>
      </c>
      <c r="C653" s="20" t="s">
        <v>27</v>
      </c>
      <c r="D653" s="20" t="s">
        <v>5</v>
      </c>
      <c r="E653" s="20" t="s">
        <v>28</v>
      </c>
      <c r="F653" s="20" t="s">
        <v>29</v>
      </c>
      <c r="G653" s="20" t="s">
        <v>2</v>
      </c>
      <c r="H653" s="19">
        <v>45397</v>
      </c>
      <c r="I653">
        <v>5.5</v>
      </c>
      <c r="J653" s="19">
        <v>45385</v>
      </c>
      <c r="K653">
        <v>29.09</v>
      </c>
      <c r="L653">
        <v>1</v>
      </c>
      <c r="N653" t="s">
        <v>492</v>
      </c>
    </row>
    <row r="654" spans="1:14" x14ac:dyDescent="0.2">
      <c r="A654">
        <v>89</v>
      </c>
      <c r="B654" s="20" t="s">
        <v>218</v>
      </c>
      <c r="C654" s="20" t="s">
        <v>27</v>
      </c>
      <c r="D654" s="20" t="s">
        <v>5</v>
      </c>
      <c r="E654" s="20" t="s">
        <v>28</v>
      </c>
      <c r="F654" s="20" t="s">
        <v>29</v>
      </c>
      <c r="G654" s="20" t="s">
        <v>2</v>
      </c>
      <c r="H654" s="19"/>
      <c r="J654" s="19">
        <v>45392</v>
      </c>
      <c r="K654">
        <v>26.24</v>
      </c>
      <c r="N654" t="s">
        <v>492</v>
      </c>
    </row>
    <row r="655" spans="1:14" x14ac:dyDescent="0.2">
      <c r="A655">
        <v>89</v>
      </c>
      <c r="B655" s="20" t="s">
        <v>218</v>
      </c>
      <c r="C655" s="20" t="s">
        <v>27</v>
      </c>
      <c r="D655" s="20" t="s">
        <v>5</v>
      </c>
      <c r="E655" s="20" t="s">
        <v>28</v>
      </c>
      <c r="F655" s="20" t="s">
        <v>29</v>
      </c>
      <c r="G655" s="20" t="s">
        <v>2</v>
      </c>
      <c r="H655" s="19"/>
      <c r="J655" s="19">
        <v>45393</v>
      </c>
      <c r="K655">
        <v>15</v>
      </c>
      <c r="L655">
        <v>1</v>
      </c>
      <c r="N655" t="s">
        <v>492</v>
      </c>
    </row>
    <row r="656" spans="1:14" x14ac:dyDescent="0.2">
      <c r="A656">
        <v>89</v>
      </c>
      <c r="B656" s="20" t="s">
        <v>218</v>
      </c>
      <c r="C656" s="20" t="s">
        <v>27</v>
      </c>
      <c r="D656" s="20" t="s">
        <v>5</v>
      </c>
      <c r="E656" s="20" t="s">
        <v>28</v>
      </c>
      <c r="F656" s="20" t="s">
        <v>29</v>
      </c>
      <c r="G656" s="20" t="s">
        <v>2</v>
      </c>
      <c r="H656" s="19"/>
      <c r="J656" s="19">
        <v>45395</v>
      </c>
      <c r="K656">
        <v>21.46</v>
      </c>
      <c r="N656" t="s">
        <v>492</v>
      </c>
    </row>
    <row r="657" spans="1:14" x14ac:dyDescent="0.2">
      <c r="A657">
        <v>89</v>
      </c>
      <c r="B657" s="20" t="s">
        <v>218</v>
      </c>
      <c r="C657" s="20" t="s">
        <v>27</v>
      </c>
      <c r="D657" s="20" t="s">
        <v>5</v>
      </c>
      <c r="E657" s="20" t="s">
        <v>28</v>
      </c>
      <c r="F657" s="20" t="s">
        <v>29</v>
      </c>
      <c r="G657" s="20" t="s">
        <v>2</v>
      </c>
      <c r="H657" s="19"/>
      <c r="J657" s="19">
        <v>45397</v>
      </c>
      <c r="K657">
        <v>34</v>
      </c>
      <c r="N657" t="s">
        <v>492</v>
      </c>
    </row>
    <row r="658" spans="1:14" x14ac:dyDescent="0.2">
      <c r="A658">
        <v>89</v>
      </c>
      <c r="B658" s="20" t="s">
        <v>218</v>
      </c>
      <c r="C658" s="20" t="s">
        <v>27</v>
      </c>
      <c r="D658" s="20" t="s">
        <v>5</v>
      </c>
      <c r="E658" s="20" t="s">
        <v>28</v>
      </c>
      <c r="F658" s="20" t="s">
        <v>29</v>
      </c>
      <c r="G658" s="20" t="s">
        <v>2</v>
      </c>
      <c r="H658" s="19"/>
      <c r="J658" s="19">
        <v>45398</v>
      </c>
      <c r="K658">
        <v>25</v>
      </c>
      <c r="L658">
        <v>1</v>
      </c>
      <c r="N658" t="s">
        <v>492</v>
      </c>
    </row>
    <row r="659" spans="1:14" x14ac:dyDescent="0.2">
      <c r="A659">
        <v>89</v>
      </c>
      <c r="B659" s="20" t="s">
        <v>218</v>
      </c>
      <c r="C659" s="20" t="s">
        <v>27</v>
      </c>
      <c r="D659" s="20" t="s">
        <v>5</v>
      </c>
      <c r="E659" s="20" t="s">
        <v>28</v>
      </c>
      <c r="F659" s="20" t="s">
        <v>29</v>
      </c>
      <c r="G659" s="20" t="s">
        <v>2</v>
      </c>
      <c r="H659" s="19"/>
      <c r="J659" s="19">
        <v>45399</v>
      </c>
      <c r="K659">
        <v>57</v>
      </c>
      <c r="N659" t="s">
        <v>492</v>
      </c>
    </row>
    <row r="660" spans="1:14" x14ac:dyDescent="0.2">
      <c r="A660">
        <v>89</v>
      </c>
      <c r="B660" s="20" t="s">
        <v>218</v>
      </c>
      <c r="C660" s="20" t="s">
        <v>27</v>
      </c>
      <c r="D660" s="20" t="s">
        <v>5</v>
      </c>
      <c r="E660" s="20" t="s">
        <v>28</v>
      </c>
      <c r="F660" s="20" t="s">
        <v>29</v>
      </c>
      <c r="G660" s="20" t="s">
        <v>2</v>
      </c>
      <c r="H660" s="19"/>
      <c r="J660" s="19">
        <v>45401</v>
      </c>
      <c r="K660">
        <v>23.69</v>
      </c>
      <c r="L660">
        <v>1</v>
      </c>
      <c r="N660" t="s">
        <v>492</v>
      </c>
    </row>
    <row r="661" spans="1:14" x14ac:dyDescent="0.2">
      <c r="A661">
        <v>89</v>
      </c>
      <c r="B661" s="20" t="s">
        <v>218</v>
      </c>
      <c r="C661" s="20" t="s">
        <v>27</v>
      </c>
      <c r="D661" s="20" t="s">
        <v>5</v>
      </c>
      <c r="E661" s="20" t="s">
        <v>28</v>
      </c>
      <c r="F661" s="20" t="s">
        <v>29</v>
      </c>
      <c r="G661" s="20" t="s">
        <v>2</v>
      </c>
      <c r="H661" s="19"/>
      <c r="J661" s="19">
        <v>45404</v>
      </c>
      <c r="K661">
        <v>26</v>
      </c>
      <c r="N661" t="s">
        <v>492</v>
      </c>
    </row>
    <row r="662" spans="1:14" x14ac:dyDescent="0.2">
      <c r="A662">
        <v>89</v>
      </c>
      <c r="B662" s="20" t="s">
        <v>218</v>
      </c>
      <c r="C662" s="20" t="s">
        <v>27</v>
      </c>
      <c r="D662" s="20" t="s">
        <v>5</v>
      </c>
      <c r="E662" s="20" t="s">
        <v>28</v>
      </c>
      <c r="F662" s="20" t="s">
        <v>29</v>
      </c>
      <c r="G662" s="20" t="s">
        <v>2</v>
      </c>
      <c r="H662" s="19"/>
      <c r="J662" s="19">
        <v>45406</v>
      </c>
      <c r="K662">
        <v>10</v>
      </c>
      <c r="L662">
        <v>1</v>
      </c>
      <c r="N662" t="s">
        <v>492</v>
      </c>
    </row>
    <row r="663" spans="1:14" x14ac:dyDescent="0.2">
      <c r="A663">
        <v>89</v>
      </c>
      <c r="B663" s="20" t="s">
        <v>218</v>
      </c>
      <c r="C663" s="20" t="s">
        <v>27</v>
      </c>
      <c r="D663" s="20" t="s">
        <v>5</v>
      </c>
      <c r="E663" s="20" t="s">
        <v>28</v>
      </c>
      <c r="F663" s="20" t="s">
        <v>29</v>
      </c>
      <c r="G663" s="20" t="s">
        <v>2</v>
      </c>
      <c r="H663" s="19"/>
      <c r="J663" s="19">
        <v>45408</v>
      </c>
      <c r="K663">
        <v>36.96</v>
      </c>
      <c r="N663" t="s">
        <v>492</v>
      </c>
    </row>
    <row r="664" spans="1:14" x14ac:dyDescent="0.2">
      <c r="A664">
        <v>89</v>
      </c>
      <c r="B664" s="20" t="s">
        <v>218</v>
      </c>
      <c r="C664" s="20" t="s">
        <v>27</v>
      </c>
      <c r="D664" s="20" t="s">
        <v>5</v>
      </c>
      <c r="E664" s="20" t="s">
        <v>28</v>
      </c>
      <c r="F664" s="20" t="s">
        <v>29</v>
      </c>
      <c r="G664" s="20" t="s">
        <v>2</v>
      </c>
      <c r="H664" s="19"/>
      <c r="J664" s="19">
        <v>45411</v>
      </c>
      <c r="K664">
        <v>28.63</v>
      </c>
      <c r="L664">
        <v>1</v>
      </c>
      <c r="N664" t="s">
        <v>492</v>
      </c>
    </row>
    <row r="665" spans="1:14" x14ac:dyDescent="0.2">
      <c r="A665">
        <v>90</v>
      </c>
      <c r="B665" s="20" t="s">
        <v>219</v>
      </c>
      <c r="C665" s="20" t="s">
        <v>27</v>
      </c>
      <c r="D665" s="20" t="s">
        <v>5</v>
      </c>
      <c r="E665" s="20" t="s">
        <v>28</v>
      </c>
      <c r="F665" s="20" t="s">
        <v>29</v>
      </c>
      <c r="G665" s="20" t="s">
        <v>2</v>
      </c>
      <c r="H665" s="19">
        <v>45383</v>
      </c>
      <c r="I665">
        <v>40</v>
      </c>
      <c r="J665" s="19">
        <v>45383</v>
      </c>
      <c r="K665">
        <v>40</v>
      </c>
      <c r="N665" t="s">
        <v>492</v>
      </c>
    </row>
    <row r="666" spans="1:14" x14ac:dyDescent="0.2">
      <c r="A666">
        <v>90</v>
      </c>
      <c r="B666" s="20" t="s">
        <v>219</v>
      </c>
      <c r="C666" s="20" t="s">
        <v>27</v>
      </c>
      <c r="D666" s="20" t="s">
        <v>5</v>
      </c>
      <c r="E666" s="20" t="s">
        <v>28</v>
      </c>
      <c r="F666" s="20" t="s">
        <v>29</v>
      </c>
      <c r="G666" s="20" t="s">
        <v>2</v>
      </c>
      <c r="H666" s="19"/>
      <c r="J666" s="19">
        <v>45390</v>
      </c>
      <c r="K666">
        <v>17</v>
      </c>
      <c r="N666" t="s">
        <v>492</v>
      </c>
    </row>
    <row r="667" spans="1:14" x14ac:dyDescent="0.2">
      <c r="A667">
        <v>90</v>
      </c>
      <c r="B667" s="20" t="s">
        <v>219</v>
      </c>
      <c r="C667" s="20" t="s">
        <v>27</v>
      </c>
      <c r="D667" s="20" t="s">
        <v>5</v>
      </c>
      <c r="E667" s="20" t="s">
        <v>28</v>
      </c>
      <c r="F667" s="20" t="s">
        <v>29</v>
      </c>
      <c r="G667" s="20" t="s">
        <v>2</v>
      </c>
      <c r="H667" s="19"/>
      <c r="J667" s="19">
        <v>45393</v>
      </c>
      <c r="K667">
        <v>32</v>
      </c>
      <c r="L667">
        <v>3</v>
      </c>
      <c r="N667" t="s">
        <v>492</v>
      </c>
    </row>
    <row r="668" spans="1:14" x14ac:dyDescent="0.2">
      <c r="A668">
        <v>90</v>
      </c>
      <c r="B668" s="20" t="s">
        <v>219</v>
      </c>
      <c r="C668" s="20" t="s">
        <v>27</v>
      </c>
      <c r="D668" s="20" t="s">
        <v>5</v>
      </c>
      <c r="E668" s="20" t="s">
        <v>28</v>
      </c>
      <c r="F668" s="20" t="s">
        <v>29</v>
      </c>
      <c r="G668" s="20" t="s">
        <v>2</v>
      </c>
      <c r="H668" s="19"/>
      <c r="J668" s="19">
        <v>45394</v>
      </c>
      <c r="K668">
        <v>46</v>
      </c>
      <c r="L668">
        <v>1</v>
      </c>
      <c r="N668" t="s">
        <v>492</v>
      </c>
    </row>
    <row r="669" spans="1:14" x14ac:dyDescent="0.2">
      <c r="A669">
        <v>90</v>
      </c>
      <c r="B669" s="20" t="s">
        <v>219</v>
      </c>
      <c r="C669" s="20" t="s">
        <v>27</v>
      </c>
      <c r="D669" s="20" t="s">
        <v>5</v>
      </c>
      <c r="E669" s="20" t="s">
        <v>28</v>
      </c>
      <c r="F669" s="20" t="s">
        <v>29</v>
      </c>
      <c r="G669" s="20" t="s">
        <v>2</v>
      </c>
      <c r="H669" s="19"/>
      <c r="J669" s="19">
        <v>45395</v>
      </c>
      <c r="K669">
        <v>3.36</v>
      </c>
      <c r="L669">
        <v>1</v>
      </c>
      <c r="N669" t="s">
        <v>492</v>
      </c>
    </row>
    <row r="670" spans="1:14" x14ac:dyDescent="0.2">
      <c r="A670">
        <v>90</v>
      </c>
      <c r="B670" s="20" t="s">
        <v>219</v>
      </c>
      <c r="C670" s="20" t="s">
        <v>27</v>
      </c>
      <c r="D670" s="20" t="s">
        <v>5</v>
      </c>
      <c r="E670" s="20" t="s">
        <v>28</v>
      </c>
      <c r="F670" s="20" t="s">
        <v>29</v>
      </c>
      <c r="G670" s="20" t="s">
        <v>2</v>
      </c>
      <c r="H670" s="19"/>
      <c r="J670" s="19">
        <v>45398</v>
      </c>
      <c r="K670">
        <v>31</v>
      </c>
      <c r="N670" t="s">
        <v>492</v>
      </c>
    </row>
    <row r="671" spans="1:14" x14ac:dyDescent="0.2">
      <c r="A671">
        <v>90</v>
      </c>
      <c r="B671" s="20" t="s">
        <v>219</v>
      </c>
      <c r="C671" s="20" t="s">
        <v>27</v>
      </c>
      <c r="D671" s="20" t="s">
        <v>5</v>
      </c>
      <c r="E671" s="20" t="s">
        <v>28</v>
      </c>
      <c r="F671" s="20" t="s">
        <v>29</v>
      </c>
      <c r="G671" s="20" t="s">
        <v>2</v>
      </c>
      <c r="H671" s="19"/>
      <c r="J671" s="19">
        <v>45399</v>
      </c>
      <c r="K671">
        <v>15</v>
      </c>
      <c r="L671">
        <v>1</v>
      </c>
      <c r="N671" t="s">
        <v>492</v>
      </c>
    </row>
    <row r="672" spans="1:14" x14ac:dyDescent="0.2">
      <c r="A672">
        <v>90</v>
      </c>
      <c r="B672" s="20" t="s">
        <v>219</v>
      </c>
      <c r="C672" s="20" t="s">
        <v>27</v>
      </c>
      <c r="D672" s="20" t="s">
        <v>5</v>
      </c>
      <c r="E672" s="20" t="s">
        <v>28</v>
      </c>
      <c r="F672" s="20" t="s">
        <v>29</v>
      </c>
      <c r="G672" s="20" t="s">
        <v>2</v>
      </c>
      <c r="H672" s="19"/>
      <c r="J672" s="19">
        <v>45400</v>
      </c>
      <c r="K672">
        <v>55</v>
      </c>
      <c r="N672" t="s">
        <v>492</v>
      </c>
    </row>
    <row r="673" spans="1:14" x14ac:dyDescent="0.2">
      <c r="A673">
        <v>90</v>
      </c>
      <c r="B673" s="20" t="s">
        <v>219</v>
      </c>
      <c r="C673" s="20" t="s">
        <v>27</v>
      </c>
      <c r="D673" s="20" t="s">
        <v>5</v>
      </c>
      <c r="E673" s="20" t="s">
        <v>28</v>
      </c>
      <c r="F673" s="20" t="s">
        <v>29</v>
      </c>
      <c r="G673" s="20" t="s">
        <v>2</v>
      </c>
      <c r="H673" s="19"/>
      <c r="J673" s="19">
        <v>45403</v>
      </c>
      <c r="K673">
        <v>66</v>
      </c>
      <c r="L673">
        <v>2</v>
      </c>
      <c r="N673" t="s">
        <v>492</v>
      </c>
    </row>
    <row r="674" spans="1:14" x14ac:dyDescent="0.2">
      <c r="A674">
        <v>90</v>
      </c>
      <c r="B674" s="20" t="s">
        <v>219</v>
      </c>
      <c r="C674" s="20" t="s">
        <v>27</v>
      </c>
      <c r="D674" s="20" t="s">
        <v>5</v>
      </c>
      <c r="E674" s="20" t="s">
        <v>28</v>
      </c>
      <c r="F674" s="20" t="s">
        <v>29</v>
      </c>
      <c r="G674" s="20" t="s">
        <v>2</v>
      </c>
      <c r="H674" s="19"/>
      <c r="J674" s="19">
        <v>45406</v>
      </c>
      <c r="K674">
        <v>71</v>
      </c>
      <c r="N674" t="s">
        <v>492</v>
      </c>
    </row>
    <row r="675" spans="1:14" x14ac:dyDescent="0.2">
      <c r="A675">
        <v>90</v>
      </c>
      <c r="B675" s="20" t="s">
        <v>219</v>
      </c>
      <c r="C675" s="20" t="s">
        <v>27</v>
      </c>
      <c r="D675" s="20" t="s">
        <v>5</v>
      </c>
      <c r="E675" s="20" t="s">
        <v>28</v>
      </c>
      <c r="F675" s="20" t="s">
        <v>29</v>
      </c>
      <c r="G675" s="20" t="s">
        <v>2</v>
      </c>
      <c r="H675" s="19"/>
      <c r="J675" s="19">
        <v>45407</v>
      </c>
      <c r="K675">
        <v>82</v>
      </c>
      <c r="N675" t="s">
        <v>492</v>
      </c>
    </row>
    <row r="676" spans="1:14" x14ac:dyDescent="0.2">
      <c r="A676">
        <v>90</v>
      </c>
      <c r="B676" s="20" t="s">
        <v>219</v>
      </c>
      <c r="C676" s="20" t="s">
        <v>27</v>
      </c>
      <c r="D676" s="20" t="s">
        <v>5</v>
      </c>
      <c r="E676" s="20" t="s">
        <v>28</v>
      </c>
      <c r="F676" s="20" t="s">
        <v>29</v>
      </c>
      <c r="G676" s="20" t="s">
        <v>2</v>
      </c>
      <c r="H676" s="19"/>
      <c r="J676" s="19">
        <v>45408</v>
      </c>
      <c r="K676">
        <v>122</v>
      </c>
      <c r="L676">
        <v>2</v>
      </c>
      <c r="N676" t="s">
        <v>492</v>
      </c>
    </row>
    <row r="677" spans="1:14" x14ac:dyDescent="0.2">
      <c r="A677">
        <v>90</v>
      </c>
      <c r="B677" s="20" t="s">
        <v>219</v>
      </c>
      <c r="C677" s="20" t="s">
        <v>27</v>
      </c>
      <c r="D677" s="20" t="s">
        <v>5</v>
      </c>
      <c r="E677" s="20" t="s">
        <v>28</v>
      </c>
      <c r="F677" s="20" t="s">
        <v>29</v>
      </c>
      <c r="G677" s="20" t="s">
        <v>2</v>
      </c>
      <c r="H677" s="19"/>
      <c r="J677" s="19">
        <v>45409</v>
      </c>
      <c r="K677">
        <v>0</v>
      </c>
      <c r="N677" t="s">
        <v>492</v>
      </c>
    </row>
    <row r="678" spans="1:14" x14ac:dyDescent="0.2">
      <c r="A678">
        <v>91</v>
      </c>
      <c r="B678" s="20" t="s">
        <v>220</v>
      </c>
      <c r="C678" s="20" t="s">
        <v>27</v>
      </c>
      <c r="D678" s="20" t="s">
        <v>5</v>
      </c>
      <c r="E678" s="20" t="s">
        <v>28</v>
      </c>
      <c r="F678" s="20" t="s">
        <v>29</v>
      </c>
      <c r="G678" s="20" t="s">
        <v>2</v>
      </c>
      <c r="H678" s="19">
        <v>45407</v>
      </c>
      <c r="I678">
        <v>21</v>
      </c>
      <c r="J678" s="19">
        <v>45383</v>
      </c>
      <c r="K678">
        <v>228</v>
      </c>
      <c r="N678" t="s">
        <v>492</v>
      </c>
    </row>
    <row r="679" spans="1:14" x14ac:dyDescent="0.2">
      <c r="A679">
        <v>91</v>
      </c>
      <c r="B679" s="20" t="s">
        <v>220</v>
      </c>
      <c r="C679" s="20" t="s">
        <v>27</v>
      </c>
      <c r="D679" s="20" t="s">
        <v>5</v>
      </c>
      <c r="E679" s="20" t="s">
        <v>28</v>
      </c>
      <c r="F679" s="20" t="s">
        <v>29</v>
      </c>
      <c r="G679" s="20" t="s">
        <v>2</v>
      </c>
      <c r="H679" s="19">
        <v>45409</v>
      </c>
      <c r="I679">
        <v>55.69</v>
      </c>
      <c r="J679" s="19">
        <v>45396</v>
      </c>
      <c r="K679">
        <v>134</v>
      </c>
      <c r="L679">
        <v>1</v>
      </c>
      <c r="N679" t="s">
        <v>492</v>
      </c>
    </row>
    <row r="680" spans="1:14" x14ac:dyDescent="0.2">
      <c r="A680">
        <v>91</v>
      </c>
      <c r="B680" s="20" t="s">
        <v>220</v>
      </c>
      <c r="C680" s="20" t="s">
        <v>27</v>
      </c>
      <c r="D680" s="20" t="s">
        <v>5</v>
      </c>
      <c r="E680" s="20" t="s">
        <v>28</v>
      </c>
      <c r="F680" s="20" t="s">
        <v>29</v>
      </c>
      <c r="G680" s="20" t="s">
        <v>2</v>
      </c>
      <c r="H680" s="19">
        <v>45412</v>
      </c>
      <c r="I680">
        <v>1.83</v>
      </c>
      <c r="J680" s="19">
        <v>45397</v>
      </c>
      <c r="K680">
        <v>9</v>
      </c>
      <c r="N680" t="s">
        <v>492</v>
      </c>
    </row>
    <row r="681" spans="1:14" x14ac:dyDescent="0.2">
      <c r="A681">
        <v>91</v>
      </c>
      <c r="B681" s="20" t="s">
        <v>220</v>
      </c>
      <c r="C681" s="20" t="s">
        <v>27</v>
      </c>
      <c r="D681" s="20" t="s">
        <v>5</v>
      </c>
      <c r="E681" s="20" t="s">
        <v>28</v>
      </c>
      <c r="F681" s="20" t="s">
        <v>29</v>
      </c>
      <c r="G681" s="20" t="s">
        <v>2</v>
      </c>
      <c r="H681" s="19"/>
      <c r="J681" s="19">
        <v>45404</v>
      </c>
      <c r="K681">
        <v>4</v>
      </c>
      <c r="N681" t="s">
        <v>492</v>
      </c>
    </row>
    <row r="682" spans="1:14" x14ac:dyDescent="0.2">
      <c r="A682">
        <v>91</v>
      </c>
      <c r="B682" s="20" t="s">
        <v>220</v>
      </c>
      <c r="C682" s="20" t="s">
        <v>27</v>
      </c>
      <c r="D682" s="20" t="s">
        <v>5</v>
      </c>
      <c r="E682" s="20" t="s">
        <v>28</v>
      </c>
      <c r="F682" s="20" t="s">
        <v>29</v>
      </c>
      <c r="G682" s="20" t="s">
        <v>2</v>
      </c>
      <c r="H682" s="19"/>
      <c r="J682" s="19">
        <v>45407</v>
      </c>
      <c r="K682">
        <v>21</v>
      </c>
      <c r="N682" t="s">
        <v>492</v>
      </c>
    </row>
    <row r="683" spans="1:14" x14ac:dyDescent="0.2">
      <c r="A683">
        <v>91</v>
      </c>
      <c r="B683" s="20" t="s">
        <v>220</v>
      </c>
      <c r="C683" s="20" t="s">
        <v>27</v>
      </c>
      <c r="D683" s="20" t="s">
        <v>5</v>
      </c>
      <c r="E683" s="20" t="s">
        <v>28</v>
      </c>
      <c r="F683" s="20" t="s">
        <v>29</v>
      </c>
      <c r="G683" s="20" t="s">
        <v>2</v>
      </c>
      <c r="H683" s="19"/>
      <c r="J683" s="19">
        <v>45409</v>
      </c>
      <c r="K683">
        <v>55.69</v>
      </c>
      <c r="L683">
        <v>1</v>
      </c>
      <c r="N683" t="s">
        <v>492</v>
      </c>
    </row>
    <row r="684" spans="1:14" x14ac:dyDescent="0.2">
      <c r="A684">
        <v>442</v>
      </c>
      <c r="B684" s="20" t="s">
        <v>209</v>
      </c>
      <c r="C684" s="20" t="s">
        <v>27</v>
      </c>
      <c r="D684" s="20" t="s">
        <v>5</v>
      </c>
      <c r="E684" s="20" t="s">
        <v>28</v>
      </c>
      <c r="F684" s="20" t="s">
        <v>29</v>
      </c>
      <c r="G684" s="20" t="s">
        <v>2</v>
      </c>
      <c r="H684" s="19">
        <v>45397</v>
      </c>
      <c r="I684">
        <v>17.309999999999999</v>
      </c>
      <c r="J684" s="19">
        <v>45392</v>
      </c>
      <c r="K684">
        <v>91.9</v>
      </c>
      <c r="L684">
        <v>1</v>
      </c>
      <c r="N684" t="s">
        <v>492</v>
      </c>
    </row>
    <row r="685" spans="1:14" x14ac:dyDescent="0.2">
      <c r="A685">
        <v>442</v>
      </c>
      <c r="B685" s="20" t="s">
        <v>209</v>
      </c>
      <c r="C685" s="20" t="s">
        <v>27</v>
      </c>
      <c r="D685" s="20" t="s">
        <v>5</v>
      </c>
      <c r="E685" s="20" t="s">
        <v>28</v>
      </c>
      <c r="F685" s="20" t="s">
        <v>29</v>
      </c>
      <c r="G685" s="20" t="s">
        <v>2</v>
      </c>
      <c r="H685" s="19">
        <v>45404</v>
      </c>
      <c r="I685">
        <v>35.200000000000003</v>
      </c>
      <c r="J685" s="19">
        <v>45395</v>
      </c>
      <c r="K685">
        <v>98.21</v>
      </c>
      <c r="N685" t="s">
        <v>492</v>
      </c>
    </row>
    <row r="686" spans="1:14" x14ac:dyDescent="0.2">
      <c r="A686">
        <v>442</v>
      </c>
      <c r="B686" s="20" t="s">
        <v>209</v>
      </c>
      <c r="C686" s="20" t="s">
        <v>27</v>
      </c>
      <c r="D686" s="20" t="s">
        <v>5</v>
      </c>
      <c r="E686" s="20" t="s">
        <v>28</v>
      </c>
      <c r="F686" s="20" t="s">
        <v>29</v>
      </c>
      <c r="G686" s="20" t="s">
        <v>2</v>
      </c>
      <c r="H686" s="19">
        <v>45407</v>
      </c>
      <c r="I686">
        <v>25</v>
      </c>
      <c r="J686" s="19">
        <v>45396</v>
      </c>
      <c r="K686">
        <v>134</v>
      </c>
      <c r="L686">
        <v>2</v>
      </c>
      <c r="N686" t="s">
        <v>492</v>
      </c>
    </row>
    <row r="687" spans="1:14" x14ac:dyDescent="0.2">
      <c r="A687">
        <v>442</v>
      </c>
      <c r="B687" s="20" t="s">
        <v>209</v>
      </c>
      <c r="C687" s="20" t="s">
        <v>27</v>
      </c>
      <c r="D687" s="20" t="s">
        <v>5</v>
      </c>
      <c r="E687" s="20" t="s">
        <v>28</v>
      </c>
      <c r="F687" s="20" t="s">
        <v>29</v>
      </c>
      <c r="G687" s="20" t="s">
        <v>2</v>
      </c>
      <c r="H687" s="19"/>
      <c r="J687" s="19">
        <v>45397</v>
      </c>
      <c r="K687">
        <v>17.309999999999999</v>
      </c>
      <c r="N687" t="s">
        <v>492</v>
      </c>
    </row>
    <row r="688" spans="1:14" x14ac:dyDescent="0.2">
      <c r="A688">
        <v>442</v>
      </c>
      <c r="B688" s="20" t="s">
        <v>209</v>
      </c>
      <c r="C688" s="20" t="s">
        <v>27</v>
      </c>
      <c r="D688" s="20" t="s">
        <v>5</v>
      </c>
      <c r="E688" s="20" t="s">
        <v>28</v>
      </c>
      <c r="F688" s="20" t="s">
        <v>29</v>
      </c>
      <c r="G688" s="20" t="s">
        <v>2</v>
      </c>
      <c r="H688" s="19"/>
      <c r="J688" s="19">
        <v>45404</v>
      </c>
      <c r="K688">
        <v>35.200000000000003</v>
      </c>
      <c r="N688" t="s">
        <v>492</v>
      </c>
    </row>
    <row r="689" spans="1:14" x14ac:dyDescent="0.2">
      <c r="A689">
        <v>442</v>
      </c>
      <c r="B689" s="20" t="s">
        <v>209</v>
      </c>
      <c r="C689" s="20" t="s">
        <v>27</v>
      </c>
      <c r="D689" s="20" t="s">
        <v>5</v>
      </c>
      <c r="E689" s="20" t="s">
        <v>28</v>
      </c>
      <c r="F689" s="20" t="s">
        <v>29</v>
      </c>
      <c r="G689" s="20" t="s">
        <v>2</v>
      </c>
      <c r="H689" s="19"/>
      <c r="J689" s="19">
        <v>45407</v>
      </c>
      <c r="K689">
        <v>25</v>
      </c>
      <c r="N689" t="s">
        <v>492</v>
      </c>
    </row>
    <row r="690" spans="1:14" x14ac:dyDescent="0.2">
      <c r="A690">
        <v>442</v>
      </c>
      <c r="B690" s="20" t="s">
        <v>209</v>
      </c>
      <c r="C690" s="20" t="s">
        <v>27</v>
      </c>
      <c r="D690" s="20" t="s">
        <v>5</v>
      </c>
      <c r="E690" s="20" t="s">
        <v>28</v>
      </c>
      <c r="F690" s="20" t="s">
        <v>29</v>
      </c>
      <c r="G690" s="20" t="s">
        <v>2</v>
      </c>
      <c r="H690" s="19"/>
      <c r="J690" s="19">
        <v>45409</v>
      </c>
      <c r="K690">
        <v>55.69</v>
      </c>
      <c r="L690">
        <v>1</v>
      </c>
      <c r="N690" t="s">
        <v>492</v>
      </c>
    </row>
    <row r="691" spans="1:14" x14ac:dyDescent="0.2">
      <c r="A691">
        <v>92</v>
      </c>
      <c r="B691" s="20" t="s">
        <v>221</v>
      </c>
      <c r="C691" s="20" t="s">
        <v>27</v>
      </c>
      <c r="D691" s="20" t="s">
        <v>5</v>
      </c>
      <c r="E691" s="20" t="s">
        <v>28</v>
      </c>
      <c r="F691" s="20" t="s">
        <v>31</v>
      </c>
      <c r="G691" s="20" t="s">
        <v>4</v>
      </c>
      <c r="H691" s="19">
        <v>45383</v>
      </c>
      <c r="I691">
        <v>7.0000000000000007E-2</v>
      </c>
      <c r="J691" s="19"/>
      <c r="N691" t="s">
        <v>492</v>
      </c>
    </row>
    <row r="692" spans="1:14" x14ac:dyDescent="0.2">
      <c r="A692">
        <v>92</v>
      </c>
      <c r="B692" s="20" t="s">
        <v>221</v>
      </c>
      <c r="C692" s="20" t="s">
        <v>27</v>
      </c>
      <c r="D692" s="20" t="s">
        <v>5</v>
      </c>
      <c r="E692" s="20" t="s">
        <v>28</v>
      </c>
      <c r="F692" s="20" t="s">
        <v>31</v>
      </c>
      <c r="G692" s="20" t="s">
        <v>4</v>
      </c>
      <c r="H692" s="19">
        <v>45396</v>
      </c>
      <c r="I692">
        <v>0.93</v>
      </c>
      <c r="J692" s="19"/>
      <c r="N692" t="s">
        <v>492</v>
      </c>
    </row>
    <row r="693" spans="1:14" x14ac:dyDescent="0.2">
      <c r="A693">
        <v>93</v>
      </c>
      <c r="B693" s="20" t="s">
        <v>222</v>
      </c>
      <c r="C693" s="20" t="s">
        <v>27</v>
      </c>
      <c r="D693" s="20" t="s">
        <v>5</v>
      </c>
      <c r="E693" s="20" t="s">
        <v>28</v>
      </c>
      <c r="F693" s="20" t="s">
        <v>31</v>
      </c>
      <c r="G693" s="20" t="s">
        <v>4</v>
      </c>
      <c r="H693" s="19">
        <v>45383</v>
      </c>
      <c r="I693">
        <v>92</v>
      </c>
      <c r="J693" s="19"/>
      <c r="N693" t="s">
        <v>492</v>
      </c>
    </row>
    <row r="694" spans="1:14" x14ac:dyDescent="0.2">
      <c r="A694">
        <v>93</v>
      </c>
      <c r="B694" s="20" t="s">
        <v>222</v>
      </c>
      <c r="C694" s="20" t="s">
        <v>27</v>
      </c>
      <c r="D694" s="20" t="s">
        <v>5</v>
      </c>
      <c r="E694" s="20" t="s">
        <v>28</v>
      </c>
      <c r="F694" s="20" t="s">
        <v>31</v>
      </c>
      <c r="G694" s="20" t="s">
        <v>4</v>
      </c>
      <c r="H694" s="19">
        <v>45384</v>
      </c>
      <c r="I694">
        <v>53</v>
      </c>
      <c r="J694" s="19"/>
      <c r="N694" t="s">
        <v>492</v>
      </c>
    </row>
    <row r="695" spans="1:14" x14ac:dyDescent="0.2">
      <c r="A695">
        <v>93</v>
      </c>
      <c r="B695" s="20" t="s">
        <v>222</v>
      </c>
      <c r="C695" s="20" t="s">
        <v>27</v>
      </c>
      <c r="D695" s="20" t="s">
        <v>5</v>
      </c>
      <c r="E695" s="20" t="s">
        <v>28</v>
      </c>
      <c r="F695" s="20" t="s">
        <v>31</v>
      </c>
      <c r="G695" s="20" t="s">
        <v>4</v>
      </c>
      <c r="H695" s="19">
        <v>45385</v>
      </c>
      <c r="I695">
        <v>1136</v>
      </c>
      <c r="J695" s="19"/>
      <c r="N695" t="s">
        <v>492</v>
      </c>
    </row>
    <row r="696" spans="1:14" x14ac:dyDescent="0.2">
      <c r="A696">
        <v>93</v>
      </c>
      <c r="B696" s="20" t="s">
        <v>222</v>
      </c>
      <c r="C696" s="20" t="s">
        <v>27</v>
      </c>
      <c r="D696" s="20" t="s">
        <v>5</v>
      </c>
      <c r="E696" s="20" t="s">
        <v>28</v>
      </c>
      <c r="F696" s="20" t="s">
        <v>31</v>
      </c>
      <c r="G696" s="20" t="s">
        <v>4</v>
      </c>
      <c r="H696" s="19">
        <v>45386</v>
      </c>
      <c r="I696">
        <v>105</v>
      </c>
      <c r="J696" s="19"/>
      <c r="N696" t="s">
        <v>492</v>
      </c>
    </row>
    <row r="697" spans="1:14" x14ac:dyDescent="0.2">
      <c r="A697">
        <v>93</v>
      </c>
      <c r="B697" s="20" t="s">
        <v>222</v>
      </c>
      <c r="C697" s="20" t="s">
        <v>27</v>
      </c>
      <c r="D697" s="20" t="s">
        <v>5</v>
      </c>
      <c r="E697" s="20" t="s">
        <v>28</v>
      </c>
      <c r="F697" s="20" t="s">
        <v>31</v>
      </c>
      <c r="G697" s="20" t="s">
        <v>4</v>
      </c>
      <c r="H697" s="19">
        <v>45387</v>
      </c>
      <c r="I697">
        <v>65</v>
      </c>
      <c r="J697" s="19"/>
      <c r="N697" t="s">
        <v>492</v>
      </c>
    </row>
    <row r="698" spans="1:14" x14ac:dyDescent="0.2">
      <c r="A698">
        <v>93</v>
      </c>
      <c r="B698" s="20" t="s">
        <v>222</v>
      </c>
      <c r="C698" s="20" t="s">
        <v>27</v>
      </c>
      <c r="D698" s="20" t="s">
        <v>5</v>
      </c>
      <c r="E698" s="20" t="s">
        <v>28</v>
      </c>
      <c r="F698" s="20" t="s">
        <v>31</v>
      </c>
      <c r="G698" s="20" t="s">
        <v>4</v>
      </c>
      <c r="H698" s="19">
        <v>45392</v>
      </c>
      <c r="I698">
        <v>135.41</v>
      </c>
      <c r="J698" s="19"/>
      <c r="N698" t="s">
        <v>492</v>
      </c>
    </row>
    <row r="699" spans="1:14" x14ac:dyDescent="0.2">
      <c r="A699">
        <v>93</v>
      </c>
      <c r="B699" s="20" t="s">
        <v>222</v>
      </c>
      <c r="C699" s="20" t="s">
        <v>27</v>
      </c>
      <c r="D699" s="20" t="s">
        <v>5</v>
      </c>
      <c r="E699" s="20" t="s">
        <v>28</v>
      </c>
      <c r="F699" s="20" t="s">
        <v>31</v>
      </c>
      <c r="G699" s="20" t="s">
        <v>4</v>
      </c>
      <c r="H699" s="19">
        <v>45397</v>
      </c>
      <c r="I699">
        <v>174.13</v>
      </c>
      <c r="J699" s="19"/>
      <c r="N699" t="s">
        <v>492</v>
      </c>
    </row>
    <row r="700" spans="1:14" x14ac:dyDescent="0.2">
      <c r="A700">
        <v>93</v>
      </c>
      <c r="B700" s="20" t="s">
        <v>222</v>
      </c>
      <c r="C700" s="20" t="s">
        <v>27</v>
      </c>
      <c r="D700" s="20" t="s">
        <v>5</v>
      </c>
      <c r="E700" s="20" t="s">
        <v>28</v>
      </c>
      <c r="F700" s="20" t="s">
        <v>31</v>
      </c>
      <c r="G700" s="20" t="s">
        <v>4</v>
      </c>
      <c r="H700" s="19">
        <v>45405</v>
      </c>
      <c r="I700">
        <v>27.46</v>
      </c>
      <c r="J700" s="19"/>
      <c r="N700" t="s">
        <v>492</v>
      </c>
    </row>
    <row r="701" spans="1:14" x14ac:dyDescent="0.2">
      <c r="A701">
        <v>93</v>
      </c>
      <c r="B701" s="20" t="s">
        <v>222</v>
      </c>
      <c r="C701" s="20" t="s">
        <v>27</v>
      </c>
      <c r="D701" s="20" t="s">
        <v>5</v>
      </c>
      <c r="E701" s="20" t="s">
        <v>28</v>
      </c>
      <c r="F701" s="20" t="s">
        <v>31</v>
      </c>
      <c r="G701" s="20" t="s">
        <v>4</v>
      </c>
      <c r="H701" s="19">
        <v>45408</v>
      </c>
      <c r="I701">
        <v>101</v>
      </c>
      <c r="J701" s="19"/>
      <c r="N701" t="s">
        <v>492</v>
      </c>
    </row>
    <row r="702" spans="1:14" x14ac:dyDescent="0.2">
      <c r="A702">
        <v>93</v>
      </c>
      <c r="B702" s="20" t="s">
        <v>222</v>
      </c>
      <c r="C702" s="20" t="s">
        <v>27</v>
      </c>
      <c r="D702" s="20" t="s">
        <v>5</v>
      </c>
      <c r="E702" s="20" t="s">
        <v>28</v>
      </c>
      <c r="F702" s="20" t="s">
        <v>31</v>
      </c>
      <c r="G702" s="20" t="s">
        <v>4</v>
      </c>
      <c r="H702" s="19">
        <v>45409</v>
      </c>
      <c r="I702">
        <v>93</v>
      </c>
      <c r="J702" s="19"/>
      <c r="N702" t="s">
        <v>492</v>
      </c>
    </row>
    <row r="703" spans="1:14" x14ac:dyDescent="0.2">
      <c r="A703">
        <v>93</v>
      </c>
      <c r="B703" s="20" t="s">
        <v>222</v>
      </c>
      <c r="C703" s="20" t="s">
        <v>27</v>
      </c>
      <c r="D703" s="20" t="s">
        <v>5</v>
      </c>
      <c r="E703" s="20" t="s">
        <v>28</v>
      </c>
      <c r="F703" s="20" t="s">
        <v>31</v>
      </c>
      <c r="G703" s="20" t="s">
        <v>4</v>
      </c>
      <c r="H703" s="19">
        <v>45410</v>
      </c>
      <c r="I703">
        <v>55</v>
      </c>
      <c r="J703" s="19"/>
      <c r="N703" t="s">
        <v>492</v>
      </c>
    </row>
    <row r="704" spans="1:14" x14ac:dyDescent="0.2">
      <c r="A704">
        <v>93</v>
      </c>
      <c r="B704" s="20" t="s">
        <v>222</v>
      </c>
      <c r="C704" s="20" t="s">
        <v>27</v>
      </c>
      <c r="D704" s="20" t="s">
        <v>5</v>
      </c>
      <c r="E704" s="20" t="s">
        <v>28</v>
      </c>
      <c r="F704" s="20" t="s">
        <v>31</v>
      </c>
      <c r="G704" s="20" t="s">
        <v>4</v>
      </c>
      <c r="H704" s="19">
        <v>45411</v>
      </c>
      <c r="I704">
        <v>423</v>
      </c>
      <c r="J704" s="19"/>
      <c r="N704" t="s">
        <v>492</v>
      </c>
    </row>
    <row r="705" spans="1:14" x14ac:dyDescent="0.2">
      <c r="A705">
        <v>94</v>
      </c>
      <c r="B705" s="20" t="s">
        <v>223</v>
      </c>
      <c r="C705" s="20" t="s">
        <v>27</v>
      </c>
      <c r="D705" s="20" t="s">
        <v>5</v>
      </c>
      <c r="E705" s="20" t="s">
        <v>28</v>
      </c>
      <c r="F705" s="20" t="s">
        <v>31</v>
      </c>
      <c r="G705" s="20" t="s">
        <v>4</v>
      </c>
      <c r="H705" s="19"/>
      <c r="J705" s="19">
        <v>45383</v>
      </c>
      <c r="K705">
        <v>286</v>
      </c>
      <c r="N705" t="s">
        <v>492</v>
      </c>
    </row>
    <row r="706" spans="1:14" x14ac:dyDescent="0.2">
      <c r="A706">
        <v>94</v>
      </c>
      <c r="B706" s="20" t="s">
        <v>223</v>
      </c>
      <c r="C706" s="20" t="s">
        <v>27</v>
      </c>
      <c r="D706" s="20" t="s">
        <v>5</v>
      </c>
      <c r="E706" s="20" t="s">
        <v>28</v>
      </c>
      <c r="F706" s="20" t="s">
        <v>31</v>
      </c>
      <c r="G706" s="20" t="s">
        <v>4</v>
      </c>
      <c r="H706" s="19"/>
      <c r="J706" s="19">
        <v>45387</v>
      </c>
      <c r="K706">
        <v>75.63</v>
      </c>
      <c r="N706" t="s">
        <v>492</v>
      </c>
    </row>
    <row r="707" spans="1:14" x14ac:dyDescent="0.2">
      <c r="A707">
        <v>94</v>
      </c>
      <c r="B707" s="20" t="s">
        <v>223</v>
      </c>
      <c r="C707" s="20" t="s">
        <v>27</v>
      </c>
      <c r="D707" s="20" t="s">
        <v>5</v>
      </c>
      <c r="E707" s="20" t="s">
        <v>28</v>
      </c>
      <c r="F707" s="20" t="s">
        <v>31</v>
      </c>
      <c r="G707" s="20" t="s">
        <v>4</v>
      </c>
      <c r="H707" s="19"/>
      <c r="J707" s="19">
        <v>45393</v>
      </c>
      <c r="K707">
        <v>56</v>
      </c>
      <c r="N707" t="s">
        <v>492</v>
      </c>
    </row>
    <row r="708" spans="1:14" x14ac:dyDescent="0.2">
      <c r="A708">
        <v>94</v>
      </c>
      <c r="B708" s="20" t="s">
        <v>223</v>
      </c>
      <c r="C708" s="20" t="s">
        <v>27</v>
      </c>
      <c r="D708" s="20" t="s">
        <v>5</v>
      </c>
      <c r="E708" s="20" t="s">
        <v>28</v>
      </c>
      <c r="F708" s="20" t="s">
        <v>31</v>
      </c>
      <c r="G708" s="20" t="s">
        <v>4</v>
      </c>
      <c r="H708" s="19"/>
      <c r="J708" s="19">
        <v>45394</v>
      </c>
      <c r="K708">
        <v>56.96</v>
      </c>
      <c r="N708" t="s">
        <v>492</v>
      </c>
    </row>
    <row r="709" spans="1:14" x14ac:dyDescent="0.2">
      <c r="A709">
        <v>94</v>
      </c>
      <c r="B709" s="20" t="s">
        <v>223</v>
      </c>
      <c r="C709" s="20" t="s">
        <v>27</v>
      </c>
      <c r="D709" s="20" t="s">
        <v>5</v>
      </c>
      <c r="E709" s="20" t="s">
        <v>28</v>
      </c>
      <c r="F709" s="20" t="s">
        <v>31</v>
      </c>
      <c r="G709" s="20" t="s">
        <v>4</v>
      </c>
      <c r="H709" s="19"/>
      <c r="J709" s="19">
        <v>45397</v>
      </c>
      <c r="K709">
        <v>84.57</v>
      </c>
      <c r="N709" t="s">
        <v>492</v>
      </c>
    </row>
    <row r="710" spans="1:14" x14ac:dyDescent="0.2">
      <c r="A710">
        <v>94</v>
      </c>
      <c r="B710" s="20" t="s">
        <v>223</v>
      </c>
      <c r="C710" s="20" t="s">
        <v>27</v>
      </c>
      <c r="D710" s="20" t="s">
        <v>5</v>
      </c>
      <c r="E710" s="20" t="s">
        <v>28</v>
      </c>
      <c r="F710" s="20" t="s">
        <v>31</v>
      </c>
      <c r="G710" s="20" t="s">
        <v>4</v>
      </c>
      <c r="H710" s="19"/>
      <c r="J710" s="19">
        <v>45400</v>
      </c>
      <c r="K710">
        <v>28.82</v>
      </c>
      <c r="L710">
        <v>1</v>
      </c>
      <c r="N710" t="s">
        <v>492</v>
      </c>
    </row>
    <row r="711" spans="1:14" x14ac:dyDescent="0.2">
      <c r="A711">
        <v>94</v>
      </c>
      <c r="B711" s="20" t="s">
        <v>223</v>
      </c>
      <c r="C711" s="20" t="s">
        <v>27</v>
      </c>
      <c r="D711" s="20" t="s">
        <v>5</v>
      </c>
      <c r="E711" s="20" t="s">
        <v>28</v>
      </c>
      <c r="F711" s="20" t="s">
        <v>31</v>
      </c>
      <c r="G711" s="20" t="s">
        <v>4</v>
      </c>
      <c r="H711" s="19"/>
      <c r="J711" s="19">
        <v>45401</v>
      </c>
      <c r="K711">
        <v>298</v>
      </c>
      <c r="N711" t="s">
        <v>492</v>
      </c>
    </row>
    <row r="712" spans="1:14" x14ac:dyDescent="0.2">
      <c r="A712">
        <v>94</v>
      </c>
      <c r="B712" s="20" t="s">
        <v>223</v>
      </c>
      <c r="C712" s="20" t="s">
        <v>27</v>
      </c>
      <c r="D712" s="20" t="s">
        <v>5</v>
      </c>
      <c r="E712" s="20" t="s">
        <v>28</v>
      </c>
      <c r="F712" s="20" t="s">
        <v>31</v>
      </c>
      <c r="G712" s="20" t="s">
        <v>4</v>
      </c>
      <c r="H712" s="19"/>
      <c r="J712" s="19">
        <v>45402</v>
      </c>
      <c r="K712">
        <v>17</v>
      </c>
      <c r="N712" t="s">
        <v>492</v>
      </c>
    </row>
    <row r="713" spans="1:14" x14ac:dyDescent="0.2">
      <c r="A713">
        <v>94</v>
      </c>
      <c r="B713" s="20" t="s">
        <v>223</v>
      </c>
      <c r="C713" s="20" t="s">
        <v>27</v>
      </c>
      <c r="D713" s="20" t="s">
        <v>5</v>
      </c>
      <c r="E713" s="20" t="s">
        <v>28</v>
      </c>
      <c r="F713" s="20" t="s">
        <v>31</v>
      </c>
      <c r="G713" s="20" t="s">
        <v>4</v>
      </c>
      <c r="H713" s="19"/>
      <c r="J713" s="19">
        <v>45405</v>
      </c>
      <c r="K713">
        <v>54</v>
      </c>
      <c r="N713" t="s">
        <v>492</v>
      </c>
    </row>
    <row r="714" spans="1:14" x14ac:dyDescent="0.2">
      <c r="A714">
        <v>94</v>
      </c>
      <c r="B714" s="20" t="s">
        <v>223</v>
      </c>
      <c r="C714" s="20" t="s">
        <v>27</v>
      </c>
      <c r="D714" s="20" t="s">
        <v>5</v>
      </c>
      <c r="E714" s="20" t="s">
        <v>28</v>
      </c>
      <c r="F714" s="20" t="s">
        <v>31</v>
      </c>
      <c r="G714" s="20" t="s">
        <v>4</v>
      </c>
      <c r="H714" s="19"/>
      <c r="J714" s="19">
        <v>45406</v>
      </c>
      <c r="K714">
        <v>14</v>
      </c>
      <c r="N714" t="s">
        <v>492</v>
      </c>
    </row>
    <row r="715" spans="1:14" x14ac:dyDescent="0.2">
      <c r="A715">
        <v>94</v>
      </c>
      <c r="B715" s="20" t="s">
        <v>223</v>
      </c>
      <c r="C715" s="20" t="s">
        <v>27</v>
      </c>
      <c r="D715" s="20" t="s">
        <v>5</v>
      </c>
      <c r="E715" s="20" t="s">
        <v>28</v>
      </c>
      <c r="F715" s="20" t="s">
        <v>31</v>
      </c>
      <c r="G715" s="20" t="s">
        <v>4</v>
      </c>
      <c r="H715" s="19"/>
      <c r="J715" s="19">
        <v>45407</v>
      </c>
      <c r="K715">
        <v>42</v>
      </c>
      <c r="L715">
        <v>1</v>
      </c>
      <c r="N715" t="s">
        <v>492</v>
      </c>
    </row>
    <row r="716" spans="1:14" x14ac:dyDescent="0.2">
      <c r="A716">
        <v>94</v>
      </c>
      <c r="B716" s="20" t="s">
        <v>223</v>
      </c>
      <c r="C716" s="20" t="s">
        <v>27</v>
      </c>
      <c r="D716" s="20" t="s">
        <v>5</v>
      </c>
      <c r="E716" s="20" t="s">
        <v>28</v>
      </c>
      <c r="F716" s="20" t="s">
        <v>31</v>
      </c>
      <c r="G716" s="20" t="s">
        <v>4</v>
      </c>
      <c r="H716" s="19"/>
      <c r="J716" s="19">
        <v>45408</v>
      </c>
      <c r="K716">
        <v>455</v>
      </c>
      <c r="N716" t="s">
        <v>492</v>
      </c>
    </row>
    <row r="717" spans="1:14" x14ac:dyDescent="0.2">
      <c r="A717">
        <v>94</v>
      </c>
      <c r="B717" s="20" t="s">
        <v>223</v>
      </c>
      <c r="C717" s="20" t="s">
        <v>27</v>
      </c>
      <c r="D717" s="20" t="s">
        <v>5</v>
      </c>
      <c r="E717" s="20" t="s">
        <v>28</v>
      </c>
      <c r="F717" s="20" t="s">
        <v>31</v>
      </c>
      <c r="G717" s="20" t="s">
        <v>4</v>
      </c>
      <c r="H717" s="19"/>
      <c r="J717" s="19">
        <v>45409</v>
      </c>
      <c r="K717">
        <v>26</v>
      </c>
      <c r="N717" t="s">
        <v>492</v>
      </c>
    </row>
    <row r="718" spans="1:14" x14ac:dyDescent="0.2">
      <c r="A718">
        <v>94</v>
      </c>
      <c r="B718" s="20" t="s">
        <v>223</v>
      </c>
      <c r="C718" s="20" t="s">
        <v>27</v>
      </c>
      <c r="D718" s="20" t="s">
        <v>5</v>
      </c>
      <c r="E718" s="20" t="s">
        <v>28</v>
      </c>
      <c r="F718" s="20" t="s">
        <v>31</v>
      </c>
      <c r="G718" s="20" t="s">
        <v>4</v>
      </c>
      <c r="H718" s="19"/>
      <c r="J718" s="19">
        <v>45410</v>
      </c>
      <c r="K718">
        <v>8</v>
      </c>
      <c r="N718" t="s">
        <v>492</v>
      </c>
    </row>
    <row r="719" spans="1:14" x14ac:dyDescent="0.2">
      <c r="A719">
        <v>94</v>
      </c>
      <c r="B719" s="20" t="s">
        <v>223</v>
      </c>
      <c r="C719" s="20" t="s">
        <v>27</v>
      </c>
      <c r="D719" s="20" t="s">
        <v>5</v>
      </c>
      <c r="E719" s="20" t="s">
        <v>28</v>
      </c>
      <c r="F719" s="20" t="s">
        <v>31</v>
      </c>
      <c r="G719" s="20" t="s">
        <v>4</v>
      </c>
      <c r="H719" s="19"/>
      <c r="J719" s="19">
        <v>45412</v>
      </c>
      <c r="K719">
        <v>46</v>
      </c>
      <c r="N719" t="s">
        <v>492</v>
      </c>
    </row>
    <row r="720" spans="1:14" x14ac:dyDescent="0.2">
      <c r="A720">
        <v>95</v>
      </c>
      <c r="B720" s="20" t="s">
        <v>224</v>
      </c>
      <c r="C720" s="20" t="s">
        <v>27</v>
      </c>
      <c r="D720" s="20" t="s">
        <v>5</v>
      </c>
      <c r="E720" s="20" t="s">
        <v>28</v>
      </c>
      <c r="F720" s="20" t="s">
        <v>31</v>
      </c>
      <c r="G720" s="20" t="s">
        <v>4</v>
      </c>
      <c r="H720" s="19">
        <v>45383</v>
      </c>
      <c r="I720">
        <v>92</v>
      </c>
      <c r="J720" s="19"/>
      <c r="N720" t="s">
        <v>492</v>
      </c>
    </row>
    <row r="721" spans="1:14" x14ac:dyDescent="0.2">
      <c r="A721">
        <v>95</v>
      </c>
      <c r="B721" s="20" t="s">
        <v>224</v>
      </c>
      <c r="C721" s="20" t="s">
        <v>27</v>
      </c>
      <c r="D721" s="20" t="s">
        <v>5</v>
      </c>
      <c r="E721" s="20" t="s">
        <v>28</v>
      </c>
      <c r="F721" s="20" t="s">
        <v>31</v>
      </c>
      <c r="G721" s="20" t="s">
        <v>4</v>
      </c>
      <c r="H721" s="19">
        <v>45384</v>
      </c>
      <c r="I721">
        <v>69</v>
      </c>
      <c r="J721" s="19"/>
      <c r="N721" t="s">
        <v>492</v>
      </c>
    </row>
    <row r="722" spans="1:14" x14ac:dyDescent="0.2">
      <c r="A722">
        <v>95</v>
      </c>
      <c r="B722" s="20" t="s">
        <v>224</v>
      </c>
      <c r="C722" s="20" t="s">
        <v>27</v>
      </c>
      <c r="D722" s="20" t="s">
        <v>5</v>
      </c>
      <c r="E722" s="20" t="s">
        <v>28</v>
      </c>
      <c r="F722" s="20" t="s">
        <v>31</v>
      </c>
      <c r="G722" s="20" t="s">
        <v>4</v>
      </c>
      <c r="H722" s="19">
        <v>45385</v>
      </c>
      <c r="I722">
        <v>1136</v>
      </c>
      <c r="J722" s="19"/>
      <c r="N722" t="s">
        <v>492</v>
      </c>
    </row>
    <row r="723" spans="1:14" x14ac:dyDescent="0.2">
      <c r="A723">
        <v>95</v>
      </c>
      <c r="B723" s="20" t="s">
        <v>224</v>
      </c>
      <c r="C723" s="20" t="s">
        <v>27</v>
      </c>
      <c r="D723" s="20" t="s">
        <v>5</v>
      </c>
      <c r="E723" s="20" t="s">
        <v>28</v>
      </c>
      <c r="F723" s="20" t="s">
        <v>31</v>
      </c>
      <c r="G723" s="20" t="s">
        <v>4</v>
      </c>
      <c r="H723" s="19">
        <v>45386</v>
      </c>
      <c r="I723">
        <v>105</v>
      </c>
      <c r="J723" s="19"/>
      <c r="N723" t="s">
        <v>492</v>
      </c>
    </row>
    <row r="724" spans="1:14" x14ac:dyDescent="0.2">
      <c r="A724">
        <v>95</v>
      </c>
      <c r="B724" s="20" t="s">
        <v>224</v>
      </c>
      <c r="C724" s="20" t="s">
        <v>27</v>
      </c>
      <c r="D724" s="20" t="s">
        <v>5</v>
      </c>
      <c r="E724" s="20" t="s">
        <v>28</v>
      </c>
      <c r="F724" s="20" t="s">
        <v>31</v>
      </c>
      <c r="G724" s="20" t="s">
        <v>4</v>
      </c>
      <c r="H724" s="19">
        <v>45387</v>
      </c>
      <c r="I724">
        <v>65</v>
      </c>
      <c r="J724" s="19"/>
      <c r="N724" t="s">
        <v>492</v>
      </c>
    </row>
    <row r="725" spans="1:14" x14ac:dyDescent="0.2">
      <c r="A725">
        <v>95</v>
      </c>
      <c r="B725" s="20" t="s">
        <v>224</v>
      </c>
      <c r="C725" s="20" t="s">
        <v>27</v>
      </c>
      <c r="D725" s="20" t="s">
        <v>5</v>
      </c>
      <c r="E725" s="20" t="s">
        <v>28</v>
      </c>
      <c r="F725" s="20" t="s">
        <v>31</v>
      </c>
      <c r="G725" s="20" t="s">
        <v>4</v>
      </c>
      <c r="H725" s="19">
        <v>45405</v>
      </c>
      <c r="I725">
        <v>7.46</v>
      </c>
      <c r="J725" s="19"/>
      <c r="N725" t="s">
        <v>492</v>
      </c>
    </row>
    <row r="726" spans="1:14" x14ac:dyDescent="0.2">
      <c r="A726">
        <v>95</v>
      </c>
      <c r="B726" s="20" t="s">
        <v>224</v>
      </c>
      <c r="C726" s="20" t="s">
        <v>27</v>
      </c>
      <c r="D726" s="20" t="s">
        <v>5</v>
      </c>
      <c r="E726" s="20" t="s">
        <v>28</v>
      </c>
      <c r="F726" s="20" t="s">
        <v>31</v>
      </c>
      <c r="G726" s="20" t="s">
        <v>4</v>
      </c>
      <c r="H726" s="19">
        <v>45408</v>
      </c>
      <c r="I726">
        <v>101</v>
      </c>
      <c r="J726" s="19"/>
      <c r="N726" t="s">
        <v>492</v>
      </c>
    </row>
    <row r="727" spans="1:14" x14ac:dyDescent="0.2">
      <c r="A727">
        <v>95</v>
      </c>
      <c r="B727" s="20" t="s">
        <v>224</v>
      </c>
      <c r="C727" s="20" t="s">
        <v>27</v>
      </c>
      <c r="D727" s="20" t="s">
        <v>5</v>
      </c>
      <c r="E727" s="20" t="s">
        <v>28</v>
      </c>
      <c r="F727" s="20" t="s">
        <v>31</v>
      </c>
      <c r="G727" s="20" t="s">
        <v>4</v>
      </c>
      <c r="H727" s="19">
        <v>45409</v>
      </c>
      <c r="I727">
        <v>93</v>
      </c>
      <c r="J727" s="19"/>
      <c r="N727" t="s">
        <v>492</v>
      </c>
    </row>
    <row r="728" spans="1:14" x14ac:dyDescent="0.2">
      <c r="A728">
        <v>95</v>
      </c>
      <c r="B728" s="20" t="s">
        <v>224</v>
      </c>
      <c r="C728" s="20" t="s">
        <v>27</v>
      </c>
      <c r="D728" s="20" t="s">
        <v>5</v>
      </c>
      <c r="E728" s="20" t="s">
        <v>28</v>
      </c>
      <c r="F728" s="20" t="s">
        <v>31</v>
      </c>
      <c r="G728" s="20" t="s">
        <v>4</v>
      </c>
      <c r="H728" s="19">
        <v>45410</v>
      </c>
      <c r="I728">
        <v>55</v>
      </c>
      <c r="J728" s="19"/>
      <c r="N728" t="s">
        <v>492</v>
      </c>
    </row>
    <row r="729" spans="1:14" x14ac:dyDescent="0.2">
      <c r="A729">
        <v>95</v>
      </c>
      <c r="B729" s="20" t="s">
        <v>224</v>
      </c>
      <c r="C729" s="20" t="s">
        <v>27</v>
      </c>
      <c r="D729" s="20" t="s">
        <v>5</v>
      </c>
      <c r="E729" s="20" t="s">
        <v>28</v>
      </c>
      <c r="F729" s="20" t="s">
        <v>31</v>
      </c>
      <c r="G729" s="20" t="s">
        <v>4</v>
      </c>
      <c r="H729" s="19">
        <v>45411</v>
      </c>
      <c r="I729">
        <v>423</v>
      </c>
      <c r="J729" s="19"/>
      <c r="N729" t="s">
        <v>492</v>
      </c>
    </row>
    <row r="730" spans="1:14" x14ac:dyDescent="0.2">
      <c r="A730">
        <v>95</v>
      </c>
      <c r="B730" s="20" t="s">
        <v>224</v>
      </c>
      <c r="C730" s="20" t="s">
        <v>27</v>
      </c>
      <c r="D730" s="20" t="s">
        <v>5</v>
      </c>
      <c r="E730" s="20" t="s">
        <v>28</v>
      </c>
      <c r="F730" s="20" t="s">
        <v>31</v>
      </c>
      <c r="G730" s="20" t="s">
        <v>4</v>
      </c>
      <c r="H730" s="19">
        <v>45412</v>
      </c>
      <c r="I730">
        <v>12.54</v>
      </c>
      <c r="J730" s="19"/>
      <c r="N730" t="s">
        <v>492</v>
      </c>
    </row>
    <row r="731" spans="1:14" x14ac:dyDescent="0.2">
      <c r="A731">
        <v>96</v>
      </c>
      <c r="B731" s="20" t="s">
        <v>225</v>
      </c>
      <c r="C731" s="20" t="s">
        <v>27</v>
      </c>
      <c r="D731" s="20" t="s">
        <v>5</v>
      </c>
      <c r="E731" s="20" t="s">
        <v>28</v>
      </c>
      <c r="F731" s="20" t="s">
        <v>31</v>
      </c>
      <c r="G731" s="20" t="s">
        <v>4</v>
      </c>
      <c r="H731" s="19">
        <v>45383</v>
      </c>
      <c r="I731">
        <v>2.25</v>
      </c>
      <c r="J731" s="19"/>
      <c r="N731" t="s">
        <v>492</v>
      </c>
    </row>
    <row r="732" spans="1:14" x14ac:dyDescent="0.2">
      <c r="A732">
        <v>96</v>
      </c>
      <c r="B732" s="20" t="s">
        <v>225</v>
      </c>
      <c r="C732" s="20" t="s">
        <v>27</v>
      </c>
      <c r="D732" s="20" t="s">
        <v>5</v>
      </c>
      <c r="E732" s="20" t="s">
        <v>28</v>
      </c>
      <c r="F732" s="20" t="s">
        <v>31</v>
      </c>
      <c r="G732" s="20" t="s">
        <v>4</v>
      </c>
      <c r="H732" s="19">
        <v>45385</v>
      </c>
      <c r="I732">
        <v>6.75</v>
      </c>
      <c r="J732" s="19"/>
      <c r="N732" t="s">
        <v>492</v>
      </c>
    </row>
    <row r="733" spans="1:14" x14ac:dyDescent="0.2">
      <c r="A733">
        <v>96</v>
      </c>
      <c r="B733" s="20" t="s">
        <v>225</v>
      </c>
      <c r="C733" s="20" t="s">
        <v>27</v>
      </c>
      <c r="D733" s="20" t="s">
        <v>5</v>
      </c>
      <c r="E733" s="20" t="s">
        <v>28</v>
      </c>
      <c r="F733" s="20" t="s">
        <v>31</v>
      </c>
      <c r="G733" s="20" t="s">
        <v>4</v>
      </c>
      <c r="H733" s="19">
        <v>45386</v>
      </c>
      <c r="I733">
        <v>9</v>
      </c>
      <c r="J733" s="19"/>
      <c r="N733" t="s">
        <v>492</v>
      </c>
    </row>
    <row r="734" spans="1:14" x14ac:dyDescent="0.2">
      <c r="A734">
        <v>96</v>
      </c>
      <c r="B734" s="20" t="s">
        <v>225</v>
      </c>
      <c r="C734" s="20" t="s">
        <v>27</v>
      </c>
      <c r="D734" s="20" t="s">
        <v>5</v>
      </c>
      <c r="E734" s="20" t="s">
        <v>28</v>
      </c>
      <c r="F734" s="20" t="s">
        <v>31</v>
      </c>
      <c r="G734" s="20" t="s">
        <v>4</v>
      </c>
      <c r="H734" s="19">
        <v>45390</v>
      </c>
      <c r="I734">
        <v>23</v>
      </c>
      <c r="J734" s="19"/>
      <c r="N734" t="s">
        <v>492</v>
      </c>
    </row>
    <row r="735" spans="1:14" x14ac:dyDescent="0.2">
      <c r="A735">
        <v>96</v>
      </c>
      <c r="B735" s="20" t="s">
        <v>225</v>
      </c>
      <c r="C735" s="20" t="s">
        <v>27</v>
      </c>
      <c r="D735" s="20" t="s">
        <v>5</v>
      </c>
      <c r="E735" s="20" t="s">
        <v>28</v>
      </c>
      <c r="F735" s="20" t="s">
        <v>31</v>
      </c>
      <c r="G735" s="20" t="s">
        <v>4</v>
      </c>
      <c r="H735" s="19">
        <v>45391</v>
      </c>
      <c r="I735">
        <v>42</v>
      </c>
      <c r="J735" s="19"/>
      <c r="N735" t="s">
        <v>492</v>
      </c>
    </row>
    <row r="736" spans="1:14" x14ac:dyDescent="0.2">
      <c r="A736">
        <v>96</v>
      </c>
      <c r="B736" s="20" t="s">
        <v>225</v>
      </c>
      <c r="C736" s="20" t="s">
        <v>27</v>
      </c>
      <c r="D736" s="20" t="s">
        <v>5</v>
      </c>
      <c r="E736" s="20" t="s">
        <v>28</v>
      </c>
      <c r="F736" s="20" t="s">
        <v>31</v>
      </c>
      <c r="G736" s="20" t="s">
        <v>4</v>
      </c>
      <c r="H736" s="19">
        <v>45392</v>
      </c>
      <c r="I736">
        <v>32</v>
      </c>
      <c r="J736" s="19"/>
      <c r="N736" t="s">
        <v>492</v>
      </c>
    </row>
    <row r="737" spans="1:14" x14ac:dyDescent="0.2">
      <c r="A737">
        <v>96</v>
      </c>
      <c r="B737" s="20" t="s">
        <v>225</v>
      </c>
      <c r="C737" s="20" t="s">
        <v>27</v>
      </c>
      <c r="D737" s="20" t="s">
        <v>5</v>
      </c>
      <c r="E737" s="20" t="s">
        <v>28</v>
      </c>
      <c r="F737" s="20" t="s">
        <v>31</v>
      </c>
      <c r="G737" s="20" t="s">
        <v>4</v>
      </c>
      <c r="H737" s="19">
        <v>45399</v>
      </c>
      <c r="I737">
        <v>31</v>
      </c>
      <c r="J737" s="19"/>
      <c r="N737" t="s">
        <v>492</v>
      </c>
    </row>
    <row r="738" spans="1:14" x14ac:dyDescent="0.2">
      <c r="A738">
        <v>96</v>
      </c>
      <c r="B738" s="20" t="s">
        <v>225</v>
      </c>
      <c r="C738" s="20" t="s">
        <v>27</v>
      </c>
      <c r="D738" s="20" t="s">
        <v>5</v>
      </c>
      <c r="E738" s="20" t="s">
        <v>28</v>
      </c>
      <c r="F738" s="20" t="s">
        <v>31</v>
      </c>
      <c r="G738" s="20" t="s">
        <v>4</v>
      </c>
      <c r="H738" s="19">
        <v>45400</v>
      </c>
      <c r="I738">
        <v>27</v>
      </c>
      <c r="J738" s="19"/>
      <c r="N738" t="s">
        <v>492</v>
      </c>
    </row>
    <row r="739" spans="1:14" x14ac:dyDescent="0.2">
      <c r="A739">
        <v>96</v>
      </c>
      <c r="B739" s="20" t="s">
        <v>225</v>
      </c>
      <c r="C739" s="20" t="s">
        <v>27</v>
      </c>
      <c r="D739" s="20" t="s">
        <v>5</v>
      </c>
      <c r="E739" s="20" t="s">
        <v>28</v>
      </c>
      <c r="F739" s="20" t="s">
        <v>31</v>
      </c>
      <c r="G739" s="20" t="s">
        <v>4</v>
      </c>
      <c r="H739" s="19">
        <v>45401</v>
      </c>
      <c r="I739">
        <v>1</v>
      </c>
      <c r="J739" s="19"/>
      <c r="N739" t="s">
        <v>492</v>
      </c>
    </row>
    <row r="740" spans="1:14" x14ac:dyDescent="0.2">
      <c r="A740">
        <v>96</v>
      </c>
      <c r="B740" s="20" t="s">
        <v>225</v>
      </c>
      <c r="C740" s="20" t="s">
        <v>27</v>
      </c>
      <c r="D740" s="20" t="s">
        <v>5</v>
      </c>
      <c r="E740" s="20" t="s">
        <v>28</v>
      </c>
      <c r="F740" s="20" t="s">
        <v>31</v>
      </c>
      <c r="G740" s="20" t="s">
        <v>4</v>
      </c>
      <c r="H740" s="19">
        <v>45402</v>
      </c>
      <c r="I740">
        <v>1</v>
      </c>
      <c r="J740" s="19"/>
      <c r="N740" t="s">
        <v>492</v>
      </c>
    </row>
    <row r="741" spans="1:14" x14ac:dyDescent="0.2">
      <c r="A741">
        <v>96</v>
      </c>
      <c r="B741" s="20" t="s">
        <v>225</v>
      </c>
      <c r="C741" s="20" t="s">
        <v>27</v>
      </c>
      <c r="D741" s="20" t="s">
        <v>5</v>
      </c>
      <c r="E741" s="20" t="s">
        <v>28</v>
      </c>
      <c r="F741" s="20" t="s">
        <v>31</v>
      </c>
      <c r="G741" s="20" t="s">
        <v>4</v>
      </c>
      <c r="H741" s="19">
        <v>45407</v>
      </c>
      <c r="I741">
        <v>13</v>
      </c>
      <c r="J741" s="19"/>
      <c r="N741" t="s">
        <v>492</v>
      </c>
    </row>
    <row r="742" spans="1:14" x14ac:dyDescent="0.2">
      <c r="A742">
        <v>96</v>
      </c>
      <c r="B742" s="20" t="s">
        <v>225</v>
      </c>
      <c r="C742" s="20" t="s">
        <v>27</v>
      </c>
      <c r="D742" s="20" t="s">
        <v>5</v>
      </c>
      <c r="E742" s="20" t="s">
        <v>28</v>
      </c>
      <c r="F742" s="20" t="s">
        <v>31</v>
      </c>
      <c r="G742" s="20" t="s">
        <v>4</v>
      </c>
      <c r="H742" s="19">
        <v>45408</v>
      </c>
      <c r="I742">
        <v>37</v>
      </c>
      <c r="J742" s="19"/>
      <c r="N742" t="s">
        <v>492</v>
      </c>
    </row>
    <row r="743" spans="1:14" x14ac:dyDescent="0.2">
      <c r="A743">
        <v>96</v>
      </c>
      <c r="B743" s="20" t="s">
        <v>225</v>
      </c>
      <c r="C743" s="20" t="s">
        <v>27</v>
      </c>
      <c r="D743" s="20" t="s">
        <v>5</v>
      </c>
      <c r="E743" s="20" t="s">
        <v>28</v>
      </c>
      <c r="F743" s="20" t="s">
        <v>31</v>
      </c>
      <c r="G743" s="20" t="s">
        <v>4</v>
      </c>
      <c r="H743" s="19">
        <v>45409</v>
      </c>
      <c r="I743">
        <v>112</v>
      </c>
      <c r="J743" s="19"/>
      <c r="N743" t="s">
        <v>492</v>
      </c>
    </row>
    <row r="744" spans="1:14" x14ac:dyDescent="0.2">
      <c r="A744">
        <v>98</v>
      </c>
      <c r="B744" s="20" t="s">
        <v>34</v>
      </c>
      <c r="C744" s="20" t="s">
        <v>27</v>
      </c>
      <c r="D744" s="20" t="s">
        <v>5</v>
      </c>
      <c r="E744" s="20" t="s">
        <v>28</v>
      </c>
      <c r="F744" s="20" t="s">
        <v>31</v>
      </c>
      <c r="G744" s="20" t="s">
        <v>4</v>
      </c>
      <c r="H744" s="19">
        <v>45383</v>
      </c>
      <c r="I744">
        <v>12</v>
      </c>
      <c r="J744" s="19"/>
      <c r="N744" t="s">
        <v>492</v>
      </c>
    </row>
    <row r="745" spans="1:14" x14ac:dyDescent="0.2">
      <c r="A745">
        <v>98</v>
      </c>
      <c r="B745" s="20" t="s">
        <v>34</v>
      </c>
      <c r="C745" s="20" t="s">
        <v>27</v>
      </c>
      <c r="D745" s="20" t="s">
        <v>5</v>
      </c>
      <c r="E745" s="20" t="s">
        <v>28</v>
      </c>
      <c r="F745" s="20" t="s">
        <v>31</v>
      </c>
      <c r="G745" s="20" t="s">
        <v>4</v>
      </c>
      <c r="H745" s="19">
        <v>45385</v>
      </c>
      <c r="I745">
        <v>119.21</v>
      </c>
      <c r="J745" s="19"/>
      <c r="N745" t="s">
        <v>492</v>
      </c>
    </row>
    <row r="746" spans="1:14" x14ac:dyDescent="0.2">
      <c r="A746">
        <v>98</v>
      </c>
      <c r="B746" s="20" t="s">
        <v>34</v>
      </c>
      <c r="C746" s="20" t="s">
        <v>27</v>
      </c>
      <c r="D746" s="20" t="s">
        <v>5</v>
      </c>
      <c r="E746" s="20" t="s">
        <v>28</v>
      </c>
      <c r="F746" s="20" t="s">
        <v>31</v>
      </c>
      <c r="G746" s="20" t="s">
        <v>4</v>
      </c>
      <c r="H746" s="19">
        <v>45386</v>
      </c>
      <c r="I746">
        <v>189</v>
      </c>
      <c r="J746" s="19"/>
      <c r="N746" t="s">
        <v>492</v>
      </c>
    </row>
    <row r="747" spans="1:14" x14ac:dyDescent="0.2">
      <c r="A747">
        <v>98</v>
      </c>
      <c r="B747" s="20" t="s">
        <v>34</v>
      </c>
      <c r="C747" s="20" t="s">
        <v>27</v>
      </c>
      <c r="D747" s="20" t="s">
        <v>5</v>
      </c>
      <c r="E747" s="20" t="s">
        <v>28</v>
      </c>
      <c r="F747" s="20" t="s">
        <v>31</v>
      </c>
      <c r="G747" s="20" t="s">
        <v>4</v>
      </c>
      <c r="H747" s="19">
        <v>45393</v>
      </c>
      <c r="I747">
        <v>26.36</v>
      </c>
      <c r="J747" s="19"/>
      <c r="N747" t="s">
        <v>492</v>
      </c>
    </row>
    <row r="748" spans="1:14" x14ac:dyDescent="0.2">
      <c r="A748">
        <v>98</v>
      </c>
      <c r="B748" s="20" t="s">
        <v>34</v>
      </c>
      <c r="C748" s="20" t="s">
        <v>27</v>
      </c>
      <c r="D748" s="20" t="s">
        <v>5</v>
      </c>
      <c r="E748" s="20" t="s">
        <v>28</v>
      </c>
      <c r="F748" s="20" t="s">
        <v>31</v>
      </c>
      <c r="G748" s="20" t="s">
        <v>4</v>
      </c>
      <c r="H748" s="19">
        <v>45399</v>
      </c>
      <c r="I748">
        <v>13</v>
      </c>
      <c r="J748" s="19"/>
      <c r="N748" t="s">
        <v>492</v>
      </c>
    </row>
    <row r="749" spans="1:14" x14ac:dyDescent="0.2">
      <c r="A749">
        <v>98</v>
      </c>
      <c r="B749" s="20" t="s">
        <v>34</v>
      </c>
      <c r="C749" s="20" t="s">
        <v>27</v>
      </c>
      <c r="D749" s="20" t="s">
        <v>5</v>
      </c>
      <c r="E749" s="20" t="s">
        <v>28</v>
      </c>
      <c r="F749" s="20" t="s">
        <v>31</v>
      </c>
      <c r="G749" s="20" t="s">
        <v>4</v>
      </c>
      <c r="H749" s="19">
        <v>45400</v>
      </c>
      <c r="I749">
        <v>37.43</v>
      </c>
      <c r="J749" s="19"/>
      <c r="N749" t="s">
        <v>492</v>
      </c>
    </row>
    <row r="750" spans="1:14" x14ac:dyDescent="0.2">
      <c r="A750">
        <v>98</v>
      </c>
      <c r="B750" s="20" t="s">
        <v>34</v>
      </c>
      <c r="C750" s="20" t="s">
        <v>27</v>
      </c>
      <c r="D750" s="20" t="s">
        <v>5</v>
      </c>
      <c r="E750" s="20" t="s">
        <v>28</v>
      </c>
      <c r="F750" s="20" t="s">
        <v>31</v>
      </c>
      <c r="G750" s="20" t="s">
        <v>4</v>
      </c>
      <c r="H750" s="19">
        <v>45401</v>
      </c>
      <c r="I750">
        <v>4</v>
      </c>
      <c r="J750" s="19"/>
      <c r="N750" t="s">
        <v>492</v>
      </c>
    </row>
    <row r="751" spans="1:14" x14ac:dyDescent="0.2">
      <c r="A751">
        <v>98</v>
      </c>
      <c r="B751" s="20" t="s">
        <v>34</v>
      </c>
      <c r="C751" s="20" t="s">
        <v>27</v>
      </c>
      <c r="D751" s="20" t="s">
        <v>5</v>
      </c>
      <c r="E751" s="20" t="s">
        <v>28</v>
      </c>
      <c r="F751" s="20" t="s">
        <v>31</v>
      </c>
      <c r="G751" s="20" t="s">
        <v>4</v>
      </c>
      <c r="H751" s="19">
        <v>45402</v>
      </c>
      <c r="I751">
        <v>120</v>
      </c>
      <c r="J751" s="19"/>
      <c r="N751" t="s">
        <v>492</v>
      </c>
    </row>
    <row r="752" spans="1:14" x14ac:dyDescent="0.2">
      <c r="A752">
        <v>98</v>
      </c>
      <c r="B752" s="20" t="s">
        <v>34</v>
      </c>
      <c r="C752" s="20" t="s">
        <v>27</v>
      </c>
      <c r="D752" s="20" t="s">
        <v>5</v>
      </c>
      <c r="E752" s="20" t="s">
        <v>28</v>
      </c>
      <c r="F752" s="20" t="s">
        <v>31</v>
      </c>
      <c r="G752" s="20" t="s">
        <v>4</v>
      </c>
      <c r="H752" s="19">
        <v>45403</v>
      </c>
      <c r="I752">
        <v>9</v>
      </c>
      <c r="J752" s="19"/>
      <c r="N752" t="s">
        <v>492</v>
      </c>
    </row>
    <row r="753" spans="1:14" x14ac:dyDescent="0.2">
      <c r="A753">
        <v>98</v>
      </c>
      <c r="B753" s="20" t="s">
        <v>34</v>
      </c>
      <c r="C753" s="20" t="s">
        <v>27</v>
      </c>
      <c r="D753" s="20" t="s">
        <v>5</v>
      </c>
      <c r="E753" s="20" t="s">
        <v>28</v>
      </c>
      <c r="F753" s="20" t="s">
        <v>31</v>
      </c>
      <c r="G753" s="20" t="s">
        <v>4</v>
      </c>
      <c r="H753" s="19">
        <v>45406</v>
      </c>
      <c r="I753">
        <v>424</v>
      </c>
      <c r="J753" s="19"/>
      <c r="N753" t="s">
        <v>492</v>
      </c>
    </row>
    <row r="754" spans="1:14" x14ac:dyDescent="0.2">
      <c r="A754">
        <v>99</v>
      </c>
      <c r="B754" s="20" t="s">
        <v>35</v>
      </c>
      <c r="C754" s="20" t="s">
        <v>27</v>
      </c>
      <c r="D754" s="20" t="s">
        <v>5</v>
      </c>
      <c r="E754" s="20" t="s">
        <v>28</v>
      </c>
      <c r="F754" s="20" t="s">
        <v>31</v>
      </c>
      <c r="G754" s="20" t="s">
        <v>4</v>
      </c>
      <c r="H754" s="19">
        <v>45383</v>
      </c>
      <c r="I754">
        <v>345.63</v>
      </c>
      <c r="J754" s="19"/>
      <c r="N754" t="s">
        <v>492</v>
      </c>
    </row>
    <row r="755" spans="1:14" x14ac:dyDescent="0.2">
      <c r="A755">
        <v>99</v>
      </c>
      <c r="B755" s="20" t="s">
        <v>35</v>
      </c>
      <c r="C755" s="20" t="s">
        <v>27</v>
      </c>
      <c r="D755" s="20" t="s">
        <v>5</v>
      </c>
      <c r="E755" s="20" t="s">
        <v>28</v>
      </c>
      <c r="F755" s="20" t="s">
        <v>31</v>
      </c>
      <c r="G755" s="20" t="s">
        <v>4</v>
      </c>
      <c r="H755" s="19">
        <v>45384</v>
      </c>
      <c r="I755">
        <v>325</v>
      </c>
      <c r="J755" s="19"/>
      <c r="N755" t="s">
        <v>492</v>
      </c>
    </row>
    <row r="756" spans="1:14" x14ac:dyDescent="0.2">
      <c r="A756">
        <v>99</v>
      </c>
      <c r="B756" s="20" t="s">
        <v>35</v>
      </c>
      <c r="C756" s="20" t="s">
        <v>27</v>
      </c>
      <c r="D756" s="20" t="s">
        <v>5</v>
      </c>
      <c r="E756" s="20" t="s">
        <v>28</v>
      </c>
      <c r="F756" s="20" t="s">
        <v>31</v>
      </c>
      <c r="G756" s="20" t="s">
        <v>4</v>
      </c>
      <c r="H756" s="19">
        <v>45385</v>
      </c>
      <c r="I756">
        <v>272</v>
      </c>
      <c r="J756" s="19"/>
      <c r="N756" t="s">
        <v>492</v>
      </c>
    </row>
    <row r="757" spans="1:14" x14ac:dyDescent="0.2">
      <c r="A757">
        <v>99</v>
      </c>
      <c r="B757" s="20" t="s">
        <v>35</v>
      </c>
      <c r="C757" s="20" t="s">
        <v>27</v>
      </c>
      <c r="D757" s="20" t="s">
        <v>5</v>
      </c>
      <c r="E757" s="20" t="s">
        <v>28</v>
      </c>
      <c r="F757" s="20" t="s">
        <v>31</v>
      </c>
      <c r="G757" s="20" t="s">
        <v>4</v>
      </c>
      <c r="H757" s="19">
        <v>45386</v>
      </c>
      <c r="I757">
        <v>241</v>
      </c>
      <c r="J757" s="19"/>
      <c r="N757" t="s">
        <v>492</v>
      </c>
    </row>
    <row r="758" spans="1:14" x14ac:dyDescent="0.2">
      <c r="A758">
        <v>99</v>
      </c>
      <c r="B758" s="20" t="s">
        <v>35</v>
      </c>
      <c r="C758" s="20" t="s">
        <v>27</v>
      </c>
      <c r="D758" s="20" t="s">
        <v>5</v>
      </c>
      <c r="E758" s="20" t="s">
        <v>28</v>
      </c>
      <c r="F758" s="20" t="s">
        <v>31</v>
      </c>
      <c r="G758" s="20" t="s">
        <v>4</v>
      </c>
      <c r="H758" s="19">
        <v>45387</v>
      </c>
      <c r="I758">
        <v>367</v>
      </c>
      <c r="J758" s="19"/>
      <c r="N758" t="s">
        <v>492</v>
      </c>
    </row>
    <row r="759" spans="1:14" x14ac:dyDescent="0.2">
      <c r="A759">
        <v>99</v>
      </c>
      <c r="B759" s="20" t="s">
        <v>35</v>
      </c>
      <c r="C759" s="20" t="s">
        <v>27</v>
      </c>
      <c r="D759" s="20" t="s">
        <v>5</v>
      </c>
      <c r="E759" s="20" t="s">
        <v>28</v>
      </c>
      <c r="F759" s="20" t="s">
        <v>31</v>
      </c>
      <c r="G759" s="20" t="s">
        <v>4</v>
      </c>
      <c r="H759" s="19">
        <v>45388</v>
      </c>
      <c r="I759">
        <v>201.1</v>
      </c>
      <c r="J759" s="19"/>
      <c r="N759" t="s">
        <v>492</v>
      </c>
    </row>
    <row r="760" spans="1:14" x14ac:dyDescent="0.2">
      <c r="A760">
        <v>99</v>
      </c>
      <c r="B760" s="20" t="s">
        <v>35</v>
      </c>
      <c r="C760" s="20" t="s">
        <v>27</v>
      </c>
      <c r="D760" s="20" t="s">
        <v>5</v>
      </c>
      <c r="E760" s="20" t="s">
        <v>28</v>
      </c>
      <c r="F760" s="20" t="s">
        <v>31</v>
      </c>
      <c r="G760" s="20" t="s">
        <v>4</v>
      </c>
      <c r="H760" s="19">
        <v>45389</v>
      </c>
      <c r="I760">
        <v>351.16</v>
      </c>
      <c r="J760" s="19"/>
      <c r="N760" t="s">
        <v>492</v>
      </c>
    </row>
    <row r="761" spans="1:14" x14ac:dyDescent="0.2">
      <c r="A761">
        <v>99</v>
      </c>
      <c r="B761" s="20" t="s">
        <v>35</v>
      </c>
      <c r="C761" s="20" t="s">
        <v>27</v>
      </c>
      <c r="D761" s="20" t="s">
        <v>5</v>
      </c>
      <c r="E761" s="20" t="s">
        <v>28</v>
      </c>
      <c r="F761" s="20" t="s">
        <v>31</v>
      </c>
      <c r="G761" s="20" t="s">
        <v>4</v>
      </c>
      <c r="H761" s="19">
        <v>45390</v>
      </c>
      <c r="I761">
        <v>401</v>
      </c>
      <c r="J761" s="19"/>
      <c r="N761" t="s">
        <v>492</v>
      </c>
    </row>
    <row r="762" spans="1:14" x14ac:dyDescent="0.2">
      <c r="A762">
        <v>99</v>
      </c>
      <c r="B762" s="20" t="s">
        <v>35</v>
      </c>
      <c r="C762" s="20" t="s">
        <v>27</v>
      </c>
      <c r="D762" s="20" t="s">
        <v>5</v>
      </c>
      <c r="E762" s="20" t="s">
        <v>28</v>
      </c>
      <c r="F762" s="20" t="s">
        <v>31</v>
      </c>
      <c r="G762" s="20" t="s">
        <v>4</v>
      </c>
      <c r="H762" s="19">
        <v>45391</v>
      </c>
      <c r="I762">
        <v>365.12</v>
      </c>
      <c r="J762" s="19"/>
      <c r="N762" t="s">
        <v>492</v>
      </c>
    </row>
    <row r="763" spans="1:14" x14ac:dyDescent="0.2">
      <c r="A763">
        <v>99</v>
      </c>
      <c r="B763" s="20" t="s">
        <v>35</v>
      </c>
      <c r="C763" s="20" t="s">
        <v>27</v>
      </c>
      <c r="D763" s="20" t="s">
        <v>5</v>
      </c>
      <c r="E763" s="20" t="s">
        <v>28</v>
      </c>
      <c r="F763" s="20" t="s">
        <v>31</v>
      </c>
      <c r="G763" s="20" t="s">
        <v>4</v>
      </c>
      <c r="H763" s="19">
        <v>45392</v>
      </c>
      <c r="I763">
        <v>269</v>
      </c>
      <c r="J763" s="19"/>
      <c r="N763" t="s">
        <v>492</v>
      </c>
    </row>
    <row r="764" spans="1:14" x14ac:dyDescent="0.2">
      <c r="A764">
        <v>99</v>
      </c>
      <c r="B764" s="20" t="s">
        <v>35</v>
      </c>
      <c r="C764" s="20" t="s">
        <v>27</v>
      </c>
      <c r="D764" s="20" t="s">
        <v>5</v>
      </c>
      <c r="E764" s="20" t="s">
        <v>28</v>
      </c>
      <c r="F764" s="20" t="s">
        <v>31</v>
      </c>
      <c r="G764" s="20" t="s">
        <v>4</v>
      </c>
      <c r="H764" s="19">
        <v>45393</v>
      </c>
      <c r="I764">
        <v>453</v>
      </c>
      <c r="J764" s="19"/>
      <c r="N764" t="s">
        <v>492</v>
      </c>
    </row>
    <row r="765" spans="1:14" x14ac:dyDescent="0.2">
      <c r="A765">
        <v>99</v>
      </c>
      <c r="B765" s="20" t="s">
        <v>35</v>
      </c>
      <c r="C765" s="20" t="s">
        <v>27</v>
      </c>
      <c r="D765" s="20" t="s">
        <v>5</v>
      </c>
      <c r="E765" s="20" t="s">
        <v>28</v>
      </c>
      <c r="F765" s="20" t="s">
        <v>31</v>
      </c>
      <c r="G765" s="20" t="s">
        <v>4</v>
      </c>
      <c r="H765" s="19">
        <v>45394</v>
      </c>
      <c r="I765">
        <v>234.64</v>
      </c>
      <c r="J765" s="19"/>
      <c r="N765" t="s">
        <v>492</v>
      </c>
    </row>
    <row r="766" spans="1:14" x14ac:dyDescent="0.2">
      <c r="A766">
        <v>99</v>
      </c>
      <c r="B766" s="20" t="s">
        <v>35</v>
      </c>
      <c r="C766" s="20" t="s">
        <v>27</v>
      </c>
      <c r="D766" s="20" t="s">
        <v>5</v>
      </c>
      <c r="E766" s="20" t="s">
        <v>28</v>
      </c>
      <c r="F766" s="20" t="s">
        <v>31</v>
      </c>
      <c r="G766" s="20" t="s">
        <v>4</v>
      </c>
      <c r="H766" s="19">
        <v>45395</v>
      </c>
      <c r="I766">
        <v>204.62</v>
      </c>
      <c r="J766" s="19"/>
      <c r="N766" t="s">
        <v>492</v>
      </c>
    </row>
    <row r="767" spans="1:14" x14ac:dyDescent="0.2">
      <c r="A767">
        <v>99</v>
      </c>
      <c r="B767" s="20" t="s">
        <v>35</v>
      </c>
      <c r="C767" s="20" t="s">
        <v>27</v>
      </c>
      <c r="D767" s="20" t="s">
        <v>5</v>
      </c>
      <c r="E767" s="20" t="s">
        <v>28</v>
      </c>
      <c r="F767" s="20" t="s">
        <v>31</v>
      </c>
      <c r="G767" s="20" t="s">
        <v>4</v>
      </c>
      <c r="H767" s="19">
        <v>45397</v>
      </c>
      <c r="I767">
        <v>152.41</v>
      </c>
      <c r="J767" s="19"/>
      <c r="N767" t="s">
        <v>492</v>
      </c>
    </row>
    <row r="768" spans="1:14" x14ac:dyDescent="0.2">
      <c r="A768">
        <v>99</v>
      </c>
      <c r="B768" s="20" t="s">
        <v>35</v>
      </c>
      <c r="C768" s="20" t="s">
        <v>27</v>
      </c>
      <c r="D768" s="20" t="s">
        <v>5</v>
      </c>
      <c r="E768" s="20" t="s">
        <v>28</v>
      </c>
      <c r="F768" s="20" t="s">
        <v>31</v>
      </c>
      <c r="G768" s="20" t="s">
        <v>4</v>
      </c>
      <c r="H768" s="19">
        <v>45398</v>
      </c>
      <c r="I768">
        <v>412.02</v>
      </c>
      <c r="J768" s="19"/>
      <c r="N768" t="s">
        <v>492</v>
      </c>
    </row>
    <row r="769" spans="1:14" x14ac:dyDescent="0.2">
      <c r="A769">
        <v>99</v>
      </c>
      <c r="B769" s="20" t="s">
        <v>35</v>
      </c>
      <c r="C769" s="20" t="s">
        <v>27</v>
      </c>
      <c r="D769" s="20" t="s">
        <v>5</v>
      </c>
      <c r="E769" s="20" t="s">
        <v>28</v>
      </c>
      <c r="F769" s="20" t="s">
        <v>31</v>
      </c>
      <c r="G769" s="20" t="s">
        <v>4</v>
      </c>
      <c r="H769" s="19">
        <v>45399</v>
      </c>
      <c r="I769">
        <v>298.36</v>
      </c>
      <c r="J769" s="19"/>
      <c r="N769" t="s">
        <v>492</v>
      </c>
    </row>
    <row r="770" spans="1:14" x14ac:dyDescent="0.2">
      <c r="A770">
        <v>99</v>
      </c>
      <c r="B770" s="20" t="s">
        <v>35</v>
      </c>
      <c r="C770" s="20" t="s">
        <v>27</v>
      </c>
      <c r="D770" s="20" t="s">
        <v>5</v>
      </c>
      <c r="E770" s="20" t="s">
        <v>28</v>
      </c>
      <c r="F770" s="20" t="s">
        <v>31</v>
      </c>
      <c r="G770" s="20" t="s">
        <v>4</v>
      </c>
      <c r="H770" s="19">
        <v>45400</v>
      </c>
      <c r="I770">
        <v>274.95999999999998</v>
      </c>
      <c r="J770" s="19"/>
      <c r="N770" t="s">
        <v>492</v>
      </c>
    </row>
    <row r="771" spans="1:14" x14ac:dyDescent="0.2">
      <c r="A771">
        <v>99</v>
      </c>
      <c r="B771" s="20" t="s">
        <v>35</v>
      </c>
      <c r="C771" s="20" t="s">
        <v>27</v>
      </c>
      <c r="D771" s="20" t="s">
        <v>5</v>
      </c>
      <c r="E771" s="20" t="s">
        <v>28</v>
      </c>
      <c r="F771" s="20" t="s">
        <v>31</v>
      </c>
      <c r="G771" s="20" t="s">
        <v>4</v>
      </c>
      <c r="H771" s="19">
        <v>45401</v>
      </c>
      <c r="I771">
        <v>369.16</v>
      </c>
      <c r="J771" s="19"/>
      <c r="N771" t="s">
        <v>492</v>
      </c>
    </row>
    <row r="772" spans="1:14" x14ac:dyDescent="0.2">
      <c r="A772">
        <v>99</v>
      </c>
      <c r="B772" s="20" t="s">
        <v>35</v>
      </c>
      <c r="C772" s="20" t="s">
        <v>27</v>
      </c>
      <c r="D772" s="20" t="s">
        <v>5</v>
      </c>
      <c r="E772" s="20" t="s">
        <v>28</v>
      </c>
      <c r="F772" s="20" t="s">
        <v>31</v>
      </c>
      <c r="G772" s="20" t="s">
        <v>4</v>
      </c>
      <c r="H772" s="19">
        <v>45402</v>
      </c>
      <c r="I772">
        <v>296</v>
      </c>
      <c r="J772" s="19"/>
      <c r="N772" t="s">
        <v>492</v>
      </c>
    </row>
    <row r="773" spans="1:14" x14ac:dyDescent="0.2">
      <c r="A773">
        <v>99</v>
      </c>
      <c r="B773" s="20" t="s">
        <v>35</v>
      </c>
      <c r="C773" s="20" t="s">
        <v>27</v>
      </c>
      <c r="D773" s="20" t="s">
        <v>5</v>
      </c>
      <c r="E773" s="20" t="s">
        <v>28</v>
      </c>
      <c r="F773" s="20" t="s">
        <v>31</v>
      </c>
      <c r="G773" s="20" t="s">
        <v>4</v>
      </c>
      <c r="H773" s="19">
        <v>45403</v>
      </c>
      <c r="I773">
        <v>254</v>
      </c>
      <c r="J773" s="19"/>
      <c r="N773" t="s">
        <v>492</v>
      </c>
    </row>
    <row r="774" spans="1:14" x14ac:dyDescent="0.2">
      <c r="A774">
        <v>99</v>
      </c>
      <c r="B774" s="20" t="s">
        <v>35</v>
      </c>
      <c r="C774" s="20" t="s">
        <v>27</v>
      </c>
      <c r="D774" s="20" t="s">
        <v>5</v>
      </c>
      <c r="E774" s="20" t="s">
        <v>28</v>
      </c>
      <c r="F774" s="20" t="s">
        <v>31</v>
      </c>
      <c r="G774" s="20" t="s">
        <v>4</v>
      </c>
      <c r="H774" s="19">
        <v>45404</v>
      </c>
      <c r="I774">
        <v>210.15</v>
      </c>
      <c r="J774" s="19"/>
      <c r="N774" t="s">
        <v>492</v>
      </c>
    </row>
    <row r="775" spans="1:14" x14ac:dyDescent="0.2">
      <c r="A775">
        <v>99</v>
      </c>
      <c r="B775" s="20" t="s">
        <v>35</v>
      </c>
      <c r="C775" s="20" t="s">
        <v>27</v>
      </c>
      <c r="D775" s="20" t="s">
        <v>5</v>
      </c>
      <c r="E775" s="20" t="s">
        <v>28</v>
      </c>
      <c r="F775" s="20" t="s">
        <v>31</v>
      </c>
      <c r="G775" s="20" t="s">
        <v>4</v>
      </c>
      <c r="H775" s="19">
        <v>45405</v>
      </c>
      <c r="I775">
        <v>284.36</v>
      </c>
      <c r="J775" s="19"/>
      <c r="N775" t="s">
        <v>492</v>
      </c>
    </row>
    <row r="776" spans="1:14" x14ac:dyDescent="0.2">
      <c r="A776">
        <v>99</v>
      </c>
      <c r="B776" s="20" t="s">
        <v>35</v>
      </c>
      <c r="C776" s="20" t="s">
        <v>27</v>
      </c>
      <c r="D776" s="20" t="s">
        <v>5</v>
      </c>
      <c r="E776" s="20" t="s">
        <v>28</v>
      </c>
      <c r="F776" s="20" t="s">
        <v>31</v>
      </c>
      <c r="G776" s="20" t="s">
        <v>4</v>
      </c>
      <c r="H776" s="19">
        <v>45406</v>
      </c>
      <c r="I776">
        <v>255.12</v>
      </c>
      <c r="J776" s="19"/>
      <c r="N776" t="s">
        <v>492</v>
      </c>
    </row>
    <row r="777" spans="1:14" x14ac:dyDescent="0.2">
      <c r="A777">
        <v>99</v>
      </c>
      <c r="B777" s="20" t="s">
        <v>35</v>
      </c>
      <c r="C777" s="20" t="s">
        <v>27</v>
      </c>
      <c r="D777" s="20" t="s">
        <v>5</v>
      </c>
      <c r="E777" s="20" t="s">
        <v>28</v>
      </c>
      <c r="F777" s="20" t="s">
        <v>31</v>
      </c>
      <c r="G777" s="20" t="s">
        <v>4</v>
      </c>
      <c r="H777" s="19">
        <v>45407</v>
      </c>
      <c r="I777">
        <v>156.56</v>
      </c>
      <c r="J777" s="19"/>
      <c r="N777" t="s">
        <v>492</v>
      </c>
    </row>
    <row r="778" spans="1:14" x14ac:dyDescent="0.2">
      <c r="A778">
        <v>99</v>
      </c>
      <c r="B778" s="20" t="s">
        <v>35</v>
      </c>
      <c r="C778" s="20" t="s">
        <v>27</v>
      </c>
      <c r="D778" s="20" t="s">
        <v>5</v>
      </c>
      <c r="E778" s="20" t="s">
        <v>28</v>
      </c>
      <c r="F778" s="20" t="s">
        <v>31</v>
      </c>
      <c r="G778" s="20" t="s">
        <v>4</v>
      </c>
      <c r="H778" s="19">
        <v>45408</v>
      </c>
      <c r="I778">
        <v>261</v>
      </c>
      <c r="J778" s="19"/>
      <c r="N778" t="s">
        <v>492</v>
      </c>
    </row>
    <row r="779" spans="1:14" x14ac:dyDescent="0.2">
      <c r="A779">
        <v>99</v>
      </c>
      <c r="B779" s="20" t="s">
        <v>35</v>
      </c>
      <c r="C779" s="20" t="s">
        <v>27</v>
      </c>
      <c r="D779" s="20" t="s">
        <v>5</v>
      </c>
      <c r="E779" s="20" t="s">
        <v>28</v>
      </c>
      <c r="F779" s="20" t="s">
        <v>31</v>
      </c>
      <c r="G779" s="20" t="s">
        <v>4</v>
      </c>
      <c r="H779" s="19">
        <v>45409</v>
      </c>
      <c r="I779">
        <v>320</v>
      </c>
      <c r="J779" s="19"/>
      <c r="N779" t="s">
        <v>492</v>
      </c>
    </row>
    <row r="780" spans="1:14" x14ac:dyDescent="0.2">
      <c r="A780">
        <v>99</v>
      </c>
      <c r="B780" s="20" t="s">
        <v>35</v>
      </c>
      <c r="C780" s="20" t="s">
        <v>27</v>
      </c>
      <c r="D780" s="20" t="s">
        <v>5</v>
      </c>
      <c r="E780" s="20" t="s">
        <v>28</v>
      </c>
      <c r="F780" s="20" t="s">
        <v>31</v>
      </c>
      <c r="G780" s="20" t="s">
        <v>4</v>
      </c>
      <c r="H780" s="19">
        <v>45411</v>
      </c>
      <c r="I780">
        <v>120.63</v>
      </c>
      <c r="J780" s="19"/>
      <c r="N780" t="s">
        <v>492</v>
      </c>
    </row>
    <row r="781" spans="1:14" x14ac:dyDescent="0.2">
      <c r="A781">
        <v>101</v>
      </c>
      <c r="B781" s="20" t="s">
        <v>226</v>
      </c>
      <c r="C781" s="20" t="s">
        <v>27</v>
      </c>
      <c r="D781" s="20" t="s">
        <v>5</v>
      </c>
      <c r="E781" s="20" t="s">
        <v>28</v>
      </c>
      <c r="F781" s="20" t="s">
        <v>31</v>
      </c>
      <c r="G781" s="20" t="s">
        <v>4</v>
      </c>
      <c r="H781" s="19">
        <v>45393</v>
      </c>
      <c r="I781">
        <v>14.9</v>
      </c>
      <c r="J781" s="19"/>
      <c r="N781" t="s">
        <v>492</v>
      </c>
    </row>
    <row r="782" spans="1:14" x14ac:dyDescent="0.2">
      <c r="A782">
        <v>101</v>
      </c>
      <c r="B782" s="20" t="s">
        <v>226</v>
      </c>
      <c r="C782" s="20" t="s">
        <v>27</v>
      </c>
      <c r="D782" s="20" t="s">
        <v>5</v>
      </c>
      <c r="E782" s="20" t="s">
        <v>28</v>
      </c>
      <c r="F782" s="20" t="s">
        <v>31</v>
      </c>
      <c r="G782" s="20" t="s">
        <v>4</v>
      </c>
      <c r="H782" s="19">
        <v>45397</v>
      </c>
      <c r="I782">
        <v>5.51</v>
      </c>
      <c r="J782" s="19"/>
      <c r="N782" t="s">
        <v>492</v>
      </c>
    </row>
    <row r="783" spans="1:14" x14ac:dyDescent="0.2">
      <c r="A783">
        <v>101</v>
      </c>
      <c r="B783" s="20" t="s">
        <v>226</v>
      </c>
      <c r="C783" s="20" t="s">
        <v>27</v>
      </c>
      <c r="D783" s="20" t="s">
        <v>5</v>
      </c>
      <c r="E783" s="20" t="s">
        <v>28</v>
      </c>
      <c r="F783" s="20" t="s">
        <v>31</v>
      </c>
      <c r="G783" s="20" t="s">
        <v>4</v>
      </c>
      <c r="H783" s="19">
        <v>45402</v>
      </c>
      <c r="I783">
        <v>1.58</v>
      </c>
      <c r="J783" s="19"/>
      <c r="N783" t="s">
        <v>492</v>
      </c>
    </row>
    <row r="784" spans="1:14" x14ac:dyDescent="0.2">
      <c r="A784">
        <v>103</v>
      </c>
      <c r="B784" s="20" t="s">
        <v>40</v>
      </c>
      <c r="C784" s="20" t="s">
        <v>37</v>
      </c>
      <c r="D784" s="20" t="s">
        <v>5</v>
      </c>
      <c r="E784" s="20" t="s">
        <v>39</v>
      </c>
      <c r="F784" s="20" t="s">
        <v>41</v>
      </c>
      <c r="G784" s="20" t="s">
        <v>4</v>
      </c>
      <c r="H784" s="19">
        <v>45386</v>
      </c>
      <c r="I784">
        <v>0.03</v>
      </c>
      <c r="J784" s="19"/>
      <c r="N784" t="s">
        <v>492</v>
      </c>
    </row>
    <row r="785" spans="1:14" x14ac:dyDescent="0.2">
      <c r="A785">
        <v>103</v>
      </c>
      <c r="B785" s="20" t="s">
        <v>40</v>
      </c>
      <c r="C785" s="20" t="s">
        <v>37</v>
      </c>
      <c r="D785" s="20" t="s">
        <v>5</v>
      </c>
      <c r="E785" s="20" t="s">
        <v>39</v>
      </c>
      <c r="F785" s="20" t="s">
        <v>41</v>
      </c>
      <c r="G785" s="20" t="s">
        <v>4</v>
      </c>
      <c r="H785" s="19">
        <v>45392</v>
      </c>
      <c r="I785">
        <v>51.2</v>
      </c>
      <c r="J785" s="19"/>
      <c r="N785" t="s">
        <v>492</v>
      </c>
    </row>
    <row r="786" spans="1:14" x14ac:dyDescent="0.2">
      <c r="A786">
        <v>103</v>
      </c>
      <c r="B786" s="20" t="s">
        <v>40</v>
      </c>
      <c r="C786" s="20" t="s">
        <v>37</v>
      </c>
      <c r="D786" s="20" t="s">
        <v>5</v>
      </c>
      <c r="E786" s="20" t="s">
        <v>39</v>
      </c>
      <c r="F786" s="20" t="s">
        <v>41</v>
      </c>
      <c r="G786" s="20" t="s">
        <v>4</v>
      </c>
      <c r="H786" s="19">
        <v>45393</v>
      </c>
      <c r="I786">
        <v>50.2</v>
      </c>
      <c r="J786" s="19"/>
      <c r="N786" t="s">
        <v>492</v>
      </c>
    </row>
    <row r="787" spans="1:14" x14ac:dyDescent="0.2">
      <c r="A787">
        <v>103</v>
      </c>
      <c r="B787" s="20" t="s">
        <v>40</v>
      </c>
      <c r="C787" s="20" t="s">
        <v>37</v>
      </c>
      <c r="D787" s="20" t="s">
        <v>5</v>
      </c>
      <c r="E787" s="20" t="s">
        <v>39</v>
      </c>
      <c r="F787" s="20" t="s">
        <v>41</v>
      </c>
      <c r="G787" s="20" t="s">
        <v>4</v>
      </c>
      <c r="H787" s="19">
        <v>45400</v>
      </c>
      <c r="I787">
        <v>29.12</v>
      </c>
      <c r="J787" s="19"/>
      <c r="N787" t="s">
        <v>492</v>
      </c>
    </row>
    <row r="788" spans="1:14" x14ac:dyDescent="0.2">
      <c r="A788">
        <v>103</v>
      </c>
      <c r="B788" s="20" t="s">
        <v>40</v>
      </c>
      <c r="C788" s="20" t="s">
        <v>37</v>
      </c>
      <c r="D788" s="20" t="s">
        <v>5</v>
      </c>
      <c r="E788" s="20" t="s">
        <v>39</v>
      </c>
      <c r="F788" s="20" t="s">
        <v>41</v>
      </c>
      <c r="G788" s="20" t="s">
        <v>4</v>
      </c>
      <c r="H788" s="19">
        <v>45407</v>
      </c>
      <c r="I788">
        <v>26.45</v>
      </c>
      <c r="J788" s="19"/>
      <c r="N788" t="s">
        <v>492</v>
      </c>
    </row>
    <row r="789" spans="1:14" x14ac:dyDescent="0.2">
      <c r="A789">
        <v>104</v>
      </c>
      <c r="B789" s="20" t="s">
        <v>228</v>
      </c>
      <c r="C789" s="20" t="s">
        <v>37</v>
      </c>
      <c r="D789" s="20" t="s">
        <v>5</v>
      </c>
      <c r="E789" s="20" t="s">
        <v>39</v>
      </c>
      <c r="F789" s="20" t="s">
        <v>41</v>
      </c>
      <c r="G789" s="20" t="s">
        <v>4</v>
      </c>
      <c r="H789" s="19">
        <v>45386</v>
      </c>
      <c r="I789">
        <v>0.35</v>
      </c>
      <c r="J789" s="19"/>
      <c r="N789" t="s">
        <v>492</v>
      </c>
    </row>
    <row r="790" spans="1:14" x14ac:dyDescent="0.2">
      <c r="A790">
        <v>104</v>
      </c>
      <c r="B790" s="20" t="s">
        <v>228</v>
      </c>
      <c r="C790" s="20" t="s">
        <v>37</v>
      </c>
      <c r="D790" s="20" t="s">
        <v>5</v>
      </c>
      <c r="E790" s="20" t="s">
        <v>39</v>
      </c>
      <c r="F790" s="20" t="s">
        <v>41</v>
      </c>
      <c r="G790" s="20" t="s">
        <v>4</v>
      </c>
      <c r="H790" s="19">
        <v>45392</v>
      </c>
      <c r="I790">
        <v>27.2</v>
      </c>
      <c r="J790" s="19"/>
      <c r="N790" t="s">
        <v>492</v>
      </c>
    </row>
    <row r="791" spans="1:14" x14ac:dyDescent="0.2">
      <c r="A791">
        <v>104</v>
      </c>
      <c r="B791" s="20" t="s">
        <v>228</v>
      </c>
      <c r="C791" s="20" t="s">
        <v>37</v>
      </c>
      <c r="D791" s="20" t="s">
        <v>5</v>
      </c>
      <c r="E791" s="20" t="s">
        <v>39</v>
      </c>
      <c r="F791" s="20" t="s">
        <v>41</v>
      </c>
      <c r="G791" s="20" t="s">
        <v>4</v>
      </c>
      <c r="H791" s="19">
        <v>45393</v>
      </c>
      <c r="I791">
        <v>13.25</v>
      </c>
      <c r="J791" s="19"/>
      <c r="N791" t="s">
        <v>492</v>
      </c>
    </row>
    <row r="792" spans="1:14" x14ac:dyDescent="0.2">
      <c r="A792">
        <v>104</v>
      </c>
      <c r="B792" s="20" t="s">
        <v>228</v>
      </c>
      <c r="C792" s="20" t="s">
        <v>37</v>
      </c>
      <c r="D792" s="20" t="s">
        <v>5</v>
      </c>
      <c r="E792" s="20" t="s">
        <v>39</v>
      </c>
      <c r="F792" s="20" t="s">
        <v>41</v>
      </c>
      <c r="G792" s="20" t="s">
        <v>4</v>
      </c>
      <c r="H792" s="19">
        <v>45400</v>
      </c>
      <c r="I792">
        <v>2.2000000000000002</v>
      </c>
      <c r="J792" s="19"/>
      <c r="N792" t="s">
        <v>492</v>
      </c>
    </row>
    <row r="793" spans="1:14" x14ac:dyDescent="0.2">
      <c r="A793">
        <v>104</v>
      </c>
      <c r="B793" s="20" t="s">
        <v>228</v>
      </c>
      <c r="C793" s="20" t="s">
        <v>37</v>
      </c>
      <c r="D793" s="20" t="s">
        <v>5</v>
      </c>
      <c r="E793" s="20" t="s">
        <v>39</v>
      </c>
      <c r="F793" s="20" t="s">
        <v>41</v>
      </c>
      <c r="G793" s="20" t="s">
        <v>4</v>
      </c>
      <c r="H793" s="19">
        <v>45407</v>
      </c>
      <c r="I793">
        <v>1</v>
      </c>
      <c r="J793" s="19"/>
      <c r="N793" t="s">
        <v>492</v>
      </c>
    </row>
    <row r="794" spans="1:14" x14ac:dyDescent="0.2">
      <c r="A794">
        <v>443</v>
      </c>
      <c r="B794" s="20" t="s">
        <v>3</v>
      </c>
      <c r="C794" s="20" t="s">
        <v>37</v>
      </c>
      <c r="D794" s="20" t="s">
        <v>5</v>
      </c>
      <c r="E794" s="20" t="s">
        <v>39</v>
      </c>
      <c r="F794" s="20" t="s">
        <v>41</v>
      </c>
      <c r="G794" s="20" t="s">
        <v>2</v>
      </c>
      <c r="H794" s="19">
        <v>45383</v>
      </c>
      <c r="I794">
        <v>12.64</v>
      </c>
      <c r="J794" s="19"/>
      <c r="N794" t="s">
        <v>492</v>
      </c>
    </row>
    <row r="795" spans="1:14" x14ac:dyDescent="0.2">
      <c r="A795">
        <v>443</v>
      </c>
      <c r="B795" s="20" t="s">
        <v>3</v>
      </c>
      <c r="C795" s="20" t="s">
        <v>37</v>
      </c>
      <c r="D795" s="20" t="s">
        <v>5</v>
      </c>
      <c r="E795" s="20" t="s">
        <v>39</v>
      </c>
      <c r="F795" s="20" t="s">
        <v>41</v>
      </c>
      <c r="G795" s="20" t="s">
        <v>2</v>
      </c>
      <c r="H795" s="19">
        <v>45390</v>
      </c>
      <c r="I795">
        <v>17</v>
      </c>
      <c r="J795" s="19"/>
      <c r="N795" t="s">
        <v>492</v>
      </c>
    </row>
    <row r="796" spans="1:14" x14ac:dyDescent="0.2">
      <c r="A796">
        <v>443</v>
      </c>
      <c r="B796" s="20" t="s">
        <v>3</v>
      </c>
      <c r="C796" s="20" t="s">
        <v>37</v>
      </c>
      <c r="D796" s="20" t="s">
        <v>5</v>
      </c>
      <c r="E796" s="20" t="s">
        <v>39</v>
      </c>
      <c r="F796" s="20" t="s">
        <v>41</v>
      </c>
      <c r="G796" s="20" t="s">
        <v>2</v>
      </c>
      <c r="H796" s="19">
        <v>45393</v>
      </c>
      <c r="I796">
        <v>32</v>
      </c>
      <c r="J796" s="19"/>
      <c r="N796" t="s">
        <v>492</v>
      </c>
    </row>
    <row r="797" spans="1:14" x14ac:dyDescent="0.2">
      <c r="A797">
        <v>443</v>
      </c>
      <c r="B797" s="20" t="s">
        <v>3</v>
      </c>
      <c r="C797" s="20" t="s">
        <v>37</v>
      </c>
      <c r="D797" s="20" t="s">
        <v>5</v>
      </c>
      <c r="E797" s="20" t="s">
        <v>39</v>
      </c>
      <c r="F797" s="20" t="s">
        <v>41</v>
      </c>
      <c r="G797" s="20" t="s">
        <v>2</v>
      </c>
      <c r="H797" s="19">
        <v>45394</v>
      </c>
      <c r="I797">
        <v>6</v>
      </c>
      <c r="J797" s="19"/>
      <c r="N797" t="s">
        <v>492</v>
      </c>
    </row>
    <row r="798" spans="1:14" x14ac:dyDescent="0.2">
      <c r="A798">
        <v>443</v>
      </c>
      <c r="B798" s="20" t="s">
        <v>3</v>
      </c>
      <c r="C798" s="20" t="s">
        <v>37</v>
      </c>
      <c r="D798" s="20" t="s">
        <v>5</v>
      </c>
      <c r="E798" s="20" t="s">
        <v>39</v>
      </c>
      <c r="F798" s="20" t="s">
        <v>41</v>
      </c>
      <c r="G798" s="20" t="s">
        <v>2</v>
      </c>
      <c r="H798" s="19">
        <v>45395</v>
      </c>
      <c r="I798">
        <v>3</v>
      </c>
      <c r="J798" s="19"/>
      <c r="N798" t="s">
        <v>492</v>
      </c>
    </row>
    <row r="799" spans="1:14" x14ac:dyDescent="0.2">
      <c r="A799">
        <v>443</v>
      </c>
      <c r="B799" s="20" t="s">
        <v>3</v>
      </c>
      <c r="C799" s="20" t="s">
        <v>37</v>
      </c>
      <c r="D799" s="20" t="s">
        <v>5</v>
      </c>
      <c r="E799" s="20" t="s">
        <v>39</v>
      </c>
      <c r="F799" s="20" t="s">
        <v>41</v>
      </c>
      <c r="G799" s="20" t="s">
        <v>2</v>
      </c>
      <c r="H799" s="19">
        <v>45398</v>
      </c>
      <c r="I799">
        <v>31</v>
      </c>
      <c r="J799" s="19"/>
      <c r="N799" t="s">
        <v>492</v>
      </c>
    </row>
    <row r="800" spans="1:14" x14ac:dyDescent="0.2">
      <c r="A800">
        <v>443</v>
      </c>
      <c r="B800" s="20" t="s">
        <v>3</v>
      </c>
      <c r="C800" s="20" t="s">
        <v>37</v>
      </c>
      <c r="D800" s="20" t="s">
        <v>5</v>
      </c>
      <c r="E800" s="20" t="s">
        <v>39</v>
      </c>
      <c r="F800" s="20" t="s">
        <v>41</v>
      </c>
      <c r="G800" s="20" t="s">
        <v>2</v>
      </c>
      <c r="H800" s="19">
        <v>45399</v>
      </c>
      <c r="I800">
        <v>15</v>
      </c>
      <c r="J800" s="19"/>
      <c r="N800" t="s">
        <v>492</v>
      </c>
    </row>
    <row r="801" spans="1:14" x14ac:dyDescent="0.2">
      <c r="A801">
        <v>443</v>
      </c>
      <c r="B801" s="20" t="s">
        <v>3</v>
      </c>
      <c r="C801" s="20" t="s">
        <v>37</v>
      </c>
      <c r="D801" s="20" t="s">
        <v>5</v>
      </c>
      <c r="E801" s="20" t="s">
        <v>39</v>
      </c>
      <c r="F801" s="20" t="s">
        <v>41</v>
      </c>
      <c r="G801" s="20" t="s">
        <v>2</v>
      </c>
      <c r="H801" s="19">
        <v>45400</v>
      </c>
      <c r="I801">
        <v>55</v>
      </c>
      <c r="J801" s="19"/>
      <c r="N801" t="s">
        <v>492</v>
      </c>
    </row>
    <row r="802" spans="1:14" x14ac:dyDescent="0.2">
      <c r="A802">
        <v>443</v>
      </c>
      <c r="B802" s="20" t="s">
        <v>3</v>
      </c>
      <c r="C802" s="20" t="s">
        <v>37</v>
      </c>
      <c r="D802" s="20" t="s">
        <v>5</v>
      </c>
      <c r="E802" s="20" t="s">
        <v>39</v>
      </c>
      <c r="F802" s="20" t="s">
        <v>41</v>
      </c>
      <c r="G802" s="20" t="s">
        <v>2</v>
      </c>
      <c r="H802" s="19">
        <v>45403</v>
      </c>
      <c r="I802">
        <v>66</v>
      </c>
      <c r="J802" s="19"/>
      <c r="N802" t="s">
        <v>492</v>
      </c>
    </row>
    <row r="803" spans="1:14" x14ac:dyDescent="0.2">
      <c r="A803">
        <v>443</v>
      </c>
      <c r="B803" s="20" t="s">
        <v>3</v>
      </c>
      <c r="C803" s="20" t="s">
        <v>37</v>
      </c>
      <c r="D803" s="20" t="s">
        <v>5</v>
      </c>
      <c r="E803" s="20" t="s">
        <v>39</v>
      </c>
      <c r="F803" s="20" t="s">
        <v>41</v>
      </c>
      <c r="G803" s="20" t="s">
        <v>2</v>
      </c>
      <c r="H803" s="19">
        <v>45406</v>
      </c>
      <c r="I803">
        <v>71</v>
      </c>
      <c r="J803" s="19"/>
      <c r="N803" t="s">
        <v>492</v>
      </c>
    </row>
    <row r="804" spans="1:14" x14ac:dyDescent="0.2">
      <c r="A804">
        <v>443</v>
      </c>
      <c r="B804" s="20" t="s">
        <v>3</v>
      </c>
      <c r="C804" s="20" t="s">
        <v>37</v>
      </c>
      <c r="D804" s="20" t="s">
        <v>5</v>
      </c>
      <c r="E804" s="20" t="s">
        <v>39</v>
      </c>
      <c r="F804" s="20" t="s">
        <v>41</v>
      </c>
      <c r="G804" s="20" t="s">
        <v>2</v>
      </c>
      <c r="H804" s="19">
        <v>45407</v>
      </c>
      <c r="I804">
        <v>82</v>
      </c>
      <c r="J804" s="19"/>
      <c r="N804" t="s">
        <v>492</v>
      </c>
    </row>
    <row r="805" spans="1:14" x14ac:dyDescent="0.2">
      <c r="A805">
        <v>443</v>
      </c>
      <c r="B805" s="20" t="s">
        <v>3</v>
      </c>
      <c r="C805" s="20" t="s">
        <v>37</v>
      </c>
      <c r="D805" s="20" t="s">
        <v>5</v>
      </c>
      <c r="E805" s="20" t="s">
        <v>39</v>
      </c>
      <c r="F805" s="20" t="s">
        <v>41</v>
      </c>
      <c r="G805" s="20" t="s">
        <v>2</v>
      </c>
      <c r="H805" s="19">
        <v>45408</v>
      </c>
      <c r="I805">
        <v>95.36</v>
      </c>
      <c r="J805" s="19"/>
      <c r="N805" t="s">
        <v>492</v>
      </c>
    </row>
    <row r="806" spans="1:14" x14ac:dyDescent="0.2">
      <c r="A806">
        <v>443</v>
      </c>
      <c r="B806" s="20" t="s">
        <v>3</v>
      </c>
      <c r="C806" s="20" t="s">
        <v>37</v>
      </c>
      <c r="D806" s="20" t="s">
        <v>5</v>
      </c>
      <c r="E806" s="20" t="s">
        <v>39</v>
      </c>
      <c r="F806" s="20" t="s">
        <v>41</v>
      </c>
      <c r="G806" s="20" t="s">
        <v>2</v>
      </c>
      <c r="H806" s="19">
        <v>45409</v>
      </c>
      <c r="I806">
        <v>0</v>
      </c>
      <c r="J806" s="19"/>
      <c r="N806" t="s">
        <v>492</v>
      </c>
    </row>
    <row r="807" spans="1:14" x14ac:dyDescent="0.2">
      <c r="A807">
        <v>106</v>
      </c>
      <c r="B807" s="20" t="s">
        <v>229</v>
      </c>
      <c r="C807" s="20" t="s">
        <v>37</v>
      </c>
      <c r="D807" s="20" t="s">
        <v>5</v>
      </c>
      <c r="E807" s="20" t="s">
        <v>39</v>
      </c>
      <c r="F807" s="20" t="s">
        <v>41</v>
      </c>
      <c r="G807" s="20" t="s">
        <v>4</v>
      </c>
      <c r="H807" s="19">
        <v>45383</v>
      </c>
      <c r="I807">
        <v>10.3</v>
      </c>
      <c r="J807" s="19"/>
      <c r="N807" t="s">
        <v>492</v>
      </c>
    </row>
    <row r="808" spans="1:14" x14ac:dyDescent="0.2">
      <c r="A808">
        <v>106</v>
      </c>
      <c r="B808" s="20" t="s">
        <v>229</v>
      </c>
      <c r="C808" s="20" t="s">
        <v>37</v>
      </c>
      <c r="D808" s="20" t="s">
        <v>5</v>
      </c>
      <c r="E808" s="20" t="s">
        <v>39</v>
      </c>
      <c r="F808" s="20" t="s">
        <v>41</v>
      </c>
      <c r="G808" s="20" t="s">
        <v>4</v>
      </c>
      <c r="H808" s="19">
        <v>45390</v>
      </c>
      <c r="I808">
        <v>18</v>
      </c>
      <c r="J808" s="19"/>
      <c r="N808" t="s">
        <v>492</v>
      </c>
    </row>
    <row r="809" spans="1:14" x14ac:dyDescent="0.2">
      <c r="A809">
        <v>106</v>
      </c>
      <c r="B809" s="20" t="s">
        <v>229</v>
      </c>
      <c r="C809" s="20" t="s">
        <v>37</v>
      </c>
      <c r="D809" s="20" t="s">
        <v>5</v>
      </c>
      <c r="E809" s="20" t="s">
        <v>39</v>
      </c>
      <c r="F809" s="20" t="s">
        <v>41</v>
      </c>
      <c r="G809" s="20" t="s">
        <v>4</v>
      </c>
      <c r="H809" s="19">
        <v>45392</v>
      </c>
      <c r="I809">
        <v>31</v>
      </c>
      <c r="J809" s="19"/>
      <c r="N809" t="s">
        <v>492</v>
      </c>
    </row>
    <row r="810" spans="1:14" x14ac:dyDescent="0.2">
      <c r="A810">
        <v>106</v>
      </c>
      <c r="B810" s="20" t="s">
        <v>229</v>
      </c>
      <c r="C810" s="20" t="s">
        <v>37</v>
      </c>
      <c r="D810" s="20" t="s">
        <v>5</v>
      </c>
      <c r="E810" s="20" t="s">
        <v>39</v>
      </c>
      <c r="F810" s="20" t="s">
        <v>41</v>
      </c>
      <c r="G810" s="20" t="s">
        <v>4</v>
      </c>
      <c r="H810" s="19">
        <v>45398</v>
      </c>
      <c r="I810">
        <v>1</v>
      </c>
      <c r="J810" s="19"/>
      <c r="N810" t="s">
        <v>492</v>
      </c>
    </row>
    <row r="811" spans="1:14" x14ac:dyDescent="0.2">
      <c r="A811">
        <v>106</v>
      </c>
      <c r="B811" s="20" t="s">
        <v>229</v>
      </c>
      <c r="C811" s="20" t="s">
        <v>37</v>
      </c>
      <c r="D811" s="20" t="s">
        <v>5</v>
      </c>
      <c r="E811" s="20" t="s">
        <v>39</v>
      </c>
      <c r="F811" s="20" t="s">
        <v>41</v>
      </c>
      <c r="G811" s="20" t="s">
        <v>4</v>
      </c>
      <c r="H811" s="19">
        <v>45404</v>
      </c>
      <c r="I811">
        <v>5.7</v>
      </c>
      <c r="J811" s="19"/>
      <c r="N811" t="s">
        <v>492</v>
      </c>
    </row>
    <row r="812" spans="1:14" x14ac:dyDescent="0.2">
      <c r="A812">
        <v>106</v>
      </c>
      <c r="B812" s="20" t="s">
        <v>229</v>
      </c>
      <c r="C812" s="20" t="s">
        <v>37</v>
      </c>
      <c r="D812" s="20" t="s">
        <v>5</v>
      </c>
      <c r="E812" s="20" t="s">
        <v>39</v>
      </c>
      <c r="F812" s="20" t="s">
        <v>41</v>
      </c>
      <c r="G812" s="20" t="s">
        <v>4</v>
      </c>
      <c r="H812" s="19">
        <v>45411</v>
      </c>
      <c r="I812">
        <v>2</v>
      </c>
      <c r="J812" s="19"/>
      <c r="N812" t="s">
        <v>492</v>
      </c>
    </row>
    <row r="813" spans="1:14" x14ac:dyDescent="0.2">
      <c r="A813">
        <v>107</v>
      </c>
      <c r="B813" s="20" t="s">
        <v>43</v>
      </c>
      <c r="C813" s="20" t="s">
        <v>37</v>
      </c>
      <c r="D813" s="20" t="s">
        <v>5</v>
      </c>
      <c r="E813" s="20" t="s">
        <v>39</v>
      </c>
      <c r="F813" s="20" t="s">
        <v>41</v>
      </c>
      <c r="G813" s="20" t="s">
        <v>4</v>
      </c>
      <c r="H813" s="19">
        <v>45383</v>
      </c>
      <c r="I813">
        <v>220</v>
      </c>
      <c r="J813" s="19"/>
      <c r="N813" t="s">
        <v>492</v>
      </c>
    </row>
    <row r="814" spans="1:14" x14ac:dyDescent="0.2">
      <c r="A814">
        <v>107</v>
      </c>
      <c r="B814" s="20" t="s">
        <v>43</v>
      </c>
      <c r="C814" s="20" t="s">
        <v>37</v>
      </c>
      <c r="D814" s="20" t="s">
        <v>5</v>
      </c>
      <c r="E814" s="20" t="s">
        <v>39</v>
      </c>
      <c r="F814" s="20" t="s">
        <v>41</v>
      </c>
      <c r="G814" s="20" t="s">
        <v>4</v>
      </c>
      <c r="H814" s="19">
        <v>45400</v>
      </c>
      <c r="I814">
        <v>95</v>
      </c>
      <c r="J814" s="19"/>
      <c r="N814" t="s">
        <v>492</v>
      </c>
    </row>
    <row r="815" spans="1:14" x14ac:dyDescent="0.2">
      <c r="A815">
        <v>107</v>
      </c>
      <c r="B815" s="20" t="s">
        <v>43</v>
      </c>
      <c r="C815" s="20" t="s">
        <v>37</v>
      </c>
      <c r="D815" s="20" t="s">
        <v>5</v>
      </c>
      <c r="E815" s="20" t="s">
        <v>39</v>
      </c>
      <c r="F815" s="20" t="s">
        <v>41</v>
      </c>
      <c r="G815" s="20" t="s">
        <v>4</v>
      </c>
      <c r="H815" s="19">
        <v>45409</v>
      </c>
      <c r="I815">
        <v>100</v>
      </c>
      <c r="J815" s="19"/>
      <c r="N815" t="s">
        <v>492</v>
      </c>
    </row>
    <row r="816" spans="1:14" x14ac:dyDescent="0.2">
      <c r="A816">
        <v>108</v>
      </c>
      <c r="B816" s="20" t="s">
        <v>44</v>
      </c>
      <c r="C816" s="20" t="s">
        <v>37</v>
      </c>
      <c r="D816" s="20" t="s">
        <v>5</v>
      </c>
      <c r="E816" s="20" t="s">
        <v>39</v>
      </c>
      <c r="F816" s="20" t="s">
        <v>41</v>
      </c>
      <c r="G816" s="20" t="s">
        <v>4</v>
      </c>
      <c r="H816" s="19">
        <v>45383</v>
      </c>
      <c r="I816">
        <v>1</v>
      </c>
      <c r="J816" s="19"/>
      <c r="N816" t="s">
        <v>492</v>
      </c>
    </row>
    <row r="817" spans="1:14" x14ac:dyDescent="0.2">
      <c r="A817">
        <v>108</v>
      </c>
      <c r="B817" s="20" t="s">
        <v>44</v>
      </c>
      <c r="C817" s="20" t="s">
        <v>37</v>
      </c>
      <c r="D817" s="20" t="s">
        <v>5</v>
      </c>
      <c r="E817" s="20" t="s">
        <v>39</v>
      </c>
      <c r="F817" s="20" t="s">
        <v>41</v>
      </c>
      <c r="G817" s="20" t="s">
        <v>4</v>
      </c>
      <c r="H817" s="19">
        <v>45383</v>
      </c>
      <c r="I817">
        <v>48.12</v>
      </c>
      <c r="J817" s="19"/>
      <c r="N817" t="s">
        <v>492</v>
      </c>
    </row>
    <row r="818" spans="1:14" x14ac:dyDescent="0.2">
      <c r="A818">
        <v>108</v>
      </c>
      <c r="B818" s="20" t="s">
        <v>44</v>
      </c>
      <c r="C818" s="20" t="s">
        <v>37</v>
      </c>
      <c r="D818" s="20" t="s">
        <v>5</v>
      </c>
      <c r="E818" s="20" t="s">
        <v>39</v>
      </c>
      <c r="F818" s="20" t="s">
        <v>41</v>
      </c>
      <c r="G818" s="20" t="s">
        <v>4</v>
      </c>
      <c r="H818" s="19">
        <v>45385</v>
      </c>
      <c r="I818">
        <v>78.900000000000006</v>
      </c>
      <c r="J818" s="19"/>
      <c r="N818" t="s">
        <v>492</v>
      </c>
    </row>
    <row r="819" spans="1:14" x14ac:dyDescent="0.2">
      <c r="A819">
        <v>108</v>
      </c>
      <c r="B819" s="20" t="s">
        <v>44</v>
      </c>
      <c r="C819" s="20" t="s">
        <v>37</v>
      </c>
      <c r="D819" s="20" t="s">
        <v>5</v>
      </c>
      <c r="E819" s="20" t="s">
        <v>39</v>
      </c>
      <c r="F819" s="20" t="s">
        <v>41</v>
      </c>
      <c r="G819" s="20" t="s">
        <v>4</v>
      </c>
      <c r="H819" s="19">
        <v>45392</v>
      </c>
      <c r="I819">
        <v>16.98</v>
      </c>
      <c r="J819" s="19"/>
      <c r="N819" t="s">
        <v>492</v>
      </c>
    </row>
    <row r="820" spans="1:14" x14ac:dyDescent="0.2">
      <c r="A820">
        <v>108</v>
      </c>
      <c r="B820" s="20" t="s">
        <v>44</v>
      </c>
      <c r="C820" s="20" t="s">
        <v>37</v>
      </c>
      <c r="D820" s="20" t="s">
        <v>5</v>
      </c>
      <c r="E820" s="20" t="s">
        <v>39</v>
      </c>
      <c r="F820" s="20" t="s">
        <v>41</v>
      </c>
      <c r="G820" s="20" t="s">
        <v>4</v>
      </c>
      <c r="H820" s="19">
        <v>45400</v>
      </c>
      <c r="I820">
        <v>7</v>
      </c>
      <c r="J820" s="19"/>
      <c r="N820" t="s">
        <v>492</v>
      </c>
    </row>
    <row r="821" spans="1:14" x14ac:dyDescent="0.2">
      <c r="A821">
        <v>108</v>
      </c>
      <c r="B821" s="20" t="s">
        <v>44</v>
      </c>
      <c r="C821" s="20" t="s">
        <v>37</v>
      </c>
      <c r="D821" s="20" t="s">
        <v>5</v>
      </c>
      <c r="E821" s="20" t="s">
        <v>39</v>
      </c>
      <c r="F821" s="20" t="s">
        <v>41</v>
      </c>
      <c r="G821" s="20" t="s">
        <v>4</v>
      </c>
      <c r="H821" s="19">
        <v>45408</v>
      </c>
      <c r="I821">
        <v>6</v>
      </c>
      <c r="J821" s="19"/>
      <c r="N821" t="s">
        <v>492</v>
      </c>
    </row>
    <row r="822" spans="1:14" x14ac:dyDescent="0.2">
      <c r="A822">
        <v>109</v>
      </c>
      <c r="B822" s="20" t="s">
        <v>45</v>
      </c>
      <c r="C822" s="20" t="s">
        <v>37</v>
      </c>
      <c r="D822" s="20" t="s">
        <v>5</v>
      </c>
      <c r="E822" s="20" t="s">
        <v>39</v>
      </c>
      <c r="F822" s="20" t="s">
        <v>41</v>
      </c>
      <c r="G822" s="20" t="s">
        <v>4</v>
      </c>
      <c r="H822" s="19">
        <v>45384</v>
      </c>
      <c r="I822">
        <v>4</v>
      </c>
      <c r="J822" s="19"/>
      <c r="N822" t="s">
        <v>492</v>
      </c>
    </row>
    <row r="823" spans="1:14" x14ac:dyDescent="0.2">
      <c r="A823">
        <v>109</v>
      </c>
      <c r="B823" s="20" t="s">
        <v>45</v>
      </c>
      <c r="C823" s="20" t="s">
        <v>37</v>
      </c>
      <c r="D823" s="20" t="s">
        <v>5</v>
      </c>
      <c r="E823" s="20" t="s">
        <v>39</v>
      </c>
      <c r="F823" s="20" t="s">
        <v>41</v>
      </c>
      <c r="G823" s="20" t="s">
        <v>4</v>
      </c>
      <c r="H823" s="19">
        <v>45397</v>
      </c>
      <c r="I823">
        <v>38</v>
      </c>
      <c r="J823" s="19"/>
      <c r="N823" t="s">
        <v>492</v>
      </c>
    </row>
    <row r="824" spans="1:14" x14ac:dyDescent="0.2">
      <c r="A824">
        <v>109</v>
      </c>
      <c r="B824" s="20" t="s">
        <v>45</v>
      </c>
      <c r="C824" s="20" t="s">
        <v>37</v>
      </c>
      <c r="D824" s="20" t="s">
        <v>5</v>
      </c>
      <c r="E824" s="20" t="s">
        <v>39</v>
      </c>
      <c r="F824" s="20" t="s">
        <v>41</v>
      </c>
      <c r="G824" s="20" t="s">
        <v>4</v>
      </c>
      <c r="H824" s="19">
        <v>45408</v>
      </c>
      <c r="I824">
        <v>20</v>
      </c>
      <c r="J824" s="19"/>
      <c r="N824" t="s">
        <v>492</v>
      </c>
    </row>
    <row r="825" spans="1:14" x14ac:dyDescent="0.2">
      <c r="A825">
        <v>109</v>
      </c>
      <c r="B825" s="20" t="s">
        <v>45</v>
      </c>
      <c r="C825" s="20" t="s">
        <v>37</v>
      </c>
      <c r="D825" s="20" t="s">
        <v>5</v>
      </c>
      <c r="E825" s="20" t="s">
        <v>39</v>
      </c>
      <c r="F825" s="20" t="s">
        <v>41</v>
      </c>
      <c r="G825" s="20" t="s">
        <v>4</v>
      </c>
      <c r="H825" s="19">
        <v>45409</v>
      </c>
      <c r="I825">
        <v>41</v>
      </c>
      <c r="J825" s="19"/>
      <c r="N825" t="s">
        <v>492</v>
      </c>
    </row>
    <row r="826" spans="1:14" x14ac:dyDescent="0.2">
      <c r="A826">
        <v>111</v>
      </c>
      <c r="B826" s="20" t="s">
        <v>47</v>
      </c>
      <c r="C826" s="20" t="s">
        <v>37</v>
      </c>
      <c r="D826" s="20" t="s">
        <v>5</v>
      </c>
      <c r="E826" s="20" t="s">
        <v>39</v>
      </c>
      <c r="F826" s="20" t="s">
        <v>41</v>
      </c>
      <c r="G826" s="20" t="s">
        <v>4</v>
      </c>
      <c r="H826" s="19">
        <v>45383</v>
      </c>
      <c r="I826">
        <v>100</v>
      </c>
      <c r="J826" s="19">
        <v>45400</v>
      </c>
      <c r="K826">
        <v>2.82</v>
      </c>
      <c r="N826" t="s">
        <v>492</v>
      </c>
    </row>
    <row r="827" spans="1:14" x14ac:dyDescent="0.2">
      <c r="A827">
        <v>111</v>
      </c>
      <c r="B827" s="20" t="s">
        <v>47</v>
      </c>
      <c r="C827" s="20" t="s">
        <v>37</v>
      </c>
      <c r="D827" s="20" t="s">
        <v>5</v>
      </c>
      <c r="E827" s="20" t="s">
        <v>39</v>
      </c>
      <c r="F827" s="20" t="s">
        <v>41</v>
      </c>
      <c r="G827" s="20" t="s">
        <v>4</v>
      </c>
      <c r="H827" s="19">
        <v>45384</v>
      </c>
      <c r="I827">
        <v>523</v>
      </c>
      <c r="J827" s="19"/>
      <c r="N827" t="s">
        <v>492</v>
      </c>
    </row>
    <row r="828" spans="1:14" x14ac:dyDescent="0.2">
      <c r="A828">
        <v>111</v>
      </c>
      <c r="B828" s="20" t="s">
        <v>47</v>
      </c>
      <c r="C828" s="20" t="s">
        <v>37</v>
      </c>
      <c r="D828" s="20" t="s">
        <v>5</v>
      </c>
      <c r="E828" s="20" t="s">
        <v>39</v>
      </c>
      <c r="F828" s="20" t="s">
        <v>41</v>
      </c>
      <c r="G828" s="20" t="s">
        <v>4</v>
      </c>
      <c r="H828" s="19">
        <v>45385</v>
      </c>
      <c r="I828">
        <v>279</v>
      </c>
      <c r="J828" s="19"/>
      <c r="N828" t="s">
        <v>492</v>
      </c>
    </row>
    <row r="829" spans="1:14" x14ac:dyDescent="0.2">
      <c r="A829">
        <v>111</v>
      </c>
      <c r="B829" s="20" t="s">
        <v>47</v>
      </c>
      <c r="C829" s="20" t="s">
        <v>37</v>
      </c>
      <c r="D829" s="20" t="s">
        <v>5</v>
      </c>
      <c r="E829" s="20" t="s">
        <v>39</v>
      </c>
      <c r="F829" s="20" t="s">
        <v>41</v>
      </c>
      <c r="G829" s="20" t="s">
        <v>4</v>
      </c>
      <c r="H829" s="19">
        <v>45386</v>
      </c>
      <c r="I829">
        <v>243.28</v>
      </c>
      <c r="J829" s="19"/>
      <c r="N829" t="s">
        <v>492</v>
      </c>
    </row>
    <row r="830" spans="1:14" x14ac:dyDescent="0.2">
      <c r="A830">
        <v>111</v>
      </c>
      <c r="B830" s="20" t="s">
        <v>47</v>
      </c>
      <c r="C830" s="20" t="s">
        <v>37</v>
      </c>
      <c r="D830" s="20" t="s">
        <v>5</v>
      </c>
      <c r="E830" s="20" t="s">
        <v>39</v>
      </c>
      <c r="F830" s="20" t="s">
        <v>41</v>
      </c>
      <c r="G830" s="20" t="s">
        <v>4</v>
      </c>
      <c r="H830" s="19">
        <v>45387</v>
      </c>
      <c r="I830">
        <v>151</v>
      </c>
      <c r="J830" s="19"/>
      <c r="N830" t="s">
        <v>492</v>
      </c>
    </row>
    <row r="831" spans="1:14" x14ac:dyDescent="0.2">
      <c r="A831">
        <v>111</v>
      </c>
      <c r="B831" s="20" t="s">
        <v>47</v>
      </c>
      <c r="C831" s="20" t="s">
        <v>37</v>
      </c>
      <c r="D831" s="20" t="s">
        <v>5</v>
      </c>
      <c r="E831" s="20" t="s">
        <v>39</v>
      </c>
      <c r="F831" s="20" t="s">
        <v>41</v>
      </c>
      <c r="G831" s="20" t="s">
        <v>4</v>
      </c>
      <c r="H831" s="19">
        <v>45388</v>
      </c>
      <c r="I831">
        <v>158</v>
      </c>
      <c r="J831" s="19"/>
      <c r="N831" t="s">
        <v>492</v>
      </c>
    </row>
    <row r="832" spans="1:14" x14ac:dyDescent="0.2">
      <c r="A832">
        <v>111</v>
      </c>
      <c r="B832" s="20" t="s">
        <v>47</v>
      </c>
      <c r="C832" s="20" t="s">
        <v>37</v>
      </c>
      <c r="D832" s="20" t="s">
        <v>5</v>
      </c>
      <c r="E832" s="20" t="s">
        <v>39</v>
      </c>
      <c r="F832" s="20" t="s">
        <v>41</v>
      </c>
      <c r="G832" s="20" t="s">
        <v>4</v>
      </c>
      <c r="H832" s="19">
        <v>45389</v>
      </c>
      <c r="I832">
        <v>163</v>
      </c>
      <c r="J832" s="19"/>
      <c r="N832" t="s">
        <v>492</v>
      </c>
    </row>
    <row r="833" spans="1:14" x14ac:dyDescent="0.2">
      <c r="A833">
        <v>111</v>
      </c>
      <c r="B833" s="20" t="s">
        <v>47</v>
      </c>
      <c r="C833" s="20" t="s">
        <v>37</v>
      </c>
      <c r="D833" s="20" t="s">
        <v>5</v>
      </c>
      <c r="E833" s="20" t="s">
        <v>39</v>
      </c>
      <c r="F833" s="20" t="s">
        <v>41</v>
      </c>
      <c r="G833" s="20" t="s">
        <v>4</v>
      </c>
      <c r="H833" s="19">
        <v>45390</v>
      </c>
      <c r="I833">
        <v>401</v>
      </c>
      <c r="J833" s="19"/>
      <c r="N833" t="s">
        <v>492</v>
      </c>
    </row>
    <row r="834" spans="1:14" x14ac:dyDescent="0.2">
      <c r="A834">
        <v>111</v>
      </c>
      <c r="B834" s="20" t="s">
        <v>47</v>
      </c>
      <c r="C834" s="20" t="s">
        <v>37</v>
      </c>
      <c r="D834" s="20" t="s">
        <v>5</v>
      </c>
      <c r="E834" s="20" t="s">
        <v>39</v>
      </c>
      <c r="F834" s="20" t="s">
        <v>41</v>
      </c>
      <c r="G834" s="20" t="s">
        <v>4</v>
      </c>
      <c r="H834" s="19">
        <v>45391</v>
      </c>
      <c r="I834">
        <v>137</v>
      </c>
      <c r="J834" s="19"/>
      <c r="N834" t="s">
        <v>492</v>
      </c>
    </row>
    <row r="835" spans="1:14" x14ac:dyDescent="0.2">
      <c r="A835">
        <v>111</v>
      </c>
      <c r="B835" s="20" t="s">
        <v>47</v>
      </c>
      <c r="C835" s="20" t="s">
        <v>37</v>
      </c>
      <c r="D835" s="20" t="s">
        <v>5</v>
      </c>
      <c r="E835" s="20" t="s">
        <v>39</v>
      </c>
      <c r="F835" s="20" t="s">
        <v>41</v>
      </c>
      <c r="G835" s="20" t="s">
        <v>4</v>
      </c>
      <c r="H835" s="19">
        <v>45392</v>
      </c>
      <c r="I835">
        <v>269</v>
      </c>
      <c r="J835" s="19"/>
      <c r="N835" t="s">
        <v>492</v>
      </c>
    </row>
    <row r="836" spans="1:14" x14ac:dyDescent="0.2">
      <c r="A836">
        <v>111</v>
      </c>
      <c r="B836" s="20" t="s">
        <v>47</v>
      </c>
      <c r="C836" s="20" t="s">
        <v>37</v>
      </c>
      <c r="D836" s="20" t="s">
        <v>5</v>
      </c>
      <c r="E836" s="20" t="s">
        <v>39</v>
      </c>
      <c r="F836" s="20" t="s">
        <v>41</v>
      </c>
      <c r="G836" s="20" t="s">
        <v>4</v>
      </c>
      <c r="H836" s="19">
        <v>45393</v>
      </c>
      <c r="I836">
        <v>453</v>
      </c>
      <c r="J836" s="19"/>
      <c r="N836" t="s">
        <v>492</v>
      </c>
    </row>
    <row r="837" spans="1:14" x14ac:dyDescent="0.2">
      <c r="A837">
        <v>111</v>
      </c>
      <c r="B837" s="20" t="s">
        <v>47</v>
      </c>
      <c r="C837" s="20" t="s">
        <v>37</v>
      </c>
      <c r="D837" s="20" t="s">
        <v>5</v>
      </c>
      <c r="E837" s="20" t="s">
        <v>39</v>
      </c>
      <c r="F837" s="20" t="s">
        <v>41</v>
      </c>
      <c r="G837" s="20" t="s">
        <v>4</v>
      </c>
      <c r="H837" s="19">
        <v>45394</v>
      </c>
      <c r="I837">
        <v>39.58</v>
      </c>
      <c r="J837" s="19"/>
      <c r="N837" t="s">
        <v>492</v>
      </c>
    </row>
    <row r="838" spans="1:14" x14ac:dyDescent="0.2">
      <c r="A838">
        <v>111</v>
      </c>
      <c r="B838" s="20" t="s">
        <v>47</v>
      </c>
      <c r="C838" s="20" t="s">
        <v>37</v>
      </c>
      <c r="D838" s="20" t="s">
        <v>5</v>
      </c>
      <c r="E838" s="20" t="s">
        <v>39</v>
      </c>
      <c r="F838" s="20" t="s">
        <v>41</v>
      </c>
      <c r="G838" s="20" t="s">
        <v>4</v>
      </c>
      <c r="H838" s="19">
        <v>45395</v>
      </c>
      <c r="I838">
        <v>61</v>
      </c>
      <c r="J838" s="19"/>
      <c r="N838" t="s">
        <v>492</v>
      </c>
    </row>
    <row r="839" spans="1:14" x14ac:dyDescent="0.2">
      <c r="A839">
        <v>111</v>
      </c>
      <c r="B839" s="20" t="s">
        <v>47</v>
      </c>
      <c r="C839" s="20" t="s">
        <v>37</v>
      </c>
      <c r="D839" s="20" t="s">
        <v>5</v>
      </c>
      <c r="E839" s="20" t="s">
        <v>39</v>
      </c>
      <c r="F839" s="20" t="s">
        <v>41</v>
      </c>
      <c r="G839" s="20" t="s">
        <v>4</v>
      </c>
      <c r="H839" s="19">
        <v>45397</v>
      </c>
      <c r="I839">
        <v>82</v>
      </c>
      <c r="J839" s="19"/>
      <c r="N839" t="s">
        <v>492</v>
      </c>
    </row>
    <row r="840" spans="1:14" x14ac:dyDescent="0.2">
      <c r="A840">
        <v>111</v>
      </c>
      <c r="B840" s="20" t="s">
        <v>47</v>
      </c>
      <c r="C840" s="20" t="s">
        <v>37</v>
      </c>
      <c r="D840" s="20" t="s">
        <v>5</v>
      </c>
      <c r="E840" s="20" t="s">
        <v>39</v>
      </c>
      <c r="F840" s="20" t="s">
        <v>41</v>
      </c>
      <c r="G840" s="20" t="s">
        <v>4</v>
      </c>
      <c r="H840" s="19">
        <v>45398</v>
      </c>
      <c r="I840">
        <v>55</v>
      </c>
      <c r="J840" s="19"/>
      <c r="N840" t="s">
        <v>492</v>
      </c>
    </row>
    <row r="841" spans="1:14" x14ac:dyDescent="0.2">
      <c r="A841">
        <v>111</v>
      </c>
      <c r="B841" s="20" t="s">
        <v>47</v>
      </c>
      <c r="C841" s="20" t="s">
        <v>37</v>
      </c>
      <c r="D841" s="20" t="s">
        <v>5</v>
      </c>
      <c r="E841" s="20" t="s">
        <v>39</v>
      </c>
      <c r="F841" s="20" t="s">
        <v>41</v>
      </c>
      <c r="G841" s="20" t="s">
        <v>4</v>
      </c>
      <c r="H841" s="19">
        <v>45399</v>
      </c>
      <c r="I841">
        <v>68</v>
      </c>
      <c r="J841" s="19"/>
      <c r="N841" t="s">
        <v>492</v>
      </c>
    </row>
    <row r="842" spans="1:14" x14ac:dyDescent="0.2">
      <c r="A842">
        <v>111</v>
      </c>
      <c r="B842" s="20" t="s">
        <v>47</v>
      </c>
      <c r="C842" s="20" t="s">
        <v>37</v>
      </c>
      <c r="D842" s="20" t="s">
        <v>5</v>
      </c>
      <c r="E842" s="20" t="s">
        <v>39</v>
      </c>
      <c r="F842" s="20" t="s">
        <v>41</v>
      </c>
      <c r="G842" s="20" t="s">
        <v>4</v>
      </c>
      <c r="H842" s="19">
        <v>45400</v>
      </c>
      <c r="I842">
        <v>55</v>
      </c>
      <c r="J842" s="19"/>
      <c r="N842" t="s">
        <v>492</v>
      </c>
    </row>
    <row r="843" spans="1:14" x14ac:dyDescent="0.2">
      <c r="A843">
        <v>111</v>
      </c>
      <c r="B843" s="20" t="s">
        <v>47</v>
      </c>
      <c r="C843" s="20" t="s">
        <v>37</v>
      </c>
      <c r="D843" s="20" t="s">
        <v>5</v>
      </c>
      <c r="E843" s="20" t="s">
        <v>39</v>
      </c>
      <c r="F843" s="20" t="s">
        <v>41</v>
      </c>
      <c r="G843" s="20" t="s">
        <v>4</v>
      </c>
      <c r="H843" s="19">
        <v>45401</v>
      </c>
      <c r="I843">
        <v>76</v>
      </c>
      <c r="J843" s="19"/>
      <c r="N843" t="s">
        <v>492</v>
      </c>
    </row>
    <row r="844" spans="1:14" x14ac:dyDescent="0.2">
      <c r="A844">
        <v>111</v>
      </c>
      <c r="B844" s="20" t="s">
        <v>47</v>
      </c>
      <c r="C844" s="20" t="s">
        <v>37</v>
      </c>
      <c r="D844" s="20" t="s">
        <v>5</v>
      </c>
      <c r="E844" s="20" t="s">
        <v>39</v>
      </c>
      <c r="F844" s="20" t="s">
        <v>41</v>
      </c>
      <c r="G844" s="20" t="s">
        <v>4</v>
      </c>
      <c r="H844" s="19">
        <v>45402</v>
      </c>
      <c r="I844">
        <v>107</v>
      </c>
      <c r="J844" s="19"/>
      <c r="N844" t="s">
        <v>492</v>
      </c>
    </row>
    <row r="845" spans="1:14" x14ac:dyDescent="0.2">
      <c r="A845">
        <v>111</v>
      </c>
      <c r="B845" s="20" t="s">
        <v>47</v>
      </c>
      <c r="C845" s="20" t="s">
        <v>37</v>
      </c>
      <c r="D845" s="20" t="s">
        <v>5</v>
      </c>
      <c r="E845" s="20" t="s">
        <v>39</v>
      </c>
      <c r="F845" s="20" t="s">
        <v>41</v>
      </c>
      <c r="G845" s="20" t="s">
        <v>4</v>
      </c>
      <c r="H845" s="19">
        <v>45403</v>
      </c>
      <c r="I845">
        <v>22</v>
      </c>
      <c r="J845" s="19"/>
      <c r="N845" t="s">
        <v>492</v>
      </c>
    </row>
    <row r="846" spans="1:14" x14ac:dyDescent="0.2">
      <c r="A846">
        <v>111</v>
      </c>
      <c r="B846" s="20" t="s">
        <v>47</v>
      </c>
      <c r="C846" s="20" t="s">
        <v>37</v>
      </c>
      <c r="D846" s="20" t="s">
        <v>5</v>
      </c>
      <c r="E846" s="20" t="s">
        <v>39</v>
      </c>
      <c r="F846" s="20" t="s">
        <v>41</v>
      </c>
      <c r="G846" s="20" t="s">
        <v>4</v>
      </c>
      <c r="H846" s="19">
        <v>45404</v>
      </c>
      <c r="I846">
        <v>73</v>
      </c>
      <c r="J846" s="19"/>
      <c r="N846" t="s">
        <v>492</v>
      </c>
    </row>
    <row r="847" spans="1:14" x14ac:dyDescent="0.2">
      <c r="A847">
        <v>111</v>
      </c>
      <c r="B847" s="20" t="s">
        <v>47</v>
      </c>
      <c r="C847" s="20" t="s">
        <v>37</v>
      </c>
      <c r="D847" s="20" t="s">
        <v>5</v>
      </c>
      <c r="E847" s="20" t="s">
        <v>39</v>
      </c>
      <c r="F847" s="20" t="s">
        <v>41</v>
      </c>
      <c r="G847" s="20" t="s">
        <v>4</v>
      </c>
      <c r="H847" s="19">
        <v>45405</v>
      </c>
      <c r="I847">
        <v>67</v>
      </c>
      <c r="J847" s="19"/>
      <c r="N847" t="s">
        <v>492</v>
      </c>
    </row>
    <row r="848" spans="1:14" x14ac:dyDescent="0.2">
      <c r="A848">
        <v>111</v>
      </c>
      <c r="B848" s="20" t="s">
        <v>47</v>
      </c>
      <c r="C848" s="20" t="s">
        <v>37</v>
      </c>
      <c r="D848" s="20" t="s">
        <v>5</v>
      </c>
      <c r="E848" s="20" t="s">
        <v>39</v>
      </c>
      <c r="F848" s="20" t="s">
        <v>41</v>
      </c>
      <c r="G848" s="20" t="s">
        <v>4</v>
      </c>
      <c r="H848" s="19">
        <v>45406</v>
      </c>
      <c r="I848">
        <v>154</v>
      </c>
      <c r="J848" s="19"/>
      <c r="N848" t="s">
        <v>492</v>
      </c>
    </row>
    <row r="849" spans="1:14" x14ac:dyDescent="0.2">
      <c r="A849">
        <v>111</v>
      </c>
      <c r="B849" s="20" t="s">
        <v>47</v>
      </c>
      <c r="C849" s="20" t="s">
        <v>37</v>
      </c>
      <c r="D849" s="20" t="s">
        <v>5</v>
      </c>
      <c r="E849" s="20" t="s">
        <v>39</v>
      </c>
      <c r="F849" s="20" t="s">
        <v>41</v>
      </c>
      <c r="G849" s="20" t="s">
        <v>4</v>
      </c>
      <c r="H849" s="19">
        <v>45407</v>
      </c>
      <c r="I849">
        <v>73</v>
      </c>
      <c r="J849" s="19"/>
      <c r="N849" t="s">
        <v>492</v>
      </c>
    </row>
    <row r="850" spans="1:14" x14ac:dyDescent="0.2">
      <c r="A850">
        <v>111</v>
      </c>
      <c r="B850" s="20" t="s">
        <v>47</v>
      </c>
      <c r="C850" s="20" t="s">
        <v>37</v>
      </c>
      <c r="D850" s="20" t="s">
        <v>5</v>
      </c>
      <c r="E850" s="20" t="s">
        <v>39</v>
      </c>
      <c r="F850" s="20" t="s">
        <v>41</v>
      </c>
      <c r="G850" s="20" t="s">
        <v>4</v>
      </c>
      <c r="H850" s="19">
        <v>45408</v>
      </c>
      <c r="I850">
        <v>221</v>
      </c>
      <c r="J850" s="19"/>
      <c r="N850" t="s">
        <v>492</v>
      </c>
    </row>
    <row r="851" spans="1:14" x14ac:dyDescent="0.2">
      <c r="A851">
        <v>111</v>
      </c>
      <c r="B851" s="20" t="s">
        <v>47</v>
      </c>
      <c r="C851" s="20" t="s">
        <v>37</v>
      </c>
      <c r="D851" s="20" t="s">
        <v>5</v>
      </c>
      <c r="E851" s="20" t="s">
        <v>39</v>
      </c>
      <c r="F851" s="20" t="s">
        <v>41</v>
      </c>
      <c r="G851" s="20" t="s">
        <v>4</v>
      </c>
      <c r="H851" s="19">
        <v>45409</v>
      </c>
      <c r="I851">
        <v>111</v>
      </c>
      <c r="J851" s="19"/>
      <c r="N851" t="s">
        <v>492</v>
      </c>
    </row>
    <row r="852" spans="1:14" x14ac:dyDescent="0.2">
      <c r="A852">
        <v>111</v>
      </c>
      <c r="B852" s="20" t="s">
        <v>47</v>
      </c>
      <c r="C852" s="20" t="s">
        <v>37</v>
      </c>
      <c r="D852" s="20" t="s">
        <v>5</v>
      </c>
      <c r="E852" s="20" t="s">
        <v>39</v>
      </c>
      <c r="F852" s="20" t="s">
        <v>41</v>
      </c>
      <c r="G852" s="20" t="s">
        <v>4</v>
      </c>
      <c r="H852" s="19">
        <v>45410</v>
      </c>
      <c r="I852">
        <v>0</v>
      </c>
      <c r="J852" s="19"/>
      <c r="N852" t="s">
        <v>492</v>
      </c>
    </row>
    <row r="853" spans="1:14" x14ac:dyDescent="0.2">
      <c r="A853">
        <v>111</v>
      </c>
      <c r="B853" s="20" t="s">
        <v>47</v>
      </c>
      <c r="C853" s="20" t="s">
        <v>37</v>
      </c>
      <c r="D853" s="20" t="s">
        <v>5</v>
      </c>
      <c r="E853" s="20" t="s">
        <v>39</v>
      </c>
      <c r="F853" s="20" t="s">
        <v>41</v>
      </c>
      <c r="G853" s="20" t="s">
        <v>4</v>
      </c>
      <c r="H853" s="19">
        <v>45411</v>
      </c>
      <c r="I853">
        <v>135</v>
      </c>
      <c r="J853" s="19"/>
      <c r="N853" t="s">
        <v>492</v>
      </c>
    </row>
    <row r="854" spans="1:14" x14ac:dyDescent="0.2">
      <c r="A854">
        <v>111</v>
      </c>
      <c r="B854" s="20" t="s">
        <v>47</v>
      </c>
      <c r="C854" s="20" t="s">
        <v>37</v>
      </c>
      <c r="D854" s="20" t="s">
        <v>5</v>
      </c>
      <c r="E854" s="20" t="s">
        <v>39</v>
      </c>
      <c r="F854" s="20" t="s">
        <v>41</v>
      </c>
      <c r="G854" s="20" t="s">
        <v>4</v>
      </c>
      <c r="H854" s="19">
        <v>45412</v>
      </c>
      <c r="I854">
        <v>723.14</v>
      </c>
      <c r="J854" s="19"/>
      <c r="N854" t="s">
        <v>492</v>
      </c>
    </row>
    <row r="855" spans="1:14" x14ac:dyDescent="0.2">
      <c r="A855">
        <v>112</v>
      </c>
      <c r="B855" s="20" t="s">
        <v>48</v>
      </c>
      <c r="C855" s="20" t="s">
        <v>37</v>
      </c>
      <c r="D855" s="20" t="s">
        <v>5</v>
      </c>
      <c r="E855" s="20" t="s">
        <v>39</v>
      </c>
      <c r="F855" s="20" t="s">
        <v>49</v>
      </c>
      <c r="G855" s="20" t="s">
        <v>4</v>
      </c>
      <c r="H855" s="19">
        <v>45383</v>
      </c>
      <c r="I855">
        <v>21</v>
      </c>
      <c r="J855" s="19">
        <v>45384</v>
      </c>
      <c r="K855">
        <v>8.99</v>
      </c>
      <c r="N855" t="s">
        <v>492</v>
      </c>
    </row>
    <row r="856" spans="1:14" x14ac:dyDescent="0.2">
      <c r="A856">
        <v>112</v>
      </c>
      <c r="B856" s="20" t="s">
        <v>48</v>
      </c>
      <c r="C856" s="20" t="s">
        <v>37</v>
      </c>
      <c r="D856" s="20" t="s">
        <v>5</v>
      </c>
      <c r="E856" s="20" t="s">
        <v>39</v>
      </c>
      <c r="F856" s="20" t="s">
        <v>49</v>
      </c>
      <c r="G856" s="20" t="s">
        <v>4</v>
      </c>
      <c r="H856" s="19">
        <v>45384</v>
      </c>
      <c r="I856">
        <v>9</v>
      </c>
      <c r="J856" s="19"/>
      <c r="N856" t="s">
        <v>492</v>
      </c>
    </row>
    <row r="857" spans="1:14" x14ac:dyDescent="0.2">
      <c r="A857">
        <v>112</v>
      </c>
      <c r="B857" s="20" t="s">
        <v>48</v>
      </c>
      <c r="C857" s="20" t="s">
        <v>37</v>
      </c>
      <c r="D857" s="20" t="s">
        <v>5</v>
      </c>
      <c r="E857" s="20" t="s">
        <v>39</v>
      </c>
      <c r="F857" s="20" t="s">
        <v>49</v>
      </c>
      <c r="G857" s="20" t="s">
        <v>4</v>
      </c>
      <c r="H857" s="19">
        <v>45387</v>
      </c>
      <c r="I857">
        <v>2</v>
      </c>
      <c r="J857" s="19"/>
      <c r="N857" t="s">
        <v>492</v>
      </c>
    </row>
    <row r="858" spans="1:14" x14ac:dyDescent="0.2">
      <c r="A858">
        <v>112</v>
      </c>
      <c r="B858" s="20" t="s">
        <v>48</v>
      </c>
      <c r="C858" s="20" t="s">
        <v>37</v>
      </c>
      <c r="D858" s="20" t="s">
        <v>5</v>
      </c>
      <c r="E858" s="20" t="s">
        <v>39</v>
      </c>
      <c r="F858" s="20" t="s">
        <v>49</v>
      </c>
      <c r="G858" s="20" t="s">
        <v>4</v>
      </c>
      <c r="H858" s="19">
        <v>45389</v>
      </c>
      <c r="I858">
        <v>10</v>
      </c>
      <c r="J858" s="19"/>
      <c r="N858" t="s">
        <v>492</v>
      </c>
    </row>
    <row r="859" spans="1:14" x14ac:dyDescent="0.2">
      <c r="A859">
        <v>112</v>
      </c>
      <c r="B859" s="20" t="s">
        <v>48</v>
      </c>
      <c r="C859" s="20" t="s">
        <v>37</v>
      </c>
      <c r="D859" s="20" t="s">
        <v>5</v>
      </c>
      <c r="E859" s="20" t="s">
        <v>39</v>
      </c>
      <c r="F859" s="20" t="s">
        <v>49</v>
      </c>
      <c r="G859" s="20" t="s">
        <v>4</v>
      </c>
      <c r="H859" s="19">
        <v>45390</v>
      </c>
      <c r="I859">
        <v>4</v>
      </c>
      <c r="J859" s="19"/>
      <c r="N859" t="s">
        <v>492</v>
      </c>
    </row>
    <row r="860" spans="1:14" x14ac:dyDescent="0.2">
      <c r="A860">
        <v>112</v>
      </c>
      <c r="B860" s="20" t="s">
        <v>48</v>
      </c>
      <c r="C860" s="20" t="s">
        <v>37</v>
      </c>
      <c r="D860" s="20" t="s">
        <v>5</v>
      </c>
      <c r="E860" s="20" t="s">
        <v>39</v>
      </c>
      <c r="F860" s="20" t="s">
        <v>49</v>
      </c>
      <c r="G860" s="20" t="s">
        <v>4</v>
      </c>
      <c r="H860" s="19">
        <v>45391</v>
      </c>
      <c r="I860">
        <v>15</v>
      </c>
      <c r="J860" s="19"/>
      <c r="N860" t="s">
        <v>492</v>
      </c>
    </row>
    <row r="861" spans="1:14" x14ac:dyDescent="0.2">
      <c r="A861">
        <v>112</v>
      </c>
      <c r="B861" s="20" t="s">
        <v>48</v>
      </c>
      <c r="C861" s="20" t="s">
        <v>37</v>
      </c>
      <c r="D861" s="20" t="s">
        <v>5</v>
      </c>
      <c r="E861" s="20" t="s">
        <v>39</v>
      </c>
      <c r="F861" s="20" t="s">
        <v>49</v>
      </c>
      <c r="G861" s="20" t="s">
        <v>4</v>
      </c>
      <c r="H861" s="19">
        <v>45392</v>
      </c>
      <c r="I861">
        <v>42</v>
      </c>
      <c r="J861" s="19"/>
      <c r="N861" t="s">
        <v>492</v>
      </c>
    </row>
    <row r="862" spans="1:14" x14ac:dyDescent="0.2">
      <c r="A862">
        <v>112</v>
      </c>
      <c r="B862" s="20" t="s">
        <v>48</v>
      </c>
      <c r="C862" s="20" t="s">
        <v>37</v>
      </c>
      <c r="D862" s="20" t="s">
        <v>5</v>
      </c>
      <c r="E862" s="20" t="s">
        <v>39</v>
      </c>
      <c r="F862" s="20" t="s">
        <v>49</v>
      </c>
      <c r="G862" s="20" t="s">
        <v>4</v>
      </c>
      <c r="H862" s="19">
        <v>45394</v>
      </c>
      <c r="I862">
        <v>41</v>
      </c>
      <c r="J862" s="19"/>
      <c r="N862" t="s">
        <v>492</v>
      </c>
    </row>
    <row r="863" spans="1:14" x14ac:dyDescent="0.2">
      <c r="A863">
        <v>112</v>
      </c>
      <c r="B863" s="20" t="s">
        <v>48</v>
      </c>
      <c r="C863" s="20" t="s">
        <v>37</v>
      </c>
      <c r="D863" s="20" t="s">
        <v>5</v>
      </c>
      <c r="E863" s="20" t="s">
        <v>39</v>
      </c>
      <c r="F863" s="20" t="s">
        <v>49</v>
      </c>
      <c r="G863" s="20" t="s">
        <v>4</v>
      </c>
      <c r="H863" s="19">
        <v>45395</v>
      </c>
      <c r="I863">
        <v>10</v>
      </c>
      <c r="J863" s="19"/>
      <c r="N863" t="s">
        <v>492</v>
      </c>
    </row>
    <row r="864" spans="1:14" x14ac:dyDescent="0.2">
      <c r="A864">
        <v>112</v>
      </c>
      <c r="B864" s="20" t="s">
        <v>48</v>
      </c>
      <c r="C864" s="20" t="s">
        <v>37</v>
      </c>
      <c r="D864" s="20" t="s">
        <v>5</v>
      </c>
      <c r="E864" s="20" t="s">
        <v>39</v>
      </c>
      <c r="F864" s="20" t="s">
        <v>49</v>
      </c>
      <c r="G864" s="20" t="s">
        <v>4</v>
      </c>
      <c r="H864" s="19">
        <v>45396</v>
      </c>
      <c r="I864">
        <v>6</v>
      </c>
      <c r="J864" s="19"/>
      <c r="N864" t="s">
        <v>492</v>
      </c>
    </row>
    <row r="865" spans="1:14" x14ac:dyDescent="0.2">
      <c r="A865">
        <v>112</v>
      </c>
      <c r="B865" s="20" t="s">
        <v>48</v>
      </c>
      <c r="C865" s="20" t="s">
        <v>37</v>
      </c>
      <c r="D865" s="20" t="s">
        <v>5</v>
      </c>
      <c r="E865" s="20" t="s">
        <v>39</v>
      </c>
      <c r="F865" s="20" t="s">
        <v>49</v>
      </c>
      <c r="G865" s="20" t="s">
        <v>4</v>
      </c>
      <c r="H865" s="19">
        <v>45399</v>
      </c>
      <c r="I865">
        <v>46</v>
      </c>
      <c r="J865" s="19"/>
      <c r="N865" t="s">
        <v>492</v>
      </c>
    </row>
    <row r="866" spans="1:14" x14ac:dyDescent="0.2">
      <c r="A866">
        <v>112</v>
      </c>
      <c r="B866" s="20" t="s">
        <v>48</v>
      </c>
      <c r="C866" s="20" t="s">
        <v>37</v>
      </c>
      <c r="D866" s="20" t="s">
        <v>5</v>
      </c>
      <c r="E866" s="20" t="s">
        <v>39</v>
      </c>
      <c r="F866" s="20" t="s">
        <v>49</v>
      </c>
      <c r="G866" s="20" t="s">
        <v>4</v>
      </c>
      <c r="H866" s="19">
        <v>45401</v>
      </c>
      <c r="I866">
        <v>1</v>
      </c>
      <c r="J866" s="19"/>
      <c r="N866" t="s">
        <v>492</v>
      </c>
    </row>
    <row r="867" spans="1:14" x14ac:dyDescent="0.2">
      <c r="A867">
        <v>112</v>
      </c>
      <c r="B867" s="20" t="s">
        <v>48</v>
      </c>
      <c r="C867" s="20" t="s">
        <v>37</v>
      </c>
      <c r="D867" s="20" t="s">
        <v>5</v>
      </c>
      <c r="E867" s="20" t="s">
        <v>39</v>
      </c>
      <c r="F867" s="20" t="s">
        <v>49</v>
      </c>
      <c r="G867" s="20" t="s">
        <v>4</v>
      </c>
      <c r="H867" s="19">
        <v>45403</v>
      </c>
      <c r="I867">
        <v>13</v>
      </c>
      <c r="J867" s="19"/>
      <c r="N867" t="s">
        <v>492</v>
      </c>
    </row>
    <row r="868" spans="1:14" x14ac:dyDescent="0.2">
      <c r="A868">
        <v>112</v>
      </c>
      <c r="B868" s="20" t="s">
        <v>48</v>
      </c>
      <c r="C868" s="20" t="s">
        <v>37</v>
      </c>
      <c r="D868" s="20" t="s">
        <v>5</v>
      </c>
      <c r="E868" s="20" t="s">
        <v>39</v>
      </c>
      <c r="F868" s="20" t="s">
        <v>49</v>
      </c>
      <c r="G868" s="20" t="s">
        <v>4</v>
      </c>
      <c r="H868" s="19">
        <v>45407</v>
      </c>
      <c r="I868">
        <v>18</v>
      </c>
      <c r="J868" s="19"/>
      <c r="N868" t="s">
        <v>492</v>
      </c>
    </row>
    <row r="869" spans="1:14" x14ac:dyDescent="0.2">
      <c r="A869">
        <v>112</v>
      </c>
      <c r="B869" s="20" t="s">
        <v>48</v>
      </c>
      <c r="C869" s="20" t="s">
        <v>37</v>
      </c>
      <c r="D869" s="20" t="s">
        <v>5</v>
      </c>
      <c r="E869" s="20" t="s">
        <v>39</v>
      </c>
      <c r="F869" s="20" t="s">
        <v>49</v>
      </c>
      <c r="G869" s="20" t="s">
        <v>4</v>
      </c>
      <c r="H869" s="19">
        <v>45410</v>
      </c>
      <c r="I869">
        <v>6</v>
      </c>
      <c r="J869" s="19"/>
      <c r="N869" t="s">
        <v>492</v>
      </c>
    </row>
    <row r="870" spans="1:14" x14ac:dyDescent="0.2">
      <c r="A870">
        <v>113</v>
      </c>
      <c r="B870" s="20" t="s">
        <v>50</v>
      </c>
      <c r="C870" s="20" t="s">
        <v>37</v>
      </c>
      <c r="D870" s="20" t="s">
        <v>5</v>
      </c>
      <c r="E870" s="20" t="s">
        <v>39</v>
      </c>
      <c r="F870" s="20" t="s">
        <v>41</v>
      </c>
      <c r="G870" s="20" t="s">
        <v>4</v>
      </c>
      <c r="H870" s="19">
        <v>45386</v>
      </c>
      <c r="I870">
        <v>0</v>
      </c>
      <c r="J870" s="19">
        <v>45383</v>
      </c>
      <c r="K870">
        <v>48.11</v>
      </c>
      <c r="N870" t="s">
        <v>492</v>
      </c>
    </row>
    <row r="871" spans="1:14" x14ac:dyDescent="0.2">
      <c r="A871">
        <v>113</v>
      </c>
      <c r="B871" s="20" t="s">
        <v>50</v>
      </c>
      <c r="C871" s="20" t="s">
        <v>37</v>
      </c>
      <c r="D871" s="20" t="s">
        <v>5</v>
      </c>
      <c r="E871" s="20" t="s">
        <v>39</v>
      </c>
      <c r="F871" s="20" t="s">
        <v>41</v>
      </c>
      <c r="G871" s="20" t="s">
        <v>4</v>
      </c>
      <c r="H871" s="19">
        <v>45392</v>
      </c>
      <c r="I871">
        <v>50.2</v>
      </c>
      <c r="J871" s="19">
        <v>45386</v>
      </c>
      <c r="K871">
        <v>0</v>
      </c>
      <c r="N871" t="s">
        <v>492</v>
      </c>
    </row>
    <row r="872" spans="1:14" x14ac:dyDescent="0.2">
      <c r="A872">
        <v>113</v>
      </c>
      <c r="B872" s="20" t="s">
        <v>50</v>
      </c>
      <c r="C872" s="20" t="s">
        <v>37</v>
      </c>
      <c r="D872" s="20" t="s">
        <v>5</v>
      </c>
      <c r="E872" s="20" t="s">
        <v>39</v>
      </c>
      <c r="F872" s="20" t="s">
        <v>41</v>
      </c>
      <c r="G872" s="20" t="s">
        <v>4</v>
      </c>
      <c r="H872" s="19">
        <v>45393</v>
      </c>
      <c r="I872">
        <v>50.2</v>
      </c>
      <c r="J872" s="19">
        <v>45392</v>
      </c>
      <c r="K872">
        <v>50.2</v>
      </c>
      <c r="N872" t="s">
        <v>492</v>
      </c>
    </row>
    <row r="873" spans="1:14" x14ac:dyDescent="0.2">
      <c r="A873">
        <v>113</v>
      </c>
      <c r="B873" s="20" t="s">
        <v>50</v>
      </c>
      <c r="C873" s="20" t="s">
        <v>37</v>
      </c>
      <c r="D873" s="20" t="s">
        <v>5</v>
      </c>
      <c r="E873" s="20" t="s">
        <v>39</v>
      </c>
      <c r="F873" s="20" t="s">
        <v>41</v>
      </c>
      <c r="G873" s="20" t="s">
        <v>4</v>
      </c>
      <c r="H873" s="19">
        <v>45400</v>
      </c>
      <c r="I873">
        <v>2.2000000000000002</v>
      </c>
      <c r="J873" s="19">
        <v>45393</v>
      </c>
      <c r="K873">
        <v>50.2</v>
      </c>
      <c r="N873" t="s">
        <v>492</v>
      </c>
    </row>
    <row r="874" spans="1:14" x14ac:dyDescent="0.2">
      <c r="A874">
        <v>113</v>
      </c>
      <c r="B874" s="20" t="s">
        <v>50</v>
      </c>
      <c r="C874" s="20" t="s">
        <v>37</v>
      </c>
      <c r="D874" s="20" t="s">
        <v>5</v>
      </c>
      <c r="E874" s="20" t="s">
        <v>39</v>
      </c>
      <c r="F874" s="20" t="s">
        <v>41</v>
      </c>
      <c r="G874" s="20" t="s">
        <v>4</v>
      </c>
      <c r="H874" s="19">
        <v>45407</v>
      </c>
      <c r="I874">
        <v>1</v>
      </c>
      <c r="J874" s="19">
        <v>45397</v>
      </c>
      <c r="K874">
        <v>39.450000000000003</v>
      </c>
      <c r="N874" t="s">
        <v>492</v>
      </c>
    </row>
    <row r="875" spans="1:14" x14ac:dyDescent="0.2">
      <c r="A875">
        <v>113</v>
      </c>
      <c r="B875" s="20" t="s">
        <v>50</v>
      </c>
      <c r="C875" s="20" t="s">
        <v>37</v>
      </c>
      <c r="D875" s="20" t="s">
        <v>5</v>
      </c>
      <c r="E875" s="20" t="s">
        <v>39</v>
      </c>
      <c r="F875" s="20" t="s">
        <v>41</v>
      </c>
      <c r="G875" s="20" t="s">
        <v>4</v>
      </c>
      <c r="H875" s="19">
        <v>45412</v>
      </c>
      <c r="I875">
        <v>9.4</v>
      </c>
      <c r="J875" s="19">
        <v>45400</v>
      </c>
      <c r="K875">
        <v>2.2000000000000002</v>
      </c>
      <c r="N875" t="s">
        <v>492</v>
      </c>
    </row>
    <row r="876" spans="1:14" x14ac:dyDescent="0.2">
      <c r="A876">
        <v>113</v>
      </c>
      <c r="B876" s="20" t="s">
        <v>50</v>
      </c>
      <c r="C876" s="20" t="s">
        <v>37</v>
      </c>
      <c r="D876" s="20" t="s">
        <v>5</v>
      </c>
      <c r="E876" s="20" t="s">
        <v>39</v>
      </c>
      <c r="F876" s="20" t="s">
        <v>41</v>
      </c>
      <c r="G876" s="20" t="s">
        <v>4</v>
      </c>
      <c r="H876" s="19"/>
      <c r="J876" s="19">
        <v>45407</v>
      </c>
      <c r="K876">
        <v>1</v>
      </c>
      <c r="N876" t="s">
        <v>492</v>
      </c>
    </row>
    <row r="877" spans="1:14" x14ac:dyDescent="0.2">
      <c r="A877">
        <v>113</v>
      </c>
      <c r="B877" s="20" t="s">
        <v>50</v>
      </c>
      <c r="C877" s="20" t="s">
        <v>37</v>
      </c>
      <c r="D877" s="20" t="s">
        <v>5</v>
      </c>
      <c r="E877" s="20" t="s">
        <v>39</v>
      </c>
      <c r="F877" s="20" t="s">
        <v>41</v>
      </c>
      <c r="G877" s="20" t="s">
        <v>4</v>
      </c>
      <c r="H877" s="19"/>
      <c r="J877" s="19">
        <v>45410</v>
      </c>
      <c r="K877">
        <v>8.64</v>
      </c>
      <c r="N877" t="s">
        <v>492</v>
      </c>
    </row>
    <row r="878" spans="1:14" x14ac:dyDescent="0.2">
      <c r="A878">
        <v>113</v>
      </c>
      <c r="B878" s="20" t="s">
        <v>50</v>
      </c>
      <c r="C878" s="20" t="s">
        <v>37</v>
      </c>
      <c r="D878" s="20" t="s">
        <v>5</v>
      </c>
      <c r="E878" s="20" t="s">
        <v>39</v>
      </c>
      <c r="F878" s="20" t="s">
        <v>41</v>
      </c>
      <c r="G878" s="20" t="s">
        <v>4</v>
      </c>
      <c r="H878" s="19"/>
      <c r="J878" s="19">
        <v>45412</v>
      </c>
      <c r="K878">
        <v>9.4</v>
      </c>
      <c r="N878" t="s">
        <v>492</v>
      </c>
    </row>
    <row r="879" spans="1:14" x14ac:dyDescent="0.2">
      <c r="A879">
        <v>114</v>
      </c>
      <c r="B879" s="20" t="s">
        <v>51</v>
      </c>
      <c r="C879" s="20" t="s">
        <v>37</v>
      </c>
      <c r="D879" s="20" t="s">
        <v>5</v>
      </c>
      <c r="E879" s="20" t="s">
        <v>39</v>
      </c>
      <c r="F879" s="20" t="s">
        <v>41</v>
      </c>
      <c r="G879" s="20" t="s">
        <v>4</v>
      </c>
      <c r="H879" s="19">
        <v>45386</v>
      </c>
      <c r="I879">
        <v>1.53</v>
      </c>
      <c r="J879" s="19"/>
      <c r="N879" t="s">
        <v>492</v>
      </c>
    </row>
    <row r="880" spans="1:14" x14ac:dyDescent="0.2">
      <c r="A880">
        <v>114</v>
      </c>
      <c r="B880" s="20" t="s">
        <v>51</v>
      </c>
      <c r="C880" s="20" t="s">
        <v>37</v>
      </c>
      <c r="D880" s="20" t="s">
        <v>5</v>
      </c>
      <c r="E880" s="20" t="s">
        <v>39</v>
      </c>
      <c r="F880" s="20" t="s">
        <v>41</v>
      </c>
      <c r="G880" s="20" t="s">
        <v>4</v>
      </c>
      <c r="H880" s="19">
        <v>45392</v>
      </c>
      <c r="I880">
        <v>20.2</v>
      </c>
      <c r="J880" s="19"/>
      <c r="N880" t="s">
        <v>492</v>
      </c>
    </row>
    <row r="881" spans="1:14" x14ac:dyDescent="0.2">
      <c r="A881">
        <v>114</v>
      </c>
      <c r="B881" s="20" t="s">
        <v>51</v>
      </c>
      <c r="C881" s="20" t="s">
        <v>37</v>
      </c>
      <c r="D881" s="20" t="s">
        <v>5</v>
      </c>
      <c r="E881" s="20" t="s">
        <v>39</v>
      </c>
      <c r="F881" s="20" t="s">
        <v>41</v>
      </c>
      <c r="G881" s="20" t="s">
        <v>4</v>
      </c>
      <c r="H881" s="19">
        <v>45393</v>
      </c>
      <c r="I881">
        <v>38.54</v>
      </c>
      <c r="J881" s="19"/>
      <c r="N881" t="s">
        <v>492</v>
      </c>
    </row>
    <row r="882" spans="1:14" x14ac:dyDescent="0.2">
      <c r="A882">
        <v>114</v>
      </c>
      <c r="B882" s="20" t="s">
        <v>51</v>
      </c>
      <c r="C882" s="20" t="s">
        <v>37</v>
      </c>
      <c r="D882" s="20" t="s">
        <v>5</v>
      </c>
      <c r="E882" s="20" t="s">
        <v>39</v>
      </c>
      <c r="F882" s="20" t="s">
        <v>41</v>
      </c>
      <c r="G882" s="20" t="s">
        <v>4</v>
      </c>
      <c r="H882" s="19">
        <v>45400</v>
      </c>
      <c r="I882">
        <v>19.309999999999999</v>
      </c>
      <c r="J882" s="19"/>
      <c r="N882" t="s">
        <v>492</v>
      </c>
    </row>
    <row r="883" spans="1:14" x14ac:dyDescent="0.2">
      <c r="A883">
        <v>114</v>
      </c>
      <c r="B883" s="20" t="s">
        <v>51</v>
      </c>
      <c r="C883" s="20" t="s">
        <v>37</v>
      </c>
      <c r="D883" s="20" t="s">
        <v>5</v>
      </c>
      <c r="E883" s="20" t="s">
        <v>39</v>
      </c>
      <c r="F883" s="20" t="s">
        <v>41</v>
      </c>
      <c r="G883" s="20" t="s">
        <v>4</v>
      </c>
      <c r="H883" s="19">
        <v>45407</v>
      </c>
      <c r="I883">
        <v>1</v>
      </c>
      <c r="J883" s="19"/>
      <c r="N883" t="s">
        <v>492</v>
      </c>
    </row>
    <row r="884" spans="1:14" x14ac:dyDescent="0.2">
      <c r="A884">
        <v>115</v>
      </c>
      <c r="B884" s="20" t="s">
        <v>230</v>
      </c>
      <c r="C884" s="20" t="s">
        <v>37</v>
      </c>
      <c r="D884" s="20" t="s">
        <v>5</v>
      </c>
      <c r="E884" s="20" t="s">
        <v>39</v>
      </c>
      <c r="F884" s="20" t="s">
        <v>41</v>
      </c>
      <c r="G884" s="20" t="s">
        <v>4</v>
      </c>
      <c r="H884" s="19">
        <v>45393</v>
      </c>
      <c r="I884">
        <v>15</v>
      </c>
      <c r="J884" s="19">
        <v>45383</v>
      </c>
      <c r="K884">
        <v>76</v>
      </c>
      <c r="L884">
        <v>1</v>
      </c>
      <c r="N884" t="s">
        <v>492</v>
      </c>
    </row>
    <row r="885" spans="1:14" x14ac:dyDescent="0.2">
      <c r="A885">
        <v>115</v>
      </c>
      <c r="B885" s="20" t="s">
        <v>230</v>
      </c>
      <c r="C885" s="20" t="s">
        <v>37</v>
      </c>
      <c r="D885" s="20" t="s">
        <v>5</v>
      </c>
      <c r="E885" s="20" t="s">
        <v>39</v>
      </c>
      <c r="F885" s="20" t="s">
        <v>41</v>
      </c>
      <c r="G885" s="20" t="s">
        <v>4</v>
      </c>
      <c r="H885" s="19">
        <v>45397</v>
      </c>
      <c r="I885">
        <v>18</v>
      </c>
      <c r="J885" s="19">
        <v>45385</v>
      </c>
      <c r="K885">
        <v>29</v>
      </c>
      <c r="L885">
        <v>1</v>
      </c>
      <c r="N885" t="s">
        <v>492</v>
      </c>
    </row>
    <row r="886" spans="1:14" x14ac:dyDescent="0.2">
      <c r="A886">
        <v>115</v>
      </c>
      <c r="B886" s="20" t="s">
        <v>230</v>
      </c>
      <c r="C886" s="20" t="s">
        <v>37</v>
      </c>
      <c r="D886" s="20" t="s">
        <v>5</v>
      </c>
      <c r="E886" s="20" t="s">
        <v>39</v>
      </c>
      <c r="F886" s="20" t="s">
        <v>41</v>
      </c>
      <c r="G886" s="20" t="s">
        <v>4</v>
      </c>
      <c r="H886" s="19">
        <v>45401</v>
      </c>
      <c r="I886">
        <v>11</v>
      </c>
      <c r="J886" s="19">
        <v>45390</v>
      </c>
      <c r="K886">
        <v>30</v>
      </c>
      <c r="N886" t="s">
        <v>492</v>
      </c>
    </row>
    <row r="887" spans="1:14" x14ac:dyDescent="0.2">
      <c r="A887">
        <v>115</v>
      </c>
      <c r="B887" s="20" t="s">
        <v>230</v>
      </c>
      <c r="C887" s="20" t="s">
        <v>37</v>
      </c>
      <c r="D887" s="20" t="s">
        <v>5</v>
      </c>
      <c r="E887" s="20" t="s">
        <v>39</v>
      </c>
      <c r="F887" s="20" t="s">
        <v>41</v>
      </c>
      <c r="G887" s="20" t="s">
        <v>4</v>
      </c>
      <c r="H887" s="19">
        <v>45404</v>
      </c>
      <c r="I887">
        <v>31</v>
      </c>
      <c r="J887" s="19">
        <v>45392</v>
      </c>
      <c r="K887">
        <v>4</v>
      </c>
      <c r="L887">
        <v>1</v>
      </c>
      <c r="N887" t="s">
        <v>492</v>
      </c>
    </row>
    <row r="888" spans="1:14" x14ac:dyDescent="0.2">
      <c r="A888">
        <v>115</v>
      </c>
      <c r="B888" s="20" t="s">
        <v>230</v>
      </c>
      <c r="C888" s="20" t="s">
        <v>37</v>
      </c>
      <c r="D888" s="20" t="s">
        <v>5</v>
      </c>
      <c r="E888" s="20" t="s">
        <v>39</v>
      </c>
      <c r="F888" s="20" t="s">
        <v>41</v>
      </c>
      <c r="G888" s="20" t="s">
        <v>4</v>
      </c>
      <c r="H888" s="19">
        <v>45406</v>
      </c>
      <c r="I888">
        <v>10</v>
      </c>
      <c r="J888" s="19">
        <v>45393</v>
      </c>
      <c r="K888">
        <v>15</v>
      </c>
      <c r="N888" t="s">
        <v>492</v>
      </c>
    </row>
    <row r="889" spans="1:14" x14ac:dyDescent="0.2">
      <c r="A889">
        <v>115</v>
      </c>
      <c r="B889" s="20" t="s">
        <v>230</v>
      </c>
      <c r="C889" s="20" t="s">
        <v>37</v>
      </c>
      <c r="D889" s="20" t="s">
        <v>5</v>
      </c>
      <c r="E889" s="20" t="s">
        <v>39</v>
      </c>
      <c r="F889" s="20" t="s">
        <v>41</v>
      </c>
      <c r="G889" s="20" t="s">
        <v>4</v>
      </c>
      <c r="H889" s="19">
        <v>45407</v>
      </c>
      <c r="I889">
        <v>69</v>
      </c>
      <c r="J889" s="19">
        <v>45397</v>
      </c>
      <c r="K889">
        <v>18</v>
      </c>
      <c r="N889" t="s">
        <v>492</v>
      </c>
    </row>
    <row r="890" spans="1:14" x14ac:dyDescent="0.2">
      <c r="A890">
        <v>115</v>
      </c>
      <c r="B890" s="20" t="s">
        <v>230</v>
      </c>
      <c r="C890" s="20" t="s">
        <v>37</v>
      </c>
      <c r="D890" s="20" t="s">
        <v>5</v>
      </c>
      <c r="E890" s="20" t="s">
        <v>39</v>
      </c>
      <c r="F890" s="20" t="s">
        <v>41</v>
      </c>
      <c r="G890" s="20" t="s">
        <v>4</v>
      </c>
      <c r="H890" s="19">
        <v>45408</v>
      </c>
      <c r="I890">
        <v>30</v>
      </c>
      <c r="J890" s="19">
        <v>45398</v>
      </c>
      <c r="K890">
        <v>25</v>
      </c>
      <c r="N890" t="s">
        <v>492</v>
      </c>
    </row>
    <row r="891" spans="1:14" x14ac:dyDescent="0.2">
      <c r="A891">
        <v>115</v>
      </c>
      <c r="B891" s="20" t="s">
        <v>230</v>
      </c>
      <c r="C891" s="20" t="s">
        <v>37</v>
      </c>
      <c r="D891" s="20" t="s">
        <v>5</v>
      </c>
      <c r="E891" s="20" t="s">
        <v>39</v>
      </c>
      <c r="F891" s="20" t="s">
        <v>41</v>
      </c>
      <c r="G891" s="20" t="s">
        <v>4</v>
      </c>
      <c r="H891" s="19">
        <v>45411</v>
      </c>
      <c r="I891">
        <v>34</v>
      </c>
      <c r="J891" s="19">
        <v>45399</v>
      </c>
      <c r="K891">
        <v>17</v>
      </c>
      <c r="N891" t="s">
        <v>492</v>
      </c>
    </row>
    <row r="892" spans="1:14" x14ac:dyDescent="0.2">
      <c r="A892">
        <v>115</v>
      </c>
      <c r="B892" s="20" t="s">
        <v>230</v>
      </c>
      <c r="C892" s="20" t="s">
        <v>37</v>
      </c>
      <c r="D892" s="20" t="s">
        <v>5</v>
      </c>
      <c r="E892" s="20" t="s">
        <v>39</v>
      </c>
      <c r="F892" s="20" t="s">
        <v>41</v>
      </c>
      <c r="G892" s="20" t="s">
        <v>4</v>
      </c>
      <c r="H892" s="19">
        <v>45412</v>
      </c>
      <c r="I892">
        <v>1</v>
      </c>
      <c r="J892" s="19">
        <v>45400</v>
      </c>
      <c r="K892">
        <v>137</v>
      </c>
      <c r="L892">
        <v>3</v>
      </c>
      <c r="N892" t="s">
        <v>492</v>
      </c>
    </row>
    <row r="893" spans="1:14" x14ac:dyDescent="0.2">
      <c r="A893">
        <v>115</v>
      </c>
      <c r="B893" s="20" t="s">
        <v>230</v>
      </c>
      <c r="C893" s="20" t="s">
        <v>37</v>
      </c>
      <c r="D893" s="20" t="s">
        <v>5</v>
      </c>
      <c r="E893" s="20" t="s">
        <v>39</v>
      </c>
      <c r="F893" s="20" t="s">
        <v>41</v>
      </c>
      <c r="G893" s="20" t="s">
        <v>4</v>
      </c>
      <c r="H893" s="19"/>
      <c r="J893" s="19">
        <v>45401</v>
      </c>
      <c r="K893">
        <v>11</v>
      </c>
      <c r="L893">
        <v>1</v>
      </c>
      <c r="N893" t="s">
        <v>492</v>
      </c>
    </row>
    <row r="894" spans="1:14" x14ac:dyDescent="0.2">
      <c r="A894">
        <v>115</v>
      </c>
      <c r="B894" s="20" t="s">
        <v>230</v>
      </c>
      <c r="C894" s="20" t="s">
        <v>37</v>
      </c>
      <c r="D894" s="20" t="s">
        <v>5</v>
      </c>
      <c r="E894" s="20" t="s">
        <v>39</v>
      </c>
      <c r="F894" s="20" t="s">
        <v>41</v>
      </c>
      <c r="G894" s="20" t="s">
        <v>4</v>
      </c>
      <c r="H894" s="19"/>
      <c r="J894" s="19">
        <v>45404</v>
      </c>
      <c r="K894">
        <v>31</v>
      </c>
      <c r="N894" t="s">
        <v>492</v>
      </c>
    </row>
    <row r="895" spans="1:14" x14ac:dyDescent="0.2">
      <c r="A895">
        <v>115</v>
      </c>
      <c r="B895" s="20" t="s">
        <v>230</v>
      </c>
      <c r="C895" s="20" t="s">
        <v>37</v>
      </c>
      <c r="D895" s="20" t="s">
        <v>5</v>
      </c>
      <c r="E895" s="20" t="s">
        <v>39</v>
      </c>
      <c r="F895" s="20" t="s">
        <v>41</v>
      </c>
      <c r="G895" s="20" t="s">
        <v>4</v>
      </c>
      <c r="H895" s="19"/>
      <c r="J895" s="19">
        <v>45406</v>
      </c>
      <c r="K895">
        <v>10</v>
      </c>
      <c r="L895">
        <v>1</v>
      </c>
      <c r="N895" t="s">
        <v>492</v>
      </c>
    </row>
    <row r="896" spans="1:14" x14ac:dyDescent="0.2">
      <c r="A896">
        <v>115</v>
      </c>
      <c r="B896" s="20" t="s">
        <v>230</v>
      </c>
      <c r="C896" s="20" t="s">
        <v>37</v>
      </c>
      <c r="D896" s="20" t="s">
        <v>5</v>
      </c>
      <c r="E896" s="20" t="s">
        <v>39</v>
      </c>
      <c r="F896" s="20" t="s">
        <v>41</v>
      </c>
      <c r="G896" s="20" t="s">
        <v>4</v>
      </c>
      <c r="H896" s="19"/>
      <c r="J896" s="19">
        <v>45407</v>
      </c>
      <c r="K896">
        <v>69</v>
      </c>
      <c r="L896">
        <v>2</v>
      </c>
      <c r="N896" t="s">
        <v>492</v>
      </c>
    </row>
    <row r="897" spans="1:14" x14ac:dyDescent="0.2">
      <c r="A897">
        <v>115</v>
      </c>
      <c r="B897" s="20" t="s">
        <v>230</v>
      </c>
      <c r="C897" s="20" t="s">
        <v>37</v>
      </c>
      <c r="D897" s="20" t="s">
        <v>5</v>
      </c>
      <c r="E897" s="20" t="s">
        <v>39</v>
      </c>
      <c r="F897" s="20" t="s">
        <v>41</v>
      </c>
      <c r="G897" s="20" t="s">
        <v>4</v>
      </c>
      <c r="H897" s="19"/>
      <c r="J897" s="19">
        <v>45408</v>
      </c>
      <c r="K897">
        <v>30.48</v>
      </c>
      <c r="L897">
        <v>1</v>
      </c>
      <c r="N897" t="s">
        <v>492</v>
      </c>
    </row>
    <row r="898" spans="1:14" x14ac:dyDescent="0.2">
      <c r="A898">
        <v>115</v>
      </c>
      <c r="B898" s="20" t="s">
        <v>230</v>
      </c>
      <c r="C898" s="20" t="s">
        <v>37</v>
      </c>
      <c r="D898" s="20" t="s">
        <v>5</v>
      </c>
      <c r="E898" s="20" t="s">
        <v>39</v>
      </c>
      <c r="F898" s="20" t="s">
        <v>41</v>
      </c>
      <c r="G898" s="20" t="s">
        <v>4</v>
      </c>
      <c r="H898" s="19"/>
      <c r="J898" s="19">
        <v>45411</v>
      </c>
      <c r="K898">
        <v>34</v>
      </c>
      <c r="N898" t="s">
        <v>492</v>
      </c>
    </row>
    <row r="899" spans="1:14" x14ac:dyDescent="0.2">
      <c r="A899">
        <v>115</v>
      </c>
      <c r="B899" s="20" t="s">
        <v>230</v>
      </c>
      <c r="C899" s="20" t="s">
        <v>37</v>
      </c>
      <c r="D899" s="20" t="s">
        <v>5</v>
      </c>
      <c r="E899" s="20" t="s">
        <v>39</v>
      </c>
      <c r="F899" s="20" t="s">
        <v>41</v>
      </c>
      <c r="G899" s="20" t="s">
        <v>4</v>
      </c>
      <c r="H899" s="19"/>
      <c r="J899" s="19">
        <v>45412</v>
      </c>
      <c r="K899">
        <v>1</v>
      </c>
      <c r="N899" t="s">
        <v>492</v>
      </c>
    </row>
    <row r="900" spans="1:14" x14ac:dyDescent="0.2">
      <c r="A900">
        <v>117</v>
      </c>
      <c r="B900" s="20" t="s">
        <v>52</v>
      </c>
      <c r="C900" s="20" t="s">
        <v>37</v>
      </c>
      <c r="D900" s="20" t="s">
        <v>5</v>
      </c>
      <c r="E900" s="20" t="s">
        <v>39</v>
      </c>
      <c r="F900" s="20" t="s">
        <v>41</v>
      </c>
      <c r="G900" s="20" t="s">
        <v>4</v>
      </c>
      <c r="H900" s="19">
        <v>45393</v>
      </c>
      <c r="I900">
        <v>25</v>
      </c>
      <c r="J900" s="19"/>
      <c r="N900" t="s">
        <v>492</v>
      </c>
    </row>
    <row r="901" spans="1:14" x14ac:dyDescent="0.2">
      <c r="A901">
        <v>117</v>
      </c>
      <c r="B901" s="20" t="s">
        <v>52</v>
      </c>
      <c r="C901" s="20" t="s">
        <v>37</v>
      </c>
      <c r="D901" s="20" t="s">
        <v>5</v>
      </c>
      <c r="E901" s="20" t="s">
        <v>39</v>
      </c>
      <c r="F901" s="20" t="s">
        <v>41</v>
      </c>
      <c r="G901" s="20" t="s">
        <v>4</v>
      </c>
      <c r="H901" s="19">
        <v>45397</v>
      </c>
      <c r="I901">
        <v>18</v>
      </c>
      <c r="J901" s="19"/>
      <c r="N901" t="s">
        <v>492</v>
      </c>
    </row>
    <row r="902" spans="1:14" x14ac:dyDescent="0.2">
      <c r="A902">
        <v>117</v>
      </c>
      <c r="B902" s="20" t="s">
        <v>52</v>
      </c>
      <c r="C902" s="20" t="s">
        <v>37</v>
      </c>
      <c r="D902" s="20" t="s">
        <v>5</v>
      </c>
      <c r="E902" s="20" t="s">
        <v>39</v>
      </c>
      <c r="F902" s="20" t="s">
        <v>41</v>
      </c>
      <c r="G902" s="20" t="s">
        <v>4</v>
      </c>
      <c r="H902" s="19">
        <v>45401</v>
      </c>
      <c r="I902">
        <v>26.43</v>
      </c>
      <c r="J902" s="19"/>
      <c r="N902" t="s">
        <v>492</v>
      </c>
    </row>
    <row r="903" spans="1:14" x14ac:dyDescent="0.2">
      <c r="A903">
        <v>117</v>
      </c>
      <c r="B903" s="20" t="s">
        <v>52</v>
      </c>
      <c r="C903" s="20" t="s">
        <v>37</v>
      </c>
      <c r="D903" s="20" t="s">
        <v>5</v>
      </c>
      <c r="E903" s="20" t="s">
        <v>39</v>
      </c>
      <c r="F903" s="20" t="s">
        <v>41</v>
      </c>
      <c r="G903" s="20" t="s">
        <v>4</v>
      </c>
      <c r="H903" s="19">
        <v>45404</v>
      </c>
      <c r="I903">
        <v>31</v>
      </c>
      <c r="J903" s="19"/>
      <c r="N903" t="s">
        <v>492</v>
      </c>
    </row>
    <row r="904" spans="1:14" x14ac:dyDescent="0.2">
      <c r="A904">
        <v>117</v>
      </c>
      <c r="B904" s="20" t="s">
        <v>52</v>
      </c>
      <c r="C904" s="20" t="s">
        <v>37</v>
      </c>
      <c r="D904" s="20" t="s">
        <v>5</v>
      </c>
      <c r="E904" s="20" t="s">
        <v>39</v>
      </c>
      <c r="F904" s="20" t="s">
        <v>41</v>
      </c>
      <c r="G904" s="20" t="s">
        <v>4</v>
      </c>
      <c r="H904" s="19">
        <v>45406</v>
      </c>
      <c r="I904">
        <v>10</v>
      </c>
      <c r="J904" s="19"/>
      <c r="N904" t="s">
        <v>492</v>
      </c>
    </row>
    <row r="905" spans="1:14" x14ac:dyDescent="0.2">
      <c r="A905">
        <v>117</v>
      </c>
      <c r="B905" s="20" t="s">
        <v>52</v>
      </c>
      <c r="C905" s="20" t="s">
        <v>37</v>
      </c>
      <c r="D905" s="20" t="s">
        <v>5</v>
      </c>
      <c r="E905" s="20" t="s">
        <v>39</v>
      </c>
      <c r="F905" s="20" t="s">
        <v>41</v>
      </c>
      <c r="G905" s="20" t="s">
        <v>4</v>
      </c>
      <c r="H905" s="19">
        <v>45407</v>
      </c>
      <c r="I905">
        <v>19</v>
      </c>
      <c r="J905" s="19"/>
      <c r="N905" t="s">
        <v>492</v>
      </c>
    </row>
    <row r="906" spans="1:14" x14ac:dyDescent="0.2">
      <c r="A906">
        <v>119</v>
      </c>
      <c r="B906" s="20" t="s">
        <v>233</v>
      </c>
      <c r="C906" s="20" t="s">
        <v>37</v>
      </c>
      <c r="D906" s="20" t="s">
        <v>5</v>
      </c>
      <c r="E906" s="20" t="s">
        <v>39</v>
      </c>
      <c r="F906" s="20" t="s">
        <v>41</v>
      </c>
      <c r="G906" s="20" t="s">
        <v>4</v>
      </c>
      <c r="H906" s="19">
        <v>45401</v>
      </c>
      <c r="I906">
        <v>11</v>
      </c>
      <c r="J906" s="19">
        <v>45383</v>
      </c>
      <c r="K906">
        <v>102.14</v>
      </c>
      <c r="N906" t="s">
        <v>492</v>
      </c>
    </row>
    <row r="907" spans="1:14" x14ac:dyDescent="0.2">
      <c r="A907">
        <v>119</v>
      </c>
      <c r="B907" s="20" t="s">
        <v>233</v>
      </c>
      <c r="C907" s="20" t="s">
        <v>37</v>
      </c>
      <c r="D907" s="20" t="s">
        <v>5</v>
      </c>
      <c r="E907" s="20" t="s">
        <v>39</v>
      </c>
      <c r="F907" s="20" t="s">
        <v>41</v>
      </c>
      <c r="G907" s="20" t="s">
        <v>4</v>
      </c>
      <c r="H907" s="19"/>
      <c r="J907" s="19">
        <v>45385</v>
      </c>
      <c r="K907">
        <v>29</v>
      </c>
      <c r="N907" t="s">
        <v>492</v>
      </c>
    </row>
    <row r="908" spans="1:14" x14ac:dyDescent="0.2">
      <c r="A908">
        <v>119</v>
      </c>
      <c r="B908" s="20" t="s">
        <v>233</v>
      </c>
      <c r="C908" s="20" t="s">
        <v>37</v>
      </c>
      <c r="D908" s="20" t="s">
        <v>5</v>
      </c>
      <c r="E908" s="20" t="s">
        <v>39</v>
      </c>
      <c r="F908" s="20" t="s">
        <v>41</v>
      </c>
      <c r="G908" s="20" t="s">
        <v>4</v>
      </c>
      <c r="H908" s="19"/>
      <c r="J908" s="19">
        <v>45390</v>
      </c>
      <c r="K908">
        <v>30</v>
      </c>
      <c r="L908">
        <v>1</v>
      </c>
      <c r="N908" t="s">
        <v>492</v>
      </c>
    </row>
    <row r="909" spans="1:14" x14ac:dyDescent="0.2">
      <c r="A909">
        <v>119</v>
      </c>
      <c r="B909" s="20" t="s">
        <v>233</v>
      </c>
      <c r="C909" s="20" t="s">
        <v>37</v>
      </c>
      <c r="D909" s="20" t="s">
        <v>5</v>
      </c>
      <c r="E909" s="20" t="s">
        <v>39</v>
      </c>
      <c r="F909" s="20" t="s">
        <v>41</v>
      </c>
      <c r="G909" s="20" t="s">
        <v>4</v>
      </c>
      <c r="H909" s="19"/>
      <c r="J909" s="19">
        <v>45392</v>
      </c>
      <c r="K909">
        <v>4</v>
      </c>
      <c r="N909" t="s">
        <v>492</v>
      </c>
    </row>
    <row r="910" spans="1:14" x14ac:dyDescent="0.2">
      <c r="A910">
        <v>119</v>
      </c>
      <c r="B910" s="20" t="s">
        <v>233</v>
      </c>
      <c r="C910" s="20" t="s">
        <v>37</v>
      </c>
      <c r="D910" s="20" t="s">
        <v>5</v>
      </c>
      <c r="E910" s="20" t="s">
        <v>39</v>
      </c>
      <c r="F910" s="20" t="s">
        <v>41</v>
      </c>
      <c r="G910" s="20" t="s">
        <v>4</v>
      </c>
      <c r="H910" s="19"/>
      <c r="J910" s="19">
        <v>45393</v>
      </c>
      <c r="K910">
        <v>15</v>
      </c>
      <c r="N910" t="s">
        <v>492</v>
      </c>
    </row>
    <row r="911" spans="1:14" x14ac:dyDescent="0.2">
      <c r="A911">
        <v>119</v>
      </c>
      <c r="B911" s="20" t="s">
        <v>233</v>
      </c>
      <c r="C911" s="20" t="s">
        <v>37</v>
      </c>
      <c r="D911" s="20" t="s">
        <v>5</v>
      </c>
      <c r="E911" s="20" t="s">
        <v>39</v>
      </c>
      <c r="F911" s="20" t="s">
        <v>41</v>
      </c>
      <c r="G911" s="20" t="s">
        <v>4</v>
      </c>
      <c r="H911" s="19"/>
      <c r="J911" s="19">
        <v>45397</v>
      </c>
      <c r="K911">
        <v>18</v>
      </c>
      <c r="L911">
        <v>1</v>
      </c>
      <c r="N911" t="s">
        <v>492</v>
      </c>
    </row>
    <row r="912" spans="1:14" x14ac:dyDescent="0.2">
      <c r="A912">
        <v>119</v>
      </c>
      <c r="B912" s="20" t="s">
        <v>233</v>
      </c>
      <c r="C912" s="20" t="s">
        <v>37</v>
      </c>
      <c r="D912" s="20" t="s">
        <v>5</v>
      </c>
      <c r="E912" s="20" t="s">
        <v>39</v>
      </c>
      <c r="F912" s="20" t="s">
        <v>41</v>
      </c>
      <c r="G912" s="20" t="s">
        <v>4</v>
      </c>
      <c r="H912" s="19"/>
      <c r="J912" s="19">
        <v>45398</v>
      </c>
      <c r="K912">
        <v>25</v>
      </c>
      <c r="N912" t="s">
        <v>492</v>
      </c>
    </row>
    <row r="913" spans="1:14" x14ac:dyDescent="0.2">
      <c r="A913">
        <v>119</v>
      </c>
      <c r="B913" s="20" t="s">
        <v>233</v>
      </c>
      <c r="C913" s="20" t="s">
        <v>37</v>
      </c>
      <c r="D913" s="20" t="s">
        <v>5</v>
      </c>
      <c r="E913" s="20" t="s">
        <v>39</v>
      </c>
      <c r="F913" s="20" t="s">
        <v>41</v>
      </c>
      <c r="G913" s="20" t="s">
        <v>4</v>
      </c>
      <c r="H913" s="19"/>
      <c r="J913" s="19">
        <v>45399</v>
      </c>
      <c r="K913">
        <v>17.37</v>
      </c>
      <c r="N913" t="s">
        <v>492</v>
      </c>
    </row>
    <row r="914" spans="1:14" x14ac:dyDescent="0.2">
      <c r="A914">
        <v>119</v>
      </c>
      <c r="B914" s="20" t="s">
        <v>233</v>
      </c>
      <c r="C914" s="20" t="s">
        <v>37</v>
      </c>
      <c r="D914" s="20" t="s">
        <v>5</v>
      </c>
      <c r="E914" s="20" t="s">
        <v>39</v>
      </c>
      <c r="F914" s="20" t="s">
        <v>41</v>
      </c>
      <c r="G914" s="20" t="s">
        <v>4</v>
      </c>
      <c r="H914" s="19"/>
      <c r="J914" s="19">
        <v>45400</v>
      </c>
      <c r="K914">
        <v>137</v>
      </c>
      <c r="N914" t="s">
        <v>492</v>
      </c>
    </row>
    <row r="915" spans="1:14" x14ac:dyDescent="0.2">
      <c r="A915">
        <v>119</v>
      </c>
      <c r="B915" s="20" t="s">
        <v>233</v>
      </c>
      <c r="C915" s="20" t="s">
        <v>37</v>
      </c>
      <c r="D915" s="20" t="s">
        <v>5</v>
      </c>
      <c r="E915" s="20" t="s">
        <v>39</v>
      </c>
      <c r="F915" s="20" t="s">
        <v>41</v>
      </c>
      <c r="G915" s="20" t="s">
        <v>4</v>
      </c>
      <c r="H915" s="19"/>
      <c r="J915" s="19">
        <v>45401</v>
      </c>
      <c r="K915">
        <v>11</v>
      </c>
      <c r="N915" t="s">
        <v>492</v>
      </c>
    </row>
    <row r="916" spans="1:14" x14ac:dyDescent="0.2">
      <c r="A916">
        <v>119</v>
      </c>
      <c r="B916" s="20" t="s">
        <v>233</v>
      </c>
      <c r="C916" s="20" t="s">
        <v>37</v>
      </c>
      <c r="D916" s="20" t="s">
        <v>5</v>
      </c>
      <c r="E916" s="20" t="s">
        <v>39</v>
      </c>
      <c r="F916" s="20" t="s">
        <v>41</v>
      </c>
      <c r="G916" s="20" t="s">
        <v>4</v>
      </c>
      <c r="H916" s="19"/>
      <c r="J916" s="19">
        <v>45404</v>
      </c>
      <c r="K916">
        <v>33.15</v>
      </c>
      <c r="L916">
        <v>1</v>
      </c>
      <c r="N916" t="s">
        <v>492</v>
      </c>
    </row>
    <row r="917" spans="1:14" x14ac:dyDescent="0.2">
      <c r="A917">
        <v>119</v>
      </c>
      <c r="B917" s="20" t="s">
        <v>233</v>
      </c>
      <c r="C917" s="20" t="s">
        <v>37</v>
      </c>
      <c r="D917" s="20" t="s">
        <v>5</v>
      </c>
      <c r="E917" s="20" t="s">
        <v>39</v>
      </c>
      <c r="F917" s="20" t="s">
        <v>41</v>
      </c>
      <c r="G917" s="20" t="s">
        <v>4</v>
      </c>
      <c r="H917" s="19"/>
      <c r="J917" s="19">
        <v>45406</v>
      </c>
      <c r="K917">
        <v>10</v>
      </c>
      <c r="N917" t="s">
        <v>492</v>
      </c>
    </row>
    <row r="918" spans="1:14" x14ac:dyDescent="0.2">
      <c r="A918">
        <v>119</v>
      </c>
      <c r="B918" s="20" t="s">
        <v>233</v>
      </c>
      <c r="C918" s="20" t="s">
        <v>37</v>
      </c>
      <c r="D918" s="20" t="s">
        <v>5</v>
      </c>
      <c r="E918" s="20" t="s">
        <v>39</v>
      </c>
      <c r="F918" s="20" t="s">
        <v>41</v>
      </c>
      <c r="G918" s="20" t="s">
        <v>4</v>
      </c>
      <c r="H918" s="19"/>
      <c r="J918" s="19">
        <v>45407</v>
      </c>
      <c r="K918">
        <v>98.23</v>
      </c>
      <c r="N918" t="s">
        <v>492</v>
      </c>
    </row>
    <row r="919" spans="1:14" x14ac:dyDescent="0.2">
      <c r="A919">
        <v>119</v>
      </c>
      <c r="B919" s="20" t="s">
        <v>233</v>
      </c>
      <c r="C919" s="20" t="s">
        <v>37</v>
      </c>
      <c r="D919" s="20" t="s">
        <v>5</v>
      </c>
      <c r="E919" s="20" t="s">
        <v>39</v>
      </c>
      <c r="F919" s="20" t="s">
        <v>41</v>
      </c>
      <c r="G919" s="20" t="s">
        <v>4</v>
      </c>
      <c r="H919" s="19"/>
      <c r="J919" s="19">
        <v>45408</v>
      </c>
      <c r="K919">
        <v>30.48</v>
      </c>
      <c r="N919" t="s">
        <v>492</v>
      </c>
    </row>
    <row r="920" spans="1:14" x14ac:dyDescent="0.2">
      <c r="A920">
        <v>120</v>
      </c>
      <c r="B920" s="20" t="s">
        <v>53</v>
      </c>
      <c r="C920" s="20" t="s">
        <v>37</v>
      </c>
      <c r="D920" s="20" t="s">
        <v>5</v>
      </c>
      <c r="E920" s="20" t="s">
        <v>39</v>
      </c>
      <c r="F920" s="20" t="s">
        <v>49</v>
      </c>
      <c r="G920" s="20" t="s">
        <v>4</v>
      </c>
      <c r="H920" s="19">
        <v>45383</v>
      </c>
      <c r="I920">
        <v>25</v>
      </c>
      <c r="J920" s="19">
        <v>45383</v>
      </c>
      <c r="K920">
        <v>25</v>
      </c>
      <c r="N920" t="s">
        <v>492</v>
      </c>
    </row>
    <row r="921" spans="1:14" x14ac:dyDescent="0.2">
      <c r="A921">
        <v>120</v>
      </c>
      <c r="B921" s="20" t="s">
        <v>53</v>
      </c>
      <c r="C921" s="20" t="s">
        <v>37</v>
      </c>
      <c r="D921" s="20" t="s">
        <v>5</v>
      </c>
      <c r="E921" s="20" t="s">
        <v>39</v>
      </c>
      <c r="F921" s="20" t="s">
        <v>49</v>
      </c>
      <c r="G921" s="20" t="s">
        <v>4</v>
      </c>
      <c r="H921" s="19">
        <v>45387</v>
      </c>
      <c r="I921">
        <v>18</v>
      </c>
      <c r="J921" s="19">
        <v>45387</v>
      </c>
      <c r="K921">
        <v>18</v>
      </c>
      <c r="N921" t="s">
        <v>492</v>
      </c>
    </row>
    <row r="922" spans="1:14" x14ac:dyDescent="0.2">
      <c r="A922">
        <v>120</v>
      </c>
      <c r="B922" s="20" t="s">
        <v>53</v>
      </c>
      <c r="C922" s="20" t="s">
        <v>37</v>
      </c>
      <c r="D922" s="20" t="s">
        <v>5</v>
      </c>
      <c r="E922" s="20" t="s">
        <v>39</v>
      </c>
      <c r="F922" s="20" t="s">
        <v>49</v>
      </c>
      <c r="G922" s="20" t="s">
        <v>4</v>
      </c>
      <c r="H922" s="19">
        <v>45401</v>
      </c>
      <c r="I922">
        <v>26</v>
      </c>
      <c r="J922" s="19">
        <v>45401</v>
      </c>
      <c r="K922">
        <v>26</v>
      </c>
      <c r="L922">
        <v>1</v>
      </c>
      <c r="N922" t="s">
        <v>492</v>
      </c>
    </row>
    <row r="923" spans="1:14" x14ac:dyDescent="0.2">
      <c r="A923">
        <v>120</v>
      </c>
      <c r="B923" s="20" t="s">
        <v>53</v>
      </c>
      <c r="C923" s="20" t="s">
        <v>37</v>
      </c>
      <c r="D923" s="20" t="s">
        <v>5</v>
      </c>
      <c r="E923" s="20" t="s">
        <v>39</v>
      </c>
      <c r="F923" s="20" t="s">
        <v>49</v>
      </c>
      <c r="G923" s="20" t="s">
        <v>4</v>
      </c>
      <c r="H923" s="19">
        <v>45404</v>
      </c>
      <c r="I923">
        <v>31</v>
      </c>
      <c r="J923" s="19">
        <v>45404</v>
      </c>
      <c r="K923">
        <v>31</v>
      </c>
      <c r="N923" t="s">
        <v>492</v>
      </c>
    </row>
    <row r="924" spans="1:14" x14ac:dyDescent="0.2">
      <c r="A924">
        <v>120</v>
      </c>
      <c r="B924" s="20" t="s">
        <v>53</v>
      </c>
      <c r="C924" s="20" t="s">
        <v>37</v>
      </c>
      <c r="D924" s="20" t="s">
        <v>5</v>
      </c>
      <c r="E924" s="20" t="s">
        <v>39</v>
      </c>
      <c r="F924" s="20" t="s">
        <v>49</v>
      </c>
      <c r="G924" s="20" t="s">
        <v>4</v>
      </c>
      <c r="H924" s="19">
        <v>45406</v>
      </c>
      <c r="I924">
        <v>10</v>
      </c>
      <c r="J924" s="19">
        <v>45406</v>
      </c>
      <c r="K924">
        <v>10</v>
      </c>
      <c r="N924" t="s">
        <v>492</v>
      </c>
    </row>
    <row r="925" spans="1:14" x14ac:dyDescent="0.2">
      <c r="A925">
        <v>120</v>
      </c>
      <c r="B925" s="20" t="s">
        <v>53</v>
      </c>
      <c r="C925" s="20" t="s">
        <v>37</v>
      </c>
      <c r="D925" s="20" t="s">
        <v>5</v>
      </c>
      <c r="E925" s="20" t="s">
        <v>39</v>
      </c>
      <c r="F925" s="20" t="s">
        <v>49</v>
      </c>
      <c r="G925" s="20" t="s">
        <v>4</v>
      </c>
      <c r="H925" s="19">
        <v>45407</v>
      </c>
      <c r="I925">
        <v>19</v>
      </c>
      <c r="J925" s="19">
        <v>45407</v>
      </c>
      <c r="K925">
        <v>19</v>
      </c>
      <c r="N925" t="s">
        <v>492</v>
      </c>
    </row>
    <row r="926" spans="1:14" x14ac:dyDescent="0.2">
      <c r="A926">
        <v>120</v>
      </c>
      <c r="B926" s="20" t="s">
        <v>53</v>
      </c>
      <c r="C926" s="20" t="s">
        <v>37</v>
      </c>
      <c r="D926" s="20" t="s">
        <v>5</v>
      </c>
      <c r="E926" s="20" t="s">
        <v>39</v>
      </c>
      <c r="F926" s="20" t="s">
        <v>49</v>
      </c>
      <c r="G926" s="20" t="s">
        <v>4</v>
      </c>
      <c r="H926" s="19"/>
      <c r="J926" s="19">
        <v>45410</v>
      </c>
      <c r="K926">
        <v>0.34</v>
      </c>
      <c r="N926" t="s">
        <v>492</v>
      </c>
    </row>
    <row r="927" spans="1:14" x14ac:dyDescent="0.2">
      <c r="A927">
        <v>121</v>
      </c>
      <c r="B927" s="20" t="s">
        <v>234</v>
      </c>
      <c r="C927" s="20" t="s">
        <v>37</v>
      </c>
      <c r="D927" s="20" t="s">
        <v>5</v>
      </c>
      <c r="E927" s="20" t="s">
        <v>39</v>
      </c>
      <c r="F927" s="20" t="s">
        <v>41</v>
      </c>
      <c r="G927" s="20" t="s">
        <v>4</v>
      </c>
      <c r="H927" s="19">
        <v>45383</v>
      </c>
      <c r="I927">
        <v>21</v>
      </c>
      <c r="J927" s="19">
        <v>45383</v>
      </c>
      <c r="K927">
        <v>31</v>
      </c>
      <c r="L927">
        <v>1</v>
      </c>
      <c r="N927" t="s">
        <v>492</v>
      </c>
    </row>
    <row r="928" spans="1:14" x14ac:dyDescent="0.2">
      <c r="A928">
        <v>121</v>
      </c>
      <c r="B928" s="20" t="s">
        <v>234</v>
      </c>
      <c r="C928" s="20" t="s">
        <v>37</v>
      </c>
      <c r="D928" s="20" t="s">
        <v>5</v>
      </c>
      <c r="E928" s="20" t="s">
        <v>39</v>
      </c>
      <c r="F928" s="20" t="s">
        <v>41</v>
      </c>
      <c r="G928" s="20" t="s">
        <v>4</v>
      </c>
      <c r="H928" s="19">
        <v>45384</v>
      </c>
      <c r="I928">
        <v>18</v>
      </c>
      <c r="J928" s="19">
        <v>45384</v>
      </c>
      <c r="K928">
        <v>18</v>
      </c>
      <c r="L928">
        <v>2</v>
      </c>
      <c r="N928" t="s">
        <v>492</v>
      </c>
    </row>
    <row r="929" spans="1:14" x14ac:dyDescent="0.2">
      <c r="A929">
        <v>121</v>
      </c>
      <c r="B929" s="20" t="s">
        <v>234</v>
      </c>
      <c r="C929" s="20" t="s">
        <v>37</v>
      </c>
      <c r="D929" s="20" t="s">
        <v>5</v>
      </c>
      <c r="E929" s="20" t="s">
        <v>39</v>
      </c>
      <c r="F929" s="20" t="s">
        <v>41</v>
      </c>
      <c r="G929" s="20" t="s">
        <v>4</v>
      </c>
      <c r="H929" s="19">
        <v>45387</v>
      </c>
      <c r="I929">
        <v>2</v>
      </c>
      <c r="J929" s="19">
        <v>45387</v>
      </c>
      <c r="K929">
        <v>12.14</v>
      </c>
      <c r="N929" t="s">
        <v>492</v>
      </c>
    </row>
    <row r="930" spans="1:14" x14ac:dyDescent="0.2">
      <c r="A930">
        <v>121</v>
      </c>
      <c r="B930" s="20" t="s">
        <v>234</v>
      </c>
      <c r="C930" s="20" t="s">
        <v>37</v>
      </c>
      <c r="D930" s="20" t="s">
        <v>5</v>
      </c>
      <c r="E930" s="20" t="s">
        <v>39</v>
      </c>
      <c r="F930" s="20" t="s">
        <v>41</v>
      </c>
      <c r="G930" s="20" t="s">
        <v>4</v>
      </c>
      <c r="H930" s="19">
        <v>45389</v>
      </c>
      <c r="I930">
        <v>20</v>
      </c>
      <c r="J930" s="19">
        <v>45389</v>
      </c>
      <c r="K930">
        <v>20</v>
      </c>
      <c r="L930">
        <v>1</v>
      </c>
      <c r="N930" t="s">
        <v>492</v>
      </c>
    </row>
    <row r="931" spans="1:14" x14ac:dyDescent="0.2">
      <c r="A931">
        <v>121</v>
      </c>
      <c r="B931" s="20" t="s">
        <v>234</v>
      </c>
      <c r="C931" s="20" t="s">
        <v>37</v>
      </c>
      <c r="D931" s="20" t="s">
        <v>5</v>
      </c>
      <c r="E931" s="20" t="s">
        <v>39</v>
      </c>
      <c r="F931" s="20" t="s">
        <v>41</v>
      </c>
      <c r="G931" s="20" t="s">
        <v>4</v>
      </c>
      <c r="H931" s="19">
        <v>45390</v>
      </c>
      <c r="I931">
        <v>4</v>
      </c>
      <c r="J931" s="19">
        <v>45390</v>
      </c>
      <c r="K931">
        <v>10</v>
      </c>
      <c r="N931" t="s">
        <v>492</v>
      </c>
    </row>
    <row r="932" spans="1:14" x14ac:dyDescent="0.2">
      <c r="A932">
        <v>121</v>
      </c>
      <c r="B932" s="20" t="s">
        <v>234</v>
      </c>
      <c r="C932" s="20" t="s">
        <v>37</v>
      </c>
      <c r="D932" s="20" t="s">
        <v>5</v>
      </c>
      <c r="E932" s="20" t="s">
        <v>39</v>
      </c>
      <c r="F932" s="20" t="s">
        <v>41</v>
      </c>
      <c r="G932" s="20" t="s">
        <v>4</v>
      </c>
      <c r="H932" s="19">
        <v>45391</v>
      </c>
      <c r="I932">
        <v>15</v>
      </c>
      <c r="J932" s="19">
        <v>45391</v>
      </c>
      <c r="K932">
        <v>15</v>
      </c>
      <c r="N932" t="s">
        <v>492</v>
      </c>
    </row>
    <row r="933" spans="1:14" x14ac:dyDescent="0.2">
      <c r="A933">
        <v>121</v>
      </c>
      <c r="B933" s="20" t="s">
        <v>234</v>
      </c>
      <c r="C933" s="20" t="s">
        <v>37</v>
      </c>
      <c r="D933" s="20" t="s">
        <v>5</v>
      </c>
      <c r="E933" s="20" t="s">
        <v>39</v>
      </c>
      <c r="F933" s="20" t="s">
        <v>41</v>
      </c>
      <c r="G933" s="20" t="s">
        <v>4</v>
      </c>
      <c r="H933" s="19">
        <v>45392</v>
      </c>
      <c r="I933">
        <v>42</v>
      </c>
      <c r="J933" s="19">
        <v>45392</v>
      </c>
      <c r="K933">
        <v>42</v>
      </c>
      <c r="L933">
        <v>2</v>
      </c>
      <c r="N933" t="s">
        <v>492</v>
      </c>
    </row>
    <row r="934" spans="1:14" x14ac:dyDescent="0.2">
      <c r="A934">
        <v>121</v>
      </c>
      <c r="B934" s="20" t="s">
        <v>234</v>
      </c>
      <c r="C934" s="20" t="s">
        <v>37</v>
      </c>
      <c r="D934" s="20" t="s">
        <v>5</v>
      </c>
      <c r="E934" s="20" t="s">
        <v>39</v>
      </c>
      <c r="F934" s="20" t="s">
        <v>41</v>
      </c>
      <c r="G934" s="20" t="s">
        <v>4</v>
      </c>
      <c r="H934" s="19">
        <v>45394</v>
      </c>
      <c r="I934">
        <v>41</v>
      </c>
      <c r="J934" s="19">
        <v>45394</v>
      </c>
      <c r="K934">
        <v>41</v>
      </c>
      <c r="L934">
        <v>2</v>
      </c>
      <c r="N934" t="s">
        <v>492</v>
      </c>
    </row>
    <row r="935" spans="1:14" x14ac:dyDescent="0.2">
      <c r="A935">
        <v>121</v>
      </c>
      <c r="B935" s="20" t="s">
        <v>234</v>
      </c>
      <c r="C935" s="20" t="s">
        <v>37</v>
      </c>
      <c r="D935" s="20" t="s">
        <v>5</v>
      </c>
      <c r="E935" s="20" t="s">
        <v>39</v>
      </c>
      <c r="F935" s="20" t="s">
        <v>41</v>
      </c>
      <c r="G935" s="20" t="s">
        <v>4</v>
      </c>
      <c r="H935" s="19">
        <v>45395</v>
      </c>
      <c r="I935">
        <v>10</v>
      </c>
      <c r="J935" s="19">
        <v>45395</v>
      </c>
      <c r="K935">
        <v>10</v>
      </c>
      <c r="N935" t="s">
        <v>492</v>
      </c>
    </row>
    <row r="936" spans="1:14" x14ac:dyDescent="0.2">
      <c r="A936">
        <v>121</v>
      </c>
      <c r="B936" s="20" t="s">
        <v>234</v>
      </c>
      <c r="C936" s="20" t="s">
        <v>37</v>
      </c>
      <c r="D936" s="20" t="s">
        <v>5</v>
      </c>
      <c r="E936" s="20" t="s">
        <v>39</v>
      </c>
      <c r="F936" s="20" t="s">
        <v>41</v>
      </c>
      <c r="G936" s="20" t="s">
        <v>4</v>
      </c>
      <c r="H936" s="19">
        <v>45396</v>
      </c>
      <c r="I936">
        <v>6</v>
      </c>
      <c r="J936" s="19">
        <v>45396</v>
      </c>
      <c r="K936">
        <v>6</v>
      </c>
      <c r="N936" t="s">
        <v>492</v>
      </c>
    </row>
    <row r="937" spans="1:14" x14ac:dyDescent="0.2">
      <c r="A937">
        <v>121</v>
      </c>
      <c r="B937" s="20" t="s">
        <v>234</v>
      </c>
      <c r="C937" s="20" t="s">
        <v>37</v>
      </c>
      <c r="D937" s="20" t="s">
        <v>5</v>
      </c>
      <c r="E937" s="20" t="s">
        <v>39</v>
      </c>
      <c r="F937" s="20" t="s">
        <v>41</v>
      </c>
      <c r="G937" s="20" t="s">
        <v>4</v>
      </c>
      <c r="H937" s="19">
        <v>45399</v>
      </c>
      <c r="I937">
        <v>46</v>
      </c>
      <c r="J937" s="19">
        <v>45399</v>
      </c>
      <c r="K937">
        <v>46</v>
      </c>
      <c r="L937">
        <v>1</v>
      </c>
      <c r="N937" t="s">
        <v>492</v>
      </c>
    </row>
    <row r="938" spans="1:14" x14ac:dyDescent="0.2">
      <c r="A938">
        <v>121</v>
      </c>
      <c r="B938" s="20" t="s">
        <v>234</v>
      </c>
      <c r="C938" s="20" t="s">
        <v>37</v>
      </c>
      <c r="D938" s="20" t="s">
        <v>5</v>
      </c>
      <c r="E938" s="20" t="s">
        <v>39</v>
      </c>
      <c r="F938" s="20" t="s">
        <v>41</v>
      </c>
      <c r="G938" s="20" t="s">
        <v>4</v>
      </c>
      <c r="H938" s="19">
        <v>45401</v>
      </c>
      <c r="I938">
        <v>1</v>
      </c>
      <c r="J938" s="19">
        <v>45401</v>
      </c>
      <c r="K938">
        <v>1</v>
      </c>
      <c r="N938" t="s">
        <v>492</v>
      </c>
    </row>
    <row r="939" spans="1:14" x14ac:dyDescent="0.2">
      <c r="A939">
        <v>121</v>
      </c>
      <c r="B939" s="20" t="s">
        <v>234</v>
      </c>
      <c r="C939" s="20" t="s">
        <v>37</v>
      </c>
      <c r="D939" s="20" t="s">
        <v>5</v>
      </c>
      <c r="E939" s="20" t="s">
        <v>39</v>
      </c>
      <c r="F939" s="20" t="s">
        <v>41</v>
      </c>
      <c r="G939" s="20" t="s">
        <v>4</v>
      </c>
      <c r="H939" s="19">
        <v>45403</v>
      </c>
      <c r="I939">
        <v>13</v>
      </c>
      <c r="J939" s="19">
        <v>45403</v>
      </c>
      <c r="K939">
        <v>25</v>
      </c>
      <c r="L939">
        <v>2</v>
      </c>
      <c r="N939" t="s">
        <v>492</v>
      </c>
    </row>
    <row r="940" spans="1:14" x14ac:dyDescent="0.2">
      <c r="A940">
        <v>121</v>
      </c>
      <c r="B940" s="20" t="s">
        <v>234</v>
      </c>
      <c r="C940" s="20" t="s">
        <v>37</v>
      </c>
      <c r="D940" s="20" t="s">
        <v>5</v>
      </c>
      <c r="E940" s="20" t="s">
        <v>39</v>
      </c>
      <c r="F940" s="20" t="s">
        <v>41</v>
      </c>
      <c r="G940" s="20" t="s">
        <v>4</v>
      </c>
      <c r="H940" s="19">
        <v>45407</v>
      </c>
      <c r="I940">
        <v>17</v>
      </c>
      <c r="J940" s="19">
        <v>45407</v>
      </c>
      <c r="K940">
        <v>17</v>
      </c>
      <c r="L940">
        <v>1</v>
      </c>
      <c r="N940" t="s">
        <v>492</v>
      </c>
    </row>
    <row r="941" spans="1:14" x14ac:dyDescent="0.2">
      <c r="A941">
        <v>121</v>
      </c>
      <c r="B941" s="20" t="s">
        <v>234</v>
      </c>
      <c r="C941" s="20" t="s">
        <v>37</v>
      </c>
      <c r="D941" s="20" t="s">
        <v>5</v>
      </c>
      <c r="E941" s="20" t="s">
        <v>39</v>
      </c>
      <c r="F941" s="20" t="s">
        <v>41</v>
      </c>
      <c r="G941" s="20" t="s">
        <v>4</v>
      </c>
      <c r="H941" s="19">
        <v>45410</v>
      </c>
      <c r="I941">
        <v>6</v>
      </c>
      <c r="J941" s="19">
        <v>45410</v>
      </c>
      <c r="K941">
        <v>6</v>
      </c>
      <c r="N941" t="s">
        <v>492</v>
      </c>
    </row>
    <row r="942" spans="1:14" x14ac:dyDescent="0.2">
      <c r="A942">
        <v>122</v>
      </c>
      <c r="B942" s="20" t="s">
        <v>54</v>
      </c>
      <c r="C942" s="20" t="s">
        <v>37</v>
      </c>
      <c r="D942" s="20" t="s">
        <v>5</v>
      </c>
      <c r="E942" s="20" t="s">
        <v>39</v>
      </c>
      <c r="F942" s="20" t="s">
        <v>41</v>
      </c>
      <c r="G942" s="20" t="s">
        <v>4</v>
      </c>
      <c r="H942" s="19">
        <v>45393</v>
      </c>
      <c r="I942">
        <v>49</v>
      </c>
      <c r="J942" s="19">
        <v>45383</v>
      </c>
      <c r="K942">
        <v>222</v>
      </c>
      <c r="L942">
        <v>1</v>
      </c>
      <c r="N942" t="s">
        <v>492</v>
      </c>
    </row>
    <row r="943" spans="1:14" x14ac:dyDescent="0.2">
      <c r="A943">
        <v>122</v>
      </c>
      <c r="B943" s="20" t="s">
        <v>54</v>
      </c>
      <c r="C943" s="20" t="s">
        <v>37</v>
      </c>
      <c r="D943" s="20" t="s">
        <v>5</v>
      </c>
      <c r="E943" s="20" t="s">
        <v>39</v>
      </c>
      <c r="F943" s="20" t="s">
        <v>41</v>
      </c>
      <c r="G943" s="20" t="s">
        <v>4</v>
      </c>
      <c r="H943" s="19">
        <v>45394</v>
      </c>
      <c r="I943">
        <v>6</v>
      </c>
      <c r="J943" s="19">
        <v>45393</v>
      </c>
      <c r="K943">
        <v>49</v>
      </c>
      <c r="N943" t="s">
        <v>492</v>
      </c>
    </row>
    <row r="944" spans="1:14" x14ac:dyDescent="0.2">
      <c r="A944">
        <v>122</v>
      </c>
      <c r="B944" s="20" t="s">
        <v>54</v>
      </c>
      <c r="C944" s="20" t="s">
        <v>37</v>
      </c>
      <c r="D944" s="20" t="s">
        <v>5</v>
      </c>
      <c r="E944" s="20" t="s">
        <v>39</v>
      </c>
      <c r="F944" s="20" t="s">
        <v>41</v>
      </c>
      <c r="G944" s="20" t="s">
        <v>4</v>
      </c>
      <c r="H944" s="19">
        <v>45397</v>
      </c>
      <c r="I944">
        <v>1</v>
      </c>
      <c r="J944" s="19">
        <v>45394</v>
      </c>
      <c r="K944">
        <v>6</v>
      </c>
      <c r="N944" t="s">
        <v>492</v>
      </c>
    </row>
    <row r="945" spans="1:14" x14ac:dyDescent="0.2">
      <c r="A945">
        <v>122</v>
      </c>
      <c r="B945" s="20" t="s">
        <v>54</v>
      </c>
      <c r="C945" s="20" t="s">
        <v>37</v>
      </c>
      <c r="D945" s="20" t="s">
        <v>5</v>
      </c>
      <c r="E945" s="20" t="s">
        <v>39</v>
      </c>
      <c r="F945" s="20" t="s">
        <v>41</v>
      </c>
      <c r="G945" s="20" t="s">
        <v>4</v>
      </c>
      <c r="H945" s="19">
        <v>45400</v>
      </c>
      <c r="I945">
        <v>28</v>
      </c>
      <c r="J945" s="19">
        <v>45397</v>
      </c>
      <c r="K945">
        <v>5</v>
      </c>
      <c r="L945">
        <v>1</v>
      </c>
      <c r="N945" t="s">
        <v>492</v>
      </c>
    </row>
    <row r="946" spans="1:14" x14ac:dyDescent="0.2">
      <c r="A946">
        <v>122</v>
      </c>
      <c r="B946" s="20" t="s">
        <v>54</v>
      </c>
      <c r="C946" s="20" t="s">
        <v>37</v>
      </c>
      <c r="D946" s="20" t="s">
        <v>5</v>
      </c>
      <c r="E946" s="20" t="s">
        <v>39</v>
      </c>
      <c r="F946" s="20" t="s">
        <v>41</v>
      </c>
      <c r="G946" s="20" t="s">
        <v>4</v>
      </c>
      <c r="H946" s="19">
        <v>45405</v>
      </c>
      <c r="I946">
        <v>54</v>
      </c>
      <c r="J946" s="19">
        <v>45400</v>
      </c>
      <c r="K946">
        <v>28</v>
      </c>
      <c r="N946" t="s">
        <v>492</v>
      </c>
    </row>
    <row r="947" spans="1:14" x14ac:dyDescent="0.2">
      <c r="A947">
        <v>122</v>
      </c>
      <c r="B947" s="20" t="s">
        <v>54</v>
      </c>
      <c r="C947" s="20" t="s">
        <v>37</v>
      </c>
      <c r="D947" s="20" t="s">
        <v>5</v>
      </c>
      <c r="E947" s="20" t="s">
        <v>39</v>
      </c>
      <c r="F947" s="20" t="s">
        <v>41</v>
      </c>
      <c r="G947" s="20" t="s">
        <v>4</v>
      </c>
      <c r="H947" s="19">
        <v>45406</v>
      </c>
      <c r="I947">
        <v>14</v>
      </c>
      <c r="J947" s="19">
        <v>45401</v>
      </c>
      <c r="K947">
        <v>258</v>
      </c>
      <c r="N947" t="s">
        <v>492</v>
      </c>
    </row>
    <row r="948" spans="1:14" x14ac:dyDescent="0.2">
      <c r="A948">
        <v>122</v>
      </c>
      <c r="B948" s="20" t="s">
        <v>54</v>
      </c>
      <c r="C948" s="20" t="s">
        <v>37</v>
      </c>
      <c r="D948" s="20" t="s">
        <v>5</v>
      </c>
      <c r="E948" s="20" t="s">
        <v>39</v>
      </c>
      <c r="F948" s="20" t="s">
        <v>41</v>
      </c>
      <c r="G948" s="20" t="s">
        <v>4</v>
      </c>
      <c r="H948" s="19">
        <v>45407</v>
      </c>
      <c r="I948">
        <v>22</v>
      </c>
      <c r="J948" s="19">
        <v>45402</v>
      </c>
      <c r="K948">
        <v>7.01</v>
      </c>
      <c r="L948">
        <v>1</v>
      </c>
      <c r="N948" t="s">
        <v>492</v>
      </c>
    </row>
    <row r="949" spans="1:14" x14ac:dyDescent="0.2">
      <c r="A949">
        <v>122</v>
      </c>
      <c r="B949" s="20" t="s">
        <v>54</v>
      </c>
      <c r="C949" s="20" t="s">
        <v>37</v>
      </c>
      <c r="D949" s="20" t="s">
        <v>5</v>
      </c>
      <c r="E949" s="20" t="s">
        <v>39</v>
      </c>
      <c r="F949" s="20" t="s">
        <v>41</v>
      </c>
      <c r="G949" s="20" t="s">
        <v>4</v>
      </c>
      <c r="H949" s="19">
        <v>45409</v>
      </c>
      <c r="I949">
        <v>26</v>
      </c>
      <c r="J949" s="19">
        <v>45405</v>
      </c>
      <c r="K949">
        <v>54</v>
      </c>
      <c r="N949" t="s">
        <v>492</v>
      </c>
    </row>
    <row r="950" spans="1:14" x14ac:dyDescent="0.2">
      <c r="A950">
        <v>122</v>
      </c>
      <c r="B950" s="20" t="s">
        <v>54</v>
      </c>
      <c r="C950" s="20" t="s">
        <v>37</v>
      </c>
      <c r="D950" s="20" t="s">
        <v>5</v>
      </c>
      <c r="E950" s="20" t="s">
        <v>39</v>
      </c>
      <c r="F950" s="20" t="s">
        <v>41</v>
      </c>
      <c r="G950" s="20" t="s">
        <v>4</v>
      </c>
      <c r="H950" s="19">
        <v>45410</v>
      </c>
      <c r="I950">
        <v>8</v>
      </c>
      <c r="J950" s="19">
        <v>45406</v>
      </c>
      <c r="K950">
        <v>14</v>
      </c>
      <c r="N950" t="s">
        <v>492</v>
      </c>
    </row>
    <row r="951" spans="1:14" x14ac:dyDescent="0.2">
      <c r="A951">
        <v>122</v>
      </c>
      <c r="B951" s="20" t="s">
        <v>54</v>
      </c>
      <c r="C951" s="20" t="s">
        <v>37</v>
      </c>
      <c r="D951" s="20" t="s">
        <v>5</v>
      </c>
      <c r="E951" s="20" t="s">
        <v>39</v>
      </c>
      <c r="F951" s="20" t="s">
        <v>41</v>
      </c>
      <c r="G951" s="20" t="s">
        <v>4</v>
      </c>
      <c r="H951" s="19"/>
      <c r="J951" s="19">
        <v>45407</v>
      </c>
      <c r="K951">
        <v>22</v>
      </c>
      <c r="L951">
        <v>1</v>
      </c>
      <c r="N951" t="s">
        <v>492</v>
      </c>
    </row>
    <row r="952" spans="1:14" x14ac:dyDescent="0.2">
      <c r="A952">
        <v>122</v>
      </c>
      <c r="B952" s="20" t="s">
        <v>54</v>
      </c>
      <c r="C952" s="20" t="s">
        <v>37</v>
      </c>
      <c r="D952" s="20" t="s">
        <v>5</v>
      </c>
      <c r="E952" s="20" t="s">
        <v>39</v>
      </c>
      <c r="F952" s="20" t="s">
        <v>41</v>
      </c>
      <c r="G952" s="20" t="s">
        <v>4</v>
      </c>
      <c r="H952" s="19"/>
      <c r="J952" s="19">
        <v>45408</v>
      </c>
      <c r="K952">
        <v>455</v>
      </c>
      <c r="L952">
        <v>1</v>
      </c>
      <c r="N952" t="s">
        <v>492</v>
      </c>
    </row>
    <row r="953" spans="1:14" x14ac:dyDescent="0.2">
      <c r="A953">
        <v>122</v>
      </c>
      <c r="B953" s="20" t="s">
        <v>54</v>
      </c>
      <c r="C953" s="20" t="s">
        <v>37</v>
      </c>
      <c r="D953" s="20" t="s">
        <v>5</v>
      </c>
      <c r="E953" s="20" t="s">
        <v>39</v>
      </c>
      <c r="F953" s="20" t="s">
        <v>41</v>
      </c>
      <c r="G953" s="20" t="s">
        <v>4</v>
      </c>
      <c r="H953" s="19"/>
      <c r="J953" s="19">
        <v>45409</v>
      </c>
      <c r="K953">
        <v>26</v>
      </c>
      <c r="N953" t="s">
        <v>492</v>
      </c>
    </row>
    <row r="954" spans="1:14" x14ac:dyDescent="0.2">
      <c r="A954">
        <v>122</v>
      </c>
      <c r="B954" s="20" t="s">
        <v>54</v>
      </c>
      <c r="C954" s="20" t="s">
        <v>37</v>
      </c>
      <c r="D954" s="20" t="s">
        <v>5</v>
      </c>
      <c r="E954" s="20" t="s">
        <v>39</v>
      </c>
      <c r="F954" s="20" t="s">
        <v>41</v>
      </c>
      <c r="G954" s="20" t="s">
        <v>4</v>
      </c>
      <c r="H954" s="19"/>
      <c r="J954" s="19">
        <v>45410</v>
      </c>
      <c r="K954">
        <v>8</v>
      </c>
      <c r="L954">
        <v>1</v>
      </c>
      <c r="N954" t="s">
        <v>492</v>
      </c>
    </row>
    <row r="955" spans="1:14" x14ac:dyDescent="0.2">
      <c r="A955">
        <v>122</v>
      </c>
      <c r="B955" s="20" t="s">
        <v>54</v>
      </c>
      <c r="C955" s="20" t="s">
        <v>37</v>
      </c>
      <c r="D955" s="20" t="s">
        <v>5</v>
      </c>
      <c r="E955" s="20" t="s">
        <v>39</v>
      </c>
      <c r="F955" s="20" t="s">
        <v>41</v>
      </c>
      <c r="G955" s="20" t="s">
        <v>4</v>
      </c>
      <c r="H955" s="19"/>
      <c r="J955" s="19">
        <v>45412</v>
      </c>
      <c r="K955">
        <v>46</v>
      </c>
      <c r="N955" t="s">
        <v>492</v>
      </c>
    </row>
    <row r="956" spans="1:14" x14ac:dyDescent="0.2">
      <c r="A956">
        <v>123</v>
      </c>
      <c r="B956" s="20" t="s">
        <v>235</v>
      </c>
      <c r="C956" s="20" t="s">
        <v>37</v>
      </c>
      <c r="D956" s="20" t="s">
        <v>5</v>
      </c>
      <c r="E956" s="20" t="s">
        <v>39</v>
      </c>
      <c r="F956" s="20" t="s">
        <v>41</v>
      </c>
      <c r="G956" s="20" t="s">
        <v>4</v>
      </c>
      <c r="H956" s="19">
        <v>45383</v>
      </c>
      <c r="I956">
        <v>10.32</v>
      </c>
      <c r="J956" s="19">
        <v>45383</v>
      </c>
      <c r="K956">
        <v>10.32</v>
      </c>
      <c r="N956" t="s">
        <v>492</v>
      </c>
    </row>
    <row r="957" spans="1:14" x14ac:dyDescent="0.2">
      <c r="A957">
        <v>123</v>
      </c>
      <c r="B957" s="20" t="s">
        <v>235</v>
      </c>
      <c r="C957" s="20" t="s">
        <v>37</v>
      </c>
      <c r="D957" s="20" t="s">
        <v>5</v>
      </c>
      <c r="E957" s="20" t="s">
        <v>39</v>
      </c>
      <c r="F957" s="20" t="s">
        <v>41</v>
      </c>
      <c r="G957" s="20" t="s">
        <v>4</v>
      </c>
      <c r="H957" s="19">
        <v>45390</v>
      </c>
      <c r="I957">
        <v>17</v>
      </c>
      <c r="J957" s="19">
        <v>45390</v>
      </c>
      <c r="K957">
        <v>17</v>
      </c>
      <c r="L957">
        <v>1</v>
      </c>
      <c r="N957" t="s">
        <v>492</v>
      </c>
    </row>
    <row r="958" spans="1:14" x14ac:dyDescent="0.2">
      <c r="A958">
        <v>123</v>
      </c>
      <c r="B958" s="20" t="s">
        <v>235</v>
      </c>
      <c r="C958" s="20" t="s">
        <v>37</v>
      </c>
      <c r="D958" s="20" t="s">
        <v>5</v>
      </c>
      <c r="E958" s="20" t="s">
        <v>39</v>
      </c>
      <c r="F958" s="20" t="s">
        <v>41</v>
      </c>
      <c r="G958" s="20" t="s">
        <v>4</v>
      </c>
      <c r="H958" s="19">
        <v>45393</v>
      </c>
      <c r="I958">
        <v>32</v>
      </c>
      <c r="J958" s="19">
        <v>45393</v>
      </c>
      <c r="K958">
        <v>32</v>
      </c>
      <c r="N958" t="s">
        <v>492</v>
      </c>
    </row>
    <row r="959" spans="1:14" x14ac:dyDescent="0.2">
      <c r="A959">
        <v>123</v>
      </c>
      <c r="B959" s="20" t="s">
        <v>235</v>
      </c>
      <c r="C959" s="20" t="s">
        <v>37</v>
      </c>
      <c r="D959" s="20" t="s">
        <v>5</v>
      </c>
      <c r="E959" s="20" t="s">
        <v>39</v>
      </c>
      <c r="F959" s="20" t="s">
        <v>41</v>
      </c>
      <c r="G959" s="20" t="s">
        <v>4</v>
      </c>
      <c r="H959" s="19">
        <v>45394</v>
      </c>
      <c r="I959">
        <v>6.3</v>
      </c>
      <c r="J959" s="19">
        <v>45394</v>
      </c>
      <c r="K959">
        <v>6.3</v>
      </c>
      <c r="L959">
        <v>1</v>
      </c>
      <c r="N959" t="s">
        <v>492</v>
      </c>
    </row>
    <row r="960" spans="1:14" x14ac:dyDescent="0.2">
      <c r="A960">
        <v>123</v>
      </c>
      <c r="B960" s="20" t="s">
        <v>235</v>
      </c>
      <c r="C960" s="20" t="s">
        <v>37</v>
      </c>
      <c r="D960" s="20" t="s">
        <v>5</v>
      </c>
      <c r="E960" s="20" t="s">
        <v>39</v>
      </c>
      <c r="F960" s="20" t="s">
        <v>41</v>
      </c>
      <c r="G960" s="20" t="s">
        <v>4</v>
      </c>
      <c r="H960" s="19">
        <v>45395</v>
      </c>
      <c r="I960">
        <v>3</v>
      </c>
      <c r="J960" s="19">
        <v>45395</v>
      </c>
      <c r="K960">
        <v>3</v>
      </c>
      <c r="N960" t="s">
        <v>492</v>
      </c>
    </row>
    <row r="961" spans="1:14" x14ac:dyDescent="0.2">
      <c r="A961">
        <v>123</v>
      </c>
      <c r="B961" s="20" t="s">
        <v>235</v>
      </c>
      <c r="C961" s="20" t="s">
        <v>37</v>
      </c>
      <c r="D961" s="20" t="s">
        <v>5</v>
      </c>
      <c r="E961" s="20" t="s">
        <v>39</v>
      </c>
      <c r="F961" s="20" t="s">
        <v>41</v>
      </c>
      <c r="G961" s="20" t="s">
        <v>4</v>
      </c>
      <c r="H961" s="19">
        <v>45398</v>
      </c>
      <c r="I961">
        <v>31</v>
      </c>
      <c r="J961" s="19">
        <v>45398</v>
      </c>
      <c r="K961">
        <v>31</v>
      </c>
      <c r="N961" t="s">
        <v>492</v>
      </c>
    </row>
    <row r="962" spans="1:14" x14ac:dyDescent="0.2">
      <c r="A962">
        <v>123</v>
      </c>
      <c r="B962" s="20" t="s">
        <v>235</v>
      </c>
      <c r="C962" s="20" t="s">
        <v>37</v>
      </c>
      <c r="D962" s="20" t="s">
        <v>5</v>
      </c>
      <c r="E962" s="20" t="s">
        <v>39</v>
      </c>
      <c r="F962" s="20" t="s">
        <v>41</v>
      </c>
      <c r="G962" s="20" t="s">
        <v>4</v>
      </c>
      <c r="H962" s="19">
        <v>45403</v>
      </c>
      <c r="I962">
        <v>66</v>
      </c>
      <c r="J962" s="19">
        <v>45399</v>
      </c>
      <c r="K962">
        <v>15</v>
      </c>
      <c r="N962" t="s">
        <v>492</v>
      </c>
    </row>
    <row r="963" spans="1:14" x14ac:dyDescent="0.2">
      <c r="A963">
        <v>123</v>
      </c>
      <c r="B963" s="20" t="s">
        <v>235</v>
      </c>
      <c r="C963" s="20" t="s">
        <v>37</v>
      </c>
      <c r="D963" s="20" t="s">
        <v>5</v>
      </c>
      <c r="E963" s="20" t="s">
        <v>39</v>
      </c>
      <c r="F963" s="20" t="s">
        <v>41</v>
      </c>
      <c r="G963" s="20" t="s">
        <v>4</v>
      </c>
      <c r="H963" s="19">
        <v>45406</v>
      </c>
      <c r="I963">
        <v>77</v>
      </c>
      <c r="J963" s="19">
        <v>45400</v>
      </c>
      <c r="K963">
        <v>55</v>
      </c>
      <c r="L963">
        <v>1</v>
      </c>
      <c r="N963" t="s">
        <v>492</v>
      </c>
    </row>
    <row r="964" spans="1:14" x14ac:dyDescent="0.2">
      <c r="A964">
        <v>123</v>
      </c>
      <c r="B964" s="20" t="s">
        <v>235</v>
      </c>
      <c r="C964" s="20" t="s">
        <v>37</v>
      </c>
      <c r="D964" s="20" t="s">
        <v>5</v>
      </c>
      <c r="E964" s="20" t="s">
        <v>39</v>
      </c>
      <c r="F964" s="20" t="s">
        <v>41</v>
      </c>
      <c r="G964" s="20" t="s">
        <v>4</v>
      </c>
      <c r="H964" s="19">
        <v>45407</v>
      </c>
      <c r="I964">
        <v>82</v>
      </c>
      <c r="J964" s="19">
        <v>45403</v>
      </c>
      <c r="K964">
        <v>66</v>
      </c>
      <c r="L964">
        <v>1</v>
      </c>
      <c r="N964" t="s">
        <v>492</v>
      </c>
    </row>
    <row r="965" spans="1:14" x14ac:dyDescent="0.2">
      <c r="A965">
        <v>123</v>
      </c>
      <c r="B965" s="20" t="s">
        <v>235</v>
      </c>
      <c r="C965" s="20" t="s">
        <v>37</v>
      </c>
      <c r="D965" s="20" t="s">
        <v>5</v>
      </c>
      <c r="E965" s="20" t="s">
        <v>39</v>
      </c>
      <c r="F965" s="20" t="s">
        <v>41</v>
      </c>
      <c r="G965" s="20" t="s">
        <v>4</v>
      </c>
      <c r="H965" s="19">
        <v>45408</v>
      </c>
      <c r="I965">
        <v>131</v>
      </c>
      <c r="J965" s="19">
        <v>45406</v>
      </c>
      <c r="K965">
        <v>77</v>
      </c>
      <c r="L965">
        <v>1</v>
      </c>
      <c r="N965" t="s">
        <v>492</v>
      </c>
    </row>
    <row r="966" spans="1:14" x14ac:dyDescent="0.2">
      <c r="A966">
        <v>123</v>
      </c>
      <c r="B966" s="20" t="s">
        <v>235</v>
      </c>
      <c r="C966" s="20" t="s">
        <v>37</v>
      </c>
      <c r="D966" s="20" t="s">
        <v>5</v>
      </c>
      <c r="E966" s="20" t="s">
        <v>39</v>
      </c>
      <c r="F966" s="20" t="s">
        <v>41</v>
      </c>
      <c r="G966" s="20" t="s">
        <v>4</v>
      </c>
      <c r="H966" s="19">
        <v>45409</v>
      </c>
      <c r="I966">
        <v>5.38</v>
      </c>
      <c r="J966" s="19">
        <v>45407</v>
      </c>
      <c r="K966">
        <v>82</v>
      </c>
      <c r="N966" t="s">
        <v>492</v>
      </c>
    </row>
    <row r="967" spans="1:14" x14ac:dyDescent="0.2">
      <c r="A967">
        <v>123</v>
      </c>
      <c r="B967" s="20" t="s">
        <v>235</v>
      </c>
      <c r="C967" s="20" t="s">
        <v>37</v>
      </c>
      <c r="D967" s="20" t="s">
        <v>5</v>
      </c>
      <c r="E967" s="20" t="s">
        <v>39</v>
      </c>
      <c r="F967" s="20" t="s">
        <v>41</v>
      </c>
      <c r="G967" s="20" t="s">
        <v>4</v>
      </c>
      <c r="H967" s="19"/>
      <c r="J967" s="19">
        <v>45408</v>
      </c>
      <c r="K967">
        <v>131</v>
      </c>
      <c r="N967" t="s">
        <v>492</v>
      </c>
    </row>
    <row r="968" spans="1:14" x14ac:dyDescent="0.2">
      <c r="A968">
        <v>123</v>
      </c>
      <c r="B968" s="20" t="s">
        <v>235</v>
      </c>
      <c r="C968" s="20" t="s">
        <v>37</v>
      </c>
      <c r="D968" s="20" t="s">
        <v>5</v>
      </c>
      <c r="E968" s="20" t="s">
        <v>39</v>
      </c>
      <c r="F968" s="20" t="s">
        <v>41</v>
      </c>
      <c r="G968" s="20" t="s">
        <v>4</v>
      </c>
      <c r="H968" s="19"/>
      <c r="J968" s="19">
        <v>45409</v>
      </c>
      <c r="K968">
        <v>0</v>
      </c>
      <c r="L968">
        <v>1</v>
      </c>
      <c r="N968" t="s">
        <v>492</v>
      </c>
    </row>
    <row r="969" spans="1:14" x14ac:dyDescent="0.2">
      <c r="A969">
        <v>124</v>
      </c>
      <c r="B969" s="20" t="s">
        <v>236</v>
      </c>
      <c r="C969" s="20" t="s">
        <v>37</v>
      </c>
      <c r="D969" s="20" t="s">
        <v>5</v>
      </c>
      <c r="E969" s="20" t="s">
        <v>39</v>
      </c>
      <c r="F969" s="20" t="s">
        <v>41</v>
      </c>
      <c r="G969" s="20" t="s">
        <v>4</v>
      </c>
      <c r="H969" s="19">
        <v>45384</v>
      </c>
      <c r="I969">
        <v>5</v>
      </c>
      <c r="J969" s="19">
        <v>45384</v>
      </c>
      <c r="K969">
        <v>5</v>
      </c>
      <c r="N969" t="s">
        <v>492</v>
      </c>
    </row>
    <row r="970" spans="1:14" x14ac:dyDescent="0.2">
      <c r="A970">
        <v>124</v>
      </c>
      <c r="B970" s="20" t="s">
        <v>236</v>
      </c>
      <c r="C970" s="20" t="s">
        <v>37</v>
      </c>
      <c r="D970" s="20" t="s">
        <v>5</v>
      </c>
      <c r="E970" s="20" t="s">
        <v>39</v>
      </c>
      <c r="F970" s="20" t="s">
        <v>41</v>
      </c>
      <c r="G970" s="20" t="s">
        <v>4</v>
      </c>
      <c r="H970" s="19">
        <v>45398</v>
      </c>
      <c r="I970">
        <v>3</v>
      </c>
      <c r="J970" s="19">
        <v>45392</v>
      </c>
      <c r="K970">
        <v>68.099999999999994</v>
      </c>
      <c r="L970">
        <v>2</v>
      </c>
      <c r="N970" t="s">
        <v>492</v>
      </c>
    </row>
    <row r="971" spans="1:14" x14ac:dyDescent="0.2">
      <c r="A971">
        <v>124</v>
      </c>
      <c r="B971" s="20" t="s">
        <v>236</v>
      </c>
      <c r="C971" s="20" t="s">
        <v>37</v>
      </c>
      <c r="D971" s="20" t="s">
        <v>5</v>
      </c>
      <c r="E971" s="20" t="s">
        <v>39</v>
      </c>
      <c r="F971" s="20" t="s">
        <v>41</v>
      </c>
      <c r="G971" s="20" t="s">
        <v>4</v>
      </c>
      <c r="H971" s="19">
        <v>45411</v>
      </c>
      <c r="I971">
        <v>95</v>
      </c>
      <c r="J971" s="19">
        <v>45398</v>
      </c>
      <c r="K971">
        <v>3</v>
      </c>
      <c r="N971" t="s">
        <v>492</v>
      </c>
    </row>
    <row r="972" spans="1:14" x14ac:dyDescent="0.2">
      <c r="A972">
        <v>124</v>
      </c>
      <c r="B972" s="20" t="s">
        <v>236</v>
      </c>
      <c r="C972" s="20" t="s">
        <v>37</v>
      </c>
      <c r="D972" s="20" t="s">
        <v>5</v>
      </c>
      <c r="E972" s="20" t="s">
        <v>39</v>
      </c>
      <c r="F972" s="20" t="s">
        <v>41</v>
      </c>
      <c r="G972" s="20" t="s">
        <v>4</v>
      </c>
      <c r="H972" s="19"/>
      <c r="J972" s="19">
        <v>45401</v>
      </c>
      <c r="K972">
        <v>54.11</v>
      </c>
      <c r="L972">
        <v>2</v>
      </c>
      <c r="N972" t="s">
        <v>492</v>
      </c>
    </row>
    <row r="973" spans="1:14" x14ac:dyDescent="0.2">
      <c r="A973">
        <v>124</v>
      </c>
      <c r="B973" s="20" t="s">
        <v>236</v>
      </c>
      <c r="C973" s="20" t="s">
        <v>37</v>
      </c>
      <c r="D973" s="20" t="s">
        <v>5</v>
      </c>
      <c r="E973" s="20" t="s">
        <v>39</v>
      </c>
      <c r="F973" s="20" t="s">
        <v>41</v>
      </c>
      <c r="G973" s="20" t="s">
        <v>4</v>
      </c>
      <c r="H973" s="19"/>
      <c r="J973" s="19">
        <v>45407</v>
      </c>
      <c r="K973">
        <v>48</v>
      </c>
      <c r="N973" t="s">
        <v>492</v>
      </c>
    </row>
    <row r="974" spans="1:14" x14ac:dyDescent="0.2">
      <c r="A974">
        <v>124</v>
      </c>
      <c r="B974" s="20" t="s">
        <v>236</v>
      </c>
      <c r="C974" s="20" t="s">
        <v>37</v>
      </c>
      <c r="D974" s="20" t="s">
        <v>5</v>
      </c>
      <c r="E974" s="20" t="s">
        <v>39</v>
      </c>
      <c r="F974" s="20" t="s">
        <v>41</v>
      </c>
      <c r="G974" s="20" t="s">
        <v>4</v>
      </c>
      <c r="H974" s="19"/>
      <c r="J974" s="19">
        <v>45411</v>
      </c>
      <c r="K974">
        <v>95</v>
      </c>
      <c r="L974">
        <v>3</v>
      </c>
      <c r="N974" t="s">
        <v>492</v>
      </c>
    </row>
    <row r="975" spans="1:14" x14ac:dyDescent="0.2">
      <c r="A975">
        <v>124</v>
      </c>
      <c r="B975" s="20" t="s">
        <v>236</v>
      </c>
      <c r="C975" s="20" t="s">
        <v>37</v>
      </c>
      <c r="D975" s="20" t="s">
        <v>5</v>
      </c>
      <c r="E975" s="20" t="s">
        <v>39</v>
      </c>
      <c r="F975" s="20" t="s">
        <v>41</v>
      </c>
      <c r="G975" s="20" t="s">
        <v>4</v>
      </c>
      <c r="H975" s="19"/>
      <c r="J975" s="19">
        <v>45412</v>
      </c>
      <c r="K975">
        <v>79</v>
      </c>
      <c r="L975">
        <v>4</v>
      </c>
      <c r="N975" t="s">
        <v>492</v>
      </c>
    </row>
    <row r="976" spans="1:14" x14ac:dyDescent="0.2">
      <c r="A976">
        <v>125</v>
      </c>
      <c r="B976" s="20" t="s">
        <v>237</v>
      </c>
      <c r="C976" s="20" t="s">
        <v>37</v>
      </c>
      <c r="D976" s="20" t="s">
        <v>5</v>
      </c>
      <c r="E976" s="20" t="s">
        <v>39</v>
      </c>
      <c r="F976" s="20" t="s">
        <v>41</v>
      </c>
      <c r="G976" s="20" t="s">
        <v>2</v>
      </c>
      <c r="H976" s="19">
        <v>45408</v>
      </c>
      <c r="I976">
        <v>1.44</v>
      </c>
      <c r="J976" s="19"/>
      <c r="N976" t="s">
        <v>492</v>
      </c>
    </row>
    <row r="977" spans="1:14" x14ac:dyDescent="0.2">
      <c r="A977">
        <v>125</v>
      </c>
      <c r="B977" s="20" t="s">
        <v>237</v>
      </c>
      <c r="C977" s="20" t="s">
        <v>37</v>
      </c>
      <c r="D977" s="20" t="s">
        <v>5</v>
      </c>
      <c r="E977" s="20" t="s">
        <v>39</v>
      </c>
      <c r="F977" s="20" t="s">
        <v>41</v>
      </c>
      <c r="G977" s="20" t="s">
        <v>2</v>
      </c>
      <c r="H977" s="19">
        <v>45409</v>
      </c>
      <c r="I977">
        <v>0.56000000000000005</v>
      </c>
      <c r="J977" s="19"/>
      <c r="N977" t="s">
        <v>492</v>
      </c>
    </row>
    <row r="978" spans="1:14" x14ac:dyDescent="0.2">
      <c r="A978">
        <v>127</v>
      </c>
      <c r="B978" s="20" t="s">
        <v>239</v>
      </c>
      <c r="C978" s="20" t="s">
        <v>37</v>
      </c>
      <c r="D978" s="20" t="s">
        <v>5</v>
      </c>
      <c r="E978" s="20" t="s">
        <v>39</v>
      </c>
      <c r="F978" s="20" t="s">
        <v>41</v>
      </c>
      <c r="G978" s="20" t="s">
        <v>4</v>
      </c>
      <c r="H978" s="19">
        <v>45387</v>
      </c>
      <c r="I978">
        <v>55</v>
      </c>
      <c r="J978" s="19">
        <v>45387</v>
      </c>
      <c r="K978">
        <v>55</v>
      </c>
      <c r="N978" t="s">
        <v>492</v>
      </c>
    </row>
    <row r="979" spans="1:14" x14ac:dyDescent="0.2">
      <c r="A979">
        <v>127</v>
      </c>
      <c r="B979" s="20" t="s">
        <v>239</v>
      </c>
      <c r="C979" s="20" t="s">
        <v>37</v>
      </c>
      <c r="D979" s="20" t="s">
        <v>5</v>
      </c>
      <c r="E979" s="20" t="s">
        <v>39</v>
      </c>
      <c r="F979" s="20" t="s">
        <v>41</v>
      </c>
      <c r="G979" s="20" t="s">
        <v>4</v>
      </c>
      <c r="H979" s="19">
        <v>45390</v>
      </c>
      <c r="I979">
        <v>124</v>
      </c>
      <c r="J979" s="19">
        <v>45390</v>
      </c>
      <c r="K979">
        <v>124</v>
      </c>
      <c r="N979" t="s">
        <v>492</v>
      </c>
    </row>
    <row r="980" spans="1:14" x14ac:dyDescent="0.2">
      <c r="A980">
        <v>127</v>
      </c>
      <c r="B980" s="20" t="s">
        <v>239</v>
      </c>
      <c r="C980" s="20" t="s">
        <v>37</v>
      </c>
      <c r="D980" s="20" t="s">
        <v>5</v>
      </c>
      <c r="E980" s="20" t="s">
        <v>39</v>
      </c>
      <c r="F980" s="20" t="s">
        <v>41</v>
      </c>
      <c r="G980" s="20" t="s">
        <v>4</v>
      </c>
      <c r="H980" s="19">
        <v>45391</v>
      </c>
      <c r="I980">
        <v>213</v>
      </c>
      <c r="J980" s="19">
        <v>45391</v>
      </c>
      <c r="K980">
        <v>213</v>
      </c>
      <c r="N980" t="s">
        <v>492</v>
      </c>
    </row>
    <row r="981" spans="1:14" x14ac:dyDescent="0.2">
      <c r="A981">
        <v>127</v>
      </c>
      <c r="B981" s="20" t="s">
        <v>239</v>
      </c>
      <c r="C981" s="20" t="s">
        <v>37</v>
      </c>
      <c r="D981" s="20" t="s">
        <v>5</v>
      </c>
      <c r="E981" s="20" t="s">
        <v>39</v>
      </c>
      <c r="F981" s="20" t="s">
        <v>41</v>
      </c>
      <c r="G981" s="20" t="s">
        <v>4</v>
      </c>
      <c r="H981" s="19">
        <v>45392</v>
      </c>
      <c r="I981">
        <v>47</v>
      </c>
      <c r="J981" s="19">
        <v>45392</v>
      </c>
      <c r="K981">
        <v>47</v>
      </c>
      <c r="L981">
        <v>1</v>
      </c>
      <c r="N981" t="s">
        <v>492</v>
      </c>
    </row>
    <row r="982" spans="1:14" x14ac:dyDescent="0.2">
      <c r="A982">
        <v>127</v>
      </c>
      <c r="B982" s="20" t="s">
        <v>239</v>
      </c>
      <c r="C982" s="20" t="s">
        <v>37</v>
      </c>
      <c r="D982" s="20" t="s">
        <v>5</v>
      </c>
      <c r="E982" s="20" t="s">
        <v>39</v>
      </c>
      <c r="F982" s="20" t="s">
        <v>41</v>
      </c>
      <c r="G982" s="20" t="s">
        <v>4</v>
      </c>
      <c r="H982" s="19">
        <v>45394</v>
      </c>
      <c r="I982">
        <v>9</v>
      </c>
      <c r="J982" s="19">
        <v>45394</v>
      </c>
      <c r="K982">
        <v>9</v>
      </c>
      <c r="N982" t="s">
        <v>492</v>
      </c>
    </row>
    <row r="983" spans="1:14" x14ac:dyDescent="0.2">
      <c r="A983">
        <v>127</v>
      </c>
      <c r="B983" s="20" t="s">
        <v>239</v>
      </c>
      <c r="C983" s="20" t="s">
        <v>37</v>
      </c>
      <c r="D983" s="20" t="s">
        <v>5</v>
      </c>
      <c r="E983" s="20" t="s">
        <v>39</v>
      </c>
      <c r="F983" s="20" t="s">
        <v>41</v>
      </c>
      <c r="G983" s="20" t="s">
        <v>4</v>
      </c>
      <c r="H983" s="19">
        <v>45400</v>
      </c>
      <c r="I983">
        <v>37</v>
      </c>
      <c r="J983" s="19">
        <v>45398</v>
      </c>
      <c r="K983">
        <v>65</v>
      </c>
      <c r="N983" t="s">
        <v>492</v>
      </c>
    </row>
    <row r="984" spans="1:14" x14ac:dyDescent="0.2">
      <c r="A984">
        <v>127</v>
      </c>
      <c r="B984" s="20" t="s">
        <v>239</v>
      </c>
      <c r="C984" s="20" t="s">
        <v>37</v>
      </c>
      <c r="D984" s="20" t="s">
        <v>5</v>
      </c>
      <c r="E984" s="20" t="s">
        <v>39</v>
      </c>
      <c r="F984" s="20" t="s">
        <v>41</v>
      </c>
      <c r="G984" s="20" t="s">
        <v>4</v>
      </c>
      <c r="H984" s="19"/>
      <c r="J984" s="19">
        <v>45399</v>
      </c>
      <c r="K984">
        <v>208</v>
      </c>
      <c r="L984">
        <v>1</v>
      </c>
      <c r="N984" t="s">
        <v>492</v>
      </c>
    </row>
    <row r="985" spans="1:14" x14ac:dyDescent="0.2">
      <c r="A985">
        <v>127</v>
      </c>
      <c r="B985" s="20" t="s">
        <v>239</v>
      </c>
      <c r="C985" s="20" t="s">
        <v>37</v>
      </c>
      <c r="D985" s="20" t="s">
        <v>5</v>
      </c>
      <c r="E985" s="20" t="s">
        <v>39</v>
      </c>
      <c r="F985" s="20" t="s">
        <v>41</v>
      </c>
      <c r="G985" s="20" t="s">
        <v>4</v>
      </c>
      <c r="H985" s="19"/>
      <c r="J985" s="19">
        <v>45400</v>
      </c>
      <c r="K985">
        <v>86</v>
      </c>
      <c r="N985" t="s">
        <v>492</v>
      </c>
    </row>
    <row r="986" spans="1:14" x14ac:dyDescent="0.2">
      <c r="A986">
        <v>127</v>
      </c>
      <c r="B986" s="20" t="s">
        <v>239</v>
      </c>
      <c r="C986" s="20" t="s">
        <v>37</v>
      </c>
      <c r="D986" s="20" t="s">
        <v>5</v>
      </c>
      <c r="E986" s="20" t="s">
        <v>39</v>
      </c>
      <c r="F986" s="20" t="s">
        <v>41</v>
      </c>
      <c r="G986" s="20" t="s">
        <v>4</v>
      </c>
      <c r="H986" s="19"/>
      <c r="J986" s="19">
        <v>45407</v>
      </c>
      <c r="K986">
        <v>95.63</v>
      </c>
      <c r="N986" t="s">
        <v>492</v>
      </c>
    </row>
    <row r="987" spans="1:14" x14ac:dyDescent="0.2">
      <c r="A987">
        <v>127</v>
      </c>
      <c r="B987" s="20" t="s">
        <v>239</v>
      </c>
      <c r="C987" s="20" t="s">
        <v>37</v>
      </c>
      <c r="D987" s="20" t="s">
        <v>5</v>
      </c>
      <c r="E987" s="20" t="s">
        <v>39</v>
      </c>
      <c r="F987" s="20" t="s">
        <v>41</v>
      </c>
      <c r="G987" s="20" t="s">
        <v>4</v>
      </c>
      <c r="H987" s="19"/>
      <c r="J987" s="19">
        <v>45408</v>
      </c>
      <c r="K987">
        <v>67</v>
      </c>
      <c r="N987" t="s">
        <v>492</v>
      </c>
    </row>
    <row r="988" spans="1:14" x14ac:dyDescent="0.2">
      <c r="A988">
        <v>128</v>
      </c>
      <c r="B988" s="20" t="s">
        <v>240</v>
      </c>
      <c r="C988" s="20" t="s">
        <v>37</v>
      </c>
      <c r="D988" s="20" t="s">
        <v>5</v>
      </c>
      <c r="E988" s="20" t="s">
        <v>39</v>
      </c>
      <c r="F988" s="20" t="s">
        <v>41</v>
      </c>
      <c r="G988" s="20" t="s">
        <v>4</v>
      </c>
      <c r="H988" s="19">
        <v>45386</v>
      </c>
      <c r="I988">
        <v>97</v>
      </c>
      <c r="J988" s="19"/>
      <c r="N988" t="s">
        <v>492</v>
      </c>
    </row>
    <row r="989" spans="1:14" x14ac:dyDescent="0.2">
      <c r="A989">
        <v>128</v>
      </c>
      <c r="B989" s="20" t="s">
        <v>240</v>
      </c>
      <c r="C989" s="20" t="s">
        <v>37</v>
      </c>
      <c r="D989" s="20" t="s">
        <v>5</v>
      </c>
      <c r="E989" s="20" t="s">
        <v>39</v>
      </c>
      <c r="F989" s="20" t="s">
        <v>41</v>
      </c>
      <c r="G989" s="20" t="s">
        <v>4</v>
      </c>
      <c r="H989" s="19">
        <v>45392</v>
      </c>
      <c r="I989">
        <v>50.2</v>
      </c>
      <c r="J989" s="19"/>
      <c r="N989" t="s">
        <v>492</v>
      </c>
    </row>
    <row r="990" spans="1:14" x14ac:dyDescent="0.2">
      <c r="A990">
        <v>128</v>
      </c>
      <c r="B990" s="20" t="s">
        <v>240</v>
      </c>
      <c r="C990" s="20" t="s">
        <v>37</v>
      </c>
      <c r="D990" s="20" t="s">
        <v>5</v>
      </c>
      <c r="E990" s="20" t="s">
        <v>39</v>
      </c>
      <c r="F990" s="20" t="s">
        <v>41</v>
      </c>
      <c r="G990" s="20" t="s">
        <v>4</v>
      </c>
      <c r="H990" s="19">
        <v>45393</v>
      </c>
      <c r="I990">
        <v>50.2</v>
      </c>
      <c r="J990" s="19"/>
      <c r="N990" t="s">
        <v>492</v>
      </c>
    </row>
    <row r="991" spans="1:14" x14ac:dyDescent="0.2">
      <c r="A991">
        <v>128</v>
      </c>
      <c r="B991" s="20" t="s">
        <v>240</v>
      </c>
      <c r="C991" s="20" t="s">
        <v>37</v>
      </c>
      <c r="D991" s="20" t="s">
        <v>5</v>
      </c>
      <c r="E991" s="20" t="s">
        <v>39</v>
      </c>
      <c r="F991" s="20" t="s">
        <v>41</v>
      </c>
      <c r="G991" s="20" t="s">
        <v>4</v>
      </c>
      <c r="H991" s="19">
        <v>45400</v>
      </c>
      <c r="I991">
        <v>34.200000000000003</v>
      </c>
      <c r="J991" s="19"/>
      <c r="N991" t="s">
        <v>492</v>
      </c>
    </row>
    <row r="992" spans="1:14" x14ac:dyDescent="0.2">
      <c r="A992">
        <v>128</v>
      </c>
      <c r="B992" s="20" t="s">
        <v>240</v>
      </c>
      <c r="C992" s="20" t="s">
        <v>37</v>
      </c>
      <c r="D992" s="20" t="s">
        <v>5</v>
      </c>
      <c r="E992" s="20" t="s">
        <v>39</v>
      </c>
      <c r="F992" s="20" t="s">
        <v>41</v>
      </c>
      <c r="G992" s="20" t="s">
        <v>4</v>
      </c>
      <c r="H992" s="19">
        <v>45407</v>
      </c>
      <c r="I992">
        <v>1.4</v>
      </c>
      <c r="J992" s="19"/>
      <c r="N992" t="s">
        <v>492</v>
      </c>
    </row>
    <row r="993" spans="1:14" x14ac:dyDescent="0.2">
      <c r="A993">
        <v>129</v>
      </c>
      <c r="B993" s="20" t="s">
        <v>55</v>
      </c>
      <c r="C993" s="20" t="s">
        <v>37</v>
      </c>
      <c r="D993" s="20" t="s">
        <v>5</v>
      </c>
      <c r="E993" s="20" t="s">
        <v>39</v>
      </c>
      <c r="F993" s="20" t="s">
        <v>41</v>
      </c>
      <c r="G993" s="20" t="s">
        <v>4</v>
      </c>
      <c r="H993" s="19">
        <v>45383</v>
      </c>
      <c r="I993">
        <v>76</v>
      </c>
      <c r="J993" s="19">
        <v>45383</v>
      </c>
      <c r="K993">
        <v>76</v>
      </c>
      <c r="L993">
        <v>2</v>
      </c>
      <c r="N993" t="s">
        <v>492</v>
      </c>
    </row>
    <row r="994" spans="1:14" x14ac:dyDescent="0.2">
      <c r="A994">
        <v>129</v>
      </c>
      <c r="B994" s="20" t="s">
        <v>55</v>
      </c>
      <c r="C994" s="20" t="s">
        <v>37</v>
      </c>
      <c r="D994" s="20" t="s">
        <v>5</v>
      </c>
      <c r="E994" s="20" t="s">
        <v>39</v>
      </c>
      <c r="F994" s="20" t="s">
        <v>41</v>
      </c>
      <c r="G994" s="20" t="s">
        <v>4</v>
      </c>
      <c r="H994" s="19">
        <v>45385</v>
      </c>
      <c r="I994">
        <v>29</v>
      </c>
      <c r="J994" s="19">
        <v>45385</v>
      </c>
      <c r="K994">
        <v>29</v>
      </c>
      <c r="L994">
        <v>1</v>
      </c>
      <c r="N994" t="s">
        <v>492</v>
      </c>
    </row>
    <row r="995" spans="1:14" x14ac:dyDescent="0.2">
      <c r="A995">
        <v>129</v>
      </c>
      <c r="B995" s="20" t="s">
        <v>55</v>
      </c>
      <c r="C995" s="20" t="s">
        <v>37</v>
      </c>
      <c r="D995" s="20" t="s">
        <v>5</v>
      </c>
      <c r="E995" s="20" t="s">
        <v>39</v>
      </c>
      <c r="F995" s="20" t="s">
        <v>41</v>
      </c>
      <c r="G995" s="20" t="s">
        <v>4</v>
      </c>
      <c r="H995" s="19">
        <v>45390</v>
      </c>
      <c r="I995">
        <v>30</v>
      </c>
      <c r="J995" s="19">
        <v>45390</v>
      </c>
      <c r="K995">
        <v>30</v>
      </c>
      <c r="L995">
        <v>2</v>
      </c>
      <c r="N995" t="s">
        <v>492</v>
      </c>
    </row>
    <row r="996" spans="1:14" x14ac:dyDescent="0.2">
      <c r="A996">
        <v>129</v>
      </c>
      <c r="B996" s="20" t="s">
        <v>55</v>
      </c>
      <c r="C996" s="20" t="s">
        <v>37</v>
      </c>
      <c r="D996" s="20" t="s">
        <v>5</v>
      </c>
      <c r="E996" s="20" t="s">
        <v>39</v>
      </c>
      <c r="F996" s="20" t="s">
        <v>41</v>
      </c>
      <c r="G996" s="20" t="s">
        <v>4</v>
      </c>
      <c r="H996" s="19">
        <v>45392</v>
      </c>
      <c r="I996">
        <v>4</v>
      </c>
      <c r="J996" s="19">
        <v>45392</v>
      </c>
      <c r="K996">
        <v>4</v>
      </c>
      <c r="L996">
        <v>1</v>
      </c>
      <c r="N996" t="s">
        <v>492</v>
      </c>
    </row>
    <row r="997" spans="1:14" x14ac:dyDescent="0.2">
      <c r="A997">
        <v>129</v>
      </c>
      <c r="B997" s="20" t="s">
        <v>55</v>
      </c>
      <c r="C997" s="20" t="s">
        <v>37</v>
      </c>
      <c r="D997" s="20" t="s">
        <v>5</v>
      </c>
      <c r="E997" s="20" t="s">
        <v>39</v>
      </c>
      <c r="F997" s="20" t="s">
        <v>41</v>
      </c>
      <c r="G997" s="20" t="s">
        <v>4</v>
      </c>
      <c r="H997" s="19">
        <v>45393</v>
      </c>
      <c r="I997">
        <v>15</v>
      </c>
      <c r="J997" s="19">
        <v>45393</v>
      </c>
      <c r="K997">
        <v>15</v>
      </c>
      <c r="N997" t="s">
        <v>492</v>
      </c>
    </row>
    <row r="998" spans="1:14" x14ac:dyDescent="0.2">
      <c r="A998">
        <v>129</v>
      </c>
      <c r="B998" s="20" t="s">
        <v>55</v>
      </c>
      <c r="C998" s="20" t="s">
        <v>37</v>
      </c>
      <c r="D998" s="20" t="s">
        <v>5</v>
      </c>
      <c r="E998" s="20" t="s">
        <v>39</v>
      </c>
      <c r="F998" s="20" t="s">
        <v>41</v>
      </c>
      <c r="G998" s="20" t="s">
        <v>4</v>
      </c>
      <c r="H998" s="19">
        <v>45397</v>
      </c>
      <c r="I998">
        <v>18.97</v>
      </c>
      <c r="J998" s="19">
        <v>45397</v>
      </c>
      <c r="K998">
        <v>18.97</v>
      </c>
      <c r="L998">
        <v>2</v>
      </c>
      <c r="N998" t="s">
        <v>492</v>
      </c>
    </row>
    <row r="999" spans="1:14" x14ac:dyDescent="0.2">
      <c r="A999">
        <v>129</v>
      </c>
      <c r="B999" s="20" t="s">
        <v>55</v>
      </c>
      <c r="C999" s="20" t="s">
        <v>37</v>
      </c>
      <c r="D999" s="20" t="s">
        <v>5</v>
      </c>
      <c r="E999" s="20" t="s">
        <v>39</v>
      </c>
      <c r="F999" s="20" t="s">
        <v>41</v>
      </c>
      <c r="G999" s="20" t="s">
        <v>4</v>
      </c>
      <c r="H999" s="19">
        <v>45398</v>
      </c>
      <c r="I999">
        <v>25</v>
      </c>
      <c r="J999" s="19">
        <v>45398</v>
      </c>
      <c r="K999">
        <v>25</v>
      </c>
      <c r="L999">
        <v>2</v>
      </c>
      <c r="N999" t="s">
        <v>492</v>
      </c>
    </row>
    <row r="1000" spans="1:14" x14ac:dyDescent="0.2">
      <c r="A1000">
        <v>129</v>
      </c>
      <c r="B1000" s="20" t="s">
        <v>55</v>
      </c>
      <c r="C1000" s="20" t="s">
        <v>37</v>
      </c>
      <c r="D1000" s="20" t="s">
        <v>5</v>
      </c>
      <c r="E1000" s="20" t="s">
        <v>39</v>
      </c>
      <c r="F1000" s="20" t="s">
        <v>41</v>
      </c>
      <c r="G1000" s="20" t="s">
        <v>4</v>
      </c>
      <c r="H1000" s="19">
        <v>45401</v>
      </c>
      <c r="I1000">
        <v>11</v>
      </c>
      <c r="J1000" s="19">
        <v>45399</v>
      </c>
      <c r="K1000">
        <v>17</v>
      </c>
      <c r="N1000" t="s">
        <v>492</v>
      </c>
    </row>
    <row r="1001" spans="1:14" x14ac:dyDescent="0.2">
      <c r="A1001">
        <v>129</v>
      </c>
      <c r="B1001" s="20" t="s">
        <v>55</v>
      </c>
      <c r="C1001" s="20" t="s">
        <v>37</v>
      </c>
      <c r="D1001" s="20" t="s">
        <v>5</v>
      </c>
      <c r="E1001" s="20" t="s">
        <v>39</v>
      </c>
      <c r="F1001" s="20" t="s">
        <v>41</v>
      </c>
      <c r="G1001" s="20" t="s">
        <v>4</v>
      </c>
      <c r="H1001" s="19">
        <v>45412</v>
      </c>
      <c r="I1001">
        <v>2.5299999999999998</v>
      </c>
      <c r="J1001" s="19">
        <v>45400</v>
      </c>
      <c r="K1001">
        <v>137</v>
      </c>
      <c r="L1001">
        <v>2</v>
      </c>
      <c r="N1001" t="s">
        <v>492</v>
      </c>
    </row>
    <row r="1002" spans="1:14" x14ac:dyDescent="0.2">
      <c r="A1002">
        <v>129</v>
      </c>
      <c r="B1002" s="20" t="s">
        <v>55</v>
      </c>
      <c r="C1002" s="20" t="s">
        <v>37</v>
      </c>
      <c r="D1002" s="20" t="s">
        <v>5</v>
      </c>
      <c r="E1002" s="20" t="s">
        <v>39</v>
      </c>
      <c r="F1002" s="20" t="s">
        <v>41</v>
      </c>
      <c r="G1002" s="20" t="s">
        <v>4</v>
      </c>
      <c r="H1002" s="19"/>
      <c r="J1002" s="19">
        <v>45401</v>
      </c>
      <c r="K1002">
        <v>11</v>
      </c>
      <c r="L1002">
        <v>1</v>
      </c>
      <c r="N1002" t="s">
        <v>492</v>
      </c>
    </row>
    <row r="1003" spans="1:14" x14ac:dyDescent="0.2">
      <c r="A1003">
        <v>129</v>
      </c>
      <c r="B1003" s="20" t="s">
        <v>55</v>
      </c>
      <c r="C1003" s="20" t="s">
        <v>37</v>
      </c>
      <c r="D1003" s="20" t="s">
        <v>5</v>
      </c>
      <c r="E1003" s="20" t="s">
        <v>39</v>
      </c>
      <c r="F1003" s="20" t="s">
        <v>41</v>
      </c>
      <c r="G1003" s="20" t="s">
        <v>4</v>
      </c>
      <c r="H1003" s="19"/>
      <c r="J1003" s="19">
        <v>45404</v>
      </c>
      <c r="K1003">
        <v>31</v>
      </c>
      <c r="N1003" t="s">
        <v>492</v>
      </c>
    </row>
    <row r="1004" spans="1:14" x14ac:dyDescent="0.2">
      <c r="A1004">
        <v>129</v>
      </c>
      <c r="B1004" s="20" t="s">
        <v>55</v>
      </c>
      <c r="C1004" s="20" t="s">
        <v>37</v>
      </c>
      <c r="D1004" s="20" t="s">
        <v>5</v>
      </c>
      <c r="E1004" s="20" t="s">
        <v>39</v>
      </c>
      <c r="F1004" s="20" t="s">
        <v>41</v>
      </c>
      <c r="G1004" s="20" t="s">
        <v>4</v>
      </c>
      <c r="H1004" s="19"/>
      <c r="J1004" s="19">
        <v>45406</v>
      </c>
      <c r="K1004">
        <v>10</v>
      </c>
      <c r="L1004">
        <v>1</v>
      </c>
      <c r="N1004" t="s">
        <v>492</v>
      </c>
    </row>
    <row r="1005" spans="1:14" x14ac:dyDescent="0.2">
      <c r="A1005">
        <v>130</v>
      </c>
      <c r="B1005" s="20" t="s">
        <v>56</v>
      </c>
      <c r="C1005" s="20" t="s">
        <v>37</v>
      </c>
      <c r="D1005" s="20" t="s">
        <v>5</v>
      </c>
      <c r="E1005" s="20" t="s">
        <v>39</v>
      </c>
      <c r="F1005" s="20" t="s">
        <v>41</v>
      </c>
      <c r="G1005" s="20" t="s">
        <v>4</v>
      </c>
      <c r="H1005" s="19">
        <v>45383</v>
      </c>
      <c r="I1005">
        <v>10</v>
      </c>
      <c r="J1005" s="19">
        <v>45383</v>
      </c>
      <c r="K1005">
        <v>93.21</v>
      </c>
      <c r="L1005">
        <v>1</v>
      </c>
      <c r="N1005" t="s">
        <v>492</v>
      </c>
    </row>
    <row r="1006" spans="1:14" x14ac:dyDescent="0.2">
      <c r="A1006">
        <v>130</v>
      </c>
      <c r="B1006" s="20" t="s">
        <v>56</v>
      </c>
      <c r="C1006" s="20" t="s">
        <v>37</v>
      </c>
      <c r="D1006" s="20" t="s">
        <v>5</v>
      </c>
      <c r="E1006" s="20" t="s">
        <v>39</v>
      </c>
      <c r="F1006" s="20" t="s">
        <v>41</v>
      </c>
      <c r="G1006" s="20" t="s">
        <v>4</v>
      </c>
      <c r="H1006" s="19">
        <v>45390</v>
      </c>
      <c r="I1006">
        <v>17</v>
      </c>
      <c r="J1006" s="19">
        <v>45390</v>
      </c>
      <c r="K1006">
        <v>17</v>
      </c>
      <c r="N1006" t="s">
        <v>492</v>
      </c>
    </row>
    <row r="1007" spans="1:14" x14ac:dyDescent="0.2">
      <c r="A1007">
        <v>130</v>
      </c>
      <c r="B1007" s="20" t="s">
        <v>56</v>
      </c>
      <c r="C1007" s="20" t="s">
        <v>37</v>
      </c>
      <c r="D1007" s="20" t="s">
        <v>5</v>
      </c>
      <c r="E1007" s="20" t="s">
        <v>39</v>
      </c>
      <c r="F1007" s="20" t="s">
        <v>41</v>
      </c>
      <c r="G1007" s="20" t="s">
        <v>4</v>
      </c>
      <c r="H1007" s="19">
        <v>45393</v>
      </c>
      <c r="I1007">
        <v>32</v>
      </c>
      <c r="J1007" s="19">
        <v>45393</v>
      </c>
      <c r="K1007">
        <v>31</v>
      </c>
      <c r="N1007" t="s">
        <v>492</v>
      </c>
    </row>
    <row r="1008" spans="1:14" x14ac:dyDescent="0.2">
      <c r="A1008">
        <v>130</v>
      </c>
      <c r="B1008" s="20" t="s">
        <v>56</v>
      </c>
      <c r="C1008" s="20" t="s">
        <v>37</v>
      </c>
      <c r="D1008" s="20" t="s">
        <v>5</v>
      </c>
      <c r="E1008" s="20" t="s">
        <v>39</v>
      </c>
      <c r="F1008" s="20" t="s">
        <v>41</v>
      </c>
      <c r="G1008" s="20" t="s">
        <v>4</v>
      </c>
      <c r="H1008" s="19">
        <v>45394</v>
      </c>
      <c r="I1008">
        <v>6</v>
      </c>
      <c r="J1008" s="19">
        <v>45394</v>
      </c>
      <c r="K1008">
        <v>6.24</v>
      </c>
      <c r="N1008" t="s">
        <v>492</v>
      </c>
    </row>
    <row r="1009" spans="1:14" x14ac:dyDescent="0.2">
      <c r="A1009">
        <v>130</v>
      </c>
      <c r="B1009" s="20" t="s">
        <v>56</v>
      </c>
      <c r="C1009" s="20" t="s">
        <v>37</v>
      </c>
      <c r="D1009" s="20" t="s">
        <v>5</v>
      </c>
      <c r="E1009" s="20" t="s">
        <v>39</v>
      </c>
      <c r="F1009" s="20" t="s">
        <v>41</v>
      </c>
      <c r="G1009" s="20" t="s">
        <v>4</v>
      </c>
      <c r="H1009" s="19">
        <v>45395</v>
      </c>
      <c r="I1009">
        <v>3</v>
      </c>
      <c r="J1009" s="19">
        <v>45395</v>
      </c>
      <c r="K1009">
        <v>3</v>
      </c>
      <c r="N1009" t="s">
        <v>492</v>
      </c>
    </row>
    <row r="1010" spans="1:14" x14ac:dyDescent="0.2">
      <c r="A1010">
        <v>130</v>
      </c>
      <c r="B1010" s="20" t="s">
        <v>56</v>
      </c>
      <c r="C1010" s="20" t="s">
        <v>37</v>
      </c>
      <c r="D1010" s="20" t="s">
        <v>5</v>
      </c>
      <c r="E1010" s="20" t="s">
        <v>39</v>
      </c>
      <c r="F1010" s="20" t="s">
        <v>41</v>
      </c>
      <c r="G1010" s="20" t="s">
        <v>4</v>
      </c>
      <c r="H1010" s="19">
        <v>45398</v>
      </c>
      <c r="I1010">
        <v>31</v>
      </c>
      <c r="J1010" s="19">
        <v>45398</v>
      </c>
      <c r="K1010">
        <v>148.36000000000001</v>
      </c>
      <c r="L1010">
        <v>2</v>
      </c>
      <c r="N1010" t="s">
        <v>492</v>
      </c>
    </row>
    <row r="1011" spans="1:14" x14ac:dyDescent="0.2">
      <c r="A1011">
        <v>130</v>
      </c>
      <c r="B1011" s="20" t="s">
        <v>56</v>
      </c>
      <c r="C1011" s="20" t="s">
        <v>37</v>
      </c>
      <c r="D1011" s="20" t="s">
        <v>5</v>
      </c>
      <c r="E1011" s="20" t="s">
        <v>39</v>
      </c>
      <c r="F1011" s="20" t="s">
        <v>41</v>
      </c>
      <c r="G1011" s="20" t="s">
        <v>4</v>
      </c>
      <c r="H1011" s="19">
        <v>45399</v>
      </c>
      <c r="I1011">
        <v>15</v>
      </c>
      <c r="J1011" s="19">
        <v>45399</v>
      </c>
      <c r="K1011">
        <v>45</v>
      </c>
      <c r="N1011" t="s">
        <v>492</v>
      </c>
    </row>
    <row r="1012" spans="1:14" x14ac:dyDescent="0.2">
      <c r="A1012">
        <v>130</v>
      </c>
      <c r="B1012" s="20" t="s">
        <v>56</v>
      </c>
      <c r="C1012" s="20" t="s">
        <v>37</v>
      </c>
      <c r="D1012" s="20" t="s">
        <v>5</v>
      </c>
      <c r="E1012" s="20" t="s">
        <v>39</v>
      </c>
      <c r="F1012" s="20" t="s">
        <v>41</v>
      </c>
      <c r="G1012" s="20" t="s">
        <v>4</v>
      </c>
      <c r="H1012" s="19">
        <v>45400</v>
      </c>
      <c r="I1012">
        <v>15</v>
      </c>
      <c r="J1012" s="19">
        <v>45400</v>
      </c>
      <c r="K1012">
        <v>15</v>
      </c>
      <c r="N1012" t="s">
        <v>492</v>
      </c>
    </row>
    <row r="1013" spans="1:14" x14ac:dyDescent="0.2">
      <c r="A1013">
        <v>130</v>
      </c>
      <c r="B1013" s="20" t="s">
        <v>56</v>
      </c>
      <c r="C1013" s="20" t="s">
        <v>37</v>
      </c>
      <c r="D1013" s="20" t="s">
        <v>5</v>
      </c>
      <c r="E1013" s="20" t="s">
        <v>39</v>
      </c>
      <c r="F1013" s="20" t="s">
        <v>41</v>
      </c>
      <c r="G1013" s="20" t="s">
        <v>4</v>
      </c>
      <c r="H1013" s="19">
        <v>45403</v>
      </c>
      <c r="I1013">
        <v>66</v>
      </c>
      <c r="J1013" s="19">
        <v>45403</v>
      </c>
      <c r="K1013">
        <v>66</v>
      </c>
      <c r="N1013" t="s">
        <v>492</v>
      </c>
    </row>
    <row r="1014" spans="1:14" x14ac:dyDescent="0.2">
      <c r="A1014">
        <v>130</v>
      </c>
      <c r="B1014" s="20" t="s">
        <v>56</v>
      </c>
      <c r="C1014" s="20" t="s">
        <v>37</v>
      </c>
      <c r="D1014" s="20" t="s">
        <v>5</v>
      </c>
      <c r="E1014" s="20" t="s">
        <v>39</v>
      </c>
      <c r="F1014" s="20" t="s">
        <v>41</v>
      </c>
      <c r="G1014" s="20" t="s">
        <v>4</v>
      </c>
      <c r="H1014" s="19">
        <v>45406</v>
      </c>
      <c r="I1014">
        <v>71</v>
      </c>
      <c r="J1014" s="19">
        <v>45406</v>
      </c>
      <c r="K1014">
        <v>71</v>
      </c>
      <c r="N1014" t="s">
        <v>492</v>
      </c>
    </row>
    <row r="1015" spans="1:14" x14ac:dyDescent="0.2">
      <c r="A1015">
        <v>130</v>
      </c>
      <c r="B1015" s="20" t="s">
        <v>56</v>
      </c>
      <c r="C1015" s="20" t="s">
        <v>37</v>
      </c>
      <c r="D1015" s="20" t="s">
        <v>5</v>
      </c>
      <c r="E1015" s="20" t="s">
        <v>39</v>
      </c>
      <c r="F1015" s="20" t="s">
        <v>41</v>
      </c>
      <c r="G1015" s="20" t="s">
        <v>4</v>
      </c>
      <c r="H1015" s="19">
        <v>45407</v>
      </c>
      <c r="I1015">
        <v>82</v>
      </c>
      <c r="J1015" s="19">
        <v>45407</v>
      </c>
      <c r="K1015">
        <v>82</v>
      </c>
      <c r="L1015">
        <v>1</v>
      </c>
      <c r="N1015" t="s">
        <v>492</v>
      </c>
    </row>
    <row r="1016" spans="1:14" x14ac:dyDescent="0.2">
      <c r="A1016">
        <v>130</v>
      </c>
      <c r="B1016" s="20" t="s">
        <v>56</v>
      </c>
      <c r="C1016" s="20" t="s">
        <v>37</v>
      </c>
      <c r="D1016" s="20" t="s">
        <v>5</v>
      </c>
      <c r="E1016" s="20" t="s">
        <v>39</v>
      </c>
      <c r="F1016" s="20" t="s">
        <v>41</v>
      </c>
      <c r="G1016" s="20" t="s">
        <v>4</v>
      </c>
      <c r="H1016" s="19">
        <v>45408</v>
      </c>
      <c r="I1016">
        <v>123</v>
      </c>
      <c r="J1016" s="19">
        <v>45408</v>
      </c>
      <c r="K1016">
        <v>123</v>
      </c>
      <c r="L1016">
        <v>2</v>
      </c>
      <c r="N1016" t="s">
        <v>492</v>
      </c>
    </row>
    <row r="1017" spans="1:14" x14ac:dyDescent="0.2">
      <c r="A1017">
        <v>130</v>
      </c>
      <c r="B1017" s="20" t="s">
        <v>56</v>
      </c>
      <c r="C1017" s="20" t="s">
        <v>37</v>
      </c>
      <c r="D1017" s="20" t="s">
        <v>5</v>
      </c>
      <c r="E1017" s="20" t="s">
        <v>39</v>
      </c>
      <c r="F1017" s="20" t="s">
        <v>41</v>
      </c>
      <c r="G1017" s="20" t="s">
        <v>4</v>
      </c>
      <c r="H1017" s="19">
        <v>45409</v>
      </c>
      <c r="I1017">
        <v>0</v>
      </c>
      <c r="J1017" s="19">
        <v>45409</v>
      </c>
      <c r="K1017">
        <v>153.24</v>
      </c>
      <c r="L1017">
        <v>2</v>
      </c>
      <c r="N1017" t="s">
        <v>492</v>
      </c>
    </row>
    <row r="1018" spans="1:14" x14ac:dyDescent="0.2">
      <c r="A1018">
        <v>131</v>
      </c>
      <c r="B1018" s="20" t="s">
        <v>57</v>
      </c>
      <c r="C1018" s="20" t="s">
        <v>37</v>
      </c>
      <c r="D1018" s="20" t="s">
        <v>5</v>
      </c>
      <c r="E1018" s="20" t="s">
        <v>39</v>
      </c>
      <c r="F1018" s="20" t="s">
        <v>41</v>
      </c>
      <c r="G1018" s="20" t="s">
        <v>4</v>
      </c>
      <c r="H1018" s="19">
        <v>45383</v>
      </c>
      <c r="I1018">
        <v>235</v>
      </c>
      <c r="J1018" s="19">
        <v>45383</v>
      </c>
      <c r="K1018">
        <v>286</v>
      </c>
      <c r="L1018">
        <v>4</v>
      </c>
      <c r="N1018" t="s">
        <v>492</v>
      </c>
    </row>
    <row r="1019" spans="1:14" x14ac:dyDescent="0.2">
      <c r="A1019">
        <v>131</v>
      </c>
      <c r="B1019" s="20" t="s">
        <v>57</v>
      </c>
      <c r="C1019" s="20" t="s">
        <v>37</v>
      </c>
      <c r="D1019" s="20" t="s">
        <v>5</v>
      </c>
      <c r="E1019" s="20" t="s">
        <v>39</v>
      </c>
      <c r="F1019" s="20" t="s">
        <v>41</v>
      </c>
      <c r="G1019" s="20" t="s">
        <v>4</v>
      </c>
      <c r="H1019" s="19">
        <v>45393</v>
      </c>
      <c r="I1019">
        <v>49</v>
      </c>
      <c r="J1019" s="19">
        <v>45393</v>
      </c>
      <c r="K1019">
        <v>49</v>
      </c>
      <c r="L1019">
        <v>2</v>
      </c>
      <c r="N1019" t="s">
        <v>492</v>
      </c>
    </row>
    <row r="1020" spans="1:14" x14ac:dyDescent="0.2">
      <c r="A1020">
        <v>131</v>
      </c>
      <c r="B1020" s="20" t="s">
        <v>57</v>
      </c>
      <c r="C1020" s="20" t="s">
        <v>37</v>
      </c>
      <c r="D1020" s="20" t="s">
        <v>5</v>
      </c>
      <c r="E1020" s="20" t="s">
        <v>39</v>
      </c>
      <c r="F1020" s="20" t="s">
        <v>41</v>
      </c>
      <c r="G1020" s="20" t="s">
        <v>4</v>
      </c>
      <c r="H1020" s="19">
        <v>45394</v>
      </c>
      <c r="I1020">
        <v>16</v>
      </c>
      <c r="J1020" s="19">
        <v>45394</v>
      </c>
      <c r="K1020">
        <v>16</v>
      </c>
      <c r="L1020">
        <v>1</v>
      </c>
      <c r="N1020" t="s">
        <v>492</v>
      </c>
    </row>
    <row r="1021" spans="1:14" x14ac:dyDescent="0.2">
      <c r="A1021">
        <v>131</v>
      </c>
      <c r="B1021" s="20" t="s">
        <v>57</v>
      </c>
      <c r="C1021" s="20" t="s">
        <v>37</v>
      </c>
      <c r="D1021" s="20" t="s">
        <v>5</v>
      </c>
      <c r="E1021" s="20" t="s">
        <v>39</v>
      </c>
      <c r="F1021" s="20" t="s">
        <v>41</v>
      </c>
      <c r="G1021" s="20" t="s">
        <v>4</v>
      </c>
      <c r="H1021" s="19">
        <v>45397</v>
      </c>
      <c r="I1021">
        <v>5</v>
      </c>
      <c r="J1021" s="19">
        <v>45397</v>
      </c>
      <c r="K1021">
        <v>5</v>
      </c>
      <c r="N1021" t="s">
        <v>492</v>
      </c>
    </row>
    <row r="1022" spans="1:14" x14ac:dyDescent="0.2">
      <c r="A1022">
        <v>131</v>
      </c>
      <c r="B1022" s="20" t="s">
        <v>57</v>
      </c>
      <c r="C1022" s="20" t="s">
        <v>37</v>
      </c>
      <c r="D1022" s="20" t="s">
        <v>5</v>
      </c>
      <c r="E1022" s="20" t="s">
        <v>39</v>
      </c>
      <c r="F1022" s="20" t="s">
        <v>41</v>
      </c>
      <c r="G1022" s="20" t="s">
        <v>4</v>
      </c>
      <c r="H1022" s="19">
        <v>45400</v>
      </c>
      <c r="I1022">
        <v>28</v>
      </c>
      <c r="J1022" s="19">
        <v>45400</v>
      </c>
      <c r="K1022">
        <v>28</v>
      </c>
      <c r="N1022" t="s">
        <v>492</v>
      </c>
    </row>
    <row r="1023" spans="1:14" x14ac:dyDescent="0.2">
      <c r="A1023">
        <v>131</v>
      </c>
      <c r="B1023" s="20" t="s">
        <v>57</v>
      </c>
      <c r="C1023" s="20" t="s">
        <v>37</v>
      </c>
      <c r="D1023" s="20" t="s">
        <v>5</v>
      </c>
      <c r="E1023" s="20" t="s">
        <v>39</v>
      </c>
      <c r="F1023" s="20" t="s">
        <v>41</v>
      </c>
      <c r="G1023" s="20" t="s">
        <v>4</v>
      </c>
      <c r="H1023" s="19">
        <v>45409</v>
      </c>
      <c r="I1023">
        <v>26</v>
      </c>
      <c r="J1023" s="19">
        <v>45401</v>
      </c>
      <c r="K1023">
        <v>298</v>
      </c>
      <c r="L1023">
        <v>1</v>
      </c>
      <c r="N1023" t="s">
        <v>492</v>
      </c>
    </row>
    <row r="1024" spans="1:14" x14ac:dyDescent="0.2">
      <c r="A1024">
        <v>131</v>
      </c>
      <c r="B1024" s="20" t="s">
        <v>57</v>
      </c>
      <c r="C1024" s="20" t="s">
        <v>37</v>
      </c>
      <c r="D1024" s="20" t="s">
        <v>5</v>
      </c>
      <c r="E1024" s="20" t="s">
        <v>39</v>
      </c>
      <c r="F1024" s="20" t="s">
        <v>41</v>
      </c>
      <c r="G1024" s="20" t="s">
        <v>4</v>
      </c>
      <c r="H1024" s="19">
        <v>45410</v>
      </c>
      <c r="I1024">
        <v>8</v>
      </c>
      <c r="J1024" s="19">
        <v>45402</v>
      </c>
      <c r="K1024">
        <v>17</v>
      </c>
      <c r="L1024">
        <v>1</v>
      </c>
      <c r="N1024" t="s">
        <v>492</v>
      </c>
    </row>
    <row r="1025" spans="1:14" x14ac:dyDescent="0.2">
      <c r="A1025">
        <v>131</v>
      </c>
      <c r="B1025" s="20" t="s">
        <v>57</v>
      </c>
      <c r="C1025" s="20" t="s">
        <v>37</v>
      </c>
      <c r="D1025" s="20" t="s">
        <v>5</v>
      </c>
      <c r="E1025" s="20" t="s">
        <v>39</v>
      </c>
      <c r="F1025" s="20" t="s">
        <v>41</v>
      </c>
      <c r="G1025" s="20" t="s">
        <v>4</v>
      </c>
      <c r="H1025" s="19">
        <v>45412</v>
      </c>
      <c r="I1025">
        <v>49</v>
      </c>
      <c r="J1025" s="19">
        <v>45405</v>
      </c>
      <c r="K1025">
        <v>54</v>
      </c>
      <c r="L1025">
        <v>2</v>
      </c>
      <c r="N1025" t="s">
        <v>492</v>
      </c>
    </row>
    <row r="1026" spans="1:14" x14ac:dyDescent="0.2">
      <c r="A1026">
        <v>131</v>
      </c>
      <c r="B1026" s="20" t="s">
        <v>57</v>
      </c>
      <c r="C1026" s="20" t="s">
        <v>37</v>
      </c>
      <c r="D1026" s="20" t="s">
        <v>5</v>
      </c>
      <c r="E1026" s="20" t="s">
        <v>39</v>
      </c>
      <c r="F1026" s="20" t="s">
        <v>41</v>
      </c>
      <c r="G1026" s="20" t="s">
        <v>4</v>
      </c>
      <c r="H1026" s="19"/>
      <c r="J1026" s="19">
        <v>45406</v>
      </c>
      <c r="K1026">
        <v>14</v>
      </c>
      <c r="N1026" t="s">
        <v>492</v>
      </c>
    </row>
    <row r="1027" spans="1:14" x14ac:dyDescent="0.2">
      <c r="A1027">
        <v>131</v>
      </c>
      <c r="B1027" s="20" t="s">
        <v>57</v>
      </c>
      <c r="C1027" s="20" t="s">
        <v>37</v>
      </c>
      <c r="D1027" s="20" t="s">
        <v>5</v>
      </c>
      <c r="E1027" s="20" t="s">
        <v>39</v>
      </c>
      <c r="F1027" s="20" t="s">
        <v>41</v>
      </c>
      <c r="G1027" s="20" t="s">
        <v>4</v>
      </c>
      <c r="H1027" s="19"/>
      <c r="J1027" s="19">
        <v>45407</v>
      </c>
      <c r="K1027">
        <v>22</v>
      </c>
      <c r="N1027" t="s">
        <v>492</v>
      </c>
    </row>
    <row r="1028" spans="1:14" x14ac:dyDescent="0.2">
      <c r="A1028">
        <v>131</v>
      </c>
      <c r="B1028" s="20" t="s">
        <v>57</v>
      </c>
      <c r="C1028" s="20" t="s">
        <v>37</v>
      </c>
      <c r="D1028" s="20" t="s">
        <v>5</v>
      </c>
      <c r="E1028" s="20" t="s">
        <v>39</v>
      </c>
      <c r="F1028" s="20" t="s">
        <v>41</v>
      </c>
      <c r="G1028" s="20" t="s">
        <v>4</v>
      </c>
      <c r="H1028" s="19"/>
      <c r="J1028" s="19">
        <v>45408</v>
      </c>
      <c r="K1028">
        <v>455</v>
      </c>
      <c r="L1028">
        <v>6</v>
      </c>
      <c r="N1028" t="s">
        <v>492</v>
      </c>
    </row>
    <row r="1029" spans="1:14" x14ac:dyDescent="0.2">
      <c r="A1029">
        <v>131</v>
      </c>
      <c r="B1029" s="20" t="s">
        <v>57</v>
      </c>
      <c r="C1029" s="20" t="s">
        <v>37</v>
      </c>
      <c r="D1029" s="20" t="s">
        <v>5</v>
      </c>
      <c r="E1029" s="20" t="s">
        <v>39</v>
      </c>
      <c r="F1029" s="20" t="s">
        <v>41</v>
      </c>
      <c r="G1029" s="20" t="s">
        <v>4</v>
      </c>
      <c r="H1029" s="19"/>
      <c r="J1029" s="19">
        <v>45409</v>
      </c>
      <c r="K1029">
        <v>26</v>
      </c>
      <c r="N1029" t="s">
        <v>492</v>
      </c>
    </row>
    <row r="1030" spans="1:14" x14ac:dyDescent="0.2">
      <c r="A1030">
        <v>131</v>
      </c>
      <c r="B1030" s="20" t="s">
        <v>57</v>
      </c>
      <c r="C1030" s="20" t="s">
        <v>37</v>
      </c>
      <c r="D1030" s="20" t="s">
        <v>5</v>
      </c>
      <c r="E1030" s="20" t="s">
        <v>39</v>
      </c>
      <c r="F1030" s="20" t="s">
        <v>41</v>
      </c>
      <c r="G1030" s="20" t="s">
        <v>4</v>
      </c>
      <c r="H1030" s="19"/>
      <c r="J1030" s="19">
        <v>45410</v>
      </c>
      <c r="K1030">
        <v>8</v>
      </c>
      <c r="N1030" t="s">
        <v>492</v>
      </c>
    </row>
    <row r="1031" spans="1:14" x14ac:dyDescent="0.2">
      <c r="A1031">
        <v>131</v>
      </c>
      <c r="B1031" s="20" t="s">
        <v>57</v>
      </c>
      <c r="C1031" s="20" t="s">
        <v>37</v>
      </c>
      <c r="D1031" s="20" t="s">
        <v>5</v>
      </c>
      <c r="E1031" s="20" t="s">
        <v>39</v>
      </c>
      <c r="F1031" s="20" t="s">
        <v>41</v>
      </c>
      <c r="G1031" s="20" t="s">
        <v>4</v>
      </c>
      <c r="H1031" s="19"/>
      <c r="J1031" s="19">
        <v>45412</v>
      </c>
      <c r="K1031">
        <v>49.15</v>
      </c>
      <c r="L1031">
        <v>2</v>
      </c>
      <c r="N1031" t="s">
        <v>492</v>
      </c>
    </row>
    <row r="1032" spans="1:14" x14ac:dyDescent="0.2">
      <c r="A1032">
        <v>132</v>
      </c>
      <c r="B1032" s="20" t="s">
        <v>490</v>
      </c>
      <c r="C1032" s="20" t="s">
        <v>37</v>
      </c>
      <c r="D1032" s="20" t="s">
        <v>5</v>
      </c>
      <c r="E1032" s="20" t="s">
        <v>39</v>
      </c>
      <c r="F1032" s="20" t="s">
        <v>41</v>
      </c>
      <c r="G1032" s="20" t="s">
        <v>4</v>
      </c>
      <c r="H1032" s="19">
        <v>45383</v>
      </c>
      <c r="I1032">
        <v>76</v>
      </c>
      <c r="J1032" s="19">
        <v>45383</v>
      </c>
      <c r="K1032">
        <v>76</v>
      </c>
      <c r="N1032" t="s">
        <v>492</v>
      </c>
    </row>
    <row r="1033" spans="1:14" x14ac:dyDescent="0.2">
      <c r="A1033">
        <v>132</v>
      </c>
      <c r="B1033" s="20" t="s">
        <v>490</v>
      </c>
      <c r="C1033" s="20" t="s">
        <v>37</v>
      </c>
      <c r="D1033" s="20" t="s">
        <v>5</v>
      </c>
      <c r="E1033" s="20" t="s">
        <v>39</v>
      </c>
      <c r="F1033" s="20" t="s">
        <v>41</v>
      </c>
      <c r="G1033" s="20" t="s">
        <v>4</v>
      </c>
      <c r="H1033" s="19">
        <v>45385</v>
      </c>
      <c r="I1033">
        <v>29</v>
      </c>
      <c r="J1033" s="19">
        <v>45385</v>
      </c>
      <c r="K1033">
        <v>29</v>
      </c>
      <c r="N1033" t="s">
        <v>492</v>
      </c>
    </row>
    <row r="1034" spans="1:14" x14ac:dyDescent="0.2">
      <c r="A1034">
        <v>132</v>
      </c>
      <c r="B1034" s="20" t="s">
        <v>490</v>
      </c>
      <c r="C1034" s="20" t="s">
        <v>37</v>
      </c>
      <c r="D1034" s="20" t="s">
        <v>5</v>
      </c>
      <c r="E1034" s="20" t="s">
        <v>39</v>
      </c>
      <c r="F1034" s="20" t="s">
        <v>41</v>
      </c>
      <c r="G1034" s="20" t="s">
        <v>4</v>
      </c>
      <c r="H1034" s="19">
        <v>45390</v>
      </c>
      <c r="I1034">
        <v>50</v>
      </c>
      <c r="J1034" s="19">
        <v>45390</v>
      </c>
      <c r="K1034">
        <v>30</v>
      </c>
      <c r="L1034">
        <v>1</v>
      </c>
      <c r="N1034" t="s">
        <v>492</v>
      </c>
    </row>
    <row r="1035" spans="1:14" x14ac:dyDescent="0.2">
      <c r="A1035">
        <v>132</v>
      </c>
      <c r="B1035" s="20" t="s">
        <v>490</v>
      </c>
      <c r="C1035" s="20" t="s">
        <v>37</v>
      </c>
      <c r="D1035" s="20" t="s">
        <v>5</v>
      </c>
      <c r="E1035" s="20" t="s">
        <v>39</v>
      </c>
      <c r="F1035" s="20" t="s">
        <v>41</v>
      </c>
      <c r="G1035" s="20" t="s">
        <v>4</v>
      </c>
      <c r="H1035" s="19">
        <v>45392</v>
      </c>
      <c r="I1035">
        <v>0.05</v>
      </c>
      <c r="J1035" s="19">
        <v>45392</v>
      </c>
      <c r="K1035">
        <v>0.05</v>
      </c>
      <c r="N1035" t="s">
        <v>492</v>
      </c>
    </row>
    <row r="1036" spans="1:14" x14ac:dyDescent="0.2">
      <c r="A1036">
        <v>132</v>
      </c>
      <c r="B1036" s="20" t="s">
        <v>490</v>
      </c>
      <c r="C1036" s="20" t="s">
        <v>37</v>
      </c>
      <c r="D1036" s="20" t="s">
        <v>5</v>
      </c>
      <c r="E1036" s="20" t="s">
        <v>39</v>
      </c>
      <c r="F1036" s="20" t="s">
        <v>41</v>
      </c>
      <c r="G1036" s="20" t="s">
        <v>4</v>
      </c>
      <c r="H1036" s="19">
        <v>45393</v>
      </c>
      <c r="I1036">
        <v>15</v>
      </c>
      <c r="J1036" s="19">
        <v>45393</v>
      </c>
      <c r="K1036">
        <v>15</v>
      </c>
      <c r="N1036" t="s">
        <v>492</v>
      </c>
    </row>
    <row r="1037" spans="1:14" x14ac:dyDescent="0.2">
      <c r="A1037">
        <v>132</v>
      </c>
      <c r="B1037" s="20" t="s">
        <v>490</v>
      </c>
      <c r="C1037" s="20" t="s">
        <v>37</v>
      </c>
      <c r="D1037" s="20" t="s">
        <v>5</v>
      </c>
      <c r="E1037" s="20" t="s">
        <v>39</v>
      </c>
      <c r="F1037" s="20" t="s">
        <v>41</v>
      </c>
      <c r="G1037" s="20" t="s">
        <v>4</v>
      </c>
      <c r="H1037" s="19">
        <v>45397</v>
      </c>
      <c r="I1037">
        <v>18</v>
      </c>
      <c r="J1037" s="19">
        <v>45397</v>
      </c>
      <c r="K1037">
        <v>18</v>
      </c>
      <c r="L1037">
        <v>1</v>
      </c>
      <c r="N1037" t="s">
        <v>492</v>
      </c>
    </row>
    <row r="1038" spans="1:14" x14ac:dyDescent="0.2">
      <c r="A1038">
        <v>132</v>
      </c>
      <c r="B1038" s="20" t="s">
        <v>490</v>
      </c>
      <c r="C1038" s="20" t="s">
        <v>37</v>
      </c>
      <c r="D1038" s="20" t="s">
        <v>5</v>
      </c>
      <c r="E1038" s="20" t="s">
        <v>39</v>
      </c>
      <c r="F1038" s="20" t="s">
        <v>41</v>
      </c>
      <c r="G1038" s="20" t="s">
        <v>4</v>
      </c>
      <c r="H1038" s="19">
        <v>45398</v>
      </c>
      <c r="I1038">
        <v>25</v>
      </c>
      <c r="J1038" s="19">
        <v>45398</v>
      </c>
      <c r="K1038">
        <v>25</v>
      </c>
      <c r="N1038" t="s">
        <v>492</v>
      </c>
    </row>
    <row r="1039" spans="1:14" x14ac:dyDescent="0.2">
      <c r="A1039">
        <v>132</v>
      </c>
      <c r="B1039" s="20" t="s">
        <v>490</v>
      </c>
      <c r="C1039" s="20" t="s">
        <v>37</v>
      </c>
      <c r="D1039" s="20" t="s">
        <v>5</v>
      </c>
      <c r="E1039" s="20" t="s">
        <v>39</v>
      </c>
      <c r="F1039" s="20" t="s">
        <v>41</v>
      </c>
      <c r="G1039" s="20" t="s">
        <v>4</v>
      </c>
      <c r="H1039" s="19">
        <v>45399</v>
      </c>
      <c r="I1039">
        <v>18.05</v>
      </c>
      <c r="J1039" s="19">
        <v>45399</v>
      </c>
      <c r="K1039">
        <v>17</v>
      </c>
      <c r="N1039" t="s">
        <v>492</v>
      </c>
    </row>
    <row r="1040" spans="1:14" x14ac:dyDescent="0.2">
      <c r="A1040">
        <v>132</v>
      </c>
      <c r="B1040" s="20" t="s">
        <v>490</v>
      </c>
      <c r="C1040" s="20" t="s">
        <v>37</v>
      </c>
      <c r="D1040" s="20" t="s">
        <v>5</v>
      </c>
      <c r="E1040" s="20" t="s">
        <v>39</v>
      </c>
      <c r="F1040" s="20" t="s">
        <v>41</v>
      </c>
      <c r="G1040" s="20" t="s">
        <v>4</v>
      </c>
      <c r="H1040" s="19">
        <v>45400</v>
      </c>
      <c r="I1040">
        <v>137</v>
      </c>
      <c r="J1040" s="19">
        <v>45400</v>
      </c>
      <c r="K1040">
        <v>137</v>
      </c>
      <c r="L1040">
        <v>1</v>
      </c>
      <c r="N1040" t="s">
        <v>492</v>
      </c>
    </row>
    <row r="1041" spans="1:14" x14ac:dyDescent="0.2">
      <c r="A1041">
        <v>132</v>
      </c>
      <c r="B1041" s="20" t="s">
        <v>490</v>
      </c>
      <c r="C1041" s="20" t="s">
        <v>37</v>
      </c>
      <c r="D1041" s="20" t="s">
        <v>5</v>
      </c>
      <c r="E1041" s="20" t="s">
        <v>39</v>
      </c>
      <c r="F1041" s="20" t="s">
        <v>41</v>
      </c>
      <c r="G1041" s="20" t="s">
        <v>4</v>
      </c>
      <c r="H1041" s="19">
        <v>45401</v>
      </c>
      <c r="I1041">
        <v>11.9</v>
      </c>
      <c r="J1041" s="19">
        <v>45401</v>
      </c>
      <c r="K1041">
        <v>11</v>
      </c>
      <c r="N1041" t="s">
        <v>492</v>
      </c>
    </row>
    <row r="1042" spans="1:14" x14ac:dyDescent="0.2">
      <c r="A1042">
        <v>132</v>
      </c>
      <c r="B1042" s="20" t="s">
        <v>490</v>
      </c>
      <c r="C1042" s="20" t="s">
        <v>37</v>
      </c>
      <c r="D1042" s="20" t="s">
        <v>5</v>
      </c>
      <c r="E1042" s="20" t="s">
        <v>39</v>
      </c>
      <c r="F1042" s="20" t="s">
        <v>41</v>
      </c>
      <c r="G1042" s="20" t="s">
        <v>4</v>
      </c>
      <c r="H1042" s="19">
        <v>45404</v>
      </c>
      <c r="I1042">
        <v>31</v>
      </c>
      <c r="J1042" s="19">
        <v>45404</v>
      </c>
      <c r="K1042">
        <v>31</v>
      </c>
      <c r="N1042" t="s">
        <v>492</v>
      </c>
    </row>
    <row r="1043" spans="1:14" x14ac:dyDescent="0.2">
      <c r="A1043">
        <v>132</v>
      </c>
      <c r="B1043" s="20" t="s">
        <v>490</v>
      </c>
      <c r="C1043" s="20" t="s">
        <v>37</v>
      </c>
      <c r="D1043" s="20" t="s">
        <v>5</v>
      </c>
      <c r="E1043" s="20" t="s">
        <v>39</v>
      </c>
      <c r="F1043" s="20" t="s">
        <v>41</v>
      </c>
      <c r="G1043" s="20" t="s">
        <v>4</v>
      </c>
      <c r="H1043" s="19">
        <v>45412</v>
      </c>
      <c r="I1043">
        <v>10</v>
      </c>
      <c r="J1043" s="19">
        <v>45412</v>
      </c>
      <c r="K1043">
        <v>10</v>
      </c>
      <c r="N1043" t="s">
        <v>492</v>
      </c>
    </row>
    <row r="1044" spans="1:14" x14ac:dyDescent="0.2">
      <c r="A1044">
        <v>133</v>
      </c>
      <c r="B1044" s="20" t="s">
        <v>58</v>
      </c>
      <c r="C1044" s="20" t="s">
        <v>37</v>
      </c>
      <c r="D1044" s="20" t="s">
        <v>5</v>
      </c>
      <c r="E1044" s="20" t="s">
        <v>39</v>
      </c>
      <c r="F1044" s="20" t="s">
        <v>41</v>
      </c>
      <c r="G1044" s="20" t="s">
        <v>4</v>
      </c>
      <c r="H1044" s="19">
        <v>45383</v>
      </c>
      <c r="I1044">
        <v>93.21</v>
      </c>
      <c r="J1044" s="19">
        <v>45383</v>
      </c>
      <c r="K1044">
        <v>93.21</v>
      </c>
      <c r="N1044" t="s">
        <v>492</v>
      </c>
    </row>
    <row r="1045" spans="1:14" x14ac:dyDescent="0.2">
      <c r="A1045">
        <v>133</v>
      </c>
      <c r="B1045" s="20" t="s">
        <v>58</v>
      </c>
      <c r="C1045" s="20" t="s">
        <v>37</v>
      </c>
      <c r="D1045" s="20" t="s">
        <v>5</v>
      </c>
      <c r="E1045" s="20" t="s">
        <v>39</v>
      </c>
      <c r="F1045" s="20" t="s">
        <v>41</v>
      </c>
      <c r="G1045" s="20" t="s">
        <v>4</v>
      </c>
      <c r="H1045" s="19">
        <v>45390</v>
      </c>
      <c r="I1045">
        <v>17</v>
      </c>
      <c r="J1045" s="19">
        <v>45390</v>
      </c>
      <c r="K1045">
        <v>17.399999999999999</v>
      </c>
      <c r="N1045" t="s">
        <v>492</v>
      </c>
    </row>
    <row r="1046" spans="1:14" x14ac:dyDescent="0.2">
      <c r="A1046">
        <v>133</v>
      </c>
      <c r="B1046" s="20" t="s">
        <v>58</v>
      </c>
      <c r="C1046" s="20" t="s">
        <v>37</v>
      </c>
      <c r="D1046" s="20" t="s">
        <v>5</v>
      </c>
      <c r="E1046" s="20" t="s">
        <v>39</v>
      </c>
      <c r="F1046" s="20" t="s">
        <v>41</v>
      </c>
      <c r="G1046" s="20" t="s">
        <v>4</v>
      </c>
      <c r="H1046" s="19">
        <v>45393</v>
      </c>
      <c r="I1046">
        <v>31</v>
      </c>
      <c r="J1046" s="19">
        <v>45393</v>
      </c>
      <c r="K1046">
        <v>37</v>
      </c>
      <c r="N1046" t="s">
        <v>492</v>
      </c>
    </row>
    <row r="1047" spans="1:14" x14ac:dyDescent="0.2">
      <c r="A1047">
        <v>133</v>
      </c>
      <c r="B1047" s="20" t="s">
        <v>58</v>
      </c>
      <c r="C1047" s="20" t="s">
        <v>37</v>
      </c>
      <c r="D1047" s="20" t="s">
        <v>5</v>
      </c>
      <c r="E1047" s="20" t="s">
        <v>39</v>
      </c>
      <c r="F1047" s="20" t="s">
        <v>41</v>
      </c>
      <c r="G1047" s="20" t="s">
        <v>4</v>
      </c>
      <c r="H1047" s="19">
        <v>45394</v>
      </c>
      <c r="I1047">
        <v>6.24</v>
      </c>
      <c r="J1047" s="19">
        <v>45394</v>
      </c>
      <c r="K1047">
        <v>6.24</v>
      </c>
      <c r="N1047" t="s">
        <v>492</v>
      </c>
    </row>
    <row r="1048" spans="1:14" x14ac:dyDescent="0.2">
      <c r="A1048">
        <v>133</v>
      </c>
      <c r="B1048" s="20" t="s">
        <v>58</v>
      </c>
      <c r="C1048" s="20" t="s">
        <v>37</v>
      </c>
      <c r="D1048" s="20" t="s">
        <v>5</v>
      </c>
      <c r="E1048" s="20" t="s">
        <v>39</v>
      </c>
      <c r="F1048" s="20" t="s">
        <v>41</v>
      </c>
      <c r="G1048" s="20" t="s">
        <v>4</v>
      </c>
      <c r="H1048" s="19">
        <v>45395</v>
      </c>
      <c r="I1048">
        <v>3</v>
      </c>
      <c r="J1048" s="19">
        <v>45395</v>
      </c>
      <c r="K1048">
        <v>3</v>
      </c>
      <c r="N1048" t="s">
        <v>492</v>
      </c>
    </row>
    <row r="1049" spans="1:14" x14ac:dyDescent="0.2">
      <c r="A1049">
        <v>133</v>
      </c>
      <c r="B1049" s="20" t="s">
        <v>58</v>
      </c>
      <c r="C1049" s="20" t="s">
        <v>37</v>
      </c>
      <c r="D1049" s="20" t="s">
        <v>5</v>
      </c>
      <c r="E1049" s="20" t="s">
        <v>39</v>
      </c>
      <c r="F1049" s="20" t="s">
        <v>41</v>
      </c>
      <c r="G1049" s="20" t="s">
        <v>4</v>
      </c>
      <c r="H1049" s="19">
        <v>45398</v>
      </c>
      <c r="I1049">
        <v>48.13</v>
      </c>
      <c r="J1049" s="19">
        <v>45398</v>
      </c>
      <c r="K1049">
        <v>48.13</v>
      </c>
      <c r="L1049">
        <v>1</v>
      </c>
      <c r="N1049" t="s">
        <v>492</v>
      </c>
    </row>
    <row r="1050" spans="1:14" x14ac:dyDescent="0.2">
      <c r="A1050">
        <v>133</v>
      </c>
      <c r="B1050" s="20" t="s">
        <v>58</v>
      </c>
      <c r="C1050" s="20" t="s">
        <v>37</v>
      </c>
      <c r="D1050" s="20" t="s">
        <v>5</v>
      </c>
      <c r="E1050" s="20" t="s">
        <v>39</v>
      </c>
      <c r="F1050" s="20" t="s">
        <v>41</v>
      </c>
      <c r="G1050" s="20" t="s">
        <v>4</v>
      </c>
      <c r="H1050" s="19">
        <v>45399</v>
      </c>
      <c r="I1050">
        <v>45</v>
      </c>
      <c r="J1050" s="19">
        <v>45399</v>
      </c>
      <c r="K1050">
        <v>45</v>
      </c>
      <c r="N1050" t="s">
        <v>492</v>
      </c>
    </row>
    <row r="1051" spans="1:14" x14ac:dyDescent="0.2">
      <c r="A1051">
        <v>133</v>
      </c>
      <c r="B1051" s="20" t="s">
        <v>58</v>
      </c>
      <c r="C1051" s="20" t="s">
        <v>37</v>
      </c>
      <c r="D1051" s="20" t="s">
        <v>5</v>
      </c>
      <c r="E1051" s="20" t="s">
        <v>39</v>
      </c>
      <c r="F1051" s="20" t="s">
        <v>41</v>
      </c>
      <c r="G1051" s="20" t="s">
        <v>4</v>
      </c>
      <c r="H1051" s="19">
        <v>45400</v>
      </c>
      <c r="I1051">
        <v>15</v>
      </c>
      <c r="J1051" s="19">
        <v>45400</v>
      </c>
      <c r="K1051">
        <v>55</v>
      </c>
      <c r="N1051" t="s">
        <v>492</v>
      </c>
    </row>
    <row r="1052" spans="1:14" x14ac:dyDescent="0.2">
      <c r="A1052">
        <v>133</v>
      </c>
      <c r="B1052" s="20" t="s">
        <v>58</v>
      </c>
      <c r="C1052" s="20" t="s">
        <v>37</v>
      </c>
      <c r="D1052" s="20" t="s">
        <v>5</v>
      </c>
      <c r="E1052" s="20" t="s">
        <v>39</v>
      </c>
      <c r="F1052" s="20" t="s">
        <v>41</v>
      </c>
      <c r="G1052" s="20" t="s">
        <v>4</v>
      </c>
      <c r="H1052" s="19">
        <v>45403</v>
      </c>
      <c r="I1052">
        <v>63</v>
      </c>
      <c r="J1052" s="19">
        <v>45403</v>
      </c>
      <c r="K1052">
        <v>63</v>
      </c>
      <c r="N1052" t="s">
        <v>492</v>
      </c>
    </row>
    <row r="1053" spans="1:14" x14ac:dyDescent="0.2">
      <c r="A1053">
        <v>133</v>
      </c>
      <c r="B1053" s="20" t="s">
        <v>58</v>
      </c>
      <c r="C1053" s="20" t="s">
        <v>37</v>
      </c>
      <c r="D1053" s="20" t="s">
        <v>5</v>
      </c>
      <c r="E1053" s="20" t="s">
        <v>39</v>
      </c>
      <c r="F1053" s="20" t="s">
        <v>41</v>
      </c>
      <c r="G1053" s="20" t="s">
        <v>4</v>
      </c>
      <c r="H1053" s="19">
        <v>45406</v>
      </c>
      <c r="I1053">
        <v>71</v>
      </c>
      <c r="J1053" s="19">
        <v>45406</v>
      </c>
      <c r="K1053">
        <v>71.28</v>
      </c>
      <c r="N1053" t="s">
        <v>492</v>
      </c>
    </row>
    <row r="1054" spans="1:14" x14ac:dyDescent="0.2">
      <c r="A1054">
        <v>133</v>
      </c>
      <c r="B1054" s="20" t="s">
        <v>58</v>
      </c>
      <c r="C1054" s="20" t="s">
        <v>37</v>
      </c>
      <c r="D1054" s="20" t="s">
        <v>5</v>
      </c>
      <c r="E1054" s="20" t="s">
        <v>39</v>
      </c>
      <c r="F1054" s="20" t="s">
        <v>41</v>
      </c>
      <c r="G1054" s="20" t="s">
        <v>4</v>
      </c>
      <c r="H1054" s="19">
        <v>45407</v>
      </c>
      <c r="I1054">
        <v>82</v>
      </c>
      <c r="J1054" s="19">
        <v>45407</v>
      </c>
      <c r="K1054">
        <v>82</v>
      </c>
      <c r="N1054" t="s">
        <v>492</v>
      </c>
    </row>
    <row r="1055" spans="1:14" x14ac:dyDescent="0.2">
      <c r="A1055">
        <v>133</v>
      </c>
      <c r="B1055" s="20" t="s">
        <v>58</v>
      </c>
      <c r="C1055" s="20" t="s">
        <v>37</v>
      </c>
      <c r="D1055" s="20" t="s">
        <v>5</v>
      </c>
      <c r="E1055" s="20" t="s">
        <v>39</v>
      </c>
      <c r="F1055" s="20" t="s">
        <v>41</v>
      </c>
      <c r="G1055" s="20" t="s">
        <v>4</v>
      </c>
      <c r="H1055" s="19">
        <v>45408</v>
      </c>
      <c r="I1055">
        <v>122.18</v>
      </c>
      <c r="J1055" s="19">
        <v>45408</v>
      </c>
      <c r="K1055">
        <v>122.18</v>
      </c>
      <c r="L1055">
        <v>1</v>
      </c>
      <c r="N1055" t="s">
        <v>492</v>
      </c>
    </row>
    <row r="1056" spans="1:14" x14ac:dyDescent="0.2">
      <c r="A1056">
        <v>133</v>
      </c>
      <c r="B1056" s="20" t="s">
        <v>58</v>
      </c>
      <c r="C1056" s="20" t="s">
        <v>37</v>
      </c>
      <c r="D1056" s="20" t="s">
        <v>5</v>
      </c>
      <c r="E1056" s="20" t="s">
        <v>39</v>
      </c>
      <c r="F1056" s="20" t="s">
        <v>41</v>
      </c>
      <c r="G1056" s="20" t="s">
        <v>4</v>
      </c>
      <c r="H1056" s="19">
        <v>45409</v>
      </c>
      <c r="I1056">
        <v>123.24</v>
      </c>
      <c r="J1056" s="19">
        <v>45409</v>
      </c>
      <c r="K1056">
        <v>123.24</v>
      </c>
      <c r="N1056" t="s">
        <v>492</v>
      </c>
    </row>
    <row r="1057" spans="1:14" x14ac:dyDescent="0.2">
      <c r="A1057">
        <v>134</v>
      </c>
      <c r="B1057" s="20" t="s">
        <v>59</v>
      </c>
      <c r="C1057" s="20" t="s">
        <v>37</v>
      </c>
      <c r="D1057" s="20" t="s">
        <v>5</v>
      </c>
      <c r="E1057" s="20" t="s">
        <v>39</v>
      </c>
      <c r="F1057" s="20" t="s">
        <v>41</v>
      </c>
      <c r="G1057" s="20" t="s">
        <v>2</v>
      </c>
      <c r="H1057" s="19">
        <v>45394</v>
      </c>
      <c r="I1057">
        <v>19.690000000000001</v>
      </c>
      <c r="J1057" s="19">
        <v>45383</v>
      </c>
      <c r="K1057">
        <v>92</v>
      </c>
      <c r="N1057" t="s">
        <v>492</v>
      </c>
    </row>
    <row r="1058" spans="1:14" x14ac:dyDescent="0.2">
      <c r="A1058">
        <v>134</v>
      </c>
      <c r="B1058" s="20" t="s">
        <v>59</v>
      </c>
      <c r="C1058" s="20" t="s">
        <v>37</v>
      </c>
      <c r="D1058" s="20" t="s">
        <v>5</v>
      </c>
      <c r="E1058" s="20" t="s">
        <v>39</v>
      </c>
      <c r="F1058" s="20" t="s">
        <v>41</v>
      </c>
      <c r="G1058" s="20" t="s">
        <v>2</v>
      </c>
      <c r="H1058" s="19">
        <v>45405</v>
      </c>
      <c r="I1058">
        <v>7.31</v>
      </c>
      <c r="J1058" s="19">
        <v>45384</v>
      </c>
      <c r="K1058">
        <v>69</v>
      </c>
      <c r="N1058" t="s">
        <v>492</v>
      </c>
    </row>
    <row r="1059" spans="1:14" x14ac:dyDescent="0.2">
      <c r="A1059">
        <v>134</v>
      </c>
      <c r="B1059" s="20" t="s">
        <v>59</v>
      </c>
      <c r="C1059" s="20" t="s">
        <v>37</v>
      </c>
      <c r="D1059" s="20" t="s">
        <v>5</v>
      </c>
      <c r="E1059" s="20" t="s">
        <v>39</v>
      </c>
      <c r="F1059" s="20" t="s">
        <v>41</v>
      </c>
      <c r="G1059" s="20" t="s">
        <v>2</v>
      </c>
      <c r="H1059" s="19"/>
      <c r="J1059" s="19">
        <v>45385</v>
      </c>
      <c r="K1059">
        <v>1114</v>
      </c>
      <c r="L1059">
        <v>8</v>
      </c>
      <c r="N1059" t="s">
        <v>492</v>
      </c>
    </row>
    <row r="1060" spans="1:14" x14ac:dyDescent="0.2">
      <c r="A1060">
        <v>134</v>
      </c>
      <c r="B1060" s="20" t="s">
        <v>59</v>
      </c>
      <c r="C1060" s="20" t="s">
        <v>37</v>
      </c>
      <c r="D1060" s="20" t="s">
        <v>5</v>
      </c>
      <c r="E1060" s="20" t="s">
        <v>39</v>
      </c>
      <c r="F1060" s="20" t="s">
        <v>41</v>
      </c>
      <c r="G1060" s="20" t="s">
        <v>2</v>
      </c>
      <c r="H1060" s="19"/>
      <c r="J1060" s="19">
        <v>45386</v>
      </c>
      <c r="K1060">
        <v>105</v>
      </c>
      <c r="N1060" t="s">
        <v>492</v>
      </c>
    </row>
    <row r="1061" spans="1:14" x14ac:dyDescent="0.2">
      <c r="A1061">
        <v>134</v>
      </c>
      <c r="B1061" s="20" t="s">
        <v>59</v>
      </c>
      <c r="C1061" s="20" t="s">
        <v>37</v>
      </c>
      <c r="D1061" s="20" t="s">
        <v>5</v>
      </c>
      <c r="E1061" s="20" t="s">
        <v>39</v>
      </c>
      <c r="F1061" s="20" t="s">
        <v>41</v>
      </c>
      <c r="G1061" s="20" t="s">
        <v>2</v>
      </c>
      <c r="H1061" s="19"/>
      <c r="J1061" s="19">
        <v>45387</v>
      </c>
      <c r="K1061">
        <v>63</v>
      </c>
      <c r="L1061">
        <v>2</v>
      </c>
      <c r="N1061" t="s">
        <v>492</v>
      </c>
    </row>
    <row r="1062" spans="1:14" x14ac:dyDescent="0.2">
      <c r="A1062">
        <v>134</v>
      </c>
      <c r="B1062" s="20" t="s">
        <v>59</v>
      </c>
      <c r="C1062" s="20" t="s">
        <v>37</v>
      </c>
      <c r="D1062" s="20" t="s">
        <v>5</v>
      </c>
      <c r="E1062" s="20" t="s">
        <v>39</v>
      </c>
      <c r="F1062" s="20" t="s">
        <v>41</v>
      </c>
      <c r="G1062" s="20" t="s">
        <v>2</v>
      </c>
      <c r="H1062" s="19"/>
      <c r="J1062" s="19">
        <v>45405</v>
      </c>
      <c r="K1062">
        <v>7.31</v>
      </c>
      <c r="N1062" t="s">
        <v>492</v>
      </c>
    </row>
    <row r="1063" spans="1:14" x14ac:dyDescent="0.2">
      <c r="A1063">
        <v>134</v>
      </c>
      <c r="B1063" s="20" t="s">
        <v>59</v>
      </c>
      <c r="C1063" s="20" t="s">
        <v>37</v>
      </c>
      <c r="D1063" s="20" t="s">
        <v>5</v>
      </c>
      <c r="E1063" s="20" t="s">
        <v>39</v>
      </c>
      <c r="F1063" s="20" t="s">
        <v>41</v>
      </c>
      <c r="G1063" s="20" t="s">
        <v>2</v>
      </c>
      <c r="H1063" s="19"/>
      <c r="J1063" s="19">
        <v>45408</v>
      </c>
      <c r="K1063">
        <v>101</v>
      </c>
      <c r="N1063" t="s">
        <v>492</v>
      </c>
    </row>
    <row r="1064" spans="1:14" x14ac:dyDescent="0.2">
      <c r="A1064">
        <v>134</v>
      </c>
      <c r="B1064" s="20" t="s">
        <v>59</v>
      </c>
      <c r="C1064" s="20" t="s">
        <v>37</v>
      </c>
      <c r="D1064" s="20" t="s">
        <v>5</v>
      </c>
      <c r="E1064" s="20" t="s">
        <v>39</v>
      </c>
      <c r="F1064" s="20" t="s">
        <v>41</v>
      </c>
      <c r="G1064" s="20" t="s">
        <v>2</v>
      </c>
      <c r="H1064" s="19"/>
      <c r="J1064" s="19">
        <v>45409</v>
      </c>
      <c r="K1064">
        <v>93</v>
      </c>
      <c r="N1064" t="s">
        <v>492</v>
      </c>
    </row>
    <row r="1065" spans="1:14" x14ac:dyDescent="0.2">
      <c r="A1065">
        <v>134</v>
      </c>
      <c r="B1065" s="20" t="s">
        <v>59</v>
      </c>
      <c r="C1065" s="20" t="s">
        <v>37</v>
      </c>
      <c r="D1065" s="20" t="s">
        <v>5</v>
      </c>
      <c r="E1065" s="20" t="s">
        <v>39</v>
      </c>
      <c r="F1065" s="20" t="s">
        <v>41</v>
      </c>
      <c r="G1065" s="20" t="s">
        <v>2</v>
      </c>
      <c r="H1065" s="19"/>
      <c r="J1065" s="19">
        <v>45410</v>
      </c>
      <c r="K1065">
        <v>55</v>
      </c>
      <c r="N1065" t="s">
        <v>492</v>
      </c>
    </row>
    <row r="1066" spans="1:14" x14ac:dyDescent="0.2">
      <c r="A1066">
        <v>134</v>
      </c>
      <c r="B1066" s="20" t="s">
        <v>59</v>
      </c>
      <c r="C1066" s="20" t="s">
        <v>37</v>
      </c>
      <c r="D1066" s="20" t="s">
        <v>5</v>
      </c>
      <c r="E1066" s="20" t="s">
        <v>39</v>
      </c>
      <c r="F1066" s="20" t="s">
        <v>41</v>
      </c>
      <c r="G1066" s="20" t="s">
        <v>2</v>
      </c>
      <c r="H1066" s="19"/>
      <c r="J1066" s="19">
        <v>45411</v>
      </c>
      <c r="K1066">
        <v>423</v>
      </c>
      <c r="L1066">
        <v>2</v>
      </c>
      <c r="N1066" t="s">
        <v>492</v>
      </c>
    </row>
    <row r="1067" spans="1:14" x14ac:dyDescent="0.2">
      <c r="A1067">
        <v>135</v>
      </c>
      <c r="B1067" s="20" t="s">
        <v>60</v>
      </c>
      <c r="C1067" s="20" t="s">
        <v>37</v>
      </c>
      <c r="D1067" s="20" t="s">
        <v>5</v>
      </c>
      <c r="E1067" s="20" t="s">
        <v>39</v>
      </c>
      <c r="F1067" s="20" t="s">
        <v>41</v>
      </c>
      <c r="G1067" s="20" t="s">
        <v>4</v>
      </c>
      <c r="H1067" s="19">
        <v>45383</v>
      </c>
      <c r="I1067">
        <v>286</v>
      </c>
      <c r="J1067" s="19">
        <v>45383</v>
      </c>
      <c r="K1067">
        <v>286</v>
      </c>
      <c r="N1067" t="s">
        <v>492</v>
      </c>
    </row>
    <row r="1068" spans="1:14" x14ac:dyDescent="0.2">
      <c r="A1068">
        <v>135</v>
      </c>
      <c r="B1068" s="20" t="s">
        <v>60</v>
      </c>
      <c r="C1068" s="20" t="s">
        <v>37</v>
      </c>
      <c r="D1068" s="20" t="s">
        <v>5</v>
      </c>
      <c r="E1068" s="20" t="s">
        <v>39</v>
      </c>
      <c r="F1068" s="20" t="s">
        <v>41</v>
      </c>
      <c r="G1068" s="20" t="s">
        <v>4</v>
      </c>
      <c r="H1068" s="19">
        <v>45393</v>
      </c>
      <c r="I1068">
        <v>39</v>
      </c>
      <c r="J1068" s="19">
        <v>45385</v>
      </c>
      <c r="K1068">
        <v>1075</v>
      </c>
      <c r="N1068" t="s">
        <v>492</v>
      </c>
    </row>
    <row r="1069" spans="1:14" x14ac:dyDescent="0.2">
      <c r="A1069">
        <v>135</v>
      </c>
      <c r="B1069" s="20" t="s">
        <v>60</v>
      </c>
      <c r="C1069" s="20" t="s">
        <v>37</v>
      </c>
      <c r="D1069" s="20" t="s">
        <v>5</v>
      </c>
      <c r="E1069" s="20" t="s">
        <v>39</v>
      </c>
      <c r="F1069" s="20" t="s">
        <v>41</v>
      </c>
      <c r="G1069" s="20" t="s">
        <v>4</v>
      </c>
      <c r="H1069" s="19">
        <v>45394</v>
      </c>
      <c r="I1069">
        <v>6</v>
      </c>
      <c r="J1069" s="19">
        <v>45388</v>
      </c>
      <c r="K1069">
        <v>104.96</v>
      </c>
      <c r="L1069">
        <v>1</v>
      </c>
      <c r="N1069" t="s">
        <v>492</v>
      </c>
    </row>
    <row r="1070" spans="1:14" x14ac:dyDescent="0.2">
      <c r="A1070">
        <v>135</v>
      </c>
      <c r="B1070" s="20" t="s">
        <v>60</v>
      </c>
      <c r="C1070" s="20" t="s">
        <v>37</v>
      </c>
      <c r="D1070" s="20" t="s">
        <v>5</v>
      </c>
      <c r="E1070" s="20" t="s">
        <v>39</v>
      </c>
      <c r="F1070" s="20" t="s">
        <v>41</v>
      </c>
      <c r="G1070" s="20" t="s">
        <v>4</v>
      </c>
      <c r="H1070" s="19">
        <v>45397</v>
      </c>
      <c r="I1070">
        <v>5</v>
      </c>
      <c r="J1070" s="19">
        <v>45391</v>
      </c>
      <c r="K1070">
        <v>149.69999999999999</v>
      </c>
      <c r="L1070">
        <v>1</v>
      </c>
      <c r="N1070" t="s">
        <v>492</v>
      </c>
    </row>
    <row r="1071" spans="1:14" x14ac:dyDescent="0.2">
      <c r="A1071">
        <v>135</v>
      </c>
      <c r="B1071" s="20" t="s">
        <v>60</v>
      </c>
      <c r="C1071" s="20" t="s">
        <v>37</v>
      </c>
      <c r="D1071" s="20" t="s">
        <v>5</v>
      </c>
      <c r="E1071" s="20" t="s">
        <v>39</v>
      </c>
      <c r="F1071" s="20" t="s">
        <v>41</v>
      </c>
      <c r="G1071" s="20" t="s">
        <v>4</v>
      </c>
      <c r="H1071" s="19">
        <v>45400</v>
      </c>
      <c r="I1071">
        <v>28</v>
      </c>
      <c r="J1071" s="19">
        <v>45393</v>
      </c>
      <c r="K1071">
        <v>39</v>
      </c>
      <c r="N1071" t="s">
        <v>492</v>
      </c>
    </row>
    <row r="1072" spans="1:14" x14ac:dyDescent="0.2">
      <c r="A1072">
        <v>135</v>
      </c>
      <c r="B1072" s="20" t="s">
        <v>60</v>
      </c>
      <c r="C1072" s="20" t="s">
        <v>37</v>
      </c>
      <c r="D1072" s="20" t="s">
        <v>5</v>
      </c>
      <c r="E1072" s="20" t="s">
        <v>39</v>
      </c>
      <c r="F1072" s="20" t="s">
        <v>41</v>
      </c>
      <c r="G1072" s="20" t="s">
        <v>4</v>
      </c>
      <c r="H1072" s="19">
        <v>45401</v>
      </c>
      <c r="I1072">
        <v>298</v>
      </c>
      <c r="J1072" s="19">
        <v>45394</v>
      </c>
      <c r="K1072">
        <v>6</v>
      </c>
      <c r="N1072" t="s">
        <v>492</v>
      </c>
    </row>
    <row r="1073" spans="1:14" x14ac:dyDescent="0.2">
      <c r="A1073">
        <v>135</v>
      </c>
      <c r="B1073" s="20" t="s">
        <v>60</v>
      </c>
      <c r="C1073" s="20" t="s">
        <v>37</v>
      </c>
      <c r="D1073" s="20" t="s">
        <v>5</v>
      </c>
      <c r="E1073" s="20" t="s">
        <v>39</v>
      </c>
      <c r="F1073" s="20" t="s">
        <v>41</v>
      </c>
      <c r="G1073" s="20" t="s">
        <v>4</v>
      </c>
      <c r="H1073" s="19">
        <v>45402</v>
      </c>
      <c r="I1073">
        <v>8</v>
      </c>
      <c r="J1073" s="19">
        <v>45397</v>
      </c>
      <c r="K1073">
        <v>5</v>
      </c>
      <c r="N1073" t="s">
        <v>492</v>
      </c>
    </row>
    <row r="1074" spans="1:14" x14ac:dyDescent="0.2">
      <c r="A1074">
        <v>135</v>
      </c>
      <c r="B1074" s="20" t="s">
        <v>60</v>
      </c>
      <c r="C1074" s="20" t="s">
        <v>37</v>
      </c>
      <c r="D1074" s="20" t="s">
        <v>5</v>
      </c>
      <c r="E1074" s="20" t="s">
        <v>39</v>
      </c>
      <c r="F1074" s="20" t="s">
        <v>41</v>
      </c>
      <c r="G1074" s="20" t="s">
        <v>4</v>
      </c>
      <c r="H1074" s="19">
        <v>45405</v>
      </c>
      <c r="I1074">
        <v>54</v>
      </c>
      <c r="J1074" s="19">
        <v>45400</v>
      </c>
      <c r="K1074">
        <v>28</v>
      </c>
      <c r="L1074">
        <v>1</v>
      </c>
      <c r="N1074" t="s">
        <v>492</v>
      </c>
    </row>
    <row r="1075" spans="1:14" x14ac:dyDescent="0.2">
      <c r="A1075">
        <v>135</v>
      </c>
      <c r="B1075" s="20" t="s">
        <v>60</v>
      </c>
      <c r="C1075" s="20" t="s">
        <v>37</v>
      </c>
      <c r="D1075" s="20" t="s">
        <v>5</v>
      </c>
      <c r="E1075" s="20" t="s">
        <v>39</v>
      </c>
      <c r="F1075" s="20" t="s">
        <v>41</v>
      </c>
      <c r="G1075" s="20" t="s">
        <v>4</v>
      </c>
      <c r="H1075" s="19">
        <v>45406</v>
      </c>
      <c r="I1075">
        <v>14</v>
      </c>
      <c r="J1075" s="19">
        <v>45401</v>
      </c>
      <c r="K1075">
        <v>298</v>
      </c>
      <c r="N1075" t="s">
        <v>492</v>
      </c>
    </row>
    <row r="1076" spans="1:14" x14ac:dyDescent="0.2">
      <c r="A1076">
        <v>135</v>
      </c>
      <c r="B1076" s="20" t="s">
        <v>60</v>
      </c>
      <c r="C1076" s="20" t="s">
        <v>37</v>
      </c>
      <c r="D1076" s="20" t="s">
        <v>5</v>
      </c>
      <c r="E1076" s="20" t="s">
        <v>39</v>
      </c>
      <c r="F1076" s="20" t="s">
        <v>41</v>
      </c>
      <c r="G1076" s="20" t="s">
        <v>4</v>
      </c>
      <c r="H1076" s="19">
        <v>45407</v>
      </c>
      <c r="I1076">
        <v>22</v>
      </c>
      <c r="J1076" s="19">
        <v>45402</v>
      </c>
      <c r="K1076">
        <v>8</v>
      </c>
      <c r="N1076" t="s">
        <v>492</v>
      </c>
    </row>
    <row r="1077" spans="1:14" x14ac:dyDescent="0.2">
      <c r="A1077">
        <v>135</v>
      </c>
      <c r="B1077" s="20" t="s">
        <v>60</v>
      </c>
      <c r="C1077" s="20" t="s">
        <v>37</v>
      </c>
      <c r="D1077" s="20" t="s">
        <v>5</v>
      </c>
      <c r="E1077" s="20" t="s">
        <v>39</v>
      </c>
      <c r="F1077" s="20" t="s">
        <v>41</v>
      </c>
      <c r="G1077" s="20" t="s">
        <v>4</v>
      </c>
      <c r="H1077" s="19">
        <v>45408</v>
      </c>
      <c r="I1077">
        <v>235</v>
      </c>
      <c r="J1077" s="19">
        <v>45405</v>
      </c>
      <c r="K1077">
        <v>51</v>
      </c>
      <c r="L1077">
        <v>1</v>
      </c>
      <c r="N1077" t="s">
        <v>492</v>
      </c>
    </row>
    <row r="1078" spans="1:14" x14ac:dyDescent="0.2">
      <c r="A1078">
        <v>135</v>
      </c>
      <c r="B1078" s="20" t="s">
        <v>60</v>
      </c>
      <c r="C1078" s="20" t="s">
        <v>37</v>
      </c>
      <c r="D1078" s="20" t="s">
        <v>5</v>
      </c>
      <c r="E1078" s="20" t="s">
        <v>39</v>
      </c>
      <c r="F1078" s="20" t="s">
        <v>41</v>
      </c>
      <c r="G1078" s="20" t="s">
        <v>4</v>
      </c>
      <c r="H1078" s="19">
        <v>45409</v>
      </c>
      <c r="I1078">
        <v>26</v>
      </c>
      <c r="J1078" s="19">
        <v>45406</v>
      </c>
      <c r="K1078">
        <v>14</v>
      </c>
      <c r="N1078" t="s">
        <v>492</v>
      </c>
    </row>
    <row r="1079" spans="1:14" x14ac:dyDescent="0.2">
      <c r="A1079">
        <v>135</v>
      </c>
      <c r="B1079" s="20" t="s">
        <v>60</v>
      </c>
      <c r="C1079" s="20" t="s">
        <v>37</v>
      </c>
      <c r="D1079" s="20" t="s">
        <v>5</v>
      </c>
      <c r="E1079" s="20" t="s">
        <v>39</v>
      </c>
      <c r="F1079" s="20" t="s">
        <v>41</v>
      </c>
      <c r="G1079" s="20" t="s">
        <v>4</v>
      </c>
      <c r="H1079" s="19"/>
      <c r="J1079" s="19">
        <v>45407</v>
      </c>
      <c r="K1079">
        <v>22</v>
      </c>
      <c r="N1079" t="s">
        <v>492</v>
      </c>
    </row>
    <row r="1080" spans="1:14" x14ac:dyDescent="0.2">
      <c r="A1080">
        <v>135</v>
      </c>
      <c r="B1080" s="20" t="s">
        <v>60</v>
      </c>
      <c r="C1080" s="20" t="s">
        <v>37</v>
      </c>
      <c r="D1080" s="20" t="s">
        <v>5</v>
      </c>
      <c r="E1080" s="20" t="s">
        <v>39</v>
      </c>
      <c r="F1080" s="20" t="s">
        <v>41</v>
      </c>
      <c r="G1080" s="20" t="s">
        <v>4</v>
      </c>
      <c r="H1080" s="19"/>
      <c r="J1080" s="19">
        <v>45408</v>
      </c>
      <c r="K1080">
        <v>235</v>
      </c>
      <c r="N1080" t="s">
        <v>492</v>
      </c>
    </row>
    <row r="1081" spans="1:14" x14ac:dyDescent="0.2">
      <c r="A1081">
        <v>135</v>
      </c>
      <c r="B1081" s="20" t="s">
        <v>60</v>
      </c>
      <c r="C1081" s="20" t="s">
        <v>37</v>
      </c>
      <c r="D1081" s="20" t="s">
        <v>5</v>
      </c>
      <c r="E1081" s="20" t="s">
        <v>39</v>
      </c>
      <c r="F1081" s="20" t="s">
        <v>41</v>
      </c>
      <c r="G1081" s="20" t="s">
        <v>4</v>
      </c>
      <c r="H1081" s="19"/>
      <c r="J1081" s="19">
        <v>45409</v>
      </c>
      <c r="K1081">
        <v>26</v>
      </c>
      <c r="N1081" t="s">
        <v>492</v>
      </c>
    </row>
    <row r="1082" spans="1:14" x14ac:dyDescent="0.2">
      <c r="A1082">
        <v>136</v>
      </c>
      <c r="B1082" s="20" t="s">
        <v>61</v>
      </c>
      <c r="C1082" s="20" t="s">
        <v>37</v>
      </c>
      <c r="D1082" s="20" t="s">
        <v>5</v>
      </c>
      <c r="E1082" s="20" t="s">
        <v>39</v>
      </c>
      <c r="F1082" s="20" t="s">
        <v>41</v>
      </c>
      <c r="G1082" s="20" t="s">
        <v>4</v>
      </c>
      <c r="H1082" s="19">
        <v>45383</v>
      </c>
      <c r="I1082">
        <v>48</v>
      </c>
      <c r="J1082" s="19"/>
      <c r="N1082" t="s">
        <v>492</v>
      </c>
    </row>
    <row r="1083" spans="1:14" x14ac:dyDescent="0.2">
      <c r="A1083">
        <v>136</v>
      </c>
      <c r="B1083" s="20" t="s">
        <v>61</v>
      </c>
      <c r="C1083" s="20" t="s">
        <v>37</v>
      </c>
      <c r="D1083" s="20" t="s">
        <v>5</v>
      </c>
      <c r="E1083" s="20" t="s">
        <v>39</v>
      </c>
      <c r="F1083" s="20" t="s">
        <v>41</v>
      </c>
      <c r="G1083" s="20" t="s">
        <v>4</v>
      </c>
      <c r="H1083" s="19">
        <v>45387</v>
      </c>
      <c r="I1083">
        <v>9</v>
      </c>
      <c r="J1083" s="19"/>
      <c r="N1083" t="s">
        <v>492</v>
      </c>
    </row>
    <row r="1084" spans="1:14" x14ac:dyDescent="0.2">
      <c r="A1084">
        <v>136</v>
      </c>
      <c r="B1084" s="20" t="s">
        <v>61</v>
      </c>
      <c r="C1084" s="20" t="s">
        <v>37</v>
      </c>
      <c r="D1084" s="20" t="s">
        <v>5</v>
      </c>
      <c r="E1084" s="20" t="s">
        <v>39</v>
      </c>
      <c r="F1084" s="20" t="s">
        <v>41</v>
      </c>
      <c r="G1084" s="20" t="s">
        <v>4</v>
      </c>
      <c r="H1084" s="19">
        <v>45391</v>
      </c>
      <c r="I1084">
        <v>42</v>
      </c>
      <c r="J1084" s="19"/>
      <c r="N1084" t="s">
        <v>492</v>
      </c>
    </row>
    <row r="1085" spans="1:14" x14ac:dyDescent="0.2">
      <c r="A1085">
        <v>136</v>
      </c>
      <c r="B1085" s="20" t="s">
        <v>61</v>
      </c>
      <c r="C1085" s="20" t="s">
        <v>37</v>
      </c>
      <c r="D1085" s="20" t="s">
        <v>5</v>
      </c>
      <c r="E1085" s="20" t="s">
        <v>39</v>
      </c>
      <c r="F1085" s="20" t="s">
        <v>41</v>
      </c>
      <c r="G1085" s="20" t="s">
        <v>4</v>
      </c>
      <c r="H1085" s="19">
        <v>45392</v>
      </c>
      <c r="I1085">
        <v>32</v>
      </c>
      <c r="J1085" s="19"/>
      <c r="N1085" t="s">
        <v>492</v>
      </c>
    </row>
    <row r="1086" spans="1:14" x14ac:dyDescent="0.2">
      <c r="A1086">
        <v>136</v>
      </c>
      <c r="B1086" s="20" t="s">
        <v>61</v>
      </c>
      <c r="C1086" s="20" t="s">
        <v>37</v>
      </c>
      <c r="D1086" s="20" t="s">
        <v>5</v>
      </c>
      <c r="E1086" s="20" t="s">
        <v>39</v>
      </c>
      <c r="F1086" s="20" t="s">
        <v>41</v>
      </c>
      <c r="G1086" s="20" t="s">
        <v>4</v>
      </c>
      <c r="H1086" s="19">
        <v>45399</v>
      </c>
      <c r="I1086">
        <v>31</v>
      </c>
      <c r="J1086" s="19"/>
      <c r="N1086" t="s">
        <v>492</v>
      </c>
    </row>
    <row r="1087" spans="1:14" x14ac:dyDescent="0.2">
      <c r="A1087">
        <v>136</v>
      </c>
      <c r="B1087" s="20" t="s">
        <v>61</v>
      </c>
      <c r="C1087" s="20" t="s">
        <v>37</v>
      </c>
      <c r="D1087" s="20" t="s">
        <v>5</v>
      </c>
      <c r="E1087" s="20" t="s">
        <v>39</v>
      </c>
      <c r="F1087" s="20" t="s">
        <v>41</v>
      </c>
      <c r="G1087" s="20" t="s">
        <v>4</v>
      </c>
      <c r="H1087" s="19">
        <v>45400</v>
      </c>
      <c r="I1087">
        <v>27</v>
      </c>
      <c r="J1087" s="19"/>
      <c r="N1087" t="s">
        <v>492</v>
      </c>
    </row>
    <row r="1088" spans="1:14" x14ac:dyDescent="0.2">
      <c r="A1088">
        <v>136</v>
      </c>
      <c r="B1088" s="20" t="s">
        <v>61</v>
      </c>
      <c r="C1088" s="20" t="s">
        <v>37</v>
      </c>
      <c r="D1088" s="20" t="s">
        <v>5</v>
      </c>
      <c r="E1088" s="20" t="s">
        <v>39</v>
      </c>
      <c r="F1088" s="20" t="s">
        <v>41</v>
      </c>
      <c r="G1088" s="20" t="s">
        <v>4</v>
      </c>
      <c r="H1088" s="19">
        <v>45401</v>
      </c>
      <c r="I1088">
        <v>1</v>
      </c>
      <c r="J1088" s="19"/>
      <c r="N1088" t="s">
        <v>492</v>
      </c>
    </row>
    <row r="1089" spans="1:14" x14ac:dyDescent="0.2">
      <c r="A1089">
        <v>136</v>
      </c>
      <c r="B1089" s="20" t="s">
        <v>61</v>
      </c>
      <c r="C1089" s="20" t="s">
        <v>37</v>
      </c>
      <c r="D1089" s="20" t="s">
        <v>5</v>
      </c>
      <c r="E1089" s="20" t="s">
        <v>39</v>
      </c>
      <c r="F1089" s="20" t="s">
        <v>41</v>
      </c>
      <c r="G1089" s="20" t="s">
        <v>4</v>
      </c>
      <c r="H1089" s="19">
        <v>45402</v>
      </c>
      <c r="I1089">
        <v>1</v>
      </c>
      <c r="J1089" s="19"/>
      <c r="N1089" t="s">
        <v>492</v>
      </c>
    </row>
    <row r="1090" spans="1:14" x14ac:dyDescent="0.2">
      <c r="A1090">
        <v>136</v>
      </c>
      <c r="B1090" s="20" t="s">
        <v>61</v>
      </c>
      <c r="C1090" s="20" t="s">
        <v>37</v>
      </c>
      <c r="D1090" s="20" t="s">
        <v>5</v>
      </c>
      <c r="E1090" s="20" t="s">
        <v>39</v>
      </c>
      <c r="F1090" s="20" t="s">
        <v>41</v>
      </c>
      <c r="G1090" s="20" t="s">
        <v>4</v>
      </c>
      <c r="H1090" s="19">
        <v>45407</v>
      </c>
      <c r="I1090">
        <v>13</v>
      </c>
      <c r="J1090" s="19"/>
      <c r="N1090" t="s">
        <v>492</v>
      </c>
    </row>
    <row r="1091" spans="1:14" x14ac:dyDescent="0.2">
      <c r="A1091">
        <v>136</v>
      </c>
      <c r="B1091" s="20" t="s">
        <v>61</v>
      </c>
      <c r="C1091" s="20" t="s">
        <v>37</v>
      </c>
      <c r="D1091" s="20" t="s">
        <v>5</v>
      </c>
      <c r="E1091" s="20" t="s">
        <v>39</v>
      </c>
      <c r="F1091" s="20" t="s">
        <v>41</v>
      </c>
      <c r="G1091" s="20" t="s">
        <v>4</v>
      </c>
      <c r="H1091" s="19">
        <v>45408</v>
      </c>
      <c r="I1091">
        <v>37</v>
      </c>
      <c r="J1091" s="19"/>
      <c r="N1091" t="s">
        <v>492</v>
      </c>
    </row>
    <row r="1092" spans="1:14" x14ac:dyDescent="0.2">
      <c r="A1092">
        <v>136</v>
      </c>
      <c r="B1092" s="20" t="s">
        <v>61</v>
      </c>
      <c r="C1092" s="20" t="s">
        <v>37</v>
      </c>
      <c r="D1092" s="20" t="s">
        <v>5</v>
      </c>
      <c r="E1092" s="20" t="s">
        <v>39</v>
      </c>
      <c r="F1092" s="20" t="s">
        <v>41</v>
      </c>
      <c r="G1092" s="20" t="s">
        <v>4</v>
      </c>
      <c r="H1092" s="19">
        <v>45409</v>
      </c>
      <c r="I1092">
        <v>112</v>
      </c>
      <c r="J1092" s="19"/>
      <c r="N1092" t="s">
        <v>492</v>
      </c>
    </row>
    <row r="1093" spans="1:14" x14ac:dyDescent="0.2">
      <c r="A1093">
        <v>444</v>
      </c>
      <c r="B1093" s="20" t="s">
        <v>3</v>
      </c>
      <c r="C1093" s="20" t="s">
        <v>37</v>
      </c>
      <c r="D1093" s="20" t="s">
        <v>5</v>
      </c>
      <c r="E1093" s="20" t="s">
        <v>39</v>
      </c>
      <c r="F1093" s="20" t="s">
        <v>41</v>
      </c>
      <c r="G1093" s="20" t="s">
        <v>4</v>
      </c>
      <c r="H1093" s="19">
        <v>45383</v>
      </c>
      <c r="I1093">
        <v>25</v>
      </c>
      <c r="J1093" s="19"/>
      <c r="N1093" t="s">
        <v>492</v>
      </c>
    </row>
    <row r="1094" spans="1:14" x14ac:dyDescent="0.2">
      <c r="A1094">
        <v>444</v>
      </c>
      <c r="B1094" s="20" t="s">
        <v>3</v>
      </c>
      <c r="C1094" s="20" t="s">
        <v>37</v>
      </c>
      <c r="D1094" s="20" t="s">
        <v>5</v>
      </c>
      <c r="E1094" s="20" t="s">
        <v>39</v>
      </c>
      <c r="F1094" s="20" t="s">
        <v>41</v>
      </c>
      <c r="G1094" s="20" t="s">
        <v>4</v>
      </c>
      <c r="H1094" s="19">
        <v>45387</v>
      </c>
      <c r="I1094">
        <v>18</v>
      </c>
      <c r="J1094" s="19"/>
      <c r="N1094" t="s">
        <v>492</v>
      </c>
    </row>
    <row r="1095" spans="1:14" x14ac:dyDescent="0.2">
      <c r="A1095">
        <v>444</v>
      </c>
      <c r="B1095" s="20" t="s">
        <v>3</v>
      </c>
      <c r="C1095" s="20" t="s">
        <v>37</v>
      </c>
      <c r="D1095" s="20" t="s">
        <v>5</v>
      </c>
      <c r="E1095" s="20" t="s">
        <v>39</v>
      </c>
      <c r="F1095" s="20" t="s">
        <v>41</v>
      </c>
      <c r="G1095" s="20" t="s">
        <v>4</v>
      </c>
      <c r="H1095" s="19">
        <v>45401</v>
      </c>
      <c r="I1095">
        <v>26</v>
      </c>
      <c r="J1095" s="19"/>
      <c r="N1095" t="s">
        <v>492</v>
      </c>
    </row>
    <row r="1096" spans="1:14" x14ac:dyDescent="0.2">
      <c r="A1096">
        <v>444</v>
      </c>
      <c r="B1096" s="20" t="s">
        <v>3</v>
      </c>
      <c r="C1096" s="20" t="s">
        <v>37</v>
      </c>
      <c r="D1096" s="20" t="s">
        <v>5</v>
      </c>
      <c r="E1096" s="20" t="s">
        <v>39</v>
      </c>
      <c r="F1096" s="20" t="s">
        <v>41</v>
      </c>
      <c r="G1096" s="20" t="s">
        <v>4</v>
      </c>
      <c r="H1096" s="19">
        <v>45404</v>
      </c>
      <c r="I1096">
        <v>31</v>
      </c>
      <c r="J1096" s="19"/>
      <c r="N1096" t="s">
        <v>492</v>
      </c>
    </row>
    <row r="1097" spans="1:14" x14ac:dyDescent="0.2">
      <c r="A1097">
        <v>444</v>
      </c>
      <c r="B1097" s="20" t="s">
        <v>3</v>
      </c>
      <c r="C1097" s="20" t="s">
        <v>37</v>
      </c>
      <c r="D1097" s="20" t="s">
        <v>5</v>
      </c>
      <c r="E1097" s="20" t="s">
        <v>39</v>
      </c>
      <c r="F1097" s="20" t="s">
        <v>41</v>
      </c>
      <c r="G1097" s="20" t="s">
        <v>4</v>
      </c>
      <c r="H1097" s="19">
        <v>45406</v>
      </c>
      <c r="I1097">
        <v>78</v>
      </c>
      <c r="J1097" s="19"/>
      <c r="N1097" t="s">
        <v>492</v>
      </c>
    </row>
    <row r="1098" spans="1:14" x14ac:dyDescent="0.2">
      <c r="A1098">
        <v>444</v>
      </c>
      <c r="B1098" s="20" t="s">
        <v>3</v>
      </c>
      <c r="C1098" s="20" t="s">
        <v>37</v>
      </c>
      <c r="D1098" s="20" t="s">
        <v>5</v>
      </c>
      <c r="E1098" s="20" t="s">
        <v>39</v>
      </c>
      <c r="F1098" s="20" t="s">
        <v>41</v>
      </c>
      <c r="G1098" s="20" t="s">
        <v>4</v>
      </c>
      <c r="H1098" s="19">
        <v>45407</v>
      </c>
      <c r="I1098">
        <v>20</v>
      </c>
      <c r="J1098" s="19"/>
      <c r="N1098" t="s">
        <v>492</v>
      </c>
    </row>
    <row r="1099" spans="1:14" x14ac:dyDescent="0.2">
      <c r="A1099">
        <v>444</v>
      </c>
      <c r="B1099" s="20" t="s">
        <v>3</v>
      </c>
      <c r="C1099" s="20" t="s">
        <v>37</v>
      </c>
      <c r="D1099" s="20" t="s">
        <v>5</v>
      </c>
      <c r="E1099" s="20" t="s">
        <v>39</v>
      </c>
      <c r="F1099" s="20" t="s">
        <v>41</v>
      </c>
      <c r="G1099" s="20" t="s">
        <v>4</v>
      </c>
      <c r="H1099" s="19">
        <v>45383</v>
      </c>
      <c r="I1099">
        <v>76</v>
      </c>
      <c r="J1099" s="19">
        <v>45383</v>
      </c>
      <c r="K1099">
        <v>76</v>
      </c>
      <c r="N1099" t="s">
        <v>492</v>
      </c>
    </row>
    <row r="1100" spans="1:14" x14ac:dyDescent="0.2">
      <c r="A1100">
        <v>444</v>
      </c>
      <c r="B1100" s="20" t="s">
        <v>3</v>
      </c>
      <c r="C1100" s="20" t="s">
        <v>37</v>
      </c>
      <c r="D1100" s="20" t="s">
        <v>5</v>
      </c>
      <c r="E1100" s="20" t="s">
        <v>39</v>
      </c>
      <c r="F1100" s="20" t="s">
        <v>41</v>
      </c>
      <c r="G1100" s="20" t="s">
        <v>4</v>
      </c>
      <c r="H1100" s="19">
        <v>45385</v>
      </c>
      <c r="I1100">
        <v>26</v>
      </c>
      <c r="J1100" s="19">
        <v>45385</v>
      </c>
      <c r="K1100">
        <v>26</v>
      </c>
      <c r="N1100" t="s">
        <v>492</v>
      </c>
    </row>
    <row r="1101" spans="1:14" x14ac:dyDescent="0.2">
      <c r="A1101">
        <v>444</v>
      </c>
      <c r="B1101" s="20" t="s">
        <v>3</v>
      </c>
      <c r="C1101" s="20" t="s">
        <v>37</v>
      </c>
      <c r="D1101" s="20" t="s">
        <v>5</v>
      </c>
      <c r="E1101" s="20" t="s">
        <v>39</v>
      </c>
      <c r="F1101" s="20" t="s">
        <v>41</v>
      </c>
      <c r="G1101" s="20" t="s">
        <v>4</v>
      </c>
      <c r="H1101" s="19">
        <v>45390</v>
      </c>
      <c r="I1101">
        <v>30</v>
      </c>
      <c r="J1101" s="19">
        <v>45390</v>
      </c>
      <c r="K1101">
        <v>30</v>
      </c>
      <c r="N1101" t="s">
        <v>492</v>
      </c>
    </row>
    <row r="1102" spans="1:14" x14ac:dyDescent="0.2">
      <c r="A1102">
        <v>444</v>
      </c>
      <c r="B1102" s="20" t="s">
        <v>3</v>
      </c>
      <c r="C1102" s="20" t="s">
        <v>37</v>
      </c>
      <c r="D1102" s="20" t="s">
        <v>5</v>
      </c>
      <c r="E1102" s="20" t="s">
        <v>39</v>
      </c>
      <c r="F1102" s="20" t="s">
        <v>41</v>
      </c>
      <c r="G1102" s="20" t="s">
        <v>4</v>
      </c>
      <c r="H1102" s="19">
        <v>45392</v>
      </c>
      <c r="I1102">
        <v>6</v>
      </c>
      <c r="J1102" s="19">
        <v>45392</v>
      </c>
      <c r="K1102">
        <v>4</v>
      </c>
      <c r="N1102" t="s">
        <v>492</v>
      </c>
    </row>
    <row r="1103" spans="1:14" x14ac:dyDescent="0.2">
      <c r="A1103">
        <v>444</v>
      </c>
      <c r="B1103" s="20" t="s">
        <v>3</v>
      </c>
      <c r="C1103" s="20" t="s">
        <v>37</v>
      </c>
      <c r="D1103" s="20" t="s">
        <v>5</v>
      </c>
      <c r="E1103" s="20" t="s">
        <v>39</v>
      </c>
      <c r="F1103" s="20" t="s">
        <v>41</v>
      </c>
      <c r="G1103" s="20" t="s">
        <v>4</v>
      </c>
      <c r="H1103" s="19">
        <v>45393</v>
      </c>
      <c r="I1103">
        <v>15</v>
      </c>
      <c r="J1103" s="19">
        <v>45393</v>
      </c>
      <c r="K1103">
        <v>15</v>
      </c>
      <c r="N1103" t="s">
        <v>492</v>
      </c>
    </row>
    <row r="1104" spans="1:14" x14ac:dyDescent="0.2">
      <c r="A1104">
        <v>444</v>
      </c>
      <c r="B1104" s="20" t="s">
        <v>3</v>
      </c>
      <c r="C1104" s="20" t="s">
        <v>37</v>
      </c>
      <c r="D1104" s="20" t="s">
        <v>5</v>
      </c>
      <c r="E1104" s="20" t="s">
        <v>39</v>
      </c>
      <c r="F1104" s="20" t="s">
        <v>41</v>
      </c>
      <c r="G1104" s="20" t="s">
        <v>4</v>
      </c>
      <c r="H1104" s="19">
        <v>45397</v>
      </c>
      <c r="I1104">
        <v>18.97</v>
      </c>
      <c r="J1104" s="19">
        <v>45397</v>
      </c>
      <c r="K1104">
        <v>18.97</v>
      </c>
      <c r="N1104" t="s">
        <v>492</v>
      </c>
    </row>
    <row r="1105" spans="1:14" x14ac:dyDescent="0.2">
      <c r="A1105">
        <v>444</v>
      </c>
      <c r="B1105" s="20" t="s">
        <v>3</v>
      </c>
      <c r="C1105" s="20" t="s">
        <v>37</v>
      </c>
      <c r="D1105" s="20" t="s">
        <v>5</v>
      </c>
      <c r="E1105" s="20" t="s">
        <v>39</v>
      </c>
      <c r="F1105" s="20" t="s">
        <v>41</v>
      </c>
      <c r="G1105" s="20" t="s">
        <v>4</v>
      </c>
      <c r="H1105" s="19">
        <v>45398</v>
      </c>
      <c r="I1105">
        <v>25.07</v>
      </c>
      <c r="J1105" s="19">
        <v>45398</v>
      </c>
      <c r="K1105">
        <v>25.07</v>
      </c>
      <c r="N1105" t="s">
        <v>492</v>
      </c>
    </row>
    <row r="1106" spans="1:14" x14ac:dyDescent="0.2">
      <c r="A1106">
        <v>444</v>
      </c>
      <c r="B1106" s="20" t="s">
        <v>3</v>
      </c>
      <c r="C1106" s="20" t="s">
        <v>37</v>
      </c>
      <c r="D1106" s="20" t="s">
        <v>5</v>
      </c>
      <c r="E1106" s="20" t="s">
        <v>39</v>
      </c>
      <c r="F1106" s="20" t="s">
        <v>41</v>
      </c>
      <c r="G1106" s="20" t="s">
        <v>4</v>
      </c>
      <c r="H1106" s="19">
        <v>45403</v>
      </c>
      <c r="I1106">
        <v>36.94</v>
      </c>
      <c r="J1106" s="19">
        <v>45403</v>
      </c>
      <c r="K1106">
        <v>36.94</v>
      </c>
      <c r="N1106" t="s">
        <v>492</v>
      </c>
    </row>
    <row r="1107" spans="1:14" x14ac:dyDescent="0.2">
      <c r="A1107">
        <v>444</v>
      </c>
      <c r="B1107" s="20" t="s">
        <v>3</v>
      </c>
      <c r="C1107" s="20" t="s">
        <v>37</v>
      </c>
      <c r="D1107" s="20" t="s">
        <v>5</v>
      </c>
      <c r="E1107" s="20" t="s">
        <v>39</v>
      </c>
      <c r="F1107" s="20" t="s">
        <v>41</v>
      </c>
      <c r="G1107" s="20" t="s">
        <v>4</v>
      </c>
      <c r="H1107" s="19">
        <v>45407</v>
      </c>
      <c r="I1107">
        <v>34.25</v>
      </c>
      <c r="J1107" s="19">
        <v>45410</v>
      </c>
      <c r="K1107">
        <v>88.16</v>
      </c>
      <c r="N1107" t="s">
        <v>492</v>
      </c>
    </row>
    <row r="1108" spans="1:14" x14ac:dyDescent="0.2">
      <c r="A1108">
        <v>444</v>
      </c>
      <c r="B1108" s="20" t="s">
        <v>3</v>
      </c>
      <c r="C1108" s="20" t="s">
        <v>37</v>
      </c>
      <c r="D1108" s="20" t="s">
        <v>5</v>
      </c>
      <c r="E1108" s="20" t="s">
        <v>39</v>
      </c>
      <c r="F1108" s="20" t="s">
        <v>41</v>
      </c>
      <c r="G1108" s="20" t="s">
        <v>4</v>
      </c>
      <c r="H1108" s="19">
        <v>45408</v>
      </c>
      <c r="I1108">
        <v>6.61</v>
      </c>
      <c r="J1108" s="19"/>
      <c r="N1108" t="s">
        <v>492</v>
      </c>
    </row>
    <row r="1109" spans="1:14" x14ac:dyDescent="0.2">
      <c r="A1109">
        <v>444</v>
      </c>
      <c r="B1109" s="20" t="s">
        <v>3</v>
      </c>
      <c r="C1109" s="20" t="s">
        <v>37</v>
      </c>
      <c r="D1109" s="20" t="s">
        <v>5</v>
      </c>
      <c r="E1109" s="20" t="s">
        <v>39</v>
      </c>
      <c r="F1109" s="20" t="s">
        <v>41</v>
      </c>
      <c r="G1109" s="20" t="s">
        <v>4</v>
      </c>
      <c r="H1109" s="19">
        <v>45410</v>
      </c>
      <c r="I1109">
        <v>88.16</v>
      </c>
      <c r="J1109" s="19"/>
      <c r="N1109" t="s">
        <v>492</v>
      </c>
    </row>
    <row r="1110" spans="1:14" x14ac:dyDescent="0.2">
      <c r="A1110">
        <v>444</v>
      </c>
      <c r="B1110" s="20" t="s">
        <v>3</v>
      </c>
      <c r="C1110" s="20" t="s">
        <v>37</v>
      </c>
      <c r="D1110" s="20" t="s">
        <v>5</v>
      </c>
      <c r="E1110" s="20" t="s">
        <v>39</v>
      </c>
      <c r="F1110" s="20" t="s">
        <v>41</v>
      </c>
      <c r="G1110" s="20" t="s">
        <v>4</v>
      </c>
      <c r="H1110" s="19">
        <v>45392</v>
      </c>
      <c r="I1110">
        <v>0.05</v>
      </c>
      <c r="J1110" s="19">
        <v>45383</v>
      </c>
      <c r="K1110">
        <v>76</v>
      </c>
      <c r="N1110" t="s">
        <v>492</v>
      </c>
    </row>
    <row r="1111" spans="1:14" x14ac:dyDescent="0.2">
      <c r="A1111">
        <v>444</v>
      </c>
      <c r="B1111" s="20" t="s">
        <v>3</v>
      </c>
      <c r="C1111" s="20" t="s">
        <v>37</v>
      </c>
      <c r="D1111" s="20" t="s">
        <v>5</v>
      </c>
      <c r="E1111" s="20" t="s">
        <v>39</v>
      </c>
      <c r="F1111" s="20" t="s">
        <v>41</v>
      </c>
      <c r="G1111" s="20" t="s">
        <v>4</v>
      </c>
      <c r="H1111" s="19">
        <v>45397</v>
      </c>
      <c r="I1111">
        <v>28.05</v>
      </c>
      <c r="J1111" s="19">
        <v>45385</v>
      </c>
      <c r="K1111">
        <v>29</v>
      </c>
      <c r="L1111">
        <v>1</v>
      </c>
      <c r="N1111" t="s">
        <v>492</v>
      </c>
    </row>
    <row r="1112" spans="1:14" x14ac:dyDescent="0.2">
      <c r="A1112">
        <v>444</v>
      </c>
      <c r="B1112" s="20" t="s">
        <v>3</v>
      </c>
      <c r="C1112" s="20" t="s">
        <v>37</v>
      </c>
      <c r="D1112" s="20" t="s">
        <v>5</v>
      </c>
      <c r="E1112" s="20" t="s">
        <v>39</v>
      </c>
      <c r="F1112" s="20" t="s">
        <v>41</v>
      </c>
      <c r="G1112" s="20" t="s">
        <v>4</v>
      </c>
      <c r="H1112" s="19">
        <v>45401</v>
      </c>
      <c r="I1112">
        <v>16.899999999999999</v>
      </c>
      <c r="J1112" s="19">
        <v>45390</v>
      </c>
      <c r="K1112">
        <v>54.12</v>
      </c>
      <c r="N1112" t="s">
        <v>492</v>
      </c>
    </row>
    <row r="1113" spans="1:14" x14ac:dyDescent="0.2">
      <c r="A1113">
        <v>444</v>
      </c>
      <c r="B1113" s="20" t="s">
        <v>3</v>
      </c>
      <c r="C1113" s="20" t="s">
        <v>37</v>
      </c>
      <c r="D1113" s="20" t="s">
        <v>5</v>
      </c>
      <c r="E1113" s="20" t="s">
        <v>39</v>
      </c>
      <c r="F1113" s="20" t="s">
        <v>41</v>
      </c>
      <c r="G1113" s="20" t="s">
        <v>4</v>
      </c>
      <c r="H1113" s="19"/>
      <c r="J1113" s="19">
        <v>45392</v>
      </c>
      <c r="K1113">
        <v>0.05</v>
      </c>
      <c r="N1113" t="s">
        <v>492</v>
      </c>
    </row>
    <row r="1114" spans="1:14" x14ac:dyDescent="0.2">
      <c r="A1114">
        <v>444</v>
      </c>
      <c r="B1114" s="20" t="s">
        <v>3</v>
      </c>
      <c r="C1114" s="20" t="s">
        <v>37</v>
      </c>
      <c r="D1114" s="20" t="s">
        <v>5</v>
      </c>
      <c r="E1114" s="20" t="s">
        <v>39</v>
      </c>
      <c r="F1114" s="20" t="s">
        <v>41</v>
      </c>
      <c r="G1114" s="20" t="s">
        <v>4</v>
      </c>
      <c r="H1114" s="19"/>
      <c r="J1114" s="19">
        <v>45393</v>
      </c>
      <c r="K1114">
        <v>15</v>
      </c>
      <c r="N1114" t="s">
        <v>492</v>
      </c>
    </row>
    <row r="1115" spans="1:14" x14ac:dyDescent="0.2">
      <c r="A1115">
        <v>444</v>
      </c>
      <c r="B1115" s="20" t="s">
        <v>3</v>
      </c>
      <c r="C1115" s="20" t="s">
        <v>37</v>
      </c>
      <c r="D1115" s="20" t="s">
        <v>5</v>
      </c>
      <c r="E1115" s="20" t="s">
        <v>39</v>
      </c>
      <c r="F1115" s="20" t="s">
        <v>41</v>
      </c>
      <c r="G1115" s="20" t="s">
        <v>4</v>
      </c>
      <c r="H1115" s="19"/>
      <c r="J1115" s="19">
        <v>45397</v>
      </c>
      <c r="K1115">
        <v>18</v>
      </c>
      <c r="N1115" t="s">
        <v>492</v>
      </c>
    </row>
    <row r="1116" spans="1:14" x14ac:dyDescent="0.2">
      <c r="A1116">
        <v>444</v>
      </c>
      <c r="B1116" s="20" t="s">
        <v>3</v>
      </c>
      <c r="C1116" s="20" t="s">
        <v>37</v>
      </c>
      <c r="D1116" s="20" t="s">
        <v>5</v>
      </c>
      <c r="E1116" s="20" t="s">
        <v>39</v>
      </c>
      <c r="F1116" s="20" t="s">
        <v>41</v>
      </c>
      <c r="G1116" s="20" t="s">
        <v>4</v>
      </c>
      <c r="H1116" s="19"/>
      <c r="J1116" s="19">
        <v>45398</v>
      </c>
      <c r="K1116">
        <v>25</v>
      </c>
      <c r="L1116">
        <v>1</v>
      </c>
      <c r="N1116" t="s">
        <v>492</v>
      </c>
    </row>
    <row r="1117" spans="1:14" x14ac:dyDescent="0.2">
      <c r="A1117">
        <v>444</v>
      </c>
      <c r="B1117" s="20" t="s">
        <v>3</v>
      </c>
      <c r="C1117" s="20" t="s">
        <v>37</v>
      </c>
      <c r="D1117" s="20" t="s">
        <v>5</v>
      </c>
      <c r="E1117" s="20" t="s">
        <v>39</v>
      </c>
      <c r="F1117" s="20" t="s">
        <v>41</v>
      </c>
      <c r="G1117" s="20" t="s">
        <v>4</v>
      </c>
      <c r="H1117" s="19"/>
      <c r="J1117" s="19">
        <v>45399</v>
      </c>
      <c r="K1117">
        <v>18.05</v>
      </c>
      <c r="N1117" t="s">
        <v>492</v>
      </c>
    </row>
    <row r="1118" spans="1:14" x14ac:dyDescent="0.2">
      <c r="A1118">
        <v>444</v>
      </c>
      <c r="B1118" s="20" t="s">
        <v>3</v>
      </c>
      <c r="C1118" s="20" t="s">
        <v>37</v>
      </c>
      <c r="D1118" s="20" t="s">
        <v>5</v>
      </c>
      <c r="E1118" s="20" t="s">
        <v>39</v>
      </c>
      <c r="F1118" s="20" t="s">
        <v>41</v>
      </c>
      <c r="G1118" s="20" t="s">
        <v>4</v>
      </c>
      <c r="H1118" s="19"/>
      <c r="J1118" s="19">
        <v>45400</v>
      </c>
      <c r="K1118">
        <v>137</v>
      </c>
      <c r="L1118">
        <v>2</v>
      </c>
      <c r="N1118" t="s">
        <v>492</v>
      </c>
    </row>
    <row r="1119" spans="1:14" x14ac:dyDescent="0.2">
      <c r="A1119">
        <v>444</v>
      </c>
      <c r="B1119" s="20" t="s">
        <v>3</v>
      </c>
      <c r="C1119" s="20" t="s">
        <v>37</v>
      </c>
      <c r="D1119" s="20" t="s">
        <v>5</v>
      </c>
      <c r="E1119" s="20" t="s">
        <v>39</v>
      </c>
      <c r="F1119" s="20" t="s">
        <v>41</v>
      </c>
      <c r="G1119" s="20" t="s">
        <v>4</v>
      </c>
      <c r="H1119" s="19"/>
      <c r="J1119" s="19">
        <v>45401</v>
      </c>
      <c r="K1119">
        <v>13.9</v>
      </c>
      <c r="N1119" t="s">
        <v>492</v>
      </c>
    </row>
    <row r="1120" spans="1:14" x14ac:dyDescent="0.2">
      <c r="A1120">
        <v>444</v>
      </c>
      <c r="B1120" s="20" t="s">
        <v>3</v>
      </c>
      <c r="C1120" s="20" t="s">
        <v>37</v>
      </c>
      <c r="D1120" s="20" t="s">
        <v>5</v>
      </c>
      <c r="E1120" s="20" t="s">
        <v>39</v>
      </c>
      <c r="F1120" s="20" t="s">
        <v>41</v>
      </c>
      <c r="G1120" s="20" t="s">
        <v>4</v>
      </c>
      <c r="H1120" s="19"/>
      <c r="J1120" s="19">
        <v>45404</v>
      </c>
      <c r="K1120">
        <v>31</v>
      </c>
      <c r="N1120" t="s">
        <v>492</v>
      </c>
    </row>
    <row r="1121" spans="1:14" x14ac:dyDescent="0.2">
      <c r="A1121">
        <v>444</v>
      </c>
      <c r="B1121" s="20" t="s">
        <v>3</v>
      </c>
      <c r="C1121" s="20" t="s">
        <v>37</v>
      </c>
      <c r="D1121" s="20" t="s">
        <v>5</v>
      </c>
      <c r="E1121" s="20" t="s">
        <v>39</v>
      </c>
      <c r="F1121" s="20" t="s">
        <v>41</v>
      </c>
      <c r="G1121" s="20" t="s">
        <v>4</v>
      </c>
      <c r="H1121" s="19"/>
      <c r="J1121" s="19">
        <v>45410</v>
      </c>
      <c r="K1121">
        <v>40</v>
      </c>
      <c r="N1121" t="s">
        <v>492</v>
      </c>
    </row>
    <row r="1122" spans="1:14" x14ac:dyDescent="0.2">
      <c r="A1122">
        <v>444</v>
      </c>
      <c r="B1122" s="20" t="s">
        <v>3</v>
      </c>
      <c r="C1122" s="20" t="s">
        <v>37</v>
      </c>
      <c r="D1122" s="20" t="s">
        <v>5</v>
      </c>
      <c r="E1122" s="20" t="s">
        <v>39</v>
      </c>
      <c r="F1122" s="20" t="s">
        <v>41</v>
      </c>
      <c r="G1122" s="20" t="s">
        <v>4</v>
      </c>
      <c r="H1122" s="19"/>
      <c r="J1122" s="19">
        <v>45412</v>
      </c>
      <c r="K1122">
        <v>10</v>
      </c>
      <c r="N1122" t="s">
        <v>492</v>
      </c>
    </row>
    <row r="1123" spans="1:14" x14ac:dyDescent="0.2">
      <c r="A1123">
        <v>137</v>
      </c>
      <c r="B1123" s="20" t="s">
        <v>241</v>
      </c>
      <c r="C1123" s="20" t="s">
        <v>37</v>
      </c>
      <c r="D1123" s="20" t="s">
        <v>5</v>
      </c>
      <c r="E1123" s="20" t="s">
        <v>39</v>
      </c>
      <c r="F1123" s="20" t="s">
        <v>41</v>
      </c>
      <c r="G1123" s="20" t="s">
        <v>4</v>
      </c>
      <c r="H1123" s="19">
        <v>45383</v>
      </c>
      <c r="I1123">
        <v>76</v>
      </c>
      <c r="J1123" s="19">
        <v>45383</v>
      </c>
      <c r="K1123">
        <v>76</v>
      </c>
      <c r="N1123" t="s">
        <v>492</v>
      </c>
    </row>
    <row r="1124" spans="1:14" x14ac:dyDescent="0.2">
      <c r="A1124">
        <v>137</v>
      </c>
      <c r="B1124" s="20" t="s">
        <v>241</v>
      </c>
      <c r="C1124" s="20" t="s">
        <v>37</v>
      </c>
      <c r="D1124" s="20" t="s">
        <v>5</v>
      </c>
      <c r="E1124" s="20" t="s">
        <v>39</v>
      </c>
      <c r="F1124" s="20" t="s">
        <v>41</v>
      </c>
      <c r="G1124" s="20" t="s">
        <v>4</v>
      </c>
      <c r="H1124" s="19">
        <v>45385</v>
      </c>
      <c r="I1124">
        <v>29</v>
      </c>
      <c r="J1124" s="19">
        <v>45385</v>
      </c>
      <c r="K1124">
        <v>29</v>
      </c>
      <c r="N1124" t="s">
        <v>492</v>
      </c>
    </row>
    <row r="1125" spans="1:14" x14ac:dyDescent="0.2">
      <c r="A1125">
        <v>137</v>
      </c>
      <c r="B1125" s="20" t="s">
        <v>241</v>
      </c>
      <c r="C1125" s="20" t="s">
        <v>37</v>
      </c>
      <c r="D1125" s="20" t="s">
        <v>5</v>
      </c>
      <c r="E1125" s="20" t="s">
        <v>39</v>
      </c>
      <c r="F1125" s="20" t="s">
        <v>41</v>
      </c>
      <c r="G1125" s="20" t="s">
        <v>4</v>
      </c>
      <c r="H1125" s="19">
        <v>45390</v>
      </c>
      <c r="I1125">
        <v>50</v>
      </c>
      <c r="J1125" s="19">
        <v>45390</v>
      </c>
      <c r="K1125">
        <v>55.12</v>
      </c>
      <c r="N1125" t="s">
        <v>492</v>
      </c>
    </row>
    <row r="1126" spans="1:14" x14ac:dyDescent="0.2">
      <c r="A1126">
        <v>137</v>
      </c>
      <c r="B1126" s="20" t="s">
        <v>241</v>
      </c>
      <c r="C1126" s="20" t="s">
        <v>37</v>
      </c>
      <c r="D1126" s="20" t="s">
        <v>5</v>
      </c>
      <c r="E1126" s="20" t="s">
        <v>39</v>
      </c>
      <c r="F1126" s="20" t="s">
        <v>41</v>
      </c>
      <c r="G1126" s="20" t="s">
        <v>4</v>
      </c>
      <c r="H1126" s="19">
        <v>45392</v>
      </c>
      <c r="I1126">
        <v>0.05</v>
      </c>
      <c r="J1126" s="19">
        <v>45392</v>
      </c>
      <c r="K1126">
        <v>0.05</v>
      </c>
      <c r="N1126" t="s">
        <v>492</v>
      </c>
    </row>
    <row r="1127" spans="1:14" x14ac:dyDescent="0.2">
      <c r="A1127">
        <v>137</v>
      </c>
      <c r="B1127" s="20" t="s">
        <v>241</v>
      </c>
      <c r="C1127" s="20" t="s">
        <v>37</v>
      </c>
      <c r="D1127" s="20" t="s">
        <v>5</v>
      </c>
      <c r="E1127" s="20" t="s">
        <v>39</v>
      </c>
      <c r="F1127" s="20" t="s">
        <v>41</v>
      </c>
      <c r="G1127" s="20" t="s">
        <v>4</v>
      </c>
      <c r="H1127" s="19">
        <v>45393</v>
      </c>
      <c r="I1127">
        <v>15</v>
      </c>
      <c r="J1127" s="19">
        <v>45393</v>
      </c>
      <c r="K1127">
        <v>15</v>
      </c>
      <c r="L1127">
        <v>1</v>
      </c>
      <c r="N1127" t="s">
        <v>492</v>
      </c>
    </row>
    <row r="1128" spans="1:14" x14ac:dyDescent="0.2">
      <c r="A1128">
        <v>137</v>
      </c>
      <c r="B1128" s="20" t="s">
        <v>241</v>
      </c>
      <c r="C1128" s="20" t="s">
        <v>37</v>
      </c>
      <c r="D1128" s="20" t="s">
        <v>5</v>
      </c>
      <c r="E1128" s="20" t="s">
        <v>39</v>
      </c>
      <c r="F1128" s="20" t="s">
        <v>41</v>
      </c>
      <c r="G1128" s="20" t="s">
        <v>4</v>
      </c>
      <c r="H1128" s="19">
        <v>45397</v>
      </c>
      <c r="I1128">
        <v>18</v>
      </c>
      <c r="J1128" s="19">
        <v>45397</v>
      </c>
      <c r="K1128">
        <v>18</v>
      </c>
      <c r="N1128" t="s">
        <v>492</v>
      </c>
    </row>
    <row r="1129" spans="1:14" x14ac:dyDescent="0.2">
      <c r="A1129">
        <v>137</v>
      </c>
      <c r="B1129" s="20" t="s">
        <v>241</v>
      </c>
      <c r="C1129" s="20" t="s">
        <v>37</v>
      </c>
      <c r="D1129" s="20" t="s">
        <v>5</v>
      </c>
      <c r="E1129" s="20" t="s">
        <v>39</v>
      </c>
      <c r="F1129" s="20" t="s">
        <v>41</v>
      </c>
      <c r="G1129" s="20" t="s">
        <v>4</v>
      </c>
      <c r="H1129" s="19">
        <v>45398</v>
      </c>
      <c r="I1129">
        <v>25</v>
      </c>
      <c r="J1129" s="19">
        <v>45398</v>
      </c>
      <c r="K1129">
        <v>25</v>
      </c>
      <c r="N1129" t="s">
        <v>492</v>
      </c>
    </row>
    <row r="1130" spans="1:14" x14ac:dyDescent="0.2">
      <c r="A1130">
        <v>137</v>
      </c>
      <c r="B1130" s="20" t="s">
        <v>241</v>
      </c>
      <c r="C1130" s="20" t="s">
        <v>37</v>
      </c>
      <c r="D1130" s="20" t="s">
        <v>5</v>
      </c>
      <c r="E1130" s="20" t="s">
        <v>39</v>
      </c>
      <c r="F1130" s="20" t="s">
        <v>41</v>
      </c>
      <c r="G1130" s="20" t="s">
        <v>4</v>
      </c>
      <c r="H1130" s="19">
        <v>45399</v>
      </c>
      <c r="I1130">
        <v>18.05</v>
      </c>
      <c r="J1130" s="19">
        <v>45399</v>
      </c>
      <c r="K1130">
        <v>18.05</v>
      </c>
      <c r="L1130">
        <v>1</v>
      </c>
      <c r="N1130" t="s">
        <v>492</v>
      </c>
    </row>
    <row r="1131" spans="1:14" x14ac:dyDescent="0.2">
      <c r="A1131">
        <v>137</v>
      </c>
      <c r="B1131" s="20" t="s">
        <v>241</v>
      </c>
      <c r="C1131" s="20" t="s">
        <v>37</v>
      </c>
      <c r="D1131" s="20" t="s">
        <v>5</v>
      </c>
      <c r="E1131" s="20" t="s">
        <v>39</v>
      </c>
      <c r="F1131" s="20" t="s">
        <v>41</v>
      </c>
      <c r="G1131" s="20" t="s">
        <v>4</v>
      </c>
      <c r="H1131" s="19">
        <v>45400</v>
      </c>
      <c r="I1131">
        <v>137</v>
      </c>
      <c r="J1131" s="19">
        <v>45400</v>
      </c>
      <c r="K1131">
        <v>137</v>
      </c>
      <c r="N1131" t="s">
        <v>492</v>
      </c>
    </row>
    <row r="1132" spans="1:14" x14ac:dyDescent="0.2">
      <c r="A1132">
        <v>137</v>
      </c>
      <c r="B1132" s="20" t="s">
        <v>241</v>
      </c>
      <c r="C1132" s="20" t="s">
        <v>37</v>
      </c>
      <c r="D1132" s="20" t="s">
        <v>5</v>
      </c>
      <c r="E1132" s="20" t="s">
        <v>39</v>
      </c>
      <c r="F1132" s="20" t="s">
        <v>41</v>
      </c>
      <c r="G1132" s="20" t="s">
        <v>4</v>
      </c>
      <c r="H1132" s="19">
        <v>45401</v>
      </c>
      <c r="I1132">
        <v>11.9</v>
      </c>
      <c r="J1132" s="19">
        <v>45401</v>
      </c>
      <c r="K1132">
        <v>11.9</v>
      </c>
      <c r="N1132" t="s">
        <v>492</v>
      </c>
    </row>
    <row r="1133" spans="1:14" x14ac:dyDescent="0.2">
      <c r="A1133">
        <v>137</v>
      </c>
      <c r="B1133" s="20" t="s">
        <v>241</v>
      </c>
      <c r="C1133" s="20" t="s">
        <v>37</v>
      </c>
      <c r="D1133" s="20" t="s">
        <v>5</v>
      </c>
      <c r="E1133" s="20" t="s">
        <v>39</v>
      </c>
      <c r="F1133" s="20" t="s">
        <v>41</v>
      </c>
      <c r="G1133" s="20" t="s">
        <v>4</v>
      </c>
      <c r="H1133" s="19">
        <v>45404</v>
      </c>
      <c r="I1133">
        <v>31</v>
      </c>
      <c r="J1133" s="19">
        <v>45404</v>
      </c>
      <c r="K1133">
        <v>31</v>
      </c>
      <c r="N1133" t="s">
        <v>492</v>
      </c>
    </row>
    <row r="1134" spans="1:14" x14ac:dyDescent="0.2">
      <c r="A1134">
        <v>137</v>
      </c>
      <c r="B1134" s="20" t="s">
        <v>241</v>
      </c>
      <c r="C1134" s="20" t="s">
        <v>37</v>
      </c>
      <c r="D1134" s="20" t="s">
        <v>5</v>
      </c>
      <c r="E1134" s="20" t="s">
        <v>39</v>
      </c>
      <c r="F1134" s="20" t="s">
        <v>41</v>
      </c>
      <c r="G1134" s="20" t="s">
        <v>4</v>
      </c>
      <c r="H1134" s="19">
        <v>45408</v>
      </c>
      <c r="I1134">
        <v>9</v>
      </c>
      <c r="J1134" s="19">
        <v>45408</v>
      </c>
      <c r="K1134">
        <v>9</v>
      </c>
      <c r="N1134" t="s">
        <v>492</v>
      </c>
    </row>
    <row r="1135" spans="1:14" x14ac:dyDescent="0.2">
      <c r="A1135">
        <v>137</v>
      </c>
      <c r="B1135" s="20" t="s">
        <v>241</v>
      </c>
      <c r="C1135" s="20" t="s">
        <v>37</v>
      </c>
      <c r="D1135" s="20" t="s">
        <v>5</v>
      </c>
      <c r="E1135" s="20" t="s">
        <v>39</v>
      </c>
      <c r="F1135" s="20" t="s">
        <v>41</v>
      </c>
      <c r="G1135" s="20" t="s">
        <v>4</v>
      </c>
      <c r="H1135" s="19">
        <v>45412</v>
      </c>
      <c r="I1135">
        <v>10</v>
      </c>
      <c r="J1135" s="19">
        <v>45412</v>
      </c>
      <c r="K1135">
        <v>10</v>
      </c>
      <c r="N1135" t="s">
        <v>492</v>
      </c>
    </row>
    <row r="1136" spans="1:14" x14ac:dyDescent="0.2">
      <c r="A1136">
        <v>138</v>
      </c>
      <c r="B1136" s="20" t="s">
        <v>62</v>
      </c>
      <c r="C1136" s="20" t="s">
        <v>37</v>
      </c>
      <c r="D1136" s="20" t="s">
        <v>5</v>
      </c>
      <c r="E1136" s="20" t="s">
        <v>39</v>
      </c>
      <c r="F1136" s="20" t="s">
        <v>41</v>
      </c>
      <c r="G1136" s="20" t="s">
        <v>4</v>
      </c>
      <c r="H1136" s="19">
        <v>45383</v>
      </c>
      <c r="I1136">
        <v>76</v>
      </c>
      <c r="J1136" s="19">
        <v>45383</v>
      </c>
      <c r="K1136">
        <v>76</v>
      </c>
      <c r="N1136" t="s">
        <v>492</v>
      </c>
    </row>
    <row r="1137" spans="1:14" x14ac:dyDescent="0.2">
      <c r="A1137">
        <v>138</v>
      </c>
      <c r="B1137" s="20" t="s">
        <v>62</v>
      </c>
      <c r="C1137" s="20" t="s">
        <v>37</v>
      </c>
      <c r="D1137" s="20" t="s">
        <v>5</v>
      </c>
      <c r="E1137" s="20" t="s">
        <v>39</v>
      </c>
      <c r="F1137" s="20" t="s">
        <v>41</v>
      </c>
      <c r="G1137" s="20" t="s">
        <v>4</v>
      </c>
      <c r="H1137" s="19">
        <v>45385</v>
      </c>
      <c r="I1137">
        <v>26</v>
      </c>
      <c r="J1137" s="19">
        <v>45385</v>
      </c>
      <c r="K1137">
        <v>26</v>
      </c>
      <c r="N1137" t="s">
        <v>492</v>
      </c>
    </row>
    <row r="1138" spans="1:14" x14ac:dyDescent="0.2">
      <c r="A1138">
        <v>138</v>
      </c>
      <c r="B1138" s="20" t="s">
        <v>62</v>
      </c>
      <c r="C1138" s="20" t="s">
        <v>37</v>
      </c>
      <c r="D1138" s="20" t="s">
        <v>5</v>
      </c>
      <c r="E1138" s="20" t="s">
        <v>39</v>
      </c>
      <c r="F1138" s="20" t="s">
        <v>41</v>
      </c>
      <c r="G1138" s="20" t="s">
        <v>4</v>
      </c>
      <c r="H1138" s="19">
        <v>45390</v>
      </c>
      <c r="I1138">
        <v>30</v>
      </c>
      <c r="J1138" s="19">
        <v>45390</v>
      </c>
      <c r="K1138">
        <v>30</v>
      </c>
      <c r="N1138" t="s">
        <v>492</v>
      </c>
    </row>
    <row r="1139" spans="1:14" x14ac:dyDescent="0.2">
      <c r="A1139">
        <v>138</v>
      </c>
      <c r="B1139" s="20" t="s">
        <v>62</v>
      </c>
      <c r="C1139" s="20" t="s">
        <v>37</v>
      </c>
      <c r="D1139" s="20" t="s">
        <v>5</v>
      </c>
      <c r="E1139" s="20" t="s">
        <v>39</v>
      </c>
      <c r="F1139" s="20" t="s">
        <v>41</v>
      </c>
      <c r="G1139" s="20" t="s">
        <v>4</v>
      </c>
      <c r="H1139" s="19">
        <v>45392</v>
      </c>
      <c r="I1139">
        <v>25</v>
      </c>
      <c r="J1139" s="19">
        <v>45392</v>
      </c>
      <c r="K1139">
        <v>25</v>
      </c>
      <c r="N1139" t="s">
        <v>492</v>
      </c>
    </row>
    <row r="1140" spans="1:14" x14ac:dyDescent="0.2">
      <c r="A1140">
        <v>138</v>
      </c>
      <c r="B1140" s="20" t="s">
        <v>62</v>
      </c>
      <c r="C1140" s="20" t="s">
        <v>37</v>
      </c>
      <c r="D1140" s="20" t="s">
        <v>5</v>
      </c>
      <c r="E1140" s="20" t="s">
        <v>39</v>
      </c>
      <c r="F1140" s="20" t="s">
        <v>41</v>
      </c>
      <c r="G1140" s="20" t="s">
        <v>4</v>
      </c>
      <c r="H1140" s="19">
        <v>45393</v>
      </c>
      <c r="I1140">
        <v>15</v>
      </c>
      <c r="J1140" s="19">
        <v>45393</v>
      </c>
      <c r="K1140">
        <v>15</v>
      </c>
      <c r="N1140" t="s">
        <v>492</v>
      </c>
    </row>
    <row r="1141" spans="1:14" x14ac:dyDescent="0.2">
      <c r="A1141">
        <v>138</v>
      </c>
      <c r="B1141" s="20" t="s">
        <v>62</v>
      </c>
      <c r="C1141" s="20" t="s">
        <v>37</v>
      </c>
      <c r="D1141" s="20" t="s">
        <v>5</v>
      </c>
      <c r="E1141" s="20" t="s">
        <v>39</v>
      </c>
      <c r="F1141" s="20" t="s">
        <v>41</v>
      </c>
      <c r="G1141" s="20" t="s">
        <v>4</v>
      </c>
      <c r="H1141" s="19">
        <v>45397</v>
      </c>
      <c r="I1141">
        <v>48.97</v>
      </c>
      <c r="J1141" s="19">
        <v>45397</v>
      </c>
      <c r="K1141">
        <v>48.97</v>
      </c>
      <c r="N1141" t="s">
        <v>492</v>
      </c>
    </row>
    <row r="1142" spans="1:14" x14ac:dyDescent="0.2">
      <c r="A1142">
        <v>138</v>
      </c>
      <c r="B1142" s="20" t="s">
        <v>62</v>
      </c>
      <c r="C1142" s="20" t="s">
        <v>37</v>
      </c>
      <c r="D1142" s="20" t="s">
        <v>5</v>
      </c>
      <c r="E1142" s="20" t="s">
        <v>39</v>
      </c>
      <c r="F1142" s="20" t="s">
        <v>41</v>
      </c>
      <c r="G1142" s="20" t="s">
        <v>4</v>
      </c>
      <c r="H1142" s="19">
        <v>45398</v>
      </c>
      <c r="I1142">
        <v>35.07</v>
      </c>
      <c r="J1142" s="19">
        <v>45398</v>
      </c>
      <c r="K1142">
        <v>35.07</v>
      </c>
      <c r="N1142" t="s">
        <v>492</v>
      </c>
    </row>
    <row r="1143" spans="1:14" x14ac:dyDescent="0.2">
      <c r="A1143">
        <v>138</v>
      </c>
      <c r="B1143" s="20" t="s">
        <v>62</v>
      </c>
      <c r="C1143" s="20" t="s">
        <v>37</v>
      </c>
      <c r="D1143" s="20" t="s">
        <v>5</v>
      </c>
      <c r="E1143" s="20" t="s">
        <v>39</v>
      </c>
      <c r="F1143" s="20" t="s">
        <v>41</v>
      </c>
      <c r="G1143" s="20" t="s">
        <v>4</v>
      </c>
      <c r="H1143" s="19">
        <v>45403</v>
      </c>
      <c r="I1143">
        <v>36.1</v>
      </c>
      <c r="J1143" s="19">
        <v>45403</v>
      </c>
      <c r="K1143">
        <v>36.1</v>
      </c>
      <c r="N1143" t="s">
        <v>492</v>
      </c>
    </row>
    <row r="1144" spans="1:14" x14ac:dyDescent="0.2">
      <c r="A1144">
        <v>138</v>
      </c>
      <c r="B1144" s="20" t="s">
        <v>62</v>
      </c>
      <c r="C1144" s="20" t="s">
        <v>37</v>
      </c>
      <c r="D1144" s="20" t="s">
        <v>5</v>
      </c>
      <c r="E1144" s="20" t="s">
        <v>39</v>
      </c>
      <c r="F1144" s="20" t="s">
        <v>41</v>
      </c>
      <c r="G1144" s="20" t="s">
        <v>4</v>
      </c>
      <c r="H1144" s="19">
        <v>45407</v>
      </c>
      <c r="I1144">
        <v>34.25</v>
      </c>
      <c r="J1144" s="19">
        <v>45407</v>
      </c>
      <c r="K1144">
        <v>34.25</v>
      </c>
      <c r="N1144" t="s">
        <v>492</v>
      </c>
    </row>
    <row r="1145" spans="1:14" x14ac:dyDescent="0.2">
      <c r="A1145">
        <v>138</v>
      </c>
      <c r="B1145" s="20" t="s">
        <v>62</v>
      </c>
      <c r="C1145" s="20" t="s">
        <v>37</v>
      </c>
      <c r="D1145" s="20" t="s">
        <v>5</v>
      </c>
      <c r="E1145" s="20" t="s">
        <v>39</v>
      </c>
      <c r="F1145" s="20" t="s">
        <v>41</v>
      </c>
      <c r="G1145" s="20" t="s">
        <v>4</v>
      </c>
      <c r="H1145" s="19">
        <v>45408</v>
      </c>
      <c r="I1145">
        <v>6.61</v>
      </c>
      <c r="J1145" s="19">
        <v>45408</v>
      </c>
      <c r="K1145">
        <v>6.61</v>
      </c>
      <c r="N1145" t="s">
        <v>492</v>
      </c>
    </row>
    <row r="1146" spans="1:14" x14ac:dyDescent="0.2">
      <c r="A1146">
        <v>138</v>
      </c>
      <c r="B1146" s="20" t="s">
        <v>62</v>
      </c>
      <c r="C1146" s="20" t="s">
        <v>37</v>
      </c>
      <c r="D1146" s="20" t="s">
        <v>5</v>
      </c>
      <c r="E1146" s="20" t="s">
        <v>39</v>
      </c>
      <c r="F1146" s="20" t="s">
        <v>41</v>
      </c>
      <c r="G1146" s="20" t="s">
        <v>4</v>
      </c>
      <c r="H1146" s="19"/>
      <c r="J1146" s="19">
        <v>45410</v>
      </c>
      <c r="K1146">
        <v>24</v>
      </c>
      <c r="N1146" t="s">
        <v>492</v>
      </c>
    </row>
    <row r="1147" spans="1:14" x14ac:dyDescent="0.2">
      <c r="A1147">
        <v>138</v>
      </c>
      <c r="B1147" s="20" t="s">
        <v>62</v>
      </c>
      <c r="C1147" s="20" t="s">
        <v>37</v>
      </c>
      <c r="D1147" s="20" t="s">
        <v>5</v>
      </c>
      <c r="E1147" s="20" t="s">
        <v>39</v>
      </c>
      <c r="F1147" s="20" t="s">
        <v>41</v>
      </c>
      <c r="G1147" s="20" t="s">
        <v>4</v>
      </c>
      <c r="H1147" s="19"/>
      <c r="J1147" s="19">
        <v>45412</v>
      </c>
      <c r="K1147">
        <v>7.12</v>
      </c>
      <c r="N1147" t="s">
        <v>492</v>
      </c>
    </row>
    <row r="1148" spans="1:14" x14ac:dyDescent="0.2">
      <c r="A1148">
        <v>139</v>
      </c>
      <c r="B1148" s="20" t="s">
        <v>242</v>
      </c>
      <c r="C1148" s="20" t="s">
        <v>37</v>
      </c>
      <c r="D1148" s="20" t="s">
        <v>5</v>
      </c>
      <c r="E1148" s="20" t="s">
        <v>39</v>
      </c>
      <c r="F1148" s="20" t="s">
        <v>64</v>
      </c>
      <c r="G1148" s="20" t="s">
        <v>4</v>
      </c>
      <c r="H1148" s="19">
        <v>45383</v>
      </c>
      <c r="I1148">
        <v>102</v>
      </c>
      <c r="J1148" s="19">
        <v>45383</v>
      </c>
      <c r="K1148">
        <v>102</v>
      </c>
      <c r="N1148" t="s">
        <v>492</v>
      </c>
    </row>
    <row r="1149" spans="1:14" x14ac:dyDescent="0.2">
      <c r="A1149">
        <v>139</v>
      </c>
      <c r="B1149" s="20" t="s">
        <v>242</v>
      </c>
      <c r="C1149" s="20" t="s">
        <v>37</v>
      </c>
      <c r="D1149" s="20" t="s">
        <v>5</v>
      </c>
      <c r="E1149" s="20" t="s">
        <v>39</v>
      </c>
      <c r="F1149" s="20" t="s">
        <v>64</v>
      </c>
      <c r="G1149" s="20" t="s">
        <v>4</v>
      </c>
      <c r="H1149" s="19">
        <v>45384</v>
      </c>
      <c r="I1149">
        <v>47</v>
      </c>
      <c r="J1149" s="19">
        <v>45384</v>
      </c>
      <c r="K1149">
        <v>147</v>
      </c>
      <c r="L1149">
        <v>1</v>
      </c>
      <c r="N1149" t="s">
        <v>492</v>
      </c>
    </row>
    <row r="1150" spans="1:14" x14ac:dyDescent="0.2">
      <c r="A1150">
        <v>139</v>
      </c>
      <c r="B1150" s="20" t="s">
        <v>242</v>
      </c>
      <c r="C1150" s="20" t="s">
        <v>37</v>
      </c>
      <c r="D1150" s="20" t="s">
        <v>5</v>
      </c>
      <c r="E1150" s="20" t="s">
        <v>39</v>
      </c>
      <c r="F1150" s="20" t="s">
        <v>64</v>
      </c>
      <c r="G1150" s="20" t="s">
        <v>4</v>
      </c>
      <c r="H1150" s="19">
        <v>45385</v>
      </c>
      <c r="I1150">
        <v>179</v>
      </c>
      <c r="J1150" s="19">
        <v>45385</v>
      </c>
      <c r="K1150">
        <v>179</v>
      </c>
      <c r="N1150" t="s">
        <v>492</v>
      </c>
    </row>
    <row r="1151" spans="1:14" x14ac:dyDescent="0.2">
      <c r="A1151">
        <v>139</v>
      </c>
      <c r="B1151" s="20" t="s">
        <v>242</v>
      </c>
      <c r="C1151" s="20" t="s">
        <v>37</v>
      </c>
      <c r="D1151" s="20" t="s">
        <v>5</v>
      </c>
      <c r="E1151" s="20" t="s">
        <v>39</v>
      </c>
      <c r="F1151" s="20" t="s">
        <v>64</v>
      </c>
      <c r="G1151" s="20" t="s">
        <v>4</v>
      </c>
      <c r="H1151" s="19">
        <v>45386</v>
      </c>
      <c r="I1151">
        <v>66</v>
      </c>
      <c r="J1151" s="19">
        <v>45386</v>
      </c>
      <c r="K1151">
        <v>66</v>
      </c>
      <c r="N1151" t="s">
        <v>492</v>
      </c>
    </row>
    <row r="1152" spans="1:14" x14ac:dyDescent="0.2">
      <c r="A1152">
        <v>139</v>
      </c>
      <c r="B1152" s="20" t="s">
        <v>242</v>
      </c>
      <c r="C1152" s="20" t="s">
        <v>37</v>
      </c>
      <c r="D1152" s="20" t="s">
        <v>5</v>
      </c>
      <c r="E1152" s="20" t="s">
        <v>39</v>
      </c>
      <c r="F1152" s="20" t="s">
        <v>64</v>
      </c>
      <c r="G1152" s="20" t="s">
        <v>4</v>
      </c>
      <c r="H1152" s="19">
        <v>45387</v>
      </c>
      <c r="I1152">
        <v>151</v>
      </c>
      <c r="J1152" s="19">
        <v>45387</v>
      </c>
      <c r="K1152">
        <v>151</v>
      </c>
      <c r="N1152" t="s">
        <v>492</v>
      </c>
    </row>
    <row r="1153" spans="1:14" x14ac:dyDescent="0.2">
      <c r="A1153">
        <v>139</v>
      </c>
      <c r="B1153" s="20" t="s">
        <v>242</v>
      </c>
      <c r="C1153" s="20" t="s">
        <v>37</v>
      </c>
      <c r="D1153" s="20" t="s">
        <v>5</v>
      </c>
      <c r="E1153" s="20" t="s">
        <v>39</v>
      </c>
      <c r="F1153" s="20" t="s">
        <v>64</v>
      </c>
      <c r="G1153" s="20" t="s">
        <v>4</v>
      </c>
      <c r="H1153" s="19">
        <v>45388</v>
      </c>
      <c r="I1153">
        <v>0</v>
      </c>
      <c r="J1153" s="19">
        <v>45388</v>
      </c>
      <c r="K1153">
        <v>0.15</v>
      </c>
      <c r="L1153">
        <v>1</v>
      </c>
      <c r="N1153" t="s">
        <v>492</v>
      </c>
    </row>
    <row r="1154" spans="1:14" x14ac:dyDescent="0.2">
      <c r="A1154">
        <v>139</v>
      </c>
      <c r="B1154" s="20" t="s">
        <v>242</v>
      </c>
      <c r="C1154" s="20" t="s">
        <v>37</v>
      </c>
      <c r="D1154" s="20" t="s">
        <v>5</v>
      </c>
      <c r="E1154" s="20" t="s">
        <v>39</v>
      </c>
      <c r="F1154" s="20" t="s">
        <v>64</v>
      </c>
      <c r="G1154" s="20" t="s">
        <v>4</v>
      </c>
      <c r="H1154" s="19">
        <v>45389</v>
      </c>
      <c r="I1154">
        <v>163</v>
      </c>
      <c r="J1154" s="19">
        <v>45389</v>
      </c>
      <c r="K1154">
        <v>163</v>
      </c>
      <c r="N1154" t="s">
        <v>492</v>
      </c>
    </row>
    <row r="1155" spans="1:14" x14ac:dyDescent="0.2">
      <c r="A1155">
        <v>139</v>
      </c>
      <c r="B1155" s="20" t="s">
        <v>242</v>
      </c>
      <c r="C1155" s="20" t="s">
        <v>37</v>
      </c>
      <c r="D1155" s="20" t="s">
        <v>5</v>
      </c>
      <c r="E1155" s="20" t="s">
        <v>39</v>
      </c>
      <c r="F1155" s="20" t="s">
        <v>64</v>
      </c>
      <c r="G1155" s="20" t="s">
        <v>4</v>
      </c>
      <c r="H1155" s="19">
        <v>45390</v>
      </c>
      <c r="I1155">
        <v>401</v>
      </c>
      <c r="J1155" s="19">
        <v>45390</v>
      </c>
      <c r="K1155">
        <v>401</v>
      </c>
      <c r="L1155">
        <v>1</v>
      </c>
      <c r="N1155" t="s">
        <v>492</v>
      </c>
    </row>
    <row r="1156" spans="1:14" x14ac:dyDescent="0.2">
      <c r="A1156">
        <v>139</v>
      </c>
      <c r="B1156" s="20" t="s">
        <v>242</v>
      </c>
      <c r="C1156" s="20" t="s">
        <v>37</v>
      </c>
      <c r="D1156" s="20" t="s">
        <v>5</v>
      </c>
      <c r="E1156" s="20" t="s">
        <v>39</v>
      </c>
      <c r="F1156" s="20" t="s">
        <v>64</v>
      </c>
      <c r="G1156" s="20" t="s">
        <v>4</v>
      </c>
      <c r="H1156" s="19">
        <v>45391</v>
      </c>
      <c r="I1156">
        <v>137</v>
      </c>
      <c r="J1156" s="19">
        <v>45391</v>
      </c>
      <c r="K1156">
        <v>137</v>
      </c>
      <c r="N1156" t="s">
        <v>492</v>
      </c>
    </row>
    <row r="1157" spans="1:14" x14ac:dyDescent="0.2">
      <c r="A1157">
        <v>139</v>
      </c>
      <c r="B1157" s="20" t="s">
        <v>242</v>
      </c>
      <c r="C1157" s="20" t="s">
        <v>37</v>
      </c>
      <c r="D1157" s="20" t="s">
        <v>5</v>
      </c>
      <c r="E1157" s="20" t="s">
        <v>39</v>
      </c>
      <c r="F1157" s="20" t="s">
        <v>64</v>
      </c>
      <c r="G1157" s="20" t="s">
        <v>4</v>
      </c>
      <c r="H1157" s="19">
        <v>45392</v>
      </c>
      <c r="I1157">
        <v>169</v>
      </c>
      <c r="J1157" s="19">
        <v>45392</v>
      </c>
      <c r="K1157">
        <v>169</v>
      </c>
      <c r="L1157">
        <v>2</v>
      </c>
      <c r="N1157" t="s">
        <v>492</v>
      </c>
    </row>
    <row r="1158" spans="1:14" x14ac:dyDescent="0.2">
      <c r="A1158">
        <v>139</v>
      </c>
      <c r="B1158" s="20" t="s">
        <v>242</v>
      </c>
      <c r="C1158" s="20" t="s">
        <v>37</v>
      </c>
      <c r="D1158" s="20" t="s">
        <v>5</v>
      </c>
      <c r="E1158" s="20" t="s">
        <v>39</v>
      </c>
      <c r="F1158" s="20" t="s">
        <v>64</v>
      </c>
      <c r="G1158" s="20" t="s">
        <v>4</v>
      </c>
      <c r="H1158" s="19">
        <v>45393</v>
      </c>
      <c r="I1158">
        <v>453</v>
      </c>
      <c r="J1158" s="19">
        <v>45393</v>
      </c>
      <c r="K1158">
        <v>453</v>
      </c>
      <c r="N1158" t="s">
        <v>492</v>
      </c>
    </row>
    <row r="1159" spans="1:14" x14ac:dyDescent="0.2">
      <c r="A1159">
        <v>139</v>
      </c>
      <c r="B1159" s="20" t="s">
        <v>242</v>
      </c>
      <c r="C1159" s="20" t="s">
        <v>37</v>
      </c>
      <c r="D1159" s="20" t="s">
        <v>5</v>
      </c>
      <c r="E1159" s="20" t="s">
        <v>39</v>
      </c>
      <c r="F1159" s="20" t="s">
        <v>64</v>
      </c>
      <c r="G1159" s="20" t="s">
        <v>4</v>
      </c>
      <c r="H1159" s="19">
        <v>45394</v>
      </c>
      <c r="I1159">
        <v>49</v>
      </c>
      <c r="J1159" s="19">
        <v>45394</v>
      </c>
      <c r="K1159">
        <v>49</v>
      </c>
      <c r="N1159" t="s">
        <v>492</v>
      </c>
    </row>
    <row r="1160" spans="1:14" x14ac:dyDescent="0.2">
      <c r="A1160">
        <v>139</v>
      </c>
      <c r="B1160" s="20" t="s">
        <v>242</v>
      </c>
      <c r="C1160" s="20" t="s">
        <v>37</v>
      </c>
      <c r="D1160" s="20" t="s">
        <v>5</v>
      </c>
      <c r="E1160" s="20" t="s">
        <v>39</v>
      </c>
      <c r="F1160" s="20" t="s">
        <v>64</v>
      </c>
      <c r="G1160" s="20" t="s">
        <v>4</v>
      </c>
      <c r="H1160" s="19">
        <v>45395</v>
      </c>
      <c r="I1160">
        <v>61</v>
      </c>
      <c r="J1160" s="19">
        <v>45395</v>
      </c>
      <c r="K1160">
        <v>61</v>
      </c>
      <c r="L1160">
        <v>1</v>
      </c>
      <c r="N1160" t="s">
        <v>492</v>
      </c>
    </row>
    <row r="1161" spans="1:14" x14ac:dyDescent="0.2">
      <c r="A1161">
        <v>139</v>
      </c>
      <c r="B1161" s="20" t="s">
        <v>242</v>
      </c>
      <c r="C1161" s="20" t="s">
        <v>37</v>
      </c>
      <c r="D1161" s="20" t="s">
        <v>5</v>
      </c>
      <c r="E1161" s="20" t="s">
        <v>39</v>
      </c>
      <c r="F1161" s="20" t="s">
        <v>64</v>
      </c>
      <c r="G1161" s="20" t="s">
        <v>4</v>
      </c>
      <c r="H1161" s="19">
        <v>45397</v>
      </c>
      <c r="I1161">
        <v>82</v>
      </c>
      <c r="J1161" s="19">
        <v>45397</v>
      </c>
      <c r="K1161">
        <v>82</v>
      </c>
      <c r="L1161">
        <v>1</v>
      </c>
      <c r="N1161" t="s">
        <v>492</v>
      </c>
    </row>
    <row r="1162" spans="1:14" x14ac:dyDescent="0.2">
      <c r="A1162">
        <v>139</v>
      </c>
      <c r="B1162" s="20" t="s">
        <v>242</v>
      </c>
      <c r="C1162" s="20" t="s">
        <v>37</v>
      </c>
      <c r="D1162" s="20" t="s">
        <v>5</v>
      </c>
      <c r="E1162" s="20" t="s">
        <v>39</v>
      </c>
      <c r="F1162" s="20" t="s">
        <v>64</v>
      </c>
      <c r="G1162" s="20" t="s">
        <v>4</v>
      </c>
      <c r="H1162" s="19">
        <v>45398</v>
      </c>
      <c r="I1162">
        <v>55</v>
      </c>
      <c r="J1162" s="19">
        <v>45398</v>
      </c>
      <c r="K1162">
        <v>55</v>
      </c>
      <c r="N1162" t="s">
        <v>492</v>
      </c>
    </row>
    <row r="1163" spans="1:14" x14ac:dyDescent="0.2">
      <c r="A1163">
        <v>139</v>
      </c>
      <c r="B1163" s="20" t="s">
        <v>242</v>
      </c>
      <c r="C1163" s="20" t="s">
        <v>37</v>
      </c>
      <c r="D1163" s="20" t="s">
        <v>5</v>
      </c>
      <c r="E1163" s="20" t="s">
        <v>39</v>
      </c>
      <c r="F1163" s="20" t="s">
        <v>64</v>
      </c>
      <c r="G1163" s="20" t="s">
        <v>4</v>
      </c>
      <c r="H1163" s="19"/>
      <c r="J1163" s="19">
        <v>45402</v>
      </c>
      <c r="K1163">
        <v>98</v>
      </c>
      <c r="L1163">
        <v>1</v>
      </c>
      <c r="N1163" t="s">
        <v>492</v>
      </c>
    </row>
    <row r="1164" spans="1:14" x14ac:dyDescent="0.2">
      <c r="A1164">
        <v>139</v>
      </c>
      <c r="B1164" s="20" t="s">
        <v>242</v>
      </c>
      <c r="C1164" s="20" t="s">
        <v>37</v>
      </c>
      <c r="D1164" s="20" t="s">
        <v>5</v>
      </c>
      <c r="E1164" s="20" t="s">
        <v>39</v>
      </c>
      <c r="F1164" s="20" t="s">
        <v>64</v>
      </c>
      <c r="G1164" s="20" t="s">
        <v>4</v>
      </c>
      <c r="H1164" s="19"/>
      <c r="J1164" s="19">
        <v>45412</v>
      </c>
      <c r="K1164">
        <v>87</v>
      </c>
      <c r="N1164" t="s">
        <v>492</v>
      </c>
    </row>
    <row r="1165" spans="1:14" x14ac:dyDescent="0.2">
      <c r="A1165">
        <v>140</v>
      </c>
      <c r="B1165" s="20" t="s">
        <v>65</v>
      </c>
      <c r="C1165" s="20" t="s">
        <v>37</v>
      </c>
      <c r="D1165" s="20" t="s">
        <v>5</v>
      </c>
      <c r="E1165" s="20" t="s">
        <v>39</v>
      </c>
      <c r="F1165" s="20" t="s">
        <v>64</v>
      </c>
      <c r="G1165" s="20" t="s">
        <v>4</v>
      </c>
      <c r="H1165" s="19">
        <v>45386</v>
      </c>
      <c r="I1165">
        <v>0</v>
      </c>
      <c r="J1165" s="19">
        <v>45386</v>
      </c>
      <c r="K1165">
        <v>0</v>
      </c>
      <c r="N1165" t="s">
        <v>492</v>
      </c>
    </row>
    <row r="1166" spans="1:14" x14ac:dyDescent="0.2">
      <c r="A1166">
        <v>140</v>
      </c>
      <c r="B1166" s="20" t="s">
        <v>65</v>
      </c>
      <c r="C1166" s="20" t="s">
        <v>37</v>
      </c>
      <c r="D1166" s="20" t="s">
        <v>5</v>
      </c>
      <c r="E1166" s="20" t="s">
        <v>39</v>
      </c>
      <c r="F1166" s="20" t="s">
        <v>64</v>
      </c>
      <c r="G1166" s="20" t="s">
        <v>4</v>
      </c>
      <c r="H1166" s="19">
        <v>45392</v>
      </c>
      <c r="I1166">
        <v>138.07</v>
      </c>
      <c r="J1166" s="19">
        <v>45392</v>
      </c>
      <c r="K1166">
        <v>50.2</v>
      </c>
      <c r="L1166">
        <v>2</v>
      </c>
      <c r="N1166" t="s">
        <v>492</v>
      </c>
    </row>
    <row r="1167" spans="1:14" x14ac:dyDescent="0.2">
      <c r="A1167">
        <v>140</v>
      </c>
      <c r="B1167" s="20" t="s">
        <v>65</v>
      </c>
      <c r="C1167" s="20" t="s">
        <v>37</v>
      </c>
      <c r="D1167" s="20" t="s">
        <v>5</v>
      </c>
      <c r="E1167" s="20" t="s">
        <v>39</v>
      </c>
      <c r="F1167" s="20" t="s">
        <v>64</v>
      </c>
      <c r="G1167" s="20" t="s">
        <v>4</v>
      </c>
      <c r="H1167" s="19">
        <v>45393</v>
      </c>
      <c r="I1167">
        <v>50.2</v>
      </c>
      <c r="J1167" s="19">
        <v>45393</v>
      </c>
      <c r="K1167">
        <v>50.2</v>
      </c>
      <c r="L1167">
        <v>1</v>
      </c>
      <c r="N1167" t="s">
        <v>492</v>
      </c>
    </row>
    <row r="1168" spans="1:14" x14ac:dyDescent="0.2">
      <c r="A1168">
        <v>140</v>
      </c>
      <c r="B1168" s="20" t="s">
        <v>65</v>
      </c>
      <c r="C1168" s="20" t="s">
        <v>37</v>
      </c>
      <c r="D1168" s="20" t="s">
        <v>5</v>
      </c>
      <c r="E1168" s="20" t="s">
        <v>39</v>
      </c>
      <c r="F1168" s="20" t="s">
        <v>64</v>
      </c>
      <c r="G1168" s="20" t="s">
        <v>4</v>
      </c>
      <c r="H1168" s="19">
        <v>45400</v>
      </c>
      <c r="I1168">
        <v>2.2000000000000002</v>
      </c>
      <c r="J1168" s="19">
        <v>45400</v>
      </c>
      <c r="K1168">
        <v>2.2000000000000002</v>
      </c>
      <c r="N1168" t="s">
        <v>492</v>
      </c>
    </row>
    <row r="1169" spans="1:14" x14ac:dyDescent="0.2">
      <c r="A1169">
        <v>140</v>
      </c>
      <c r="B1169" s="20" t="s">
        <v>65</v>
      </c>
      <c r="C1169" s="20" t="s">
        <v>37</v>
      </c>
      <c r="D1169" s="20" t="s">
        <v>5</v>
      </c>
      <c r="E1169" s="20" t="s">
        <v>39</v>
      </c>
      <c r="F1169" s="20" t="s">
        <v>64</v>
      </c>
      <c r="G1169" s="20" t="s">
        <v>4</v>
      </c>
      <c r="H1169" s="19">
        <v>45407</v>
      </c>
      <c r="I1169">
        <v>51</v>
      </c>
      <c r="J1169" s="19">
        <v>45407</v>
      </c>
      <c r="K1169">
        <v>51</v>
      </c>
      <c r="L1169">
        <v>3</v>
      </c>
      <c r="N1169" t="s">
        <v>492</v>
      </c>
    </row>
    <row r="1170" spans="1:14" x14ac:dyDescent="0.2">
      <c r="A1170">
        <v>140</v>
      </c>
      <c r="B1170" s="20" t="s">
        <v>65</v>
      </c>
      <c r="C1170" s="20" t="s">
        <v>37</v>
      </c>
      <c r="D1170" s="20" t="s">
        <v>5</v>
      </c>
      <c r="E1170" s="20" t="s">
        <v>39</v>
      </c>
      <c r="F1170" s="20" t="s">
        <v>64</v>
      </c>
      <c r="G1170" s="20" t="s">
        <v>4</v>
      </c>
      <c r="H1170" s="19">
        <v>45411</v>
      </c>
      <c r="I1170">
        <v>2.5299999999999998</v>
      </c>
      <c r="J1170" s="19">
        <v>45411</v>
      </c>
      <c r="K1170">
        <v>2.5299999999999998</v>
      </c>
      <c r="N1170" t="s">
        <v>492</v>
      </c>
    </row>
    <row r="1171" spans="1:14" x14ac:dyDescent="0.2">
      <c r="A1171">
        <v>142</v>
      </c>
      <c r="B1171" s="20" t="s">
        <v>67</v>
      </c>
      <c r="C1171" s="20" t="s">
        <v>37</v>
      </c>
      <c r="D1171" s="20" t="s">
        <v>5</v>
      </c>
      <c r="E1171" s="20" t="s">
        <v>39</v>
      </c>
      <c r="F1171" s="20" t="s">
        <v>64</v>
      </c>
      <c r="G1171" s="20" t="s">
        <v>4</v>
      </c>
      <c r="H1171" s="19">
        <v>45384</v>
      </c>
      <c r="I1171">
        <v>5</v>
      </c>
      <c r="J1171" s="19">
        <v>45384</v>
      </c>
      <c r="K1171">
        <v>5</v>
      </c>
      <c r="L1171">
        <v>1</v>
      </c>
      <c r="N1171" t="s">
        <v>492</v>
      </c>
    </row>
    <row r="1172" spans="1:14" x14ac:dyDescent="0.2">
      <c r="A1172">
        <v>142</v>
      </c>
      <c r="B1172" s="20" t="s">
        <v>67</v>
      </c>
      <c r="C1172" s="20" t="s">
        <v>37</v>
      </c>
      <c r="D1172" s="20" t="s">
        <v>5</v>
      </c>
      <c r="E1172" s="20" t="s">
        <v>39</v>
      </c>
      <c r="F1172" s="20" t="s">
        <v>64</v>
      </c>
      <c r="G1172" s="20" t="s">
        <v>4</v>
      </c>
      <c r="H1172" s="19">
        <v>45393</v>
      </c>
      <c r="I1172">
        <v>13.21</v>
      </c>
      <c r="J1172" s="19">
        <v>45393</v>
      </c>
      <c r="K1172">
        <v>73.209999999999994</v>
      </c>
      <c r="L1172">
        <v>3</v>
      </c>
      <c r="N1172" t="s">
        <v>492</v>
      </c>
    </row>
    <row r="1173" spans="1:14" x14ac:dyDescent="0.2">
      <c r="A1173">
        <v>142</v>
      </c>
      <c r="B1173" s="20" t="s">
        <v>67</v>
      </c>
      <c r="C1173" s="20" t="s">
        <v>37</v>
      </c>
      <c r="D1173" s="20" t="s">
        <v>5</v>
      </c>
      <c r="E1173" s="20" t="s">
        <v>39</v>
      </c>
      <c r="F1173" s="20" t="s">
        <v>64</v>
      </c>
      <c r="G1173" s="20" t="s">
        <v>4</v>
      </c>
      <c r="H1173" s="19">
        <v>45398</v>
      </c>
      <c r="I1173">
        <v>3</v>
      </c>
      <c r="J1173" s="19">
        <v>45398</v>
      </c>
      <c r="K1173">
        <v>3</v>
      </c>
      <c r="L1173">
        <v>1</v>
      </c>
      <c r="N1173" t="s">
        <v>492</v>
      </c>
    </row>
    <row r="1174" spans="1:14" x14ac:dyDescent="0.2">
      <c r="A1174">
        <v>142</v>
      </c>
      <c r="B1174" s="20" t="s">
        <v>67</v>
      </c>
      <c r="C1174" s="20" t="s">
        <v>37</v>
      </c>
      <c r="D1174" s="20" t="s">
        <v>5</v>
      </c>
      <c r="E1174" s="20" t="s">
        <v>39</v>
      </c>
      <c r="F1174" s="20" t="s">
        <v>64</v>
      </c>
      <c r="G1174" s="20" t="s">
        <v>4</v>
      </c>
      <c r="H1174" s="19">
        <v>45411</v>
      </c>
      <c r="I1174">
        <v>10.79</v>
      </c>
      <c r="J1174" s="19">
        <v>45411</v>
      </c>
      <c r="K1174">
        <v>187</v>
      </c>
      <c r="L1174">
        <v>4</v>
      </c>
      <c r="N1174" t="s">
        <v>492</v>
      </c>
    </row>
    <row r="1175" spans="1:14" x14ac:dyDescent="0.2">
      <c r="A1175">
        <v>143</v>
      </c>
      <c r="B1175" s="20" t="s">
        <v>243</v>
      </c>
      <c r="C1175" s="20" t="s">
        <v>37</v>
      </c>
      <c r="D1175" s="20" t="s">
        <v>5</v>
      </c>
      <c r="E1175" s="20" t="s">
        <v>39</v>
      </c>
      <c r="F1175" s="20" t="s">
        <v>64</v>
      </c>
      <c r="G1175" s="20" t="s">
        <v>4</v>
      </c>
      <c r="H1175" s="19"/>
      <c r="J1175" s="19">
        <v>45384</v>
      </c>
      <c r="K1175">
        <v>5</v>
      </c>
      <c r="N1175" t="s">
        <v>492</v>
      </c>
    </row>
    <row r="1176" spans="1:14" x14ac:dyDescent="0.2">
      <c r="A1176">
        <v>143</v>
      </c>
      <c r="B1176" s="20" t="s">
        <v>243</v>
      </c>
      <c r="C1176" s="20" t="s">
        <v>37</v>
      </c>
      <c r="D1176" s="20" t="s">
        <v>5</v>
      </c>
      <c r="E1176" s="20" t="s">
        <v>39</v>
      </c>
      <c r="F1176" s="20" t="s">
        <v>64</v>
      </c>
      <c r="G1176" s="20" t="s">
        <v>4</v>
      </c>
      <c r="H1176" s="19"/>
      <c r="J1176" s="19">
        <v>45393</v>
      </c>
      <c r="K1176">
        <v>6.33</v>
      </c>
      <c r="N1176" t="s">
        <v>492</v>
      </c>
    </row>
    <row r="1177" spans="1:14" x14ac:dyDescent="0.2">
      <c r="A1177">
        <v>144</v>
      </c>
      <c r="B1177" s="20" t="s">
        <v>68</v>
      </c>
      <c r="C1177" s="20" t="s">
        <v>37</v>
      </c>
      <c r="D1177" s="20" t="s">
        <v>5</v>
      </c>
      <c r="E1177" s="20" t="s">
        <v>39</v>
      </c>
      <c r="F1177" s="20" t="s">
        <v>64</v>
      </c>
      <c r="G1177" s="20" t="s">
        <v>4</v>
      </c>
      <c r="H1177" s="19">
        <v>45386</v>
      </c>
      <c r="I1177">
        <v>0</v>
      </c>
      <c r="J1177" s="19"/>
      <c r="N1177" t="s">
        <v>492</v>
      </c>
    </row>
    <row r="1178" spans="1:14" x14ac:dyDescent="0.2">
      <c r="A1178">
        <v>144</v>
      </c>
      <c r="B1178" s="20" t="s">
        <v>68</v>
      </c>
      <c r="C1178" s="20" t="s">
        <v>37</v>
      </c>
      <c r="D1178" s="20" t="s">
        <v>5</v>
      </c>
      <c r="E1178" s="20" t="s">
        <v>39</v>
      </c>
      <c r="F1178" s="20" t="s">
        <v>64</v>
      </c>
      <c r="G1178" s="20" t="s">
        <v>4</v>
      </c>
      <c r="H1178" s="19">
        <v>45393</v>
      </c>
      <c r="I1178">
        <v>50</v>
      </c>
      <c r="J1178" s="19"/>
      <c r="N1178" t="s">
        <v>492</v>
      </c>
    </row>
    <row r="1179" spans="1:14" x14ac:dyDescent="0.2">
      <c r="A1179">
        <v>144</v>
      </c>
      <c r="B1179" s="20" t="s">
        <v>68</v>
      </c>
      <c r="C1179" s="20" t="s">
        <v>37</v>
      </c>
      <c r="D1179" s="20" t="s">
        <v>5</v>
      </c>
      <c r="E1179" s="20" t="s">
        <v>39</v>
      </c>
      <c r="F1179" s="20" t="s">
        <v>64</v>
      </c>
      <c r="G1179" s="20" t="s">
        <v>4</v>
      </c>
      <c r="H1179" s="19">
        <v>45400</v>
      </c>
      <c r="I1179">
        <v>1</v>
      </c>
      <c r="J1179" s="19"/>
      <c r="N1179" t="s">
        <v>492</v>
      </c>
    </row>
    <row r="1180" spans="1:14" x14ac:dyDescent="0.2">
      <c r="A1180">
        <v>144</v>
      </c>
      <c r="B1180" s="20" t="s">
        <v>68</v>
      </c>
      <c r="C1180" s="20" t="s">
        <v>37</v>
      </c>
      <c r="D1180" s="20" t="s">
        <v>5</v>
      </c>
      <c r="E1180" s="20" t="s">
        <v>39</v>
      </c>
      <c r="F1180" s="20" t="s">
        <v>64</v>
      </c>
      <c r="G1180" s="20" t="s">
        <v>4</v>
      </c>
      <c r="H1180" s="19">
        <v>45407</v>
      </c>
      <c r="I1180">
        <v>47</v>
      </c>
      <c r="J1180" s="19"/>
      <c r="N1180" t="s">
        <v>492</v>
      </c>
    </row>
    <row r="1181" spans="1:14" x14ac:dyDescent="0.2">
      <c r="A1181">
        <v>144</v>
      </c>
      <c r="B1181" s="20" t="s">
        <v>68</v>
      </c>
      <c r="C1181" s="20" t="s">
        <v>37</v>
      </c>
      <c r="D1181" s="20" t="s">
        <v>5</v>
      </c>
      <c r="E1181" s="20" t="s">
        <v>39</v>
      </c>
      <c r="F1181" s="20" t="s">
        <v>64</v>
      </c>
      <c r="G1181" s="20" t="s">
        <v>4</v>
      </c>
      <c r="H1181" s="19">
        <v>45411</v>
      </c>
      <c r="I1181">
        <v>2</v>
      </c>
      <c r="J1181" s="19"/>
      <c r="N1181" t="s">
        <v>492</v>
      </c>
    </row>
    <row r="1182" spans="1:14" x14ac:dyDescent="0.2">
      <c r="A1182">
        <v>145</v>
      </c>
      <c r="B1182" s="20" t="s">
        <v>244</v>
      </c>
      <c r="C1182" s="20" t="s">
        <v>37</v>
      </c>
      <c r="D1182" s="20" t="s">
        <v>5</v>
      </c>
      <c r="E1182" s="20" t="s">
        <v>39</v>
      </c>
      <c r="F1182" s="20" t="s">
        <v>64</v>
      </c>
      <c r="G1182" s="20" t="s">
        <v>4</v>
      </c>
      <c r="H1182" s="19">
        <v>45383</v>
      </c>
      <c r="I1182">
        <v>24</v>
      </c>
      <c r="J1182" s="19"/>
      <c r="N1182" t="s">
        <v>492</v>
      </c>
    </row>
    <row r="1183" spans="1:14" x14ac:dyDescent="0.2">
      <c r="A1183">
        <v>145</v>
      </c>
      <c r="B1183" s="20" t="s">
        <v>244</v>
      </c>
      <c r="C1183" s="20" t="s">
        <v>37</v>
      </c>
      <c r="D1183" s="20" t="s">
        <v>5</v>
      </c>
      <c r="E1183" s="20" t="s">
        <v>39</v>
      </c>
      <c r="F1183" s="20" t="s">
        <v>64</v>
      </c>
      <c r="G1183" s="20" t="s">
        <v>4</v>
      </c>
      <c r="H1183" s="19">
        <v>45386</v>
      </c>
      <c r="I1183">
        <v>18</v>
      </c>
      <c r="J1183" s="19"/>
      <c r="N1183" t="s">
        <v>492</v>
      </c>
    </row>
    <row r="1184" spans="1:14" x14ac:dyDescent="0.2">
      <c r="A1184">
        <v>145</v>
      </c>
      <c r="B1184" s="20" t="s">
        <v>244</v>
      </c>
      <c r="C1184" s="20" t="s">
        <v>37</v>
      </c>
      <c r="D1184" s="20" t="s">
        <v>5</v>
      </c>
      <c r="E1184" s="20" t="s">
        <v>39</v>
      </c>
      <c r="F1184" s="20" t="s">
        <v>64</v>
      </c>
      <c r="G1184" s="20" t="s">
        <v>4</v>
      </c>
      <c r="H1184" s="19">
        <v>45393</v>
      </c>
      <c r="I1184">
        <v>50</v>
      </c>
      <c r="J1184" s="19"/>
      <c r="N1184" t="s">
        <v>492</v>
      </c>
    </row>
    <row r="1185" spans="1:14" x14ac:dyDescent="0.2">
      <c r="A1185">
        <v>145</v>
      </c>
      <c r="B1185" s="20" t="s">
        <v>244</v>
      </c>
      <c r="C1185" s="20" t="s">
        <v>37</v>
      </c>
      <c r="D1185" s="20" t="s">
        <v>5</v>
      </c>
      <c r="E1185" s="20" t="s">
        <v>39</v>
      </c>
      <c r="F1185" s="20" t="s">
        <v>64</v>
      </c>
      <c r="G1185" s="20" t="s">
        <v>4</v>
      </c>
      <c r="H1185" s="19">
        <v>45400</v>
      </c>
      <c r="I1185">
        <v>1</v>
      </c>
      <c r="J1185" s="19"/>
      <c r="N1185" t="s">
        <v>492</v>
      </c>
    </row>
    <row r="1186" spans="1:14" x14ac:dyDescent="0.2">
      <c r="A1186">
        <v>145</v>
      </c>
      <c r="B1186" s="20" t="s">
        <v>244</v>
      </c>
      <c r="C1186" s="20" t="s">
        <v>37</v>
      </c>
      <c r="D1186" s="20" t="s">
        <v>5</v>
      </c>
      <c r="E1186" s="20" t="s">
        <v>39</v>
      </c>
      <c r="F1186" s="20" t="s">
        <v>64</v>
      </c>
      <c r="G1186" s="20" t="s">
        <v>4</v>
      </c>
      <c r="H1186" s="19">
        <v>45407</v>
      </c>
      <c r="I1186">
        <v>47</v>
      </c>
      <c r="J1186" s="19"/>
      <c r="N1186" t="s">
        <v>492</v>
      </c>
    </row>
    <row r="1187" spans="1:14" x14ac:dyDescent="0.2">
      <c r="A1187">
        <v>145</v>
      </c>
      <c r="B1187" s="20" t="s">
        <v>244</v>
      </c>
      <c r="C1187" s="20" t="s">
        <v>37</v>
      </c>
      <c r="D1187" s="20" t="s">
        <v>5</v>
      </c>
      <c r="E1187" s="20" t="s">
        <v>39</v>
      </c>
      <c r="F1187" s="20" t="s">
        <v>64</v>
      </c>
      <c r="G1187" s="20" t="s">
        <v>4</v>
      </c>
      <c r="H1187" s="19">
        <v>45411</v>
      </c>
      <c r="I1187">
        <v>2</v>
      </c>
      <c r="J1187" s="19"/>
      <c r="N1187" t="s">
        <v>492</v>
      </c>
    </row>
    <row r="1188" spans="1:14" x14ac:dyDescent="0.2">
      <c r="A1188">
        <v>145</v>
      </c>
      <c r="B1188" s="20" t="s">
        <v>244</v>
      </c>
      <c r="C1188" s="20" t="s">
        <v>37</v>
      </c>
      <c r="D1188" s="20" t="s">
        <v>5</v>
      </c>
      <c r="E1188" s="20" t="s">
        <v>39</v>
      </c>
      <c r="F1188" s="20" t="s">
        <v>64</v>
      </c>
      <c r="G1188" s="20" t="s">
        <v>4</v>
      </c>
      <c r="H1188" s="19">
        <v>45412</v>
      </c>
      <c r="I1188">
        <v>8</v>
      </c>
      <c r="J1188" s="19"/>
      <c r="N1188" t="s">
        <v>492</v>
      </c>
    </row>
    <row r="1189" spans="1:14" x14ac:dyDescent="0.2">
      <c r="A1189">
        <v>146</v>
      </c>
      <c r="B1189" s="20" t="s">
        <v>245</v>
      </c>
      <c r="C1189" s="20" t="s">
        <v>37</v>
      </c>
      <c r="D1189" s="20" t="s">
        <v>5</v>
      </c>
      <c r="E1189" s="20" t="s">
        <v>39</v>
      </c>
      <c r="F1189" s="20" t="s">
        <v>64</v>
      </c>
      <c r="G1189" s="20" t="s">
        <v>4</v>
      </c>
      <c r="H1189" s="19">
        <v>45383</v>
      </c>
      <c r="I1189">
        <v>125</v>
      </c>
      <c r="J1189" s="19"/>
      <c r="N1189" t="s">
        <v>492</v>
      </c>
    </row>
    <row r="1190" spans="1:14" x14ac:dyDescent="0.2">
      <c r="A1190">
        <v>146</v>
      </c>
      <c r="B1190" s="20" t="s">
        <v>245</v>
      </c>
      <c r="C1190" s="20" t="s">
        <v>37</v>
      </c>
      <c r="D1190" s="20" t="s">
        <v>5</v>
      </c>
      <c r="E1190" s="20" t="s">
        <v>39</v>
      </c>
      <c r="F1190" s="20" t="s">
        <v>64</v>
      </c>
      <c r="G1190" s="20" t="s">
        <v>4</v>
      </c>
      <c r="H1190" s="19">
        <v>45384</v>
      </c>
      <c r="I1190">
        <v>146</v>
      </c>
      <c r="J1190" s="19"/>
      <c r="N1190" t="s">
        <v>492</v>
      </c>
    </row>
    <row r="1191" spans="1:14" x14ac:dyDescent="0.2">
      <c r="A1191">
        <v>146</v>
      </c>
      <c r="B1191" s="20" t="s">
        <v>245</v>
      </c>
      <c r="C1191" s="20" t="s">
        <v>37</v>
      </c>
      <c r="D1191" s="20" t="s">
        <v>5</v>
      </c>
      <c r="E1191" s="20" t="s">
        <v>39</v>
      </c>
      <c r="F1191" s="20" t="s">
        <v>64</v>
      </c>
      <c r="G1191" s="20" t="s">
        <v>4</v>
      </c>
      <c r="H1191" s="19">
        <v>45385</v>
      </c>
      <c r="I1191">
        <v>499</v>
      </c>
      <c r="J1191" s="19"/>
      <c r="N1191" t="s">
        <v>492</v>
      </c>
    </row>
    <row r="1192" spans="1:14" x14ac:dyDescent="0.2">
      <c r="A1192">
        <v>146</v>
      </c>
      <c r="B1192" s="20" t="s">
        <v>245</v>
      </c>
      <c r="C1192" s="20" t="s">
        <v>37</v>
      </c>
      <c r="D1192" s="20" t="s">
        <v>5</v>
      </c>
      <c r="E1192" s="20" t="s">
        <v>39</v>
      </c>
      <c r="F1192" s="20" t="s">
        <v>64</v>
      </c>
      <c r="G1192" s="20" t="s">
        <v>4</v>
      </c>
      <c r="H1192" s="19">
        <v>45386</v>
      </c>
      <c r="I1192">
        <v>236</v>
      </c>
      <c r="J1192" s="19"/>
      <c r="N1192" t="s">
        <v>492</v>
      </c>
    </row>
    <row r="1193" spans="1:14" x14ac:dyDescent="0.2">
      <c r="A1193">
        <v>146</v>
      </c>
      <c r="B1193" s="20" t="s">
        <v>245</v>
      </c>
      <c r="C1193" s="20" t="s">
        <v>37</v>
      </c>
      <c r="D1193" s="20" t="s">
        <v>5</v>
      </c>
      <c r="E1193" s="20" t="s">
        <v>39</v>
      </c>
      <c r="F1193" s="20" t="s">
        <v>64</v>
      </c>
      <c r="G1193" s="20" t="s">
        <v>4</v>
      </c>
      <c r="H1193" s="19">
        <v>45387</v>
      </c>
      <c r="I1193">
        <v>563</v>
      </c>
      <c r="J1193" s="19"/>
      <c r="N1193" t="s">
        <v>492</v>
      </c>
    </row>
    <row r="1194" spans="1:14" x14ac:dyDescent="0.2">
      <c r="A1194">
        <v>146</v>
      </c>
      <c r="B1194" s="20" t="s">
        <v>245</v>
      </c>
      <c r="C1194" s="20" t="s">
        <v>37</v>
      </c>
      <c r="D1194" s="20" t="s">
        <v>5</v>
      </c>
      <c r="E1194" s="20" t="s">
        <v>39</v>
      </c>
      <c r="F1194" s="20" t="s">
        <v>64</v>
      </c>
      <c r="G1194" s="20" t="s">
        <v>4</v>
      </c>
      <c r="H1194" s="19">
        <v>45388</v>
      </c>
      <c r="I1194">
        <v>181</v>
      </c>
      <c r="J1194" s="19"/>
      <c r="N1194" t="s">
        <v>492</v>
      </c>
    </row>
    <row r="1195" spans="1:14" x14ac:dyDescent="0.2">
      <c r="A1195">
        <v>146</v>
      </c>
      <c r="B1195" s="20" t="s">
        <v>245</v>
      </c>
      <c r="C1195" s="20" t="s">
        <v>37</v>
      </c>
      <c r="D1195" s="20" t="s">
        <v>5</v>
      </c>
      <c r="E1195" s="20" t="s">
        <v>39</v>
      </c>
      <c r="F1195" s="20" t="s">
        <v>64</v>
      </c>
      <c r="G1195" s="20" t="s">
        <v>4</v>
      </c>
      <c r="H1195" s="19">
        <v>45389</v>
      </c>
      <c r="I1195">
        <v>176</v>
      </c>
      <c r="J1195" s="19"/>
      <c r="N1195" t="s">
        <v>492</v>
      </c>
    </row>
    <row r="1196" spans="1:14" x14ac:dyDescent="0.2">
      <c r="A1196">
        <v>146</v>
      </c>
      <c r="B1196" s="20" t="s">
        <v>245</v>
      </c>
      <c r="C1196" s="20" t="s">
        <v>37</v>
      </c>
      <c r="D1196" s="20" t="s">
        <v>5</v>
      </c>
      <c r="E1196" s="20" t="s">
        <v>39</v>
      </c>
      <c r="F1196" s="20" t="s">
        <v>64</v>
      </c>
      <c r="G1196" s="20" t="s">
        <v>4</v>
      </c>
      <c r="H1196" s="19">
        <v>45390</v>
      </c>
      <c r="I1196">
        <v>284</v>
      </c>
      <c r="J1196" s="19"/>
      <c r="N1196" t="s">
        <v>492</v>
      </c>
    </row>
    <row r="1197" spans="1:14" x14ac:dyDescent="0.2">
      <c r="A1197">
        <v>146</v>
      </c>
      <c r="B1197" s="20" t="s">
        <v>245</v>
      </c>
      <c r="C1197" s="20" t="s">
        <v>37</v>
      </c>
      <c r="D1197" s="20" t="s">
        <v>5</v>
      </c>
      <c r="E1197" s="20" t="s">
        <v>39</v>
      </c>
      <c r="F1197" s="20" t="s">
        <v>64</v>
      </c>
      <c r="G1197" s="20" t="s">
        <v>4</v>
      </c>
      <c r="H1197" s="19">
        <v>45391</v>
      </c>
      <c r="I1197">
        <v>271</v>
      </c>
      <c r="J1197" s="19"/>
      <c r="N1197" t="s">
        <v>492</v>
      </c>
    </row>
    <row r="1198" spans="1:14" x14ac:dyDescent="0.2">
      <c r="A1198">
        <v>146</v>
      </c>
      <c r="B1198" s="20" t="s">
        <v>245</v>
      </c>
      <c r="C1198" s="20" t="s">
        <v>37</v>
      </c>
      <c r="D1198" s="20" t="s">
        <v>5</v>
      </c>
      <c r="E1198" s="20" t="s">
        <v>39</v>
      </c>
      <c r="F1198" s="20" t="s">
        <v>64</v>
      </c>
      <c r="G1198" s="20" t="s">
        <v>4</v>
      </c>
      <c r="H1198" s="19">
        <v>45392</v>
      </c>
      <c r="I1198">
        <v>432</v>
      </c>
      <c r="J1198" s="19"/>
      <c r="N1198" t="s">
        <v>492</v>
      </c>
    </row>
    <row r="1199" spans="1:14" x14ac:dyDescent="0.2">
      <c r="A1199">
        <v>146</v>
      </c>
      <c r="B1199" s="20" t="s">
        <v>245</v>
      </c>
      <c r="C1199" s="20" t="s">
        <v>37</v>
      </c>
      <c r="D1199" s="20" t="s">
        <v>5</v>
      </c>
      <c r="E1199" s="20" t="s">
        <v>39</v>
      </c>
      <c r="F1199" s="20" t="s">
        <v>64</v>
      </c>
      <c r="G1199" s="20" t="s">
        <v>4</v>
      </c>
      <c r="H1199" s="19">
        <v>45393</v>
      </c>
      <c r="I1199">
        <v>69</v>
      </c>
      <c r="J1199" s="19"/>
      <c r="N1199" t="s">
        <v>492</v>
      </c>
    </row>
    <row r="1200" spans="1:14" x14ac:dyDescent="0.2">
      <c r="A1200">
        <v>146</v>
      </c>
      <c r="B1200" s="20" t="s">
        <v>245</v>
      </c>
      <c r="C1200" s="20" t="s">
        <v>37</v>
      </c>
      <c r="D1200" s="20" t="s">
        <v>5</v>
      </c>
      <c r="E1200" s="20" t="s">
        <v>39</v>
      </c>
      <c r="F1200" s="20" t="s">
        <v>64</v>
      </c>
      <c r="G1200" s="20" t="s">
        <v>4</v>
      </c>
      <c r="H1200" s="19">
        <v>45394</v>
      </c>
      <c r="I1200">
        <v>230</v>
      </c>
      <c r="J1200" s="19"/>
      <c r="N1200" t="s">
        <v>492</v>
      </c>
    </row>
    <row r="1201" spans="1:14" x14ac:dyDescent="0.2">
      <c r="A1201">
        <v>146</v>
      </c>
      <c r="B1201" s="20" t="s">
        <v>245</v>
      </c>
      <c r="C1201" s="20" t="s">
        <v>37</v>
      </c>
      <c r="D1201" s="20" t="s">
        <v>5</v>
      </c>
      <c r="E1201" s="20" t="s">
        <v>39</v>
      </c>
      <c r="F1201" s="20" t="s">
        <v>64</v>
      </c>
      <c r="G1201" s="20" t="s">
        <v>4</v>
      </c>
      <c r="H1201" s="19">
        <v>45396</v>
      </c>
      <c r="I1201">
        <v>68</v>
      </c>
      <c r="J1201" s="19"/>
      <c r="N1201" t="s">
        <v>492</v>
      </c>
    </row>
    <row r="1202" spans="1:14" x14ac:dyDescent="0.2">
      <c r="A1202">
        <v>146</v>
      </c>
      <c r="B1202" s="20" t="s">
        <v>245</v>
      </c>
      <c r="C1202" s="20" t="s">
        <v>37</v>
      </c>
      <c r="D1202" s="20" t="s">
        <v>5</v>
      </c>
      <c r="E1202" s="20" t="s">
        <v>39</v>
      </c>
      <c r="F1202" s="20" t="s">
        <v>64</v>
      </c>
      <c r="G1202" s="20" t="s">
        <v>4</v>
      </c>
      <c r="H1202" s="19">
        <v>45397</v>
      </c>
      <c r="I1202">
        <v>425</v>
      </c>
      <c r="J1202" s="19"/>
      <c r="N1202" t="s">
        <v>492</v>
      </c>
    </row>
    <row r="1203" spans="1:14" x14ac:dyDescent="0.2">
      <c r="A1203">
        <v>146</v>
      </c>
      <c r="B1203" s="20" t="s">
        <v>245</v>
      </c>
      <c r="C1203" s="20" t="s">
        <v>37</v>
      </c>
      <c r="D1203" s="20" t="s">
        <v>5</v>
      </c>
      <c r="E1203" s="20" t="s">
        <v>39</v>
      </c>
      <c r="F1203" s="20" t="s">
        <v>64</v>
      </c>
      <c r="G1203" s="20" t="s">
        <v>4</v>
      </c>
      <c r="H1203" s="19">
        <v>45398</v>
      </c>
      <c r="I1203">
        <v>204</v>
      </c>
      <c r="J1203" s="19"/>
      <c r="N1203" t="s">
        <v>492</v>
      </c>
    </row>
    <row r="1204" spans="1:14" x14ac:dyDescent="0.2">
      <c r="A1204">
        <v>146</v>
      </c>
      <c r="B1204" s="20" t="s">
        <v>245</v>
      </c>
      <c r="C1204" s="20" t="s">
        <v>37</v>
      </c>
      <c r="D1204" s="20" t="s">
        <v>5</v>
      </c>
      <c r="E1204" s="20" t="s">
        <v>39</v>
      </c>
      <c r="F1204" s="20" t="s">
        <v>64</v>
      </c>
      <c r="G1204" s="20" t="s">
        <v>4</v>
      </c>
      <c r="H1204" s="19">
        <v>45399</v>
      </c>
      <c r="I1204">
        <v>246</v>
      </c>
      <c r="J1204" s="19"/>
      <c r="N1204" t="s">
        <v>492</v>
      </c>
    </row>
    <row r="1205" spans="1:14" x14ac:dyDescent="0.2">
      <c r="A1205">
        <v>146</v>
      </c>
      <c r="B1205" s="20" t="s">
        <v>245</v>
      </c>
      <c r="C1205" s="20" t="s">
        <v>37</v>
      </c>
      <c r="D1205" s="20" t="s">
        <v>5</v>
      </c>
      <c r="E1205" s="20" t="s">
        <v>39</v>
      </c>
      <c r="F1205" s="20" t="s">
        <v>64</v>
      </c>
      <c r="G1205" s="20" t="s">
        <v>4</v>
      </c>
      <c r="H1205" s="19">
        <v>45400</v>
      </c>
      <c r="I1205">
        <v>36</v>
      </c>
      <c r="J1205" s="19"/>
      <c r="N1205" t="s">
        <v>492</v>
      </c>
    </row>
    <row r="1206" spans="1:14" x14ac:dyDescent="0.2">
      <c r="A1206">
        <v>146</v>
      </c>
      <c r="B1206" s="20" t="s">
        <v>245</v>
      </c>
      <c r="C1206" s="20" t="s">
        <v>37</v>
      </c>
      <c r="D1206" s="20" t="s">
        <v>5</v>
      </c>
      <c r="E1206" s="20" t="s">
        <v>39</v>
      </c>
      <c r="F1206" s="20" t="s">
        <v>64</v>
      </c>
      <c r="G1206" s="20" t="s">
        <v>4</v>
      </c>
      <c r="H1206" s="19">
        <v>45401</v>
      </c>
      <c r="I1206">
        <v>39</v>
      </c>
      <c r="J1206" s="19"/>
      <c r="N1206" t="s">
        <v>492</v>
      </c>
    </row>
    <row r="1207" spans="1:14" x14ac:dyDescent="0.2">
      <c r="A1207">
        <v>146</v>
      </c>
      <c r="B1207" s="20" t="s">
        <v>245</v>
      </c>
      <c r="C1207" s="20" t="s">
        <v>37</v>
      </c>
      <c r="D1207" s="20" t="s">
        <v>5</v>
      </c>
      <c r="E1207" s="20" t="s">
        <v>39</v>
      </c>
      <c r="F1207" s="20" t="s">
        <v>64</v>
      </c>
      <c r="G1207" s="20" t="s">
        <v>4</v>
      </c>
      <c r="H1207" s="19">
        <v>45402</v>
      </c>
      <c r="I1207">
        <v>67</v>
      </c>
      <c r="J1207" s="19"/>
      <c r="N1207" t="s">
        <v>492</v>
      </c>
    </row>
    <row r="1208" spans="1:14" x14ac:dyDescent="0.2">
      <c r="A1208">
        <v>146</v>
      </c>
      <c r="B1208" s="20" t="s">
        <v>245</v>
      </c>
      <c r="C1208" s="20" t="s">
        <v>37</v>
      </c>
      <c r="D1208" s="20" t="s">
        <v>5</v>
      </c>
      <c r="E1208" s="20" t="s">
        <v>39</v>
      </c>
      <c r="F1208" s="20" t="s">
        <v>64</v>
      </c>
      <c r="G1208" s="20" t="s">
        <v>4</v>
      </c>
      <c r="H1208" s="19">
        <v>45404</v>
      </c>
      <c r="I1208">
        <v>48</v>
      </c>
      <c r="J1208" s="19"/>
      <c r="N1208" t="s">
        <v>492</v>
      </c>
    </row>
    <row r="1209" spans="1:14" x14ac:dyDescent="0.2">
      <c r="A1209">
        <v>146</v>
      </c>
      <c r="B1209" s="20" t="s">
        <v>245</v>
      </c>
      <c r="C1209" s="20" t="s">
        <v>37</v>
      </c>
      <c r="D1209" s="20" t="s">
        <v>5</v>
      </c>
      <c r="E1209" s="20" t="s">
        <v>39</v>
      </c>
      <c r="F1209" s="20" t="s">
        <v>64</v>
      </c>
      <c r="G1209" s="20" t="s">
        <v>4</v>
      </c>
      <c r="H1209" s="19">
        <v>45405</v>
      </c>
      <c r="I1209">
        <v>34</v>
      </c>
      <c r="J1209" s="19"/>
      <c r="N1209" t="s">
        <v>492</v>
      </c>
    </row>
    <row r="1210" spans="1:14" x14ac:dyDescent="0.2">
      <c r="A1210">
        <v>146</v>
      </c>
      <c r="B1210" s="20" t="s">
        <v>245</v>
      </c>
      <c r="C1210" s="20" t="s">
        <v>37</v>
      </c>
      <c r="D1210" s="20" t="s">
        <v>5</v>
      </c>
      <c r="E1210" s="20" t="s">
        <v>39</v>
      </c>
      <c r="F1210" s="20" t="s">
        <v>64</v>
      </c>
      <c r="G1210" s="20" t="s">
        <v>4</v>
      </c>
      <c r="H1210" s="19">
        <v>45406</v>
      </c>
      <c r="I1210">
        <v>42</v>
      </c>
      <c r="J1210" s="19"/>
      <c r="N1210" t="s">
        <v>492</v>
      </c>
    </row>
    <row r="1211" spans="1:14" x14ac:dyDescent="0.2">
      <c r="A1211">
        <v>146</v>
      </c>
      <c r="B1211" s="20" t="s">
        <v>245</v>
      </c>
      <c r="C1211" s="20" t="s">
        <v>37</v>
      </c>
      <c r="D1211" s="20" t="s">
        <v>5</v>
      </c>
      <c r="E1211" s="20" t="s">
        <v>39</v>
      </c>
      <c r="F1211" s="20" t="s">
        <v>64</v>
      </c>
      <c r="G1211" s="20" t="s">
        <v>4</v>
      </c>
      <c r="H1211" s="19">
        <v>45407</v>
      </c>
      <c r="I1211">
        <v>18</v>
      </c>
      <c r="J1211" s="19"/>
      <c r="N1211" t="s">
        <v>492</v>
      </c>
    </row>
    <row r="1212" spans="1:14" x14ac:dyDescent="0.2">
      <c r="A1212">
        <v>146</v>
      </c>
      <c r="B1212" s="20" t="s">
        <v>245</v>
      </c>
      <c r="C1212" s="20" t="s">
        <v>37</v>
      </c>
      <c r="D1212" s="20" t="s">
        <v>5</v>
      </c>
      <c r="E1212" s="20" t="s">
        <v>39</v>
      </c>
      <c r="F1212" s="20" t="s">
        <v>64</v>
      </c>
      <c r="G1212" s="20" t="s">
        <v>4</v>
      </c>
      <c r="H1212" s="19">
        <v>45408</v>
      </c>
      <c r="I1212">
        <v>176</v>
      </c>
      <c r="J1212" s="19"/>
      <c r="N1212" t="s">
        <v>492</v>
      </c>
    </row>
    <row r="1213" spans="1:14" x14ac:dyDescent="0.2">
      <c r="A1213">
        <v>146</v>
      </c>
      <c r="B1213" s="20" t="s">
        <v>245</v>
      </c>
      <c r="C1213" s="20" t="s">
        <v>37</v>
      </c>
      <c r="D1213" s="20" t="s">
        <v>5</v>
      </c>
      <c r="E1213" s="20" t="s">
        <v>39</v>
      </c>
      <c r="F1213" s="20" t="s">
        <v>64</v>
      </c>
      <c r="G1213" s="20" t="s">
        <v>4</v>
      </c>
      <c r="H1213" s="19">
        <v>45409</v>
      </c>
      <c r="I1213">
        <v>67</v>
      </c>
      <c r="J1213" s="19"/>
      <c r="N1213" t="s">
        <v>492</v>
      </c>
    </row>
    <row r="1214" spans="1:14" x14ac:dyDescent="0.2">
      <c r="A1214">
        <v>146</v>
      </c>
      <c r="B1214" s="20" t="s">
        <v>245</v>
      </c>
      <c r="C1214" s="20" t="s">
        <v>37</v>
      </c>
      <c r="D1214" s="20" t="s">
        <v>5</v>
      </c>
      <c r="E1214" s="20" t="s">
        <v>39</v>
      </c>
      <c r="F1214" s="20" t="s">
        <v>64</v>
      </c>
      <c r="G1214" s="20" t="s">
        <v>4</v>
      </c>
      <c r="H1214" s="19">
        <v>45410</v>
      </c>
      <c r="I1214">
        <v>103</v>
      </c>
      <c r="J1214" s="19"/>
      <c r="N1214" t="s">
        <v>492</v>
      </c>
    </row>
    <row r="1215" spans="1:14" x14ac:dyDescent="0.2">
      <c r="A1215">
        <v>146</v>
      </c>
      <c r="B1215" s="20" t="s">
        <v>245</v>
      </c>
      <c r="C1215" s="20" t="s">
        <v>37</v>
      </c>
      <c r="D1215" s="20" t="s">
        <v>5</v>
      </c>
      <c r="E1215" s="20" t="s">
        <v>39</v>
      </c>
      <c r="F1215" s="20" t="s">
        <v>64</v>
      </c>
      <c r="G1215" s="20" t="s">
        <v>4</v>
      </c>
      <c r="H1215" s="19">
        <v>45411</v>
      </c>
      <c r="I1215">
        <v>11</v>
      </c>
      <c r="J1215" s="19"/>
      <c r="N1215" t="s">
        <v>492</v>
      </c>
    </row>
    <row r="1216" spans="1:14" x14ac:dyDescent="0.2">
      <c r="A1216">
        <v>146</v>
      </c>
      <c r="B1216" s="20" t="s">
        <v>245</v>
      </c>
      <c r="C1216" s="20" t="s">
        <v>37</v>
      </c>
      <c r="D1216" s="20" t="s">
        <v>5</v>
      </c>
      <c r="E1216" s="20" t="s">
        <v>39</v>
      </c>
      <c r="F1216" s="20" t="s">
        <v>64</v>
      </c>
      <c r="G1216" s="20" t="s">
        <v>4</v>
      </c>
      <c r="H1216" s="19">
        <v>45412</v>
      </c>
      <c r="I1216">
        <v>14</v>
      </c>
      <c r="J1216" s="19"/>
      <c r="N1216" t="s">
        <v>492</v>
      </c>
    </row>
    <row r="1217" spans="1:14" x14ac:dyDescent="0.2">
      <c r="A1217">
        <v>147</v>
      </c>
      <c r="B1217" s="20" t="s">
        <v>69</v>
      </c>
      <c r="C1217" s="20" t="s">
        <v>37</v>
      </c>
      <c r="D1217" s="20" t="s">
        <v>5</v>
      </c>
      <c r="E1217" s="20" t="s">
        <v>39</v>
      </c>
      <c r="F1217" s="20" t="s">
        <v>64</v>
      </c>
      <c r="G1217" s="20" t="s">
        <v>4</v>
      </c>
      <c r="H1217" s="19">
        <v>45384</v>
      </c>
      <c r="I1217">
        <v>5</v>
      </c>
      <c r="J1217" s="19">
        <v>45384</v>
      </c>
      <c r="K1217">
        <v>5</v>
      </c>
      <c r="N1217" t="s">
        <v>492</v>
      </c>
    </row>
    <row r="1218" spans="1:14" x14ac:dyDescent="0.2">
      <c r="A1218">
        <v>147</v>
      </c>
      <c r="B1218" s="20" t="s">
        <v>69</v>
      </c>
      <c r="C1218" s="20" t="s">
        <v>37</v>
      </c>
      <c r="D1218" s="20" t="s">
        <v>5</v>
      </c>
      <c r="E1218" s="20" t="s">
        <v>39</v>
      </c>
      <c r="F1218" s="20" t="s">
        <v>64</v>
      </c>
      <c r="G1218" s="20" t="s">
        <v>4</v>
      </c>
      <c r="H1218" s="19">
        <v>45387</v>
      </c>
      <c r="I1218">
        <v>6</v>
      </c>
      <c r="J1218" s="19">
        <v>45385</v>
      </c>
      <c r="K1218">
        <v>26</v>
      </c>
      <c r="N1218" t="s">
        <v>492</v>
      </c>
    </row>
    <row r="1219" spans="1:14" x14ac:dyDescent="0.2">
      <c r="A1219">
        <v>147</v>
      </c>
      <c r="B1219" s="20" t="s">
        <v>69</v>
      </c>
      <c r="C1219" s="20" t="s">
        <v>37</v>
      </c>
      <c r="D1219" s="20" t="s">
        <v>5</v>
      </c>
      <c r="E1219" s="20" t="s">
        <v>39</v>
      </c>
      <c r="F1219" s="20" t="s">
        <v>64</v>
      </c>
      <c r="G1219" s="20" t="s">
        <v>4</v>
      </c>
      <c r="H1219" s="19">
        <v>45393</v>
      </c>
      <c r="I1219">
        <v>13.21</v>
      </c>
      <c r="J1219" s="19">
        <v>45390</v>
      </c>
      <c r="K1219">
        <v>30</v>
      </c>
      <c r="N1219" t="s">
        <v>492</v>
      </c>
    </row>
    <row r="1220" spans="1:14" x14ac:dyDescent="0.2">
      <c r="A1220">
        <v>147</v>
      </c>
      <c r="B1220" s="20" t="s">
        <v>69</v>
      </c>
      <c r="C1220" s="20" t="s">
        <v>37</v>
      </c>
      <c r="D1220" s="20" t="s">
        <v>5</v>
      </c>
      <c r="E1220" s="20" t="s">
        <v>39</v>
      </c>
      <c r="F1220" s="20" t="s">
        <v>64</v>
      </c>
      <c r="G1220" s="20" t="s">
        <v>4</v>
      </c>
      <c r="H1220" s="19">
        <v>45398</v>
      </c>
      <c r="I1220">
        <v>3</v>
      </c>
      <c r="J1220" s="19">
        <v>45392</v>
      </c>
      <c r="K1220">
        <v>74.03</v>
      </c>
      <c r="N1220" t="s">
        <v>492</v>
      </c>
    </row>
    <row r="1221" spans="1:14" x14ac:dyDescent="0.2">
      <c r="A1221">
        <v>147</v>
      </c>
      <c r="B1221" s="20" t="s">
        <v>69</v>
      </c>
      <c r="C1221" s="20" t="s">
        <v>37</v>
      </c>
      <c r="D1221" s="20" t="s">
        <v>5</v>
      </c>
      <c r="E1221" s="20" t="s">
        <v>39</v>
      </c>
      <c r="F1221" s="20" t="s">
        <v>64</v>
      </c>
      <c r="G1221" s="20" t="s">
        <v>4</v>
      </c>
      <c r="H1221" s="19">
        <v>45411</v>
      </c>
      <c r="I1221">
        <v>10.79</v>
      </c>
      <c r="J1221" s="19">
        <v>45393</v>
      </c>
      <c r="K1221">
        <v>15</v>
      </c>
      <c r="N1221" t="s">
        <v>492</v>
      </c>
    </row>
    <row r="1222" spans="1:14" x14ac:dyDescent="0.2">
      <c r="A1222">
        <v>147</v>
      </c>
      <c r="B1222" s="20" t="s">
        <v>69</v>
      </c>
      <c r="C1222" s="20" t="s">
        <v>37</v>
      </c>
      <c r="D1222" s="20" t="s">
        <v>5</v>
      </c>
      <c r="E1222" s="20" t="s">
        <v>39</v>
      </c>
      <c r="F1222" s="20" t="s">
        <v>64</v>
      </c>
      <c r="G1222" s="20" t="s">
        <v>4</v>
      </c>
      <c r="H1222" s="19"/>
      <c r="J1222" s="19">
        <v>45397</v>
      </c>
      <c r="K1222">
        <v>18.97</v>
      </c>
      <c r="N1222" t="s">
        <v>492</v>
      </c>
    </row>
    <row r="1223" spans="1:14" x14ac:dyDescent="0.2">
      <c r="A1223">
        <v>147</v>
      </c>
      <c r="B1223" s="20" t="s">
        <v>69</v>
      </c>
      <c r="C1223" s="20" t="s">
        <v>37</v>
      </c>
      <c r="D1223" s="20" t="s">
        <v>5</v>
      </c>
      <c r="E1223" s="20" t="s">
        <v>39</v>
      </c>
      <c r="F1223" s="20" t="s">
        <v>64</v>
      </c>
      <c r="G1223" s="20" t="s">
        <v>4</v>
      </c>
      <c r="H1223" s="19"/>
      <c r="J1223" s="19">
        <v>45398</v>
      </c>
      <c r="K1223">
        <v>3</v>
      </c>
      <c r="N1223" t="s">
        <v>492</v>
      </c>
    </row>
    <row r="1224" spans="1:14" x14ac:dyDescent="0.2">
      <c r="A1224">
        <v>147</v>
      </c>
      <c r="B1224" s="20" t="s">
        <v>69</v>
      </c>
      <c r="C1224" s="20" t="s">
        <v>37</v>
      </c>
      <c r="D1224" s="20" t="s">
        <v>5</v>
      </c>
      <c r="E1224" s="20" t="s">
        <v>39</v>
      </c>
      <c r="F1224" s="20" t="s">
        <v>64</v>
      </c>
      <c r="G1224" s="20" t="s">
        <v>4</v>
      </c>
      <c r="H1224" s="19"/>
      <c r="J1224" s="19">
        <v>45403</v>
      </c>
      <c r="K1224">
        <v>63.94</v>
      </c>
      <c r="N1224" t="s">
        <v>492</v>
      </c>
    </row>
    <row r="1225" spans="1:14" x14ac:dyDescent="0.2">
      <c r="A1225">
        <v>147</v>
      </c>
      <c r="B1225" s="20" t="s">
        <v>69</v>
      </c>
      <c r="C1225" s="20" t="s">
        <v>37</v>
      </c>
      <c r="D1225" s="20" t="s">
        <v>5</v>
      </c>
      <c r="E1225" s="20" t="s">
        <v>39</v>
      </c>
      <c r="F1225" s="20" t="s">
        <v>64</v>
      </c>
      <c r="G1225" s="20" t="s">
        <v>4</v>
      </c>
      <c r="H1225" s="19"/>
      <c r="J1225" s="19">
        <v>45410</v>
      </c>
      <c r="K1225">
        <v>88.16</v>
      </c>
      <c r="N1225" t="s">
        <v>492</v>
      </c>
    </row>
    <row r="1226" spans="1:14" x14ac:dyDescent="0.2">
      <c r="A1226">
        <v>147</v>
      </c>
      <c r="B1226" s="20" t="s">
        <v>69</v>
      </c>
      <c r="C1226" s="20" t="s">
        <v>37</v>
      </c>
      <c r="D1226" s="20" t="s">
        <v>5</v>
      </c>
      <c r="E1226" s="20" t="s">
        <v>39</v>
      </c>
      <c r="F1226" s="20" t="s">
        <v>64</v>
      </c>
      <c r="G1226" s="20" t="s">
        <v>4</v>
      </c>
      <c r="H1226" s="19"/>
      <c r="J1226" s="19">
        <v>45411</v>
      </c>
      <c r="K1226">
        <v>10.79</v>
      </c>
      <c r="N1226" t="s">
        <v>492</v>
      </c>
    </row>
    <row r="1227" spans="1:14" x14ac:dyDescent="0.2">
      <c r="A1227">
        <v>148</v>
      </c>
      <c r="B1227" s="20" t="s">
        <v>246</v>
      </c>
      <c r="C1227" s="20" t="s">
        <v>37</v>
      </c>
      <c r="D1227" s="20" t="s">
        <v>5</v>
      </c>
      <c r="E1227" s="20" t="s">
        <v>39</v>
      </c>
      <c r="F1227" s="20" t="s">
        <v>49</v>
      </c>
      <c r="G1227" s="20" t="s">
        <v>4</v>
      </c>
      <c r="H1227" s="19">
        <v>45399</v>
      </c>
      <c r="I1227">
        <v>246</v>
      </c>
      <c r="J1227" s="19">
        <v>45384</v>
      </c>
      <c r="K1227">
        <v>40</v>
      </c>
      <c r="N1227" t="s">
        <v>492</v>
      </c>
    </row>
    <row r="1228" spans="1:14" x14ac:dyDescent="0.2">
      <c r="A1228">
        <v>148</v>
      </c>
      <c r="B1228" s="20" t="s">
        <v>246</v>
      </c>
      <c r="C1228" s="20" t="s">
        <v>37</v>
      </c>
      <c r="D1228" s="20" t="s">
        <v>5</v>
      </c>
      <c r="E1228" s="20" t="s">
        <v>39</v>
      </c>
      <c r="F1228" s="20" t="s">
        <v>49</v>
      </c>
      <c r="G1228" s="20" t="s">
        <v>4</v>
      </c>
      <c r="H1228" s="19">
        <v>45400</v>
      </c>
      <c r="I1228">
        <v>36</v>
      </c>
      <c r="J1228" s="19">
        <v>45388</v>
      </c>
      <c r="K1228">
        <v>48</v>
      </c>
      <c r="N1228" t="s">
        <v>492</v>
      </c>
    </row>
    <row r="1229" spans="1:14" x14ac:dyDescent="0.2">
      <c r="A1229">
        <v>148</v>
      </c>
      <c r="B1229" s="20" t="s">
        <v>246</v>
      </c>
      <c r="C1229" s="20" t="s">
        <v>37</v>
      </c>
      <c r="D1229" s="20" t="s">
        <v>5</v>
      </c>
      <c r="E1229" s="20" t="s">
        <v>39</v>
      </c>
      <c r="F1229" s="20" t="s">
        <v>49</v>
      </c>
      <c r="G1229" s="20" t="s">
        <v>4</v>
      </c>
      <c r="H1229" s="19">
        <v>45401</v>
      </c>
      <c r="I1229">
        <v>39</v>
      </c>
      <c r="J1229" s="19">
        <v>45397</v>
      </c>
      <c r="K1229">
        <v>6.47</v>
      </c>
      <c r="L1229">
        <v>1</v>
      </c>
      <c r="N1229" t="s">
        <v>492</v>
      </c>
    </row>
    <row r="1230" spans="1:14" x14ac:dyDescent="0.2">
      <c r="A1230">
        <v>148</v>
      </c>
      <c r="B1230" s="20" t="s">
        <v>246</v>
      </c>
      <c r="C1230" s="20" t="s">
        <v>37</v>
      </c>
      <c r="D1230" s="20" t="s">
        <v>5</v>
      </c>
      <c r="E1230" s="20" t="s">
        <v>39</v>
      </c>
      <c r="F1230" s="20" t="s">
        <v>49</v>
      </c>
      <c r="G1230" s="20" t="s">
        <v>4</v>
      </c>
      <c r="H1230" s="19">
        <v>45402</v>
      </c>
      <c r="I1230">
        <v>67</v>
      </c>
      <c r="J1230" s="19">
        <v>45399</v>
      </c>
      <c r="K1230">
        <v>246</v>
      </c>
      <c r="N1230" t="s">
        <v>492</v>
      </c>
    </row>
    <row r="1231" spans="1:14" x14ac:dyDescent="0.2">
      <c r="A1231">
        <v>148</v>
      </c>
      <c r="B1231" s="20" t="s">
        <v>246</v>
      </c>
      <c r="C1231" s="20" t="s">
        <v>37</v>
      </c>
      <c r="D1231" s="20" t="s">
        <v>5</v>
      </c>
      <c r="E1231" s="20" t="s">
        <v>39</v>
      </c>
      <c r="F1231" s="20" t="s">
        <v>49</v>
      </c>
      <c r="G1231" s="20" t="s">
        <v>4</v>
      </c>
      <c r="H1231" s="19">
        <v>45404</v>
      </c>
      <c r="I1231">
        <v>48</v>
      </c>
      <c r="J1231" s="19">
        <v>45400</v>
      </c>
      <c r="K1231">
        <v>36</v>
      </c>
      <c r="N1231" t="s">
        <v>492</v>
      </c>
    </row>
    <row r="1232" spans="1:14" x14ac:dyDescent="0.2">
      <c r="A1232">
        <v>148</v>
      </c>
      <c r="B1232" s="20" t="s">
        <v>246</v>
      </c>
      <c r="C1232" s="20" t="s">
        <v>37</v>
      </c>
      <c r="D1232" s="20" t="s">
        <v>5</v>
      </c>
      <c r="E1232" s="20" t="s">
        <v>39</v>
      </c>
      <c r="F1232" s="20" t="s">
        <v>49</v>
      </c>
      <c r="G1232" s="20" t="s">
        <v>4</v>
      </c>
      <c r="H1232" s="19">
        <v>45405</v>
      </c>
      <c r="I1232">
        <v>34</v>
      </c>
      <c r="J1232" s="19">
        <v>45401</v>
      </c>
      <c r="K1232">
        <v>39</v>
      </c>
      <c r="N1232" t="s">
        <v>492</v>
      </c>
    </row>
    <row r="1233" spans="1:14" x14ac:dyDescent="0.2">
      <c r="A1233">
        <v>148</v>
      </c>
      <c r="B1233" s="20" t="s">
        <v>246</v>
      </c>
      <c r="C1233" s="20" t="s">
        <v>37</v>
      </c>
      <c r="D1233" s="20" t="s">
        <v>5</v>
      </c>
      <c r="E1233" s="20" t="s">
        <v>39</v>
      </c>
      <c r="F1233" s="20" t="s">
        <v>49</v>
      </c>
      <c r="G1233" s="20" t="s">
        <v>4</v>
      </c>
      <c r="H1233" s="19">
        <v>45406</v>
      </c>
      <c r="I1233">
        <v>40</v>
      </c>
      <c r="J1233" s="19">
        <v>45402</v>
      </c>
      <c r="K1233">
        <v>67</v>
      </c>
      <c r="L1233">
        <v>1</v>
      </c>
      <c r="N1233" t="s">
        <v>492</v>
      </c>
    </row>
    <row r="1234" spans="1:14" x14ac:dyDescent="0.2">
      <c r="A1234">
        <v>148</v>
      </c>
      <c r="B1234" s="20" t="s">
        <v>246</v>
      </c>
      <c r="C1234" s="20" t="s">
        <v>37</v>
      </c>
      <c r="D1234" s="20" t="s">
        <v>5</v>
      </c>
      <c r="E1234" s="20" t="s">
        <v>39</v>
      </c>
      <c r="F1234" s="20" t="s">
        <v>49</v>
      </c>
      <c r="G1234" s="20" t="s">
        <v>4</v>
      </c>
      <c r="H1234" s="19"/>
      <c r="J1234" s="19">
        <v>45404</v>
      </c>
      <c r="K1234">
        <v>48</v>
      </c>
      <c r="N1234" t="s">
        <v>492</v>
      </c>
    </row>
    <row r="1235" spans="1:14" x14ac:dyDescent="0.2">
      <c r="A1235">
        <v>148</v>
      </c>
      <c r="B1235" s="20" t="s">
        <v>246</v>
      </c>
      <c r="C1235" s="20" t="s">
        <v>37</v>
      </c>
      <c r="D1235" s="20" t="s">
        <v>5</v>
      </c>
      <c r="E1235" s="20" t="s">
        <v>39</v>
      </c>
      <c r="F1235" s="20" t="s">
        <v>49</v>
      </c>
      <c r="G1235" s="20" t="s">
        <v>4</v>
      </c>
      <c r="H1235" s="19"/>
      <c r="J1235" s="19">
        <v>45405</v>
      </c>
      <c r="K1235">
        <v>34</v>
      </c>
      <c r="N1235" t="s">
        <v>492</v>
      </c>
    </row>
    <row r="1236" spans="1:14" x14ac:dyDescent="0.2">
      <c r="A1236">
        <v>148</v>
      </c>
      <c r="B1236" s="20" t="s">
        <v>246</v>
      </c>
      <c r="C1236" s="20" t="s">
        <v>37</v>
      </c>
      <c r="D1236" s="20" t="s">
        <v>5</v>
      </c>
      <c r="E1236" s="20" t="s">
        <v>39</v>
      </c>
      <c r="F1236" s="20" t="s">
        <v>49</v>
      </c>
      <c r="G1236" s="20" t="s">
        <v>4</v>
      </c>
      <c r="H1236" s="19"/>
      <c r="J1236" s="19">
        <v>45406</v>
      </c>
      <c r="K1236">
        <v>40</v>
      </c>
      <c r="L1236">
        <v>1</v>
      </c>
      <c r="N1236" t="s">
        <v>492</v>
      </c>
    </row>
    <row r="1237" spans="1:14" x14ac:dyDescent="0.2">
      <c r="A1237">
        <v>450</v>
      </c>
      <c r="B1237" s="20" t="s">
        <v>63</v>
      </c>
      <c r="C1237" s="20" t="s">
        <v>37</v>
      </c>
      <c r="D1237" s="20" t="s">
        <v>5</v>
      </c>
      <c r="E1237" s="20" t="s">
        <v>39</v>
      </c>
      <c r="F1237" s="20" t="s">
        <v>64</v>
      </c>
      <c r="G1237" s="20" t="s">
        <v>4</v>
      </c>
      <c r="H1237" s="19">
        <v>45405</v>
      </c>
      <c r="I1237">
        <v>11</v>
      </c>
      <c r="J1237" s="19">
        <v>45400</v>
      </c>
      <c r="K1237">
        <v>22.06</v>
      </c>
      <c r="N1237" t="s">
        <v>492</v>
      </c>
    </row>
    <row r="1238" spans="1:14" x14ac:dyDescent="0.2">
      <c r="A1238">
        <v>450</v>
      </c>
      <c r="B1238" s="20" t="s">
        <v>63</v>
      </c>
      <c r="C1238" s="20" t="s">
        <v>37</v>
      </c>
      <c r="D1238" s="20" t="s">
        <v>5</v>
      </c>
      <c r="E1238" s="20" t="s">
        <v>39</v>
      </c>
      <c r="F1238" s="20" t="s">
        <v>64</v>
      </c>
      <c r="G1238" s="20" t="s">
        <v>4</v>
      </c>
      <c r="H1238" s="19"/>
      <c r="J1238" s="19">
        <v>45405</v>
      </c>
      <c r="K1238">
        <v>11</v>
      </c>
      <c r="N1238" t="s">
        <v>492</v>
      </c>
    </row>
    <row r="1239" spans="1:14" x14ac:dyDescent="0.2">
      <c r="A1239">
        <v>450</v>
      </c>
      <c r="B1239" s="20" t="s">
        <v>63</v>
      </c>
      <c r="C1239" s="20" t="s">
        <v>37</v>
      </c>
      <c r="D1239" s="20" t="s">
        <v>5</v>
      </c>
      <c r="E1239" s="20" t="s">
        <v>39</v>
      </c>
      <c r="F1239" s="20" t="s">
        <v>64</v>
      </c>
      <c r="G1239" s="20" t="s">
        <v>4</v>
      </c>
      <c r="H1239" s="19"/>
      <c r="J1239" s="19">
        <v>45411</v>
      </c>
      <c r="K1239">
        <v>12</v>
      </c>
      <c r="N1239" t="s">
        <v>492</v>
      </c>
    </row>
    <row r="1240" spans="1:14" x14ac:dyDescent="0.2">
      <c r="A1240">
        <v>150</v>
      </c>
      <c r="B1240" s="20" t="s">
        <v>70</v>
      </c>
      <c r="C1240" s="20" t="s">
        <v>37</v>
      </c>
      <c r="D1240" s="20" t="s">
        <v>5</v>
      </c>
      <c r="E1240" s="20" t="s">
        <v>39</v>
      </c>
      <c r="F1240" s="20" t="s">
        <v>64</v>
      </c>
      <c r="G1240" s="20" t="s">
        <v>4</v>
      </c>
      <c r="H1240" s="19">
        <v>45400</v>
      </c>
      <c r="I1240">
        <v>36</v>
      </c>
      <c r="J1240" s="19"/>
      <c r="N1240" t="s">
        <v>492</v>
      </c>
    </row>
    <row r="1241" spans="1:14" x14ac:dyDescent="0.2">
      <c r="A1241">
        <v>150</v>
      </c>
      <c r="B1241" s="20" t="s">
        <v>70</v>
      </c>
      <c r="C1241" s="20" t="s">
        <v>37</v>
      </c>
      <c r="D1241" s="20" t="s">
        <v>5</v>
      </c>
      <c r="E1241" s="20" t="s">
        <v>39</v>
      </c>
      <c r="F1241" s="20" t="s">
        <v>64</v>
      </c>
      <c r="G1241" s="20" t="s">
        <v>4</v>
      </c>
      <c r="H1241" s="19">
        <v>45401</v>
      </c>
      <c r="I1241">
        <v>39</v>
      </c>
      <c r="J1241" s="19"/>
      <c r="N1241" t="s">
        <v>492</v>
      </c>
    </row>
    <row r="1242" spans="1:14" x14ac:dyDescent="0.2">
      <c r="A1242">
        <v>150</v>
      </c>
      <c r="B1242" s="20" t="s">
        <v>70</v>
      </c>
      <c r="C1242" s="20" t="s">
        <v>37</v>
      </c>
      <c r="D1242" s="20" t="s">
        <v>5</v>
      </c>
      <c r="E1242" s="20" t="s">
        <v>39</v>
      </c>
      <c r="F1242" s="20" t="s">
        <v>64</v>
      </c>
      <c r="G1242" s="20" t="s">
        <v>4</v>
      </c>
      <c r="H1242" s="19">
        <v>45403</v>
      </c>
      <c r="I1242">
        <v>16</v>
      </c>
      <c r="J1242" s="19"/>
      <c r="N1242" t="s">
        <v>492</v>
      </c>
    </row>
    <row r="1243" spans="1:14" x14ac:dyDescent="0.2">
      <c r="A1243">
        <v>151</v>
      </c>
      <c r="B1243" s="20" t="s">
        <v>71</v>
      </c>
      <c r="C1243" s="20" t="s">
        <v>37</v>
      </c>
      <c r="D1243" s="20" t="s">
        <v>5</v>
      </c>
      <c r="E1243" s="20" t="s">
        <v>39</v>
      </c>
      <c r="F1243" s="20" t="s">
        <v>64</v>
      </c>
      <c r="G1243" s="20" t="s">
        <v>4</v>
      </c>
      <c r="H1243" s="19"/>
      <c r="J1243" s="19">
        <v>45384</v>
      </c>
      <c r="K1243">
        <v>8.15</v>
      </c>
      <c r="N1243" t="s">
        <v>492</v>
      </c>
    </row>
    <row r="1244" spans="1:14" x14ac:dyDescent="0.2">
      <c r="A1244">
        <v>151</v>
      </c>
      <c r="B1244" s="20" t="s">
        <v>71</v>
      </c>
      <c r="C1244" s="20" t="s">
        <v>37</v>
      </c>
      <c r="D1244" s="20" t="s">
        <v>5</v>
      </c>
      <c r="E1244" s="20" t="s">
        <v>39</v>
      </c>
      <c r="F1244" s="20" t="s">
        <v>64</v>
      </c>
      <c r="G1244" s="20" t="s">
        <v>4</v>
      </c>
      <c r="H1244" s="19"/>
      <c r="J1244" s="19">
        <v>45392</v>
      </c>
      <c r="K1244">
        <v>5.04</v>
      </c>
      <c r="N1244" t="s">
        <v>492</v>
      </c>
    </row>
    <row r="1245" spans="1:14" x14ac:dyDescent="0.2">
      <c r="A1245">
        <v>151</v>
      </c>
      <c r="B1245" s="20" t="s">
        <v>71</v>
      </c>
      <c r="C1245" s="20" t="s">
        <v>37</v>
      </c>
      <c r="D1245" s="20" t="s">
        <v>5</v>
      </c>
      <c r="E1245" s="20" t="s">
        <v>39</v>
      </c>
      <c r="F1245" s="20" t="s">
        <v>64</v>
      </c>
      <c r="G1245" s="20" t="s">
        <v>4</v>
      </c>
      <c r="H1245" s="19"/>
      <c r="J1245" s="19">
        <v>45400</v>
      </c>
      <c r="K1245">
        <v>22.06</v>
      </c>
      <c r="N1245" t="s">
        <v>492</v>
      </c>
    </row>
    <row r="1246" spans="1:14" x14ac:dyDescent="0.2">
      <c r="A1246">
        <v>151</v>
      </c>
      <c r="B1246" s="20" t="s">
        <v>71</v>
      </c>
      <c r="C1246" s="20" t="s">
        <v>37</v>
      </c>
      <c r="D1246" s="20" t="s">
        <v>5</v>
      </c>
      <c r="E1246" s="20" t="s">
        <v>39</v>
      </c>
      <c r="F1246" s="20" t="s">
        <v>64</v>
      </c>
      <c r="G1246" s="20" t="s">
        <v>4</v>
      </c>
      <c r="H1246" s="19"/>
      <c r="J1246" s="19">
        <v>45405</v>
      </c>
      <c r="K1246">
        <v>11</v>
      </c>
      <c r="N1246" t="s">
        <v>492</v>
      </c>
    </row>
    <row r="1247" spans="1:14" x14ac:dyDescent="0.2">
      <c r="A1247">
        <v>151</v>
      </c>
      <c r="B1247" s="20" t="s">
        <v>71</v>
      </c>
      <c r="C1247" s="20" t="s">
        <v>37</v>
      </c>
      <c r="D1247" s="20" t="s">
        <v>5</v>
      </c>
      <c r="E1247" s="20" t="s">
        <v>39</v>
      </c>
      <c r="F1247" s="20" t="s">
        <v>64</v>
      </c>
      <c r="G1247" s="20" t="s">
        <v>4</v>
      </c>
      <c r="H1247" s="19"/>
      <c r="J1247" s="19">
        <v>45411</v>
      </c>
      <c r="K1247">
        <v>12</v>
      </c>
      <c r="N1247" t="s">
        <v>492</v>
      </c>
    </row>
    <row r="1248" spans="1:14" x14ac:dyDescent="0.2">
      <c r="A1248">
        <v>152</v>
      </c>
      <c r="B1248" s="20" t="s">
        <v>72</v>
      </c>
      <c r="C1248" s="20" t="s">
        <v>37</v>
      </c>
      <c r="D1248" s="20" t="s">
        <v>5</v>
      </c>
      <c r="E1248" s="20" t="s">
        <v>39</v>
      </c>
      <c r="F1248" s="20" t="s">
        <v>64</v>
      </c>
      <c r="G1248" s="20" t="s">
        <v>4</v>
      </c>
      <c r="H1248" s="19"/>
      <c r="J1248" s="19">
        <v>45384</v>
      </c>
      <c r="K1248">
        <v>325</v>
      </c>
      <c r="N1248" t="s">
        <v>492</v>
      </c>
    </row>
    <row r="1249" spans="1:14" x14ac:dyDescent="0.2">
      <c r="A1249">
        <v>152</v>
      </c>
      <c r="B1249" s="20" t="s">
        <v>72</v>
      </c>
      <c r="C1249" s="20" t="s">
        <v>37</v>
      </c>
      <c r="D1249" s="20" t="s">
        <v>5</v>
      </c>
      <c r="E1249" s="20" t="s">
        <v>39</v>
      </c>
      <c r="F1249" s="20" t="s">
        <v>64</v>
      </c>
      <c r="G1249" s="20" t="s">
        <v>4</v>
      </c>
      <c r="H1249" s="19"/>
      <c r="J1249" s="19">
        <v>45385</v>
      </c>
      <c r="K1249">
        <v>279</v>
      </c>
      <c r="L1249">
        <v>2</v>
      </c>
      <c r="N1249" t="s">
        <v>492</v>
      </c>
    </row>
    <row r="1250" spans="1:14" x14ac:dyDescent="0.2">
      <c r="A1250">
        <v>152</v>
      </c>
      <c r="B1250" s="20" t="s">
        <v>72</v>
      </c>
      <c r="C1250" s="20" t="s">
        <v>37</v>
      </c>
      <c r="D1250" s="20" t="s">
        <v>5</v>
      </c>
      <c r="E1250" s="20" t="s">
        <v>39</v>
      </c>
      <c r="F1250" s="20" t="s">
        <v>64</v>
      </c>
      <c r="G1250" s="20" t="s">
        <v>4</v>
      </c>
      <c r="H1250" s="19"/>
      <c r="J1250" s="19">
        <v>45386</v>
      </c>
      <c r="K1250">
        <v>241</v>
      </c>
      <c r="N1250" t="s">
        <v>492</v>
      </c>
    </row>
    <row r="1251" spans="1:14" x14ac:dyDescent="0.2">
      <c r="A1251">
        <v>152</v>
      </c>
      <c r="B1251" s="20" t="s">
        <v>72</v>
      </c>
      <c r="C1251" s="20" t="s">
        <v>37</v>
      </c>
      <c r="D1251" s="20" t="s">
        <v>5</v>
      </c>
      <c r="E1251" s="20" t="s">
        <v>39</v>
      </c>
      <c r="F1251" s="20" t="s">
        <v>64</v>
      </c>
      <c r="G1251" s="20" t="s">
        <v>4</v>
      </c>
      <c r="H1251" s="19"/>
      <c r="J1251" s="19">
        <v>45387</v>
      </c>
      <c r="K1251">
        <v>365</v>
      </c>
      <c r="N1251" t="s">
        <v>492</v>
      </c>
    </row>
    <row r="1252" spans="1:14" x14ac:dyDescent="0.2">
      <c r="A1252">
        <v>152</v>
      </c>
      <c r="B1252" s="20" t="s">
        <v>72</v>
      </c>
      <c r="C1252" s="20" t="s">
        <v>37</v>
      </c>
      <c r="D1252" s="20" t="s">
        <v>5</v>
      </c>
      <c r="E1252" s="20" t="s">
        <v>39</v>
      </c>
      <c r="F1252" s="20" t="s">
        <v>64</v>
      </c>
      <c r="G1252" s="20" t="s">
        <v>4</v>
      </c>
      <c r="H1252" s="19"/>
      <c r="J1252" s="19">
        <v>45388</v>
      </c>
      <c r="K1252">
        <v>201.1</v>
      </c>
      <c r="N1252" t="s">
        <v>492</v>
      </c>
    </row>
    <row r="1253" spans="1:14" x14ac:dyDescent="0.2">
      <c r="A1253">
        <v>152</v>
      </c>
      <c r="B1253" s="20" t="s">
        <v>72</v>
      </c>
      <c r="C1253" s="20" t="s">
        <v>37</v>
      </c>
      <c r="D1253" s="20" t="s">
        <v>5</v>
      </c>
      <c r="E1253" s="20" t="s">
        <v>39</v>
      </c>
      <c r="F1253" s="20" t="s">
        <v>64</v>
      </c>
      <c r="G1253" s="20" t="s">
        <v>4</v>
      </c>
      <c r="H1253" s="19"/>
      <c r="J1253" s="19">
        <v>45389</v>
      </c>
      <c r="K1253">
        <v>351.16</v>
      </c>
      <c r="L1253">
        <v>3</v>
      </c>
      <c r="N1253" t="s">
        <v>492</v>
      </c>
    </row>
    <row r="1254" spans="1:14" x14ac:dyDescent="0.2">
      <c r="A1254">
        <v>152</v>
      </c>
      <c r="B1254" s="20" t="s">
        <v>72</v>
      </c>
      <c r="C1254" s="20" t="s">
        <v>37</v>
      </c>
      <c r="D1254" s="20" t="s">
        <v>5</v>
      </c>
      <c r="E1254" s="20" t="s">
        <v>39</v>
      </c>
      <c r="F1254" s="20" t="s">
        <v>64</v>
      </c>
      <c r="G1254" s="20" t="s">
        <v>4</v>
      </c>
      <c r="H1254" s="19"/>
      <c r="J1254" s="19">
        <v>45390</v>
      </c>
      <c r="K1254">
        <v>301</v>
      </c>
      <c r="N1254" t="s">
        <v>492</v>
      </c>
    </row>
    <row r="1255" spans="1:14" x14ac:dyDescent="0.2">
      <c r="A1255">
        <v>152</v>
      </c>
      <c r="B1255" s="20" t="s">
        <v>72</v>
      </c>
      <c r="C1255" s="20" t="s">
        <v>37</v>
      </c>
      <c r="D1255" s="20" t="s">
        <v>5</v>
      </c>
      <c r="E1255" s="20" t="s">
        <v>39</v>
      </c>
      <c r="F1255" s="20" t="s">
        <v>64</v>
      </c>
      <c r="G1255" s="20" t="s">
        <v>4</v>
      </c>
      <c r="H1255" s="19"/>
      <c r="J1255" s="19">
        <v>45391</v>
      </c>
      <c r="K1255">
        <v>365.12</v>
      </c>
      <c r="N1255" t="s">
        <v>492</v>
      </c>
    </row>
    <row r="1256" spans="1:14" x14ac:dyDescent="0.2">
      <c r="A1256">
        <v>152</v>
      </c>
      <c r="B1256" s="20" t="s">
        <v>72</v>
      </c>
      <c r="C1256" s="20" t="s">
        <v>37</v>
      </c>
      <c r="D1256" s="20" t="s">
        <v>5</v>
      </c>
      <c r="E1256" s="20" t="s">
        <v>39</v>
      </c>
      <c r="F1256" s="20" t="s">
        <v>64</v>
      </c>
      <c r="G1256" s="20" t="s">
        <v>4</v>
      </c>
      <c r="H1256" s="19"/>
      <c r="J1256" s="19">
        <v>45392</v>
      </c>
      <c r="K1256">
        <v>269</v>
      </c>
      <c r="L1256">
        <v>1</v>
      </c>
      <c r="N1256" t="s">
        <v>492</v>
      </c>
    </row>
    <row r="1257" spans="1:14" x14ac:dyDescent="0.2">
      <c r="A1257">
        <v>152</v>
      </c>
      <c r="B1257" s="20" t="s">
        <v>72</v>
      </c>
      <c r="C1257" s="20" t="s">
        <v>37</v>
      </c>
      <c r="D1257" s="20" t="s">
        <v>5</v>
      </c>
      <c r="E1257" s="20" t="s">
        <v>39</v>
      </c>
      <c r="F1257" s="20" t="s">
        <v>64</v>
      </c>
      <c r="G1257" s="20" t="s">
        <v>4</v>
      </c>
      <c r="H1257" s="19"/>
      <c r="J1257" s="19">
        <v>45393</v>
      </c>
      <c r="K1257">
        <v>453</v>
      </c>
      <c r="N1257" t="s">
        <v>492</v>
      </c>
    </row>
    <row r="1258" spans="1:14" x14ac:dyDescent="0.2">
      <c r="A1258">
        <v>152</v>
      </c>
      <c r="B1258" s="20" t="s">
        <v>72</v>
      </c>
      <c r="C1258" s="20" t="s">
        <v>37</v>
      </c>
      <c r="D1258" s="20" t="s">
        <v>5</v>
      </c>
      <c r="E1258" s="20" t="s">
        <v>39</v>
      </c>
      <c r="F1258" s="20" t="s">
        <v>64</v>
      </c>
      <c r="G1258" s="20" t="s">
        <v>4</v>
      </c>
      <c r="H1258" s="19"/>
      <c r="J1258" s="19">
        <v>45394</v>
      </c>
      <c r="K1258">
        <v>234.64</v>
      </c>
      <c r="L1258">
        <v>1</v>
      </c>
      <c r="N1258" t="s">
        <v>492</v>
      </c>
    </row>
    <row r="1259" spans="1:14" x14ac:dyDescent="0.2">
      <c r="A1259">
        <v>152</v>
      </c>
      <c r="B1259" s="20" t="s">
        <v>72</v>
      </c>
      <c r="C1259" s="20" t="s">
        <v>37</v>
      </c>
      <c r="D1259" s="20" t="s">
        <v>5</v>
      </c>
      <c r="E1259" s="20" t="s">
        <v>39</v>
      </c>
      <c r="F1259" s="20" t="s">
        <v>64</v>
      </c>
      <c r="G1259" s="20" t="s">
        <v>4</v>
      </c>
      <c r="H1259" s="19"/>
      <c r="J1259" s="19">
        <v>45395</v>
      </c>
      <c r="K1259">
        <v>204.62</v>
      </c>
      <c r="L1259">
        <v>1</v>
      </c>
      <c r="N1259" t="s">
        <v>492</v>
      </c>
    </row>
    <row r="1260" spans="1:14" x14ac:dyDescent="0.2">
      <c r="A1260">
        <v>152</v>
      </c>
      <c r="B1260" s="20" t="s">
        <v>72</v>
      </c>
      <c r="C1260" s="20" t="s">
        <v>37</v>
      </c>
      <c r="D1260" s="20" t="s">
        <v>5</v>
      </c>
      <c r="E1260" s="20" t="s">
        <v>39</v>
      </c>
      <c r="F1260" s="20" t="s">
        <v>64</v>
      </c>
      <c r="G1260" s="20" t="s">
        <v>4</v>
      </c>
      <c r="H1260" s="19"/>
      <c r="J1260" s="19">
        <v>45397</v>
      </c>
      <c r="K1260">
        <v>357.12</v>
      </c>
      <c r="N1260" t="s">
        <v>492</v>
      </c>
    </row>
    <row r="1261" spans="1:14" x14ac:dyDescent="0.2">
      <c r="A1261">
        <v>152</v>
      </c>
      <c r="B1261" s="20" t="s">
        <v>72</v>
      </c>
      <c r="C1261" s="20" t="s">
        <v>37</v>
      </c>
      <c r="D1261" s="20" t="s">
        <v>5</v>
      </c>
      <c r="E1261" s="20" t="s">
        <v>39</v>
      </c>
      <c r="F1261" s="20" t="s">
        <v>64</v>
      </c>
      <c r="G1261" s="20" t="s">
        <v>4</v>
      </c>
      <c r="H1261" s="19"/>
      <c r="J1261" s="19">
        <v>45398</v>
      </c>
      <c r="K1261">
        <v>412.02</v>
      </c>
      <c r="L1261">
        <v>2</v>
      </c>
      <c r="N1261" t="s">
        <v>492</v>
      </c>
    </row>
    <row r="1262" spans="1:14" x14ac:dyDescent="0.2">
      <c r="A1262">
        <v>152</v>
      </c>
      <c r="B1262" s="20" t="s">
        <v>72</v>
      </c>
      <c r="C1262" s="20" t="s">
        <v>37</v>
      </c>
      <c r="D1262" s="20" t="s">
        <v>5</v>
      </c>
      <c r="E1262" s="20" t="s">
        <v>39</v>
      </c>
      <c r="F1262" s="20" t="s">
        <v>64</v>
      </c>
      <c r="G1262" s="20" t="s">
        <v>4</v>
      </c>
      <c r="H1262" s="19"/>
      <c r="J1262" s="19">
        <v>45399</v>
      </c>
      <c r="K1262">
        <v>298.36</v>
      </c>
      <c r="L1262">
        <v>3</v>
      </c>
      <c r="N1262" t="s">
        <v>492</v>
      </c>
    </row>
    <row r="1263" spans="1:14" x14ac:dyDescent="0.2">
      <c r="A1263">
        <v>152</v>
      </c>
      <c r="B1263" s="20" t="s">
        <v>72</v>
      </c>
      <c r="C1263" s="20" t="s">
        <v>37</v>
      </c>
      <c r="D1263" s="20" t="s">
        <v>5</v>
      </c>
      <c r="E1263" s="20" t="s">
        <v>39</v>
      </c>
      <c r="F1263" s="20" t="s">
        <v>64</v>
      </c>
      <c r="G1263" s="20" t="s">
        <v>4</v>
      </c>
      <c r="H1263" s="19"/>
      <c r="J1263" s="19">
        <v>45400</v>
      </c>
      <c r="K1263">
        <v>251.96</v>
      </c>
      <c r="N1263" t="s">
        <v>492</v>
      </c>
    </row>
    <row r="1264" spans="1:14" x14ac:dyDescent="0.2">
      <c r="A1264">
        <v>152</v>
      </c>
      <c r="B1264" s="20" t="s">
        <v>72</v>
      </c>
      <c r="C1264" s="20" t="s">
        <v>37</v>
      </c>
      <c r="D1264" s="20" t="s">
        <v>5</v>
      </c>
      <c r="E1264" s="20" t="s">
        <v>39</v>
      </c>
      <c r="F1264" s="20" t="s">
        <v>64</v>
      </c>
      <c r="G1264" s="20" t="s">
        <v>4</v>
      </c>
      <c r="H1264" s="19"/>
      <c r="J1264" s="19">
        <v>45401</v>
      </c>
      <c r="K1264">
        <v>369.16</v>
      </c>
      <c r="N1264" t="s">
        <v>492</v>
      </c>
    </row>
    <row r="1265" spans="1:14" x14ac:dyDescent="0.2">
      <c r="A1265">
        <v>152</v>
      </c>
      <c r="B1265" s="20" t="s">
        <v>72</v>
      </c>
      <c r="C1265" s="20" t="s">
        <v>37</v>
      </c>
      <c r="D1265" s="20" t="s">
        <v>5</v>
      </c>
      <c r="E1265" s="20" t="s">
        <v>39</v>
      </c>
      <c r="F1265" s="20" t="s">
        <v>64</v>
      </c>
      <c r="G1265" s="20" t="s">
        <v>4</v>
      </c>
      <c r="H1265" s="19"/>
      <c r="J1265" s="19">
        <v>45402</v>
      </c>
      <c r="K1265">
        <v>296</v>
      </c>
      <c r="N1265" t="s">
        <v>492</v>
      </c>
    </row>
    <row r="1266" spans="1:14" x14ac:dyDescent="0.2">
      <c r="A1266">
        <v>152</v>
      </c>
      <c r="B1266" s="20" t="s">
        <v>72</v>
      </c>
      <c r="C1266" s="20" t="s">
        <v>37</v>
      </c>
      <c r="D1266" s="20" t="s">
        <v>5</v>
      </c>
      <c r="E1266" s="20" t="s">
        <v>39</v>
      </c>
      <c r="F1266" s="20" t="s">
        <v>64</v>
      </c>
      <c r="G1266" s="20" t="s">
        <v>4</v>
      </c>
      <c r="H1266" s="19"/>
      <c r="J1266" s="19">
        <v>45403</v>
      </c>
      <c r="K1266">
        <v>254</v>
      </c>
      <c r="L1266">
        <v>4</v>
      </c>
      <c r="N1266" t="s">
        <v>492</v>
      </c>
    </row>
    <row r="1267" spans="1:14" x14ac:dyDescent="0.2">
      <c r="A1267">
        <v>152</v>
      </c>
      <c r="B1267" s="20" t="s">
        <v>72</v>
      </c>
      <c r="C1267" s="20" t="s">
        <v>37</v>
      </c>
      <c r="D1267" s="20" t="s">
        <v>5</v>
      </c>
      <c r="E1267" s="20" t="s">
        <v>39</v>
      </c>
      <c r="F1267" s="20" t="s">
        <v>64</v>
      </c>
      <c r="G1267" s="20" t="s">
        <v>4</v>
      </c>
      <c r="H1267" s="19"/>
      <c r="J1267" s="19">
        <v>45404</v>
      </c>
      <c r="K1267">
        <v>210.47</v>
      </c>
      <c r="N1267" t="s">
        <v>492</v>
      </c>
    </row>
    <row r="1268" spans="1:14" x14ac:dyDescent="0.2">
      <c r="A1268">
        <v>152</v>
      </c>
      <c r="B1268" s="20" t="s">
        <v>72</v>
      </c>
      <c r="C1268" s="20" t="s">
        <v>37</v>
      </c>
      <c r="D1268" s="20" t="s">
        <v>5</v>
      </c>
      <c r="E1268" s="20" t="s">
        <v>39</v>
      </c>
      <c r="F1268" s="20" t="s">
        <v>64</v>
      </c>
      <c r="G1268" s="20" t="s">
        <v>4</v>
      </c>
      <c r="H1268" s="19"/>
      <c r="J1268" s="19">
        <v>45405</v>
      </c>
      <c r="K1268">
        <v>284.36</v>
      </c>
      <c r="N1268" t="s">
        <v>492</v>
      </c>
    </row>
    <row r="1269" spans="1:14" x14ac:dyDescent="0.2">
      <c r="A1269">
        <v>152</v>
      </c>
      <c r="B1269" s="20" t="s">
        <v>72</v>
      </c>
      <c r="C1269" s="20" t="s">
        <v>37</v>
      </c>
      <c r="D1269" s="20" t="s">
        <v>5</v>
      </c>
      <c r="E1269" s="20" t="s">
        <v>39</v>
      </c>
      <c r="F1269" s="20" t="s">
        <v>64</v>
      </c>
      <c r="G1269" s="20" t="s">
        <v>4</v>
      </c>
      <c r="H1269" s="19"/>
      <c r="J1269" s="19">
        <v>45406</v>
      </c>
      <c r="K1269">
        <v>255.12</v>
      </c>
      <c r="L1269">
        <v>1</v>
      </c>
      <c r="N1269" t="s">
        <v>492</v>
      </c>
    </row>
    <row r="1270" spans="1:14" x14ac:dyDescent="0.2">
      <c r="A1270">
        <v>152</v>
      </c>
      <c r="B1270" s="20" t="s">
        <v>72</v>
      </c>
      <c r="C1270" s="20" t="s">
        <v>37</v>
      </c>
      <c r="D1270" s="20" t="s">
        <v>5</v>
      </c>
      <c r="E1270" s="20" t="s">
        <v>39</v>
      </c>
      <c r="F1270" s="20" t="s">
        <v>64</v>
      </c>
      <c r="G1270" s="20" t="s">
        <v>4</v>
      </c>
      <c r="H1270" s="19"/>
      <c r="J1270" s="19">
        <v>45407</v>
      </c>
      <c r="K1270">
        <v>369.15</v>
      </c>
      <c r="N1270" t="s">
        <v>492</v>
      </c>
    </row>
    <row r="1271" spans="1:14" x14ac:dyDescent="0.2">
      <c r="A1271">
        <v>152</v>
      </c>
      <c r="B1271" s="20" t="s">
        <v>72</v>
      </c>
      <c r="C1271" s="20" t="s">
        <v>37</v>
      </c>
      <c r="D1271" s="20" t="s">
        <v>5</v>
      </c>
      <c r="E1271" s="20" t="s">
        <v>39</v>
      </c>
      <c r="F1271" s="20" t="s">
        <v>64</v>
      </c>
      <c r="G1271" s="20" t="s">
        <v>4</v>
      </c>
      <c r="H1271" s="19"/>
      <c r="J1271" s="19">
        <v>45408</v>
      </c>
      <c r="K1271">
        <v>261</v>
      </c>
      <c r="N1271" t="s">
        <v>492</v>
      </c>
    </row>
    <row r="1272" spans="1:14" x14ac:dyDescent="0.2">
      <c r="A1272">
        <v>152</v>
      </c>
      <c r="B1272" s="20" t="s">
        <v>72</v>
      </c>
      <c r="C1272" s="20" t="s">
        <v>37</v>
      </c>
      <c r="D1272" s="20" t="s">
        <v>5</v>
      </c>
      <c r="E1272" s="20" t="s">
        <v>39</v>
      </c>
      <c r="F1272" s="20" t="s">
        <v>64</v>
      </c>
      <c r="G1272" s="20" t="s">
        <v>4</v>
      </c>
      <c r="H1272" s="19"/>
      <c r="J1272" s="19">
        <v>45409</v>
      </c>
      <c r="K1272">
        <v>320</v>
      </c>
      <c r="L1272">
        <v>1</v>
      </c>
      <c r="N1272" t="s">
        <v>492</v>
      </c>
    </row>
    <row r="1273" spans="1:14" x14ac:dyDescent="0.2">
      <c r="A1273">
        <v>152</v>
      </c>
      <c r="B1273" s="20" t="s">
        <v>72</v>
      </c>
      <c r="C1273" s="20" t="s">
        <v>37</v>
      </c>
      <c r="D1273" s="20" t="s">
        <v>5</v>
      </c>
      <c r="E1273" s="20" t="s">
        <v>39</v>
      </c>
      <c r="F1273" s="20" t="s">
        <v>64</v>
      </c>
      <c r="G1273" s="20" t="s">
        <v>4</v>
      </c>
      <c r="H1273" s="19"/>
      <c r="J1273" s="19">
        <v>45410</v>
      </c>
      <c r="K1273">
        <v>386</v>
      </c>
      <c r="N1273" t="s">
        <v>492</v>
      </c>
    </row>
    <row r="1274" spans="1:14" x14ac:dyDescent="0.2">
      <c r="A1274">
        <v>152</v>
      </c>
      <c r="B1274" s="20" t="s">
        <v>72</v>
      </c>
      <c r="C1274" s="20" t="s">
        <v>37</v>
      </c>
      <c r="D1274" s="20" t="s">
        <v>5</v>
      </c>
      <c r="E1274" s="20" t="s">
        <v>39</v>
      </c>
      <c r="F1274" s="20" t="s">
        <v>64</v>
      </c>
      <c r="G1274" s="20" t="s">
        <v>4</v>
      </c>
      <c r="H1274" s="19"/>
      <c r="J1274" s="19">
        <v>45411</v>
      </c>
      <c r="K1274">
        <v>248</v>
      </c>
      <c r="N1274" t="s">
        <v>492</v>
      </c>
    </row>
    <row r="1275" spans="1:14" x14ac:dyDescent="0.2">
      <c r="A1275">
        <v>152</v>
      </c>
      <c r="B1275" s="20" t="s">
        <v>72</v>
      </c>
      <c r="C1275" s="20" t="s">
        <v>37</v>
      </c>
      <c r="D1275" s="20" t="s">
        <v>5</v>
      </c>
      <c r="E1275" s="20" t="s">
        <v>39</v>
      </c>
      <c r="F1275" s="20" t="s">
        <v>64</v>
      </c>
      <c r="G1275" s="20" t="s">
        <v>4</v>
      </c>
      <c r="H1275" s="19"/>
      <c r="J1275" s="19">
        <v>45412</v>
      </c>
      <c r="K1275">
        <v>294</v>
      </c>
      <c r="N1275" t="s">
        <v>492</v>
      </c>
    </row>
    <row r="1276" spans="1:14" x14ac:dyDescent="0.2">
      <c r="A1276">
        <v>153</v>
      </c>
      <c r="B1276" s="20" t="s">
        <v>248</v>
      </c>
      <c r="C1276" s="20" t="s">
        <v>37</v>
      </c>
      <c r="D1276" s="20" t="s">
        <v>5</v>
      </c>
      <c r="E1276" s="20" t="s">
        <v>39</v>
      </c>
      <c r="F1276" s="20" t="s">
        <v>64</v>
      </c>
      <c r="G1276" s="20" t="s">
        <v>4</v>
      </c>
      <c r="H1276" s="19"/>
      <c r="J1276" s="19">
        <v>45384</v>
      </c>
      <c r="K1276">
        <v>40</v>
      </c>
      <c r="L1276">
        <v>1</v>
      </c>
      <c r="N1276" t="s">
        <v>492</v>
      </c>
    </row>
    <row r="1277" spans="1:14" x14ac:dyDescent="0.2">
      <c r="A1277">
        <v>153</v>
      </c>
      <c r="B1277" s="20" t="s">
        <v>248</v>
      </c>
      <c r="C1277" s="20" t="s">
        <v>37</v>
      </c>
      <c r="D1277" s="20" t="s">
        <v>5</v>
      </c>
      <c r="E1277" s="20" t="s">
        <v>39</v>
      </c>
      <c r="F1277" s="20" t="s">
        <v>64</v>
      </c>
      <c r="G1277" s="20" t="s">
        <v>4</v>
      </c>
      <c r="H1277" s="19"/>
      <c r="J1277" s="19">
        <v>45388</v>
      </c>
      <c r="K1277">
        <v>48</v>
      </c>
      <c r="L1277">
        <v>1</v>
      </c>
      <c r="N1277" t="s">
        <v>492</v>
      </c>
    </row>
    <row r="1278" spans="1:14" x14ac:dyDescent="0.2">
      <c r="A1278">
        <v>153</v>
      </c>
      <c r="B1278" s="20" t="s">
        <v>248</v>
      </c>
      <c r="C1278" s="20" t="s">
        <v>37</v>
      </c>
      <c r="D1278" s="20" t="s">
        <v>5</v>
      </c>
      <c r="E1278" s="20" t="s">
        <v>39</v>
      </c>
      <c r="F1278" s="20" t="s">
        <v>64</v>
      </c>
      <c r="G1278" s="20" t="s">
        <v>4</v>
      </c>
      <c r="H1278" s="19"/>
      <c r="J1278" s="19">
        <v>45397</v>
      </c>
      <c r="K1278">
        <v>61.47</v>
      </c>
      <c r="N1278" t="s">
        <v>492</v>
      </c>
    </row>
    <row r="1279" spans="1:14" x14ac:dyDescent="0.2">
      <c r="A1279">
        <v>153</v>
      </c>
      <c r="B1279" s="20" t="s">
        <v>248</v>
      </c>
      <c r="C1279" s="20" t="s">
        <v>37</v>
      </c>
      <c r="D1279" s="20" t="s">
        <v>5</v>
      </c>
      <c r="E1279" s="20" t="s">
        <v>39</v>
      </c>
      <c r="F1279" s="20" t="s">
        <v>64</v>
      </c>
      <c r="G1279" s="20" t="s">
        <v>4</v>
      </c>
      <c r="H1279" s="19"/>
      <c r="J1279" s="19">
        <v>45399</v>
      </c>
      <c r="K1279">
        <v>246</v>
      </c>
      <c r="L1279">
        <v>3</v>
      </c>
      <c r="N1279" t="s">
        <v>492</v>
      </c>
    </row>
    <row r="1280" spans="1:14" x14ac:dyDescent="0.2">
      <c r="A1280">
        <v>153</v>
      </c>
      <c r="B1280" s="20" t="s">
        <v>248</v>
      </c>
      <c r="C1280" s="20" t="s">
        <v>37</v>
      </c>
      <c r="D1280" s="20" t="s">
        <v>5</v>
      </c>
      <c r="E1280" s="20" t="s">
        <v>39</v>
      </c>
      <c r="F1280" s="20" t="s">
        <v>64</v>
      </c>
      <c r="G1280" s="20" t="s">
        <v>4</v>
      </c>
      <c r="H1280" s="19"/>
      <c r="J1280" s="19">
        <v>45400</v>
      </c>
      <c r="K1280">
        <v>36</v>
      </c>
      <c r="L1280">
        <v>2</v>
      </c>
      <c r="N1280" t="s">
        <v>492</v>
      </c>
    </row>
    <row r="1281" spans="1:14" x14ac:dyDescent="0.2">
      <c r="A1281">
        <v>153</v>
      </c>
      <c r="B1281" s="20" t="s">
        <v>248</v>
      </c>
      <c r="C1281" s="20" t="s">
        <v>37</v>
      </c>
      <c r="D1281" s="20" t="s">
        <v>5</v>
      </c>
      <c r="E1281" s="20" t="s">
        <v>39</v>
      </c>
      <c r="F1281" s="20" t="s">
        <v>64</v>
      </c>
      <c r="G1281" s="20" t="s">
        <v>4</v>
      </c>
      <c r="H1281" s="19"/>
      <c r="J1281" s="19">
        <v>45401</v>
      </c>
      <c r="K1281">
        <v>39.53</v>
      </c>
      <c r="N1281" t="s">
        <v>492</v>
      </c>
    </row>
    <row r="1282" spans="1:14" x14ac:dyDescent="0.2">
      <c r="A1282">
        <v>153</v>
      </c>
      <c r="B1282" s="20" t="s">
        <v>248</v>
      </c>
      <c r="C1282" s="20" t="s">
        <v>37</v>
      </c>
      <c r="D1282" s="20" t="s">
        <v>5</v>
      </c>
      <c r="E1282" s="20" t="s">
        <v>39</v>
      </c>
      <c r="F1282" s="20" t="s">
        <v>64</v>
      </c>
      <c r="G1282" s="20" t="s">
        <v>4</v>
      </c>
      <c r="H1282" s="19"/>
      <c r="J1282" s="19">
        <v>45402</v>
      </c>
      <c r="K1282">
        <v>67</v>
      </c>
      <c r="L1282">
        <v>1</v>
      </c>
      <c r="N1282" t="s">
        <v>492</v>
      </c>
    </row>
    <row r="1283" spans="1:14" x14ac:dyDescent="0.2">
      <c r="A1283">
        <v>153</v>
      </c>
      <c r="B1283" s="20" t="s">
        <v>248</v>
      </c>
      <c r="C1283" s="20" t="s">
        <v>37</v>
      </c>
      <c r="D1283" s="20" t="s">
        <v>5</v>
      </c>
      <c r="E1283" s="20" t="s">
        <v>39</v>
      </c>
      <c r="F1283" s="20" t="s">
        <v>64</v>
      </c>
      <c r="G1283" s="20" t="s">
        <v>4</v>
      </c>
      <c r="H1283" s="19"/>
      <c r="J1283" s="19">
        <v>45404</v>
      </c>
      <c r="K1283">
        <v>48</v>
      </c>
      <c r="N1283" t="s">
        <v>492</v>
      </c>
    </row>
    <row r="1284" spans="1:14" x14ac:dyDescent="0.2">
      <c r="A1284">
        <v>153</v>
      </c>
      <c r="B1284" s="20" t="s">
        <v>248</v>
      </c>
      <c r="C1284" s="20" t="s">
        <v>37</v>
      </c>
      <c r="D1284" s="20" t="s">
        <v>5</v>
      </c>
      <c r="E1284" s="20" t="s">
        <v>39</v>
      </c>
      <c r="F1284" s="20" t="s">
        <v>64</v>
      </c>
      <c r="G1284" s="20" t="s">
        <v>4</v>
      </c>
      <c r="H1284" s="19"/>
      <c r="J1284" s="19">
        <v>45405</v>
      </c>
      <c r="K1284">
        <v>34</v>
      </c>
      <c r="L1284">
        <v>2</v>
      </c>
      <c r="N1284" t="s">
        <v>492</v>
      </c>
    </row>
    <row r="1285" spans="1:14" x14ac:dyDescent="0.2">
      <c r="A1285">
        <v>153</v>
      </c>
      <c r="B1285" s="20" t="s">
        <v>248</v>
      </c>
      <c r="C1285" s="20" t="s">
        <v>37</v>
      </c>
      <c r="D1285" s="20" t="s">
        <v>5</v>
      </c>
      <c r="E1285" s="20" t="s">
        <v>39</v>
      </c>
      <c r="F1285" s="20" t="s">
        <v>64</v>
      </c>
      <c r="G1285" s="20" t="s">
        <v>4</v>
      </c>
      <c r="H1285" s="19"/>
      <c r="J1285" s="19">
        <v>45406</v>
      </c>
      <c r="K1285">
        <v>40</v>
      </c>
      <c r="N1285" t="s">
        <v>492</v>
      </c>
    </row>
    <row r="1286" spans="1:14" x14ac:dyDescent="0.2">
      <c r="A1286">
        <v>153</v>
      </c>
      <c r="B1286" s="20" t="s">
        <v>248</v>
      </c>
      <c r="C1286" s="20" t="s">
        <v>37</v>
      </c>
      <c r="D1286" s="20" t="s">
        <v>5</v>
      </c>
      <c r="E1286" s="20" t="s">
        <v>39</v>
      </c>
      <c r="F1286" s="20" t="s">
        <v>64</v>
      </c>
      <c r="G1286" s="20" t="s">
        <v>4</v>
      </c>
      <c r="H1286" s="19"/>
      <c r="J1286" s="19">
        <v>45408</v>
      </c>
      <c r="K1286">
        <v>123.13</v>
      </c>
      <c r="L1286">
        <v>4</v>
      </c>
      <c r="N1286" t="s">
        <v>492</v>
      </c>
    </row>
    <row r="1287" spans="1:14" x14ac:dyDescent="0.2">
      <c r="A1287">
        <v>154</v>
      </c>
      <c r="B1287" s="20" t="s">
        <v>249</v>
      </c>
      <c r="C1287" s="20" t="s">
        <v>37</v>
      </c>
      <c r="D1287" s="20" t="s">
        <v>5</v>
      </c>
      <c r="E1287" s="20" t="s">
        <v>39</v>
      </c>
      <c r="F1287" s="20" t="s">
        <v>64</v>
      </c>
      <c r="G1287" s="20" t="s">
        <v>4</v>
      </c>
      <c r="H1287" s="19">
        <v>45386</v>
      </c>
      <c r="I1287">
        <v>125</v>
      </c>
      <c r="J1287" s="19"/>
      <c r="N1287" t="s">
        <v>492</v>
      </c>
    </row>
    <row r="1288" spans="1:14" x14ac:dyDescent="0.2">
      <c r="A1288">
        <v>154</v>
      </c>
      <c r="B1288" s="20" t="s">
        <v>249</v>
      </c>
      <c r="C1288" s="20" t="s">
        <v>37</v>
      </c>
      <c r="D1288" s="20" t="s">
        <v>5</v>
      </c>
      <c r="E1288" s="20" t="s">
        <v>39</v>
      </c>
      <c r="F1288" s="20" t="s">
        <v>64</v>
      </c>
      <c r="G1288" s="20" t="s">
        <v>4</v>
      </c>
      <c r="H1288" s="19">
        <v>45393</v>
      </c>
      <c r="I1288">
        <v>50</v>
      </c>
      <c r="J1288" s="19"/>
      <c r="N1288" t="s">
        <v>492</v>
      </c>
    </row>
    <row r="1289" spans="1:14" x14ac:dyDescent="0.2">
      <c r="A1289">
        <v>154</v>
      </c>
      <c r="B1289" s="20" t="s">
        <v>249</v>
      </c>
      <c r="C1289" s="20" t="s">
        <v>37</v>
      </c>
      <c r="D1289" s="20" t="s">
        <v>5</v>
      </c>
      <c r="E1289" s="20" t="s">
        <v>39</v>
      </c>
      <c r="F1289" s="20" t="s">
        <v>64</v>
      </c>
      <c r="G1289" s="20" t="s">
        <v>4</v>
      </c>
      <c r="H1289" s="19">
        <v>45400</v>
      </c>
      <c r="I1289">
        <v>26</v>
      </c>
      <c r="J1289" s="19"/>
      <c r="N1289" t="s">
        <v>492</v>
      </c>
    </row>
    <row r="1290" spans="1:14" x14ac:dyDescent="0.2">
      <c r="A1290">
        <v>154</v>
      </c>
      <c r="B1290" s="20" t="s">
        <v>249</v>
      </c>
      <c r="C1290" s="20" t="s">
        <v>37</v>
      </c>
      <c r="D1290" s="20" t="s">
        <v>5</v>
      </c>
      <c r="E1290" s="20" t="s">
        <v>39</v>
      </c>
      <c r="F1290" s="20" t="s">
        <v>64</v>
      </c>
      <c r="G1290" s="20" t="s">
        <v>4</v>
      </c>
      <c r="H1290" s="19">
        <v>45407</v>
      </c>
      <c r="I1290">
        <v>47</v>
      </c>
      <c r="J1290" s="19"/>
      <c r="N1290" t="s">
        <v>492</v>
      </c>
    </row>
    <row r="1291" spans="1:14" x14ac:dyDescent="0.2">
      <c r="A1291">
        <v>154</v>
      </c>
      <c r="B1291" s="20" t="s">
        <v>249</v>
      </c>
      <c r="C1291" s="20" t="s">
        <v>37</v>
      </c>
      <c r="D1291" s="20" t="s">
        <v>5</v>
      </c>
      <c r="E1291" s="20" t="s">
        <v>39</v>
      </c>
      <c r="F1291" s="20" t="s">
        <v>64</v>
      </c>
      <c r="G1291" s="20" t="s">
        <v>4</v>
      </c>
      <c r="H1291" s="19">
        <v>45411</v>
      </c>
      <c r="I1291">
        <v>2</v>
      </c>
      <c r="J1291" s="19"/>
      <c r="N1291" t="s">
        <v>492</v>
      </c>
    </row>
    <row r="1292" spans="1:14" x14ac:dyDescent="0.2">
      <c r="A1292">
        <v>155</v>
      </c>
      <c r="B1292" s="20" t="s">
        <v>73</v>
      </c>
      <c r="C1292" s="20" t="s">
        <v>37</v>
      </c>
      <c r="D1292" s="20" t="s">
        <v>5</v>
      </c>
      <c r="E1292" s="20" t="s">
        <v>39</v>
      </c>
      <c r="F1292" s="20" t="s">
        <v>41</v>
      </c>
      <c r="G1292" s="20" t="s">
        <v>4</v>
      </c>
      <c r="H1292" s="19">
        <v>45400</v>
      </c>
      <c r="I1292">
        <v>36</v>
      </c>
      <c r="J1292" s="19"/>
      <c r="N1292" t="s">
        <v>492</v>
      </c>
    </row>
    <row r="1293" spans="1:14" x14ac:dyDescent="0.2">
      <c r="A1293">
        <v>155</v>
      </c>
      <c r="B1293" s="20" t="s">
        <v>73</v>
      </c>
      <c r="C1293" s="20" t="s">
        <v>37</v>
      </c>
      <c r="D1293" s="20" t="s">
        <v>5</v>
      </c>
      <c r="E1293" s="20" t="s">
        <v>39</v>
      </c>
      <c r="F1293" s="20" t="s">
        <v>41</v>
      </c>
      <c r="G1293" s="20" t="s">
        <v>4</v>
      </c>
      <c r="H1293" s="19">
        <v>45401</v>
      </c>
      <c r="I1293">
        <v>39</v>
      </c>
      <c r="J1293" s="19"/>
      <c r="N1293" t="s">
        <v>492</v>
      </c>
    </row>
    <row r="1294" spans="1:14" x14ac:dyDescent="0.2">
      <c r="A1294">
        <v>155</v>
      </c>
      <c r="B1294" s="20" t="s">
        <v>73</v>
      </c>
      <c r="C1294" s="20" t="s">
        <v>37</v>
      </c>
      <c r="D1294" s="20" t="s">
        <v>5</v>
      </c>
      <c r="E1294" s="20" t="s">
        <v>39</v>
      </c>
      <c r="F1294" s="20" t="s">
        <v>41</v>
      </c>
      <c r="G1294" s="20" t="s">
        <v>4</v>
      </c>
      <c r="H1294" s="19">
        <v>45402</v>
      </c>
      <c r="I1294">
        <v>67</v>
      </c>
      <c r="J1294" s="19"/>
      <c r="N1294" t="s">
        <v>492</v>
      </c>
    </row>
    <row r="1295" spans="1:14" x14ac:dyDescent="0.2">
      <c r="A1295">
        <v>156</v>
      </c>
      <c r="B1295" s="20" t="s">
        <v>250</v>
      </c>
      <c r="C1295" s="20" t="s">
        <v>37</v>
      </c>
      <c r="D1295" s="20" t="s">
        <v>5</v>
      </c>
      <c r="E1295" s="20" t="s">
        <v>39</v>
      </c>
      <c r="F1295" s="20" t="s">
        <v>64</v>
      </c>
      <c r="G1295" s="20" t="s">
        <v>4</v>
      </c>
      <c r="H1295" s="19"/>
      <c r="J1295" s="19">
        <v>45383</v>
      </c>
      <c r="K1295">
        <v>369</v>
      </c>
      <c r="L1295">
        <v>2</v>
      </c>
      <c r="N1295" t="s">
        <v>492</v>
      </c>
    </row>
    <row r="1296" spans="1:14" x14ac:dyDescent="0.2">
      <c r="A1296">
        <v>156</v>
      </c>
      <c r="B1296" s="20" t="s">
        <v>250</v>
      </c>
      <c r="C1296" s="20" t="s">
        <v>37</v>
      </c>
      <c r="D1296" s="20" t="s">
        <v>5</v>
      </c>
      <c r="E1296" s="20" t="s">
        <v>39</v>
      </c>
      <c r="F1296" s="20" t="s">
        <v>64</v>
      </c>
      <c r="G1296" s="20" t="s">
        <v>4</v>
      </c>
      <c r="H1296" s="19"/>
      <c r="J1296" s="19">
        <v>45384</v>
      </c>
      <c r="K1296">
        <v>40</v>
      </c>
      <c r="N1296" t="s">
        <v>492</v>
      </c>
    </row>
    <row r="1297" spans="1:14" x14ac:dyDescent="0.2">
      <c r="A1297">
        <v>156</v>
      </c>
      <c r="B1297" s="20" t="s">
        <v>250</v>
      </c>
      <c r="C1297" s="20" t="s">
        <v>37</v>
      </c>
      <c r="D1297" s="20" t="s">
        <v>5</v>
      </c>
      <c r="E1297" s="20" t="s">
        <v>39</v>
      </c>
      <c r="F1297" s="20" t="s">
        <v>64</v>
      </c>
      <c r="G1297" s="20" t="s">
        <v>4</v>
      </c>
      <c r="H1297" s="19"/>
      <c r="J1297" s="19">
        <v>45388</v>
      </c>
      <c r="K1297">
        <v>48</v>
      </c>
      <c r="N1297" t="s">
        <v>492</v>
      </c>
    </row>
    <row r="1298" spans="1:14" x14ac:dyDescent="0.2">
      <c r="A1298">
        <v>156</v>
      </c>
      <c r="B1298" s="20" t="s">
        <v>250</v>
      </c>
      <c r="C1298" s="20" t="s">
        <v>37</v>
      </c>
      <c r="D1298" s="20" t="s">
        <v>5</v>
      </c>
      <c r="E1298" s="20" t="s">
        <v>39</v>
      </c>
      <c r="F1298" s="20" t="s">
        <v>64</v>
      </c>
      <c r="G1298" s="20" t="s">
        <v>4</v>
      </c>
      <c r="H1298" s="19"/>
      <c r="J1298" s="19">
        <v>45397</v>
      </c>
      <c r="K1298">
        <v>61.47</v>
      </c>
      <c r="N1298" t="s">
        <v>492</v>
      </c>
    </row>
    <row r="1299" spans="1:14" x14ac:dyDescent="0.2">
      <c r="A1299">
        <v>156</v>
      </c>
      <c r="B1299" s="20" t="s">
        <v>250</v>
      </c>
      <c r="C1299" s="20" t="s">
        <v>37</v>
      </c>
      <c r="D1299" s="20" t="s">
        <v>5</v>
      </c>
      <c r="E1299" s="20" t="s">
        <v>39</v>
      </c>
      <c r="F1299" s="20" t="s">
        <v>64</v>
      </c>
      <c r="G1299" s="20" t="s">
        <v>4</v>
      </c>
      <c r="H1299" s="19"/>
      <c r="J1299" s="19">
        <v>45399</v>
      </c>
      <c r="K1299">
        <v>246</v>
      </c>
      <c r="N1299" t="s">
        <v>492</v>
      </c>
    </row>
    <row r="1300" spans="1:14" x14ac:dyDescent="0.2">
      <c r="A1300">
        <v>156</v>
      </c>
      <c r="B1300" s="20" t="s">
        <v>250</v>
      </c>
      <c r="C1300" s="20" t="s">
        <v>37</v>
      </c>
      <c r="D1300" s="20" t="s">
        <v>5</v>
      </c>
      <c r="E1300" s="20" t="s">
        <v>39</v>
      </c>
      <c r="F1300" s="20" t="s">
        <v>64</v>
      </c>
      <c r="G1300" s="20" t="s">
        <v>4</v>
      </c>
      <c r="H1300" s="19"/>
      <c r="J1300" s="19">
        <v>45400</v>
      </c>
      <c r="K1300">
        <v>36</v>
      </c>
      <c r="N1300" t="s">
        <v>492</v>
      </c>
    </row>
    <row r="1301" spans="1:14" x14ac:dyDescent="0.2">
      <c r="A1301">
        <v>156</v>
      </c>
      <c r="B1301" s="20" t="s">
        <v>250</v>
      </c>
      <c r="C1301" s="20" t="s">
        <v>37</v>
      </c>
      <c r="D1301" s="20" t="s">
        <v>5</v>
      </c>
      <c r="E1301" s="20" t="s">
        <v>39</v>
      </c>
      <c r="F1301" s="20" t="s">
        <v>64</v>
      </c>
      <c r="G1301" s="20" t="s">
        <v>4</v>
      </c>
      <c r="H1301" s="19"/>
      <c r="J1301" s="19">
        <v>45401</v>
      </c>
      <c r="K1301">
        <v>39.53</v>
      </c>
      <c r="N1301" t="s">
        <v>492</v>
      </c>
    </row>
    <row r="1302" spans="1:14" x14ac:dyDescent="0.2">
      <c r="A1302">
        <v>156</v>
      </c>
      <c r="B1302" s="20" t="s">
        <v>250</v>
      </c>
      <c r="C1302" s="20" t="s">
        <v>37</v>
      </c>
      <c r="D1302" s="20" t="s">
        <v>5</v>
      </c>
      <c r="E1302" s="20" t="s">
        <v>39</v>
      </c>
      <c r="F1302" s="20" t="s">
        <v>64</v>
      </c>
      <c r="G1302" s="20" t="s">
        <v>4</v>
      </c>
      <c r="H1302" s="19"/>
      <c r="J1302" s="19">
        <v>45402</v>
      </c>
      <c r="K1302">
        <v>67</v>
      </c>
      <c r="N1302" t="s">
        <v>492</v>
      </c>
    </row>
    <row r="1303" spans="1:14" x14ac:dyDescent="0.2">
      <c r="A1303">
        <v>156</v>
      </c>
      <c r="B1303" s="20" t="s">
        <v>250</v>
      </c>
      <c r="C1303" s="20" t="s">
        <v>37</v>
      </c>
      <c r="D1303" s="20" t="s">
        <v>5</v>
      </c>
      <c r="E1303" s="20" t="s">
        <v>39</v>
      </c>
      <c r="F1303" s="20" t="s">
        <v>64</v>
      </c>
      <c r="G1303" s="20" t="s">
        <v>4</v>
      </c>
      <c r="H1303" s="19"/>
      <c r="J1303" s="19">
        <v>45404</v>
      </c>
      <c r="K1303">
        <v>48</v>
      </c>
      <c r="N1303" t="s">
        <v>492</v>
      </c>
    </row>
    <row r="1304" spans="1:14" x14ac:dyDescent="0.2">
      <c r="A1304">
        <v>156</v>
      </c>
      <c r="B1304" s="20" t="s">
        <v>250</v>
      </c>
      <c r="C1304" s="20" t="s">
        <v>37</v>
      </c>
      <c r="D1304" s="20" t="s">
        <v>5</v>
      </c>
      <c r="E1304" s="20" t="s">
        <v>39</v>
      </c>
      <c r="F1304" s="20" t="s">
        <v>64</v>
      </c>
      <c r="G1304" s="20" t="s">
        <v>4</v>
      </c>
      <c r="H1304" s="19"/>
      <c r="J1304" s="19">
        <v>45405</v>
      </c>
      <c r="K1304">
        <v>34</v>
      </c>
      <c r="N1304" t="s">
        <v>492</v>
      </c>
    </row>
    <row r="1305" spans="1:14" x14ac:dyDescent="0.2">
      <c r="A1305">
        <v>156</v>
      </c>
      <c r="B1305" s="20" t="s">
        <v>250</v>
      </c>
      <c r="C1305" s="20" t="s">
        <v>37</v>
      </c>
      <c r="D1305" s="20" t="s">
        <v>5</v>
      </c>
      <c r="E1305" s="20" t="s">
        <v>39</v>
      </c>
      <c r="F1305" s="20" t="s">
        <v>64</v>
      </c>
      <c r="G1305" s="20" t="s">
        <v>4</v>
      </c>
      <c r="H1305" s="19"/>
      <c r="J1305" s="19">
        <v>45406</v>
      </c>
      <c r="K1305">
        <v>43</v>
      </c>
      <c r="N1305" t="s">
        <v>492</v>
      </c>
    </row>
    <row r="1306" spans="1:14" x14ac:dyDescent="0.2">
      <c r="A1306">
        <v>156</v>
      </c>
      <c r="B1306" s="20" t="s">
        <v>250</v>
      </c>
      <c r="C1306" s="20" t="s">
        <v>37</v>
      </c>
      <c r="D1306" s="20" t="s">
        <v>5</v>
      </c>
      <c r="E1306" s="20" t="s">
        <v>39</v>
      </c>
      <c r="F1306" s="20" t="s">
        <v>64</v>
      </c>
      <c r="G1306" s="20" t="s">
        <v>4</v>
      </c>
      <c r="H1306" s="19"/>
      <c r="J1306" s="19">
        <v>45408</v>
      </c>
      <c r="K1306">
        <v>123.13</v>
      </c>
      <c r="N1306" t="s">
        <v>492</v>
      </c>
    </row>
    <row r="1307" spans="1:14" x14ac:dyDescent="0.2">
      <c r="A1307">
        <v>156</v>
      </c>
      <c r="B1307" s="20" t="s">
        <v>250</v>
      </c>
      <c r="C1307" s="20" t="s">
        <v>37</v>
      </c>
      <c r="D1307" s="20" t="s">
        <v>5</v>
      </c>
      <c r="E1307" s="20" t="s">
        <v>39</v>
      </c>
      <c r="F1307" s="20" t="s">
        <v>64</v>
      </c>
      <c r="G1307" s="20" t="s">
        <v>4</v>
      </c>
      <c r="H1307" s="19"/>
      <c r="J1307" s="19">
        <v>45410</v>
      </c>
      <c r="K1307">
        <v>236.22</v>
      </c>
      <c r="N1307" t="s">
        <v>492</v>
      </c>
    </row>
    <row r="1308" spans="1:14" x14ac:dyDescent="0.2">
      <c r="A1308">
        <v>156</v>
      </c>
      <c r="B1308" s="20" t="s">
        <v>250</v>
      </c>
      <c r="C1308" s="20" t="s">
        <v>37</v>
      </c>
      <c r="D1308" s="20" t="s">
        <v>5</v>
      </c>
      <c r="E1308" s="20" t="s">
        <v>39</v>
      </c>
      <c r="F1308" s="20" t="s">
        <v>64</v>
      </c>
      <c r="G1308" s="20" t="s">
        <v>4</v>
      </c>
      <c r="H1308" s="19"/>
      <c r="J1308" s="19">
        <v>45412</v>
      </c>
      <c r="K1308">
        <v>82.62</v>
      </c>
      <c r="N1308" t="s">
        <v>492</v>
      </c>
    </row>
    <row r="1309" spans="1:14" x14ac:dyDescent="0.2">
      <c r="A1309">
        <v>157</v>
      </c>
      <c r="B1309" s="20" t="s">
        <v>251</v>
      </c>
      <c r="C1309" s="20" t="s">
        <v>37</v>
      </c>
      <c r="D1309" s="20" t="s">
        <v>5</v>
      </c>
      <c r="E1309" s="20" t="s">
        <v>39</v>
      </c>
      <c r="F1309" s="20" t="s">
        <v>64</v>
      </c>
      <c r="G1309" s="20" t="s">
        <v>4</v>
      </c>
      <c r="H1309" s="19">
        <v>45393</v>
      </c>
      <c r="I1309">
        <v>49</v>
      </c>
      <c r="J1309" s="19">
        <v>45383</v>
      </c>
      <c r="K1309">
        <v>286</v>
      </c>
      <c r="L1309">
        <v>2</v>
      </c>
      <c r="N1309" t="s">
        <v>492</v>
      </c>
    </row>
    <row r="1310" spans="1:14" x14ac:dyDescent="0.2">
      <c r="A1310">
        <v>157</v>
      </c>
      <c r="B1310" s="20" t="s">
        <v>251</v>
      </c>
      <c r="C1310" s="20" t="s">
        <v>37</v>
      </c>
      <c r="D1310" s="20" t="s">
        <v>5</v>
      </c>
      <c r="E1310" s="20" t="s">
        <v>39</v>
      </c>
      <c r="F1310" s="20" t="s">
        <v>64</v>
      </c>
      <c r="G1310" s="20" t="s">
        <v>4</v>
      </c>
      <c r="H1310" s="19">
        <v>45394</v>
      </c>
      <c r="I1310">
        <v>6</v>
      </c>
      <c r="J1310" s="19">
        <v>45393</v>
      </c>
      <c r="K1310">
        <v>49</v>
      </c>
      <c r="L1310">
        <v>1</v>
      </c>
      <c r="N1310" t="s">
        <v>492</v>
      </c>
    </row>
    <row r="1311" spans="1:14" x14ac:dyDescent="0.2">
      <c r="A1311">
        <v>157</v>
      </c>
      <c r="B1311" s="20" t="s">
        <v>251</v>
      </c>
      <c r="C1311" s="20" t="s">
        <v>37</v>
      </c>
      <c r="D1311" s="20" t="s">
        <v>5</v>
      </c>
      <c r="E1311" s="20" t="s">
        <v>39</v>
      </c>
      <c r="F1311" s="20" t="s">
        <v>64</v>
      </c>
      <c r="G1311" s="20" t="s">
        <v>4</v>
      </c>
      <c r="H1311" s="19">
        <v>45397</v>
      </c>
      <c r="I1311">
        <v>5</v>
      </c>
      <c r="J1311" s="19">
        <v>45394</v>
      </c>
      <c r="K1311">
        <v>6</v>
      </c>
      <c r="N1311" t="s">
        <v>492</v>
      </c>
    </row>
    <row r="1312" spans="1:14" x14ac:dyDescent="0.2">
      <c r="A1312">
        <v>157</v>
      </c>
      <c r="B1312" s="20" t="s">
        <v>251</v>
      </c>
      <c r="C1312" s="20" t="s">
        <v>37</v>
      </c>
      <c r="D1312" s="20" t="s">
        <v>5</v>
      </c>
      <c r="E1312" s="20" t="s">
        <v>39</v>
      </c>
      <c r="F1312" s="20" t="s">
        <v>64</v>
      </c>
      <c r="G1312" s="20" t="s">
        <v>4</v>
      </c>
      <c r="H1312" s="19">
        <v>45400</v>
      </c>
      <c r="I1312">
        <v>28</v>
      </c>
      <c r="J1312" s="19">
        <v>45397</v>
      </c>
      <c r="K1312">
        <v>5</v>
      </c>
      <c r="N1312" t="s">
        <v>492</v>
      </c>
    </row>
    <row r="1313" spans="1:14" x14ac:dyDescent="0.2">
      <c r="A1313">
        <v>157</v>
      </c>
      <c r="B1313" s="20" t="s">
        <v>251</v>
      </c>
      <c r="C1313" s="20" t="s">
        <v>37</v>
      </c>
      <c r="D1313" s="20" t="s">
        <v>5</v>
      </c>
      <c r="E1313" s="20" t="s">
        <v>39</v>
      </c>
      <c r="F1313" s="20" t="s">
        <v>64</v>
      </c>
      <c r="G1313" s="20" t="s">
        <v>4</v>
      </c>
      <c r="H1313" s="19">
        <v>45402</v>
      </c>
      <c r="I1313">
        <v>7</v>
      </c>
      <c r="J1313" s="19">
        <v>45400</v>
      </c>
      <c r="K1313">
        <v>28</v>
      </c>
      <c r="N1313" t="s">
        <v>492</v>
      </c>
    </row>
    <row r="1314" spans="1:14" x14ac:dyDescent="0.2">
      <c r="A1314">
        <v>157</v>
      </c>
      <c r="B1314" s="20" t="s">
        <v>251</v>
      </c>
      <c r="C1314" s="20" t="s">
        <v>37</v>
      </c>
      <c r="D1314" s="20" t="s">
        <v>5</v>
      </c>
      <c r="E1314" s="20" t="s">
        <v>39</v>
      </c>
      <c r="F1314" s="20" t="s">
        <v>64</v>
      </c>
      <c r="G1314" s="20" t="s">
        <v>4</v>
      </c>
      <c r="H1314" s="19">
        <v>45405</v>
      </c>
      <c r="I1314">
        <v>53</v>
      </c>
      <c r="J1314" s="19">
        <v>45401</v>
      </c>
      <c r="K1314">
        <v>298</v>
      </c>
      <c r="L1314">
        <v>4</v>
      </c>
      <c r="N1314" t="s">
        <v>492</v>
      </c>
    </row>
    <row r="1315" spans="1:14" x14ac:dyDescent="0.2">
      <c r="A1315">
        <v>157</v>
      </c>
      <c r="B1315" s="20" t="s">
        <v>251</v>
      </c>
      <c r="C1315" s="20" t="s">
        <v>37</v>
      </c>
      <c r="D1315" s="20" t="s">
        <v>5</v>
      </c>
      <c r="E1315" s="20" t="s">
        <v>39</v>
      </c>
      <c r="F1315" s="20" t="s">
        <v>64</v>
      </c>
      <c r="G1315" s="20" t="s">
        <v>4</v>
      </c>
      <c r="H1315" s="19">
        <v>45409</v>
      </c>
      <c r="I1315">
        <v>26</v>
      </c>
      <c r="J1315" s="19">
        <v>45402</v>
      </c>
      <c r="K1315">
        <v>7</v>
      </c>
      <c r="L1315">
        <v>1</v>
      </c>
      <c r="N1315" t="s">
        <v>492</v>
      </c>
    </row>
    <row r="1316" spans="1:14" x14ac:dyDescent="0.2">
      <c r="A1316">
        <v>157</v>
      </c>
      <c r="B1316" s="20" t="s">
        <v>251</v>
      </c>
      <c r="C1316" s="20" t="s">
        <v>37</v>
      </c>
      <c r="D1316" s="20" t="s">
        <v>5</v>
      </c>
      <c r="E1316" s="20" t="s">
        <v>39</v>
      </c>
      <c r="F1316" s="20" t="s">
        <v>64</v>
      </c>
      <c r="G1316" s="20" t="s">
        <v>4</v>
      </c>
      <c r="H1316" s="19">
        <v>45410</v>
      </c>
      <c r="I1316">
        <v>0</v>
      </c>
      <c r="J1316" s="19">
        <v>45405</v>
      </c>
      <c r="K1316">
        <v>54</v>
      </c>
      <c r="N1316" t="s">
        <v>492</v>
      </c>
    </row>
    <row r="1317" spans="1:14" x14ac:dyDescent="0.2">
      <c r="A1317">
        <v>157</v>
      </c>
      <c r="B1317" s="20" t="s">
        <v>251</v>
      </c>
      <c r="C1317" s="20" t="s">
        <v>37</v>
      </c>
      <c r="D1317" s="20" t="s">
        <v>5</v>
      </c>
      <c r="E1317" s="20" t="s">
        <v>39</v>
      </c>
      <c r="F1317" s="20" t="s">
        <v>64</v>
      </c>
      <c r="G1317" s="20" t="s">
        <v>4</v>
      </c>
      <c r="H1317" s="19"/>
      <c r="J1317" s="19">
        <v>45406</v>
      </c>
      <c r="K1317">
        <v>14.36</v>
      </c>
      <c r="N1317" t="s">
        <v>492</v>
      </c>
    </row>
    <row r="1318" spans="1:14" x14ac:dyDescent="0.2">
      <c r="A1318">
        <v>157</v>
      </c>
      <c r="B1318" s="20" t="s">
        <v>251</v>
      </c>
      <c r="C1318" s="20" t="s">
        <v>37</v>
      </c>
      <c r="D1318" s="20" t="s">
        <v>5</v>
      </c>
      <c r="E1318" s="20" t="s">
        <v>39</v>
      </c>
      <c r="F1318" s="20" t="s">
        <v>64</v>
      </c>
      <c r="G1318" s="20" t="s">
        <v>4</v>
      </c>
      <c r="H1318" s="19"/>
      <c r="J1318" s="19">
        <v>45407</v>
      </c>
      <c r="K1318">
        <v>22</v>
      </c>
      <c r="L1318">
        <v>4</v>
      </c>
      <c r="N1318" t="s">
        <v>492</v>
      </c>
    </row>
    <row r="1319" spans="1:14" x14ac:dyDescent="0.2">
      <c r="A1319">
        <v>157</v>
      </c>
      <c r="B1319" s="20" t="s">
        <v>251</v>
      </c>
      <c r="C1319" s="20" t="s">
        <v>37</v>
      </c>
      <c r="D1319" s="20" t="s">
        <v>5</v>
      </c>
      <c r="E1319" s="20" t="s">
        <v>39</v>
      </c>
      <c r="F1319" s="20" t="s">
        <v>64</v>
      </c>
      <c r="G1319" s="20" t="s">
        <v>4</v>
      </c>
      <c r="H1319" s="19"/>
      <c r="J1319" s="19">
        <v>45408</v>
      </c>
      <c r="K1319">
        <v>405</v>
      </c>
      <c r="L1319">
        <v>1</v>
      </c>
      <c r="N1319" t="s">
        <v>492</v>
      </c>
    </row>
    <row r="1320" spans="1:14" x14ac:dyDescent="0.2">
      <c r="A1320">
        <v>157</v>
      </c>
      <c r="B1320" s="20" t="s">
        <v>251</v>
      </c>
      <c r="C1320" s="20" t="s">
        <v>37</v>
      </c>
      <c r="D1320" s="20" t="s">
        <v>5</v>
      </c>
      <c r="E1320" s="20" t="s">
        <v>39</v>
      </c>
      <c r="F1320" s="20" t="s">
        <v>64</v>
      </c>
      <c r="G1320" s="20" t="s">
        <v>4</v>
      </c>
      <c r="H1320" s="19"/>
      <c r="J1320" s="19">
        <v>45409</v>
      </c>
      <c r="K1320">
        <v>26</v>
      </c>
      <c r="L1320">
        <v>1</v>
      </c>
      <c r="N1320" t="s">
        <v>492</v>
      </c>
    </row>
    <row r="1321" spans="1:14" x14ac:dyDescent="0.2">
      <c r="A1321">
        <v>157</v>
      </c>
      <c r="B1321" s="20" t="s">
        <v>251</v>
      </c>
      <c r="C1321" s="20" t="s">
        <v>37</v>
      </c>
      <c r="D1321" s="20" t="s">
        <v>5</v>
      </c>
      <c r="E1321" s="20" t="s">
        <v>39</v>
      </c>
      <c r="F1321" s="20" t="s">
        <v>64</v>
      </c>
      <c r="G1321" s="20" t="s">
        <v>4</v>
      </c>
      <c r="H1321" s="19"/>
      <c r="J1321" s="19">
        <v>45410</v>
      </c>
      <c r="K1321">
        <v>8</v>
      </c>
      <c r="L1321">
        <v>1</v>
      </c>
      <c r="N1321" t="s">
        <v>492</v>
      </c>
    </row>
    <row r="1322" spans="1:14" x14ac:dyDescent="0.2">
      <c r="A1322">
        <v>157</v>
      </c>
      <c r="B1322" s="20" t="s">
        <v>251</v>
      </c>
      <c r="C1322" s="20" t="s">
        <v>37</v>
      </c>
      <c r="D1322" s="20" t="s">
        <v>5</v>
      </c>
      <c r="E1322" s="20" t="s">
        <v>39</v>
      </c>
      <c r="F1322" s="20" t="s">
        <v>64</v>
      </c>
      <c r="G1322" s="20" t="s">
        <v>4</v>
      </c>
      <c r="H1322" s="19"/>
      <c r="J1322" s="19">
        <v>45412</v>
      </c>
      <c r="K1322">
        <v>46</v>
      </c>
      <c r="N1322" t="s">
        <v>492</v>
      </c>
    </row>
    <row r="1323" spans="1:14" x14ac:dyDescent="0.2">
      <c r="A1323">
        <v>158</v>
      </c>
      <c r="B1323" s="20" t="s">
        <v>74</v>
      </c>
      <c r="C1323" s="20" t="s">
        <v>37</v>
      </c>
      <c r="D1323" s="20" t="s">
        <v>5</v>
      </c>
      <c r="E1323" s="20" t="s">
        <v>39</v>
      </c>
      <c r="F1323" s="20" t="s">
        <v>64</v>
      </c>
      <c r="G1323" s="20" t="s">
        <v>4</v>
      </c>
      <c r="H1323" s="19">
        <v>45383</v>
      </c>
      <c r="I1323">
        <v>100</v>
      </c>
      <c r="J1323" s="19">
        <v>45383</v>
      </c>
      <c r="K1323">
        <v>100</v>
      </c>
      <c r="N1323" t="s">
        <v>492</v>
      </c>
    </row>
    <row r="1324" spans="1:14" x14ac:dyDescent="0.2">
      <c r="A1324">
        <v>158</v>
      </c>
      <c r="B1324" s="20" t="s">
        <v>74</v>
      </c>
      <c r="C1324" s="20" t="s">
        <v>37</v>
      </c>
      <c r="D1324" s="20" t="s">
        <v>5</v>
      </c>
      <c r="E1324" s="20" t="s">
        <v>39</v>
      </c>
      <c r="F1324" s="20" t="s">
        <v>64</v>
      </c>
      <c r="G1324" s="20" t="s">
        <v>4</v>
      </c>
      <c r="H1324" s="19">
        <v>45384</v>
      </c>
      <c r="I1324">
        <v>47</v>
      </c>
      <c r="J1324" s="19">
        <v>45384</v>
      </c>
      <c r="K1324">
        <v>47</v>
      </c>
      <c r="N1324" t="s">
        <v>492</v>
      </c>
    </row>
    <row r="1325" spans="1:14" x14ac:dyDescent="0.2">
      <c r="A1325">
        <v>158</v>
      </c>
      <c r="B1325" s="20" t="s">
        <v>74</v>
      </c>
      <c r="C1325" s="20" t="s">
        <v>37</v>
      </c>
      <c r="D1325" s="20" t="s">
        <v>5</v>
      </c>
      <c r="E1325" s="20" t="s">
        <v>39</v>
      </c>
      <c r="F1325" s="20" t="s">
        <v>64</v>
      </c>
      <c r="G1325" s="20" t="s">
        <v>4</v>
      </c>
      <c r="H1325" s="19">
        <v>45385</v>
      </c>
      <c r="I1325">
        <v>279</v>
      </c>
      <c r="J1325" s="19">
        <v>45385</v>
      </c>
      <c r="K1325">
        <v>279</v>
      </c>
      <c r="L1325">
        <v>1</v>
      </c>
      <c r="N1325" t="s">
        <v>492</v>
      </c>
    </row>
    <row r="1326" spans="1:14" x14ac:dyDescent="0.2">
      <c r="A1326">
        <v>158</v>
      </c>
      <c r="B1326" s="20" t="s">
        <v>74</v>
      </c>
      <c r="C1326" s="20" t="s">
        <v>37</v>
      </c>
      <c r="D1326" s="20" t="s">
        <v>5</v>
      </c>
      <c r="E1326" s="20" t="s">
        <v>39</v>
      </c>
      <c r="F1326" s="20" t="s">
        <v>64</v>
      </c>
      <c r="G1326" s="20" t="s">
        <v>4</v>
      </c>
      <c r="H1326" s="19">
        <v>45386</v>
      </c>
      <c r="I1326">
        <v>66</v>
      </c>
      <c r="J1326" s="19">
        <v>45386</v>
      </c>
      <c r="K1326">
        <v>66</v>
      </c>
      <c r="N1326" t="s">
        <v>492</v>
      </c>
    </row>
    <row r="1327" spans="1:14" x14ac:dyDescent="0.2">
      <c r="A1327">
        <v>158</v>
      </c>
      <c r="B1327" s="20" t="s">
        <v>74</v>
      </c>
      <c r="C1327" s="20" t="s">
        <v>37</v>
      </c>
      <c r="D1327" s="20" t="s">
        <v>5</v>
      </c>
      <c r="E1327" s="20" t="s">
        <v>39</v>
      </c>
      <c r="F1327" s="20" t="s">
        <v>64</v>
      </c>
      <c r="G1327" s="20" t="s">
        <v>4</v>
      </c>
      <c r="H1327" s="19">
        <v>45387</v>
      </c>
      <c r="I1327">
        <v>151</v>
      </c>
      <c r="J1327" s="19">
        <v>45387</v>
      </c>
      <c r="K1327">
        <v>151</v>
      </c>
      <c r="N1327" t="s">
        <v>492</v>
      </c>
    </row>
    <row r="1328" spans="1:14" x14ac:dyDescent="0.2">
      <c r="A1328">
        <v>158</v>
      </c>
      <c r="B1328" s="20" t="s">
        <v>74</v>
      </c>
      <c r="C1328" s="20" t="s">
        <v>37</v>
      </c>
      <c r="D1328" s="20" t="s">
        <v>5</v>
      </c>
      <c r="E1328" s="20" t="s">
        <v>39</v>
      </c>
      <c r="F1328" s="20" t="s">
        <v>64</v>
      </c>
      <c r="G1328" s="20" t="s">
        <v>4</v>
      </c>
      <c r="H1328" s="19">
        <v>45388</v>
      </c>
      <c r="I1328">
        <v>158</v>
      </c>
      <c r="J1328" s="19">
        <v>45388</v>
      </c>
      <c r="K1328">
        <v>158</v>
      </c>
      <c r="L1328">
        <v>1</v>
      </c>
      <c r="N1328" t="s">
        <v>492</v>
      </c>
    </row>
    <row r="1329" spans="1:14" x14ac:dyDescent="0.2">
      <c r="A1329">
        <v>158</v>
      </c>
      <c r="B1329" s="20" t="s">
        <v>74</v>
      </c>
      <c r="C1329" s="20" t="s">
        <v>37</v>
      </c>
      <c r="D1329" s="20" t="s">
        <v>5</v>
      </c>
      <c r="E1329" s="20" t="s">
        <v>39</v>
      </c>
      <c r="F1329" s="20" t="s">
        <v>64</v>
      </c>
      <c r="G1329" s="20" t="s">
        <v>4</v>
      </c>
      <c r="H1329" s="19">
        <v>45389</v>
      </c>
      <c r="I1329">
        <v>163</v>
      </c>
      <c r="J1329" s="19">
        <v>45389</v>
      </c>
      <c r="K1329">
        <v>163</v>
      </c>
      <c r="N1329" t="s">
        <v>492</v>
      </c>
    </row>
    <row r="1330" spans="1:14" x14ac:dyDescent="0.2">
      <c r="A1330">
        <v>158</v>
      </c>
      <c r="B1330" s="20" t="s">
        <v>74</v>
      </c>
      <c r="C1330" s="20" t="s">
        <v>37</v>
      </c>
      <c r="D1330" s="20" t="s">
        <v>5</v>
      </c>
      <c r="E1330" s="20" t="s">
        <v>39</v>
      </c>
      <c r="F1330" s="20" t="s">
        <v>64</v>
      </c>
      <c r="G1330" s="20" t="s">
        <v>4</v>
      </c>
      <c r="H1330" s="19">
        <v>45390</v>
      </c>
      <c r="I1330">
        <v>401</v>
      </c>
      <c r="J1330" s="19">
        <v>45390</v>
      </c>
      <c r="K1330">
        <v>401</v>
      </c>
      <c r="L1330">
        <v>1</v>
      </c>
      <c r="N1330" t="s">
        <v>492</v>
      </c>
    </row>
    <row r="1331" spans="1:14" x14ac:dyDescent="0.2">
      <c r="A1331">
        <v>158</v>
      </c>
      <c r="B1331" s="20" t="s">
        <v>74</v>
      </c>
      <c r="C1331" s="20" t="s">
        <v>37</v>
      </c>
      <c r="D1331" s="20" t="s">
        <v>5</v>
      </c>
      <c r="E1331" s="20" t="s">
        <v>39</v>
      </c>
      <c r="F1331" s="20" t="s">
        <v>64</v>
      </c>
      <c r="G1331" s="20" t="s">
        <v>4</v>
      </c>
      <c r="H1331" s="19">
        <v>45391</v>
      </c>
      <c r="I1331">
        <v>137</v>
      </c>
      <c r="J1331" s="19">
        <v>45391</v>
      </c>
      <c r="K1331">
        <v>137</v>
      </c>
      <c r="N1331" t="s">
        <v>492</v>
      </c>
    </row>
    <row r="1332" spans="1:14" x14ac:dyDescent="0.2">
      <c r="A1332">
        <v>158</v>
      </c>
      <c r="B1332" s="20" t="s">
        <v>74</v>
      </c>
      <c r="C1332" s="20" t="s">
        <v>37</v>
      </c>
      <c r="D1332" s="20" t="s">
        <v>5</v>
      </c>
      <c r="E1332" s="20" t="s">
        <v>39</v>
      </c>
      <c r="F1332" s="20" t="s">
        <v>64</v>
      </c>
      <c r="G1332" s="20" t="s">
        <v>4</v>
      </c>
      <c r="H1332" s="19">
        <v>45392</v>
      </c>
      <c r="I1332">
        <v>261</v>
      </c>
      <c r="J1332" s="19">
        <v>45392</v>
      </c>
      <c r="K1332">
        <v>261</v>
      </c>
      <c r="N1332" t="s">
        <v>492</v>
      </c>
    </row>
    <row r="1333" spans="1:14" x14ac:dyDescent="0.2">
      <c r="A1333">
        <v>158</v>
      </c>
      <c r="B1333" s="20" t="s">
        <v>74</v>
      </c>
      <c r="C1333" s="20" t="s">
        <v>37</v>
      </c>
      <c r="D1333" s="20" t="s">
        <v>5</v>
      </c>
      <c r="E1333" s="20" t="s">
        <v>39</v>
      </c>
      <c r="F1333" s="20" t="s">
        <v>64</v>
      </c>
      <c r="G1333" s="20" t="s">
        <v>4</v>
      </c>
      <c r="H1333" s="19">
        <v>45393</v>
      </c>
      <c r="I1333">
        <v>453</v>
      </c>
      <c r="J1333" s="19">
        <v>45393</v>
      </c>
      <c r="K1333">
        <v>453</v>
      </c>
      <c r="N1333" t="s">
        <v>492</v>
      </c>
    </row>
    <row r="1334" spans="1:14" x14ac:dyDescent="0.2">
      <c r="A1334">
        <v>158</v>
      </c>
      <c r="B1334" s="20" t="s">
        <v>74</v>
      </c>
      <c r="C1334" s="20" t="s">
        <v>37</v>
      </c>
      <c r="D1334" s="20" t="s">
        <v>5</v>
      </c>
      <c r="E1334" s="20" t="s">
        <v>39</v>
      </c>
      <c r="F1334" s="20" t="s">
        <v>64</v>
      </c>
      <c r="G1334" s="20" t="s">
        <v>4</v>
      </c>
      <c r="H1334" s="19">
        <v>45394</v>
      </c>
      <c r="I1334">
        <v>39</v>
      </c>
      <c r="J1334" s="19">
        <v>45394</v>
      </c>
      <c r="K1334">
        <v>39</v>
      </c>
      <c r="N1334" t="s">
        <v>492</v>
      </c>
    </row>
    <row r="1335" spans="1:14" x14ac:dyDescent="0.2">
      <c r="A1335">
        <v>158</v>
      </c>
      <c r="B1335" s="20" t="s">
        <v>74</v>
      </c>
      <c r="C1335" s="20" t="s">
        <v>37</v>
      </c>
      <c r="D1335" s="20" t="s">
        <v>5</v>
      </c>
      <c r="E1335" s="20" t="s">
        <v>39</v>
      </c>
      <c r="F1335" s="20" t="s">
        <v>64</v>
      </c>
      <c r="G1335" s="20" t="s">
        <v>4</v>
      </c>
      <c r="H1335" s="19">
        <v>45395</v>
      </c>
      <c r="I1335">
        <v>61</v>
      </c>
      <c r="J1335" s="19">
        <v>45395</v>
      </c>
      <c r="K1335">
        <v>61</v>
      </c>
      <c r="N1335" t="s">
        <v>492</v>
      </c>
    </row>
    <row r="1336" spans="1:14" x14ac:dyDescent="0.2">
      <c r="A1336">
        <v>158</v>
      </c>
      <c r="B1336" s="20" t="s">
        <v>74</v>
      </c>
      <c r="C1336" s="20" t="s">
        <v>37</v>
      </c>
      <c r="D1336" s="20" t="s">
        <v>5</v>
      </c>
      <c r="E1336" s="20" t="s">
        <v>39</v>
      </c>
      <c r="F1336" s="20" t="s">
        <v>64</v>
      </c>
      <c r="G1336" s="20" t="s">
        <v>4</v>
      </c>
      <c r="H1336" s="19">
        <v>45397</v>
      </c>
      <c r="I1336">
        <v>82</v>
      </c>
      <c r="J1336" s="19">
        <v>45397</v>
      </c>
      <c r="K1336">
        <v>82</v>
      </c>
      <c r="N1336" t="s">
        <v>492</v>
      </c>
    </row>
    <row r="1337" spans="1:14" x14ac:dyDescent="0.2">
      <c r="A1337">
        <v>158</v>
      </c>
      <c r="B1337" s="20" t="s">
        <v>74</v>
      </c>
      <c r="C1337" s="20" t="s">
        <v>37</v>
      </c>
      <c r="D1337" s="20" t="s">
        <v>5</v>
      </c>
      <c r="E1337" s="20" t="s">
        <v>39</v>
      </c>
      <c r="F1337" s="20" t="s">
        <v>64</v>
      </c>
      <c r="G1337" s="20" t="s">
        <v>4</v>
      </c>
      <c r="H1337" s="19">
        <v>45398</v>
      </c>
      <c r="I1337">
        <v>55</v>
      </c>
      <c r="J1337" s="19">
        <v>45398</v>
      </c>
      <c r="K1337">
        <v>55</v>
      </c>
      <c r="N1337" t="s">
        <v>492</v>
      </c>
    </row>
    <row r="1338" spans="1:14" x14ac:dyDescent="0.2">
      <c r="A1338">
        <v>158</v>
      </c>
      <c r="B1338" s="20" t="s">
        <v>74</v>
      </c>
      <c r="C1338" s="20" t="s">
        <v>37</v>
      </c>
      <c r="D1338" s="20" t="s">
        <v>5</v>
      </c>
      <c r="E1338" s="20" t="s">
        <v>39</v>
      </c>
      <c r="F1338" s="20" t="s">
        <v>64</v>
      </c>
      <c r="G1338" s="20" t="s">
        <v>4</v>
      </c>
      <c r="H1338" s="19">
        <v>45399</v>
      </c>
      <c r="I1338">
        <v>68</v>
      </c>
      <c r="J1338" s="19">
        <v>45399</v>
      </c>
      <c r="K1338">
        <v>68</v>
      </c>
      <c r="N1338" t="s">
        <v>492</v>
      </c>
    </row>
    <row r="1339" spans="1:14" x14ac:dyDescent="0.2">
      <c r="A1339">
        <v>158</v>
      </c>
      <c r="B1339" s="20" t="s">
        <v>74</v>
      </c>
      <c r="C1339" s="20" t="s">
        <v>37</v>
      </c>
      <c r="D1339" s="20" t="s">
        <v>5</v>
      </c>
      <c r="E1339" s="20" t="s">
        <v>39</v>
      </c>
      <c r="F1339" s="20" t="s">
        <v>64</v>
      </c>
      <c r="G1339" s="20" t="s">
        <v>4</v>
      </c>
      <c r="H1339" s="19">
        <v>45400</v>
      </c>
      <c r="I1339">
        <v>55</v>
      </c>
      <c r="J1339" s="19">
        <v>45400</v>
      </c>
      <c r="K1339">
        <v>55</v>
      </c>
      <c r="N1339" t="s">
        <v>492</v>
      </c>
    </row>
    <row r="1340" spans="1:14" x14ac:dyDescent="0.2">
      <c r="A1340">
        <v>158</v>
      </c>
      <c r="B1340" s="20" t="s">
        <v>74</v>
      </c>
      <c r="C1340" s="20" t="s">
        <v>37</v>
      </c>
      <c r="D1340" s="20" t="s">
        <v>5</v>
      </c>
      <c r="E1340" s="20" t="s">
        <v>39</v>
      </c>
      <c r="F1340" s="20" t="s">
        <v>64</v>
      </c>
      <c r="G1340" s="20" t="s">
        <v>4</v>
      </c>
      <c r="H1340" s="19">
        <v>45401</v>
      </c>
      <c r="I1340">
        <v>76</v>
      </c>
      <c r="J1340" s="19">
        <v>45401</v>
      </c>
      <c r="K1340">
        <v>76</v>
      </c>
      <c r="N1340" t="s">
        <v>492</v>
      </c>
    </row>
    <row r="1341" spans="1:14" x14ac:dyDescent="0.2">
      <c r="A1341">
        <v>158</v>
      </c>
      <c r="B1341" s="20" t="s">
        <v>74</v>
      </c>
      <c r="C1341" s="20" t="s">
        <v>37</v>
      </c>
      <c r="D1341" s="20" t="s">
        <v>5</v>
      </c>
      <c r="E1341" s="20" t="s">
        <v>39</v>
      </c>
      <c r="F1341" s="20" t="s">
        <v>64</v>
      </c>
      <c r="G1341" s="20" t="s">
        <v>4</v>
      </c>
      <c r="H1341" s="19">
        <v>45402</v>
      </c>
      <c r="I1341">
        <v>107</v>
      </c>
      <c r="J1341" s="19">
        <v>45402</v>
      </c>
      <c r="K1341">
        <v>107</v>
      </c>
      <c r="L1341">
        <v>1</v>
      </c>
      <c r="N1341" t="s">
        <v>492</v>
      </c>
    </row>
    <row r="1342" spans="1:14" x14ac:dyDescent="0.2">
      <c r="A1342">
        <v>158</v>
      </c>
      <c r="B1342" s="20" t="s">
        <v>74</v>
      </c>
      <c r="C1342" s="20" t="s">
        <v>37</v>
      </c>
      <c r="D1342" s="20" t="s">
        <v>5</v>
      </c>
      <c r="E1342" s="20" t="s">
        <v>39</v>
      </c>
      <c r="F1342" s="20" t="s">
        <v>64</v>
      </c>
      <c r="G1342" s="20" t="s">
        <v>4</v>
      </c>
      <c r="H1342" s="19">
        <v>45403</v>
      </c>
      <c r="I1342">
        <v>22</v>
      </c>
      <c r="J1342" s="19">
        <v>45403</v>
      </c>
      <c r="K1342">
        <v>22.12</v>
      </c>
      <c r="N1342" t="s">
        <v>492</v>
      </c>
    </row>
    <row r="1343" spans="1:14" x14ac:dyDescent="0.2">
      <c r="A1343">
        <v>158</v>
      </c>
      <c r="B1343" s="20" t="s">
        <v>74</v>
      </c>
      <c r="C1343" s="20" t="s">
        <v>37</v>
      </c>
      <c r="D1343" s="20" t="s">
        <v>5</v>
      </c>
      <c r="E1343" s="20" t="s">
        <v>39</v>
      </c>
      <c r="F1343" s="20" t="s">
        <v>64</v>
      </c>
      <c r="G1343" s="20" t="s">
        <v>4</v>
      </c>
      <c r="H1343" s="19">
        <v>45404</v>
      </c>
      <c r="I1343">
        <v>73</v>
      </c>
      <c r="J1343" s="19">
        <v>45404</v>
      </c>
      <c r="K1343">
        <v>73</v>
      </c>
      <c r="N1343" t="s">
        <v>492</v>
      </c>
    </row>
    <row r="1344" spans="1:14" x14ac:dyDescent="0.2">
      <c r="A1344">
        <v>158</v>
      </c>
      <c r="B1344" s="20" t="s">
        <v>74</v>
      </c>
      <c r="C1344" s="20" t="s">
        <v>37</v>
      </c>
      <c r="D1344" s="20" t="s">
        <v>5</v>
      </c>
      <c r="E1344" s="20" t="s">
        <v>39</v>
      </c>
      <c r="F1344" s="20" t="s">
        <v>64</v>
      </c>
      <c r="G1344" s="20" t="s">
        <v>4</v>
      </c>
      <c r="H1344" s="19">
        <v>45405</v>
      </c>
      <c r="I1344">
        <v>67</v>
      </c>
      <c r="J1344" s="19">
        <v>45405</v>
      </c>
      <c r="K1344">
        <v>67</v>
      </c>
      <c r="N1344" t="s">
        <v>492</v>
      </c>
    </row>
    <row r="1345" spans="1:14" x14ac:dyDescent="0.2">
      <c r="A1345">
        <v>158</v>
      </c>
      <c r="B1345" s="20" t="s">
        <v>74</v>
      </c>
      <c r="C1345" s="20" t="s">
        <v>37</v>
      </c>
      <c r="D1345" s="20" t="s">
        <v>5</v>
      </c>
      <c r="E1345" s="20" t="s">
        <v>39</v>
      </c>
      <c r="F1345" s="20" t="s">
        <v>64</v>
      </c>
      <c r="G1345" s="20" t="s">
        <v>4</v>
      </c>
      <c r="H1345" s="19">
        <v>45406</v>
      </c>
      <c r="I1345">
        <v>155</v>
      </c>
      <c r="J1345" s="19">
        <v>45406</v>
      </c>
      <c r="K1345">
        <v>155</v>
      </c>
      <c r="L1345">
        <v>1</v>
      </c>
      <c r="N1345" t="s">
        <v>492</v>
      </c>
    </row>
    <row r="1346" spans="1:14" x14ac:dyDescent="0.2">
      <c r="A1346">
        <v>158</v>
      </c>
      <c r="B1346" s="20" t="s">
        <v>74</v>
      </c>
      <c r="C1346" s="20" t="s">
        <v>37</v>
      </c>
      <c r="D1346" s="20" t="s">
        <v>5</v>
      </c>
      <c r="E1346" s="20" t="s">
        <v>39</v>
      </c>
      <c r="F1346" s="20" t="s">
        <v>64</v>
      </c>
      <c r="G1346" s="20" t="s">
        <v>4</v>
      </c>
      <c r="H1346" s="19">
        <v>45407</v>
      </c>
      <c r="I1346">
        <v>73</v>
      </c>
      <c r="J1346" s="19">
        <v>45407</v>
      </c>
      <c r="K1346">
        <v>73</v>
      </c>
      <c r="N1346" t="s">
        <v>492</v>
      </c>
    </row>
    <row r="1347" spans="1:14" x14ac:dyDescent="0.2">
      <c r="A1347">
        <v>158</v>
      </c>
      <c r="B1347" s="20" t="s">
        <v>74</v>
      </c>
      <c r="C1347" s="20" t="s">
        <v>37</v>
      </c>
      <c r="D1347" s="20" t="s">
        <v>5</v>
      </c>
      <c r="E1347" s="20" t="s">
        <v>39</v>
      </c>
      <c r="F1347" s="20" t="s">
        <v>64</v>
      </c>
      <c r="G1347" s="20" t="s">
        <v>4</v>
      </c>
      <c r="H1347" s="19">
        <v>45408</v>
      </c>
      <c r="I1347">
        <v>133</v>
      </c>
      <c r="J1347" s="19">
        <v>45408</v>
      </c>
      <c r="K1347">
        <v>221</v>
      </c>
      <c r="N1347" t="s">
        <v>492</v>
      </c>
    </row>
    <row r="1348" spans="1:14" x14ac:dyDescent="0.2">
      <c r="A1348">
        <v>158</v>
      </c>
      <c r="B1348" s="20" t="s">
        <v>74</v>
      </c>
      <c r="C1348" s="20" t="s">
        <v>37</v>
      </c>
      <c r="D1348" s="20" t="s">
        <v>5</v>
      </c>
      <c r="E1348" s="20" t="s">
        <v>39</v>
      </c>
      <c r="F1348" s="20" t="s">
        <v>64</v>
      </c>
      <c r="G1348" s="20" t="s">
        <v>4</v>
      </c>
      <c r="H1348" s="19">
        <v>45409</v>
      </c>
      <c r="I1348">
        <v>30</v>
      </c>
      <c r="J1348" s="19">
        <v>45409</v>
      </c>
      <c r="K1348">
        <v>30</v>
      </c>
      <c r="N1348" t="s">
        <v>492</v>
      </c>
    </row>
    <row r="1349" spans="1:14" x14ac:dyDescent="0.2">
      <c r="A1349">
        <v>158</v>
      </c>
      <c r="B1349" s="20" t="s">
        <v>74</v>
      </c>
      <c r="C1349" s="20" t="s">
        <v>37</v>
      </c>
      <c r="D1349" s="20" t="s">
        <v>5</v>
      </c>
      <c r="E1349" s="20" t="s">
        <v>39</v>
      </c>
      <c r="F1349" s="20" t="s">
        <v>64</v>
      </c>
      <c r="G1349" s="20" t="s">
        <v>4</v>
      </c>
      <c r="H1349" s="19">
        <v>45410</v>
      </c>
      <c r="I1349">
        <v>0</v>
      </c>
      <c r="J1349" s="19">
        <v>45410</v>
      </c>
      <c r="K1349">
        <v>0</v>
      </c>
      <c r="N1349" t="s">
        <v>492</v>
      </c>
    </row>
    <row r="1350" spans="1:14" x14ac:dyDescent="0.2">
      <c r="A1350">
        <v>159</v>
      </c>
      <c r="B1350" s="20" t="s">
        <v>252</v>
      </c>
      <c r="C1350" s="20" t="s">
        <v>37</v>
      </c>
      <c r="D1350" s="20" t="s">
        <v>5</v>
      </c>
      <c r="E1350" s="20" t="s">
        <v>39</v>
      </c>
      <c r="F1350" s="20" t="s">
        <v>49</v>
      </c>
      <c r="G1350" s="20" t="s">
        <v>4</v>
      </c>
      <c r="H1350" s="19">
        <v>45400</v>
      </c>
      <c r="I1350">
        <v>3</v>
      </c>
      <c r="J1350" s="19"/>
      <c r="N1350" t="s">
        <v>492</v>
      </c>
    </row>
    <row r="1351" spans="1:14" x14ac:dyDescent="0.2">
      <c r="A1351">
        <v>159</v>
      </c>
      <c r="B1351" s="20" t="s">
        <v>252</v>
      </c>
      <c r="C1351" s="20" t="s">
        <v>37</v>
      </c>
      <c r="D1351" s="20" t="s">
        <v>5</v>
      </c>
      <c r="E1351" s="20" t="s">
        <v>39</v>
      </c>
      <c r="F1351" s="20" t="s">
        <v>49</v>
      </c>
      <c r="G1351" s="20" t="s">
        <v>4</v>
      </c>
      <c r="H1351" s="19">
        <v>45405</v>
      </c>
      <c r="I1351">
        <v>9</v>
      </c>
      <c r="J1351" s="19"/>
      <c r="N1351" t="s">
        <v>492</v>
      </c>
    </row>
    <row r="1352" spans="1:14" x14ac:dyDescent="0.2">
      <c r="A1352">
        <v>159</v>
      </c>
      <c r="B1352" s="20" t="s">
        <v>252</v>
      </c>
      <c r="C1352" s="20" t="s">
        <v>37</v>
      </c>
      <c r="D1352" s="20" t="s">
        <v>5</v>
      </c>
      <c r="E1352" s="20" t="s">
        <v>39</v>
      </c>
      <c r="F1352" s="20" t="s">
        <v>49</v>
      </c>
      <c r="G1352" s="20" t="s">
        <v>4</v>
      </c>
      <c r="H1352" s="19">
        <v>45411</v>
      </c>
      <c r="I1352">
        <v>11</v>
      </c>
      <c r="J1352" s="19"/>
      <c r="N1352" t="s">
        <v>492</v>
      </c>
    </row>
    <row r="1353" spans="1:14" x14ac:dyDescent="0.2">
      <c r="A1353">
        <v>160</v>
      </c>
      <c r="B1353" s="20" t="s">
        <v>253</v>
      </c>
      <c r="C1353" s="20" t="s">
        <v>37</v>
      </c>
      <c r="D1353" s="20" t="s">
        <v>5</v>
      </c>
      <c r="E1353" s="20" t="s">
        <v>39</v>
      </c>
      <c r="F1353" s="20" t="s">
        <v>49</v>
      </c>
      <c r="G1353" s="20" t="s">
        <v>4</v>
      </c>
      <c r="H1353" s="19">
        <v>45405</v>
      </c>
      <c r="I1353">
        <v>11</v>
      </c>
      <c r="J1353" s="19">
        <v>45412</v>
      </c>
      <c r="K1353">
        <v>0.1</v>
      </c>
      <c r="N1353" t="s">
        <v>492</v>
      </c>
    </row>
    <row r="1354" spans="1:14" x14ac:dyDescent="0.2">
      <c r="A1354">
        <v>160</v>
      </c>
      <c r="B1354" s="20" t="s">
        <v>253</v>
      </c>
      <c r="C1354" s="20" t="s">
        <v>37</v>
      </c>
      <c r="D1354" s="20" t="s">
        <v>5</v>
      </c>
      <c r="E1354" s="20" t="s">
        <v>39</v>
      </c>
      <c r="F1354" s="20" t="s">
        <v>49</v>
      </c>
      <c r="G1354" s="20" t="s">
        <v>4</v>
      </c>
      <c r="H1354" s="19">
        <v>45412</v>
      </c>
      <c r="I1354">
        <v>3</v>
      </c>
      <c r="J1354" s="19"/>
      <c r="N1354" t="s">
        <v>492</v>
      </c>
    </row>
    <row r="1355" spans="1:14" x14ac:dyDescent="0.2">
      <c r="A1355">
        <v>161</v>
      </c>
      <c r="B1355" s="20" t="s">
        <v>254</v>
      </c>
      <c r="C1355" s="20" t="s">
        <v>37</v>
      </c>
      <c r="D1355" s="20" t="s">
        <v>5</v>
      </c>
      <c r="E1355" s="20" t="s">
        <v>39</v>
      </c>
      <c r="F1355" s="20" t="s">
        <v>41</v>
      </c>
      <c r="G1355" s="20" t="s">
        <v>2</v>
      </c>
      <c r="H1355" s="19">
        <v>45393</v>
      </c>
      <c r="I1355">
        <v>11</v>
      </c>
      <c r="J1355" s="19">
        <v>45393</v>
      </c>
      <c r="K1355">
        <v>11</v>
      </c>
      <c r="N1355" t="s">
        <v>492</v>
      </c>
    </row>
    <row r="1356" spans="1:14" x14ac:dyDescent="0.2">
      <c r="A1356">
        <v>161</v>
      </c>
      <c r="B1356" s="20" t="s">
        <v>254</v>
      </c>
      <c r="C1356" s="20" t="s">
        <v>37</v>
      </c>
      <c r="D1356" s="20" t="s">
        <v>5</v>
      </c>
      <c r="E1356" s="20" t="s">
        <v>39</v>
      </c>
      <c r="F1356" s="20" t="s">
        <v>41</v>
      </c>
      <c r="G1356" s="20" t="s">
        <v>2</v>
      </c>
      <c r="H1356" s="19">
        <v>45394</v>
      </c>
      <c r="I1356">
        <v>26</v>
      </c>
      <c r="J1356" s="19">
        <v>45394</v>
      </c>
      <c r="K1356">
        <v>26</v>
      </c>
      <c r="L1356">
        <v>1</v>
      </c>
      <c r="N1356" t="s">
        <v>492</v>
      </c>
    </row>
    <row r="1357" spans="1:14" x14ac:dyDescent="0.2">
      <c r="A1357">
        <v>161</v>
      </c>
      <c r="B1357" s="20" t="s">
        <v>254</v>
      </c>
      <c r="C1357" s="20" t="s">
        <v>37</v>
      </c>
      <c r="D1357" s="20" t="s">
        <v>5</v>
      </c>
      <c r="E1357" s="20" t="s">
        <v>39</v>
      </c>
      <c r="F1357" s="20" t="s">
        <v>41</v>
      </c>
      <c r="G1357" s="20" t="s">
        <v>2</v>
      </c>
      <c r="H1357" s="19">
        <v>45397</v>
      </c>
      <c r="I1357">
        <v>5</v>
      </c>
      <c r="J1357" s="19">
        <v>45397</v>
      </c>
      <c r="K1357">
        <v>255.97</v>
      </c>
      <c r="N1357" t="s">
        <v>492</v>
      </c>
    </row>
    <row r="1358" spans="1:14" x14ac:dyDescent="0.2">
      <c r="A1358">
        <v>161</v>
      </c>
      <c r="B1358" s="20" t="s">
        <v>254</v>
      </c>
      <c r="C1358" s="20" t="s">
        <v>37</v>
      </c>
      <c r="D1358" s="20" t="s">
        <v>5</v>
      </c>
      <c r="E1358" s="20" t="s">
        <v>39</v>
      </c>
      <c r="F1358" s="20" t="s">
        <v>41</v>
      </c>
      <c r="G1358" s="20" t="s">
        <v>2</v>
      </c>
      <c r="H1358" s="19">
        <v>45400</v>
      </c>
      <c r="I1358">
        <v>24</v>
      </c>
      <c r="J1358" s="19">
        <v>45400</v>
      </c>
      <c r="K1358">
        <v>24</v>
      </c>
      <c r="L1358">
        <v>1</v>
      </c>
      <c r="N1358" t="s">
        <v>492</v>
      </c>
    </row>
    <row r="1359" spans="1:14" x14ac:dyDescent="0.2">
      <c r="A1359">
        <v>161</v>
      </c>
      <c r="B1359" s="20" t="s">
        <v>254</v>
      </c>
      <c r="C1359" s="20" t="s">
        <v>37</v>
      </c>
      <c r="D1359" s="20" t="s">
        <v>5</v>
      </c>
      <c r="E1359" s="20" t="s">
        <v>39</v>
      </c>
      <c r="F1359" s="20" t="s">
        <v>41</v>
      </c>
      <c r="G1359" s="20" t="s">
        <v>2</v>
      </c>
      <c r="H1359" s="19">
        <v>45402</v>
      </c>
      <c r="I1359">
        <v>7</v>
      </c>
      <c r="J1359" s="19">
        <v>45402</v>
      </c>
      <c r="K1359">
        <v>7</v>
      </c>
      <c r="N1359" t="s">
        <v>492</v>
      </c>
    </row>
    <row r="1360" spans="1:14" x14ac:dyDescent="0.2">
      <c r="A1360">
        <v>161</v>
      </c>
      <c r="B1360" s="20" t="s">
        <v>254</v>
      </c>
      <c r="C1360" s="20" t="s">
        <v>37</v>
      </c>
      <c r="D1360" s="20" t="s">
        <v>5</v>
      </c>
      <c r="E1360" s="20" t="s">
        <v>39</v>
      </c>
      <c r="F1360" s="20" t="s">
        <v>41</v>
      </c>
      <c r="G1360" s="20" t="s">
        <v>2</v>
      </c>
      <c r="H1360" s="19">
        <v>45405</v>
      </c>
      <c r="I1360">
        <v>53</v>
      </c>
      <c r="J1360" s="19">
        <v>45405</v>
      </c>
      <c r="K1360">
        <v>53</v>
      </c>
      <c r="N1360" t="s">
        <v>492</v>
      </c>
    </row>
    <row r="1361" spans="1:14" x14ac:dyDescent="0.2">
      <c r="A1361">
        <v>161</v>
      </c>
      <c r="B1361" s="20" t="s">
        <v>254</v>
      </c>
      <c r="C1361" s="20" t="s">
        <v>37</v>
      </c>
      <c r="D1361" s="20" t="s">
        <v>5</v>
      </c>
      <c r="E1361" s="20" t="s">
        <v>39</v>
      </c>
      <c r="F1361" s="20" t="s">
        <v>41</v>
      </c>
      <c r="G1361" s="20" t="s">
        <v>2</v>
      </c>
      <c r="H1361" s="19">
        <v>45409</v>
      </c>
      <c r="I1361">
        <v>26</v>
      </c>
      <c r="J1361" s="19">
        <v>45409</v>
      </c>
      <c r="K1361">
        <v>26</v>
      </c>
      <c r="L1361">
        <v>2</v>
      </c>
      <c r="N1361" t="s">
        <v>492</v>
      </c>
    </row>
    <row r="1362" spans="1:14" x14ac:dyDescent="0.2">
      <c r="A1362">
        <v>161</v>
      </c>
      <c r="B1362" s="20" t="s">
        <v>254</v>
      </c>
      <c r="C1362" s="20" t="s">
        <v>37</v>
      </c>
      <c r="D1362" s="20" t="s">
        <v>5</v>
      </c>
      <c r="E1362" s="20" t="s">
        <v>39</v>
      </c>
      <c r="F1362" s="20" t="s">
        <v>41</v>
      </c>
      <c r="G1362" s="20" t="s">
        <v>2</v>
      </c>
      <c r="H1362" s="19">
        <v>45410</v>
      </c>
      <c r="I1362">
        <v>0</v>
      </c>
      <c r="J1362" s="19">
        <v>45410</v>
      </c>
      <c r="K1362">
        <v>116</v>
      </c>
      <c r="L1362">
        <v>1</v>
      </c>
      <c r="N1362" t="s">
        <v>492</v>
      </c>
    </row>
    <row r="1363" spans="1:14" x14ac:dyDescent="0.2">
      <c r="A1363">
        <v>162</v>
      </c>
      <c r="B1363" s="20" t="s">
        <v>255</v>
      </c>
      <c r="C1363" s="20" t="s">
        <v>37</v>
      </c>
      <c r="D1363" s="20" t="s">
        <v>5</v>
      </c>
      <c r="E1363" s="20" t="s">
        <v>39</v>
      </c>
      <c r="F1363" s="20" t="s">
        <v>49</v>
      </c>
      <c r="G1363" s="20" t="s">
        <v>4</v>
      </c>
      <c r="H1363" s="19">
        <v>45383</v>
      </c>
      <c r="I1363">
        <v>5.81</v>
      </c>
      <c r="J1363" s="19">
        <v>45387</v>
      </c>
      <c r="K1363">
        <v>63.14</v>
      </c>
      <c r="L1363">
        <v>1</v>
      </c>
      <c r="N1363" t="s">
        <v>492</v>
      </c>
    </row>
    <row r="1364" spans="1:14" x14ac:dyDescent="0.2">
      <c r="A1364">
        <v>162</v>
      </c>
      <c r="B1364" s="20" t="s">
        <v>255</v>
      </c>
      <c r="C1364" s="20" t="s">
        <v>37</v>
      </c>
      <c r="D1364" s="20" t="s">
        <v>5</v>
      </c>
      <c r="E1364" s="20" t="s">
        <v>39</v>
      </c>
      <c r="F1364" s="20" t="s">
        <v>49</v>
      </c>
      <c r="G1364" s="20" t="s">
        <v>4</v>
      </c>
      <c r="H1364" s="19">
        <v>45387</v>
      </c>
      <c r="I1364">
        <v>63.14</v>
      </c>
      <c r="J1364" s="19">
        <v>45390</v>
      </c>
      <c r="K1364">
        <v>89.05</v>
      </c>
      <c r="L1364">
        <v>2</v>
      </c>
      <c r="N1364" t="s">
        <v>492</v>
      </c>
    </row>
    <row r="1365" spans="1:14" x14ac:dyDescent="0.2">
      <c r="A1365">
        <v>162</v>
      </c>
      <c r="B1365" s="20" t="s">
        <v>255</v>
      </c>
      <c r="C1365" s="20" t="s">
        <v>37</v>
      </c>
      <c r="D1365" s="20" t="s">
        <v>5</v>
      </c>
      <c r="E1365" s="20" t="s">
        <v>39</v>
      </c>
      <c r="F1365" s="20" t="s">
        <v>49</v>
      </c>
      <c r="G1365" s="20" t="s">
        <v>4</v>
      </c>
      <c r="H1365" s="19">
        <v>45390</v>
      </c>
      <c r="I1365">
        <v>89.05</v>
      </c>
      <c r="J1365" s="19">
        <v>45393</v>
      </c>
      <c r="K1365">
        <v>11</v>
      </c>
      <c r="N1365" t="s">
        <v>492</v>
      </c>
    </row>
    <row r="1366" spans="1:14" x14ac:dyDescent="0.2">
      <c r="A1366">
        <v>162</v>
      </c>
      <c r="B1366" s="20" t="s">
        <v>255</v>
      </c>
      <c r="C1366" s="20" t="s">
        <v>37</v>
      </c>
      <c r="D1366" s="20" t="s">
        <v>5</v>
      </c>
      <c r="E1366" s="20" t="s">
        <v>39</v>
      </c>
      <c r="F1366" s="20" t="s">
        <v>49</v>
      </c>
      <c r="G1366" s="20" t="s">
        <v>4</v>
      </c>
      <c r="H1366" s="19">
        <v>45393</v>
      </c>
      <c r="I1366">
        <v>11</v>
      </c>
      <c r="J1366" s="19">
        <v>45394</v>
      </c>
      <c r="K1366">
        <v>26</v>
      </c>
      <c r="N1366" t="s">
        <v>492</v>
      </c>
    </row>
    <row r="1367" spans="1:14" x14ac:dyDescent="0.2">
      <c r="A1367">
        <v>162</v>
      </c>
      <c r="B1367" s="20" t="s">
        <v>255</v>
      </c>
      <c r="C1367" s="20" t="s">
        <v>37</v>
      </c>
      <c r="D1367" s="20" t="s">
        <v>5</v>
      </c>
      <c r="E1367" s="20" t="s">
        <v>39</v>
      </c>
      <c r="F1367" s="20" t="s">
        <v>49</v>
      </c>
      <c r="G1367" s="20" t="s">
        <v>4</v>
      </c>
      <c r="H1367" s="19"/>
      <c r="J1367" s="19">
        <v>45397</v>
      </c>
      <c r="K1367">
        <v>255.97</v>
      </c>
      <c r="L1367">
        <v>3</v>
      </c>
      <c r="N1367" t="s">
        <v>492</v>
      </c>
    </row>
    <row r="1368" spans="1:14" x14ac:dyDescent="0.2">
      <c r="A1368">
        <v>162</v>
      </c>
      <c r="B1368" s="20" t="s">
        <v>255</v>
      </c>
      <c r="C1368" s="20" t="s">
        <v>37</v>
      </c>
      <c r="D1368" s="20" t="s">
        <v>5</v>
      </c>
      <c r="E1368" s="20" t="s">
        <v>39</v>
      </c>
      <c r="F1368" s="20" t="s">
        <v>49</v>
      </c>
      <c r="G1368" s="20" t="s">
        <v>4</v>
      </c>
      <c r="H1368" s="19"/>
      <c r="J1368" s="19">
        <v>45400</v>
      </c>
      <c r="K1368">
        <v>24</v>
      </c>
      <c r="N1368" t="s">
        <v>492</v>
      </c>
    </row>
    <row r="1369" spans="1:14" x14ac:dyDescent="0.2">
      <c r="A1369">
        <v>162</v>
      </c>
      <c r="B1369" s="20" t="s">
        <v>255</v>
      </c>
      <c r="C1369" s="20" t="s">
        <v>37</v>
      </c>
      <c r="D1369" s="20" t="s">
        <v>5</v>
      </c>
      <c r="E1369" s="20" t="s">
        <v>39</v>
      </c>
      <c r="F1369" s="20" t="s">
        <v>49</v>
      </c>
      <c r="G1369" s="20" t="s">
        <v>4</v>
      </c>
      <c r="H1369" s="19"/>
      <c r="J1369" s="19">
        <v>45402</v>
      </c>
      <c r="K1369">
        <v>7</v>
      </c>
      <c r="L1369">
        <v>1</v>
      </c>
      <c r="N1369" t="s">
        <v>492</v>
      </c>
    </row>
    <row r="1370" spans="1:14" x14ac:dyDescent="0.2">
      <c r="A1370">
        <v>162</v>
      </c>
      <c r="B1370" s="20" t="s">
        <v>255</v>
      </c>
      <c r="C1370" s="20" t="s">
        <v>37</v>
      </c>
      <c r="D1370" s="20" t="s">
        <v>5</v>
      </c>
      <c r="E1370" s="20" t="s">
        <v>39</v>
      </c>
      <c r="F1370" s="20" t="s">
        <v>49</v>
      </c>
      <c r="G1370" s="20" t="s">
        <v>4</v>
      </c>
      <c r="H1370" s="19"/>
      <c r="J1370" s="19">
        <v>45405</v>
      </c>
      <c r="K1370">
        <v>53</v>
      </c>
      <c r="L1370">
        <v>2</v>
      </c>
      <c r="N1370" t="s">
        <v>492</v>
      </c>
    </row>
    <row r="1371" spans="1:14" x14ac:dyDescent="0.2">
      <c r="A1371">
        <v>162</v>
      </c>
      <c r="B1371" s="20" t="s">
        <v>255</v>
      </c>
      <c r="C1371" s="20" t="s">
        <v>37</v>
      </c>
      <c r="D1371" s="20" t="s">
        <v>5</v>
      </c>
      <c r="E1371" s="20" t="s">
        <v>39</v>
      </c>
      <c r="F1371" s="20" t="s">
        <v>49</v>
      </c>
      <c r="G1371" s="20" t="s">
        <v>4</v>
      </c>
      <c r="H1371" s="19"/>
      <c r="J1371" s="19">
        <v>45409</v>
      </c>
      <c r="K1371">
        <v>26</v>
      </c>
      <c r="L1371">
        <v>1</v>
      </c>
      <c r="N1371" t="s">
        <v>492</v>
      </c>
    </row>
    <row r="1372" spans="1:14" x14ac:dyDescent="0.2">
      <c r="A1372">
        <v>162</v>
      </c>
      <c r="B1372" s="20" t="s">
        <v>255</v>
      </c>
      <c r="C1372" s="20" t="s">
        <v>37</v>
      </c>
      <c r="D1372" s="20" t="s">
        <v>5</v>
      </c>
      <c r="E1372" s="20" t="s">
        <v>39</v>
      </c>
      <c r="F1372" s="20" t="s">
        <v>49</v>
      </c>
      <c r="G1372" s="20" t="s">
        <v>4</v>
      </c>
      <c r="H1372" s="19"/>
      <c r="J1372" s="19">
        <v>45410</v>
      </c>
      <c r="K1372">
        <v>116</v>
      </c>
      <c r="L1372">
        <v>3</v>
      </c>
      <c r="N1372" t="s">
        <v>492</v>
      </c>
    </row>
    <row r="1373" spans="1:14" x14ac:dyDescent="0.2">
      <c r="A1373">
        <v>162</v>
      </c>
      <c r="B1373" s="20" t="s">
        <v>255</v>
      </c>
      <c r="C1373" s="20" t="s">
        <v>37</v>
      </c>
      <c r="D1373" s="20" t="s">
        <v>5</v>
      </c>
      <c r="E1373" s="20" t="s">
        <v>39</v>
      </c>
      <c r="F1373" s="20" t="s">
        <v>49</v>
      </c>
      <c r="G1373" s="20" t="s">
        <v>4</v>
      </c>
      <c r="H1373" s="19"/>
      <c r="J1373" s="19">
        <v>45412</v>
      </c>
      <c r="K1373">
        <v>55.03</v>
      </c>
      <c r="N1373" t="s">
        <v>492</v>
      </c>
    </row>
    <row r="1374" spans="1:14" x14ac:dyDescent="0.2">
      <c r="A1374">
        <v>163</v>
      </c>
      <c r="B1374" s="20" t="s">
        <v>256</v>
      </c>
      <c r="C1374" s="20" t="s">
        <v>37</v>
      </c>
      <c r="D1374" s="20" t="s">
        <v>5</v>
      </c>
      <c r="E1374" s="20" t="s">
        <v>39</v>
      </c>
      <c r="F1374" s="20" t="s">
        <v>49</v>
      </c>
      <c r="G1374" s="20" t="s">
        <v>2</v>
      </c>
      <c r="H1374" s="19">
        <v>45387</v>
      </c>
      <c r="I1374">
        <v>25.88</v>
      </c>
      <c r="J1374" s="19">
        <v>45387</v>
      </c>
      <c r="K1374">
        <v>65.88</v>
      </c>
      <c r="N1374" t="s">
        <v>492</v>
      </c>
    </row>
    <row r="1375" spans="1:14" x14ac:dyDescent="0.2">
      <c r="A1375">
        <v>163</v>
      </c>
      <c r="B1375" s="20" t="s">
        <v>256</v>
      </c>
      <c r="C1375" s="20" t="s">
        <v>37</v>
      </c>
      <c r="D1375" s="20" t="s">
        <v>5</v>
      </c>
      <c r="E1375" s="20" t="s">
        <v>39</v>
      </c>
      <c r="F1375" s="20" t="s">
        <v>49</v>
      </c>
      <c r="G1375" s="20" t="s">
        <v>2</v>
      </c>
      <c r="H1375" s="19">
        <v>45394</v>
      </c>
      <c r="I1375">
        <v>39</v>
      </c>
      <c r="J1375" s="19">
        <v>45394</v>
      </c>
      <c r="K1375">
        <v>39</v>
      </c>
      <c r="L1375">
        <v>1</v>
      </c>
      <c r="N1375" t="s">
        <v>492</v>
      </c>
    </row>
    <row r="1376" spans="1:14" x14ac:dyDescent="0.2">
      <c r="A1376">
        <v>163</v>
      </c>
      <c r="B1376" s="20" t="s">
        <v>256</v>
      </c>
      <c r="C1376" s="20" t="s">
        <v>37</v>
      </c>
      <c r="D1376" s="20" t="s">
        <v>5</v>
      </c>
      <c r="E1376" s="20" t="s">
        <v>39</v>
      </c>
      <c r="F1376" s="20" t="s">
        <v>49</v>
      </c>
      <c r="G1376" s="20" t="s">
        <v>2</v>
      </c>
      <c r="H1376" s="19">
        <v>45395</v>
      </c>
      <c r="I1376">
        <v>61</v>
      </c>
      <c r="J1376" s="19">
        <v>45395</v>
      </c>
      <c r="K1376">
        <v>161</v>
      </c>
      <c r="L1376">
        <v>2</v>
      </c>
      <c r="N1376" t="s">
        <v>492</v>
      </c>
    </row>
    <row r="1377" spans="1:14" x14ac:dyDescent="0.2">
      <c r="A1377">
        <v>163</v>
      </c>
      <c r="B1377" s="20" t="s">
        <v>256</v>
      </c>
      <c r="C1377" s="20" t="s">
        <v>37</v>
      </c>
      <c r="D1377" s="20" t="s">
        <v>5</v>
      </c>
      <c r="E1377" s="20" t="s">
        <v>39</v>
      </c>
      <c r="F1377" s="20" t="s">
        <v>49</v>
      </c>
      <c r="G1377" s="20" t="s">
        <v>2</v>
      </c>
      <c r="H1377" s="19">
        <v>45397</v>
      </c>
      <c r="I1377">
        <v>82</v>
      </c>
      <c r="J1377" s="19">
        <v>45397</v>
      </c>
      <c r="K1377">
        <v>82</v>
      </c>
      <c r="L1377">
        <v>1</v>
      </c>
      <c r="N1377" t="s">
        <v>492</v>
      </c>
    </row>
    <row r="1378" spans="1:14" x14ac:dyDescent="0.2">
      <c r="A1378">
        <v>163</v>
      </c>
      <c r="B1378" s="20" t="s">
        <v>256</v>
      </c>
      <c r="C1378" s="20" t="s">
        <v>37</v>
      </c>
      <c r="D1378" s="20" t="s">
        <v>5</v>
      </c>
      <c r="E1378" s="20" t="s">
        <v>39</v>
      </c>
      <c r="F1378" s="20" t="s">
        <v>49</v>
      </c>
      <c r="G1378" s="20" t="s">
        <v>2</v>
      </c>
      <c r="H1378" s="19">
        <v>45398</v>
      </c>
      <c r="I1378">
        <v>55</v>
      </c>
      <c r="J1378" s="19">
        <v>45398</v>
      </c>
      <c r="K1378">
        <v>55</v>
      </c>
      <c r="L1378">
        <v>1</v>
      </c>
      <c r="N1378" t="s">
        <v>492</v>
      </c>
    </row>
    <row r="1379" spans="1:14" x14ac:dyDescent="0.2">
      <c r="A1379">
        <v>163</v>
      </c>
      <c r="B1379" s="20" t="s">
        <v>256</v>
      </c>
      <c r="C1379" s="20" t="s">
        <v>37</v>
      </c>
      <c r="D1379" s="20" t="s">
        <v>5</v>
      </c>
      <c r="E1379" s="20" t="s">
        <v>39</v>
      </c>
      <c r="F1379" s="20" t="s">
        <v>49</v>
      </c>
      <c r="G1379" s="20" t="s">
        <v>2</v>
      </c>
      <c r="H1379" s="19">
        <v>45399</v>
      </c>
      <c r="I1379">
        <v>68</v>
      </c>
      <c r="J1379" s="19">
        <v>45399</v>
      </c>
      <c r="K1379">
        <v>68</v>
      </c>
      <c r="L1379">
        <v>1</v>
      </c>
      <c r="N1379" t="s">
        <v>492</v>
      </c>
    </row>
    <row r="1380" spans="1:14" x14ac:dyDescent="0.2">
      <c r="A1380">
        <v>163</v>
      </c>
      <c r="B1380" s="20" t="s">
        <v>256</v>
      </c>
      <c r="C1380" s="20" t="s">
        <v>37</v>
      </c>
      <c r="D1380" s="20" t="s">
        <v>5</v>
      </c>
      <c r="E1380" s="20" t="s">
        <v>39</v>
      </c>
      <c r="F1380" s="20" t="s">
        <v>49</v>
      </c>
      <c r="G1380" s="20" t="s">
        <v>2</v>
      </c>
      <c r="H1380" s="19">
        <v>45400</v>
      </c>
      <c r="I1380">
        <v>55</v>
      </c>
      <c r="J1380" s="19">
        <v>45400</v>
      </c>
      <c r="K1380">
        <v>55</v>
      </c>
      <c r="L1380">
        <v>1</v>
      </c>
      <c r="N1380" t="s">
        <v>492</v>
      </c>
    </row>
    <row r="1381" spans="1:14" x14ac:dyDescent="0.2">
      <c r="A1381">
        <v>163</v>
      </c>
      <c r="B1381" s="20" t="s">
        <v>256</v>
      </c>
      <c r="C1381" s="20" t="s">
        <v>37</v>
      </c>
      <c r="D1381" s="20" t="s">
        <v>5</v>
      </c>
      <c r="E1381" s="20" t="s">
        <v>39</v>
      </c>
      <c r="F1381" s="20" t="s">
        <v>49</v>
      </c>
      <c r="G1381" s="20" t="s">
        <v>2</v>
      </c>
      <c r="H1381" s="19">
        <v>45401</v>
      </c>
      <c r="I1381">
        <v>76</v>
      </c>
      <c r="J1381" s="19">
        <v>45401</v>
      </c>
      <c r="K1381">
        <v>76</v>
      </c>
      <c r="L1381">
        <v>1</v>
      </c>
      <c r="N1381" t="s">
        <v>492</v>
      </c>
    </row>
    <row r="1382" spans="1:14" x14ac:dyDescent="0.2">
      <c r="A1382">
        <v>163</v>
      </c>
      <c r="B1382" s="20" t="s">
        <v>256</v>
      </c>
      <c r="C1382" s="20" t="s">
        <v>37</v>
      </c>
      <c r="D1382" s="20" t="s">
        <v>5</v>
      </c>
      <c r="E1382" s="20" t="s">
        <v>39</v>
      </c>
      <c r="F1382" s="20" t="s">
        <v>49</v>
      </c>
      <c r="G1382" s="20" t="s">
        <v>2</v>
      </c>
      <c r="H1382" s="19">
        <v>45402</v>
      </c>
      <c r="I1382">
        <v>107</v>
      </c>
      <c r="J1382" s="19">
        <v>45402</v>
      </c>
      <c r="K1382">
        <v>107</v>
      </c>
      <c r="L1382">
        <v>1</v>
      </c>
      <c r="N1382" t="s">
        <v>492</v>
      </c>
    </row>
    <row r="1383" spans="1:14" x14ac:dyDescent="0.2">
      <c r="A1383">
        <v>163</v>
      </c>
      <c r="B1383" s="20" t="s">
        <v>256</v>
      </c>
      <c r="C1383" s="20" t="s">
        <v>37</v>
      </c>
      <c r="D1383" s="20" t="s">
        <v>5</v>
      </c>
      <c r="E1383" s="20" t="s">
        <v>39</v>
      </c>
      <c r="F1383" s="20" t="s">
        <v>49</v>
      </c>
      <c r="G1383" s="20" t="s">
        <v>2</v>
      </c>
      <c r="H1383" s="19">
        <v>45403</v>
      </c>
      <c r="I1383">
        <v>22.12</v>
      </c>
      <c r="J1383" s="19">
        <v>45403</v>
      </c>
      <c r="K1383">
        <v>42.12</v>
      </c>
      <c r="N1383" t="s">
        <v>492</v>
      </c>
    </row>
    <row r="1384" spans="1:14" x14ac:dyDescent="0.2">
      <c r="A1384">
        <v>163</v>
      </c>
      <c r="B1384" s="20" t="s">
        <v>256</v>
      </c>
      <c r="C1384" s="20" t="s">
        <v>37</v>
      </c>
      <c r="D1384" s="20" t="s">
        <v>5</v>
      </c>
      <c r="E1384" s="20" t="s">
        <v>39</v>
      </c>
      <c r="F1384" s="20" t="s">
        <v>49</v>
      </c>
      <c r="G1384" s="20" t="s">
        <v>2</v>
      </c>
      <c r="H1384" s="19">
        <v>45404</v>
      </c>
      <c r="I1384">
        <v>73</v>
      </c>
      <c r="J1384" s="19">
        <v>45404</v>
      </c>
      <c r="K1384">
        <v>73.17</v>
      </c>
      <c r="L1384">
        <v>2</v>
      </c>
      <c r="N1384" t="s">
        <v>492</v>
      </c>
    </row>
    <row r="1385" spans="1:14" x14ac:dyDescent="0.2">
      <c r="A1385">
        <v>163</v>
      </c>
      <c r="B1385" s="20" t="s">
        <v>256</v>
      </c>
      <c r="C1385" s="20" t="s">
        <v>37</v>
      </c>
      <c r="D1385" s="20" t="s">
        <v>5</v>
      </c>
      <c r="E1385" s="20" t="s">
        <v>39</v>
      </c>
      <c r="F1385" s="20" t="s">
        <v>49</v>
      </c>
      <c r="G1385" s="20" t="s">
        <v>2</v>
      </c>
      <c r="H1385" s="19">
        <v>45405</v>
      </c>
      <c r="I1385">
        <v>67</v>
      </c>
      <c r="J1385" s="19">
        <v>45405</v>
      </c>
      <c r="K1385">
        <v>67</v>
      </c>
      <c r="N1385" t="s">
        <v>492</v>
      </c>
    </row>
    <row r="1386" spans="1:14" x14ac:dyDescent="0.2">
      <c r="A1386">
        <v>164</v>
      </c>
      <c r="B1386" s="20" t="s">
        <v>257</v>
      </c>
      <c r="C1386" s="20" t="s">
        <v>37</v>
      </c>
      <c r="D1386" s="20" t="s">
        <v>5</v>
      </c>
      <c r="E1386" s="20" t="s">
        <v>39</v>
      </c>
      <c r="F1386" s="20" t="s">
        <v>49</v>
      </c>
      <c r="G1386" s="20" t="s">
        <v>4</v>
      </c>
      <c r="H1386" s="19">
        <v>45383</v>
      </c>
      <c r="I1386">
        <v>5.55</v>
      </c>
      <c r="J1386" s="19">
        <v>45383</v>
      </c>
      <c r="K1386">
        <v>200.55</v>
      </c>
      <c r="L1386">
        <v>2</v>
      </c>
      <c r="N1386" t="s">
        <v>492</v>
      </c>
    </row>
    <row r="1387" spans="1:14" x14ac:dyDescent="0.2">
      <c r="A1387">
        <v>164</v>
      </c>
      <c r="B1387" s="20" t="s">
        <v>257</v>
      </c>
      <c r="C1387" s="20" t="s">
        <v>37</v>
      </c>
      <c r="D1387" s="20" t="s">
        <v>5</v>
      </c>
      <c r="E1387" s="20" t="s">
        <v>39</v>
      </c>
      <c r="F1387" s="20" t="s">
        <v>49</v>
      </c>
      <c r="G1387" s="20" t="s">
        <v>4</v>
      </c>
      <c r="H1387" s="19">
        <v>45384</v>
      </c>
      <c r="I1387">
        <v>47</v>
      </c>
      <c r="J1387" s="19">
        <v>45384</v>
      </c>
      <c r="K1387">
        <v>47</v>
      </c>
      <c r="N1387" t="s">
        <v>492</v>
      </c>
    </row>
    <row r="1388" spans="1:14" x14ac:dyDescent="0.2">
      <c r="A1388">
        <v>164</v>
      </c>
      <c r="B1388" s="20" t="s">
        <v>257</v>
      </c>
      <c r="C1388" s="20" t="s">
        <v>37</v>
      </c>
      <c r="D1388" s="20" t="s">
        <v>5</v>
      </c>
      <c r="E1388" s="20" t="s">
        <v>39</v>
      </c>
      <c r="F1388" s="20" t="s">
        <v>49</v>
      </c>
      <c r="G1388" s="20" t="s">
        <v>4</v>
      </c>
      <c r="H1388" s="19">
        <v>45385</v>
      </c>
      <c r="I1388">
        <v>179</v>
      </c>
      <c r="J1388" s="19">
        <v>45385</v>
      </c>
      <c r="K1388">
        <v>179</v>
      </c>
      <c r="N1388" t="s">
        <v>492</v>
      </c>
    </row>
    <row r="1389" spans="1:14" x14ac:dyDescent="0.2">
      <c r="A1389">
        <v>164</v>
      </c>
      <c r="B1389" s="20" t="s">
        <v>257</v>
      </c>
      <c r="C1389" s="20" t="s">
        <v>37</v>
      </c>
      <c r="D1389" s="20" t="s">
        <v>5</v>
      </c>
      <c r="E1389" s="20" t="s">
        <v>39</v>
      </c>
      <c r="F1389" s="20" t="s">
        <v>49</v>
      </c>
      <c r="G1389" s="20" t="s">
        <v>4</v>
      </c>
      <c r="H1389" s="19">
        <v>45386</v>
      </c>
      <c r="I1389">
        <v>66</v>
      </c>
      <c r="J1389" s="19">
        <v>45386</v>
      </c>
      <c r="K1389">
        <v>66</v>
      </c>
      <c r="L1389">
        <v>3</v>
      </c>
      <c r="N1389" t="s">
        <v>492</v>
      </c>
    </row>
    <row r="1390" spans="1:14" x14ac:dyDescent="0.2">
      <c r="A1390">
        <v>164</v>
      </c>
      <c r="B1390" s="20" t="s">
        <v>257</v>
      </c>
      <c r="C1390" s="20" t="s">
        <v>37</v>
      </c>
      <c r="D1390" s="20" t="s">
        <v>5</v>
      </c>
      <c r="E1390" s="20" t="s">
        <v>39</v>
      </c>
      <c r="F1390" s="20" t="s">
        <v>49</v>
      </c>
      <c r="G1390" s="20" t="s">
        <v>4</v>
      </c>
      <c r="H1390" s="19">
        <v>45387</v>
      </c>
      <c r="I1390">
        <v>151</v>
      </c>
      <c r="J1390" s="19">
        <v>45387</v>
      </c>
      <c r="K1390">
        <v>151</v>
      </c>
      <c r="N1390" t="s">
        <v>492</v>
      </c>
    </row>
    <row r="1391" spans="1:14" x14ac:dyDescent="0.2">
      <c r="A1391">
        <v>164</v>
      </c>
      <c r="B1391" s="20" t="s">
        <v>257</v>
      </c>
      <c r="C1391" s="20" t="s">
        <v>37</v>
      </c>
      <c r="D1391" s="20" t="s">
        <v>5</v>
      </c>
      <c r="E1391" s="20" t="s">
        <v>39</v>
      </c>
      <c r="F1391" s="20" t="s">
        <v>49</v>
      </c>
      <c r="G1391" s="20" t="s">
        <v>4</v>
      </c>
      <c r="H1391" s="19">
        <v>45388</v>
      </c>
      <c r="I1391">
        <v>158</v>
      </c>
      <c r="J1391" s="19">
        <v>45388</v>
      </c>
      <c r="K1391">
        <v>158</v>
      </c>
      <c r="N1391" t="s">
        <v>492</v>
      </c>
    </row>
    <row r="1392" spans="1:14" x14ac:dyDescent="0.2">
      <c r="A1392">
        <v>164</v>
      </c>
      <c r="B1392" s="20" t="s">
        <v>257</v>
      </c>
      <c r="C1392" s="20" t="s">
        <v>37</v>
      </c>
      <c r="D1392" s="20" t="s">
        <v>5</v>
      </c>
      <c r="E1392" s="20" t="s">
        <v>39</v>
      </c>
      <c r="F1392" s="20" t="s">
        <v>49</v>
      </c>
      <c r="G1392" s="20" t="s">
        <v>4</v>
      </c>
      <c r="H1392" s="19">
        <v>45389</v>
      </c>
      <c r="I1392">
        <v>165</v>
      </c>
      <c r="J1392" s="19">
        <v>45389</v>
      </c>
      <c r="K1392">
        <v>165</v>
      </c>
      <c r="L1392">
        <v>1</v>
      </c>
      <c r="N1392" t="s">
        <v>492</v>
      </c>
    </row>
    <row r="1393" spans="1:14" x14ac:dyDescent="0.2">
      <c r="A1393">
        <v>164</v>
      </c>
      <c r="B1393" s="20" t="s">
        <v>257</v>
      </c>
      <c r="C1393" s="20" t="s">
        <v>37</v>
      </c>
      <c r="D1393" s="20" t="s">
        <v>5</v>
      </c>
      <c r="E1393" s="20" t="s">
        <v>39</v>
      </c>
      <c r="F1393" s="20" t="s">
        <v>49</v>
      </c>
      <c r="G1393" s="20" t="s">
        <v>4</v>
      </c>
      <c r="H1393" s="19">
        <v>45390</v>
      </c>
      <c r="I1393">
        <v>101</v>
      </c>
      <c r="J1393" s="19">
        <v>45390</v>
      </c>
      <c r="K1393">
        <v>101</v>
      </c>
      <c r="L1393">
        <v>1</v>
      </c>
      <c r="N1393" t="s">
        <v>492</v>
      </c>
    </row>
    <row r="1394" spans="1:14" x14ac:dyDescent="0.2">
      <c r="A1394">
        <v>164</v>
      </c>
      <c r="B1394" s="20" t="s">
        <v>257</v>
      </c>
      <c r="C1394" s="20" t="s">
        <v>37</v>
      </c>
      <c r="D1394" s="20" t="s">
        <v>5</v>
      </c>
      <c r="E1394" s="20" t="s">
        <v>39</v>
      </c>
      <c r="F1394" s="20" t="s">
        <v>49</v>
      </c>
      <c r="G1394" s="20" t="s">
        <v>4</v>
      </c>
      <c r="H1394" s="19">
        <v>45391</v>
      </c>
      <c r="I1394">
        <v>137</v>
      </c>
      <c r="J1394" s="19">
        <v>45391</v>
      </c>
      <c r="K1394">
        <v>137</v>
      </c>
      <c r="L1394">
        <v>1</v>
      </c>
      <c r="N1394" t="s">
        <v>492</v>
      </c>
    </row>
    <row r="1395" spans="1:14" x14ac:dyDescent="0.2">
      <c r="A1395">
        <v>164</v>
      </c>
      <c r="B1395" s="20" t="s">
        <v>257</v>
      </c>
      <c r="C1395" s="20" t="s">
        <v>37</v>
      </c>
      <c r="D1395" s="20" t="s">
        <v>5</v>
      </c>
      <c r="E1395" s="20" t="s">
        <v>39</v>
      </c>
      <c r="F1395" s="20" t="s">
        <v>49</v>
      </c>
      <c r="G1395" s="20" t="s">
        <v>4</v>
      </c>
      <c r="H1395" s="19">
        <v>45392</v>
      </c>
      <c r="I1395">
        <v>261</v>
      </c>
      <c r="J1395" s="19">
        <v>45392</v>
      </c>
      <c r="K1395">
        <v>261</v>
      </c>
      <c r="L1395">
        <v>1</v>
      </c>
      <c r="N1395" t="s">
        <v>492</v>
      </c>
    </row>
    <row r="1396" spans="1:14" x14ac:dyDescent="0.2">
      <c r="A1396">
        <v>164</v>
      </c>
      <c r="B1396" s="20" t="s">
        <v>257</v>
      </c>
      <c r="C1396" s="20" t="s">
        <v>37</v>
      </c>
      <c r="D1396" s="20" t="s">
        <v>5</v>
      </c>
      <c r="E1396" s="20" t="s">
        <v>39</v>
      </c>
      <c r="F1396" s="20" t="s">
        <v>49</v>
      </c>
      <c r="G1396" s="20" t="s">
        <v>4</v>
      </c>
      <c r="H1396" s="19">
        <v>45393</v>
      </c>
      <c r="I1396">
        <v>353</v>
      </c>
      <c r="J1396" s="19">
        <v>45393</v>
      </c>
      <c r="K1396">
        <v>353</v>
      </c>
      <c r="N1396" t="s">
        <v>492</v>
      </c>
    </row>
    <row r="1397" spans="1:14" x14ac:dyDescent="0.2">
      <c r="A1397">
        <v>164</v>
      </c>
      <c r="B1397" s="20" t="s">
        <v>257</v>
      </c>
      <c r="C1397" s="20" t="s">
        <v>37</v>
      </c>
      <c r="D1397" s="20" t="s">
        <v>5</v>
      </c>
      <c r="E1397" s="20" t="s">
        <v>39</v>
      </c>
      <c r="F1397" s="20" t="s">
        <v>49</v>
      </c>
      <c r="G1397" s="20" t="s">
        <v>4</v>
      </c>
      <c r="H1397" s="19">
        <v>45394</v>
      </c>
      <c r="I1397">
        <v>39</v>
      </c>
      <c r="J1397" s="19">
        <v>45394</v>
      </c>
      <c r="K1397">
        <v>39</v>
      </c>
      <c r="N1397" t="s">
        <v>492</v>
      </c>
    </row>
    <row r="1398" spans="1:14" x14ac:dyDescent="0.2">
      <c r="A1398">
        <v>164</v>
      </c>
      <c r="B1398" s="20" t="s">
        <v>257</v>
      </c>
      <c r="C1398" s="20" t="s">
        <v>37</v>
      </c>
      <c r="D1398" s="20" t="s">
        <v>5</v>
      </c>
      <c r="E1398" s="20" t="s">
        <v>39</v>
      </c>
      <c r="F1398" s="20" t="s">
        <v>49</v>
      </c>
      <c r="G1398" s="20" t="s">
        <v>4</v>
      </c>
      <c r="H1398" s="19">
        <v>45395</v>
      </c>
      <c r="I1398">
        <v>61</v>
      </c>
      <c r="J1398" s="19">
        <v>45395</v>
      </c>
      <c r="K1398">
        <v>61</v>
      </c>
      <c r="L1398">
        <v>1</v>
      </c>
      <c r="N1398" t="s">
        <v>492</v>
      </c>
    </row>
    <row r="1399" spans="1:14" x14ac:dyDescent="0.2">
      <c r="A1399">
        <v>164</v>
      </c>
      <c r="B1399" s="20" t="s">
        <v>257</v>
      </c>
      <c r="C1399" s="20" t="s">
        <v>37</v>
      </c>
      <c r="D1399" s="20" t="s">
        <v>5</v>
      </c>
      <c r="E1399" s="20" t="s">
        <v>39</v>
      </c>
      <c r="F1399" s="20" t="s">
        <v>49</v>
      </c>
      <c r="G1399" s="20" t="s">
        <v>4</v>
      </c>
      <c r="H1399" s="19">
        <v>45397</v>
      </c>
      <c r="I1399">
        <v>82</v>
      </c>
      <c r="J1399" s="19">
        <v>45397</v>
      </c>
      <c r="K1399">
        <v>82</v>
      </c>
      <c r="L1399">
        <v>1</v>
      </c>
      <c r="N1399" t="s">
        <v>492</v>
      </c>
    </row>
    <row r="1400" spans="1:14" x14ac:dyDescent="0.2">
      <c r="A1400">
        <v>164</v>
      </c>
      <c r="B1400" s="20" t="s">
        <v>257</v>
      </c>
      <c r="C1400" s="20" t="s">
        <v>37</v>
      </c>
      <c r="D1400" s="20" t="s">
        <v>5</v>
      </c>
      <c r="E1400" s="20" t="s">
        <v>39</v>
      </c>
      <c r="F1400" s="20" t="s">
        <v>49</v>
      </c>
      <c r="G1400" s="20" t="s">
        <v>4</v>
      </c>
      <c r="H1400" s="19">
        <v>45398</v>
      </c>
      <c r="I1400">
        <v>55</v>
      </c>
      <c r="J1400" s="19">
        <v>45398</v>
      </c>
      <c r="K1400">
        <v>55</v>
      </c>
      <c r="N1400" t="s">
        <v>492</v>
      </c>
    </row>
    <row r="1401" spans="1:14" x14ac:dyDescent="0.2">
      <c r="A1401">
        <v>164</v>
      </c>
      <c r="B1401" s="20" t="s">
        <v>257</v>
      </c>
      <c r="C1401" s="20" t="s">
        <v>37</v>
      </c>
      <c r="D1401" s="20" t="s">
        <v>5</v>
      </c>
      <c r="E1401" s="20" t="s">
        <v>39</v>
      </c>
      <c r="F1401" s="20" t="s">
        <v>49</v>
      </c>
      <c r="G1401" s="20" t="s">
        <v>4</v>
      </c>
      <c r="H1401" s="19">
        <v>45399</v>
      </c>
      <c r="I1401">
        <v>68</v>
      </c>
      <c r="J1401" s="19">
        <v>45399</v>
      </c>
      <c r="K1401">
        <v>68</v>
      </c>
      <c r="L1401">
        <v>1</v>
      </c>
      <c r="N1401" t="s">
        <v>492</v>
      </c>
    </row>
    <row r="1402" spans="1:14" x14ac:dyDescent="0.2">
      <c r="A1402">
        <v>164</v>
      </c>
      <c r="B1402" s="20" t="s">
        <v>257</v>
      </c>
      <c r="C1402" s="20" t="s">
        <v>37</v>
      </c>
      <c r="D1402" s="20" t="s">
        <v>5</v>
      </c>
      <c r="E1402" s="20" t="s">
        <v>39</v>
      </c>
      <c r="F1402" s="20" t="s">
        <v>49</v>
      </c>
      <c r="G1402" s="20" t="s">
        <v>4</v>
      </c>
      <c r="H1402" s="19">
        <v>45400</v>
      </c>
      <c r="I1402">
        <v>55</v>
      </c>
      <c r="J1402" s="19">
        <v>45400</v>
      </c>
      <c r="K1402">
        <v>55</v>
      </c>
      <c r="N1402" t="s">
        <v>492</v>
      </c>
    </row>
    <row r="1403" spans="1:14" x14ac:dyDescent="0.2">
      <c r="A1403">
        <v>164</v>
      </c>
      <c r="B1403" s="20" t="s">
        <v>257</v>
      </c>
      <c r="C1403" s="20" t="s">
        <v>37</v>
      </c>
      <c r="D1403" s="20" t="s">
        <v>5</v>
      </c>
      <c r="E1403" s="20" t="s">
        <v>39</v>
      </c>
      <c r="F1403" s="20" t="s">
        <v>49</v>
      </c>
      <c r="G1403" s="20" t="s">
        <v>4</v>
      </c>
      <c r="H1403" s="19">
        <v>45401</v>
      </c>
      <c r="I1403">
        <v>76</v>
      </c>
      <c r="J1403" s="19">
        <v>45401</v>
      </c>
      <c r="K1403">
        <v>76</v>
      </c>
      <c r="N1403" t="s">
        <v>492</v>
      </c>
    </row>
    <row r="1404" spans="1:14" x14ac:dyDescent="0.2">
      <c r="A1404">
        <v>164</v>
      </c>
      <c r="B1404" s="20" t="s">
        <v>257</v>
      </c>
      <c r="C1404" s="20" t="s">
        <v>37</v>
      </c>
      <c r="D1404" s="20" t="s">
        <v>5</v>
      </c>
      <c r="E1404" s="20" t="s">
        <v>39</v>
      </c>
      <c r="F1404" s="20" t="s">
        <v>49</v>
      </c>
      <c r="G1404" s="20" t="s">
        <v>4</v>
      </c>
      <c r="H1404" s="19">
        <v>45402</v>
      </c>
      <c r="I1404">
        <v>107</v>
      </c>
      <c r="J1404" s="19">
        <v>45402</v>
      </c>
      <c r="K1404">
        <v>107</v>
      </c>
      <c r="L1404">
        <v>2</v>
      </c>
      <c r="N1404" t="s">
        <v>492</v>
      </c>
    </row>
    <row r="1405" spans="1:14" x14ac:dyDescent="0.2">
      <c r="A1405">
        <v>164</v>
      </c>
      <c r="B1405" s="20" t="s">
        <v>257</v>
      </c>
      <c r="C1405" s="20" t="s">
        <v>37</v>
      </c>
      <c r="D1405" s="20" t="s">
        <v>5</v>
      </c>
      <c r="E1405" s="20" t="s">
        <v>39</v>
      </c>
      <c r="F1405" s="20" t="s">
        <v>49</v>
      </c>
      <c r="G1405" s="20" t="s">
        <v>4</v>
      </c>
      <c r="H1405" s="19">
        <v>45403</v>
      </c>
      <c r="I1405">
        <v>22</v>
      </c>
      <c r="J1405" s="19">
        <v>45403</v>
      </c>
      <c r="K1405">
        <v>22</v>
      </c>
      <c r="N1405" t="s">
        <v>492</v>
      </c>
    </row>
    <row r="1406" spans="1:14" x14ac:dyDescent="0.2">
      <c r="A1406">
        <v>164</v>
      </c>
      <c r="B1406" s="20" t="s">
        <v>257</v>
      </c>
      <c r="C1406" s="20" t="s">
        <v>37</v>
      </c>
      <c r="D1406" s="20" t="s">
        <v>5</v>
      </c>
      <c r="E1406" s="20" t="s">
        <v>39</v>
      </c>
      <c r="F1406" s="20" t="s">
        <v>49</v>
      </c>
      <c r="G1406" s="20" t="s">
        <v>4</v>
      </c>
      <c r="H1406" s="19">
        <v>45404</v>
      </c>
      <c r="I1406">
        <v>73</v>
      </c>
      <c r="J1406" s="19">
        <v>45404</v>
      </c>
      <c r="K1406">
        <v>74</v>
      </c>
      <c r="N1406" t="s">
        <v>492</v>
      </c>
    </row>
    <row r="1407" spans="1:14" x14ac:dyDescent="0.2">
      <c r="A1407">
        <v>164</v>
      </c>
      <c r="B1407" s="20" t="s">
        <v>257</v>
      </c>
      <c r="C1407" s="20" t="s">
        <v>37</v>
      </c>
      <c r="D1407" s="20" t="s">
        <v>5</v>
      </c>
      <c r="E1407" s="20" t="s">
        <v>39</v>
      </c>
      <c r="F1407" s="20" t="s">
        <v>49</v>
      </c>
      <c r="G1407" s="20" t="s">
        <v>4</v>
      </c>
      <c r="H1407" s="19">
        <v>45405</v>
      </c>
      <c r="I1407">
        <v>67</v>
      </c>
      <c r="J1407" s="19">
        <v>45405</v>
      </c>
      <c r="K1407">
        <v>5</v>
      </c>
      <c r="N1407" t="s">
        <v>492</v>
      </c>
    </row>
    <row r="1408" spans="1:14" x14ac:dyDescent="0.2">
      <c r="A1408">
        <v>164</v>
      </c>
      <c r="B1408" s="20" t="s">
        <v>257</v>
      </c>
      <c r="C1408" s="20" t="s">
        <v>37</v>
      </c>
      <c r="D1408" s="20" t="s">
        <v>5</v>
      </c>
      <c r="E1408" s="20" t="s">
        <v>39</v>
      </c>
      <c r="F1408" s="20" t="s">
        <v>49</v>
      </c>
      <c r="G1408" s="20" t="s">
        <v>4</v>
      </c>
      <c r="H1408" s="19">
        <v>45406</v>
      </c>
      <c r="I1408">
        <v>155</v>
      </c>
      <c r="J1408" s="19">
        <v>45406</v>
      </c>
      <c r="K1408">
        <v>155</v>
      </c>
      <c r="L1408">
        <v>2</v>
      </c>
      <c r="N1408" t="s">
        <v>492</v>
      </c>
    </row>
    <row r="1409" spans="1:14" x14ac:dyDescent="0.2">
      <c r="A1409">
        <v>164</v>
      </c>
      <c r="B1409" s="20" t="s">
        <v>257</v>
      </c>
      <c r="C1409" s="20" t="s">
        <v>37</v>
      </c>
      <c r="D1409" s="20" t="s">
        <v>5</v>
      </c>
      <c r="E1409" s="20" t="s">
        <v>39</v>
      </c>
      <c r="F1409" s="20" t="s">
        <v>49</v>
      </c>
      <c r="G1409" s="20" t="s">
        <v>4</v>
      </c>
      <c r="H1409" s="19">
        <v>45407</v>
      </c>
      <c r="I1409">
        <v>73</v>
      </c>
      <c r="J1409" s="19">
        <v>45407</v>
      </c>
      <c r="K1409">
        <v>71.41</v>
      </c>
      <c r="L1409">
        <v>3</v>
      </c>
      <c r="N1409" t="s">
        <v>492</v>
      </c>
    </row>
    <row r="1410" spans="1:14" x14ac:dyDescent="0.2">
      <c r="A1410">
        <v>164</v>
      </c>
      <c r="B1410" s="20" t="s">
        <v>257</v>
      </c>
      <c r="C1410" s="20" t="s">
        <v>37</v>
      </c>
      <c r="D1410" s="20" t="s">
        <v>5</v>
      </c>
      <c r="E1410" s="20" t="s">
        <v>39</v>
      </c>
      <c r="F1410" s="20" t="s">
        <v>49</v>
      </c>
      <c r="G1410" s="20" t="s">
        <v>4</v>
      </c>
      <c r="H1410" s="19">
        <v>45408</v>
      </c>
      <c r="I1410">
        <v>133</v>
      </c>
      <c r="J1410" s="19">
        <v>45408</v>
      </c>
      <c r="K1410">
        <v>133</v>
      </c>
      <c r="N1410" t="s">
        <v>492</v>
      </c>
    </row>
    <row r="1411" spans="1:14" x14ac:dyDescent="0.2">
      <c r="A1411">
        <v>164</v>
      </c>
      <c r="B1411" s="20" t="s">
        <v>257</v>
      </c>
      <c r="C1411" s="20" t="s">
        <v>37</v>
      </c>
      <c r="D1411" s="20" t="s">
        <v>5</v>
      </c>
      <c r="E1411" s="20" t="s">
        <v>39</v>
      </c>
      <c r="F1411" s="20" t="s">
        <v>49</v>
      </c>
      <c r="G1411" s="20" t="s">
        <v>4</v>
      </c>
      <c r="H1411" s="19">
        <v>45409</v>
      </c>
      <c r="I1411">
        <v>42</v>
      </c>
      <c r="J1411" s="19">
        <v>45409</v>
      </c>
      <c r="K1411">
        <v>42</v>
      </c>
      <c r="N1411" t="s">
        <v>492</v>
      </c>
    </row>
    <row r="1412" spans="1:14" x14ac:dyDescent="0.2">
      <c r="A1412">
        <v>164</v>
      </c>
      <c r="B1412" s="20" t="s">
        <v>257</v>
      </c>
      <c r="C1412" s="20" t="s">
        <v>37</v>
      </c>
      <c r="D1412" s="20" t="s">
        <v>5</v>
      </c>
      <c r="E1412" s="20" t="s">
        <v>39</v>
      </c>
      <c r="F1412" s="20" t="s">
        <v>49</v>
      </c>
      <c r="G1412" s="20" t="s">
        <v>4</v>
      </c>
      <c r="H1412" s="19">
        <v>45410</v>
      </c>
      <c r="I1412">
        <v>36.450000000000003</v>
      </c>
      <c r="J1412" s="19">
        <v>45410</v>
      </c>
      <c r="K1412">
        <v>36.450000000000003</v>
      </c>
      <c r="N1412" t="s">
        <v>492</v>
      </c>
    </row>
    <row r="1413" spans="1:14" x14ac:dyDescent="0.2">
      <c r="A1413">
        <v>164</v>
      </c>
      <c r="B1413" s="20" t="s">
        <v>257</v>
      </c>
      <c r="C1413" s="20" t="s">
        <v>37</v>
      </c>
      <c r="D1413" s="20" t="s">
        <v>5</v>
      </c>
      <c r="E1413" s="20" t="s">
        <v>39</v>
      </c>
      <c r="F1413" s="20" t="s">
        <v>49</v>
      </c>
      <c r="G1413" s="20" t="s">
        <v>4</v>
      </c>
      <c r="H1413" s="19"/>
      <c r="J1413" s="19"/>
      <c r="N1413" t="s">
        <v>492</v>
      </c>
    </row>
    <row r="1414" spans="1:14" x14ac:dyDescent="0.2">
      <c r="A1414">
        <v>164</v>
      </c>
      <c r="B1414" s="20" t="s">
        <v>257</v>
      </c>
      <c r="C1414" s="20" t="s">
        <v>37</v>
      </c>
      <c r="D1414" s="20" t="s">
        <v>5</v>
      </c>
      <c r="E1414" s="20" t="s">
        <v>39</v>
      </c>
      <c r="F1414" s="20" t="s">
        <v>49</v>
      </c>
      <c r="G1414" s="20" t="s">
        <v>4</v>
      </c>
      <c r="H1414" s="19"/>
      <c r="J1414" s="19"/>
      <c r="N1414" t="s">
        <v>492</v>
      </c>
    </row>
    <row r="1415" spans="1:14" x14ac:dyDescent="0.2">
      <c r="A1415">
        <v>164</v>
      </c>
      <c r="B1415" s="20" t="s">
        <v>257</v>
      </c>
      <c r="C1415" s="20" t="s">
        <v>37</v>
      </c>
      <c r="D1415" s="20" t="s">
        <v>5</v>
      </c>
      <c r="E1415" s="20" t="s">
        <v>39</v>
      </c>
      <c r="F1415" s="20" t="s">
        <v>49</v>
      </c>
      <c r="G1415" s="20" t="s">
        <v>4</v>
      </c>
      <c r="H1415" s="19"/>
      <c r="J1415" s="19"/>
      <c r="N1415" t="s">
        <v>492</v>
      </c>
    </row>
    <row r="1416" spans="1:14" x14ac:dyDescent="0.2">
      <c r="A1416">
        <v>165</v>
      </c>
      <c r="B1416" s="20" t="s">
        <v>75</v>
      </c>
      <c r="C1416" s="20" t="s">
        <v>37</v>
      </c>
      <c r="D1416" s="20" t="s">
        <v>5</v>
      </c>
      <c r="E1416" s="20" t="s">
        <v>39</v>
      </c>
      <c r="F1416" s="20" t="s">
        <v>49</v>
      </c>
      <c r="G1416" s="20" t="s">
        <v>4</v>
      </c>
      <c r="H1416" s="19">
        <v>45383</v>
      </c>
      <c r="I1416">
        <v>549.55999999999995</v>
      </c>
      <c r="J1416" s="19">
        <v>45383</v>
      </c>
      <c r="K1416">
        <v>549.55999999999995</v>
      </c>
      <c r="L1416">
        <v>3</v>
      </c>
      <c r="N1416" t="s">
        <v>492</v>
      </c>
    </row>
    <row r="1417" spans="1:14" x14ac:dyDescent="0.2">
      <c r="A1417">
        <v>165</v>
      </c>
      <c r="B1417" s="20" t="s">
        <v>75</v>
      </c>
      <c r="C1417" s="20" t="s">
        <v>37</v>
      </c>
      <c r="D1417" s="20" t="s">
        <v>5</v>
      </c>
      <c r="E1417" s="20" t="s">
        <v>39</v>
      </c>
      <c r="F1417" s="20" t="s">
        <v>49</v>
      </c>
      <c r="G1417" s="20" t="s">
        <v>4</v>
      </c>
      <c r="H1417" s="19">
        <v>45386</v>
      </c>
      <c r="I1417">
        <v>95.71</v>
      </c>
      <c r="J1417" s="19">
        <v>45386</v>
      </c>
      <c r="K1417">
        <v>95.71</v>
      </c>
      <c r="L1417">
        <v>1</v>
      </c>
      <c r="N1417" t="s">
        <v>492</v>
      </c>
    </row>
    <row r="1418" spans="1:14" x14ac:dyDescent="0.2">
      <c r="A1418">
        <v>165</v>
      </c>
      <c r="B1418" s="20" t="s">
        <v>75</v>
      </c>
      <c r="C1418" s="20" t="s">
        <v>37</v>
      </c>
      <c r="D1418" s="20" t="s">
        <v>5</v>
      </c>
      <c r="E1418" s="20" t="s">
        <v>39</v>
      </c>
      <c r="F1418" s="20" t="s">
        <v>49</v>
      </c>
      <c r="G1418" s="20" t="s">
        <v>4</v>
      </c>
      <c r="H1418" s="19">
        <v>45388</v>
      </c>
      <c r="I1418">
        <v>208</v>
      </c>
      <c r="J1418" s="19">
        <v>45388</v>
      </c>
      <c r="K1418">
        <v>208</v>
      </c>
      <c r="N1418" t="s">
        <v>492</v>
      </c>
    </row>
    <row r="1419" spans="1:14" x14ac:dyDescent="0.2">
      <c r="A1419">
        <v>165</v>
      </c>
      <c r="B1419" s="20" t="s">
        <v>75</v>
      </c>
      <c r="C1419" s="20" t="s">
        <v>37</v>
      </c>
      <c r="D1419" s="20" t="s">
        <v>5</v>
      </c>
      <c r="E1419" s="20" t="s">
        <v>39</v>
      </c>
      <c r="F1419" s="20" t="s">
        <v>49</v>
      </c>
      <c r="G1419" s="20" t="s">
        <v>4</v>
      </c>
      <c r="H1419" s="19">
        <v>45389</v>
      </c>
      <c r="I1419">
        <v>275</v>
      </c>
      <c r="J1419" s="19">
        <v>45389</v>
      </c>
      <c r="K1419">
        <v>275</v>
      </c>
      <c r="L1419">
        <v>2</v>
      </c>
      <c r="N1419" t="s">
        <v>492</v>
      </c>
    </row>
    <row r="1420" spans="1:14" x14ac:dyDescent="0.2">
      <c r="A1420">
        <v>165</v>
      </c>
      <c r="B1420" s="20" t="s">
        <v>75</v>
      </c>
      <c r="C1420" s="20" t="s">
        <v>37</v>
      </c>
      <c r="D1420" s="20" t="s">
        <v>5</v>
      </c>
      <c r="E1420" s="20" t="s">
        <v>39</v>
      </c>
      <c r="F1420" s="20" t="s">
        <v>49</v>
      </c>
      <c r="G1420" s="20" t="s">
        <v>4</v>
      </c>
      <c r="H1420" s="19">
        <v>45390</v>
      </c>
      <c r="I1420">
        <v>384</v>
      </c>
      <c r="J1420" s="19">
        <v>45390</v>
      </c>
      <c r="K1420">
        <v>384</v>
      </c>
      <c r="L1420">
        <v>2</v>
      </c>
      <c r="N1420" t="s">
        <v>492</v>
      </c>
    </row>
    <row r="1421" spans="1:14" x14ac:dyDescent="0.2">
      <c r="A1421">
        <v>165</v>
      </c>
      <c r="B1421" s="20" t="s">
        <v>75</v>
      </c>
      <c r="C1421" s="20" t="s">
        <v>37</v>
      </c>
      <c r="D1421" s="20" t="s">
        <v>5</v>
      </c>
      <c r="E1421" s="20" t="s">
        <v>39</v>
      </c>
      <c r="F1421" s="20" t="s">
        <v>49</v>
      </c>
      <c r="G1421" s="20" t="s">
        <v>4</v>
      </c>
      <c r="H1421" s="19">
        <v>45391</v>
      </c>
      <c r="I1421">
        <v>279</v>
      </c>
      <c r="J1421" s="19">
        <v>45391</v>
      </c>
      <c r="K1421">
        <v>279</v>
      </c>
      <c r="N1421" t="s">
        <v>492</v>
      </c>
    </row>
    <row r="1422" spans="1:14" x14ac:dyDescent="0.2">
      <c r="A1422">
        <v>165</v>
      </c>
      <c r="B1422" s="20" t="s">
        <v>75</v>
      </c>
      <c r="C1422" s="20" t="s">
        <v>37</v>
      </c>
      <c r="D1422" s="20" t="s">
        <v>5</v>
      </c>
      <c r="E1422" s="20" t="s">
        <v>39</v>
      </c>
      <c r="F1422" s="20" t="s">
        <v>49</v>
      </c>
      <c r="G1422" s="20" t="s">
        <v>4</v>
      </c>
      <c r="H1422" s="19">
        <v>45392</v>
      </c>
      <c r="I1422">
        <v>79</v>
      </c>
      <c r="J1422" s="19">
        <v>45392</v>
      </c>
      <c r="K1422">
        <v>79</v>
      </c>
      <c r="L1422">
        <v>1</v>
      </c>
      <c r="N1422" t="s">
        <v>492</v>
      </c>
    </row>
    <row r="1423" spans="1:14" x14ac:dyDescent="0.2">
      <c r="A1423">
        <v>165</v>
      </c>
      <c r="B1423" s="20" t="s">
        <v>75</v>
      </c>
      <c r="C1423" s="20" t="s">
        <v>37</v>
      </c>
      <c r="D1423" s="20" t="s">
        <v>5</v>
      </c>
      <c r="E1423" s="20" t="s">
        <v>39</v>
      </c>
      <c r="F1423" s="20" t="s">
        <v>49</v>
      </c>
      <c r="G1423" s="20" t="s">
        <v>4</v>
      </c>
      <c r="H1423" s="19">
        <v>45394</v>
      </c>
      <c r="I1423">
        <v>15</v>
      </c>
      <c r="J1423" s="19">
        <v>45394</v>
      </c>
      <c r="K1423">
        <v>15</v>
      </c>
      <c r="N1423" t="s">
        <v>492</v>
      </c>
    </row>
    <row r="1424" spans="1:14" x14ac:dyDescent="0.2">
      <c r="A1424">
        <v>165</v>
      </c>
      <c r="B1424" s="20" t="s">
        <v>75</v>
      </c>
      <c r="C1424" s="20" t="s">
        <v>37</v>
      </c>
      <c r="D1424" s="20" t="s">
        <v>5</v>
      </c>
      <c r="E1424" s="20" t="s">
        <v>39</v>
      </c>
      <c r="F1424" s="20" t="s">
        <v>49</v>
      </c>
      <c r="G1424" s="20" t="s">
        <v>4</v>
      </c>
      <c r="H1424" s="19">
        <v>45397</v>
      </c>
      <c r="I1424">
        <v>683.16</v>
      </c>
      <c r="J1424" s="19">
        <v>45397</v>
      </c>
      <c r="K1424">
        <v>683.16</v>
      </c>
      <c r="L1424">
        <v>3</v>
      </c>
      <c r="N1424" t="s">
        <v>492</v>
      </c>
    </row>
    <row r="1425" spans="1:14" x14ac:dyDescent="0.2">
      <c r="A1425">
        <v>165</v>
      </c>
      <c r="B1425" s="20" t="s">
        <v>75</v>
      </c>
      <c r="C1425" s="20" t="s">
        <v>37</v>
      </c>
      <c r="D1425" s="20" t="s">
        <v>5</v>
      </c>
      <c r="E1425" s="20" t="s">
        <v>39</v>
      </c>
      <c r="F1425" s="20" t="s">
        <v>49</v>
      </c>
      <c r="G1425" s="20" t="s">
        <v>4</v>
      </c>
      <c r="H1425" s="19">
        <v>45401</v>
      </c>
      <c r="I1425">
        <v>5</v>
      </c>
      <c r="J1425" s="19">
        <v>45401</v>
      </c>
      <c r="K1425">
        <v>5</v>
      </c>
      <c r="N1425" t="s">
        <v>492</v>
      </c>
    </row>
    <row r="1426" spans="1:14" x14ac:dyDescent="0.2">
      <c r="A1426">
        <v>165</v>
      </c>
      <c r="B1426" s="20" t="s">
        <v>75</v>
      </c>
      <c r="C1426" s="20" t="s">
        <v>37</v>
      </c>
      <c r="D1426" s="20" t="s">
        <v>5</v>
      </c>
      <c r="E1426" s="20" t="s">
        <v>39</v>
      </c>
      <c r="F1426" s="20" t="s">
        <v>49</v>
      </c>
      <c r="G1426" s="20" t="s">
        <v>4</v>
      </c>
      <c r="H1426" s="19">
        <v>45408</v>
      </c>
      <c r="I1426">
        <v>60</v>
      </c>
      <c r="J1426" s="19">
        <v>45402</v>
      </c>
      <c r="K1426">
        <v>25.15</v>
      </c>
      <c r="N1426" t="s">
        <v>492</v>
      </c>
    </row>
    <row r="1427" spans="1:14" x14ac:dyDescent="0.2">
      <c r="A1427">
        <v>165</v>
      </c>
      <c r="B1427" s="20" t="s">
        <v>75</v>
      </c>
      <c r="C1427" s="20" t="s">
        <v>37</v>
      </c>
      <c r="D1427" s="20" t="s">
        <v>5</v>
      </c>
      <c r="E1427" s="20" t="s">
        <v>39</v>
      </c>
      <c r="F1427" s="20" t="s">
        <v>49</v>
      </c>
      <c r="G1427" s="20" t="s">
        <v>4</v>
      </c>
      <c r="H1427" s="19">
        <v>45410</v>
      </c>
      <c r="I1427">
        <v>625.36</v>
      </c>
      <c r="J1427" s="19">
        <v>45407</v>
      </c>
      <c r="K1427">
        <v>52</v>
      </c>
      <c r="N1427" t="s">
        <v>492</v>
      </c>
    </row>
    <row r="1428" spans="1:14" x14ac:dyDescent="0.2">
      <c r="A1428">
        <v>165</v>
      </c>
      <c r="B1428" s="20" t="s">
        <v>75</v>
      </c>
      <c r="C1428" s="20" t="s">
        <v>37</v>
      </c>
      <c r="D1428" s="20" t="s">
        <v>5</v>
      </c>
      <c r="E1428" s="20" t="s">
        <v>39</v>
      </c>
      <c r="F1428" s="20" t="s">
        <v>49</v>
      </c>
      <c r="G1428" s="20" t="s">
        <v>4</v>
      </c>
      <c r="H1428" s="19">
        <v>45412</v>
      </c>
      <c r="I1428">
        <v>589.21</v>
      </c>
      <c r="J1428" s="19">
        <v>45408</v>
      </c>
      <c r="K1428">
        <v>60</v>
      </c>
      <c r="N1428" t="s">
        <v>492</v>
      </c>
    </row>
    <row r="1429" spans="1:14" x14ac:dyDescent="0.2">
      <c r="A1429">
        <v>165</v>
      </c>
      <c r="B1429" s="20" t="s">
        <v>75</v>
      </c>
      <c r="C1429" s="20" t="s">
        <v>37</v>
      </c>
      <c r="D1429" s="20" t="s">
        <v>5</v>
      </c>
      <c r="E1429" s="20" t="s">
        <v>39</v>
      </c>
      <c r="F1429" s="20" t="s">
        <v>49</v>
      </c>
      <c r="G1429" s="20" t="s">
        <v>4</v>
      </c>
      <c r="H1429" s="19"/>
      <c r="J1429" s="19">
        <v>45410</v>
      </c>
      <c r="K1429">
        <v>625.36</v>
      </c>
      <c r="L1429">
        <v>3</v>
      </c>
      <c r="N1429" t="s">
        <v>492</v>
      </c>
    </row>
    <row r="1430" spans="1:14" x14ac:dyDescent="0.2">
      <c r="A1430">
        <v>165</v>
      </c>
      <c r="B1430" s="20" t="s">
        <v>75</v>
      </c>
      <c r="C1430" s="20" t="s">
        <v>37</v>
      </c>
      <c r="D1430" s="20" t="s">
        <v>5</v>
      </c>
      <c r="E1430" s="20" t="s">
        <v>39</v>
      </c>
      <c r="F1430" s="20" t="s">
        <v>49</v>
      </c>
      <c r="G1430" s="20" t="s">
        <v>4</v>
      </c>
      <c r="H1430" s="19"/>
      <c r="J1430" s="19">
        <v>45412</v>
      </c>
      <c r="K1430">
        <v>589.21</v>
      </c>
      <c r="L1430">
        <v>3</v>
      </c>
      <c r="N1430" t="s">
        <v>492</v>
      </c>
    </row>
    <row r="1431" spans="1:14" x14ac:dyDescent="0.2">
      <c r="A1431">
        <v>166</v>
      </c>
      <c r="B1431" s="20" t="s">
        <v>258</v>
      </c>
      <c r="C1431" s="20" t="s">
        <v>37</v>
      </c>
      <c r="D1431" s="20" t="s">
        <v>5</v>
      </c>
      <c r="E1431" s="20" t="s">
        <v>39</v>
      </c>
      <c r="F1431" s="20" t="s">
        <v>49</v>
      </c>
      <c r="G1431" s="20" t="s">
        <v>4</v>
      </c>
      <c r="H1431" s="19">
        <v>45383</v>
      </c>
      <c r="I1431">
        <v>125</v>
      </c>
      <c r="J1431" s="19">
        <v>45383</v>
      </c>
      <c r="K1431">
        <v>125</v>
      </c>
      <c r="N1431" t="s">
        <v>492</v>
      </c>
    </row>
    <row r="1432" spans="1:14" x14ac:dyDescent="0.2">
      <c r="A1432">
        <v>166</v>
      </c>
      <c r="B1432" s="20" t="s">
        <v>258</v>
      </c>
      <c r="C1432" s="20" t="s">
        <v>37</v>
      </c>
      <c r="D1432" s="20" t="s">
        <v>5</v>
      </c>
      <c r="E1432" s="20" t="s">
        <v>39</v>
      </c>
      <c r="F1432" s="20" t="s">
        <v>49</v>
      </c>
      <c r="G1432" s="20" t="s">
        <v>4</v>
      </c>
      <c r="H1432" s="19">
        <v>45384</v>
      </c>
      <c r="I1432">
        <v>146</v>
      </c>
      <c r="J1432" s="19">
        <v>45384</v>
      </c>
      <c r="K1432">
        <v>146</v>
      </c>
      <c r="N1432" t="s">
        <v>492</v>
      </c>
    </row>
    <row r="1433" spans="1:14" x14ac:dyDescent="0.2">
      <c r="A1433">
        <v>166</v>
      </c>
      <c r="B1433" s="20" t="s">
        <v>258</v>
      </c>
      <c r="C1433" s="20" t="s">
        <v>37</v>
      </c>
      <c r="D1433" s="20" t="s">
        <v>5</v>
      </c>
      <c r="E1433" s="20" t="s">
        <v>39</v>
      </c>
      <c r="F1433" s="20" t="s">
        <v>49</v>
      </c>
      <c r="G1433" s="20" t="s">
        <v>4</v>
      </c>
      <c r="H1433" s="19">
        <v>45385</v>
      </c>
      <c r="I1433">
        <v>95</v>
      </c>
      <c r="J1433" s="19">
        <v>45385</v>
      </c>
      <c r="K1433">
        <v>45</v>
      </c>
      <c r="N1433" t="s">
        <v>492</v>
      </c>
    </row>
    <row r="1434" spans="1:14" x14ac:dyDescent="0.2">
      <c r="A1434">
        <v>166</v>
      </c>
      <c r="B1434" s="20" t="s">
        <v>258</v>
      </c>
      <c r="C1434" s="20" t="s">
        <v>37</v>
      </c>
      <c r="D1434" s="20" t="s">
        <v>5</v>
      </c>
      <c r="E1434" s="20" t="s">
        <v>39</v>
      </c>
      <c r="F1434" s="20" t="s">
        <v>49</v>
      </c>
      <c r="G1434" s="20" t="s">
        <v>4</v>
      </c>
      <c r="H1434" s="19">
        <v>45386</v>
      </c>
      <c r="I1434">
        <v>236</v>
      </c>
      <c r="J1434" s="19">
        <v>45386</v>
      </c>
      <c r="K1434">
        <v>236</v>
      </c>
      <c r="L1434">
        <v>1</v>
      </c>
      <c r="N1434" t="s">
        <v>492</v>
      </c>
    </row>
    <row r="1435" spans="1:14" x14ac:dyDescent="0.2">
      <c r="A1435">
        <v>166</v>
      </c>
      <c r="B1435" s="20" t="s">
        <v>258</v>
      </c>
      <c r="C1435" s="20" t="s">
        <v>37</v>
      </c>
      <c r="D1435" s="20" t="s">
        <v>5</v>
      </c>
      <c r="E1435" s="20" t="s">
        <v>39</v>
      </c>
      <c r="F1435" s="20" t="s">
        <v>49</v>
      </c>
      <c r="G1435" s="20" t="s">
        <v>4</v>
      </c>
      <c r="H1435" s="19">
        <v>45387</v>
      </c>
      <c r="I1435">
        <v>159</v>
      </c>
      <c r="J1435" s="19">
        <v>45387</v>
      </c>
      <c r="K1435">
        <v>159</v>
      </c>
      <c r="N1435" t="s">
        <v>492</v>
      </c>
    </row>
    <row r="1436" spans="1:14" x14ac:dyDescent="0.2">
      <c r="A1436">
        <v>166</v>
      </c>
      <c r="B1436" s="20" t="s">
        <v>258</v>
      </c>
      <c r="C1436" s="20" t="s">
        <v>37</v>
      </c>
      <c r="D1436" s="20" t="s">
        <v>5</v>
      </c>
      <c r="E1436" s="20" t="s">
        <v>39</v>
      </c>
      <c r="F1436" s="20" t="s">
        <v>49</v>
      </c>
      <c r="G1436" s="20" t="s">
        <v>4</v>
      </c>
      <c r="H1436" s="19">
        <v>45388</v>
      </c>
      <c r="I1436">
        <v>181</v>
      </c>
      <c r="J1436" s="19">
        <v>45388</v>
      </c>
      <c r="K1436">
        <v>181</v>
      </c>
      <c r="N1436" t="s">
        <v>492</v>
      </c>
    </row>
    <row r="1437" spans="1:14" x14ac:dyDescent="0.2">
      <c r="A1437">
        <v>166</v>
      </c>
      <c r="B1437" s="20" t="s">
        <v>258</v>
      </c>
      <c r="C1437" s="20" t="s">
        <v>37</v>
      </c>
      <c r="D1437" s="20" t="s">
        <v>5</v>
      </c>
      <c r="E1437" s="20" t="s">
        <v>39</v>
      </c>
      <c r="F1437" s="20" t="s">
        <v>49</v>
      </c>
      <c r="G1437" s="20" t="s">
        <v>4</v>
      </c>
      <c r="H1437" s="19">
        <v>45389</v>
      </c>
      <c r="I1437">
        <v>176</v>
      </c>
      <c r="J1437" s="19">
        <v>45389</v>
      </c>
      <c r="K1437">
        <v>176</v>
      </c>
      <c r="N1437" t="s">
        <v>492</v>
      </c>
    </row>
    <row r="1438" spans="1:14" x14ac:dyDescent="0.2">
      <c r="A1438">
        <v>166</v>
      </c>
      <c r="B1438" s="20" t="s">
        <v>258</v>
      </c>
      <c r="C1438" s="20" t="s">
        <v>37</v>
      </c>
      <c r="D1438" s="20" t="s">
        <v>5</v>
      </c>
      <c r="E1438" s="20" t="s">
        <v>39</v>
      </c>
      <c r="F1438" s="20" t="s">
        <v>49</v>
      </c>
      <c r="G1438" s="20" t="s">
        <v>4</v>
      </c>
      <c r="H1438" s="19">
        <v>45390</v>
      </c>
      <c r="I1438">
        <v>184</v>
      </c>
      <c r="J1438" s="19">
        <v>45390</v>
      </c>
      <c r="K1438">
        <v>184</v>
      </c>
      <c r="N1438" t="s">
        <v>492</v>
      </c>
    </row>
    <row r="1439" spans="1:14" x14ac:dyDescent="0.2">
      <c r="A1439">
        <v>166</v>
      </c>
      <c r="B1439" s="20" t="s">
        <v>258</v>
      </c>
      <c r="C1439" s="20" t="s">
        <v>37</v>
      </c>
      <c r="D1439" s="20" t="s">
        <v>5</v>
      </c>
      <c r="E1439" s="20" t="s">
        <v>39</v>
      </c>
      <c r="F1439" s="20" t="s">
        <v>49</v>
      </c>
      <c r="G1439" s="20" t="s">
        <v>4</v>
      </c>
      <c r="H1439" s="19">
        <v>45391</v>
      </c>
      <c r="I1439">
        <v>271</v>
      </c>
      <c r="J1439" s="19">
        <v>45391</v>
      </c>
      <c r="K1439">
        <v>271</v>
      </c>
      <c r="L1439">
        <v>1</v>
      </c>
      <c r="N1439" t="s">
        <v>492</v>
      </c>
    </row>
    <row r="1440" spans="1:14" x14ac:dyDescent="0.2">
      <c r="A1440">
        <v>166</v>
      </c>
      <c r="B1440" s="20" t="s">
        <v>258</v>
      </c>
      <c r="C1440" s="20" t="s">
        <v>37</v>
      </c>
      <c r="D1440" s="20" t="s">
        <v>5</v>
      </c>
      <c r="E1440" s="20" t="s">
        <v>39</v>
      </c>
      <c r="F1440" s="20" t="s">
        <v>49</v>
      </c>
      <c r="G1440" s="20" t="s">
        <v>4</v>
      </c>
      <c r="H1440" s="19">
        <v>45392</v>
      </c>
      <c r="I1440">
        <v>32</v>
      </c>
      <c r="J1440" s="19">
        <v>45392</v>
      </c>
      <c r="K1440">
        <v>32</v>
      </c>
      <c r="N1440" t="s">
        <v>492</v>
      </c>
    </row>
    <row r="1441" spans="1:14" x14ac:dyDescent="0.2">
      <c r="A1441">
        <v>166</v>
      </c>
      <c r="B1441" s="20" t="s">
        <v>258</v>
      </c>
      <c r="C1441" s="20" t="s">
        <v>37</v>
      </c>
      <c r="D1441" s="20" t="s">
        <v>5</v>
      </c>
      <c r="E1441" s="20" t="s">
        <v>39</v>
      </c>
      <c r="F1441" s="20" t="s">
        <v>49</v>
      </c>
      <c r="G1441" s="20" t="s">
        <v>4</v>
      </c>
      <c r="H1441" s="19">
        <v>45393</v>
      </c>
      <c r="I1441">
        <v>69</v>
      </c>
      <c r="J1441" s="19">
        <v>45393</v>
      </c>
      <c r="K1441">
        <v>69</v>
      </c>
      <c r="N1441" t="s">
        <v>492</v>
      </c>
    </row>
    <row r="1442" spans="1:14" x14ac:dyDescent="0.2">
      <c r="A1442">
        <v>166</v>
      </c>
      <c r="B1442" s="20" t="s">
        <v>258</v>
      </c>
      <c r="C1442" s="20" t="s">
        <v>37</v>
      </c>
      <c r="D1442" s="20" t="s">
        <v>5</v>
      </c>
      <c r="E1442" s="20" t="s">
        <v>39</v>
      </c>
      <c r="F1442" s="20" t="s">
        <v>49</v>
      </c>
      <c r="G1442" s="20" t="s">
        <v>4</v>
      </c>
      <c r="H1442" s="19">
        <v>45394</v>
      </c>
      <c r="I1442">
        <v>30</v>
      </c>
      <c r="J1442" s="19">
        <v>45394</v>
      </c>
      <c r="K1442">
        <v>30</v>
      </c>
      <c r="L1442">
        <v>1</v>
      </c>
      <c r="N1442" t="s">
        <v>492</v>
      </c>
    </row>
    <row r="1443" spans="1:14" x14ac:dyDescent="0.2">
      <c r="A1443">
        <v>166</v>
      </c>
      <c r="B1443" s="20" t="s">
        <v>258</v>
      </c>
      <c r="C1443" s="20" t="s">
        <v>37</v>
      </c>
      <c r="D1443" s="20" t="s">
        <v>5</v>
      </c>
      <c r="E1443" s="20" t="s">
        <v>39</v>
      </c>
      <c r="F1443" s="20" t="s">
        <v>49</v>
      </c>
      <c r="G1443" s="20" t="s">
        <v>4</v>
      </c>
      <c r="H1443" s="19">
        <v>45396</v>
      </c>
      <c r="I1443">
        <v>68</v>
      </c>
      <c r="J1443" s="19">
        <v>45396</v>
      </c>
      <c r="K1443">
        <v>68</v>
      </c>
      <c r="N1443" t="s">
        <v>492</v>
      </c>
    </row>
    <row r="1444" spans="1:14" x14ac:dyDescent="0.2">
      <c r="A1444">
        <v>166</v>
      </c>
      <c r="B1444" s="20" t="s">
        <v>258</v>
      </c>
      <c r="C1444" s="20" t="s">
        <v>37</v>
      </c>
      <c r="D1444" s="20" t="s">
        <v>5</v>
      </c>
      <c r="E1444" s="20" t="s">
        <v>39</v>
      </c>
      <c r="F1444" s="20" t="s">
        <v>49</v>
      </c>
      <c r="G1444" s="20" t="s">
        <v>4</v>
      </c>
      <c r="H1444" s="19">
        <v>45397</v>
      </c>
      <c r="I1444">
        <v>25</v>
      </c>
      <c r="J1444" s="19">
        <v>45397</v>
      </c>
      <c r="K1444">
        <v>25</v>
      </c>
      <c r="N1444" t="s">
        <v>492</v>
      </c>
    </row>
    <row r="1445" spans="1:14" x14ac:dyDescent="0.2">
      <c r="A1445">
        <v>166</v>
      </c>
      <c r="B1445" s="20" t="s">
        <v>258</v>
      </c>
      <c r="C1445" s="20" t="s">
        <v>37</v>
      </c>
      <c r="D1445" s="20" t="s">
        <v>5</v>
      </c>
      <c r="E1445" s="20" t="s">
        <v>39</v>
      </c>
      <c r="F1445" s="20" t="s">
        <v>49</v>
      </c>
      <c r="G1445" s="20" t="s">
        <v>4</v>
      </c>
      <c r="H1445" s="19">
        <v>45398</v>
      </c>
      <c r="I1445">
        <v>206</v>
      </c>
      <c r="J1445" s="19">
        <v>45398</v>
      </c>
      <c r="K1445">
        <v>206</v>
      </c>
      <c r="N1445" t="s">
        <v>492</v>
      </c>
    </row>
    <row r="1446" spans="1:14" x14ac:dyDescent="0.2">
      <c r="A1446">
        <v>166</v>
      </c>
      <c r="B1446" s="20" t="s">
        <v>258</v>
      </c>
      <c r="C1446" s="20" t="s">
        <v>37</v>
      </c>
      <c r="D1446" s="20" t="s">
        <v>5</v>
      </c>
      <c r="E1446" s="20" t="s">
        <v>39</v>
      </c>
      <c r="F1446" s="20" t="s">
        <v>49</v>
      </c>
      <c r="G1446" s="20" t="s">
        <v>4</v>
      </c>
      <c r="H1446" s="19">
        <v>45399</v>
      </c>
      <c r="I1446">
        <v>246</v>
      </c>
      <c r="J1446" s="19">
        <v>45399</v>
      </c>
      <c r="K1446">
        <v>246</v>
      </c>
      <c r="L1446">
        <v>1</v>
      </c>
      <c r="N1446" t="s">
        <v>492</v>
      </c>
    </row>
    <row r="1447" spans="1:14" x14ac:dyDescent="0.2">
      <c r="A1447">
        <v>166</v>
      </c>
      <c r="B1447" s="20" t="s">
        <v>258</v>
      </c>
      <c r="C1447" s="20" t="s">
        <v>37</v>
      </c>
      <c r="D1447" s="20" t="s">
        <v>5</v>
      </c>
      <c r="E1447" s="20" t="s">
        <v>39</v>
      </c>
      <c r="F1447" s="20" t="s">
        <v>49</v>
      </c>
      <c r="G1447" s="20" t="s">
        <v>4</v>
      </c>
      <c r="H1447" s="19">
        <v>45400</v>
      </c>
      <c r="I1447">
        <v>36</v>
      </c>
      <c r="J1447" s="19">
        <v>45400</v>
      </c>
      <c r="K1447">
        <v>36.450000000000003</v>
      </c>
      <c r="N1447" t="s">
        <v>492</v>
      </c>
    </row>
    <row r="1448" spans="1:14" x14ac:dyDescent="0.2">
      <c r="A1448">
        <v>166</v>
      </c>
      <c r="B1448" s="20" t="s">
        <v>258</v>
      </c>
      <c r="C1448" s="20" t="s">
        <v>37</v>
      </c>
      <c r="D1448" s="20" t="s">
        <v>5</v>
      </c>
      <c r="E1448" s="20" t="s">
        <v>39</v>
      </c>
      <c r="F1448" s="20" t="s">
        <v>49</v>
      </c>
      <c r="G1448" s="20" t="s">
        <v>4</v>
      </c>
      <c r="H1448" s="19">
        <v>45401</v>
      </c>
      <c r="I1448">
        <v>79</v>
      </c>
      <c r="J1448" s="19">
        <v>45401</v>
      </c>
      <c r="K1448">
        <v>79</v>
      </c>
      <c r="N1448" t="s">
        <v>492</v>
      </c>
    </row>
    <row r="1449" spans="1:14" x14ac:dyDescent="0.2">
      <c r="A1449">
        <v>166</v>
      </c>
      <c r="B1449" s="20" t="s">
        <v>258</v>
      </c>
      <c r="C1449" s="20" t="s">
        <v>37</v>
      </c>
      <c r="D1449" s="20" t="s">
        <v>5</v>
      </c>
      <c r="E1449" s="20" t="s">
        <v>39</v>
      </c>
      <c r="F1449" s="20" t="s">
        <v>49</v>
      </c>
      <c r="G1449" s="20" t="s">
        <v>4</v>
      </c>
      <c r="H1449" s="19">
        <v>45402</v>
      </c>
      <c r="I1449">
        <v>67</v>
      </c>
      <c r="J1449" s="19">
        <v>45402</v>
      </c>
      <c r="K1449">
        <v>67</v>
      </c>
      <c r="N1449" t="s">
        <v>492</v>
      </c>
    </row>
    <row r="1450" spans="1:14" x14ac:dyDescent="0.2">
      <c r="A1450">
        <v>166</v>
      </c>
      <c r="B1450" s="20" t="s">
        <v>258</v>
      </c>
      <c r="C1450" s="20" t="s">
        <v>37</v>
      </c>
      <c r="D1450" s="20" t="s">
        <v>5</v>
      </c>
      <c r="E1450" s="20" t="s">
        <v>39</v>
      </c>
      <c r="F1450" s="20" t="s">
        <v>49</v>
      </c>
      <c r="G1450" s="20" t="s">
        <v>4</v>
      </c>
      <c r="H1450" s="19">
        <v>45404</v>
      </c>
      <c r="I1450">
        <v>48</v>
      </c>
      <c r="J1450" s="19">
        <v>45404</v>
      </c>
      <c r="K1450">
        <v>48</v>
      </c>
      <c r="N1450" t="s">
        <v>492</v>
      </c>
    </row>
    <row r="1451" spans="1:14" x14ac:dyDescent="0.2">
      <c r="A1451">
        <v>166</v>
      </c>
      <c r="B1451" s="20" t="s">
        <v>258</v>
      </c>
      <c r="C1451" s="20" t="s">
        <v>37</v>
      </c>
      <c r="D1451" s="20" t="s">
        <v>5</v>
      </c>
      <c r="E1451" s="20" t="s">
        <v>39</v>
      </c>
      <c r="F1451" s="20" t="s">
        <v>49</v>
      </c>
      <c r="G1451" s="20" t="s">
        <v>4</v>
      </c>
      <c r="H1451" s="19">
        <v>45405</v>
      </c>
      <c r="I1451">
        <v>34</v>
      </c>
      <c r="J1451" s="19">
        <v>45405</v>
      </c>
      <c r="K1451">
        <v>34</v>
      </c>
      <c r="N1451" t="s">
        <v>492</v>
      </c>
    </row>
    <row r="1452" spans="1:14" x14ac:dyDescent="0.2">
      <c r="A1452">
        <v>166</v>
      </c>
      <c r="B1452" s="20" t="s">
        <v>258</v>
      </c>
      <c r="C1452" s="20" t="s">
        <v>37</v>
      </c>
      <c r="D1452" s="20" t="s">
        <v>5</v>
      </c>
      <c r="E1452" s="20" t="s">
        <v>39</v>
      </c>
      <c r="F1452" s="20" t="s">
        <v>49</v>
      </c>
      <c r="G1452" s="20" t="s">
        <v>4</v>
      </c>
      <c r="H1452" s="19">
        <v>45406</v>
      </c>
      <c r="I1452">
        <v>42</v>
      </c>
      <c r="J1452" s="19">
        <v>45406</v>
      </c>
      <c r="K1452">
        <v>42</v>
      </c>
      <c r="N1452" t="s">
        <v>492</v>
      </c>
    </row>
    <row r="1453" spans="1:14" x14ac:dyDescent="0.2">
      <c r="A1453">
        <v>166</v>
      </c>
      <c r="B1453" s="20" t="s">
        <v>258</v>
      </c>
      <c r="C1453" s="20" t="s">
        <v>37</v>
      </c>
      <c r="D1453" s="20" t="s">
        <v>5</v>
      </c>
      <c r="E1453" s="20" t="s">
        <v>39</v>
      </c>
      <c r="F1453" s="20" t="s">
        <v>49</v>
      </c>
      <c r="G1453" s="20" t="s">
        <v>4</v>
      </c>
      <c r="H1453" s="19">
        <v>45407</v>
      </c>
      <c r="I1453">
        <v>18</v>
      </c>
      <c r="J1453" s="19">
        <v>45407</v>
      </c>
      <c r="K1453">
        <v>18</v>
      </c>
      <c r="N1453" t="s">
        <v>492</v>
      </c>
    </row>
    <row r="1454" spans="1:14" x14ac:dyDescent="0.2">
      <c r="A1454">
        <v>166</v>
      </c>
      <c r="B1454" s="20" t="s">
        <v>258</v>
      </c>
      <c r="C1454" s="20" t="s">
        <v>37</v>
      </c>
      <c r="D1454" s="20" t="s">
        <v>5</v>
      </c>
      <c r="E1454" s="20" t="s">
        <v>39</v>
      </c>
      <c r="F1454" s="20" t="s">
        <v>49</v>
      </c>
      <c r="G1454" s="20" t="s">
        <v>4</v>
      </c>
      <c r="H1454" s="19"/>
      <c r="J1454" s="19">
        <v>45409</v>
      </c>
      <c r="K1454">
        <v>24</v>
      </c>
      <c r="N1454" t="s">
        <v>492</v>
      </c>
    </row>
    <row r="1455" spans="1:14" x14ac:dyDescent="0.2">
      <c r="A1455">
        <v>167</v>
      </c>
      <c r="B1455" s="20" t="s">
        <v>259</v>
      </c>
      <c r="C1455" s="20" t="s">
        <v>37</v>
      </c>
      <c r="D1455" s="20" t="s">
        <v>5</v>
      </c>
      <c r="E1455" s="20" t="s">
        <v>39</v>
      </c>
      <c r="F1455" s="20" t="s">
        <v>49</v>
      </c>
      <c r="G1455" s="20" t="s">
        <v>4</v>
      </c>
      <c r="H1455" s="19">
        <v>45410</v>
      </c>
      <c r="I1455">
        <v>19</v>
      </c>
      <c r="J1455" s="19"/>
      <c r="N1455" t="s">
        <v>492</v>
      </c>
    </row>
    <row r="1456" spans="1:14" x14ac:dyDescent="0.2">
      <c r="A1456">
        <v>168</v>
      </c>
      <c r="B1456" s="20" t="s">
        <v>260</v>
      </c>
      <c r="C1456" s="20" t="s">
        <v>37</v>
      </c>
      <c r="D1456" s="20" t="s">
        <v>5</v>
      </c>
      <c r="E1456" s="20" t="s">
        <v>39</v>
      </c>
      <c r="F1456" s="20" t="s">
        <v>49</v>
      </c>
      <c r="G1456" s="20" t="s">
        <v>4</v>
      </c>
      <c r="H1456" s="19">
        <v>45390</v>
      </c>
      <c r="I1456">
        <v>0</v>
      </c>
      <c r="J1456" s="19"/>
      <c r="N1456" t="s">
        <v>492</v>
      </c>
    </row>
    <row r="1457" spans="1:14" x14ac:dyDescent="0.2">
      <c r="A1457">
        <v>168</v>
      </c>
      <c r="B1457" s="20" t="s">
        <v>260</v>
      </c>
      <c r="C1457" s="20" t="s">
        <v>37</v>
      </c>
      <c r="D1457" s="20" t="s">
        <v>5</v>
      </c>
      <c r="E1457" s="20" t="s">
        <v>39</v>
      </c>
      <c r="F1457" s="20" t="s">
        <v>49</v>
      </c>
      <c r="G1457" s="20" t="s">
        <v>4</v>
      </c>
      <c r="H1457" s="19">
        <v>45391</v>
      </c>
      <c r="I1457">
        <v>39</v>
      </c>
      <c r="J1457" s="19"/>
      <c r="N1457" t="s">
        <v>492</v>
      </c>
    </row>
    <row r="1458" spans="1:14" x14ac:dyDescent="0.2">
      <c r="A1458">
        <v>168</v>
      </c>
      <c r="B1458" s="20" t="s">
        <v>260</v>
      </c>
      <c r="C1458" s="20" t="s">
        <v>37</v>
      </c>
      <c r="D1458" s="20" t="s">
        <v>5</v>
      </c>
      <c r="E1458" s="20" t="s">
        <v>39</v>
      </c>
      <c r="F1458" s="20" t="s">
        <v>49</v>
      </c>
      <c r="G1458" s="20" t="s">
        <v>4</v>
      </c>
      <c r="H1458" s="19">
        <v>45393</v>
      </c>
      <c r="I1458">
        <v>16</v>
      </c>
      <c r="J1458" s="19"/>
      <c r="N1458" t="s">
        <v>492</v>
      </c>
    </row>
    <row r="1459" spans="1:14" x14ac:dyDescent="0.2">
      <c r="A1459">
        <v>168</v>
      </c>
      <c r="B1459" s="20" t="s">
        <v>260</v>
      </c>
      <c r="C1459" s="20" t="s">
        <v>37</v>
      </c>
      <c r="D1459" s="20" t="s">
        <v>5</v>
      </c>
      <c r="E1459" s="20" t="s">
        <v>39</v>
      </c>
      <c r="F1459" s="20" t="s">
        <v>49</v>
      </c>
      <c r="G1459" s="20" t="s">
        <v>4</v>
      </c>
      <c r="H1459" s="19">
        <v>45401</v>
      </c>
      <c r="I1459">
        <v>26</v>
      </c>
      <c r="J1459" s="19"/>
      <c r="N1459" t="s">
        <v>492</v>
      </c>
    </row>
    <row r="1460" spans="1:14" x14ac:dyDescent="0.2">
      <c r="A1460">
        <v>168</v>
      </c>
      <c r="B1460" s="20" t="s">
        <v>260</v>
      </c>
      <c r="C1460" s="20" t="s">
        <v>37</v>
      </c>
      <c r="D1460" s="20" t="s">
        <v>5</v>
      </c>
      <c r="E1460" s="20" t="s">
        <v>39</v>
      </c>
      <c r="F1460" s="20" t="s">
        <v>49</v>
      </c>
      <c r="G1460" s="20" t="s">
        <v>4</v>
      </c>
      <c r="H1460" s="19">
        <v>45405</v>
      </c>
      <c r="I1460">
        <v>0</v>
      </c>
      <c r="J1460" s="19"/>
      <c r="N1460" t="s">
        <v>492</v>
      </c>
    </row>
    <row r="1461" spans="1:14" x14ac:dyDescent="0.2">
      <c r="A1461">
        <v>168</v>
      </c>
      <c r="B1461" s="20" t="s">
        <v>260</v>
      </c>
      <c r="C1461" s="20" t="s">
        <v>37</v>
      </c>
      <c r="D1461" s="20" t="s">
        <v>5</v>
      </c>
      <c r="E1461" s="20" t="s">
        <v>39</v>
      </c>
      <c r="F1461" s="20" t="s">
        <v>49</v>
      </c>
      <c r="G1461" s="20" t="s">
        <v>4</v>
      </c>
      <c r="H1461" s="19">
        <v>45409</v>
      </c>
      <c r="I1461">
        <v>0</v>
      </c>
      <c r="J1461" s="19"/>
      <c r="N1461" t="s">
        <v>492</v>
      </c>
    </row>
    <row r="1462" spans="1:14" x14ac:dyDescent="0.2">
      <c r="A1462">
        <v>169</v>
      </c>
      <c r="B1462" s="20" t="s">
        <v>261</v>
      </c>
      <c r="C1462" s="20" t="s">
        <v>37</v>
      </c>
      <c r="D1462" s="20" t="s">
        <v>5</v>
      </c>
      <c r="E1462" s="20" t="s">
        <v>39</v>
      </c>
      <c r="F1462" s="20" t="s">
        <v>49</v>
      </c>
      <c r="G1462" s="20" t="s">
        <v>4</v>
      </c>
      <c r="H1462" s="19">
        <v>45383</v>
      </c>
      <c r="I1462">
        <v>46.5</v>
      </c>
      <c r="J1462" s="19">
        <v>45383</v>
      </c>
      <c r="K1462">
        <v>46.5</v>
      </c>
      <c r="L1462">
        <v>1</v>
      </c>
      <c r="N1462" t="s">
        <v>492</v>
      </c>
    </row>
    <row r="1463" spans="1:14" x14ac:dyDescent="0.2">
      <c r="A1463">
        <v>169</v>
      </c>
      <c r="B1463" s="20" t="s">
        <v>261</v>
      </c>
      <c r="C1463" s="20" t="s">
        <v>37</v>
      </c>
      <c r="D1463" s="20" t="s">
        <v>5</v>
      </c>
      <c r="E1463" s="20" t="s">
        <v>39</v>
      </c>
      <c r="F1463" s="20" t="s">
        <v>49</v>
      </c>
      <c r="G1463" s="20" t="s">
        <v>4</v>
      </c>
      <c r="H1463" s="19">
        <v>45387</v>
      </c>
      <c r="I1463">
        <v>56</v>
      </c>
      <c r="J1463" s="19">
        <v>45387</v>
      </c>
      <c r="K1463">
        <v>56</v>
      </c>
      <c r="N1463" t="s">
        <v>492</v>
      </c>
    </row>
    <row r="1464" spans="1:14" x14ac:dyDescent="0.2">
      <c r="A1464">
        <v>169</v>
      </c>
      <c r="B1464" s="20" t="s">
        <v>261</v>
      </c>
      <c r="C1464" s="20" t="s">
        <v>37</v>
      </c>
      <c r="D1464" s="20" t="s">
        <v>5</v>
      </c>
      <c r="E1464" s="20" t="s">
        <v>39</v>
      </c>
      <c r="F1464" s="20" t="s">
        <v>49</v>
      </c>
      <c r="G1464" s="20" t="s">
        <v>4</v>
      </c>
      <c r="H1464" s="19">
        <v>45391</v>
      </c>
      <c r="I1464">
        <v>113</v>
      </c>
      <c r="J1464" s="19">
        <v>45391</v>
      </c>
      <c r="K1464">
        <v>113</v>
      </c>
      <c r="L1464">
        <v>2</v>
      </c>
      <c r="N1464" t="s">
        <v>492</v>
      </c>
    </row>
    <row r="1465" spans="1:14" x14ac:dyDescent="0.2">
      <c r="A1465">
        <v>169</v>
      </c>
      <c r="B1465" s="20" t="s">
        <v>261</v>
      </c>
      <c r="C1465" s="20" t="s">
        <v>37</v>
      </c>
      <c r="D1465" s="20" t="s">
        <v>5</v>
      </c>
      <c r="E1465" s="20" t="s">
        <v>39</v>
      </c>
      <c r="F1465" s="20" t="s">
        <v>49</v>
      </c>
      <c r="G1465" s="20" t="s">
        <v>4</v>
      </c>
      <c r="H1465" s="19">
        <v>45393</v>
      </c>
      <c r="I1465">
        <v>49</v>
      </c>
      <c r="J1465" s="19">
        <v>45393</v>
      </c>
      <c r="K1465">
        <v>49</v>
      </c>
      <c r="N1465" t="s">
        <v>492</v>
      </c>
    </row>
    <row r="1466" spans="1:14" x14ac:dyDescent="0.2">
      <c r="A1466">
        <v>169</v>
      </c>
      <c r="B1466" s="20" t="s">
        <v>261</v>
      </c>
      <c r="C1466" s="20" t="s">
        <v>37</v>
      </c>
      <c r="D1466" s="20" t="s">
        <v>5</v>
      </c>
      <c r="E1466" s="20" t="s">
        <v>39</v>
      </c>
      <c r="F1466" s="20" t="s">
        <v>49</v>
      </c>
      <c r="G1466" s="20" t="s">
        <v>4</v>
      </c>
      <c r="H1466" s="19">
        <v>45394</v>
      </c>
      <c r="I1466">
        <v>6</v>
      </c>
      <c r="J1466" s="19">
        <v>45394</v>
      </c>
      <c r="K1466">
        <v>154</v>
      </c>
      <c r="L1466">
        <v>1</v>
      </c>
      <c r="N1466" t="s">
        <v>492</v>
      </c>
    </row>
    <row r="1467" spans="1:14" x14ac:dyDescent="0.2">
      <c r="A1467">
        <v>169</v>
      </c>
      <c r="B1467" s="20" t="s">
        <v>261</v>
      </c>
      <c r="C1467" s="20" t="s">
        <v>37</v>
      </c>
      <c r="D1467" s="20" t="s">
        <v>5</v>
      </c>
      <c r="E1467" s="20" t="s">
        <v>39</v>
      </c>
      <c r="F1467" s="20" t="s">
        <v>49</v>
      </c>
      <c r="G1467" s="20" t="s">
        <v>4</v>
      </c>
      <c r="H1467" s="19">
        <v>45397</v>
      </c>
      <c r="I1467">
        <v>5</v>
      </c>
      <c r="J1467" s="19">
        <v>45397</v>
      </c>
      <c r="K1467">
        <v>5</v>
      </c>
      <c r="N1467" t="s">
        <v>492</v>
      </c>
    </row>
    <row r="1468" spans="1:14" x14ac:dyDescent="0.2">
      <c r="A1468">
        <v>169</v>
      </c>
      <c r="B1468" s="20" t="s">
        <v>261</v>
      </c>
      <c r="C1468" s="20" t="s">
        <v>37</v>
      </c>
      <c r="D1468" s="20" t="s">
        <v>5</v>
      </c>
      <c r="E1468" s="20" t="s">
        <v>39</v>
      </c>
      <c r="F1468" s="20" t="s">
        <v>49</v>
      </c>
      <c r="G1468" s="20" t="s">
        <v>4</v>
      </c>
      <c r="H1468" s="19">
        <v>45400</v>
      </c>
      <c r="I1468">
        <v>28</v>
      </c>
      <c r="J1468" s="19">
        <v>45400</v>
      </c>
      <c r="K1468">
        <v>28</v>
      </c>
      <c r="N1468" t="s">
        <v>492</v>
      </c>
    </row>
    <row r="1469" spans="1:14" x14ac:dyDescent="0.2">
      <c r="A1469">
        <v>169</v>
      </c>
      <c r="B1469" s="20" t="s">
        <v>261</v>
      </c>
      <c r="C1469" s="20" t="s">
        <v>37</v>
      </c>
      <c r="D1469" s="20" t="s">
        <v>5</v>
      </c>
      <c r="E1469" s="20" t="s">
        <v>39</v>
      </c>
      <c r="F1469" s="20" t="s">
        <v>49</v>
      </c>
      <c r="G1469" s="20" t="s">
        <v>4</v>
      </c>
      <c r="H1469" s="19">
        <v>45402</v>
      </c>
      <c r="I1469">
        <v>7</v>
      </c>
      <c r="J1469" s="19">
        <v>45402</v>
      </c>
      <c r="K1469">
        <v>7</v>
      </c>
      <c r="L1469">
        <v>2</v>
      </c>
      <c r="N1469" t="s">
        <v>492</v>
      </c>
    </row>
    <row r="1470" spans="1:14" x14ac:dyDescent="0.2">
      <c r="A1470">
        <v>169</v>
      </c>
      <c r="B1470" s="20" t="s">
        <v>261</v>
      </c>
      <c r="C1470" s="20" t="s">
        <v>37</v>
      </c>
      <c r="D1470" s="20" t="s">
        <v>5</v>
      </c>
      <c r="E1470" s="20" t="s">
        <v>39</v>
      </c>
      <c r="F1470" s="20" t="s">
        <v>49</v>
      </c>
      <c r="G1470" s="20" t="s">
        <v>4</v>
      </c>
      <c r="H1470" s="19">
        <v>45405</v>
      </c>
      <c r="I1470">
        <v>53</v>
      </c>
      <c r="J1470" s="19">
        <v>45403</v>
      </c>
      <c r="K1470">
        <v>153</v>
      </c>
      <c r="N1470" t="s">
        <v>492</v>
      </c>
    </row>
    <row r="1471" spans="1:14" x14ac:dyDescent="0.2">
      <c r="A1471">
        <v>169</v>
      </c>
      <c r="B1471" s="20" t="s">
        <v>261</v>
      </c>
      <c r="C1471" s="20" t="s">
        <v>37</v>
      </c>
      <c r="D1471" s="20" t="s">
        <v>5</v>
      </c>
      <c r="E1471" s="20" t="s">
        <v>39</v>
      </c>
      <c r="F1471" s="20" t="s">
        <v>49</v>
      </c>
      <c r="G1471" s="20" t="s">
        <v>4</v>
      </c>
      <c r="H1471" s="19">
        <v>45409</v>
      </c>
      <c r="I1471">
        <v>26</v>
      </c>
      <c r="J1471" s="19">
        <v>45405</v>
      </c>
      <c r="K1471">
        <v>53</v>
      </c>
      <c r="L1471">
        <v>1</v>
      </c>
      <c r="N1471" t="s">
        <v>492</v>
      </c>
    </row>
    <row r="1472" spans="1:14" x14ac:dyDescent="0.2">
      <c r="A1472">
        <v>169</v>
      </c>
      <c r="B1472" s="20" t="s">
        <v>261</v>
      </c>
      <c r="C1472" s="20" t="s">
        <v>37</v>
      </c>
      <c r="D1472" s="20" t="s">
        <v>5</v>
      </c>
      <c r="E1472" s="20" t="s">
        <v>39</v>
      </c>
      <c r="F1472" s="20" t="s">
        <v>49</v>
      </c>
      <c r="G1472" s="20" t="s">
        <v>4</v>
      </c>
      <c r="H1472" s="19">
        <v>45410</v>
      </c>
      <c r="I1472">
        <v>0</v>
      </c>
      <c r="J1472" s="19">
        <v>45407</v>
      </c>
      <c r="K1472">
        <v>67.66</v>
      </c>
      <c r="L1472">
        <v>2</v>
      </c>
      <c r="N1472" t="s">
        <v>492</v>
      </c>
    </row>
    <row r="1473" spans="1:14" x14ac:dyDescent="0.2">
      <c r="A1473">
        <v>169</v>
      </c>
      <c r="B1473" s="20" t="s">
        <v>261</v>
      </c>
      <c r="C1473" s="20" t="s">
        <v>37</v>
      </c>
      <c r="D1473" s="20" t="s">
        <v>5</v>
      </c>
      <c r="E1473" s="20" t="s">
        <v>39</v>
      </c>
      <c r="F1473" s="20" t="s">
        <v>49</v>
      </c>
      <c r="G1473" s="20" t="s">
        <v>4</v>
      </c>
      <c r="H1473" s="19"/>
      <c r="J1473" s="19">
        <v>45409</v>
      </c>
      <c r="K1473">
        <v>26.5</v>
      </c>
      <c r="L1473">
        <v>2</v>
      </c>
      <c r="N1473" t="s">
        <v>492</v>
      </c>
    </row>
    <row r="1474" spans="1:14" x14ac:dyDescent="0.2">
      <c r="A1474">
        <v>169</v>
      </c>
      <c r="B1474" s="20" t="s">
        <v>261</v>
      </c>
      <c r="C1474" s="20" t="s">
        <v>37</v>
      </c>
      <c r="D1474" s="20" t="s">
        <v>5</v>
      </c>
      <c r="E1474" s="20" t="s">
        <v>39</v>
      </c>
      <c r="F1474" s="20" t="s">
        <v>49</v>
      </c>
      <c r="G1474" s="20" t="s">
        <v>4</v>
      </c>
      <c r="H1474" s="19"/>
      <c r="J1474" s="19">
        <v>45410</v>
      </c>
      <c r="K1474">
        <v>9</v>
      </c>
      <c r="L1474">
        <v>1</v>
      </c>
      <c r="N1474" t="s">
        <v>492</v>
      </c>
    </row>
    <row r="1475" spans="1:14" x14ac:dyDescent="0.2">
      <c r="A1475">
        <v>170</v>
      </c>
      <c r="B1475" s="20" t="s">
        <v>262</v>
      </c>
      <c r="C1475" s="20" t="s">
        <v>37</v>
      </c>
      <c r="D1475" s="20" t="s">
        <v>5</v>
      </c>
      <c r="E1475" s="20" t="s">
        <v>39</v>
      </c>
      <c r="F1475" s="20" t="s">
        <v>41</v>
      </c>
      <c r="G1475" s="20" t="s">
        <v>4</v>
      </c>
      <c r="H1475" s="19">
        <v>45383</v>
      </c>
      <c r="I1475">
        <v>0</v>
      </c>
      <c r="J1475" s="19">
        <v>45383</v>
      </c>
      <c r="K1475">
        <v>0</v>
      </c>
      <c r="N1475" t="s">
        <v>492</v>
      </c>
    </row>
    <row r="1476" spans="1:14" x14ac:dyDescent="0.2">
      <c r="A1476">
        <v>170</v>
      </c>
      <c r="B1476" s="20" t="s">
        <v>262</v>
      </c>
      <c r="C1476" s="20" t="s">
        <v>37</v>
      </c>
      <c r="D1476" s="20" t="s">
        <v>5</v>
      </c>
      <c r="E1476" s="20" t="s">
        <v>39</v>
      </c>
      <c r="F1476" s="20" t="s">
        <v>41</v>
      </c>
      <c r="G1476" s="20" t="s">
        <v>4</v>
      </c>
      <c r="H1476" s="19">
        <v>45387</v>
      </c>
      <c r="I1476">
        <v>9</v>
      </c>
      <c r="J1476" s="19">
        <v>45387</v>
      </c>
      <c r="K1476">
        <v>9</v>
      </c>
      <c r="L1476">
        <v>1</v>
      </c>
      <c r="N1476" t="s">
        <v>492</v>
      </c>
    </row>
    <row r="1477" spans="1:14" x14ac:dyDescent="0.2">
      <c r="A1477">
        <v>170</v>
      </c>
      <c r="B1477" s="20" t="s">
        <v>262</v>
      </c>
      <c r="C1477" s="20" t="s">
        <v>37</v>
      </c>
      <c r="D1477" s="20" t="s">
        <v>5</v>
      </c>
      <c r="E1477" s="20" t="s">
        <v>39</v>
      </c>
      <c r="F1477" s="20" t="s">
        <v>41</v>
      </c>
      <c r="G1477" s="20" t="s">
        <v>4</v>
      </c>
      <c r="H1477" s="19">
        <v>45397</v>
      </c>
      <c r="I1477">
        <v>15</v>
      </c>
      <c r="J1477" s="19">
        <v>45397</v>
      </c>
      <c r="K1477">
        <v>17</v>
      </c>
      <c r="N1477" t="s">
        <v>492</v>
      </c>
    </row>
    <row r="1478" spans="1:14" x14ac:dyDescent="0.2">
      <c r="A1478">
        <v>170</v>
      </c>
      <c r="B1478" s="20" t="s">
        <v>262</v>
      </c>
      <c r="C1478" s="20" t="s">
        <v>37</v>
      </c>
      <c r="D1478" s="20" t="s">
        <v>5</v>
      </c>
      <c r="E1478" s="20" t="s">
        <v>39</v>
      </c>
      <c r="F1478" s="20" t="s">
        <v>41</v>
      </c>
      <c r="G1478" s="20" t="s">
        <v>4</v>
      </c>
      <c r="H1478" s="19">
        <v>45402</v>
      </c>
      <c r="I1478">
        <v>24</v>
      </c>
      <c r="J1478" s="19">
        <v>45402</v>
      </c>
      <c r="K1478">
        <v>24</v>
      </c>
      <c r="L1478">
        <v>1</v>
      </c>
      <c r="N1478" t="s">
        <v>492</v>
      </c>
    </row>
    <row r="1479" spans="1:14" x14ac:dyDescent="0.2">
      <c r="A1479">
        <v>170</v>
      </c>
      <c r="B1479" s="20" t="s">
        <v>262</v>
      </c>
      <c r="C1479" s="20" t="s">
        <v>37</v>
      </c>
      <c r="D1479" s="20" t="s">
        <v>5</v>
      </c>
      <c r="E1479" s="20" t="s">
        <v>39</v>
      </c>
      <c r="F1479" s="20" t="s">
        <v>41</v>
      </c>
      <c r="G1479" s="20" t="s">
        <v>4</v>
      </c>
      <c r="H1479" s="19">
        <v>45405</v>
      </c>
      <c r="I1479">
        <v>0</v>
      </c>
      <c r="J1479" s="19">
        <v>45405</v>
      </c>
      <c r="K1479">
        <v>0</v>
      </c>
      <c r="L1479">
        <v>1</v>
      </c>
      <c r="N1479" t="s">
        <v>492</v>
      </c>
    </row>
    <row r="1480" spans="1:14" x14ac:dyDescent="0.2">
      <c r="A1480">
        <v>170</v>
      </c>
      <c r="B1480" s="20" t="s">
        <v>262</v>
      </c>
      <c r="C1480" s="20" t="s">
        <v>37</v>
      </c>
      <c r="D1480" s="20" t="s">
        <v>5</v>
      </c>
      <c r="E1480" s="20" t="s">
        <v>39</v>
      </c>
      <c r="F1480" s="20" t="s">
        <v>41</v>
      </c>
      <c r="G1480" s="20" t="s">
        <v>4</v>
      </c>
      <c r="H1480" s="19">
        <v>45409</v>
      </c>
      <c r="I1480">
        <v>0</v>
      </c>
      <c r="J1480" s="19">
        <v>45409</v>
      </c>
      <c r="K1480">
        <v>0</v>
      </c>
      <c r="N1480" t="s">
        <v>492</v>
      </c>
    </row>
    <row r="1481" spans="1:14" x14ac:dyDescent="0.2">
      <c r="A1481">
        <v>171</v>
      </c>
      <c r="B1481" s="20" t="s">
        <v>263</v>
      </c>
      <c r="C1481" s="20" t="s">
        <v>37</v>
      </c>
      <c r="D1481" s="20" t="s">
        <v>5</v>
      </c>
      <c r="E1481" s="20" t="s">
        <v>39</v>
      </c>
      <c r="F1481" s="20" t="s">
        <v>49</v>
      </c>
      <c r="G1481" s="20" t="s">
        <v>4</v>
      </c>
      <c r="H1481" s="19">
        <v>45384</v>
      </c>
      <c r="I1481">
        <v>146</v>
      </c>
      <c r="J1481" s="19">
        <v>45384</v>
      </c>
      <c r="K1481">
        <v>146</v>
      </c>
      <c r="N1481" t="s">
        <v>492</v>
      </c>
    </row>
    <row r="1482" spans="1:14" x14ac:dyDescent="0.2">
      <c r="A1482">
        <v>171</v>
      </c>
      <c r="B1482" s="20" t="s">
        <v>263</v>
      </c>
      <c r="C1482" s="20" t="s">
        <v>37</v>
      </c>
      <c r="D1482" s="20" t="s">
        <v>5</v>
      </c>
      <c r="E1482" s="20" t="s">
        <v>39</v>
      </c>
      <c r="F1482" s="20" t="s">
        <v>49</v>
      </c>
      <c r="G1482" s="20" t="s">
        <v>4</v>
      </c>
      <c r="H1482" s="19">
        <v>45385</v>
      </c>
      <c r="I1482">
        <v>95</v>
      </c>
      <c r="J1482" s="19">
        <v>45385</v>
      </c>
      <c r="K1482">
        <v>135</v>
      </c>
      <c r="L1482">
        <v>2</v>
      </c>
      <c r="N1482" t="s">
        <v>492</v>
      </c>
    </row>
    <row r="1483" spans="1:14" x14ac:dyDescent="0.2">
      <c r="A1483">
        <v>171</v>
      </c>
      <c r="B1483" s="20" t="s">
        <v>263</v>
      </c>
      <c r="C1483" s="20" t="s">
        <v>37</v>
      </c>
      <c r="D1483" s="20" t="s">
        <v>5</v>
      </c>
      <c r="E1483" s="20" t="s">
        <v>39</v>
      </c>
      <c r="F1483" s="20" t="s">
        <v>49</v>
      </c>
      <c r="G1483" s="20" t="s">
        <v>4</v>
      </c>
      <c r="H1483" s="19">
        <v>45386</v>
      </c>
      <c r="I1483">
        <v>236</v>
      </c>
      <c r="J1483" s="19">
        <v>45386</v>
      </c>
      <c r="K1483">
        <v>236</v>
      </c>
      <c r="L1483">
        <v>1</v>
      </c>
      <c r="N1483" t="s">
        <v>492</v>
      </c>
    </row>
    <row r="1484" spans="1:14" x14ac:dyDescent="0.2">
      <c r="A1484">
        <v>171</v>
      </c>
      <c r="B1484" s="20" t="s">
        <v>263</v>
      </c>
      <c r="C1484" s="20" t="s">
        <v>37</v>
      </c>
      <c r="D1484" s="20" t="s">
        <v>5</v>
      </c>
      <c r="E1484" s="20" t="s">
        <v>39</v>
      </c>
      <c r="F1484" s="20" t="s">
        <v>49</v>
      </c>
      <c r="G1484" s="20" t="s">
        <v>4</v>
      </c>
      <c r="H1484" s="19">
        <v>45387</v>
      </c>
      <c r="I1484">
        <v>159</v>
      </c>
      <c r="J1484" s="19">
        <v>45387</v>
      </c>
      <c r="K1484">
        <v>159</v>
      </c>
      <c r="N1484" t="s">
        <v>492</v>
      </c>
    </row>
    <row r="1485" spans="1:14" x14ac:dyDescent="0.2">
      <c r="A1485">
        <v>171</v>
      </c>
      <c r="B1485" s="20" t="s">
        <v>263</v>
      </c>
      <c r="C1485" s="20" t="s">
        <v>37</v>
      </c>
      <c r="D1485" s="20" t="s">
        <v>5</v>
      </c>
      <c r="E1485" s="20" t="s">
        <v>39</v>
      </c>
      <c r="F1485" s="20" t="s">
        <v>49</v>
      </c>
      <c r="G1485" s="20" t="s">
        <v>4</v>
      </c>
      <c r="H1485" s="19">
        <v>45388</v>
      </c>
      <c r="I1485">
        <v>181</v>
      </c>
      <c r="J1485" s="19">
        <v>45388</v>
      </c>
      <c r="K1485">
        <v>181</v>
      </c>
      <c r="L1485">
        <v>2</v>
      </c>
      <c r="N1485" t="s">
        <v>492</v>
      </c>
    </row>
    <row r="1486" spans="1:14" x14ac:dyDescent="0.2">
      <c r="A1486">
        <v>171</v>
      </c>
      <c r="B1486" s="20" t="s">
        <v>263</v>
      </c>
      <c r="C1486" s="20" t="s">
        <v>37</v>
      </c>
      <c r="D1486" s="20" t="s">
        <v>5</v>
      </c>
      <c r="E1486" s="20" t="s">
        <v>39</v>
      </c>
      <c r="F1486" s="20" t="s">
        <v>49</v>
      </c>
      <c r="G1486" s="20" t="s">
        <v>4</v>
      </c>
      <c r="H1486" s="19">
        <v>45389</v>
      </c>
      <c r="I1486">
        <v>176</v>
      </c>
      <c r="J1486" s="19">
        <v>45389</v>
      </c>
      <c r="K1486">
        <v>176</v>
      </c>
      <c r="N1486" t="s">
        <v>492</v>
      </c>
    </row>
    <row r="1487" spans="1:14" x14ac:dyDescent="0.2">
      <c r="A1487">
        <v>171</v>
      </c>
      <c r="B1487" s="20" t="s">
        <v>263</v>
      </c>
      <c r="C1487" s="20" t="s">
        <v>37</v>
      </c>
      <c r="D1487" s="20" t="s">
        <v>5</v>
      </c>
      <c r="E1487" s="20" t="s">
        <v>39</v>
      </c>
      <c r="F1487" s="20" t="s">
        <v>49</v>
      </c>
      <c r="G1487" s="20" t="s">
        <v>4</v>
      </c>
      <c r="H1487" s="19">
        <v>45390</v>
      </c>
      <c r="I1487">
        <v>184</v>
      </c>
      <c r="J1487" s="19">
        <v>45390</v>
      </c>
      <c r="K1487">
        <v>184</v>
      </c>
      <c r="L1487">
        <v>1</v>
      </c>
      <c r="N1487" t="s">
        <v>492</v>
      </c>
    </row>
    <row r="1488" spans="1:14" x14ac:dyDescent="0.2">
      <c r="A1488">
        <v>171</v>
      </c>
      <c r="B1488" s="20" t="s">
        <v>263</v>
      </c>
      <c r="C1488" s="20" t="s">
        <v>37</v>
      </c>
      <c r="D1488" s="20" t="s">
        <v>5</v>
      </c>
      <c r="E1488" s="20" t="s">
        <v>39</v>
      </c>
      <c r="F1488" s="20" t="s">
        <v>49</v>
      </c>
      <c r="G1488" s="20" t="s">
        <v>4</v>
      </c>
      <c r="H1488" s="19">
        <v>45391</v>
      </c>
      <c r="I1488">
        <v>271</v>
      </c>
      <c r="J1488" s="19">
        <v>45391</v>
      </c>
      <c r="K1488">
        <v>271</v>
      </c>
      <c r="L1488">
        <v>2</v>
      </c>
      <c r="N1488" t="s">
        <v>492</v>
      </c>
    </row>
    <row r="1489" spans="1:14" x14ac:dyDescent="0.2">
      <c r="A1489">
        <v>171</v>
      </c>
      <c r="B1489" s="20" t="s">
        <v>263</v>
      </c>
      <c r="C1489" s="20" t="s">
        <v>37</v>
      </c>
      <c r="D1489" s="20" t="s">
        <v>5</v>
      </c>
      <c r="E1489" s="20" t="s">
        <v>39</v>
      </c>
      <c r="F1489" s="20" t="s">
        <v>49</v>
      </c>
      <c r="G1489" s="20" t="s">
        <v>4</v>
      </c>
      <c r="H1489" s="19">
        <v>45392</v>
      </c>
      <c r="I1489">
        <v>41</v>
      </c>
      <c r="J1489" s="19">
        <v>45392</v>
      </c>
      <c r="K1489">
        <v>58</v>
      </c>
      <c r="N1489" t="s">
        <v>492</v>
      </c>
    </row>
    <row r="1490" spans="1:14" x14ac:dyDescent="0.2">
      <c r="A1490">
        <v>171</v>
      </c>
      <c r="B1490" s="20" t="s">
        <v>263</v>
      </c>
      <c r="C1490" s="20" t="s">
        <v>37</v>
      </c>
      <c r="D1490" s="20" t="s">
        <v>5</v>
      </c>
      <c r="E1490" s="20" t="s">
        <v>39</v>
      </c>
      <c r="F1490" s="20" t="s">
        <v>49</v>
      </c>
      <c r="G1490" s="20" t="s">
        <v>4</v>
      </c>
      <c r="H1490" s="19">
        <v>45393</v>
      </c>
      <c r="I1490">
        <v>69</v>
      </c>
      <c r="J1490" s="19">
        <v>45393</v>
      </c>
      <c r="K1490">
        <v>69</v>
      </c>
      <c r="N1490" t="s">
        <v>492</v>
      </c>
    </row>
    <row r="1491" spans="1:14" x14ac:dyDescent="0.2">
      <c r="A1491">
        <v>171</v>
      </c>
      <c r="B1491" s="20" t="s">
        <v>263</v>
      </c>
      <c r="C1491" s="20" t="s">
        <v>37</v>
      </c>
      <c r="D1491" s="20" t="s">
        <v>5</v>
      </c>
      <c r="E1491" s="20" t="s">
        <v>39</v>
      </c>
      <c r="F1491" s="20" t="s">
        <v>49</v>
      </c>
      <c r="G1491" s="20" t="s">
        <v>4</v>
      </c>
      <c r="H1491" s="19">
        <v>45394</v>
      </c>
      <c r="I1491">
        <v>34</v>
      </c>
      <c r="J1491" s="19">
        <v>45394</v>
      </c>
      <c r="K1491">
        <v>34</v>
      </c>
      <c r="N1491" t="s">
        <v>492</v>
      </c>
    </row>
    <row r="1492" spans="1:14" x14ac:dyDescent="0.2">
      <c r="A1492">
        <v>171</v>
      </c>
      <c r="B1492" s="20" t="s">
        <v>263</v>
      </c>
      <c r="C1492" s="20" t="s">
        <v>37</v>
      </c>
      <c r="D1492" s="20" t="s">
        <v>5</v>
      </c>
      <c r="E1492" s="20" t="s">
        <v>39</v>
      </c>
      <c r="F1492" s="20" t="s">
        <v>49</v>
      </c>
      <c r="G1492" s="20" t="s">
        <v>4</v>
      </c>
      <c r="H1492" s="19">
        <v>45396</v>
      </c>
      <c r="I1492">
        <v>68</v>
      </c>
      <c r="J1492" s="19">
        <v>45396</v>
      </c>
      <c r="K1492">
        <v>68</v>
      </c>
      <c r="N1492" t="s">
        <v>492</v>
      </c>
    </row>
    <row r="1493" spans="1:14" x14ac:dyDescent="0.2">
      <c r="A1493">
        <v>171</v>
      </c>
      <c r="B1493" s="20" t="s">
        <v>263</v>
      </c>
      <c r="C1493" s="20" t="s">
        <v>37</v>
      </c>
      <c r="D1493" s="20" t="s">
        <v>5</v>
      </c>
      <c r="E1493" s="20" t="s">
        <v>39</v>
      </c>
      <c r="F1493" s="20" t="s">
        <v>49</v>
      </c>
      <c r="G1493" s="20" t="s">
        <v>4</v>
      </c>
      <c r="H1493" s="19">
        <v>45397</v>
      </c>
      <c r="I1493">
        <v>25</v>
      </c>
      <c r="J1493" s="19">
        <v>45397</v>
      </c>
      <c r="K1493">
        <v>25</v>
      </c>
      <c r="L1493">
        <v>1</v>
      </c>
      <c r="N1493" t="s">
        <v>492</v>
      </c>
    </row>
    <row r="1494" spans="1:14" x14ac:dyDescent="0.2">
      <c r="A1494">
        <v>171</v>
      </c>
      <c r="B1494" s="20" t="s">
        <v>263</v>
      </c>
      <c r="C1494" s="20" t="s">
        <v>37</v>
      </c>
      <c r="D1494" s="20" t="s">
        <v>5</v>
      </c>
      <c r="E1494" s="20" t="s">
        <v>39</v>
      </c>
      <c r="F1494" s="20" t="s">
        <v>49</v>
      </c>
      <c r="G1494" s="20" t="s">
        <v>4</v>
      </c>
      <c r="H1494" s="19">
        <v>45398</v>
      </c>
      <c r="I1494">
        <v>206</v>
      </c>
      <c r="J1494" s="19">
        <v>45398</v>
      </c>
      <c r="K1494">
        <v>206.12</v>
      </c>
      <c r="L1494">
        <v>2</v>
      </c>
      <c r="N1494" t="s">
        <v>492</v>
      </c>
    </row>
    <row r="1495" spans="1:14" x14ac:dyDescent="0.2">
      <c r="A1495">
        <v>171</v>
      </c>
      <c r="B1495" s="20" t="s">
        <v>263</v>
      </c>
      <c r="C1495" s="20" t="s">
        <v>37</v>
      </c>
      <c r="D1495" s="20" t="s">
        <v>5</v>
      </c>
      <c r="E1495" s="20" t="s">
        <v>39</v>
      </c>
      <c r="F1495" s="20" t="s">
        <v>49</v>
      </c>
      <c r="G1495" s="20" t="s">
        <v>4</v>
      </c>
      <c r="H1495" s="19">
        <v>45399</v>
      </c>
      <c r="I1495">
        <v>246</v>
      </c>
      <c r="J1495" s="19">
        <v>45399</v>
      </c>
      <c r="K1495">
        <v>246</v>
      </c>
      <c r="L1495">
        <v>3</v>
      </c>
      <c r="N1495" t="s">
        <v>492</v>
      </c>
    </row>
    <row r="1496" spans="1:14" x14ac:dyDescent="0.2">
      <c r="A1496">
        <v>171</v>
      </c>
      <c r="B1496" s="20" t="s">
        <v>263</v>
      </c>
      <c r="C1496" s="20" t="s">
        <v>37</v>
      </c>
      <c r="D1496" s="20" t="s">
        <v>5</v>
      </c>
      <c r="E1496" s="20" t="s">
        <v>39</v>
      </c>
      <c r="F1496" s="20" t="s">
        <v>49</v>
      </c>
      <c r="G1496" s="20" t="s">
        <v>4</v>
      </c>
      <c r="H1496" s="19">
        <v>45400</v>
      </c>
      <c r="I1496">
        <v>36</v>
      </c>
      <c r="J1496" s="19">
        <v>45400</v>
      </c>
      <c r="K1496">
        <v>36</v>
      </c>
      <c r="N1496" t="s">
        <v>492</v>
      </c>
    </row>
    <row r="1497" spans="1:14" x14ac:dyDescent="0.2">
      <c r="A1497">
        <v>171</v>
      </c>
      <c r="B1497" s="20" t="s">
        <v>263</v>
      </c>
      <c r="C1497" s="20" t="s">
        <v>37</v>
      </c>
      <c r="D1497" s="20" t="s">
        <v>5</v>
      </c>
      <c r="E1497" s="20" t="s">
        <v>39</v>
      </c>
      <c r="F1497" s="20" t="s">
        <v>49</v>
      </c>
      <c r="G1497" s="20" t="s">
        <v>4</v>
      </c>
      <c r="H1497" s="19">
        <v>45401</v>
      </c>
      <c r="I1497">
        <v>79</v>
      </c>
      <c r="J1497" s="19">
        <v>45401</v>
      </c>
      <c r="K1497">
        <v>79</v>
      </c>
      <c r="L1497">
        <v>1</v>
      </c>
      <c r="N1497" t="s">
        <v>492</v>
      </c>
    </row>
    <row r="1498" spans="1:14" x14ac:dyDescent="0.2">
      <c r="A1498">
        <v>171</v>
      </c>
      <c r="B1498" s="20" t="s">
        <v>263</v>
      </c>
      <c r="C1498" s="20" t="s">
        <v>37</v>
      </c>
      <c r="D1498" s="20" t="s">
        <v>5</v>
      </c>
      <c r="E1498" s="20" t="s">
        <v>39</v>
      </c>
      <c r="F1498" s="20" t="s">
        <v>49</v>
      </c>
      <c r="G1498" s="20" t="s">
        <v>4</v>
      </c>
      <c r="H1498" s="19">
        <v>45402</v>
      </c>
      <c r="I1498">
        <v>67</v>
      </c>
      <c r="J1498" s="19">
        <v>45402</v>
      </c>
      <c r="K1498">
        <v>67</v>
      </c>
      <c r="L1498">
        <v>1</v>
      </c>
      <c r="N1498" t="s">
        <v>492</v>
      </c>
    </row>
    <row r="1499" spans="1:14" x14ac:dyDescent="0.2">
      <c r="A1499">
        <v>171</v>
      </c>
      <c r="B1499" s="20" t="s">
        <v>263</v>
      </c>
      <c r="C1499" s="20" t="s">
        <v>37</v>
      </c>
      <c r="D1499" s="20" t="s">
        <v>5</v>
      </c>
      <c r="E1499" s="20" t="s">
        <v>39</v>
      </c>
      <c r="F1499" s="20" t="s">
        <v>49</v>
      </c>
      <c r="G1499" s="20" t="s">
        <v>4</v>
      </c>
      <c r="H1499" s="19">
        <v>45404</v>
      </c>
      <c r="I1499">
        <v>48</v>
      </c>
      <c r="J1499" s="19">
        <v>45404</v>
      </c>
      <c r="K1499">
        <v>48</v>
      </c>
      <c r="N1499" t="s">
        <v>492</v>
      </c>
    </row>
    <row r="1500" spans="1:14" x14ac:dyDescent="0.2">
      <c r="A1500">
        <v>171</v>
      </c>
      <c r="B1500" s="20" t="s">
        <v>263</v>
      </c>
      <c r="C1500" s="20" t="s">
        <v>37</v>
      </c>
      <c r="D1500" s="20" t="s">
        <v>5</v>
      </c>
      <c r="E1500" s="20" t="s">
        <v>39</v>
      </c>
      <c r="F1500" s="20" t="s">
        <v>49</v>
      </c>
      <c r="G1500" s="20" t="s">
        <v>4</v>
      </c>
      <c r="H1500" s="19">
        <v>45405</v>
      </c>
      <c r="I1500">
        <v>34</v>
      </c>
      <c r="J1500" s="19">
        <v>45405</v>
      </c>
      <c r="K1500">
        <v>34</v>
      </c>
      <c r="N1500" t="s">
        <v>492</v>
      </c>
    </row>
    <row r="1501" spans="1:14" x14ac:dyDescent="0.2">
      <c r="A1501">
        <v>171</v>
      </c>
      <c r="B1501" s="20" t="s">
        <v>263</v>
      </c>
      <c r="C1501" s="20" t="s">
        <v>37</v>
      </c>
      <c r="D1501" s="20" t="s">
        <v>5</v>
      </c>
      <c r="E1501" s="20" t="s">
        <v>39</v>
      </c>
      <c r="F1501" s="20" t="s">
        <v>49</v>
      </c>
      <c r="G1501" s="20" t="s">
        <v>4</v>
      </c>
      <c r="H1501" s="19">
        <v>45406</v>
      </c>
      <c r="I1501">
        <v>42</v>
      </c>
      <c r="J1501" s="19">
        <v>45406</v>
      </c>
      <c r="K1501">
        <v>42</v>
      </c>
      <c r="L1501">
        <v>1</v>
      </c>
      <c r="N1501" t="s">
        <v>492</v>
      </c>
    </row>
    <row r="1502" spans="1:14" x14ac:dyDescent="0.2">
      <c r="A1502">
        <v>172</v>
      </c>
      <c r="B1502" s="20" t="s">
        <v>76</v>
      </c>
      <c r="C1502" s="20" t="s">
        <v>37</v>
      </c>
      <c r="D1502" s="20" t="s">
        <v>5</v>
      </c>
      <c r="E1502" s="20" t="s">
        <v>39</v>
      </c>
      <c r="F1502" s="20" t="s">
        <v>49</v>
      </c>
      <c r="G1502" s="20" t="s">
        <v>4</v>
      </c>
      <c r="H1502" s="19">
        <v>45383</v>
      </c>
      <c r="I1502">
        <v>31</v>
      </c>
      <c r="J1502" s="19">
        <v>45383</v>
      </c>
      <c r="K1502">
        <v>31</v>
      </c>
      <c r="N1502" t="s">
        <v>492</v>
      </c>
    </row>
    <row r="1503" spans="1:14" x14ac:dyDescent="0.2">
      <c r="A1503">
        <v>172</v>
      </c>
      <c r="B1503" s="20" t="s">
        <v>76</v>
      </c>
      <c r="C1503" s="20" t="s">
        <v>37</v>
      </c>
      <c r="D1503" s="20" t="s">
        <v>5</v>
      </c>
      <c r="E1503" s="20" t="s">
        <v>39</v>
      </c>
      <c r="F1503" s="20" t="s">
        <v>49</v>
      </c>
      <c r="G1503" s="20" t="s">
        <v>4</v>
      </c>
      <c r="H1503" s="19">
        <v>45384</v>
      </c>
      <c r="I1503">
        <v>5</v>
      </c>
      <c r="J1503" s="19">
        <v>45384</v>
      </c>
      <c r="K1503">
        <v>24</v>
      </c>
      <c r="L1503">
        <v>1</v>
      </c>
      <c r="N1503" t="s">
        <v>492</v>
      </c>
    </row>
    <row r="1504" spans="1:14" x14ac:dyDescent="0.2">
      <c r="A1504">
        <v>172</v>
      </c>
      <c r="B1504" s="20" t="s">
        <v>76</v>
      </c>
      <c r="C1504" s="20" t="s">
        <v>37</v>
      </c>
      <c r="D1504" s="20" t="s">
        <v>5</v>
      </c>
      <c r="E1504" s="20" t="s">
        <v>39</v>
      </c>
      <c r="F1504" s="20" t="s">
        <v>49</v>
      </c>
      <c r="G1504" s="20" t="s">
        <v>4</v>
      </c>
      <c r="H1504" s="19">
        <v>45398</v>
      </c>
      <c r="I1504">
        <v>3</v>
      </c>
      <c r="J1504" s="19">
        <v>45398</v>
      </c>
      <c r="K1504">
        <v>8.15</v>
      </c>
      <c r="N1504" t="s">
        <v>492</v>
      </c>
    </row>
    <row r="1505" spans="1:14" x14ac:dyDescent="0.2">
      <c r="A1505">
        <v>172</v>
      </c>
      <c r="B1505" s="20" t="s">
        <v>76</v>
      </c>
      <c r="C1505" s="20" t="s">
        <v>37</v>
      </c>
      <c r="D1505" s="20" t="s">
        <v>5</v>
      </c>
      <c r="E1505" s="20" t="s">
        <v>39</v>
      </c>
      <c r="F1505" s="20" t="s">
        <v>49</v>
      </c>
      <c r="G1505" s="20" t="s">
        <v>4</v>
      </c>
      <c r="H1505" s="19">
        <v>45411</v>
      </c>
      <c r="I1505">
        <v>87</v>
      </c>
      <c r="J1505" s="19">
        <v>45411</v>
      </c>
      <c r="K1505">
        <v>87</v>
      </c>
      <c r="L1505">
        <v>2</v>
      </c>
      <c r="N1505" t="s">
        <v>492</v>
      </c>
    </row>
    <row r="1506" spans="1:14" x14ac:dyDescent="0.2">
      <c r="A1506">
        <v>173</v>
      </c>
      <c r="B1506" s="20" t="s">
        <v>77</v>
      </c>
      <c r="C1506" s="20" t="s">
        <v>37</v>
      </c>
      <c r="D1506" s="20" t="s">
        <v>5</v>
      </c>
      <c r="E1506" s="20" t="s">
        <v>39</v>
      </c>
      <c r="F1506" s="20" t="s">
        <v>49</v>
      </c>
      <c r="G1506" s="20" t="s">
        <v>4</v>
      </c>
      <c r="H1506" s="19">
        <v>45383</v>
      </c>
      <c r="I1506">
        <v>31</v>
      </c>
      <c r="J1506" s="19">
        <v>45383</v>
      </c>
      <c r="K1506">
        <v>31</v>
      </c>
      <c r="N1506" t="s">
        <v>492</v>
      </c>
    </row>
    <row r="1507" spans="1:14" x14ac:dyDescent="0.2">
      <c r="A1507">
        <v>173</v>
      </c>
      <c r="B1507" s="20" t="s">
        <v>77</v>
      </c>
      <c r="C1507" s="20" t="s">
        <v>37</v>
      </c>
      <c r="D1507" s="20" t="s">
        <v>5</v>
      </c>
      <c r="E1507" s="20" t="s">
        <v>39</v>
      </c>
      <c r="F1507" s="20" t="s">
        <v>49</v>
      </c>
      <c r="G1507" s="20" t="s">
        <v>4</v>
      </c>
      <c r="H1507" s="19">
        <v>45384</v>
      </c>
      <c r="I1507">
        <v>24</v>
      </c>
      <c r="J1507" s="19">
        <v>45384</v>
      </c>
      <c r="K1507">
        <v>24.6</v>
      </c>
      <c r="L1507">
        <v>2</v>
      </c>
      <c r="N1507" t="s">
        <v>492</v>
      </c>
    </row>
    <row r="1508" spans="1:14" x14ac:dyDescent="0.2">
      <c r="A1508">
        <v>173</v>
      </c>
      <c r="B1508" s="20" t="s">
        <v>77</v>
      </c>
      <c r="C1508" s="20" t="s">
        <v>37</v>
      </c>
      <c r="D1508" s="20" t="s">
        <v>5</v>
      </c>
      <c r="E1508" s="20" t="s">
        <v>39</v>
      </c>
      <c r="F1508" s="20" t="s">
        <v>49</v>
      </c>
      <c r="G1508" s="20" t="s">
        <v>4</v>
      </c>
      <c r="H1508" s="19">
        <v>45398</v>
      </c>
      <c r="I1508">
        <v>8.15</v>
      </c>
      <c r="J1508" s="19">
        <v>45392</v>
      </c>
      <c r="K1508">
        <v>8.1199999999999992</v>
      </c>
      <c r="N1508" t="s">
        <v>492</v>
      </c>
    </row>
    <row r="1509" spans="1:14" x14ac:dyDescent="0.2">
      <c r="A1509">
        <v>173</v>
      </c>
      <c r="B1509" s="20" t="s">
        <v>77</v>
      </c>
      <c r="C1509" s="20" t="s">
        <v>37</v>
      </c>
      <c r="D1509" s="20" t="s">
        <v>5</v>
      </c>
      <c r="E1509" s="20" t="s">
        <v>39</v>
      </c>
      <c r="F1509" s="20" t="s">
        <v>49</v>
      </c>
      <c r="G1509" s="20" t="s">
        <v>4</v>
      </c>
      <c r="H1509" s="19">
        <v>45402</v>
      </c>
      <c r="I1509">
        <v>13.25</v>
      </c>
      <c r="J1509" s="19">
        <v>45398</v>
      </c>
      <c r="K1509">
        <v>8.15</v>
      </c>
      <c r="N1509" t="s">
        <v>492</v>
      </c>
    </row>
    <row r="1510" spans="1:14" x14ac:dyDescent="0.2">
      <c r="A1510">
        <v>173</v>
      </c>
      <c r="B1510" s="20" t="s">
        <v>77</v>
      </c>
      <c r="C1510" s="20" t="s">
        <v>37</v>
      </c>
      <c r="D1510" s="20" t="s">
        <v>5</v>
      </c>
      <c r="E1510" s="20" t="s">
        <v>39</v>
      </c>
      <c r="F1510" s="20" t="s">
        <v>49</v>
      </c>
      <c r="G1510" s="20" t="s">
        <v>4</v>
      </c>
      <c r="H1510" s="19">
        <v>45411</v>
      </c>
      <c r="I1510">
        <v>87</v>
      </c>
      <c r="J1510" s="19">
        <v>45402</v>
      </c>
      <c r="K1510">
        <v>13.25</v>
      </c>
      <c r="N1510" t="s">
        <v>492</v>
      </c>
    </row>
    <row r="1511" spans="1:14" x14ac:dyDescent="0.2">
      <c r="A1511">
        <v>173</v>
      </c>
      <c r="B1511" s="20" t="s">
        <v>77</v>
      </c>
      <c r="C1511" s="20" t="s">
        <v>37</v>
      </c>
      <c r="D1511" s="20" t="s">
        <v>5</v>
      </c>
      <c r="E1511" s="20" t="s">
        <v>39</v>
      </c>
      <c r="F1511" s="20" t="s">
        <v>49</v>
      </c>
      <c r="G1511" s="20" t="s">
        <v>4</v>
      </c>
      <c r="H1511" s="19"/>
      <c r="J1511" s="19">
        <v>45411</v>
      </c>
      <c r="K1511">
        <v>87</v>
      </c>
      <c r="L1511">
        <v>4</v>
      </c>
      <c r="N1511" t="s">
        <v>492</v>
      </c>
    </row>
    <row r="1512" spans="1:14" x14ac:dyDescent="0.2">
      <c r="A1512">
        <v>174</v>
      </c>
      <c r="B1512" s="20" t="s">
        <v>78</v>
      </c>
      <c r="C1512" s="20" t="s">
        <v>37</v>
      </c>
      <c r="D1512" s="20" t="s">
        <v>5</v>
      </c>
      <c r="E1512" s="20" t="s">
        <v>39</v>
      </c>
      <c r="F1512" s="20" t="s">
        <v>49</v>
      </c>
      <c r="G1512" s="20" t="s">
        <v>4</v>
      </c>
      <c r="H1512" s="19">
        <v>45383</v>
      </c>
      <c r="I1512">
        <v>46.5</v>
      </c>
      <c r="J1512" s="19">
        <v>45383</v>
      </c>
      <c r="K1512">
        <v>46.5</v>
      </c>
      <c r="L1512">
        <v>2</v>
      </c>
      <c r="N1512" t="s">
        <v>492</v>
      </c>
    </row>
    <row r="1513" spans="1:14" x14ac:dyDescent="0.2">
      <c r="A1513">
        <v>174</v>
      </c>
      <c r="B1513" s="20" t="s">
        <v>78</v>
      </c>
      <c r="C1513" s="20" t="s">
        <v>37</v>
      </c>
      <c r="D1513" s="20" t="s">
        <v>5</v>
      </c>
      <c r="E1513" s="20" t="s">
        <v>39</v>
      </c>
      <c r="F1513" s="20" t="s">
        <v>49</v>
      </c>
      <c r="G1513" s="20" t="s">
        <v>4</v>
      </c>
      <c r="H1513" s="19">
        <v>45387</v>
      </c>
      <c r="I1513">
        <v>56</v>
      </c>
      <c r="J1513" s="19">
        <v>45387</v>
      </c>
      <c r="K1513">
        <v>56</v>
      </c>
      <c r="L1513">
        <v>1</v>
      </c>
      <c r="N1513" t="s">
        <v>492</v>
      </c>
    </row>
    <row r="1514" spans="1:14" x14ac:dyDescent="0.2">
      <c r="A1514">
        <v>174</v>
      </c>
      <c r="B1514" s="20" t="s">
        <v>78</v>
      </c>
      <c r="C1514" s="20" t="s">
        <v>37</v>
      </c>
      <c r="D1514" s="20" t="s">
        <v>5</v>
      </c>
      <c r="E1514" s="20" t="s">
        <v>39</v>
      </c>
      <c r="F1514" s="20" t="s">
        <v>49</v>
      </c>
      <c r="G1514" s="20" t="s">
        <v>4</v>
      </c>
      <c r="H1514" s="19">
        <v>45390</v>
      </c>
      <c r="I1514">
        <v>113</v>
      </c>
      <c r="J1514" s="19">
        <v>45390</v>
      </c>
      <c r="K1514">
        <v>113.26</v>
      </c>
      <c r="L1514">
        <v>3</v>
      </c>
      <c r="N1514" t="s">
        <v>492</v>
      </c>
    </row>
    <row r="1515" spans="1:14" x14ac:dyDescent="0.2">
      <c r="A1515">
        <v>174</v>
      </c>
      <c r="B1515" s="20" t="s">
        <v>78</v>
      </c>
      <c r="C1515" s="20" t="s">
        <v>37</v>
      </c>
      <c r="D1515" s="20" t="s">
        <v>5</v>
      </c>
      <c r="E1515" s="20" t="s">
        <v>39</v>
      </c>
      <c r="F1515" s="20" t="s">
        <v>49</v>
      </c>
      <c r="G1515" s="20" t="s">
        <v>4</v>
      </c>
      <c r="H1515" s="19">
        <v>45393</v>
      </c>
      <c r="I1515">
        <v>39</v>
      </c>
      <c r="J1515" s="19">
        <v>45393</v>
      </c>
      <c r="K1515">
        <v>39</v>
      </c>
      <c r="N1515" t="s">
        <v>492</v>
      </c>
    </row>
    <row r="1516" spans="1:14" x14ac:dyDescent="0.2">
      <c r="A1516">
        <v>174</v>
      </c>
      <c r="B1516" s="20" t="s">
        <v>78</v>
      </c>
      <c r="C1516" s="20" t="s">
        <v>37</v>
      </c>
      <c r="D1516" s="20" t="s">
        <v>5</v>
      </c>
      <c r="E1516" s="20" t="s">
        <v>39</v>
      </c>
      <c r="F1516" s="20" t="s">
        <v>49</v>
      </c>
      <c r="G1516" s="20" t="s">
        <v>4</v>
      </c>
      <c r="H1516" s="19">
        <v>45394</v>
      </c>
      <c r="I1516">
        <v>16.5</v>
      </c>
      <c r="J1516" s="19">
        <v>45394</v>
      </c>
      <c r="K1516">
        <v>16.5</v>
      </c>
      <c r="L1516">
        <v>1</v>
      </c>
      <c r="N1516" t="s">
        <v>492</v>
      </c>
    </row>
    <row r="1517" spans="1:14" x14ac:dyDescent="0.2">
      <c r="A1517">
        <v>174</v>
      </c>
      <c r="B1517" s="20" t="s">
        <v>78</v>
      </c>
      <c r="C1517" s="20" t="s">
        <v>37</v>
      </c>
      <c r="D1517" s="20" t="s">
        <v>5</v>
      </c>
      <c r="E1517" s="20" t="s">
        <v>39</v>
      </c>
      <c r="F1517" s="20" t="s">
        <v>49</v>
      </c>
      <c r="G1517" s="20" t="s">
        <v>4</v>
      </c>
      <c r="H1517" s="19">
        <v>45397</v>
      </c>
      <c r="I1517">
        <v>15</v>
      </c>
      <c r="J1517" s="19">
        <v>45397</v>
      </c>
      <c r="K1517">
        <v>20</v>
      </c>
      <c r="N1517" t="s">
        <v>492</v>
      </c>
    </row>
    <row r="1518" spans="1:14" x14ac:dyDescent="0.2">
      <c r="A1518">
        <v>174</v>
      </c>
      <c r="B1518" s="20" t="s">
        <v>78</v>
      </c>
      <c r="C1518" s="20" t="s">
        <v>37</v>
      </c>
      <c r="D1518" s="20" t="s">
        <v>5</v>
      </c>
      <c r="E1518" s="20" t="s">
        <v>39</v>
      </c>
      <c r="F1518" s="20" t="s">
        <v>49</v>
      </c>
      <c r="G1518" s="20" t="s">
        <v>4</v>
      </c>
      <c r="H1518" s="19">
        <v>45400</v>
      </c>
      <c r="I1518">
        <v>28</v>
      </c>
      <c r="J1518" s="19">
        <v>45400</v>
      </c>
      <c r="K1518">
        <v>28</v>
      </c>
      <c r="L1518">
        <v>2</v>
      </c>
      <c r="N1518" t="s">
        <v>492</v>
      </c>
    </row>
    <row r="1519" spans="1:14" x14ac:dyDescent="0.2">
      <c r="A1519">
        <v>174</v>
      </c>
      <c r="B1519" s="20" t="s">
        <v>78</v>
      </c>
      <c r="C1519" s="20" t="s">
        <v>37</v>
      </c>
      <c r="D1519" s="20" t="s">
        <v>5</v>
      </c>
      <c r="E1519" s="20" t="s">
        <v>39</v>
      </c>
      <c r="F1519" s="20" t="s">
        <v>49</v>
      </c>
      <c r="G1519" s="20" t="s">
        <v>4</v>
      </c>
      <c r="H1519" s="19">
        <v>45402</v>
      </c>
      <c r="I1519">
        <v>7</v>
      </c>
      <c r="J1519" s="19">
        <v>45402</v>
      </c>
      <c r="K1519">
        <v>7</v>
      </c>
      <c r="N1519" t="s">
        <v>492</v>
      </c>
    </row>
    <row r="1520" spans="1:14" x14ac:dyDescent="0.2">
      <c r="A1520">
        <v>174</v>
      </c>
      <c r="B1520" s="20" t="s">
        <v>78</v>
      </c>
      <c r="C1520" s="20" t="s">
        <v>37</v>
      </c>
      <c r="D1520" s="20" t="s">
        <v>5</v>
      </c>
      <c r="E1520" s="20" t="s">
        <v>39</v>
      </c>
      <c r="F1520" s="20" t="s">
        <v>49</v>
      </c>
      <c r="G1520" s="20" t="s">
        <v>4</v>
      </c>
      <c r="H1520" s="19">
        <v>45405</v>
      </c>
      <c r="I1520">
        <v>53</v>
      </c>
      <c r="J1520" s="19">
        <v>45405</v>
      </c>
      <c r="K1520">
        <v>53</v>
      </c>
      <c r="L1520">
        <v>3</v>
      </c>
      <c r="N1520" t="s">
        <v>492</v>
      </c>
    </row>
    <row r="1521" spans="1:14" x14ac:dyDescent="0.2">
      <c r="A1521">
        <v>174</v>
      </c>
      <c r="B1521" s="20" t="s">
        <v>78</v>
      </c>
      <c r="C1521" s="20" t="s">
        <v>37</v>
      </c>
      <c r="D1521" s="20" t="s">
        <v>5</v>
      </c>
      <c r="E1521" s="20" t="s">
        <v>39</v>
      </c>
      <c r="F1521" s="20" t="s">
        <v>49</v>
      </c>
      <c r="G1521" s="20" t="s">
        <v>4</v>
      </c>
      <c r="H1521" s="19">
        <v>45409</v>
      </c>
      <c r="I1521">
        <v>21</v>
      </c>
      <c r="J1521" s="19">
        <v>45409</v>
      </c>
      <c r="K1521">
        <v>21</v>
      </c>
      <c r="L1521">
        <v>2</v>
      </c>
      <c r="N1521" t="s">
        <v>492</v>
      </c>
    </row>
    <row r="1522" spans="1:14" x14ac:dyDescent="0.2">
      <c r="A1522">
        <v>174</v>
      </c>
      <c r="B1522" s="20" t="s">
        <v>78</v>
      </c>
      <c r="C1522" s="20" t="s">
        <v>37</v>
      </c>
      <c r="D1522" s="20" t="s">
        <v>5</v>
      </c>
      <c r="E1522" s="20" t="s">
        <v>39</v>
      </c>
      <c r="F1522" s="20" t="s">
        <v>49</v>
      </c>
      <c r="G1522" s="20" t="s">
        <v>4</v>
      </c>
      <c r="H1522" s="19">
        <v>45410</v>
      </c>
      <c r="I1522">
        <v>0</v>
      </c>
      <c r="J1522" s="19">
        <v>45410</v>
      </c>
      <c r="K1522">
        <v>0</v>
      </c>
      <c r="N1522" t="s">
        <v>492</v>
      </c>
    </row>
    <row r="1523" spans="1:14" x14ac:dyDescent="0.2">
      <c r="A1523">
        <v>451</v>
      </c>
      <c r="B1523" s="20" t="s">
        <v>3</v>
      </c>
      <c r="C1523" s="20" t="s">
        <v>37</v>
      </c>
      <c r="D1523" s="20" t="s">
        <v>5</v>
      </c>
      <c r="E1523" s="20" t="s">
        <v>39</v>
      </c>
      <c r="F1523" s="20" t="s">
        <v>49</v>
      </c>
      <c r="G1523" s="20" t="s">
        <v>4</v>
      </c>
      <c r="H1523" s="19">
        <v>45384</v>
      </c>
      <c r="I1523">
        <v>5</v>
      </c>
      <c r="J1523" s="19"/>
      <c r="N1523" t="s">
        <v>492</v>
      </c>
    </row>
    <row r="1524" spans="1:14" x14ac:dyDescent="0.2">
      <c r="A1524">
        <v>451</v>
      </c>
      <c r="B1524" s="20" t="s">
        <v>3</v>
      </c>
      <c r="C1524" s="20" t="s">
        <v>37</v>
      </c>
      <c r="D1524" s="20" t="s">
        <v>5</v>
      </c>
      <c r="E1524" s="20" t="s">
        <v>39</v>
      </c>
      <c r="F1524" s="20" t="s">
        <v>49</v>
      </c>
      <c r="G1524" s="20" t="s">
        <v>4</v>
      </c>
      <c r="H1524" s="19">
        <v>45398</v>
      </c>
      <c r="I1524">
        <v>3</v>
      </c>
      <c r="J1524" s="19"/>
      <c r="N1524" t="s">
        <v>492</v>
      </c>
    </row>
    <row r="1525" spans="1:14" x14ac:dyDescent="0.2">
      <c r="A1525">
        <v>451</v>
      </c>
      <c r="B1525" s="20" t="s">
        <v>3</v>
      </c>
      <c r="C1525" s="20" t="s">
        <v>37</v>
      </c>
      <c r="D1525" s="20" t="s">
        <v>5</v>
      </c>
      <c r="E1525" s="20" t="s">
        <v>39</v>
      </c>
      <c r="F1525" s="20" t="s">
        <v>49</v>
      </c>
      <c r="G1525" s="20" t="s">
        <v>4</v>
      </c>
      <c r="H1525" s="19">
        <v>45402</v>
      </c>
      <c r="I1525">
        <v>24</v>
      </c>
      <c r="J1525" s="19"/>
      <c r="N1525" t="s">
        <v>492</v>
      </c>
    </row>
    <row r="1526" spans="1:14" x14ac:dyDescent="0.2">
      <c r="A1526">
        <v>451</v>
      </c>
      <c r="B1526" s="20" t="s">
        <v>3</v>
      </c>
      <c r="C1526" s="20" t="s">
        <v>37</v>
      </c>
      <c r="D1526" s="20" t="s">
        <v>5</v>
      </c>
      <c r="E1526" s="20" t="s">
        <v>39</v>
      </c>
      <c r="F1526" s="20" t="s">
        <v>49</v>
      </c>
      <c r="G1526" s="20" t="s">
        <v>4</v>
      </c>
      <c r="H1526" s="19">
        <v>45411</v>
      </c>
      <c r="I1526">
        <v>87</v>
      </c>
      <c r="J1526" s="19"/>
      <c r="N1526" t="s">
        <v>492</v>
      </c>
    </row>
    <row r="1527" spans="1:14" x14ac:dyDescent="0.2">
      <c r="A1527">
        <v>451</v>
      </c>
      <c r="B1527" s="20" t="s">
        <v>3</v>
      </c>
      <c r="C1527" s="20" t="s">
        <v>37</v>
      </c>
      <c r="D1527" s="20" t="s">
        <v>5</v>
      </c>
      <c r="E1527" s="20" t="s">
        <v>39</v>
      </c>
      <c r="F1527" s="20" t="s">
        <v>49</v>
      </c>
      <c r="G1527" s="20" t="s">
        <v>4</v>
      </c>
      <c r="H1527" s="19">
        <v>45383</v>
      </c>
      <c r="I1527">
        <v>17</v>
      </c>
      <c r="J1527" s="19"/>
      <c r="N1527" t="s">
        <v>492</v>
      </c>
    </row>
    <row r="1528" spans="1:14" x14ac:dyDescent="0.2">
      <c r="A1528">
        <v>451</v>
      </c>
      <c r="B1528" s="20" t="s">
        <v>3</v>
      </c>
      <c r="C1528" s="20" t="s">
        <v>37</v>
      </c>
      <c r="D1528" s="20" t="s">
        <v>5</v>
      </c>
      <c r="E1528" s="20" t="s">
        <v>39</v>
      </c>
      <c r="F1528" s="20" t="s">
        <v>49</v>
      </c>
      <c r="G1528" s="20" t="s">
        <v>4</v>
      </c>
      <c r="H1528" s="19">
        <v>45384</v>
      </c>
      <c r="I1528">
        <v>5</v>
      </c>
      <c r="J1528" s="19"/>
      <c r="N1528" t="s">
        <v>492</v>
      </c>
    </row>
    <row r="1529" spans="1:14" x14ac:dyDescent="0.2">
      <c r="A1529">
        <v>451</v>
      </c>
      <c r="B1529" s="20" t="s">
        <v>3</v>
      </c>
      <c r="C1529" s="20" t="s">
        <v>37</v>
      </c>
      <c r="D1529" s="20" t="s">
        <v>5</v>
      </c>
      <c r="E1529" s="20" t="s">
        <v>39</v>
      </c>
      <c r="F1529" s="20" t="s">
        <v>49</v>
      </c>
      <c r="G1529" s="20" t="s">
        <v>4</v>
      </c>
      <c r="H1529" s="19">
        <v>45398</v>
      </c>
      <c r="I1529">
        <v>4</v>
      </c>
      <c r="J1529" s="19"/>
      <c r="N1529" t="s">
        <v>492</v>
      </c>
    </row>
    <row r="1530" spans="1:14" x14ac:dyDescent="0.2">
      <c r="A1530">
        <v>451</v>
      </c>
      <c r="B1530" s="20" t="s">
        <v>3</v>
      </c>
      <c r="C1530" s="20" t="s">
        <v>37</v>
      </c>
      <c r="D1530" s="20" t="s">
        <v>5</v>
      </c>
      <c r="E1530" s="20" t="s">
        <v>39</v>
      </c>
      <c r="F1530" s="20" t="s">
        <v>49</v>
      </c>
      <c r="G1530" s="20" t="s">
        <v>4</v>
      </c>
      <c r="H1530" s="19">
        <v>45402</v>
      </c>
      <c r="I1530">
        <v>24</v>
      </c>
      <c r="J1530" s="19"/>
      <c r="N1530" t="s">
        <v>492</v>
      </c>
    </row>
    <row r="1531" spans="1:14" x14ac:dyDescent="0.2">
      <c r="A1531">
        <v>451</v>
      </c>
      <c r="B1531" s="20" t="s">
        <v>3</v>
      </c>
      <c r="C1531" s="20" t="s">
        <v>37</v>
      </c>
      <c r="D1531" s="20" t="s">
        <v>5</v>
      </c>
      <c r="E1531" s="20" t="s">
        <v>39</v>
      </c>
      <c r="F1531" s="20" t="s">
        <v>49</v>
      </c>
      <c r="G1531" s="20" t="s">
        <v>4</v>
      </c>
      <c r="H1531" s="19">
        <v>45407</v>
      </c>
      <c r="I1531">
        <v>75</v>
      </c>
      <c r="J1531" s="19"/>
      <c r="N1531" t="s">
        <v>492</v>
      </c>
    </row>
    <row r="1532" spans="1:14" x14ac:dyDescent="0.2">
      <c r="A1532">
        <v>451</v>
      </c>
      <c r="B1532" s="20" t="s">
        <v>3</v>
      </c>
      <c r="C1532" s="20" t="s">
        <v>37</v>
      </c>
      <c r="D1532" s="20" t="s">
        <v>5</v>
      </c>
      <c r="E1532" s="20" t="s">
        <v>39</v>
      </c>
      <c r="F1532" s="20" t="s">
        <v>49</v>
      </c>
      <c r="G1532" s="20" t="s">
        <v>4</v>
      </c>
      <c r="H1532" s="19">
        <v>45411</v>
      </c>
      <c r="I1532">
        <v>50</v>
      </c>
      <c r="J1532" s="19"/>
      <c r="N1532" t="s">
        <v>492</v>
      </c>
    </row>
    <row r="1533" spans="1:14" x14ac:dyDescent="0.2">
      <c r="A1533">
        <v>175</v>
      </c>
      <c r="B1533" s="20" t="s">
        <v>264</v>
      </c>
      <c r="C1533" s="20" t="s">
        <v>37</v>
      </c>
      <c r="D1533" s="20" t="s">
        <v>5</v>
      </c>
      <c r="E1533" s="20" t="s">
        <v>39</v>
      </c>
      <c r="F1533" s="20" t="s">
        <v>49</v>
      </c>
      <c r="G1533" s="20" t="s">
        <v>4</v>
      </c>
      <c r="H1533" s="19">
        <v>45383</v>
      </c>
      <c r="I1533">
        <v>20</v>
      </c>
      <c r="J1533" s="19"/>
      <c r="N1533" t="s">
        <v>492</v>
      </c>
    </row>
    <row r="1534" spans="1:14" x14ac:dyDescent="0.2">
      <c r="A1534">
        <v>175</v>
      </c>
      <c r="B1534" s="20" t="s">
        <v>264</v>
      </c>
      <c r="C1534" s="20" t="s">
        <v>37</v>
      </c>
      <c r="D1534" s="20" t="s">
        <v>5</v>
      </c>
      <c r="E1534" s="20" t="s">
        <v>39</v>
      </c>
      <c r="F1534" s="20" t="s">
        <v>49</v>
      </c>
      <c r="G1534" s="20" t="s">
        <v>4</v>
      </c>
      <c r="H1534" s="19">
        <v>45387</v>
      </c>
      <c r="I1534">
        <v>9</v>
      </c>
      <c r="J1534" s="19"/>
      <c r="N1534" t="s">
        <v>492</v>
      </c>
    </row>
    <row r="1535" spans="1:14" x14ac:dyDescent="0.2">
      <c r="A1535">
        <v>175</v>
      </c>
      <c r="B1535" s="20" t="s">
        <v>264</v>
      </c>
      <c r="C1535" s="20" t="s">
        <v>37</v>
      </c>
      <c r="D1535" s="20" t="s">
        <v>5</v>
      </c>
      <c r="E1535" s="20" t="s">
        <v>39</v>
      </c>
      <c r="F1535" s="20" t="s">
        <v>49</v>
      </c>
      <c r="G1535" s="20" t="s">
        <v>4</v>
      </c>
      <c r="H1535" s="19">
        <v>45397</v>
      </c>
      <c r="I1535">
        <v>15</v>
      </c>
      <c r="J1535" s="19"/>
      <c r="N1535" t="s">
        <v>492</v>
      </c>
    </row>
    <row r="1536" spans="1:14" x14ac:dyDescent="0.2">
      <c r="A1536">
        <v>175</v>
      </c>
      <c r="B1536" s="20" t="s">
        <v>264</v>
      </c>
      <c r="C1536" s="20" t="s">
        <v>37</v>
      </c>
      <c r="D1536" s="20" t="s">
        <v>5</v>
      </c>
      <c r="E1536" s="20" t="s">
        <v>39</v>
      </c>
      <c r="F1536" s="20" t="s">
        <v>49</v>
      </c>
      <c r="G1536" s="20" t="s">
        <v>4</v>
      </c>
      <c r="H1536" s="19">
        <v>45402</v>
      </c>
      <c r="I1536">
        <v>24</v>
      </c>
      <c r="J1536" s="19"/>
      <c r="N1536" t="s">
        <v>492</v>
      </c>
    </row>
    <row r="1537" spans="1:14" x14ac:dyDescent="0.2">
      <c r="A1537">
        <v>175</v>
      </c>
      <c r="B1537" s="20" t="s">
        <v>264</v>
      </c>
      <c r="C1537" s="20" t="s">
        <v>37</v>
      </c>
      <c r="D1537" s="20" t="s">
        <v>5</v>
      </c>
      <c r="E1537" s="20" t="s">
        <v>39</v>
      </c>
      <c r="F1537" s="20" t="s">
        <v>49</v>
      </c>
      <c r="G1537" s="20" t="s">
        <v>4</v>
      </c>
      <c r="H1537" s="19">
        <v>45405</v>
      </c>
      <c r="I1537">
        <v>9</v>
      </c>
      <c r="J1537" s="19"/>
      <c r="N1537" t="s">
        <v>492</v>
      </c>
    </row>
    <row r="1538" spans="1:14" x14ac:dyDescent="0.2">
      <c r="A1538">
        <v>175</v>
      </c>
      <c r="B1538" s="20" t="s">
        <v>264</v>
      </c>
      <c r="C1538" s="20" t="s">
        <v>37</v>
      </c>
      <c r="D1538" s="20" t="s">
        <v>5</v>
      </c>
      <c r="E1538" s="20" t="s">
        <v>39</v>
      </c>
      <c r="F1538" s="20" t="s">
        <v>49</v>
      </c>
      <c r="G1538" s="20" t="s">
        <v>4</v>
      </c>
      <c r="H1538" s="19">
        <v>45409</v>
      </c>
      <c r="I1538">
        <v>18</v>
      </c>
      <c r="J1538" s="19"/>
      <c r="N1538" t="s">
        <v>492</v>
      </c>
    </row>
    <row r="1539" spans="1:14" x14ac:dyDescent="0.2">
      <c r="A1539">
        <v>178</v>
      </c>
      <c r="B1539" s="20" t="s">
        <v>80</v>
      </c>
      <c r="C1539" s="20" t="s">
        <v>37</v>
      </c>
      <c r="D1539" s="20" t="s">
        <v>5</v>
      </c>
      <c r="E1539" s="20" t="s">
        <v>39</v>
      </c>
      <c r="F1539" s="20" t="s">
        <v>41</v>
      </c>
      <c r="G1539" s="20" t="s">
        <v>4</v>
      </c>
      <c r="H1539" s="19">
        <v>45383</v>
      </c>
      <c r="I1539">
        <v>46.5</v>
      </c>
      <c r="J1539" s="19">
        <v>45383</v>
      </c>
      <c r="K1539">
        <v>49.5</v>
      </c>
      <c r="N1539" t="s">
        <v>492</v>
      </c>
    </row>
    <row r="1540" spans="1:14" x14ac:dyDescent="0.2">
      <c r="A1540">
        <v>178</v>
      </c>
      <c r="B1540" s="20" t="s">
        <v>80</v>
      </c>
      <c r="C1540" s="20" t="s">
        <v>37</v>
      </c>
      <c r="D1540" s="20" t="s">
        <v>5</v>
      </c>
      <c r="E1540" s="20" t="s">
        <v>39</v>
      </c>
      <c r="F1540" s="20" t="s">
        <v>41</v>
      </c>
      <c r="G1540" s="20" t="s">
        <v>4</v>
      </c>
      <c r="H1540" s="19">
        <v>45387</v>
      </c>
      <c r="I1540">
        <v>56</v>
      </c>
      <c r="J1540" s="19">
        <v>45387</v>
      </c>
      <c r="K1540">
        <v>66</v>
      </c>
      <c r="L1540">
        <v>1</v>
      </c>
      <c r="N1540" t="s">
        <v>492</v>
      </c>
    </row>
    <row r="1541" spans="1:14" x14ac:dyDescent="0.2">
      <c r="A1541">
        <v>178</v>
      </c>
      <c r="B1541" s="20" t="s">
        <v>80</v>
      </c>
      <c r="C1541" s="20" t="s">
        <v>37</v>
      </c>
      <c r="D1541" s="20" t="s">
        <v>5</v>
      </c>
      <c r="E1541" s="20" t="s">
        <v>39</v>
      </c>
      <c r="F1541" s="20" t="s">
        <v>41</v>
      </c>
      <c r="G1541" s="20" t="s">
        <v>4</v>
      </c>
      <c r="H1541" s="19">
        <v>45390</v>
      </c>
      <c r="I1541">
        <v>13</v>
      </c>
      <c r="J1541" s="19">
        <v>45390</v>
      </c>
      <c r="K1541">
        <v>13</v>
      </c>
      <c r="N1541" t="s">
        <v>492</v>
      </c>
    </row>
    <row r="1542" spans="1:14" x14ac:dyDescent="0.2">
      <c r="A1542">
        <v>178</v>
      </c>
      <c r="B1542" s="20" t="s">
        <v>80</v>
      </c>
      <c r="C1542" s="20" t="s">
        <v>37</v>
      </c>
      <c r="D1542" s="20" t="s">
        <v>5</v>
      </c>
      <c r="E1542" s="20" t="s">
        <v>39</v>
      </c>
      <c r="F1542" s="20" t="s">
        <v>41</v>
      </c>
      <c r="G1542" s="20" t="s">
        <v>4</v>
      </c>
      <c r="H1542" s="19">
        <v>45393</v>
      </c>
      <c r="I1542">
        <v>39</v>
      </c>
      <c r="J1542" s="19">
        <v>45393</v>
      </c>
      <c r="K1542">
        <v>39</v>
      </c>
      <c r="L1542">
        <v>2</v>
      </c>
      <c r="N1542" t="s">
        <v>492</v>
      </c>
    </row>
    <row r="1543" spans="1:14" x14ac:dyDescent="0.2">
      <c r="A1543">
        <v>178</v>
      </c>
      <c r="B1543" s="20" t="s">
        <v>80</v>
      </c>
      <c r="C1543" s="20" t="s">
        <v>37</v>
      </c>
      <c r="D1543" s="20" t="s">
        <v>5</v>
      </c>
      <c r="E1543" s="20" t="s">
        <v>39</v>
      </c>
      <c r="F1543" s="20" t="s">
        <v>41</v>
      </c>
      <c r="G1543" s="20" t="s">
        <v>4</v>
      </c>
      <c r="H1543" s="19">
        <v>45394</v>
      </c>
      <c r="I1543">
        <v>16.5</v>
      </c>
      <c r="J1543" s="19">
        <v>45394</v>
      </c>
      <c r="K1543">
        <v>16.5</v>
      </c>
      <c r="N1543" t="s">
        <v>492</v>
      </c>
    </row>
    <row r="1544" spans="1:14" x14ac:dyDescent="0.2">
      <c r="A1544">
        <v>178</v>
      </c>
      <c r="B1544" s="20" t="s">
        <v>80</v>
      </c>
      <c r="C1544" s="20" t="s">
        <v>37</v>
      </c>
      <c r="D1544" s="20" t="s">
        <v>5</v>
      </c>
      <c r="E1544" s="20" t="s">
        <v>39</v>
      </c>
      <c r="F1544" s="20" t="s">
        <v>41</v>
      </c>
      <c r="G1544" s="20" t="s">
        <v>4</v>
      </c>
      <c r="H1544" s="19">
        <v>45397</v>
      </c>
      <c r="I1544">
        <v>15</v>
      </c>
      <c r="J1544" s="19">
        <v>45397</v>
      </c>
      <c r="K1544">
        <v>15</v>
      </c>
      <c r="L1544">
        <v>1</v>
      </c>
      <c r="N1544" t="s">
        <v>492</v>
      </c>
    </row>
    <row r="1545" spans="1:14" x14ac:dyDescent="0.2">
      <c r="A1545">
        <v>178</v>
      </c>
      <c r="B1545" s="20" t="s">
        <v>80</v>
      </c>
      <c r="C1545" s="20" t="s">
        <v>37</v>
      </c>
      <c r="D1545" s="20" t="s">
        <v>5</v>
      </c>
      <c r="E1545" s="20" t="s">
        <v>39</v>
      </c>
      <c r="F1545" s="20" t="s">
        <v>41</v>
      </c>
      <c r="G1545" s="20" t="s">
        <v>4</v>
      </c>
      <c r="H1545" s="19">
        <v>45400</v>
      </c>
      <c r="I1545">
        <v>28</v>
      </c>
      <c r="J1545" s="19">
        <v>45400</v>
      </c>
      <c r="K1545">
        <v>28</v>
      </c>
      <c r="N1545" t="s">
        <v>492</v>
      </c>
    </row>
    <row r="1546" spans="1:14" x14ac:dyDescent="0.2">
      <c r="A1546">
        <v>178</v>
      </c>
      <c r="B1546" s="20" t="s">
        <v>80</v>
      </c>
      <c r="C1546" s="20" t="s">
        <v>37</v>
      </c>
      <c r="D1546" s="20" t="s">
        <v>5</v>
      </c>
      <c r="E1546" s="20" t="s">
        <v>39</v>
      </c>
      <c r="F1546" s="20" t="s">
        <v>41</v>
      </c>
      <c r="G1546" s="20" t="s">
        <v>4</v>
      </c>
      <c r="H1546" s="19">
        <v>45402</v>
      </c>
      <c r="I1546">
        <v>7</v>
      </c>
      <c r="J1546" s="19">
        <v>45402</v>
      </c>
      <c r="K1546">
        <v>27</v>
      </c>
      <c r="L1546">
        <v>1</v>
      </c>
      <c r="N1546" t="s">
        <v>492</v>
      </c>
    </row>
    <row r="1547" spans="1:14" x14ac:dyDescent="0.2">
      <c r="A1547">
        <v>178</v>
      </c>
      <c r="B1547" s="20" t="s">
        <v>80</v>
      </c>
      <c r="C1547" s="20" t="s">
        <v>37</v>
      </c>
      <c r="D1547" s="20" t="s">
        <v>5</v>
      </c>
      <c r="E1547" s="20" t="s">
        <v>39</v>
      </c>
      <c r="F1547" s="20" t="s">
        <v>41</v>
      </c>
      <c r="G1547" s="20" t="s">
        <v>4</v>
      </c>
      <c r="H1547" s="19">
        <v>45405</v>
      </c>
      <c r="I1547">
        <v>53</v>
      </c>
      <c r="J1547" s="19">
        <v>45405</v>
      </c>
      <c r="K1547">
        <v>53</v>
      </c>
      <c r="N1547" t="s">
        <v>492</v>
      </c>
    </row>
    <row r="1548" spans="1:14" x14ac:dyDescent="0.2">
      <c r="A1548">
        <v>178</v>
      </c>
      <c r="B1548" s="20" t="s">
        <v>80</v>
      </c>
      <c r="C1548" s="20" t="s">
        <v>37</v>
      </c>
      <c r="D1548" s="20" t="s">
        <v>5</v>
      </c>
      <c r="E1548" s="20" t="s">
        <v>39</v>
      </c>
      <c r="F1548" s="20" t="s">
        <v>41</v>
      </c>
      <c r="G1548" s="20" t="s">
        <v>4</v>
      </c>
      <c r="H1548" s="19">
        <v>45409</v>
      </c>
      <c r="I1548">
        <v>21</v>
      </c>
      <c r="J1548" s="19">
        <v>45409</v>
      </c>
      <c r="K1548">
        <v>21</v>
      </c>
      <c r="L1548">
        <v>1</v>
      </c>
      <c r="N1548" t="s">
        <v>492</v>
      </c>
    </row>
    <row r="1549" spans="1:14" x14ac:dyDescent="0.2">
      <c r="A1549">
        <v>178</v>
      </c>
      <c r="B1549" s="20" t="s">
        <v>80</v>
      </c>
      <c r="C1549" s="20" t="s">
        <v>37</v>
      </c>
      <c r="D1549" s="20" t="s">
        <v>5</v>
      </c>
      <c r="E1549" s="20" t="s">
        <v>39</v>
      </c>
      <c r="F1549" s="20" t="s">
        <v>41</v>
      </c>
      <c r="G1549" s="20" t="s">
        <v>4</v>
      </c>
      <c r="H1549" s="19">
        <v>45410</v>
      </c>
      <c r="I1549">
        <v>1</v>
      </c>
      <c r="J1549" s="19">
        <v>45410</v>
      </c>
      <c r="K1549">
        <v>31</v>
      </c>
      <c r="L1549">
        <v>1</v>
      </c>
      <c r="N1549" t="s">
        <v>492</v>
      </c>
    </row>
    <row r="1550" spans="1:14" x14ac:dyDescent="0.2">
      <c r="A1550">
        <v>179</v>
      </c>
      <c r="B1550" s="20" t="s">
        <v>81</v>
      </c>
      <c r="C1550" s="20" t="s">
        <v>37</v>
      </c>
      <c r="D1550" s="20" t="s">
        <v>5</v>
      </c>
      <c r="E1550" s="20" t="s">
        <v>39</v>
      </c>
      <c r="F1550" s="20" t="s">
        <v>41</v>
      </c>
      <c r="G1550" s="20" t="s">
        <v>4</v>
      </c>
      <c r="H1550" s="19">
        <v>45383</v>
      </c>
      <c r="I1550">
        <v>76</v>
      </c>
      <c r="J1550" s="19">
        <v>45383</v>
      </c>
      <c r="K1550">
        <v>86</v>
      </c>
      <c r="N1550" t="s">
        <v>492</v>
      </c>
    </row>
    <row r="1551" spans="1:14" x14ac:dyDescent="0.2">
      <c r="A1551">
        <v>179</v>
      </c>
      <c r="B1551" s="20" t="s">
        <v>81</v>
      </c>
      <c r="C1551" s="20" t="s">
        <v>37</v>
      </c>
      <c r="D1551" s="20" t="s">
        <v>5</v>
      </c>
      <c r="E1551" s="20" t="s">
        <v>39</v>
      </c>
      <c r="F1551" s="20" t="s">
        <v>41</v>
      </c>
      <c r="G1551" s="20" t="s">
        <v>4</v>
      </c>
      <c r="H1551" s="19">
        <v>45385</v>
      </c>
      <c r="I1551">
        <v>29</v>
      </c>
      <c r="J1551" s="19">
        <v>45385</v>
      </c>
      <c r="K1551">
        <v>29</v>
      </c>
      <c r="L1551">
        <v>1</v>
      </c>
      <c r="N1551" t="s">
        <v>492</v>
      </c>
    </row>
    <row r="1552" spans="1:14" x14ac:dyDescent="0.2">
      <c r="A1552">
        <v>179</v>
      </c>
      <c r="B1552" s="20" t="s">
        <v>81</v>
      </c>
      <c r="C1552" s="20" t="s">
        <v>37</v>
      </c>
      <c r="D1552" s="20" t="s">
        <v>5</v>
      </c>
      <c r="E1552" s="20" t="s">
        <v>39</v>
      </c>
      <c r="F1552" s="20" t="s">
        <v>41</v>
      </c>
      <c r="G1552" s="20" t="s">
        <v>4</v>
      </c>
      <c r="H1552" s="19">
        <v>45390</v>
      </c>
      <c r="I1552">
        <v>30</v>
      </c>
      <c r="J1552" s="19">
        <v>45390</v>
      </c>
      <c r="K1552">
        <v>39</v>
      </c>
      <c r="N1552" t="s">
        <v>492</v>
      </c>
    </row>
    <row r="1553" spans="1:14" x14ac:dyDescent="0.2">
      <c r="A1553">
        <v>179</v>
      </c>
      <c r="B1553" s="20" t="s">
        <v>81</v>
      </c>
      <c r="C1553" s="20" t="s">
        <v>37</v>
      </c>
      <c r="D1553" s="20" t="s">
        <v>5</v>
      </c>
      <c r="E1553" s="20" t="s">
        <v>39</v>
      </c>
      <c r="F1553" s="20" t="s">
        <v>41</v>
      </c>
      <c r="G1553" s="20" t="s">
        <v>4</v>
      </c>
      <c r="H1553" s="19">
        <v>45392</v>
      </c>
      <c r="I1553">
        <v>18</v>
      </c>
      <c r="J1553" s="19">
        <v>45392</v>
      </c>
      <c r="K1553">
        <v>18</v>
      </c>
      <c r="N1553" t="s">
        <v>492</v>
      </c>
    </row>
    <row r="1554" spans="1:14" x14ac:dyDescent="0.2">
      <c r="A1554">
        <v>179</v>
      </c>
      <c r="B1554" s="20" t="s">
        <v>81</v>
      </c>
      <c r="C1554" s="20" t="s">
        <v>37</v>
      </c>
      <c r="D1554" s="20" t="s">
        <v>5</v>
      </c>
      <c r="E1554" s="20" t="s">
        <v>39</v>
      </c>
      <c r="F1554" s="20" t="s">
        <v>41</v>
      </c>
      <c r="G1554" s="20" t="s">
        <v>4</v>
      </c>
      <c r="H1554" s="19">
        <v>45393</v>
      </c>
      <c r="I1554">
        <v>15</v>
      </c>
      <c r="J1554" s="19">
        <v>45393</v>
      </c>
      <c r="K1554">
        <v>17</v>
      </c>
      <c r="L1554">
        <v>1</v>
      </c>
      <c r="N1554" t="s">
        <v>492</v>
      </c>
    </row>
    <row r="1555" spans="1:14" x14ac:dyDescent="0.2">
      <c r="A1555">
        <v>179</v>
      </c>
      <c r="B1555" s="20" t="s">
        <v>81</v>
      </c>
      <c r="C1555" s="20" t="s">
        <v>37</v>
      </c>
      <c r="D1555" s="20" t="s">
        <v>5</v>
      </c>
      <c r="E1555" s="20" t="s">
        <v>39</v>
      </c>
      <c r="F1555" s="20" t="s">
        <v>41</v>
      </c>
      <c r="G1555" s="20" t="s">
        <v>4</v>
      </c>
      <c r="H1555" s="19">
        <v>45397</v>
      </c>
      <c r="I1555">
        <v>18</v>
      </c>
      <c r="J1555" s="19">
        <v>45397</v>
      </c>
      <c r="K1555">
        <v>18</v>
      </c>
      <c r="N1555" t="s">
        <v>492</v>
      </c>
    </row>
    <row r="1556" spans="1:14" x14ac:dyDescent="0.2">
      <c r="A1556">
        <v>179</v>
      </c>
      <c r="B1556" s="20" t="s">
        <v>81</v>
      </c>
      <c r="C1556" s="20" t="s">
        <v>37</v>
      </c>
      <c r="D1556" s="20" t="s">
        <v>5</v>
      </c>
      <c r="E1556" s="20" t="s">
        <v>39</v>
      </c>
      <c r="F1556" s="20" t="s">
        <v>41</v>
      </c>
      <c r="G1556" s="20" t="s">
        <v>4</v>
      </c>
      <c r="H1556" s="19">
        <v>45398</v>
      </c>
      <c r="I1556">
        <v>25</v>
      </c>
      <c r="J1556" s="19">
        <v>45398</v>
      </c>
      <c r="K1556">
        <v>25</v>
      </c>
      <c r="N1556" t="s">
        <v>492</v>
      </c>
    </row>
    <row r="1557" spans="1:14" x14ac:dyDescent="0.2">
      <c r="A1557">
        <v>179</v>
      </c>
      <c r="B1557" s="20" t="s">
        <v>81</v>
      </c>
      <c r="C1557" s="20" t="s">
        <v>37</v>
      </c>
      <c r="D1557" s="20" t="s">
        <v>5</v>
      </c>
      <c r="E1557" s="20" t="s">
        <v>39</v>
      </c>
      <c r="F1557" s="20" t="s">
        <v>41</v>
      </c>
      <c r="G1557" s="20" t="s">
        <v>4</v>
      </c>
      <c r="H1557" s="19">
        <v>45399</v>
      </c>
      <c r="I1557">
        <v>17</v>
      </c>
      <c r="J1557" s="19">
        <v>45399</v>
      </c>
      <c r="K1557">
        <v>17</v>
      </c>
      <c r="N1557" t="s">
        <v>492</v>
      </c>
    </row>
    <row r="1558" spans="1:14" x14ac:dyDescent="0.2">
      <c r="A1558">
        <v>179</v>
      </c>
      <c r="B1558" s="20" t="s">
        <v>81</v>
      </c>
      <c r="C1558" s="20" t="s">
        <v>37</v>
      </c>
      <c r="D1558" s="20" t="s">
        <v>5</v>
      </c>
      <c r="E1558" s="20" t="s">
        <v>39</v>
      </c>
      <c r="F1558" s="20" t="s">
        <v>41</v>
      </c>
      <c r="G1558" s="20" t="s">
        <v>4</v>
      </c>
      <c r="H1558" s="19">
        <v>45400</v>
      </c>
      <c r="I1558">
        <v>37</v>
      </c>
      <c r="J1558" s="19">
        <v>45400</v>
      </c>
      <c r="K1558">
        <v>37</v>
      </c>
      <c r="L1558">
        <v>1</v>
      </c>
      <c r="N1558" t="s">
        <v>492</v>
      </c>
    </row>
    <row r="1559" spans="1:14" x14ac:dyDescent="0.2">
      <c r="A1559">
        <v>179</v>
      </c>
      <c r="B1559" s="20" t="s">
        <v>81</v>
      </c>
      <c r="C1559" s="20" t="s">
        <v>37</v>
      </c>
      <c r="D1559" s="20" t="s">
        <v>5</v>
      </c>
      <c r="E1559" s="20" t="s">
        <v>39</v>
      </c>
      <c r="F1559" s="20" t="s">
        <v>41</v>
      </c>
      <c r="G1559" s="20" t="s">
        <v>4</v>
      </c>
      <c r="H1559" s="19">
        <v>45401</v>
      </c>
      <c r="I1559">
        <v>11</v>
      </c>
      <c r="J1559" s="19">
        <v>45401</v>
      </c>
      <c r="K1559">
        <v>31</v>
      </c>
      <c r="N1559" t="s">
        <v>492</v>
      </c>
    </row>
    <row r="1560" spans="1:14" x14ac:dyDescent="0.2">
      <c r="A1560">
        <v>179</v>
      </c>
      <c r="B1560" s="20" t="s">
        <v>81</v>
      </c>
      <c r="C1560" s="20" t="s">
        <v>37</v>
      </c>
      <c r="D1560" s="20" t="s">
        <v>5</v>
      </c>
      <c r="E1560" s="20" t="s">
        <v>39</v>
      </c>
      <c r="F1560" s="20" t="s">
        <v>41</v>
      </c>
      <c r="G1560" s="20" t="s">
        <v>4</v>
      </c>
      <c r="H1560" s="19">
        <v>45404</v>
      </c>
      <c r="I1560">
        <v>31</v>
      </c>
      <c r="J1560" s="19">
        <v>45404</v>
      </c>
      <c r="K1560">
        <v>39.15</v>
      </c>
      <c r="L1560">
        <v>1</v>
      </c>
      <c r="N1560" t="s">
        <v>492</v>
      </c>
    </row>
    <row r="1561" spans="1:14" x14ac:dyDescent="0.2">
      <c r="A1561">
        <v>179</v>
      </c>
      <c r="B1561" s="20" t="s">
        <v>81</v>
      </c>
      <c r="C1561" s="20" t="s">
        <v>37</v>
      </c>
      <c r="D1561" s="20" t="s">
        <v>5</v>
      </c>
      <c r="E1561" s="20" t="s">
        <v>39</v>
      </c>
      <c r="F1561" s="20" t="s">
        <v>41</v>
      </c>
      <c r="G1561" s="20" t="s">
        <v>4</v>
      </c>
      <c r="H1561" s="19">
        <v>45406</v>
      </c>
      <c r="I1561">
        <v>40</v>
      </c>
      <c r="J1561" s="19">
        <v>45406</v>
      </c>
      <c r="K1561">
        <v>44</v>
      </c>
      <c r="N1561" t="s">
        <v>492</v>
      </c>
    </row>
    <row r="1562" spans="1:14" x14ac:dyDescent="0.2">
      <c r="A1562">
        <v>181</v>
      </c>
      <c r="B1562" s="20" t="s">
        <v>266</v>
      </c>
      <c r="C1562" s="20" t="s">
        <v>37</v>
      </c>
      <c r="D1562" s="20" t="s">
        <v>5</v>
      </c>
      <c r="E1562" s="20" t="s">
        <v>39</v>
      </c>
      <c r="F1562" s="20" t="s">
        <v>41</v>
      </c>
      <c r="G1562" s="20" t="s">
        <v>4</v>
      </c>
      <c r="H1562" s="19">
        <v>45383</v>
      </c>
      <c r="I1562">
        <v>17</v>
      </c>
      <c r="J1562" s="19">
        <v>45383</v>
      </c>
      <c r="K1562">
        <v>36</v>
      </c>
      <c r="N1562" t="s">
        <v>492</v>
      </c>
    </row>
    <row r="1563" spans="1:14" x14ac:dyDescent="0.2">
      <c r="A1563">
        <v>181</v>
      </c>
      <c r="B1563" s="20" t="s">
        <v>266</v>
      </c>
      <c r="C1563" s="20" t="s">
        <v>37</v>
      </c>
      <c r="D1563" s="20" t="s">
        <v>5</v>
      </c>
      <c r="E1563" s="20" t="s">
        <v>39</v>
      </c>
      <c r="F1563" s="20" t="s">
        <v>41</v>
      </c>
      <c r="G1563" s="20" t="s">
        <v>4</v>
      </c>
      <c r="H1563" s="19">
        <v>45384</v>
      </c>
      <c r="I1563">
        <v>14</v>
      </c>
      <c r="J1563" s="19">
        <v>45384</v>
      </c>
      <c r="K1563">
        <v>14</v>
      </c>
      <c r="N1563" t="s">
        <v>492</v>
      </c>
    </row>
    <row r="1564" spans="1:14" x14ac:dyDescent="0.2">
      <c r="A1564">
        <v>181</v>
      </c>
      <c r="B1564" s="20" t="s">
        <v>266</v>
      </c>
      <c r="C1564" s="20" t="s">
        <v>37</v>
      </c>
      <c r="D1564" s="20" t="s">
        <v>5</v>
      </c>
      <c r="E1564" s="20" t="s">
        <v>39</v>
      </c>
      <c r="F1564" s="20" t="s">
        <v>41</v>
      </c>
      <c r="G1564" s="20" t="s">
        <v>4</v>
      </c>
      <c r="H1564" s="19">
        <v>45398</v>
      </c>
      <c r="I1564">
        <v>4</v>
      </c>
      <c r="J1564" s="19">
        <v>45398</v>
      </c>
      <c r="K1564">
        <v>26.12</v>
      </c>
      <c r="L1564">
        <v>1</v>
      </c>
      <c r="N1564" t="s">
        <v>492</v>
      </c>
    </row>
    <row r="1565" spans="1:14" x14ac:dyDescent="0.2">
      <c r="A1565">
        <v>181</v>
      </c>
      <c r="B1565" s="20" t="s">
        <v>266</v>
      </c>
      <c r="C1565" s="20" t="s">
        <v>37</v>
      </c>
      <c r="D1565" s="20" t="s">
        <v>5</v>
      </c>
      <c r="E1565" s="20" t="s">
        <v>39</v>
      </c>
      <c r="F1565" s="20" t="s">
        <v>41</v>
      </c>
      <c r="G1565" s="20" t="s">
        <v>4</v>
      </c>
      <c r="H1565" s="19">
        <v>45402</v>
      </c>
      <c r="I1565">
        <v>24</v>
      </c>
      <c r="J1565" s="19">
        <v>45402</v>
      </c>
      <c r="K1565">
        <v>24</v>
      </c>
      <c r="N1565" t="s">
        <v>492</v>
      </c>
    </row>
    <row r="1566" spans="1:14" x14ac:dyDescent="0.2">
      <c r="A1566">
        <v>181</v>
      </c>
      <c r="B1566" s="20" t="s">
        <v>266</v>
      </c>
      <c r="C1566" s="20" t="s">
        <v>37</v>
      </c>
      <c r="D1566" s="20" t="s">
        <v>5</v>
      </c>
      <c r="E1566" s="20" t="s">
        <v>39</v>
      </c>
      <c r="F1566" s="20" t="s">
        <v>41</v>
      </c>
      <c r="G1566" s="20" t="s">
        <v>4</v>
      </c>
      <c r="H1566" s="19">
        <v>45407</v>
      </c>
      <c r="I1566">
        <v>55</v>
      </c>
      <c r="J1566" s="19">
        <v>45407</v>
      </c>
      <c r="K1566">
        <v>55</v>
      </c>
      <c r="N1566" t="s">
        <v>492</v>
      </c>
    </row>
    <row r="1567" spans="1:14" x14ac:dyDescent="0.2">
      <c r="A1567">
        <v>181</v>
      </c>
      <c r="B1567" s="20" t="s">
        <v>266</v>
      </c>
      <c r="C1567" s="20" t="s">
        <v>37</v>
      </c>
      <c r="D1567" s="20" t="s">
        <v>5</v>
      </c>
      <c r="E1567" s="20" t="s">
        <v>39</v>
      </c>
      <c r="F1567" s="20" t="s">
        <v>41</v>
      </c>
      <c r="G1567" s="20" t="s">
        <v>4</v>
      </c>
      <c r="H1567" s="19">
        <v>45411</v>
      </c>
      <c r="I1567">
        <v>45</v>
      </c>
      <c r="J1567" s="19">
        <v>45411</v>
      </c>
      <c r="K1567">
        <v>45</v>
      </c>
      <c r="N1567" t="s">
        <v>492</v>
      </c>
    </row>
    <row r="1568" spans="1:14" x14ac:dyDescent="0.2">
      <c r="A1568">
        <v>182</v>
      </c>
      <c r="B1568" s="20" t="s">
        <v>267</v>
      </c>
      <c r="C1568" s="20" t="s">
        <v>37</v>
      </c>
      <c r="D1568" s="20" t="s">
        <v>5</v>
      </c>
      <c r="E1568" s="20" t="s">
        <v>39</v>
      </c>
      <c r="F1568" s="20" t="s">
        <v>41</v>
      </c>
      <c r="G1568" s="20" t="s">
        <v>4</v>
      </c>
      <c r="H1568" s="19">
        <v>45383</v>
      </c>
      <c r="I1568">
        <v>46.5</v>
      </c>
      <c r="J1568" s="19">
        <v>45383</v>
      </c>
      <c r="K1568">
        <v>46.5</v>
      </c>
      <c r="N1568" t="s">
        <v>492</v>
      </c>
    </row>
    <row r="1569" spans="1:14" x14ac:dyDescent="0.2">
      <c r="A1569">
        <v>182</v>
      </c>
      <c r="B1569" s="20" t="s">
        <v>267</v>
      </c>
      <c r="C1569" s="20" t="s">
        <v>37</v>
      </c>
      <c r="D1569" s="20" t="s">
        <v>5</v>
      </c>
      <c r="E1569" s="20" t="s">
        <v>39</v>
      </c>
      <c r="F1569" s="20" t="s">
        <v>41</v>
      </c>
      <c r="G1569" s="20" t="s">
        <v>4</v>
      </c>
      <c r="H1569" s="19">
        <v>45387</v>
      </c>
      <c r="I1569">
        <v>56</v>
      </c>
      <c r="J1569" s="19">
        <v>45387</v>
      </c>
      <c r="K1569">
        <v>156</v>
      </c>
      <c r="N1569" t="s">
        <v>492</v>
      </c>
    </row>
    <row r="1570" spans="1:14" x14ac:dyDescent="0.2">
      <c r="A1570">
        <v>182</v>
      </c>
      <c r="B1570" s="20" t="s">
        <v>267</v>
      </c>
      <c r="C1570" s="20" t="s">
        <v>37</v>
      </c>
      <c r="D1570" s="20" t="s">
        <v>5</v>
      </c>
      <c r="E1570" s="20" t="s">
        <v>39</v>
      </c>
      <c r="F1570" s="20" t="s">
        <v>41</v>
      </c>
      <c r="G1570" s="20" t="s">
        <v>4</v>
      </c>
      <c r="H1570" s="19">
        <v>45391</v>
      </c>
      <c r="I1570">
        <v>13</v>
      </c>
      <c r="J1570" s="19">
        <v>45391</v>
      </c>
      <c r="K1570">
        <v>13</v>
      </c>
      <c r="N1570" t="s">
        <v>492</v>
      </c>
    </row>
    <row r="1571" spans="1:14" x14ac:dyDescent="0.2">
      <c r="A1571">
        <v>182</v>
      </c>
      <c r="B1571" s="20" t="s">
        <v>267</v>
      </c>
      <c r="C1571" s="20" t="s">
        <v>37</v>
      </c>
      <c r="D1571" s="20" t="s">
        <v>5</v>
      </c>
      <c r="E1571" s="20" t="s">
        <v>39</v>
      </c>
      <c r="F1571" s="20" t="s">
        <v>41</v>
      </c>
      <c r="G1571" s="20" t="s">
        <v>4</v>
      </c>
      <c r="H1571" s="19">
        <v>45393</v>
      </c>
      <c r="I1571">
        <v>49</v>
      </c>
      <c r="J1571" s="19">
        <v>45393</v>
      </c>
      <c r="K1571">
        <v>49</v>
      </c>
      <c r="N1571" t="s">
        <v>492</v>
      </c>
    </row>
    <row r="1572" spans="1:14" x14ac:dyDescent="0.2">
      <c r="A1572">
        <v>182</v>
      </c>
      <c r="B1572" s="20" t="s">
        <v>267</v>
      </c>
      <c r="C1572" s="20" t="s">
        <v>37</v>
      </c>
      <c r="D1572" s="20" t="s">
        <v>5</v>
      </c>
      <c r="E1572" s="20" t="s">
        <v>39</v>
      </c>
      <c r="F1572" s="20" t="s">
        <v>41</v>
      </c>
      <c r="G1572" s="20" t="s">
        <v>4</v>
      </c>
      <c r="H1572" s="19">
        <v>45394</v>
      </c>
      <c r="I1572">
        <v>102</v>
      </c>
      <c r="J1572" s="19">
        <v>45394</v>
      </c>
      <c r="K1572">
        <v>102</v>
      </c>
      <c r="N1572" t="s">
        <v>492</v>
      </c>
    </row>
    <row r="1573" spans="1:14" x14ac:dyDescent="0.2">
      <c r="A1573">
        <v>182</v>
      </c>
      <c r="B1573" s="20" t="s">
        <v>267</v>
      </c>
      <c r="C1573" s="20" t="s">
        <v>37</v>
      </c>
      <c r="D1573" s="20" t="s">
        <v>5</v>
      </c>
      <c r="E1573" s="20" t="s">
        <v>39</v>
      </c>
      <c r="F1573" s="20" t="s">
        <v>41</v>
      </c>
      <c r="G1573" s="20" t="s">
        <v>4</v>
      </c>
      <c r="H1573" s="19">
        <v>45397</v>
      </c>
      <c r="I1573">
        <v>5</v>
      </c>
      <c r="J1573" s="19">
        <v>45397</v>
      </c>
      <c r="K1573">
        <v>5</v>
      </c>
      <c r="N1573" t="s">
        <v>492</v>
      </c>
    </row>
    <row r="1574" spans="1:14" x14ac:dyDescent="0.2">
      <c r="A1574">
        <v>182</v>
      </c>
      <c r="B1574" s="20" t="s">
        <v>267</v>
      </c>
      <c r="C1574" s="20" t="s">
        <v>37</v>
      </c>
      <c r="D1574" s="20" t="s">
        <v>5</v>
      </c>
      <c r="E1574" s="20" t="s">
        <v>39</v>
      </c>
      <c r="F1574" s="20" t="s">
        <v>41</v>
      </c>
      <c r="G1574" s="20" t="s">
        <v>4</v>
      </c>
      <c r="H1574" s="19">
        <v>45400</v>
      </c>
      <c r="I1574">
        <v>28</v>
      </c>
      <c r="J1574" s="19">
        <v>45400</v>
      </c>
      <c r="K1574">
        <v>28</v>
      </c>
      <c r="N1574" t="s">
        <v>492</v>
      </c>
    </row>
    <row r="1575" spans="1:14" x14ac:dyDescent="0.2">
      <c r="A1575">
        <v>182</v>
      </c>
      <c r="B1575" s="20" t="s">
        <v>267</v>
      </c>
      <c r="C1575" s="20" t="s">
        <v>37</v>
      </c>
      <c r="D1575" s="20" t="s">
        <v>5</v>
      </c>
      <c r="E1575" s="20" t="s">
        <v>39</v>
      </c>
      <c r="F1575" s="20" t="s">
        <v>41</v>
      </c>
      <c r="G1575" s="20" t="s">
        <v>4</v>
      </c>
      <c r="H1575" s="19">
        <v>45402</v>
      </c>
      <c r="I1575">
        <v>7</v>
      </c>
      <c r="J1575" s="19">
        <v>45402</v>
      </c>
      <c r="K1575">
        <v>7</v>
      </c>
      <c r="N1575" t="s">
        <v>492</v>
      </c>
    </row>
    <row r="1576" spans="1:14" x14ac:dyDescent="0.2">
      <c r="A1576">
        <v>182</v>
      </c>
      <c r="B1576" s="20" t="s">
        <v>267</v>
      </c>
      <c r="C1576" s="20" t="s">
        <v>37</v>
      </c>
      <c r="D1576" s="20" t="s">
        <v>5</v>
      </c>
      <c r="E1576" s="20" t="s">
        <v>39</v>
      </c>
      <c r="F1576" s="20" t="s">
        <v>41</v>
      </c>
      <c r="G1576" s="20" t="s">
        <v>4</v>
      </c>
      <c r="H1576" s="19">
        <v>45403</v>
      </c>
      <c r="I1576">
        <v>53</v>
      </c>
      <c r="J1576" s="19">
        <v>45403</v>
      </c>
      <c r="K1576">
        <v>53</v>
      </c>
      <c r="N1576" t="s">
        <v>492</v>
      </c>
    </row>
    <row r="1577" spans="1:14" x14ac:dyDescent="0.2">
      <c r="A1577">
        <v>182</v>
      </c>
      <c r="B1577" s="20" t="s">
        <v>267</v>
      </c>
      <c r="C1577" s="20" t="s">
        <v>37</v>
      </c>
      <c r="D1577" s="20" t="s">
        <v>5</v>
      </c>
      <c r="E1577" s="20" t="s">
        <v>39</v>
      </c>
      <c r="F1577" s="20" t="s">
        <v>41</v>
      </c>
      <c r="G1577" s="20" t="s">
        <v>4</v>
      </c>
      <c r="H1577" s="19">
        <v>45405</v>
      </c>
      <c r="I1577">
        <v>53</v>
      </c>
      <c r="J1577" s="19">
        <v>45405</v>
      </c>
      <c r="K1577">
        <v>53</v>
      </c>
      <c r="N1577" t="s">
        <v>492</v>
      </c>
    </row>
    <row r="1578" spans="1:14" x14ac:dyDescent="0.2">
      <c r="A1578">
        <v>182</v>
      </c>
      <c r="B1578" s="20" t="s">
        <v>267</v>
      </c>
      <c r="C1578" s="20" t="s">
        <v>37</v>
      </c>
      <c r="D1578" s="20" t="s">
        <v>5</v>
      </c>
      <c r="E1578" s="20" t="s">
        <v>39</v>
      </c>
      <c r="F1578" s="20" t="s">
        <v>41</v>
      </c>
      <c r="G1578" s="20" t="s">
        <v>4</v>
      </c>
      <c r="H1578" s="19">
        <v>45407</v>
      </c>
      <c r="I1578">
        <v>67</v>
      </c>
      <c r="J1578" s="19">
        <v>45407</v>
      </c>
      <c r="K1578">
        <v>62</v>
      </c>
      <c r="N1578" t="s">
        <v>492</v>
      </c>
    </row>
    <row r="1579" spans="1:14" x14ac:dyDescent="0.2">
      <c r="A1579">
        <v>182</v>
      </c>
      <c r="B1579" s="20" t="s">
        <v>267</v>
      </c>
      <c r="C1579" s="20" t="s">
        <v>37</v>
      </c>
      <c r="D1579" s="20" t="s">
        <v>5</v>
      </c>
      <c r="E1579" s="20" t="s">
        <v>39</v>
      </c>
      <c r="F1579" s="20" t="s">
        <v>41</v>
      </c>
      <c r="G1579" s="20" t="s">
        <v>4</v>
      </c>
      <c r="H1579" s="19">
        <v>45409</v>
      </c>
      <c r="I1579">
        <v>26.5</v>
      </c>
      <c r="J1579" s="19">
        <v>45409</v>
      </c>
      <c r="K1579">
        <v>26.12</v>
      </c>
      <c r="N1579" t="s">
        <v>492</v>
      </c>
    </row>
    <row r="1580" spans="1:14" x14ac:dyDescent="0.2">
      <c r="A1580">
        <v>182</v>
      </c>
      <c r="B1580" s="20" t="s">
        <v>267</v>
      </c>
      <c r="C1580" s="20" t="s">
        <v>37</v>
      </c>
      <c r="D1580" s="20" t="s">
        <v>5</v>
      </c>
      <c r="E1580" s="20" t="s">
        <v>39</v>
      </c>
      <c r="F1580" s="20" t="s">
        <v>41</v>
      </c>
      <c r="G1580" s="20" t="s">
        <v>4</v>
      </c>
      <c r="H1580" s="19">
        <v>45410</v>
      </c>
      <c r="I1580">
        <v>0</v>
      </c>
      <c r="J1580" s="19">
        <v>45410</v>
      </c>
      <c r="K1580">
        <v>0</v>
      </c>
      <c r="N1580" t="s">
        <v>492</v>
      </c>
    </row>
    <row r="1581" spans="1:14" x14ac:dyDescent="0.2">
      <c r="A1581">
        <v>183</v>
      </c>
      <c r="B1581" s="20" t="s">
        <v>268</v>
      </c>
      <c r="C1581" s="20" t="s">
        <v>37</v>
      </c>
      <c r="D1581" s="20" t="s">
        <v>5</v>
      </c>
      <c r="E1581" s="20" t="s">
        <v>39</v>
      </c>
      <c r="F1581" s="20" t="s">
        <v>64</v>
      </c>
      <c r="G1581" s="20" t="s">
        <v>4</v>
      </c>
      <c r="H1581" s="19">
        <v>45386</v>
      </c>
      <c r="I1581">
        <v>56</v>
      </c>
      <c r="J1581" s="19">
        <v>45383</v>
      </c>
      <c r="K1581">
        <v>24.41</v>
      </c>
      <c r="N1581" t="s">
        <v>492</v>
      </c>
    </row>
    <row r="1582" spans="1:14" x14ac:dyDescent="0.2">
      <c r="A1582">
        <v>183</v>
      </c>
      <c r="B1582" s="20" t="s">
        <v>268</v>
      </c>
      <c r="C1582" s="20" t="s">
        <v>37</v>
      </c>
      <c r="D1582" s="20" t="s">
        <v>5</v>
      </c>
      <c r="E1582" s="20" t="s">
        <v>39</v>
      </c>
      <c r="F1582" s="20" t="s">
        <v>64</v>
      </c>
      <c r="G1582" s="20" t="s">
        <v>4</v>
      </c>
      <c r="H1582" s="19">
        <v>45389</v>
      </c>
      <c r="I1582">
        <v>96</v>
      </c>
      <c r="J1582" s="19">
        <v>45386</v>
      </c>
      <c r="K1582">
        <v>56</v>
      </c>
      <c r="L1582">
        <v>2</v>
      </c>
      <c r="N1582" t="s">
        <v>492</v>
      </c>
    </row>
    <row r="1583" spans="1:14" x14ac:dyDescent="0.2">
      <c r="A1583">
        <v>183</v>
      </c>
      <c r="B1583" s="20" t="s">
        <v>268</v>
      </c>
      <c r="C1583" s="20" t="s">
        <v>37</v>
      </c>
      <c r="D1583" s="20" t="s">
        <v>5</v>
      </c>
      <c r="E1583" s="20" t="s">
        <v>39</v>
      </c>
      <c r="F1583" s="20" t="s">
        <v>64</v>
      </c>
      <c r="G1583" s="20" t="s">
        <v>4</v>
      </c>
      <c r="H1583" s="19">
        <v>45399</v>
      </c>
      <c r="I1583">
        <v>38</v>
      </c>
      <c r="J1583" s="19">
        <v>45389</v>
      </c>
      <c r="K1583">
        <v>96</v>
      </c>
      <c r="N1583" t="s">
        <v>492</v>
      </c>
    </row>
    <row r="1584" spans="1:14" x14ac:dyDescent="0.2">
      <c r="A1584">
        <v>183</v>
      </c>
      <c r="B1584" s="20" t="s">
        <v>268</v>
      </c>
      <c r="C1584" s="20" t="s">
        <v>37</v>
      </c>
      <c r="D1584" s="20" t="s">
        <v>5</v>
      </c>
      <c r="E1584" s="20" t="s">
        <v>39</v>
      </c>
      <c r="F1584" s="20" t="s">
        <v>64</v>
      </c>
      <c r="G1584" s="20" t="s">
        <v>4</v>
      </c>
      <c r="H1584" s="19">
        <v>45410</v>
      </c>
      <c r="I1584">
        <v>0</v>
      </c>
      <c r="J1584" s="19">
        <v>45399</v>
      </c>
      <c r="K1584">
        <v>38</v>
      </c>
      <c r="L1584">
        <v>2</v>
      </c>
      <c r="N1584" t="s">
        <v>492</v>
      </c>
    </row>
    <row r="1585" spans="1:14" x14ac:dyDescent="0.2">
      <c r="A1585">
        <v>183</v>
      </c>
      <c r="B1585" s="20" t="s">
        <v>268</v>
      </c>
      <c r="C1585" s="20" t="s">
        <v>37</v>
      </c>
      <c r="D1585" s="20" t="s">
        <v>5</v>
      </c>
      <c r="E1585" s="20" t="s">
        <v>39</v>
      </c>
      <c r="F1585" s="20" t="s">
        <v>64</v>
      </c>
      <c r="G1585" s="20" t="s">
        <v>4</v>
      </c>
      <c r="H1585" s="19"/>
      <c r="J1585" s="19">
        <v>45410</v>
      </c>
      <c r="K1585">
        <v>0</v>
      </c>
      <c r="N1585" t="s">
        <v>492</v>
      </c>
    </row>
    <row r="1586" spans="1:14" x14ac:dyDescent="0.2">
      <c r="A1586">
        <v>184</v>
      </c>
      <c r="B1586" s="20" t="s">
        <v>269</v>
      </c>
      <c r="C1586" s="20" t="s">
        <v>37</v>
      </c>
      <c r="D1586" s="20" t="s">
        <v>5</v>
      </c>
      <c r="E1586" s="20" t="s">
        <v>39</v>
      </c>
      <c r="F1586" s="20" t="s">
        <v>41</v>
      </c>
      <c r="G1586" s="20" t="s">
        <v>4</v>
      </c>
      <c r="H1586" s="19">
        <v>45383</v>
      </c>
      <c r="I1586">
        <v>12</v>
      </c>
      <c r="J1586" s="19">
        <v>45383</v>
      </c>
      <c r="K1586">
        <v>12</v>
      </c>
      <c r="N1586" t="s">
        <v>492</v>
      </c>
    </row>
    <row r="1587" spans="1:14" x14ac:dyDescent="0.2">
      <c r="A1587">
        <v>184</v>
      </c>
      <c r="B1587" s="20" t="s">
        <v>269</v>
      </c>
      <c r="C1587" s="20" t="s">
        <v>37</v>
      </c>
      <c r="D1587" s="20" t="s">
        <v>5</v>
      </c>
      <c r="E1587" s="20" t="s">
        <v>39</v>
      </c>
      <c r="F1587" s="20" t="s">
        <v>41</v>
      </c>
      <c r="G1587" s="20" t="s">
        <v>4</v>
      </c>
      <c r="H1587" s="19">
        <v>45385</v>
      </c>
      <c r="I1587">
        <v>19</v>
      </c>
      <c r="J1587" s="19">
        <v>45385</v>
      </c>
      <c r="K1587">
        <v>39</v>
      </c>
      <c r="L1587">
        <v>2</v>
      </c>
      <c r="N1587" t="s">
        <v>492</v>
      </c>
    </row>
    <row r="1588" spans="1:14" x14ac:dyDescent="0.2">
      <c r="A1588">
        <v>184</v>
      </c>
      <c r="B1588" s="20" t="s">
        <v>269</v>
      </c>
      <c r="C1588" s="20" t="s">
        <v>37</v>
      </c>
      <c r="D1588" s="20" t="s">
        <v>5</v>
      </c>
      <c r="E1588" s="20" t="s">
        <v>39</v>
      </c>
      <c r="F1588" s="20" t="s">
        <v>41</v>
      </c>
      <c r="G1588" s="20" t="s">
        <v>4</v>
      </c>
      <c r="H1588" s="19">
        <v>45386</v>
      </c>
      <c r="I1588">
        <v>4</v>
      </c>
      <c r="J1588" s="19">
        <v>45386</v>
      </c>
      <c r="K1588">
        <v>4</v>
      </c>
      <c r="N1588" t="s">
        <v>492</v>
      </c>
    </row>
    <row r="1589" spans="1:14" x14ac:dyDescent="0.2">
      <c r="A1589">
        <v>184</v>
      </c>
      <c r="B1589" s="20" t="s">
        <v>269</v>
      </c>
      <c r="C1589" s="20" t="s">
        <v>37</v>
      </c>
      <c r="D1589" s="20" t="s">
        <v>5</v>
      </c>
      <c r="E1589" s="20" t="s">
        <v>39</v>
      </c>
      <c r="F1589" s="20" t="s">
        <v>41</v>
      </c>
      <c r="G1589" s="20" t="s">
        <v>4</v>
      </c>
      <c r="H1589" s="19">
        <v>45393</v>
      </c>
      <c r="I1589">
        <v>6</v>
      </c>
      <c r="J1589" s="19">
        <v>45393</v>
      </c>
      <c r="K1589">
        <v>6</v>
      </c>
      <c r="L1589">
        <v>1</v>
      </c>
      <c r="N1589" t="s">
        <v>492</v>
      </c>
    </row>
    <row r="1590" spans="1:14" x14ac:dyDescent="0.2">
      <c r="A1590">
        <v>184</v>
      </c>
      <c r="B1590" s="20" t="s">
        <v>269</v>
      </c>
      <c r="C1590" s="20" t="s">
        <v>37</v>
      </c>
      <c r="D1590" s="20" t="s">
        <v>5</v>
      </c>
      <c r="E1590" s="20" t="s">
        <v>39</v>
      </c>
      <c r="F1590" s="20" t="s">
        <v>41</v>
      </c>
      <c r="G1590" s="20" t="s">
        <v>4</v>
      </c>
      <c r="H1590" s="19">
        <v>45399</v>
      </c>
      <c r="I1590">
        <v>13</v>
      </c>
      <c r="J1590" s="19">
        <v>45399</v>
      </c>
      <c r="K1590">
        <v>13</v>
      </c>
      <c r="L1590">
        <v>1</v>
      </c>
      <c r="N1590" t="s">
        <v>492</v>
      </c>
    </row>
    <row r="1591" spans="1:14" x14ac:dyDescent="0.2">
      <c r="A1591">
        <v>184</v>
      </c>
      <c r="B1591" s="20" t="s">
        <v>269</v>
      </c>
      <c r="C1591" s="20" t="s">
        <v>37</v>
      </c>
      <c r="D1591" s="20" t="s">
        <v>5</v>
      </c>
      <c r="E1591" s="20" t="s">
        <v>39</v>
      </c>
      <c r="F1591" s="20" t="s">
        <v>41</v>
      </c>
      <c r="G1591" s="20" t="s">
        <v>4</v>
      </c>
      <c r="H1591" s="19">
        <v>45400</v>
      </c>
      <c r="I1591">
        <v>40</v>
      </c>
      <c r="J1591" s="19">
        <v>45400</v>
      </c>
      <c r="K1591">
        <v>40</v>
      </c>
      <c r="N1591" t="s">
        <v>492</v>
      </c>
    </row>
    <row r="1592" spans="1:14" x14ac:dyDescent="0.2">
      <c r="A1592">
        <v>184</v>
      </c>
      <c r="B1592" s="20" t="s">
        <v>269</v>
      </c>
      <c r="C1592" s="20" t="s">
        <v>37</v>
      </c>
      <c r="D1592" s="20" t="s">
        <v>5</v>
      </c>
      <c r="E1592" s="20" t="s">
        <v>39</v>
      </c>
      <c r="F1592" s="20" t="s">
        <v>41</v>
      </c>
      <c r="G1592" s="20" t="s">
        <v>4</v>
      </c>
      <c r="H1592" s="19">
        <v>45401</v>
      </c>
      <c r="I1592">
        <v>4</v>
      </c>
      <c r="J1592" s="19">
        <v>45401</v>
      </c>
      <c r="K1592">
        <v>14</v>
      </c>
      <c r="L1592">
        <v>2</v>
      </c>
      <c r="N1592" t="s">
        <v>492</v>
      </c>
    </row>
    <row r="1593" spans="1:14" x14ac:dyDescent="0.2">
      <c r="A1593">
        <v>184</v>
      </c>
      <c r="B1593" s="20" t="s">
        <v>269</v>
      </c>
      <c r="C1593" s="20" t="s">
        <v>37</v>
      </c>
      <c r="D1593" s="20" t="s">
        <v>5</v>
      </c>
      <c r="E1593" s="20" t="s">
        <v>39</v>
      </c>
      <c r="F1593" s="20" t="s">
        <v>41</v>
      </c>
      <c r="G1593" s="20" t="s">
        <v>4</v>
      </c>
      <c r="H1593" s="19">
        <v>45402</v>
      </c>
      <c r="I1593">
        <v>2</v>
      </c>
      <c r="J1593" s="19">
        <v>45402</v>
      </c>
      <c r="K1593">
        <v>12</v>
      </c>
      <c r="N1593" t="s">
        <v>492</v>
      </c>
    </row>
    <row r="1594" spans="1:14" x14ac:dyDescent="0.2">
      <c r="A1594">
        <v>184</v>
      </c>
      <c r="B1594" s="20" t="s">
        <v>269</v>
      </c>
      <c r="C1594" s="20" t="s">
        <v>37</v>
      </c>
      <c r="D1594" s="20" t="s">
        <v>5</v>
      </c>
      <c r="E1594" s="20" t="s">
        <v>39</v>
      </c>
      <c r="F1594" s="20" t="s">
        <v>41</v>
      </c>
      <c r="G1594" s="20" t="s">
        <v>4</v>
      </c>
      <c r="H1594" s="19">
        <v>45403</v>
      </c>
      <c r="I1594">
        <v>10</v>
      </c>
      <c r="J1594" s="19">
        <v>45403</v>
      </c>
      <c r="K1594">
        <v>10</v>
      </c>
      <c r="L1594">
        <v>1</v>
      </c>
      <c r="N1594" t="s">
        <v>492</v>
      </c>
    </row>
    <row r="1595" spans="1:14" x14ac:dyDescent="0.2">
      <c r="A1595">
        <v>184</v>
      </c>
      <c r="B1595" s="20" t="s">
        <v>269</v>
      </c>
      <c r="C1595" s="20" t="s">
        <v>37</v>
      </c>
      <c r="D1595" s="20" t="s">
        <v>5</v>
      </c>
      <c r="E1595" s="20" t="s">
        <v>39</v>
      </c>
      <c r="F1595" s="20" t="s">
        <v>41</v>
      </c>
      <c r="G1595" s="20" t="s">
        <v>4</v>
      </c>
      <c r="H1595" s="19">
        <v>45406</v>
      </c>
      <c r="I1595">
        <v>424</v>
      </c>
      <c r="J1595" s="19">
        <v>45406</v>
      </c>
      <c r="K1595">
        <v>424</v>
      </c>
      <c r="N1595" t="s">
        <v>492</v>
      </c>
    </row>
    <row r="1596" spans="1:14" x14ac:dyDescent="0.2">
      <c r="A1596">
        <v>184</v>
      </c>
      <c r="B1596" s="20" t="s">
        <v>269</v>
      </c>
      <c r="C1596" s="20" t="s">
        <v>37</v>
      </c>
      <c r="D1596" s="20" t="s">
        <v>5</v>
      </c>
      <c r="E1596" s="20" t="s">
        <v>39</v>
      </c>
      <c r="F1596" s="20" t="s">
        <v>41</v>
      </c>
      <c r="G1596" s="20" t="s">
        <v>4</v>
      </c>
      <c r="H1596" s="19">
        <v>45410</v>
      </c>
      <c r="I1596">
        <v>31</v>
      </c>
      <c r="J1596" s="19">
        <v>45410</v>
      </c>
      <c r="K1596">
        <v>31.25</v>
      </c>
      <c r="L1596">
        <v>1</v>
      </c>
      <c r="N1596" t="s">
        <v>492</v>
      </c>
    </row>
    <row r="1597" spans="1:14" x14ac:dyDescent="0.2">
      <c r="A1597">
        <v>184</v>
      </c>
      <c r="B1597" s="20" t="s">
        <v>269</v>
      </c>
      <c r="C1597" s="20" t="s">
        <v>37</v>
      </c>
      <c r="D1597" s="20" t="s">
        <v>5</v>
      </c>
      <c r="E1597" s="20" t="s">
        <v>39</v>
      </c>
      <c r="F1597" s="20" t="s">
        <v>41</v>
      </c>
      <c r="G1597" s="20" t="s">
        <v>4</v>
      </c>
      <c r="H1597" s="19">
        <v>45412</v>
      </c>
      <c r="I1597">
        <v>15</v>
      </c>
      <c r="J1597" s="19">
        <v>45412</v>
      </c>
      <c r="K1597">
        <v>15</v>
      </c>
      <c r="N1597" t="s">
        <v>492</v>
      </c>
    </row>
    <row r="1598" spans="1:14" x14ac:dyDescent="0.2">
      <c r="A1598">
        <v>185</v>
      </c>
      <c r="B1598" s="20" t="s">
        <v>270</v>
      </c>
      <c r="C1598" s="20" t="s">
        <v>37</v>
      </c>
      <c r="D1598" s="20" t="s">
        <v>5</v>
      </c>
      <c r="E1598" s="20" t="s">
        <v>39</v>
      </c>
      <c r="F1598" s="20" t="s">
        <v>41</v>
      </c>
      <c r="G1598" s="20" t="s">
        <v>4</v>
      </c>
      <c r="H1598" s="19">
        <v>45387</v>
      </c>
      <c r="I1598">
        <v>55</v>
      </c>
      <c r="J1598" s="19">
        <v>45383</v>
      </c>
      <c r="K1598">
        <v>145</v>
      </c>
      <c r="N1598" t="s">
        <v>492</v>
      </c>
    </row>
    <row r="1599" spans="1:14" x14ac:dyDescent="0.2">
      <c r="A1599">
        <v>185</v>
      </c>
      <c r="B1599" s="20" t="s">
        <v>270</v>
      </c>
      <c r="C1599" s="20" t="s">
        <v>37</v>
      </c>
      <c r="D1599" s="20" t="s">
        <v>5</v>
      </c>
      <c r="E1599" s="20" t="s">
        <v>39</v>
      </c>
      <c r="F1599" s="20" t="s">
        <v>41</v>
      </c>
      <c r="G1599" s="20" t="s">
        <v>4</v>
      </c>
      <c r="H1599" s="19">
        <v>45390</v>
      </c>
      <c r="I1599">
        <v>204</v>
      </c>
      <c r="J1599" s="19">
        <v>45385</v>
      </c>
      <c r="K1599">
        <v>213</v>
      </c>
      <c r="L1599">
        <v>2</v>
      </c>
      <c r="N1599" t="s">
        <v>492</v>
      </c>
    </row>
    <row r="1600" spans="1:14" x14ac:dyDescent="0.2">
      <c r="A1600">
        <v>185</v>
      </c>
      <c r="B1600" s="20" t="s">
        <v>270</v>
      </c>
      <c r="C1600" s="20" t="s">
        <v>37</v>
      </c>
      <c r="D1600" s="20" t="s">
        <v>5</v>
      </c>
      <c r="E1600" s="20" t="s">
        <v>39</v>
      </c>
      <c r="F1600" s="20" t="s">
        <v>41</v>
      </c>
      <c r="G1600" s="20" t="s">
        <v>4</v>
      </c>
      <c r="H1600" s="19">
        <v>45391</v>
      </c>
      <c r="I1600">
        <v>213</v>
      </c>
      <c r="J1600" s="19">
        <v>45387</v>
      </c>
      <c r="K1600">
        <v>55</v>
      </c>
      <c r="N1600" t="s">
        <v>492</v>
      </c>
    </row>
    <row r="1601" spans="1:14" x14ac:dyDescent="0.2">
      <c r="A1601">
        <v>185</v>
      </c>
      <c r="B1601" s="20" t="s">
        <v>270</v>
      </c>
      <c r="C1601" s="20" t="s">
        <v>37</v>
      </c>
      <c r="D1601" s="20" t="s">
        <v>5</v>
      </c>
      <c r="E1601" s="20" t="s">
        <v>39</v>
      </c>
      <c r="F1601" s="20" t="s">
        <v>41</v>
      </c>
      <c r="G1601" s="20" t="s">
        <v>4</v>
      </c>
      <c r="H1601" s="19">
        <v>45392</v>
      </c>
      <c r="I1601">
        <v>117</v>
      </c>
      <c r="J1601" s="19">
        <v>45390</v>
      </c>
      <c r="K1601">
        <v>204</v>
      </c>
      <c r="L1601">
        <v>1</v>
      </c>
      <c r="N1601" t="s">
        <v>492</v>
      </c>
    </row>
    <row r="1602" spans="1:14" x14ac:dyDescent="0.2">
      <c r="A1602">
        <v>185</v>
      </c>
      <c r="B1602" s="20" t="s">
        <v>270</v>
      </c>
      <c r="C1602" s="20" t="s">
        <v>37</v>
      </c>
      <c r="D1602" s="20" t="s">
        <v>5</v>
      </c>
      <c r="E1602" s="20" t="s">
        <v>39</v>
      </c>
      <c r="F1602" s="20" t="s">
        <v>41</v>
      </c>
      <c r="G1602" s="20" t="s">
        <v>4</v>
      </c>
      <c r="H1602" s="19">
        <v>45394</v>
      </c>
      <c r="I1602">
        <v>71</v>
      </c>
      <c r="J1602" s="19">
        <v>45391</v>
      </c>
      <c r="K1602">
        <v>113</v>
      </c>
      <c r="N1602" t="s">
        <v>492</v>
      </c>
    </row>
    <row r="1603" spans="1:14" x14ac:dyDescent="0.2">
      <c r="A1603">
        <v>185</v>
      </c>
      <c r="B1603" s="20" t="s">
        <v>270</v>
      </c>
      <c r="C1603" s="20" t="s">
        <v>37</v>
      </c>
      <c r="D1603" s="20" t="s">
        <v>5</v>
      </c>
      <c r="E1603" s="20" t="s">
        <v>39</v>
      </c>
      <c r="F1603" s="20" t="s">
        <v>41</v>
      </c>
      <c r="G1603" s="20" t="s">
        <v>4</v>
      </c>
      <c r="H1603" s="19">
        <v>45398</v>
      </c>
      <c r="I1603">
        <v>64</v>
      </c>
      <c r="J1603" s="19">
        <v>45392</v>
      </c>
      <c r="K1603">
        <v>317</v>
      </c>
      <c r="L1603">
        <v>1</v>
      </c>
      <c r="N1603" t="s">
        <v>492</v>
      </c>
    </row>
    <row r="1604" spans="1:14" x14ac:dyDescent="0.2">
      <c r="A1604">
        <v>185</v>
      </c>
      <c r="B1604" s="20" t="s">
        <v>270</v>
      </c>
      <c r="C1604" s="20" t="s">
        <v>37</v>
      </c>
      <c r="D1604" s="20" t="s">
        <v>5</v>
      </c>
      <c r="E1604" s="20" t="s">
        <v>39</v>
      </c>
      <c r="F1604" s="20" t="s">
        <v>41</v>
      </c>
      <c r="G1604" s="20" t="s">
        <v>4</v>
      </c>
      <c r="H1604" s="19">
        <v>45399</v>
      </c>
      <c r="I1604">
        <v>208</v>
      </c>
      <c r="J1604" s="19">
        <v>45394</v>
      </c>
      <c r="K1604">
        <v>271</v>
      </c>
      <c r="N1604" t="s">
        <v>492</v>
      </c>
    </row>
    <row r="1605" spans="1:14" x14ac:dyDescent="0.2">
      <c r="A1605">
        <v>185</v>
      </c>
      <c r="B1605" s="20" t="s">
        <v>270</v>
      </c>
      <c r="C1605" s="20" t="s">
        <v>37</v>
      </c>
      <c r="D1605" s="20" t="s">
        <v>5</v>
      </c>
      <c r="E1605" s="20" t="s">
        <v>39</v>
      </c>
      <c r="F1605" s="20" t="s">
        <v>41</v>
      </c>
      <c r="G1605" s="20" t="s">
        <v>4</v>
      </c>
      <c r="H1605" s="19">
        <v>45400</v>
      </c>
      <c r="I1605">
        <v>80</v>
      </c>
      <c r="J1605" s="19">
        <v>45398</v>
      </c>
      <c r="K1605">
        <v>164</v>
      </c>
      <c r="N1605" t="s">
        <v>492</v>
      </c>
    </row>
    <row r="1606" spans="1:14" x14ac:dyDescent="0.2">
      <c r="A1606">
        <v>185</v>
      </c>
      <c r="B1606" s="20" t="s">
        <v>270</v>
      </c>
      <c r="C1606" s="20" t="s">
        <v>37</v>
      </c>
      <c r="D1606" s="20" t="s">
        <v>5</v>
      </c>
      <c r="E1606" s="20" t="s">
        <v>39</v>
      </c>
      <c r="F1606" s="20" t="s">
        <v>41</v>
      </c>
      <c r="G1606" s="20" t="s">
        <v>4</v>
      </c>
      <c r="H1606" s="19">
        <v>45407</v>
      </c>
      <c r="I1606">
        <v>250</v>
      </c>
      <c r="J1606" s="19">
        <v>45399</v>
      </c>
      <c r="K1606">
        <v>208.08</v>
      </c>
      <c r="L1606">
        <v>2</v>
      </c>
      <c r="N1606" t="s">
        <v>492</v>
      </c>
    </row>
    <row r="1607" spans="1:14" x14ac:dyDescent="0.2">
      <c r="A1607">
        <v>185</v>
      </c>
      <c r="B1607" s="20" t="s">
        <v>270</v>
      </c>
      <c r="C1607" s="20" t="s">
        <v>37</v>
      </c>
      <c r="D1607" s="20" t="s">
        <v>5</v>
      </c>
      <c r="E1607" s="20" t="s">
        <v>39</v>
      </c>
      <c r="F1607" s="20" t="s">
        <v>41</v>
      </c>
      <c r="G1607" s="20" t="s">
        <v>4</v>
      </c>
      <c r="H1607" s="19">
        <v>45408</v>
      </c>
      <c r="I1607">
        <v>340</v>
      </c>
      <c r="J1607" s="19">
        <v>45400</v>
      </c>
      <c r="K1607">
        <v>80</v>
      </c>
      <c r="N1607" t="s">
        <v>492</v>
      </c>
    </row>
    <row r="1608" spans="1:14" x14ac:dyDescent="0.2">
      <c r="A1608">
        <v>185</v>
      </c>
      <c r="B1608" s="20" t="s">
        <v>270</v>
      </c>
      <c r="C1608" s="20" t="s">
        <v>37</v>
      </c>
      <c r="D1608" s="20" t="s">
        <v>5</v>
      </c>
      <c r="E1608" s="20" t="s">
        <v>39</v>
      </c>
      <c r="F1608" s="20" t="s">
        <v>41</v>
      </c>
      <c r="G1608" s="20" t="s">
        <v>4</v>
      </c>
      <c r="H1608" s="19"/>
      <c r="J1608" s="19">
        <v>45407</v>
      </c>
      <c r="K1608">
        <v>250</v>
      </c>
      <c r="N1608" t="s">
        <v>492</v>
      </c>
    </row>
    <row r="1609" spans="1:14" x14ac:dyDescent="0.2">
      <c r="A1609">
        <v>185</v>
      </c>
      <c r="B1609" s="20" t="s">
        <v>270</v>
      </c>
      <c r="C1609" s="20" t="s">
        <v>37</v>
      </c>
      <c r="D1609" s="20" t="s">
        <v>5</v>
      </c>
      <c r="E1609" s="20" t="s">
        <v>39</v>
      </c>
      <c r="F1609" s="20" t="s">
        <v>41</v>
      </c>
      <c r="G1609" s="20" t="s">
        <v>4</v>
      </c>
      <c r="H1609" s="19"/>
      <c r="J1609" s="19">
        <v>45408</v>
      </c>
      <c r="K1609">
        <v>340</v>
      </c>
      <c r="N1609" t="s">
        <v>492</v>
      </c>
    </row>
    <row r="1610" spans="1:14" x14ac:dyDescent="0.2">
      <c r="A1610">
        <v>185</v>
      </c>
      <c r="B1610" s="20" t="s">
        <v>270</v>
      </c>
      <c r="C1610" s="20" t="s">
        <v>37</v>
      </c>
      <c r="D1610" s="20" t="s">
        <v>5</v>
      </c>
      <c r="E1610" s="20" t="s">
        <v>39</v>
      </c>
      <c r="F1610" s="20" t="s">
        <v>41</v>
      </c>
      <c r="G1610" s="20" t="s">
        <v>4</v>
      </c>
      <c r="H1610" s="19"/>
      <c r="J1610" s="19">
        <v>45402</v>
      </c>
      <c r="K1610">
        <v>125</v>
      </c>
      <c r="L1610">
        <v>1</v>
      </c>
      <c r="N1610" t="s">
        <v>492</v>
      </c>
    </row>
    <row r="1611" spans="1:14" x14ac:dyDescent="0.2">
      <c r="A1611">
        <v>185</v>
      </c>
      <c r="B1611" s="20" t="s">
        <v>270</v>
      </c>
      <c r="C1611" s="20" t="s">
        <v>37</v>
      </c>
      <c r="D1611" s="20" t="s">
        <v>5</v>
      </c>
      <c r="E1611" s="20" t="s">
        <v>39</v>
      </c>
      <c r="F1611" s="20" t="s">
        <v>41</v>
      </c>
      <c r="G1611" s="20" t="s">
        <v>4</v>
      </c>
      <c r="H1611" s="19"/>
      <c r="J1611" s="19">
        <v>45407</v>
      </c>
      <c r="K1611">
        <v>154</v>
      </c>
      <c r="N1611" t="s">
        <v>492</v>
      </c>
    </row>
    <row r="1612" spans="1:14" x14ac:dyDescent="0.2">
      <c r="A1612">
        <v>185</v>
      </c>
      <c r="B1612" s="20" t="s">
        <v>270</v>
      </c>
      <c r="C1612" s="20" t="s">
        <v>37</v>
      </c>
      <c r="D1612" s="20" t="s">
        <v>5</v>
      </c>
      <c r="E1612" s="20" t="s">
        <v>39</v>
      </c>
      <c r="F1612" s="20" t="s">
        <v>41</v>
      </c>
      <c r="G1612" s="20" t="s">
        <v>4</v>
      </c>
      <c r="H1612" s="19"/>
      <c r="J1612" s="19">
        <v>45408</v>
      </c>
      <c r="K1612">
        <v>160</v>
      </c>
      <c r="N1612" t="s">
        <v>492</v>
      </c>
    </row>
    <row r="1613" spans="1:14" x14ac:dyDescent="0.2">
      <c r="A1613">
        <v>185</v>
      </c>
      <c r="B1613" s="20" t="s">
        <v>270</v>
      </c>
      <c r="C1613" s="20" t="s">
        <v>37</v>
      </c>
      <c r="D1613" s="20" t="s">
        <v>5</v>
      </c>
      <c r="E1613" s="20" t="s">
        <v>39</v>
      </c>
      <c r="F1613" s="20" t="s">
        <v>41</v>
      </c>
      <c r="G1613" s="20" t="s">
        <v>4</v>
      </c>
      <c r="H1613" s="19"/>
      <c r="J1613" s="19">
        <v>45410</v>
      </c>
      <c r="K1613">
        <v>625.36</v>
      </c>
      <c r="N1613" t="s">
        <v>492</v>
      </c>
    </row>
    <row r="1614" spans="1:14" x14ac:dyDescent="0.2">
      <c r="A1614">
        <v>185</v>
      </c>
      <c r="B1614" s="20" t="s">
        <v>270</v>
      </c>
      <c r="C1614" s="20" t="s">
        <v>37</v>
      </c>
      <c r="D1614" s="20" t="s">
        <v>5</v>
      </c>
      <c r="E1614" s="20" t="s">
        <v>39</v>
      </c>
      <c r="F1614" s="20" t="s">
        <v>41</v>
      </c>
      <c r="G1614" s="20" t="s">
        <v>4</v>
      </c>
      <c r="H1614" s="19"/>
      <c r="J1614" s="19">
        <v>45412</v>
      </c>
      <c r="K1614">
        <v>589.21</v>
      </c>
      <c r="N1614" t="s">
        <v>492</v>
      </c>
    </row>
    <row r="1615" spans="1:14" x14ac:dyDescent="0.2">
      <c r="A1615">
        <v>186</v>
      </c>
      <c r="B1615" s="20" t="s">
        <v>83</v>
      </c>
      <c r="C1615" s="20" t="s">
        <v>37</v>
      </c>
      <c r="D1615" s="20" t="s">
        <v>5</v>
      </c>
      <c r="E1615" s="20" t="s">
        <v>39</v>
      </c>
      <c r="F1615" s="20" t="s">
        <v>41</v>
      </c>
      <c r="G1615" s="20" t="s">
        <v>4</v>
      </c>
      <c r="H1615" s="19">
        <v>45386</v>
      </c>
      <c r="I1615">
        <v>56</v>
      </c>
      <c r="J1615" s="19">
        <v>45386</v>
      </c>
      <c r="K1615">
        <v>66</v>
      </c>
      <c r="N1615" t="s">
        <v>492</v>
      </c>
    </row>
    <row r="1616" spans="1:14" x14ac:dyDescent="0.2">
      <c r="A1616">
        <v>186</v>
      </c>
      <c r="B1616" s="20" t="s">
        <v>83</v>
      </c>
      <c r="C1616" s="20" t="s">
        <v>37</v>
      </c>
      <c r="D1616" s="20" t="s">
        <v>5</v>
      </c>
      <c r="E1616" s="20" t="s">
        <v>39</v>
      </c>
      <c r="F1616" s="20" t="s">
        <v>41</v>
      </c>
      <c r="G1616" s="20" t="s">
        <v>4</v>
      </c>
      <c r="H1616" s="19">
        <v>45389</v>
      </c>
      <c r="I1616">
        <v>36</v>
      </c>
      <c r="J1616" s="19">
        <v>45389</v>
      </c>
      <c r="K1616">
        <v>37</v>
      </c>
      <c r="L1616">
        <v>1</v>
      </c>
      <c r="N1616" t="s">
        <v>492</v>
      </c>
    </row>
    <row r="1617" spans="1:14" x14ac:dyDescent="0.2">
      <c r="A1617">
        <v>186</v>
      </c>
      <c r="B1617" s="20" t="s">
        <v>83</v>
      </c>
      <c r="C1617" s="20" t="s">
        <v>37</v>
      </c>
      <c r="D1617" s="20" t="s">
        <v>5</v>
      </c>
      <c r="E1617" s="20" t="s">
        <v>39</v>
      </c>
      <c r="F1617" s="20" t="s">
        <v>41</v>
      </c>
      <c r="G1617" s="20" t="s">
        <v>4</v>
      </c>
      <c r="H1617" s="19">
        <v>45399</v>
      </c>
      <c r="I1617">
        <v>38</v>
      </c>
      <c r="J1617" s="19">
        <v>45399</v>
      </c>
      <c r="K1617">
        <v>38</v>
      </c>
      <c r="N1617" t="s">
        <v>492</v>
      </c>
    </row>
    <row r="1618" spans="1:14" x14ac:dyDescent="0.2">
      <c r="A1618">
        <v>186</v>
      </c>
      <c r="B1618" s="20" t="s">
        <v>83</v>
      </c>
      <c r="C1618" s="20" t="s">
        <v>37</v>
      </c>
      <c r="D1618" s="20" t="s">
        <v>5</v>
      </c>
      <c r="E1618" s="20" t="s">
        <v>39</v>
      </c>
      <c r="F1618" s="20" t="s">
        <v>41</v>
      </c>
      <c r="G1618" s="20" t="s">
        <v>4</v>
      </c>
      <c r="H1618" s="19">
        <v>45410</v>
      </c>
      <c r="I1618">
        <v>9</v>
      </c>
      <c r="J1618" s="19">
        <v>45410</v>
      </c>
      <c r="K1618">
        <v>9</v>
      </c>
      <c r="L1618">
        <v>1</v>
      </c>
      <c r="N1618" t="s">
        <v>492</v>
      </c>
    </row>
    <row r="1619" spans="1:14" x14ac:dyDescent="0.2">
      <c r="A1619">
        <v>187</v>
      </c>
      <c r="B1619" s="20" t="s">
        <v>271</v>
      </c>
      <c r="C1619" s="20" t="s">
        <v>37</v>
      </c>
      <c r="D1619" s="20" t="s">
        <v>5</v>
      </c>
      <c r="E1619" s="20" t="s">
        <v>39</v>
      </c>
      <c r="F1619" s="20" t="s">
        <v>41</v>
      </c>
      <c r="G1619" s="20" t="s">
        <v>4</v>
      </c>
      <c r="H1619" s="19">
        <v>45383</v>
      </c>
      <c r="I1619">
        <v>49.5</v>
      </c>
      <c r="J1619" s="19">
        <v>45383</v>
      </c>
      <c r="K1619">
        <v>49.5</v>
      </c>
      <c r="N1619" t="s">
        <v>492</v>
      </c>
    </row>
    <row r="1620" spans="1:14" x14ac:dyDescent="0.2">
      <c r="A1620">
        <v>187</v>
      </c>
      <c r="B1620" s="20" t="s">
        <v>271</v>
      </c>
      <c r="C1620" s="20" t="s">
        <v>37</v>
      </c>
      <c r="D1620" s="20" t="s">
        <v>5</v>
      </c>
      <c r="E1620" s="20" t="s">
        <v>39</v>
      </c>
      <c r="F1620" s="20" t="s">
        <v>41</v>
      </c>
      <c r="G1620" s="20" t="s">
        <v>4</v>
      </c>
      <c r="H1620" s="19">
        <v>45387</v>
      </c>
      <c r="I1620">
        <v>66</v>
      </c>
      <c r="J1620" s="19">
        <v>45387</v>
      </c>
      <c r="K1620">
        <v>66</v>
      </c>
      <c r="L1620">
        <v>2</v>
      </c>
      <c r="N1620" t="s">
        <v>492</v>
      </c>
    </row>
    <row r="1621" spans="1:14" x14ac:dyDescent="0.2">
      <c r="A1621">
        <v>187</v>
      </c>
      <c r="B1621" s="20" t="s">
        <v>271</v>
      </c>
      <c r="C1621" s="20" t="s">
        <v>37</v>
      </c>
      <c r="D1621" s="20" t="s">
        <v>5</v>
      </c>
      <c r="E1621" s="20" t="s">
        <v>39</v>
      </c>
      <c r="F1621" s="20" t="s">
        <v>41</v>
      </c>
      <c r="G1621" s="20" t="s">
        <v>4</v>
      </c>
      <c r="H1621" s="19">
        <v>45390</v>
      </c>
      <c r="I1621">
        <v>13</v>
      </c>
      <c r="J1621" s="19">
        <v>45390</v>
      </c>
      <c r="K1621">
        <v>32.26</v>
      </c>
      <c r="L1621">
        <v>2</v>
      </c>
      <c r="N1621" t="s">
        <v>492</v>
      </c>
    </row>
    <row r="1622" spans="1:14" x14ac:dyDescent="0.2">
      <c r="A1622">
        <v>187</v>
      </c>
      <c r="B1622" s="20" t="s">
        <v>271</v>
      </c>
      <c r="C1622" s="20" t="s">
        <v>37</v>
      </c>
      <c r="D1622" s="20" t="s">
        <v>5</v>
      </c>
      <c r="E1622" s="20" t="s">
        <v>39</v>
      </c>
      <c r="F1622" s="20" t="s">
        <v>41</v>
      </c>
      <c r="G1622" s="20" t="s">
        <v>4</v>
      </c>
      <c r="H1622" s="19">
        <v>45393</v>
      </c>
      <c r="I1622">
        <v>39</v>
      </c>
      <c r="J1622" s="19">
        <v>45393</v>
      </c>
      <c r="K1622">
        <v>39</v>
      </c>
      <c r="N1622" t="s">
        <v>492</v>
      </c>
    </row>
    <row r="1623" spans="1:14" x14ac:dyDescent="0.2">
      <c r="A1623">
        <v>187</v>
      </c>
      <c r="B1623" s="20" t="s">
        <v>271</v>
      </c>
      <c r="C1623" s="20" t="s">
        <v>37</v>
      </c>
      <c r="D1623" s="20" t="s">
        <v>5</v>
      </c>
      <c r="E1623" s="20" t="s">
        <v>39</v>
      </c>
      <c r="F1623" s="20" t="s">
        <v>41</v>
      </c>
      <c r="G1623" s="20" t="s">
        <v>4</v>
      </c>
      <c r="H1623" s="19">
        <v>45394</v>
      </c>
      <c r="I1623">
        <v>16.5</v>
      </c>
      <c r="J1623" s="19">
        <v>45394</v>
      </c>
      <c r="K1623">
        <v>16.5</v>
      </c>
      <c r="L1623">
        <v>1</v>
      </c>
      <c r="N1623" t="s">
        <v>492</v>
      </c>
    </row>
    <row r="1624" spans="1:14" x14ac:dyDescent="0.2">
      <c r="A1624">
        <v>187</v>
      </c>
      <c r="B1624" s="20" t="s">
        <v>271</v>
      </c>
      <c r="C1624" s="20" t="s">
        <v>37</v>
      </c>
      <c r="D1624" s="20" t="s">
        <v>5</v>
      </c>
      <c r="E1624" s="20" t="s">
        <v>39</v>
      </c>
      <c r="F1624" s="20" t="s">
        <v>41</v>
      </c>
      <c r="G1624" s="20" t="s">
        <v>4</v>
      </c>
      <c r="H1624" s="19">
        <v>45397</v>
      </c>
      <c r="I1624">
        <v>15</v>
      </c>
      <c r="J1624" s="19">
        <v>45397</v>
      </c>
      <c r="K1624">
        <v>15</v>
      </c>
      <c r="N1624" t="s">
        <v>492</v>
      </c>
    </row>
    <row r="1625" spans="1:14" x14ac:dyDescent="0.2">
      <c r="A1625">
        <v>187</v>
      </c>
      <c r="B1625" s="20" t="s">
        <v>271</v>
      </c>
      <c r="C1625" s="20" t="s">
        <v>37</v>
      </c>
      <c r="D1625" s="20" t="s">
        <v>5</v>
      </c>
      <c r="E1625" s="20" t="s">
        <v>39</v>
      </c>
      <c r="F1625" s="20" t="s">
        <v>41</v>
      </c>
      <c r="G1625" s="20" t="s">
        <v>4</v>
      </c>
      <c r="H1625" s="19">
        <v>45400</v>
      </c>
      <c r="I1625">
        <v>28</v>
      </c>
      <c r="J1625" s="19">
        <v>45400</v>
      </c>
      <c r="K1625">
        <v>20</v>
      </c>
      <c r="L1625">
        <v>1</v>
      </c>
      <c r="N1625" t="s">
        <v>492</v>
      </c>
    </row>
    <row r="1626" spans="1:14" x14ac:dyDescent="0.2">
      <c r="A1626">
        <v>187</v>
      </c>
      <c r="B1626" s="20" t="s">
        <v>271</v>
      </c>
      <c r="C1626" s="20" t="s">
        <v>37</v>
      </c>
      <c r="D1626" s="20" t="s">
        <v>5</v>
      </c>
      <c r="E1626" s="20" t="s">
        <v>39</v>
      </c>
      <c r="F1626" s="20" t="s">
        <v>41</v>
      </c>
      <c r="G1626" s="20" t="s">
        <v>4</v>
      </c>
      <c r="H1626" s="19">
        <v>45402</v>
      </c>
      <c r="I1626">
        <v>27</v>
      </c>
      <c r="J1626" s="19">
        <v>45402</v>
      </c>
      <c r="K1626">
        <v>27</v>
      </c>
      <c r="N1626" t="s">
        <v>492</v>
      </c>
    </row>
    <row r="1627" spans="1:14" x14ac:dyDescent="0.2">
      <c r="A1627">
        <v>187</v>
      </c>
      <c r="B1627" s="20" t="s">
        <v>271</v>
      </c>
      <c r="C1627" s="20" t="s">
        <v>37</v>
      </c>
      <c r="D1627" s="20" t="s">
        <v>5</v>
      </c>
      <c r="E1627" s="20" t="s">
        <v>39</v>
      </c>
      <c r="F1627" s="20" t="s">
        <v>41</v>
      </c>
      <c r="G1627" s="20" t="s">
        <v>4</v>
      </c>
      <c r="H1627" s="19">
        <v>45405</v>
      </c>
      <c r="I1627">
        <v>53</v>
      </c>
      <c r="J1627" s="19">
        <v>45405</v>
      </c>
      <c r="K1627">
        <v>53</v>
      </c>
      <c r="L1627">
        <v>3</v>
      </c>
      <c r="N1627" t="s">
        <v>492</v>
      </c>
    </row>
    <row r="1628" spans="1:14" x14ac:dyDescent="0.2">
      <c r="A1628">
        <v>187</v>
      </c>
      <c r="B1628" s="20" t="s">
        <v>271</v>
      </c>
      <c r="C1628" s="20" t="s">
        <v>37</v>
      </c>
      <c r="D1628" s="20" t="s">
        <v>5</v>
      </c>
      <c r="E1628" s="20" t="s">
        <v>39</v>
      </c>
      <c r="F1628" s="20" t="s">
        <v>41</v>
      </c>
      <c r="G1628" s="20" t="s">
        <v>4</v>
      </c>
      <c r="H1628" s="19">
        <v>45409</v>
      </c>
      <c r="I1628">
        <v>21</v>
      </c>
      <c r="J1628" s="19">
        <v>45409</v>
      </c>
      <c r="K1628">
        <v>21</v>
      </c>
      <c r="N1628" t="s">
        <v>492</v>
      </c>
    </row>
    <row r="1629" spans="1:14" x14ac:dyDescent="0.2">
      <c r="A1629">
        <v>187</v>
      </c>
      <c r="B1629" s="20" t="s">
        <v>271</v>
      </c>
      <c r="C1629" s="20" t="s">
        <v>37</v>
      </c>
      <c r="D1629" s="20" t="s">
        <v>5</v>
      </c>
      <c r="E1629" s="20" t="s">
        <v>39</v>
      </c>
      <c r="F1629" s="20" t="s">
        <v>41</v>
      </c>
      <c r="G1629" s="20" t="s">
        <v>4</v>
      </c>
      <c r="H1629" s="19">
        <v>45410</v>
      </c>
      <c r="I1629">
        <v>31</v>
      </c>
      <c r="J1629" s="19">
        <v>45410</v>
      </c>
      <c r="K1629">
        <v>31</v>
      </c>
      <c r="L1629">
        <v>3</v>
      </c>
      <c r="N1629" t="s">
        <v>492</v>
      </c>
    </row>
    <row r="1630" spans="1:14" x14ac:dyDescent="0.2">
      <c r="A1630">
        <v>188</v>
      </c>
      <c r="B1630" s="20" t="s">
        <v>272</v>
      </c>
      <c r="C1630" s="20" t="s">
        <v>37</v>
      </c>
      <c r="D1630" s="20" t="s">
        <v>5</v>
      </c>
      <c r="E1630" s="20" t="s">
        <v>39</v>
      </c>
      <c r="F1630" s="20" t="s">
        <v>49</v>
      </c>
      <c r="G1630" s="20" t="s">
        <v>4</v>
      </c>
      <c r="H1630" s="19">
        <v>45383</v>
      </c>
      <c r="I1630">
        <v>12</v>
      </c>
      <c r="J1630" s="19">
        <v>45383</v>
      </c>
      <c r="K1630">
        <v>37.15</v>
      </c>
      <c r="N1630" t="s">
        <v>492</v>
      </c>
    </row>
    <row r="1631" spans="1:14" x14ac:dyDescent="0.2">
      <c r="A1631">
        <v>188</v>
      </c>
      <c r="B1631" s="20" t="s">
        <v>272</v>
      </c>
      <c r="C1631" s="20" t="s">
        <v>37</v>
      </c>
      <c r="D1631" s="20" t="s">
        <v>5</v>
      </c>
      <c r="E1631" s="20" t="s">
        <v>39</v>
      </c>
      <c r="F1631" s="20" t="s">
        <v>49</v>
      </c>
      <c r="G1631" s="20" t="s">
        <v>4</v>
      </c>
      <c r="H1631" s="19">
        <v>45385</v>
      </c>
      <c r="I1631">
        <v>19</v>
      </c>
      <c r="J1631" s="19">
        <v>45385</v>
      </c>
      <c r="K1631">
        <v>19</v>
      </c>
      <c r="N1631" t="s">
        <v>492</v>
      </c>
    </row>
    <row r="1632" spans="1:14" x14ac:dyDescent="0.2">
      <c r="A1632">
        <v>188</v>
      </c>
      <c r="B1632" s="20" t="s">
        <v>272</v>
      </c>
      <c r="C1632" s="20" t="s">
        <v>37</v>
      </c>
      <c r="D1632" s="20" t="s">
        <v>5</v>
      </c>
      <c r="E1632" s="20" t="s">
        <v>39</v>
      </c>
      <c r="F1632" s="20" t="s">
        <v>49</v>
      </c>
      <c r="G1632" s="20" t="s">
        <v>4</v>
      </c>
      <c r="H1632" s="19">
        <v>45386</v>
      </c>
      <c r="I1632">
        <v>4</v>
      </c>
      <c r="J1632" s="19">
        <v>45386</v>
      </c>
      <c r="K1632">
        <v>0</v>
      </c>
      <c r="N1632" t="s">
        <v>492</v>
      </c>
    </row>
    <row r="1633" spans="1:14" x14ac:dyDescent="0.2">
      <c r="A1633">
        <v>188</v>
      </c>
      <c r="B1633" s="20" t="s">
        <v>272</v>
      </c>
      <c r="C1633" s="20" t="s">
        <v>37</v>
      </c>
      <c r="D1633" s="20" t="s">
        <v>5</v>
      </c>
      <c r="E1633" s="20" t="s">
        <v>39</v>
      </c>
      <c r="F1633" s="20" t="s">
        <v>49</v>
      </c>
      <c r="G1633" s="20" t="s">
        <v>4</v>
      </c>
      <c r="H1633" s="19">
        <v>45393</v>
      </c>
      <c r="I1633">
        <v>14</v>
      </c>
      <c r="J1633" s="19">
        <v>45393</v>
      </c>
      <c r="K1633">
        <v>14</v>
      </c>
      <c r="L1633">
        <v>1</v>
      </c>
      <c r="N1633" t="s">
        <v>492</v>
      </c>
    </row>
    <row r="1634" spans="1:14" x14ac:dyDescent="0.2">
      <c r="A1634">
        <v>188</v>
      </c>
      <c r="B1634" s="20" t="s">
        <v>272</v>
      </c>
      <c r="C1634" s="20" t="s">
        <v>37</v>
      </c>
      <c r="D1634" s="20" t="s">
        <v>5</v>
      </c>
      <c r="E1634" s="20" t="s">
        <v>39</v>
      </c>
      <c r="F1634" s="20" t="s">
        <v>49</v>
      </c>
      <c r="G1634" s="20" t="s">
        <v>4</v>
      </c>
      <c r="H1634" s="19">
        <v>45399</v>
      </c>
      <c r="I1634">
        <v>23</v>
      </c>
      <c r="J1634" s="19">
        <v>45399</v>
      </c>
      <c r="K1634">
        <v>23</v>
      </c>
      <c r="N1634" t="s">
        <v>492</v>
      </c>
    </row>
    <row r="1635" spans="1:14" x14ac:dyDescent="0.2">
      <c r="A1635">
        <v>188</v>
      </c>
      <c r="B1635" s="20" t="s">
        <v>272</v>
      </c>
      <c r="C1635" s="20" t="s">
        <v>37</v>
      </c>
      <c r="D1635" s="20" t="s">
        <v>5</v>
      </c>
      <c r="E1635" s="20" t="s">
        <v>39</v>
      </c>
      <c r="F1635" s="20" t="s">
        <v>49</v>
      </c>
      <c r="G1635" s="20" t="s">
        <v>4</v>
      </c>
      <c r="H1635" s="19">
        <v>45400</v>
      </c>
      <c r="I1635">
        <v>40</v>
      </c>
      <c r="J1635" s="19">
        <v>45400</v>
      </c>
      <c r="K1635">
        <v>40</v>
      </c>
      <c r="N1635" t="s">
        <v>492</v>
      </c>
    </row>
    <row r="1636" spans="1:14" x14ac:dyDescent="0.2">
      <c r="A1636">
        <v>188</v>
      </c>
      <c r="B1636" s="20" t="s">
        <v>272</v>
      </c>
      <c r="C1636" s="20" t="s">
        <v>37</v>
      </c>
      <c r="D1636" s="20" t="s">
        <v>5</v>
      </c>
      <c r="E1636" s="20" t="s">
        <v>39</v>
      </c>
      <c r="F1636" s="20" t="s">
        <v>49</v>
      </c>
      <c r="G1636" s="20" t="s">
        <v>4</v>
      </c>
      <c r="H1636" s="19">
        <v>45401</v>
      </c>
      <c r="I1636">
        <v>24</v>
      </c>
      <c r="J1636" s="19">
        <v>45401</v>
      </c>
      <c r="K1636">
        <v>24</v>
      </c>
      <c r="N1636" t="s">
        <v>492</v>
      </c>
    </row>
    <row r="1637" spans="1:14" x14ac:dyDescent="0.2">
      <c r="A1637">
        <v>188</v>
      </c>
      <c r="B1637" s="20" t="s">
        <v>272</v>
      </c>
      <c r="C1637" s="20" t="s">
        <v>37</v>
      </c>
      <c r="D1637" s="20" t="s">
        <v>5</v>
      </c>
      <c r="E1637" s="20" t="s">
        <v>39</v>
      </c>
      <c r="F1637" s="20" t="s">
        <v>49</v>
      </c>
      <c r="G1637" s="20" t="s">
        <v>4</v>
      </c>
      <c r="H1637" s="19">
        <v>45402</v>
      </c>
      <c r="I1637">
        <v>2</v>
      </c>
      <c r="J1637" s="19">
        <v>45402</v>
      </c>
      <c r="K1637">
        <v>0</v>
      </c>
      <c r="N1637" t="s">
        <v>492</v>
      </c>
    </row>
    <row r="1638" spans="1:14" x14ac:dyDescent="0.2">
      <c r="A1638">
        <v>188</v>
      </c>
      <c r="B1638" s="20" t="s">
        <v>272</v>
      </c>
      <c r="C1638" s="20" t="s">
        <v>37</v>
      </c>
      <c r="D1638" s="20" t="s">
        <v>5</v>
      </c>
      <c r="E1638" s="20" t="s">
        <v>39</v>
      </c>
      <c r="F1638" s="20" t="s">
        <v>49</v>
      </c>
      <c r="G1638" s="20" t="s">
        <v>4</v>
      </c>
      <c r="H1638" s="19">
        <v>45403</v>
      </c>
      <c r="I1638">
        <v>10</v>
      </c>
      <c r="J1638" s="19">
        <v>45403</v>
      </c>
      <c r="K1638">
        <v>0</v>
      </c>
      <c r="L1638">
        <v>1</v>
      </c>
      <c r="N1638" t="s">
        <v>492</v>
      </c>
    </row>
    <row r="1639" spans="1:14" x14ac:dyDescent="0.2">
      <c r="A1639">
        <v>188</v>
      </c>
      <c r="B1639" s="20" t="s">
        <v>272</v>
      </c>
      <c r="C1639" s="20" t="s">
        <v>37</v>
      </c>
      <c r="D1639" s="20" t="s">
        <v>5</v>
      </c>
      <c r="E1639" s="20" t="s">
        <v>39</v>
      </c>
      <c r="F1639" s="20" t="s">
        <v>49</v>
      </c>
      <c r="G1639" s="20" t="s">
        <v>4</v>
      </c>
      <c r="H1639" s="19">
        <v>45406</v>
      </c>
      <c r="I1639">
        <v>293</v>
      </c>
      <c r="J1639" s="19">
        <v>45406</v>
      </c>
      <c r="K1639">
        <v>293</v>
      </c>
      <c r="N1639" t="s">
        <v>492</v>
      </c>
    </row>
    <row r="1640" spans="1:14" x14ac:dyDescent="0.2">
      <c r="A1640">
        <v>189</v>
      </c>
      <c r="B1640" s="20" t="s">
        <v>84</v>
      </c>
      <c r="C1640" s="20" t="s">
        <v>37</v>
      </c>
      <c r="D1640" s="20" t="s">
        <v>5</v>
      </c>
      <c r="E1640" s="20" t="s">
        <v>39</v>
      </c>
      <c r="F1640" s="20" t="s">
        <v>49</v>
      </c>
      <c r="G1640" s="20" t="s">
        <v>4</v>
      </c>
      <c r="H1640" s="19">
        <v>45386</v>
      </c>
      <c r="I1640">
        <v>105</v>
      </c>
      <c r="J1640" s="19"/>
      <c r="N1640" t="s">
        <v>492</v>
      </c>
    </row>
    <row r="1641" spans="1:14" x14ac:dyDescent="0.2">
      <c r="A1641">
        <v>189</v>
      </c>
      <c r="B1641" s="20" t="s">
        <v>84</v>
      </c>
      <c r="C1641" s="20" t="s">
        <v>37</v>
      </c>
      <c r="D1641" s="20" t="s">
        <v>5</v>
      </c>
      <c r="E1641" s="20" t="s">
        <v>39</v>
      </c>
      <c r="F1641" s="20" t="s">
        <v>49</v>
      </c>
      <c r="G1641" s="20" t="s">
        <v>4</v>
      </c>
      <c r="H1641" s="19">
        <v>45387</v>
      </c>
      <c r="I1641">
        <v>65</v>
      </c>
      <c r="J1641" s="19"/>
      <c r="N1641" t="s">
        <v>492</v>
      </c>
    </row>
    <row r="1642" spans="1:14" x14ac:dyDescent="0.2">
      <c r="A1642">
        <v>189</v>
      </c>
      <c r="B1642" s="20" t="s">
        <v>84</v>
      </c>
      <c r="C1642" s="20" t="s">
        <v>37</v>
      </c>
      <c r="D1642" s="20" t="s">
        <v>5</v>
      </c>
      <c r="E1642" s="20" t="s">
        <v>39</v>
      </c>
      <c r="F1642" s="20" t="s">
        <v>49</v>
      </c>
      <c r="G1642" s="20" t="s">
        <v>4</v>
      </c>
      <c r="H1642" s="19">
        <v>45405</v>
      </c>
      <c r="I1642">
        <v>27.46</v>
      </c>
      <c r="J1642" s="19"/>
      <c r="N1642" t="s">
        <v>492</v>
      </c>
    </row>
    <row r="1643" spans="1:14" x14ac:dyDescent="0.2">
      <c r="A1643">
        <v>189</v>
      </c>
      <c r="B1643" s="20" t="s">
        <v>84</v>
      </c>
      <c r="C1643" s="20" t="s">
        <v>37</v>
      </c>
      <c r="D1643" s="20" t="s">
        <v>5</v>
      </c>
      <c r="E1643" s="20" t="s">
        <v>39</v>
      </c>
      <c r="F1643" s="20" t="s">
        <v>49</v>
      </c>
      <c r="G1643" s="20" t="s">
        <v>4</v>
      </c>
      <c r="H1643" s="19">
        <v>45408</v>
      </c>
      <c r="I1643">
        <v>101</v>
      </c>
      <c r="J1643" s="19"/>
      <c r="N1643" t="s">
        <v>492</v>
      </c>
    </row>
    <row r="1644" spans="1:14" x14ac:dyDescent="0.2">
      <c r="A1644">
        <v>189</v>
      </c>
      <c r="B1644" s="20" t="s">
        <v>84</v>
      </c>
      <c r="C1644" s="20" t="s">
        <v>37</v>
      </c>
      <c r="D1644" s="20" t="s">
        <v>5</v>
      </c>
      <c r="E1644" s="20" t="s">
        <v>39</v>
      </c>
      <c r="F1644" s="20" t="s">
        <v>49</v>
      </c>
      <c r="G1644" s="20" t="s">
        <v>4</v>
      </c>
      <c r="H1644" s="19">
        <v>45409</v>
      </c>
      <c r="I1644">
        <v>3.54</v>
      </c>
      <c r="J1644" s="19"/>
      <c r="N1644" t="s">
        <v>492</v>
      </c>
    </row>
    <row r="1645" spans="1:14" x14ac:dyDescent="0.2">
      <c r="A1645">
        <v>191</v>
      </c>
      <c r="B1645" s="20" t="s">
        <v>273</v>
      </c>
      <c r="C1645" s="20" t="s">
        <v>37</v>
      </c>
      <c r="D1645" s="20" t="s">
        <v>5</v>
      </c>
      <c r="E1645" s="20" t="s">
        <v>39</v>
      </c>
      <c r="F1645" s="20" t="s">
        <v>41</v>
      </c>
      <c r="G1645" s="20" t="s">
        <v>4</v>
      </c>
      <c r="H1645" s="19">
        <v>45384</v>
      </c>
      <c r="I1645">
        <v>2</v>
      </c>
      <c r="J1645" s="19"/>
      <c r="N1645" t="s">
        <v>492</v>
      </c>
    </row>
    <row r="1646" spans="1:14" x14ac:dyDescent="0.2">
      <c r="A1646">
        <v>191</v>
      </c>
      <c r="B1646" s="20" t="s">
        <v>273</v>
      </c>
      <c r="C1646" s="20" t="s">
        <v>37</v>
      </c>
      <c r="D1646" s="20" t="s">
        <v>5</v>
      </c>
      <c r="E1646" s="20" t="s">
        <v>39</v>
      </c>
      <c r="F1646" s="20" t="s">
        <v>41</v>
      </c>
      <c r="G1646" s="20" t="s">
        <v>4</v>
      </c>
      <c r="H1646" s="19">
        <v>45398</v>
      </c>
      <c r="I1646">
        <v>3</v>
      </c>
      <c r="J1646" s="19"/>
      <c r="N1646" t="s">
        <v>492</v>
      </c>
    </row>
    <row r="1647" spans="1:14" x14ac:dyDescent="0.2">
      <c r="A1647">
        <v>444</v>
      </c>
      <c r="B1647" s="20" t="s">
        <v>3</v>
      </c>
      <c r="C1647" s="20" t="s">
        <v>37</v>
      </c>
      <c r="D1647" s="20" t="s">
        <v>5</v>
      </c>
      <c r="E1647" s="20" t="s">
        <v>39</v>
      </c>
      <c r="F1647" s="20" t="s">
        <v>41</v>
      </c>
      <c r="G1647" s="20" t="s">
        <v>4</v>
      </c>
      <c r="H1647" s="19">
        <v>45383</v>
      </c>
      <c r="I1647">
        <v>1</v>
      </c>
      <c r="J1647" s="19">
        <v>45383</v>
      </c>
      <c r="K1647">
        <v>0</v>
      </c>
      <c r="N1647" t="s">
        <v>492</v>
      </c>
    </row>
    <row r="1648" spans="1:14" x14ac:dyDescent="0.2">
      <c r="A1648">
        <v>444</v>
      </c>
      <c r="B1648" s="20" t="s">
        <v>3</v>
      </c>
      <c r="C1648" s="20" t="s">
        <v>37</v>
      </c>
      <c r="D1648" s="20" t="s">
        <v>5</v>
      </c>
      <c r="E1648" s="20" t="s">
        <v>39</v>
      </c>
      <c r="F1648" s="20" t="s">
        <v>41</v>
      </c>
      <c r="G1648" s="20" t="s">
        <v>4</v>
      </c>
      <c r="H1648" s="19">
        <v>45384</v>
      </c>
      <c r="I1648">
        <v>61</v>
      </c>
      <c r="J1648" s="19">
        <v>45384</v>
      </c>
      <c r="K1648">
        <v>101</v>
      </c>
      <c r="N1648" t="s">
        <v>492</v>
      </c>
    </row>
    <row r="1649" spans="1:14" x14ac:dyDescent="0.2">
      <c r="A1649">
        <v>444</v>
      </c>
      <c r="B1649" s="20" t="s">
        <v>3</v>
      </c>
      <c r="C1649" s="20" t="s">
        <v>37</v>
      </c>
      <c r="D1649" s="20" t="s">
        <v>5</v>
      </c>
      <c r="E1649" s="20" t="s">
        <v>39</v>
      </c>
      <c r="F1649" s="20" t="s">
        <v>41</v>
      </c>
      <c r="G1649" s="20" t="s">
        <v>4</v>
      </c>
      <c r="H1649" s="19">
        <v>45385</v>
      </c>
      <c r="I1649">
        <v>102</v>
      </c>
      <c r="J1649" s="19">
        <v>45385</v>
      </c>
      <c r="K1649">
        <v>102</v>
      </c>
      <c r="N1649" t="s">
        <v>492</v>
      </c>
    </row>
    <row r="1650" spans="1:14" x14ac:dyDescent="0.2">
      <c r="A1650">
        <v>444</v>
      </c>
      <c r="B1650" s="20" t="s">
        <v>3</v>
      </c>
      <c r="C1650" s="20" t="s">
        <v>37</v>
      </c>
      <c r="D1650" s="20" t="s">
        <v>5</v>
      </c>
      <c r="E1650" s="20" t="s">
        <v>39</v>
      </c>
      <c r="F1650" s="20" t="s">
        <v>41</v>
      </c>
      <c r="G1650" s="20" t="s">
        <v>4</v>
      </c>
      <c r="H1650" s="19">
        <v>45392</v>
      </c>
      <c r="I1650">
        <v>4</v>
      </c>
      <c r="J1650" s="19">
        <v>45392</v>
      </c>
      <c r="K1650">
        <v>24</v>
      </c>
      <c r="N1650" t="s">
        <v>492</v>
      </c>
    </row>
    <row r="1651" spans="1:14" x14ac:dyDescent="0.2">
      <c r="A1651">
        <v>444</v>
      </c>
      <c r="B1651" s="20" t="s">
        <v>3</v>
      </c>
      <c r="C1651" s="20" t="s">
        <v>37</v>
      </c>
      <c r="D1651" s="20" t="s">
        <v>5</v>
      </c>
      <c r="E1651" s="20" t="s">
        <v>39</v>
      </c>
      <c r="F1651" s="20" t="s">
        <v>41</v>
      </c>
      <c r="G1651" s="20" t="s">
        <v>4</v>
      </c>
      <c r="H1651" s="19">
        <v>45400</v>
      </c>
      <c r="I1651">
        <v>7</v>
      </c>
      <c r="J1651" s="19">
        <v>45400</v>
      </c>
      <c r="K1651">
        <v>7</v>
      </c>
      <c r="L1651">
        <v>1</v>
      </c>
      <c r="N1651" t="s">
        <v>492</v>
      </c>
    </row>
    <row r="1652" spans="1:14" x14ac:dyDescent="0.2">
      <c r="A1652">
        <v>444</v>
      </c>
      <c r="B1652" s="20" t="s">
        <v>3</v>
      </c>
      <c r="C1652" s="20" t="s">
        <v>37</v>
      </c>
      <c r="D1652" s="20" t="s">
        <v>5</v>
      </c>
      <c r="E1652" s="20" t="s">
        <v>39</v>
      </c>
      <c r="F1652" s="20" t="s">
        <v>41</v>
      </c>
      <c r="G1652" s="20" t="s">
        <v>4</v>
      </c>
      <c r="H1652" s="19">
        <v>45408</v>
      </c>
      <c r="I1652">
        <v>8</v>
      </c>
      <c r="J1652" s="19">
        <v>45408</v>
      </c>
      <c r="K1652">
        <v>8</v>
      </c>
      <c r="N1652" t="s">
        <v>492</v>
      </c>
    </row>
    <row r="1653" spans="1:14" x14ac:dyDescent="0.2">
      <c r="A1653">
        <v>444</v>
      </c>
      <c r="B1653" s="20" t="s">
        <v>3</v>
      </c>
      <c r="C1653" s="20" t="s">
        <v>37</v>
      </c>
      <c r="D1653" s="20" t="s">
        <v>5</v>
      </c>
      <c r="E1653" s="20" t="s">
        <v>39</v>
      </c>
      <c r="F1653" s="20" t="s">
        <v>41</v>
      </c>
      <c r="G1653" s="20" t="s">
        <v>4</v>
      </c>
      <c r="H1653" s="19">
        <v>45410</v>
      </c>
      <c r="I1653">
        <v>86</v>
      </c>
      <c r="J1653" s="19">
        <v>45410</v>
      </c>
      <c r="K1653">
        <v>86</v>
      </c>
      <c r="N1653" t="s">
        <v>492</v>
      </c>
    </row>
    <row r="1654" spans="1:14" x14ac:dyDescent="0.2">
      <c r="A1654">
        <v>444</v>
      </c>
      <c r="B1654" s="20" t="s">
        <v>3</v>
      </c>
      <c r="C1654" s="20" t="s">
        <v>37</v>
      </c>
      <c r="D1654" s="20" t="s">
        <v>5</v>
      </c>
      <c r="E1654" s="20" t="s">
        <v>39</v>
      </c>
      <c r="F1654" s="20" t="s">
        <v>41</v>
      </c>
      <c r="G1654" s="20" t="s">
        <v>4</v>
      </c>
      <c r="H1654" s="19">
        <v>45412</v>
      </c>
      <c r="I1654">
        <v>36</v>
      </c>
      <c r="J1654" s="19">
        <v>45412</v>
      </c>
      <c r="K1654">
        <v>36</v>
      </c>
      <c r="N1654" t="s">
        <v>492</v>
      </c>
    </row>
    <row r="1655" spans="1:14" x14ac:dyDescent="0.2">
      <c r="A1655">
        <v>444</v>
      </c>
      <c r="B1655" s="20" t="s">
        <v>3</v>
      </c>
      <c r="C1655" s="20" t="s">
        <v>37</v>
      </c>
      <c r="D1655" s="20" t="s">
        <v>5</v>
      </c>
      <c r="E1655" s="20" t="s">
        <v>39</v>
      </c>
      <c r="F1655" s="20" t="s">
        <v>41</v>
      </c>
      <c r="G1655" s="20" t="s">
        <v>4</v>
      </c>
      <c r="H1655" s="19">
        <v>45383</v>
      </c>
      <c r="I1655">
        <v>42</v>
      </c>
      <c r="J1655" s="19">
        <v>45383</v>
      </c>
      <c r="K1655">
        <v>48</v>
      </c>
      <c r="N1655" t="s">
        <v>492</v>
      </c>
    </row>
    <row r="1656" spans="1:14" x14ac:dyDescent="0.2">
      <c r="A1656">
        <v>444</v>
      </c>
      <c r="B1656" s="20" t="s">
        <v>3</v>
      </c>
      <c r="C1656" s="20" t="s">
        <v>37</v>
      </c>
      <c r="D1656" s="20" t="s">
        <v>5</v>
      </c>
      <c r="E1656" s="20" t="s">
        <v>39</v>
      </c>
      <c r="F1656" s="20" t="s">
        <v>41</v>
      </c>
      <c r="G1656" s="20" t="s">
        <v>4</v>
      </c>
      <c r="H1656" s="19">
        <v>45385</v>
      </c>
      <c r="I1656">
        <v>19</v>
      </c>
      <c r="J1656" s="19">
        <v>45385</v>
      </c>
      <c r="K1656">
        <v>19</v>
      </c>
      <c r="N1656" t="s">
        <v>492</v>
      </c>
    </row>
    <row r="1657" spans="1:14" x14ac:dyDescent="0.2">
      <c r="A1657">
        <v>444</v>
      </c>
      <c r="B1657" s="20" t="s">
        <v>3</v>
      </c>
      <c r="C1657" s="20" t="s">
        <v>37</v>
      </c>
      <c r="D1657" s="20" t="s">
        <v>5</v>
      </c>
      <c r="E1657" s="20" t="s">
        <v>39</v>
      </c>
      <c r="F1657" s="20" t="s">
        <v>41</v>
      </c>
      <c r="G1657" s="20" t="s">
        <v>4</v>
      </c>
      <c r="H1657" s="19">
        <v>45386</v>
      </c>
      <c r="I1657">
        <v>4</v>
      </c>
      <c r="J1657" s="19">
        <v>45386</v>
      </c>
      <c r="K1657">
        <v>24</v>
      </c>
      <c r="N1657" t="s">
        <v>492</v>
      </c>
    </row>
    <row r="1658" spans="1:14" x14ac:dyDescent="0.2">
      <c r="A1658">
        <v>444</v>
      </c>
      <c r="B1658" s="20" t="s">
        <v>3</v>
      </c>
      <c r="C1658" s="20" t="s">
        <v>37</v>
      </c>
      <c r="D1658" s="20" t="s">
        <v>5</v>
      </c>
      <c r="E1658" s="20" t="s">
        <v>39</v>
      </c>
      <c r="F1658" s="20" t="s">
        <v>41</v>
      </c>
      <c r="G1658" s="20" t="s">
        <v>4</v>
      </c>
      <c r="H1658" s="19">
        <v>45393</v>
      </c>
      <c r="I1658">
        <v>306</v>
      </c>
      <c r="J1658" s="19">
        <v>45393</v>
      </c>
      <c r="K1658">
        <v>306</v>
      </c>
      <c r="L1658">
        <v>1</v>
      </c>
      <c r="N1658" t="s">
        <v>492</v>
      </c>
    </row>
    <row r="1659" spans="1:14" x14ac:dyDescent="0.2">
      <c r="A1659">
        <v>444</v>
      </c>
      <c r="B1659" s="20" t="s">
        <v>3</v>
      </c>
      <c r="C1659" s="20" t="s">
        <v>37</v>
      </c>
      <c r="D1659" s="20" t="s">
        <v>5</v>
      </c>
      <c r="E1659" s="20" t="s">
        <v>39</v>
      </c>
      <c r="F1659" s="20" t="s">
        <v>41</v>
      </c>
      <c r="G1659" s="20" t="s">
        <v>4</v>
      </c>
      <c r="H1659" s="19">
        <v>45399</v>
      </c>
      <c r="I1659">
        <v>30</v>
      </c>
      <c r="J1659" s="19">
        <v>45399</v>
      </c>
      <c r="K1659">
        <v>30</v>
      </c>
      <c r="N1659" t="s">
        <v>492</v>
      </c>
    </row>
    <row r="1660" spans="1:14" x14ac:dyDescent="0.2">
      <c r="A1660">
        <v>444</v>
      </c>
      <c r="B1660" s="20" t="s">
        <v>3</v>
      </c>
      <c r="C1660" s="20" t="s">
        <v>37</v>
      </c>
      <c r="D1660" s="20" t="s">
        <v>5</v>
      </c>
      <c r="E1660" s="20" t="s">
        <v>39</v>
      </c>
      <c r="F1660" s="20" t="s">
        <v>41</v>
      </c>
      <c r="G1660" s="20" t="s">
        <v>4</v>
      </c>
      <c r="H1660" s="19">
        <v>45400</v>
      </c>
      <c r="I1660">
        <v>40</v>
      </c>
      <c r="J1660" s="19">
        <v>45400</v>
      </c>
      <c r="K1660">
        <v>50</v>
      </c>
      <c r="N1660" t="s">
        <v>492</v>
      </c>
    </row>
    <row r="1661" spans="1:14" x14ac:dyDescent="0.2">
      <c r="A1661">
        <v>444</v>
      </c>
      <c r="B1661" s="20" t="s">
        <v>3</v>
      </c>
      <c r="C1661" s="20" t="s">
        <v>37</v>
      </c>
      <c r="D1661" s="20" t="s">
        <v>5</v>
      </c>
      <c r="E1661" s="20" t="s">
        <v>39</v>
      </c>
      <c r="F1661" s="20" t="s">
        <v>41</v>
      </c>
      <c r="G1661" s="20" t="s">
        <v>4</v>
      </c>
      <c r="H1661" s="19">
        <v>45401</v>
      </c>
      <c r="I1661">
        <v>4</v>
      </c>
      <c r="J1661" s="19">
        <v>45401</v>
      </c>
      <c r="K1661">
        <v>4</v>
      </c>
      <c r="N1661" t="s">
        <v>492</v>
      </c>
    </row>
    <row r="1662" spans="1:14" x14ac:dyDescent="0.2">
      <c r="A1662">
        <v>444</v>
      </c>
      <c r="B1662" s="20" t="s">
        <v>3</v>
      </c>
      <c r="C1662" s="20" t="s">
        <v>37</v>
      </c>
      <c r="D1662" s="20" t="s">
        <v>5</v>
      </c>
      <c r="E1662" s="20" t="s">
        <v>39</v>
      </c>
      <c r="F1662" s="20" t="s">
        <v>41</v>
      </c>
      <c r="G1662" s="20" t="s">
        <v>4</v>
      </c>
      <c r="H1662" s="19">
        <v>45402</v>
      </c>
      <c r="I1662">
        <v>2</v>
      </c>
      <c r="J1662" s="19">
        <v>45402</v>
      </c>
      <c r="K1662">
        <v>3.31</v>
      </c>
      <c r="L1662">
        <v>1</v>
      </c>
      <c r="N1662" t="s">
        <v>492</v>
      </c>
    </row>
    <row r="1663" spans="1:14" x14ac:dyDescent="0.2">
      <c r="A1663">
        <v>444</v>
      </c>
      <c r="B1663" s="20" t="s">
        <v>3</v>
      </c>
      <c r="C1663" s="20" t="s">
        <v>37</v>
      </c>
      <c r="D1663" s="20" t="s">
        <v>5</v>
      </c>
      <c r="E1663" s="20" t="s">
        <v>39</v>
      </c>
      <c r="F1663" s="20" t="s">
        <v>41</v>
      </c>
      <c r="G1663" s="20" t="s">
        <v>4</v>
      </c>
      <c r="H1663" s="19">
        <v>45403</v>
      </c>
      <c r="I1663">
        <v>10</v>
      </c>
      <c r="J1663" s="19">
        <v>45403</v>
      </c>
      <c r="K1663">
        <v>10</v>
      </c>
      <c r="N1663" t="s">
        <v>492</v>
      </c>
    </row>
    <row r="1664" spans="1:14" x14ac:dyDescent="0.2">
      <c r="A1664">
        <v>444</v>
      </c>
      <c r="B1664" s="20" t="s">
        <v>3</v>
      </c>
      <c r="C1664" s="20" t="s">
        <v>37</v>
      </c>
      <c r="D1664" s="20" t="s">
        <v>5</v>
      </c>
      <c r="E1664" s="20" t="s">
        <v>39</v>
      </c>
      <c r="F1664" s="20" t="s">
        <v>41</v>
      </c>
      <c r="G1664" s="20" t="s">
        <v>4</v>
      </c>
      <c r="H1664" s="19">
        <v>45410</v>
      </c>
      <c r="I1664">
        <v>31</v>
      </c>
      <c r="J1664" s="19">
        <v>45410</v>
      </c>
      <c r="K1664">
        <v>31</v>
      </c>
      <c r="N1664" t="s">
        <v>492</v>
      </c>
    </row>
    <row r="1665" spans="1:14" x14ac:dyDescent="0.2">
      <c r="A1665">
        <v>444</v>
      </c>
      <c r="B1665" s="20" t="s">
        <v>3</v>
      </c>
      <c r="C1665" s="20" t="s">
        <v>37</v>
      </c>
      <c r="D1665" s="20" t="s">
        <v>5</v>
      </c>
      <c r="E1665" s="20" t="s">
        <v>39</v>
      </c>
      <c r="F1665" s="20" t="s">
        <v>41</v>
      </c>
      <c r="G1665" s="20" t="s">
        <v>4</v>
      </c>
      <c r="H1665" s="19">
        <v>45412</v>
      </c>
      <c r="I1665">
        <v>15</v>
      </c>
      <c r="J1665" s="19">
        <v>45412</v>
      </c>
      <c r="K1665">
        <v>15</v>
      </c>
      <c r="N1665" t="s">
        <v>492</v>
      </c>
    </row>
    <row r="1666" spans="1:14" x14ac:dyDescent="0.2">
      <c r="A1666">
        <v>444</v>
      </c>
      <c r="B1666" s="20" t="s">
        <v>3</v>
      </c>
      <c r="C1666" s="20" t="s">
        <v>37</v>
      </c>
      <c r="D1666" s="20" t="s">
        <v>5</v>
      </c>
      <c r="E1666" s="20" t="s">
        <v>39</v>
      </c>
      <c r="F1666" s="20" t="s">
        <v>41</v>
      </c>
      <c r="G1666" s="20" t="s">
        <v>4</v>
      </c>
      <c r="H1666" s="19">
        <v>45383</v>
      </c>
      <c r="I1666">
        <v>0</v>
      </c>
      <c r="J1666" s="19">
        <v>45383</v>
      </c>
      <c r="K1666">
        <v>0</v>
      </c>
      <c r="L1666">
        <v>1</v>
      </c>
      <c r="N1666" t="s">
        <v>492</v>
      </c>
    </row>
    <row r="1667" spans="1:14" x14ac:dyDescent="0.2">
      <c r="A1667">
        <v>444</v>
      </c>
      <c r="B1667" s="20" t="s">
        <v>3</v>
      </c>
      <c r="C1667" s="20" t="s">
        <v>37</v>
      </c>
      <c r="D1667" s="20" t="s">
        <v>5</v>
      </c>
      <c r="E1667" s="20" t="s">
        <v>39</v>
      </c>
      <c r="F1667" s="20" t="s">
        <v>41</v>
      </c>
      <c r="G1667" s="20" t="s">
        <v>4</v>
      </c>
      <c r="H1667" s="19">
        <v>45384</v>
      </c>
      <c r="I1667">
        <v>68</v>
      </c>
      <c r="J1667" s="19">
        <v>45384</v>
      </c>
      <c r="K1667">
        <v>68</v>
      </c>
      <c r="L1667">
        <v>2</v>
      </c>
      <c r="N1667" t="s">
        <v>492</v>
      </c>
    </row>
    <row r="1668" spans="1:14" x14ac:dyDescent="0.2">
      <c r="A1668">
        <v>444</v>
      </c>
      <c r="B1668" s="20" t="s">
        <v>3</v>
      </c>
      <c r="C1668" s="20" t="s">
        <v>37</v>
      </c>
      <c r="D1668" s="20" t="s">
        <v>5</v>
      </c>
      <c r="E1668" s="20" t="s">
        <v>39</v>
      </c>
      <c r="F1668" s="20" t="s">
        <v>41</v>
      </c>
      <c r="G1668" s="20" t="s">
        <v>4</v>
      </c>
      <c r="H1668" s="19">
        <v>45385</v>
      </c>
      <c r="I1668">
        <v>102</v>
      </c>
      <c r="J1668" s="19">
        <v>45385</v>
      </c>
      <c r="K1668">
        <v>102</v>
      </c>
      <c r="N1668" t="s">
        <v>492</v>
      </c>
    </row>
    <row r="1669" spans="1:14" x14ac:dyDescent="0.2">
      <c r="A1669">
        <v>444</v>
      </c>
      <c r="B1669" s="20" t="s">
        <v>3</v>
      </c>
      <c r="C1669" s="20" t="s">
        <v>37</v>
      </c>
      <c r="D1669" s="20" t="s">
        <v>5</v>
      </c>
      <c r="E1669" s="20" t="s">
        <v>39</v>
      </c>
      <c r="F1669" s="20" t="s">
        <v>41</v>
      </c>
      <c r="G1669" s="20" t="s">
        <v>4</v>
      </c>
      <c r="H1669" s="19">
        <v>45392</v>
      </c>
      <c r="I1669">
        <v>9</v>
      </c>
      <c r="J1669" s="19">
        <v>45392</v>
      </c>
      <c r="K1669">
        <v>9</v>
      </c>
      <c r="L1669">
        <v>2</v>
      </c>
      <c r="N1669" t="s">
        <v>492</v>
      </c>
    </row>
    <row r="1670" spans="1:14" x14ac:dyDescent="0.2">
      <c r="A1670">
        <v>444</v>
      </c>
      <c r="B1670" s="20" t="s">
        <v>3</v>
      </c>
      <c r="C1670" s="20" t="s">
        <v>37</v>
      </c>
      <c r="D1670" s="20" t="s">
        <v>5</v>
      </c>
      <c r="E1670" s="20" t="s">
        <v>39</v>
      </c>
      <c r="F1670" s="20" t="s">
        <v>41</v>
      </c>
      <c r="G1670" s="20" t="s">
        <v>4</v>
      </c>
      <c r="H1670" s="19">
        <v>45397</v>
      </c>
      <c r="I1670">
        <v>34</v>
      </c>
      <c r="J1670" s="19">
        <v>45397</v>
      </c>
      <c r="K1670">
        <v>34</v>
      </c>
      <c r="N1670" t="s">
        <v>492</v>
      </c>
    </row>
    <row r="1671" spans="1:14" x14ac:dyDescent="0.2">
      <c r="A1671">
        <v>444</v>
      </c>
      <c r="B1671" s="20" t="s">
        <v>3</v>
      </c>
      <c r="C1671" s="20" t="s">
        <v>37</v>
      </c>
      <c r="D1671" s="20" t="s">
        <v>5</v>
      </c>
      <c r="E1671" s="20" t="s">
        <v>39</v>
      </c>
      <c r="F1671" s="20" t="s">
        <v>41</v>
      </c>
      <c r="G1671" s="20" t="s">
        <v>4</v>
      </c>
      <c r="H1671" s="19">
        <v>45400</v>
      </c>
      <c r="I1671">
        <v>7</v>
      </c>
      <c r="J1671" s="19">
        <v>45400</v>
      </c>
      <c r="K1671">
        <v>7</v>
      </c>
      <c r="N1671" t="s">
        <v>492</v>
      </c>
    </row>
    <row r="1672" spans="1:14" x14ac:dyDescent="0.2">
      <c r="A1672">
        <v>444</v>
      </c>
      <c r="B1672" s="20" t="s">
        <v>3</v>
      </c>
      <c r="C1672" s="20" t="s">
        <v>37</v>
      </c>
      <c r="D1672" s="20" t="s">
        <v>5</v>
      </c>
      <c r="E1672" s="20" t="s">
        <v>39</v>
      </c>
      <c r="F1672" s="20" t="s">
        <v>41</v>
      </c>
      <c r="G1672" s="20" t="s">
        <v>4</v>
      </c>
      <c r="H1672" s="19">
        <v>45408</v>
      </c>
      <c r="I1672">
        <v>98</v>
      </c>
      <c r="J1672" s="19">
        <v>45408</v>
      </c>
      <c r="K1672">
        <v>98</v>
      </c>
      <c r="L1672">
        <v>2</v>
      </c>
      <c r="N1672" t="s">
        <v>492</v>
      </c>
    </row>
    <row r="1673" spans="1:14" x14ac:dyDescent="0.2">
      <c r="A1673">
        <v>444</v>
      </c>
      <c r="B1673" s="20" t="s">
        <v>3</v>
      </c>
      <c r="C1673" s="20" t="s">
        <v>37</v>
      </c>
      <c r="D1673" s="20" t="s">
        <v>5</v>
      </c>
      <c r="E1673" s="20" t="s">
        <v>39</v>
      </c>
      <c r="F1673" s="20" t="s">
        <v>41</v>
      </c>
      <c r="G1673" s="20" t="s">
        <v>4</v>
      </c>
      <c r="H1673" s="19">
        <v>45410</v>
      </c>
      <c r="I1673">
        <v>86</v>
      </c>
      <c r="J1673" s="19">
        <v>45410</v>
      </c>
      <c r="K1673">
        <v>86</v>
      </c>
      <c r="N1673" t="s">
        <v>492</v>
      </c>
    </row>
    <row r="1674" spans="1:14" x14ac:dyDescent="0.2">
      <c r="A1674">
        <v>444</v>
      </c>
      <c r="B1674" s="20" t="s">
        <v>3</v>
      </c>
      <c r="C1674" s="20" t="s">
        <v>37</v>
      </c>
      <c r="D1674" s="20" t="s">
        <v>5</v>
      </c>
      <c r="E1674" s="20" t="s">
        <v>39</v>
      </c>
      <c r="F1674" s="20" t="s">
        <v>41</v>
      </c>
      <c r="G1674" s="20" t="s">
        <v>4</v>
      </c>
      <c r="H1674" s="19">
        <v>45412</v>
      </c>
      <c r="I1674">
        <v>36</v>
      </c>
      <c r="J1674" s="19">
        <v>45412</v>
      </c>
      <c r="K1674">
        <v>36</v>
      </c>
      <c r="L1674">
        <v>1</v>
      </c>
      <c r="N1674" t="s">
        <v>492</v>
      </c>
    </row>
    <row r="1675" spans="1:14" x14ac:dyDescent="0.2">
      <c r="A1675">
        <v>444</v>
      </c>
      <c r="B1675" s="20" t="s">
        <v>3</v>
      </c>
      <c r="C1675" s="20" t="s">
        <v>37</v>
      </c>
      <c r="D1675" s="20" t="s">
        <v>5</v>
      </c>
      <c r="E1675" s="20" t="s">
        <v>39</v>
      </c>
      <c r="F1675" s="20" t="s">
        <v>41</v>
      </c>
      <c r="G1675" s="20" t="s">
        <v>4</v>
      </c>
      <c r="H1675" s="19">
        <v>45383</v>
      </c>
      <c r="I1675">
        <v>10</v>
      </c>
      <c r="J1675" s="19">
        <v>45383</v>
      </c>
      <c r="K1675">
        <v>20</v>
      </c>
      <c r="N1675" t="s">
        <v>492</v>
      </c>
    </row>
    <row r="1676" spans="1:14" x14ac:dyDescent="0.2">
      <c r="A1676">
        <v>444</v>
      </c>
      <c r="B1676" s="20" t="s">
        <v>3</v>
      </c>
      <c r="C1676" s="20" t="s">
        <v>37</v>
      </c>
      <c r="D1676" s="20" t="s">
        <v>5</v>
      </c>
      <c r="E1676" s="20" t="s">
        <v>39</v>
      </c>
      <c r="F1676" s="20" t="s">
        <v>41</v>
      </c>
      <c r="G1676" s="20" t="s">
        <v>4</v>
      </c>
      <c r="H1676" s="19">
        <v>45390</v>
      </c>
      <c r="I1676">
        <v>37</v>
      </c>
      <c r="J1676" s="19">
        <v>45390</v>
      </c>
      <c r="K1676">
        <v>37</v>
      </c>
      <c r="N1676" t="s">
        <v>492</v>
      </c>
    </row>
    <row r="1677" spans="1:14" x14ac:dyDescent="0.2">
      <c r="A1677">
        <v>444</v>
      </c>
      <c r="B1677" s="20" t="s">
        <v>3</v>
      </c>
      <c r="C1677" s="20" t="s">
        <v>37</v>
      </c>
      <c r="D1677" s="20" t="s">
        <v>5</v>
      </c>
      <c r="E1677" s="20" t="s">
        <v>39</v>
      </c>
      <c r="F1677" s="20" t="s">
        <v>41</v>
      </c>
      <c r="G1677" s="20" t="s">
        <v>4</v>
      </c>
      <c r="H1677" s="19">
        <v>45393</v>
      </c>
      <c r="I1677">
        <v>32</v>
      </c>
      <c r="J1677" s="19">
        <v>45393</v>
      </c>
      <c r="K1677">
        <v>32</v>
      </c>
      <c r="N1677" t="s">
        <v>492</v>
      </c>
    </row>
    <row r="1678" spans="1:14" x14ac:dyDescent="0.2">
      <c r="A1678">
        <v>444</v>
      </c>
      <c r="B1678" s="20" t="s">
        <v>3</v>
      </c>
      <c r="C1678" s="20" t="s">
        <v>37</v>
      </c>
      <c r="D1678" s="20" t="s">
        <v>5</v>
      </c>
      <c r="E1678" s="20" t="s">
        <v>39</v>
      </c>
      <c r="F1678" s="20" t="s">
        <v>41</v>
      </c>
      <c r="G1678" s="20" t="s">
        <v>4</v>
      </c>
      <c r="H1678" s="19">
        <v>45394</v>
      </c>
      <c r="I1678">
        <v>16</v>
      </c>
      <c r="J1678" s="19">
        <v>45394</v>
      </c>
      <c r="K1678">
        <v>26</v>
      </c>
      <c r="L1678">
        <v>1</v>
      </c>
      <c r="N1678" t="s">
        <v>492</v>
      </c>
    </row>
    <row r="1679" spans="1:14" x14ac:dyDescent="0.2">
      <c r="A1679">
        <v>444</v>
      </c>
      <c r="B1679" s="20" t="s">
        <v>3</v>
      </c>
      <c r="C1679" s="20" t="s">
        <v>37</v>
      </c>
      <c r="D1679" s="20" t="s">
        <v>5</v>
      </c>
      <c r="E1679" s="20" t="s">
        <v>39</v>
      </c>
      <c r="F1679" s="20" t="s">
        <v>41</v>
      </c>
      <c r="G1679" s="20" t="s">
        <v>4</v>
      </c>
      <c r="H1679" s="19">
        <v>45395</v>
      </c>
      <c r="I1679">
        <v>3</v>
      </c>
      <c r="J1679" s="19">
        <v>45395</v>
      </c>
      <c r="K1679">
        <v>3</v>
      </c>
      <c r="N1679" t="s">
        <v>492</v>
      </c>
    </row>
    <row r="1680" spans="1:14" x14ac:dyDescent="0.2">
      <c r="A1680">
        <v>444</v>
      </c>
      <c r="B1680" s="20" t="s">
        <v>3</v>
      </c>
      <c r="C1680" s="20" t="s">
        <v>37</v>
      </c>
      <c r="D1680" s="20" t="s">
        <v>5</v>
      </c>
      <c r="E1680" s="20" t="s">
        <v>39</v>
      </c>
      <c r="F1680" s="20" t="s">
        <v>41</v>
      </c>
      <c r="G1680" s="20" t="s">
        <v>4</v>
      </c>
      <c r="H1680" s="19">
        <v>45398</v>
      </c>
      <c r="I1680">
        <v>31</v>
      </c>
      <c r="J1680" s="19">
        <v>45398</v>
      </c>
      <c r="K1680">
        <v>31</v>
      </c>
      <c r="L1680">
        <v>1</v>
      </c>
      <c r="N1680" t="s">
        <v>492</v>
      </c>
    </row>
    <row r="1681" spans="1:14" x14ac:dyDescent="0.2">
      <c r="A1681">
        <v>444</v>
      </c>
      <c r="B1681" s="20" t="s">
        <v>3</v>
      </c>
      <c r="C1681" s="20" t="s">
        <v>37</v>
      </c>
      <c r="D1681" s="20" t="s">
        <v>5</v>
      </c>
      <c r="E1681" s="20" t="s">
        <v>39</v>
      </c>
      <c r="F1681" s="20" t="s">
        <v>41</v>
      </c>
      <c r="G1681" s="20" t="s">
        <v>4</v>
      </c>
      <c r="H1681" s="19">
        <v>45399</v>
      </c>
      <c r="I1681">
        <v>18</v>
      </c>
      <c r="J1681" s="19">
        <v>45399</v>
      </c>
      <c r="K1681">
        <v>18</v>
      </c>
      <c r="N1681" t="s">
        <v>492</v>
      </c>
    </row>
    <row r="1682" spans="1:14" x14ac:dyDescent="0.2">
      <c r="A1682">
        <v>444</v>
      </c>
      <c r="B1682" s="20" t="s">
        <v>3</v>
      </c>
      <c r="C1682" s="20" t="s">
        <v>37</v>
      </c>
      <c r="D1682" s="20" t="s">
        <v>5</v>
      </c>
      <c r="E1682" s="20" t="s">
        <v>39</v>
      </c>
      <c r="F1682" s="20" t="s">
        <v>41</v>
      </c>
      <c r="G1682" s="20" t="s">
        <v>4</v>
      </c>
      <c r="H1682" s="19">
        <v>45400</v>
      </c>
      <c r="I1682">
        <v>55</v>
      </c>
      <c r="J1682" s="19">
        <v>45400</v>
      </c>
      <c r="K1682">
        <v>55</v>
      </c>
      <c r="N1682" t="s">
        <v>492</v>
      </c>
    </row>
    <row r="1683" spans="1:14" x14ac:dyDescent="0.2">
      <c r="A1683">
        <v>444</v>
      </c>
      <c r="B1683" s="20" t="s">
        <v>3</v>
      </c>
      <c r="C1683" s="20" t="s">
        <v>37</v>
      </c>
      <c r="D1683" s="20" t="s">
        <v>5</v>
      </c>
      <c r="E1683" s="20" t="s">
        <v>39</v>
      </c>
      <c r="F1683" s="20" t="s">
        <v>41</v>
      </c>
      <c r="G1683" s="20" t="s">
        <v>4</v>
      </c>
      <c r="H1683" s="19">
        <v>45403</v>
      </c>
      <c r="I1683">
        <v>66</v>
      </c>
      <c r="J1683" s="19">
        <v>45403</v>
      </c>
      <c r="K1683">
        <v>89</v>
      </c>
      <c r="N1683" t="s">
        <v>492</v>
      </c>
    </row>
    <row r="1684" spans="1:14" x14ac:dyDescent="0.2">
      <c r="A1684">
        <v>444</v>
      </c>
      <c r="B1684" s="20" t="s">
        <v>3</v>
      </c>
      <c r="C1684" s="20" t="s">
        <v>37</v>
      </c>
      <c r="D1684" s="20" t="s">
        <v>5</v>
      </c>
      <c r="E1684" s="20" t="s">
        <v>39</v>
      </c>
      <c r="F1684" s="20" t="s">
        <v>41</v>
      </c>
      <c r="G1684" s="20" t="s">
        <v>4</v>
      </c>
      <c r="H1684" s="19">
        <v>45406</v>
      </c>
      <c r="I1684">
        <v>71</v>
      </c>
      <c r="J1684" s="19">
        <v>45406</v>
      </c>
      <c r="K1684">
        <v>75</v>
      </c>
      <c r="N1684" t="s">
        <v>492</v>
      </c>
    </row>
    <row r="1685" spans="1:14" x14ac:dyDescent="0.2">
      <c r="A1685">
        <v>444</v>
      </c>
      <c r="B1685" s="20" t="s">
        <v>3</v>
      </c>
      <c r="C1685" s="20" t="s">
        <v>37</v>
      </c>
      <c r="D1685" s="20" t="s">
        <v>5</v>
      </c>
      <c r="E1685" s="20" t="s">
        <v>39</v>
      </c>
      <c r="F1685" s="20" t="s">
        <v>41</v>
      </c>
      <c r="G1685" s="20" t="s">
        <v>4</v>
      </c>
      <c r="H1685" s="19">
        <v>45407</v>
      </c>
      <c r="I1685">
        <v>82</v>
      </c>
      <c r="J1685" s="19">
        <v>45407</v>
      </c>
      <c r="K1685">
        <v>82</v>
      </c>
      <c r="N1685" t="s">
        <v>492</v>
      </c>
    </row>
    <row r="1686" spans="1:14" x14ac:dyDescent="0.2">
      <c r="A1686">
        <v>444</v>
      </c>
      <c r="B1686" s="20" t="s">
        <v>3</v>
      </c>
      <c r="C1686" s="20" t="s">
        <v>37</v>
      </c>
      <c r="D1686" s="20" t="s">
        <v>5</v>
      </c>
      <c r="E1686" s="20" t="s">
        <v>39</v>
      </c>
      <c r="F1686" s="20" t="s">
        <v>41</v>
      </c>
      <c r="G1686" s="20" t="s">
        <v>4</v>
      </c>
      <c r="H1686" s="19">
        <v>45408</v>
      </c>
      <c r="I1686">
        <v>131</v>
      </c>
      <c r="J1686" s="19">
        <v>45408</v>
      </c>
      <c r="K1686">
        <v>131</v>
      </c>
      <c r="N1686" t="s">
        <v>492</v>
      </c>
    </row>
    <row r="1687" spans="1:14" x14ac:dyDescent="0.2">
      <c r="A1687">
        <v>444</v>
      </c>
      <c r="B1687" s="20" t="s">
        <v>3</v>
      </c>
      <c r="C1687" s="20" t="s">
        <v>37</v>
      </c>
      <c r="D1687" s="20" t="s">
        <v>5</v>
      </c>
      <c r="E1687" s="20" t="s">
        <v>39</v>
      </c>
      <c r="F1687" s="20" t="s">
        <v>41</v>
      </c>
      <c r="G1687" s="20" t="s">
        <v>4</v>
      </c>
      <c r="H1687" s="19">
        <v>45409</v>
      </c>
      <c r="I1687">
        <v>0</v>
      </c>
      <c r="J1687" s="19">
        <v>45409</v>
      </c>
      <c r="K1687">
        <v>2.12</v>
      </c>
      <c r="N1687" t="s">
        <v>492</v>
      </c>
    </row>
    <row r="1688" spans="1:14" x14ac:dyDescent="0.2">
      <c r="A1688">
        <v>444</v>
      </c>
      <c r="B1688" s="20" t="s">
        <v>3</v>
      </c>
      <c r="C1688" s="20" t="s">
        <v>37</v>
      </c>
      <c r="D1688" s="20" t="s">
        <v>5</v>
      </c>
      <c r="E1688" s="20" t="s">
        <v>39</v>
      </c>
      <c r="F1688" s="20" t="s">
        <v>41</v>
      </c>
      <c r="G1688" s="20" t="s">
        <v>4</v>
      </c>
      <c r="H1688" s="19">
        <v>45397</v>
      </c>
      <c r="I1688">
        <v>18.149999999999999</v>
      </c>
      <c r="J1688" s="19">
        <v>45397</v>
      </c>
      <c r="K1688">
        <v>59.15</v>
      </c>
      <c r="N1688" t="s">
        <v>492</v>
      </c>
    </row>
    <row r="1689" spans="1:14" x14ac:dyDescent="0.2">
      <c r="A1689">
        <v>444</v>
      </c>
      <c r="B1689" s="20" t="s">
        <v>3</v>
      </c>
      <c r="C1689" s="20" t="s">
        <v>37</v>
      </c>
      <c r="D1689" s="20" t="s">
        <v>5</v>
      </c>
      <c r="E1689" s="20" t="s">
        <v>39</v>
      </c>
      <c r="F1689" s="20" t="s">
        <v>41</v>
      </c>
      <c r="G1689" s="20" t="s">
        <v>4</v>
      </c>
      <c r="H1689" s="19">
        <v>45404</v>
      </c>
      <c r="I1689">
        <v>283</v>
      </c>
      <c r="J1689" s="19">
        <v>45404</v>
      </c>
      <c r="K1689">
        <v>283</v>
      </c>
      <c r="L1689">
        <v>4</v>
      </c>
      <c r="N1689" t="s">
        <v>492</v>
      </c>
    </row>
    <row r="1690" spans="1:14" x14ac:dyDescent="0.2">
      <c r="A1690">
        <v>444</v>
      </c>
      <c r="B1690" s="20" t="s">
        <v>3</v>
      </c>
      <c r="C1690" s="20" t="s">
        <v>37</v>
      </c>
      <c r="D1690" s="20" t="s">
        <v>5</v>
      </c>
      <c r="E1690" s="20" t="s">
        <v>39</v>
      </c>
      <c r="F1690" s="20" t="s">
        <v>41</v>
      </c>
      <c r="G1690" s="20" t="s">
        <v>4</v>
      </c>
      <c r="H1690" s="19">
        <v>45405</v>
      </c>
      <c r="I1690">
        <v>618</v>
      </c>
      <c r="J1690" s="19">
        <v>45405</v>
      </c>
      <c r="K1690">
        <v>818</v>
      </c>
      <c r="L1690">
        <v>6</v>
      </c>
      <c r="N1690" t="s">
        <v>492</v>
      </c>
    </row>
    <row r="1691" spans="1:14" x14ac:dyDescent="0.2">
      <c r="A1691">
        <v>444</v>
      </c>
      <c r="B1691" s="20" t="s">
        <v>3</v>
      </c>
      <c r="C1691" s="20" t="s">
        <v>37</v>
      </c>
      <c r="D1691" s="20" t="s">
        <v>5</v>
      </c>
      <c r="E1691" s="20" t="s">
        <v>39</v>
      </c>
      <c r="F1691" s="20" t="s">
        <v>41</v>
      </c>
      <c r="G1691" s="20" t="s">
        <v>4</v>
      </c>
      <c r="H1691" s="19">
        <v>45406</v>
      </c>
      <c r="I1691">
        <v>297.85000000000002</v>
      </c>
      <c r="J1691" s="19">
        <v>45406</v>
      </c>
      <c r="K1691">
        <v>290</v>
      </c>
      <c r="L1691">
        <v>1</v>
      </c>
      <c r="N1691" t="s">
        <v>492</v>
      </c>
    </row>
    <row r="1692" spans="1:14" x14ac:dyDescent="0.2">
      <c r="A1692">
        <v>195</v>
      </c>
      <c r="B1692" s="20" t="s">
        <v>275</v>
      </c>
      <c r="C1692" s="20" t="s">
        <v>37</v>
      </c>
      <c r="D1692" s="20" t="s">
        <v>5</v>
      </c>
      <c r="E1692" s="20" t="s">
        <v>39</v>
      </c>
      <c r="F1692" s="20" t="s">
        <v>41</v>
      </c>
      <c r="G1692" s="20" t="s">
        <v>4</v>
      </c>
      <c r="H1692" s="19">
        <v>45383</v>
      </c>
      <c r="I1692">
        <v>700</v>
      </c>
      <c r="J1692" s="19">
        <v>45383</v>
      </c>
      <c r="K1692">
        <v>700</v>
      </c>
      <c r="N1692" t="s">
        <v>492</v>
      </c>
    </row>
    <row r="1693" spans="1:14" x14ac:dyDescent="0.2">
      <c r="A1693">
        <v>195</v>
      </c>
      <c r="B1693" s="20" t="s">
        <v>275</v>
      </c>
      <c r="C1693" s="20" t="s">
        <v>37</v>
      </c>
      <c r="D1693" s="20" t="s">
        <v>5</v>
      </c>
      <c r="E1693" s="20" t="s">
        <v>39</v>
      </c>
      <c r="F1693" s="20" t="s">
        <v>41</v>
      </c>
      <c r="G1693" s="20" t="s">
        <v>4</v>
      </c>
      <c r="H1693" s="19">
        <v>45384</v>
      </c>
      <c r="I1693">
        <v>647</v>
      </c>
      <c r="J1693" s="19">
        <v>45384</v>
      </c>
      <c r="K1693">
        <v>647</v>
      </c>
      <c r="L1693">
        <v>1</v>
      </c>
      <c r="N1693" t="s">
        <v>492</v>
      </c>
    </row>
    <row r="1694" spans="1:14" x14ac:dyDescent="0.2">
      <c r="A1694">
        <v>195</v>
      </c>
      <c r="B1694" s="20" t="s">
        <v>275</v>
      </c>
      <c r="C1694" s="20" t="s">
        <v>37</v>
      </c>
      <c r="D1694" s="20" t="s">
        <v>5</v>
      </c>
      <c r="E1694" s="20" t="s">
        <v>39</v>
      </c>
      <c r="F1694" s="20" t="s">
        <v>41</v>
      </c>
      <c r="G1694" s="20" t="s">
        <v>4</v>
      </c>
      <c r="H1694" s="19">
        <v>45385</v>
      </c>
      <c r="I1694">
        <v>279</v>
      </c>
      <c r="J1694" s="19">
        <v>45385</v>
      </c>
      <c r="K1694">
        <v>279</v>
      </c>
      <c r="N1694" t="s">
        <v>492</v>
      </c>
    </row>
    <row r="1695" spans="1:14" x14ac:dyDescent="0.2">
      <c r="A1695">
        <v>195</v>
      </c>
      <c r="B1695" s="20" t="s">
        <v>275</v>
      </c>
      <c r="C1695" s="20" t="s">
        <v>37</v>
      </c>
      <c r="D1695" s="20" t="s">
        <v>5</v>
      </c>
      <c r="E1695" s="20" t="s">
        <v>39</v>
      </c>
      <c r="F1695" s="20" t="s">
        <v>41</v>
      </c>
      <c r="G1695" s="20" t="s">
        <v>4</v>
      </c>
      <c r="H1695" s="19">
        <v>45386</v>
      </c>
      <c r="I1695">
        <v>466</v>
      </c>
      <c r="J1695" s="19">
        <v>45386</v>
      </c>
      <c r="K1695">
        <v>466</v>
      </c>
      <c r="N1695" t="s">
        <v>492</v>
      </c>
    </row>
    <row r="1696" spans="1:14" x14ac:dyDescent="0.2">
      <c r="A1696">
        <v>195</v>
      </c>
      <c r="B1696" s="20" t="s">
        <v>275</v>
      </c>
      <c r="C1696" s="20" t="s">
        <v>37</v>
      </c>
      <c r="D1696" s="20" t="s">
        <v>5</v>
      </c>
      <c r="E1696" s="20" t="s">
        <v>39</v>
      </c>
      <c r="F1696" s="20" t="s">
        <v>41</v>
      </c>
      <c r="G1696" s="20" t="s">
        <v>4</v>
      </c>
      <c r="H1696" s="19">
        <v>45387</v>
      </c>
      <c r="I1696">
        <v>157</v>
      </c>
      <c r="J1696" s="19">
        <v>45387</v>
      </c>
      <c r="K1696">
        <v>157</v>
      </c>
      <c r="L1696">
        <v>2</v>
      </c>
      <c r="N1696" t="s">
        <v>492</v>
      </c>
    </row>
    <row r="1697" spans="1:14" x14ac:dyDescent="0.2">
      <c r="A1697">
        <v>195</v>
      </c>
      <c r="B1697" s="20" t="s">
        <v>275</v>
      </c>
      <c r="C1697" s="20" t="s">
        <v>37</v>
      </c>
      <c r="D1697" s="20" t="s">
        <v>5</v>
      </c>
      <c r="E1697" s="20" t="s">
        <v>39</v>
      </c>
      <c r="F1697" s="20" t="s">
        <v>41</v>
      </c>
      <c r="G1697" s="20" t="s">
        <v>4</v>
      </c>
      <c r="H1697" s="19">
        <v>45388</v>
      </c>
      <c r="I1697">
        <v>158</v>
      </c>
      <c r="J1697" s="19">
        <v>45388</v>
      </c>
      <c r="K1697">
        <v>158</v>
      </c>
      <c r="N1697" t="s">
        <v>492</v>
      </c>
    </row>
    <row r="1698" spans="1:14" x14ac:dyDescent="0.2">
      <c r="A1698">
        <v>195</v>
      </c>
      <c r="B1698" s="20" t="s">
        <v>275</v>
      </c>
      <c r="C1698" s="20" t="s">
        <v>37</v>
      </c>
      <c r="D1698" s="20" t="s">
        <v>5</v>
      </c>
      <c r="E1698" s="20" t="s">
        <v>39</v>
      </c>
      <c r="F1698" s="20" t="s">
        <v>41</v>
      </c>
      <c r="G1698" s="20" t="s">
        <v>4</v>
      </c>
      <c r="H1698" s="19">
        <v>45389</v>
      </c>
      <c r="I1698">
        <v>163</v>
      </c>
      <c r="J1698" s="19">
        <v>45389</v>
      </c>
      <c r="K1698">
        <v>163</v>
      </c>
      <c r="N1698" t="s">
        <v>492</v>
      </c>
    </row>
    <row r="1699" spans="1:14" x14ac:dyDescent="0.2">
      <c r="A1699">
        <v>195</v>
      </c>
      <c r="B1699" s="20" t="s">
        <v>275</v>
      </c>
      <c r="C1699" s="20" t="s">
        <v>37</v>
      </c>
      <c r="D1699" s="20" t="s">
        <v>5</v>
      </c>
      <c r="E1699" s="20" t="s">
        <v>39</v>
      </c>
      <c r="F1699" s="20" t="s">
        <v>41</v>
      </c>
      <c r="G1699" s="20" t="s">
        <v>4</v>
      </c>
      <c r="H1699" s="19">
        <v>45390</v>
      </c>
      <c r="I1699">
        <v>401</v>
      </c>
      <c r="J1699" s="19">
        <v>45390</v>
      </c>
      <c r="K1699">
        <v>401</v>
      </c>
      <c r="L1699">
        <v>1</v>
      </c>
      <c r="N1699" t="s">
        <v>492</v>
      </c>
    </row>
    <row r="1700" spans="1:14" x14ac:dyDescent="0.2">
      <c r="A1700">
        <v>195</v>
      </c>
      <c r="B1700" s="20" t="s">
        <v>275</v>
      </c>
      <c r="C1700" s="20" t="s">
        <v>37</v>
      </c>
      <c r="D1700" s="20" t="s">
        <v>5</v>
      </c>
      <c r="E1700" s="20" t="s">
        <v>39</v>
      </c>
      <c r="F1700" s="20" t="s">
        <v>41</v>
      </c>
      <c r="G1700" s="20" t="s">
        <v>4</v>
      </c>
      <c r="H1700" s="19">
        <v>45391</v>
      </c>
      <c r="I1700">
        <v>137</v>
      </c>
      <c r="J1700" s="19">
        <v>45391</v>
      </c>
      <c r="K1700">
        <v>137</v>
      </c>
      <c r="N1700" t="s">
        <v>492</v>
      </c>
    </row>
    <row r="1701" spans="1:14" x14ac:dyDescent="0.2">
      <c r="A1701">
        <v>195</v>
      </c>
      <c r="B1701" s="20" t="s">
        <v>275</v>
      </c>
      <c r="C1701" s="20" t="s">
        <v>37</v>
      </c>
      <c r="D1701" s="20" t="s">
        <v>5</v>
      </c>
      <c r="E1701" s="20" t="s">
        <v>39</v>
      </c>
      <c r="F1701" s="20" t="s">
        <v>41</v>
      </c>
      <c r="G1701" s="20" t="s">
        <v>4</v>
      </c>
      <c r="H1701" s="19">
        <v>45392</v>
      </c>
      <c r="I1701">
        <v>269</v>
      </c>
      <c r="J1701" s="19">
        <v>45392</v>
      </c>
      <c r="K1701">
        <v>269</v>
      </c>
      <c r="L1701">
        <v>2</v>
      </c>
      <c r="N1701" t="s">
        <v>492</v>
      </c>
    </row>
    <row r="1702" spans="1:14" x14ac:dyDescent="0.2">
      <c r="A1702">
        <v>195</v>
      </c>
      <c r="B1702" s="20" t="s">
        <v>275</v>
      </c>
      <c r="C1702" s="20" t="s">
        <v>37</v>
      </c>
      <c r="D1702" s="20" t="s">
        <v>5</v>
      </c>
      <c r="E1702" s="20" t="s">
        <v>39</v>
      </c>
      <c r="F1702" s="20" t="s">
        <v>41</v>
      </c>
      <c r="G1702" s="20" t="s">
        <v>4</v>
      </c>
      <c r="H1702" s="19">
        <v>45393</v>
      </c>
      <c r="I1702">
        <v>453</v>
      </c>
      <c r="J1702" s="19">
        <v>45393</v>
      </c>
      <c r="K1702">
        <v>453</v>
      </c>
      <c r="N1702" t="s">
        <v>492</v>
      </c>
    </row>
    <row r="1703" spans="1:14" x14ac:dyDescent="0.2">
      <c r="A1703">
        <v>195</v>
      </c>
      <c r="B1703" s="20" t="s">
        <v>275</v>
      </c>
      <c r="C1703" s="20" t="s">
        <v>37</v>
      </c>
      <c r="D1703" s="20" t="s">
        <v>5</v>
      </c>
      <c r="E1703" s="20" t="s">
        <v>39</v>
      </c>
      <c r="F1703" s="20" t="s">
        <v>41</v>
      </c>
      <c r="G1703" s="20" t="s">
        <v>4</v>
      </c>
      <c r="H1703" s="19">
        <v>45394</v>
      </c>
      <c r="I1703">
        <v>939</v>
      </c>
      <c r="J1703" s="19">
        <v>45394</v>
      </c>
      <c r="K1703">
        <v>939</v>
      </c>
      <c r="N1703" t="s">
        <v>492</v>
      </c>
    </row>
    <row r="1704" spans="1:14" x14ac:dyDescent="0.2">
      <c r="A1704">
        <v>195</v>
      </c>
      <c r="B1704" s="20" t="s">
        <v>275</v>
      </c>
      <c r="C1704" s="20" t="s">
        <v>37</v>
      </c>
      <c r="D1704" s="20" t="s">
        <v>5</v>
      </c>
      <c r="E1704" s="20" t="s">
        <v>39</v>
      </c>
      <c r="F1704" s="20" t="s">
        <v>41</v>
      </c>
      <c r="G1704" s="20" t="s">
        <v>4</v>
      </c>
      <c r="H1704" s="19">
        <v>45395</v>
      </c>
      <c r="I1704">
        <v>61</v>
      </c>
      <c r="J1704" s="19">
        <v>45395</v>
      </c>
      <c r="K1704">
        <v>261</v>
      </c>
      <c r="N1704" t="s">
        <v>492</v>
      </c>
    </row>
    <row r="1705" spans="1:14" x14ac:dyDescent="0.2">
      <c r="A1705">
        <v>195</v>
      </c>
      <c r="B1705" s="20" t="s">
        <v>275</v>
      </c>
      <c r="C1705" s="20" t="s">
        <v>37</v>
      </c>
      <c r="D1705" s="20" t="s">
        <v>5</v>
      </c>
      <c r="E1705" s="20" t="s">
        <v>39</v>
      </c>
      <c r="F1705" s="20" t="s">
        <v>41</v>
      </c>
      <c r="G1705" s="20" t="s">
        <v>4</v>
      </c>
      <c r="H1705" s="19">
        <v>45397</v>
      </c>
      <c r="I1705">
        <v>82</v>
      </c>
      <c r="J1705" s="19">
        <v>45397</v>
      </c>
      <c r="K1705">
        <v>0</v>
      </c>
      <c r="L1705">
        <v>1</v>
      </c>
      <c r="N1705" t="s">
        <v>492</v>
      </c>
    </row>
    <row r="1706" spans="1:14" x14ac:dyDescent="0.2">
      <c r="A1706">
        <v>195</v>
      </c>
      <c r="B1706" s="20" t="s">
        <v>275</v>
      </c>
      <c r="C1706" s="20" t="s">
        <v>37</v>
      </c>
      <c r="D1706" s="20" t="s">
        <v>5</v>
      </c>
      <c r="E1706" s="20" t="s">
        <v>39</v>
      </c>
      <c r="F1706" s="20" t="s">
        <v>41</v>
      </c>
      <c r="G1706" s="20" t="s">
        <v>4</v>
      </c>
      <c r="H1706" s="19">
        <v>45398</v>
      </c>
      <c r="I1706">
        <v>55</v>
      </c>
      <c r="J1706" s="19">
        <v>45398</v>
      </c>
      <c r="K1706">
        <v>103</v>
      </c>
      <c r="N1706" t="s">
        <v>492</v>
      </c>
    </row>
    <row r="1707" spans="1:14" x14ac:dyDescent="0.2">
      <c r="A1707">
        <v>195</v>
      </c>
      <c r="B1707" s="20" t="s">
        <v>275</v>
      </c>
      <c r="C1707" s="20" t="s">
        <v>37</v>
      </c>
      <c r="D1707" s="20" t="s">
        <v>5</v>
      </c>
      <c r="E1707" s="20" t="s">
        <v>39</v>
      </c>
      <c r="F1707" s="20" t="s">
        <v>41</v>
      </c>
      <c r="G1707" s="20" t="s">
        <v>4</v>
      </c>
      <c r="H1707" s="19">
        <v>45399</v>
      </c>
      <c r="I1707">
        <v>68</v>
      </c>
      <c r="J1707" s="19">
        <v>45399</v>
      </c>
      <c r="K1707">
        <v>68</v>
      </c>
      <c r="N1707" t="s">
        <v>492</v>
      </c>
    </row>
    <row r="1708" spans="1:14" x14ac:dyDescent="0.2">
      <c r="A1708">
        <v>195</v>
      </c>
      <c r="B1708" s="20" t="s">
        <v>275</v>
      </c>
      <c r="C1708" s="20" t="s">
        <v>37</v>
      </c>
      <c r="D1708" s="20" t="s">
        <v>5</v>
      </c>
      <c r="E1708" s="20" t="s">
        <v>39</v>
      </c>
      <c r="F1708" s="20" t="s">
        <v>41</v>
      </c>
      <c r="G1708" s="20" t="s">
        <v>4</v>
      </c>
      <c r="H1708" s="19">
        <v>45400</v>
      </c>
      <c r="I1708">
        <v>55</v>
      </c>
      <c r="J1708" s="19">
        <v>45400</v>
      </c>
      <c r="K1708">
        <v>55</v>
      </c>
      <c r="L1708">
        <v>2</v>
      </c>
      <c r="N1708" t="s">
        <v>492</v>
      </c>
    </row>
    <row r="1709" spans="1:14" x14ac:dyDescent="0.2">
      <c r="A1709">
        <v>195</v>
      </c>
      <c r="B1709" s="20" t="s">
        <v>275</v>
      </c>
      <c r="C1709" s="20" t="s">
        <v>37</v>
      </c>
      <c r="D1709" s="20" t="s">
        <v>5</v>
      </c>
      <c r="E1709" s="20" t="s">
        <v>39</v>
      </c>
      <c r="F1709" s="20" t="s">
        <v>41</v>
      </c>
      <c r="G1709" s="20" t="s">
        <v>4</v>
      </c>
      <c r="H1709" s="19">
        <v>45401</v>
      </c>
      <c r="I1709">
        <v>76</v>
      </c>
      <c r="J1709" s="19">
        <v>45401</v>
      </c>
      <c r="K1709">
        <v>77.150000000000006</v>
      </c>
      <c r="N1709" t="s">
        <v>492</v>
      </c>
    </row>
    <row r="1710" spans="1:14" x14ac:dyDescent="0.2">
      <c r="A1710">
        <v>195</v>
      </c>
      <c r="B1710" s="20" t="s">
        <v>275</v>
      </c>
      <c r="C1710" s="20" t="s">
        <v>37</v>
      </c>
      <c r="D1710" s="20" t="s">
        <v>5</v>
      </c>
      <c r="E1710" s="20" t="s">
        <v>39</v>
      </c>
      <c r="F1710" s="20" t="s">
        <v>41</v>
      </c>
      <c r="G1710" s="20" t="s">
        <v>4</v>
      </c>
      <c r="H1710" s="19">
        <v>45402</v>
      </c>
      <c r="I1710">
        <v>107</v>
      </c>
      <c r="J1710" s="19">
        <v>45402</v>
      </c>
      <c r="K1710">
        <v>107</v>
      </c>
      <c r="N1710" t="s">
        <v>492</v>
      </c>
    </row>
    <row r="1711" spans="1:14" x14ac:dyDescent="0.2">
      <c r="A1711">
        <v>195</v>
      </c>
      <c r="B1711" s="20" t="s">
        <v>275</v>
      </c>
      <c r="C1711" s="20" t="s">
        <v>37</v>
      </c>
      <c r="D1711" s="20" t="s">
        <v>5</v>
      </c>
      <c r="E1711" s="20" t="s">
        <v>39</v>
      </c>
      <c r="F1711" s="20" t="s">
        <v>41</v>
      </c>
      <c r="G1711" s="20" t="s">
        <v>4</v>
      </c>
      <c r="H1711" s="19">
        <v>45403</v>
      </c>
      <c r="I1711">
        <v>822</v>
      </c>
      <c r="J1711" s="19">
        <v>45403</v>
      </c>
      <c r="K1711">
        <v>822</v>
      </c>
      <c r="N1711" t="s">
        <v>492</v>
      </c>
    </row>
    <row r="1712" spans="1:14" x14ac:dyDescent="0.2">
      <c r="A1712">
        <v>195</v>
      </c>
      <c r="B1712" s="20" t="s">
        <v>275</v>
      </c>
      <c r="C1712" s="20" t="s">
        <v>37</v>
      </c>
      <c r="D1712" s="20" t="s">
        <v>5</v>
      </c>
      <c r="E1712" s="20" t="s">
        <v>39</v>
      </c>
      <c r="F1712" s="20" t="s">
        <v>41</v>
      </c>
      <c r="G1712" s="20" t="s">
        <v>4</v>
      </c>
      <c r="H1712" s="19">
        <v>45404</v>
      </c>
      <c r="I1712">
        <v>873</v>
      </c>
      <c r="J1712" s="19">
        <v>45404</v>
      </c>
      <c r="K1712">
        <v>873</v>
      </c>
      <c r="N1712" t="s">
        <v>492</v>
      </c>
    </row>
    <row r="1713" spans="1:14" x14ac:dyDescent="0.2">
      <c r="A1713">
        <v>195</v>
      </c>
      <c r="B1713" s="20" t="s">
        <v>275</v>
      </c>
      <c r="C1713" s="20" t="s">
        <v>37</v>
      </c>
      <c r="D1713" s="20" t="s">
        <v>5</v>
      </c>
      <c r="E1713" s="20" t="s">
        <v>39</v>
      </c>
      <c r="F1713" s="20" t="s">
        <v>41</v>
      </c>
      <c r="G1713" s="20" t="s">
        <v>4</v>
      </c>
      <c r="H1713" s="19">
        <v>45405</v>
      </c>
      <c r="I1713">
        <v>67</v>
      </c>
      <c r="J1713" s="19">
        <v>45405</v>
      </c>
      <c r="K1713">
        <v>67</v>
      </c>
      <c r="N1713" t="s">
        <v>492</v>
      </c>
    </row>
    <row r="1714" spans="1:14" x14ac:dyDescent="0.2">
      <c r="A1714">
        <v>195</v>
      </c>
      <c r="B1714" s="20" t="s">
        <v>275</v>
      </c>
      <c r="C1714" s="20" t="s">
        <v>37</v>
      </c>
      <c r="D1714" s="20" t="s">
        <v>5</v>
      </c>
      <c r="E1714" s="20" t="s">
        <v>39</v>
      </c>
      <c r="F1714" s="20" t="s">
        <v>41</v>
      </c>
      <c r="G1714" s="20" t="s">
        <v>4</v>
      </c>
      <c r="H1714" s="19">
        <v>45406</v>
      </c>
      <c r="I1714">
        <v>135</v>
      </c>
      <c r="J1714" s="19">
        <v>45406</v>
      </c>
      <c r="K1714">
        <v>135</v>
      </c>
      <c r="L1714">
        <v>2</v>
      </c>
      <c r="N1714" t="s">
        <v>492</v>
      </c>
    </row>
    <row r="1715" spans="1:14" x14ac:dyDescent="0.2">
      <c r="A1715">
        <v>195</v>
      </c>
      <c r="B1715" s="20" t="s">
        <v>275</v>
      </c>
      <c r="C1715" s="20" t="s">
        <v>37</v>
      </c>
      <c r="D1715" s="20" t="s">
        <v>5</v>
      </c>
      <c r="E1715" s="20" t="s">
        <v>39</v>
      </c>
      <c r="F1715" s="20" t="s">
        <v>41</v>
      </c>
      <c r="G1715" s="20" t="s">
        <v>4</v>
      </c>
      <c r="H1715" s="19">
        <v>45407</v>
      </c>
      <c r="I1715">
        <v>973</v>
      </c>
      <c r="J1715" s="19">
        <v>45407</v>
      </c>
      <c r="K1715">
        <v>973</v>
      </c>
      <c r="N1715" t="s">
        <v>492</v>
      </c>
    </row>
    <row r="1716" spans="1:14" x14ac:dyDescent="0.2">
      <c r="A1716">
        <v>195</v>
      </c>
      <c r="B1716" s="20" t="s">
        <v>275</v>
      </c>
      <c r="C1716" s="20" t="s">
        <v>37</v>
      </c>
      <c r="D1716" s="20" t="s">
        <v>5</v>
      </c>
      <c r="E1716" s="20" t="s">
        <v>39</v>
      </c>
      <c r="F1716" s="20" t="s">
        <v>41</v>
      </c>
      <c r="G1716" s="20" t="s">
        <v>4</v>
      </c>
      <c r="H1716" s="19">
        <v>45408</v>
      </c>
      <c r="I1716">
        <v>221</v>
      </c>
      <c r="J1716" s="19">
        <v>45408</v>
      </c>
      <c r="K1716">
        <v>221</v>
      </c>
      <c r="N1716" t="s">
        <v>492</v>
      </c>
    </row>
    <row r="1717" spans="1:14" x14ac:dyDescent="0.2">
      <c r="A1717">
        <v>195</v>
      </c>
      <c r="B1717" s="20" t="s">
        <v>275</v>
      </c>
      <c r="C1717" s="20" t="s">
        <v>37</v>
      </c>
      <c r="D1717" s="20" t="s">
        <v>5</v>
      </c>
      <c r="E1717" s="20" t="s">
        <v>39</v>
      </c>
      <c r="F1717" s="20" t="s">
        <v>41</v>
      </c>
      <c r="G1717" s="20" t="s">
        <v>4</v>
      </c>
      <c r="H1717" s="19">
        <v>45409</v>
      </c>
      <c r="I1717">
        <v>111</v>
      </c>
      <c r="J1717" s="19">
        <v>45409</v>
      </c>
      <c r="K1717">
        <v>111</v>
      </c>
      <c r="N1717" t="s">
        <v>492</v>
      </c>
    </row>
    <row r="1718" spans="1:14" x14ac:dyDescent="0.2">
      <c r="A1718">
        <v>195</v>
      </c>
      <c r="B1718" s="20" t="s">
        <v>275</v>
      </c>
      <c r="C1718" s="20" t="s">
        <v>37</v>
      </c>
      <c r="D1718" s="20" t="s">
        <v>5</v>
      </c>
      <c r="E1718" s="20" t="s">
        <v>39</v>
      </c>
      <c r="F1718" s="20" t="s">
        <v>41</v>
      </c>
      <c r="G1718" s="20" t="s">
        <v>4</v>
      </c>
      <c r="H1718" s="19">
        <v>45410</v>
      </c>
      <c r="I1718">
        <v>894</v>
      </c>
      <c r="J1718" s="19">
        <v>45410</v>
      </c>
      <c r="K1718">
        <v>894</v>
      </c>
      <c r="N1718" t="s">
        <v>492</v>
      </c>
    </row>
    <row r="1719" spans="1:14" x14ac:dyDescent="0.2">
      <c r="A1719">
        <v>195</v>
      </c>
      <c r="B1719" s="20" t="s">
        <v>275</v>
      </c>
      <c r="C1719" s="20" t="s">
        <v>37</v>
      </c>
      <c r="D1719" s="20" t="s">
        <v>5</v>
      </c>
      <c r="E1719" s="20" t="s">
        <v>39</v>
      </c>
      <c r="F1719" s="20" t="s">
        <v>41</v>
      </c>
      <c r="G1719" s="20" t="s">
        <v>4</v>
      </c>
      <c r="H1719" s="19">
        <v>45411</v>
      </c>
      <c r="I1719">
        <v>135</v>
      </c>
      <c r="J1719" s="19">
        <v>45411</v>
      </c>
      <c r="K1719">
        <v>120</v>
      </c>
      <c r="L1719">
        <v>3</v>
      </c>
      <c r="N1719" t="s">
        <v>492</v>
      </c>
    </row>
    <row r="1720" spans="1:14" x14ac:dyDescent="0.2">
      <c r="A1720">
        <v>195</v>
      </c>
      <c r="B1720" s="20" t="s">
        <v>275</v>
      </c>
      <c r="C1720" s="20" t="s">
        <v>37</v>
      </c>
      <c r="D1720" s="20" t="s">
        <v>5</v>
      </c>
      <c r="E1720" s="20" t="s">
        <v>39</v>
      </c>
      <c r="F1720" s="20" t="s">
        <v>41</v>
      </c>
      <c r="G1720" s="20" t="s">
        <v>4</v>
      </c>
      <c r="H1720" s="19">
        <v>45412</v>
      </c>
      <c r="I1720">
        <v>765</v>
      </c>
      <c r="J1720" s="19">
        <v>45412</v>
      </c>
      <c r="K1720">
        <v>765</v>
      </c>
      <c r="N1720" t="s">
        <v>492</v>
      </c>
    </row>
    <row r="1721" spans="1:14" x14ac:dyDescent="0.2">
      <c r="A1721">
        <v>200</v>
      </c>
      <c r="B1721" s="20" t="s">
        <v>88</v>
      </c>
      <c r="C1721" s="20" t="s">
        <v>37</v>
      </c>
      <c r="D1721" s="20" t="s">
        <v>5</v>
      </c>
      <c r="E1721" s="20" t="s">
        <v>39</v>
      </c>
      <c r="F1721" s="20" t="s">
        <v>41</v>
      </c>
      <c r="G1721" s="20" t="s">
        <v>4</v>
      </c>
      <c r="H1721" s="19">
        <v>45386</v>
      </c>
      <c r="I1721">
        <v>462</v>
      </c>
      <c r="J1721" s="19">
        <v>45386</v>
      </c>
      <c r="K1721">
        <v>46</v>
      </c>
      <c r="N1721" t="s">
        <v>492</v>
      </c>
    </row>
    <row r="1722" spans="1:14" x14ac:dyDescent="0.2">
      <c r="A1722">
        <v>200</v>
      </c>
      <c r="B1722" s="20" t="s">
        <v>88</v>
      </c>
      <c r="C1722" s="20" t="s">
        <v>37</v>
      </c>
      <c r="D1722" s="20" t="s">
        <v>5</v>
      </c>
      <c r="E1722" s="20" t="s">
        <v>39</v>
      </c>
      <c r="F1722" s="20" t="s">
        <v>41</v>
      </c>
      <c r="G1722" s="20" t="s">
        <v>4</v>
      </c>
      <c r="H1722" s="19">
        <v>45387</v>
      </c>
      <c r="I1722">
        <v>157</v>
      </c>
      <c r="J1722" s="19">
        <v>45387</v>
      </c>
      <c r="K1722">
        <v>157</v>
      </c>
      <c r="L1722">
        <v>2</v>
      </c>
      <c r="N1722" t="s">
        <v>492</v>
      </c>
    </row>
    <row r="1723" spans="1:14" x14ac:dyDescent="0.2">
      <c r="A1723">
        <v>200</v>
      </c>
      <c r="B1723" s="20" t="s">
        <v>88</v>
      </c>
      <c r="C1723" s="20" t="s">
        <v>37</v>
      </c>
      <c r="D1723" s="20" t="s">
        <v>5</v>
      </c>
      <c r="E1723" s="20" t="s">
        <v>39</v>
      </c>
      <c r="F1723" s="20" t="s">
        <v>41</v>
      </c>
      <c r="G1723" s="20" t="s">
        <v>4</v>
      </c>
      <c r="H1723" s="19">
        <v>45388</v>
      </c>
      <c r="I1723">
        <v>158</v>
      </c>
      <c r="J1723" s="19">
        <v>45388</v>
      </c>
      <c r="K1723">
        <v>158</v>
      </c>
      <c r="N1723" t="s">
        <v>492</v>
      </c>
    </row>
    <row r="1724" spans="1:14" x14ac:dyDescent="0.2">
      <c r="A1724">
        <v>200</v>
      </c>
      <c r="B1724" s="20" t="s">
        <v>88</v>
      </c>
      <c r="C1724" s="20" t="s">
        <v>37</v>
      </c>
      <c r="D1724" s="20" t="s">
        <v>5</v>
      </c>
      <c r="E1724" s="20" t="s">
        <v>39</v>
      </c>
      <c r="F1724" s="20" t="s">
        <v>41</v>
      </c>
      <c r="G1724" s="20" t="s">
        <v>4</v>
      </c>
      <c r="H1724" s="19">
        <v>45389</v>
      </c>
      <c r="I1724">
        <v>163</v>
      </c>
      <c r="J1724" s="19">
        <v>45389</v>
      </c>
      <c r="K1724">
        <v>163</v>
      </c>
      <c r="N1724" t="s">
        <v>492</v>
      </c>
    </row>
    <row r="1725" spans="1:14" x14ac:dyDescent="0.2">
      <c r="A1725">
        <v>200</v>
      </c>
      <c r="B1725" s="20" t="s">
        <v>88</v>
      </c>
      <c r="C1725" s="20" t="s">
        <v>37</v>
      </c>
      <c r="D1725" s="20" t="s">
        <v>5</v>
      </c>
      <c r="E1725" s="20" t="s">
        <v>39</v>
      </c>
      <c r="F1725" s="20" t="s">
        <v>41</v>
      </c>
      <c r="G1725" s="20" t="s">
        <v>4</v>
      </c>
      <c r="H1725" s="19">
        <v>45390</v>
      </c>
      <c r="I1725">
        <v>401</v>
      </c>
      <c r="J1725" s="19">
        <v>45390</v>
      </c>
      <c r="K1725">
        <v>401</v>
      </c>
      <c r="N1725" t="s">
        <v>492</v>
      </c>
    </row>
    <row r="1726" spans="1:14" x14ac:dyDescent="0.2">
      <c r="A1726">
        <v>200</v>
      </c>
      <c r="B1726" s="20" t="s">
        <v>88</v>
      </c>
      <c r="C1726" s="20" t="s">
        <v>37</v>
      </c>
      <c r="D1726" s="20" t="s">
        <v>5</v>
      </c>
      <c r="E1726" s="20" t="s">
        <v>39</v>
      </c>
      <c r="F1726" s="20" t="s">
        <v>41</v>
      </c>
      <c r="G1726" s="20" t="s">
        <v>4</v>
      </c>
      <c r="H1726" s="19">
        <v>45391</v>
      </c>
      <c r="I1726">
        <v>137</v>
      </c>
      <c r="J1726" s="19">
        <v>45391</v>
      </c>
      <c r="K1726">
        <v>137</v>
      </c>
      <c r="N1726" t="s">
        <v>492</v>
      </c>
    </row>
    <row r="1727" spans="1:14" x14ac:dyDescent="0.2">
      <c r="A1727">
        <v>200</v>
      </c>
      <c r="B1727" s="20" t="s">
        <v>88</v>
      </c>
      <c r="C1727" s="20" t="s">
        <v>37</v>
      </c>
      <c r="D1727" s="20" t="s">
        <v>5</v>
      </c>
      <c r="E1727" s="20" t="s">
        <v>39</v>
      </c>
      <c r="F1727" s="20" t="s">
        <v>41</v>
      </c>
      <c r="G1727" s="20" t="s">
        <v>4</v>
      </c>
      <c r="H1727" s="19">
        <v>45392</v>
      </c>
      <c r="I1727">
        <v>0</v>
      </c>
      <c r="J1727" s="19">
        <v>45392</v>
      </c>
      <c r="K1727">
        <v>3.87</v>
      </c>
      <c r="N1727" t="s">
        <v>492</v>
      </c>
    </row>
    <row r="1728" spans="1:14" x14ac:dyDescent="0.2">
      <c r="A1728">
        <v>200</v>
      </c>
      <c r="B1728" s="20" t="s">
        <v>88</v>
      </c>
      <c r="C1728" s="20" t="s">
        <v>37</v>
      </c>
      <c r="D1728" s="20" t="s">
        <v>5</v>
      </c>
      <c r="E1728" s="20" t="s">
        <v>39</v>
      </c>
      <c r="F1728" s="20" t="s">
        <v>41</v>
      </c>
      <c r="G1728" s="20" t="s">
        <v>4</v>
      </c>
      <c r="H1728" s="19">
        <v>45393</v>
      </c>
      <c r="I1728">
        <v>453</v>
      </c>
      <c r="J1728" s="19">
        <v>45393</v>
      </c>
      <c r="K1728">
        <v>453</v>
      </c>
      <c r="N1728" t="s">
        <v>492</v>
      </c>
    </row>
    <row r="1729" spans="1:14" x14ac:dyDescent="0.2">
      <c r="A1729">
        <v>200</v>
      </c>
      <c r="B1729" s="20" t="s">
        <v>88</v>
      </c>
      <c r="C1729" s="20" t="s">
        <v>37</v>
      </c>
      <c r="D1729" s="20" t="s">
        <v>5</v>
      </c>
      <c r="E1729" s="20" t="s">
        <v>39</v>
      </c>
      <c r="F1729" s="20" t="s">
        <v>41</v>
      </c>
      <c r="G1729" s="20" t="s">
        <v>4</v>
      </c>
      <c r="H1729" s="19">
        <v>45394</v>
      </c>
      <c r="I1729">
        <v>903</v>
      </c>
      <c r="J1729" s="19">
        <v>45394</v>
      </c>
      <c r="K1729">
        <v>903</v>
      </c>
      <c r="L1729">
        <v>4</v>
      </c>
      <c r="N1729" t="s">
        <v>492</v>
      </c>
    </row>
    <row r="1730" spans="1:14" x14ac:dyDescent="0.2">
      <c r="A1730">
        <v>200</v>
      </c>
      <c r="B1730" s="20" t="s">
        <v>88</v>
      </c>
      <c r="C1730" s="20" t="s">
        <v>37</v>
      </c>
      <c r="D1730" s="20" t="s">
        <v>5</v>
      </c>
      <c r="E1730" s="20" t="s">
        <v>39</v>
      </c>
      <c r="F1730" s="20" t="s">
        <v>41</v>
      </c>
      <c r="G1730" s="20" t="s">
        <v>4</v>
      </c>
      <c r="H1730" s="19">
        <v>45395</v>
      </c>
      <c r="I1730">
        <v>61</v>
      </c>
      <c r="J1730" s="19">
        <v>45395</v>
      </c>
      <c r="K1730">
        <v>61</v>
      </c>
      <c r="N1730" t="s">
        <v>492</v>
      </c>
    </row>
    <row r="1731" spans="1:14" x14ac:dyDescent="0.2">
      <c r="A1731">
        <v>200</v>
      </c>
      <c r="B1731" s="20" t="s">
        <v>88</v>
      </c>
      <c r="C1731" s="20" t="s">
        <v>37</v>
      </c>
      <c r="D1731" s="20" t="s">
        <v>5</v>
      </c>
      <c r="E1731" s="20" t="s">
        <v>39</v>
      </c>
      <c r="F1731" s="20" t="s">
        <v>41</v>
      </c>
      <c r="G1731" s="20" t="s">
        <v>4</v>
      </c>
      <c r="H1731" s="19">
        <v>45397</v>
      </c>
      <c r="I1731">
        <v>82</v>
      </c>
      <c r="J1731" s="19">
        <v>45397</v>
      </c>
      <c r="K1731">
        <v>82</v>
      </c>
      <c r="L1731">
        <v>2</v>
      </c>
      <c r="N1731" t="s">
        <v>492</v>
      </c>
    </row>
    <row r="1732" spans="1:14" x14ac:dyDescent="0.2">
      <c r="A1732">
        <v>200</v>
      </c>
      <c r="B1732" s="20" t="s">
        <v>88</v>
      </c>
      <c r="C1732" s="20" t="s">
        <v>37</v>
      </c>
      <c r="D1732" s="20" t="s">
        <v>5</v>
      </c>
      <c r="E1732" s="20" t="s">
        <v>39</v>
      </c>
      <c r="F1732" s="20" t="s">
        <v>41</v>
      </c>
      <c r="G1732" s="20" t="s">
        <v>4</v>
      </c>
      <c r="H1732" s="19">
        <v>45398</v>
      </c>
      <c r="I1732">
        <v>55</v>
      </c>
      <c r="J1732" s="19">
        <v>45398</v>
      </c>
      <c r="K1732">
        <v>55</v>
      </c>
      <c r="N1732" t="s">
        <v>492</v>
      </c>
    </row>
    <row r="1733" spans="1:14" x14ac:dyDescent="0.2">
      <c r="A1733">
        <v>200</v>
      </c>
      <c r="B1733" s="20" t="s">
        <v>88</v>
      </c>
      <c r="C1733" s="20" t="s">
        <v>37</v>
      </c>
      <c r="D1733" s="20" t="s">
        <v>5</v>
      </c>
      <c r="E1733" s="20" t="s">
        <v>39</v>
      </c>
      <c r="F1733" s="20" t="s">
        <v>41</v>
      </c>
      <c r="G1733" s="20" t="s">
        <v>4</v>
      </c>
      <c r="H1733" s="19">
        <v>45399</v>
      </c>
      <c r="I1733">
        <v>68</v>
      </c>
      <c r="J1733" s="19">
        <v>45399</v>
      </c>
      <c r="K1733">
        <v>68</v>
      </c>
      <c r="N1733" t="s">
        <v>492</v>
      </c>
    </row>
    <row r="1734" spans="1:14" x14ac:dyDescent="0.2">
      <c r="A1734">
        <v>200</v>
      </c>
      <c r="B1734" s="20" t="s">
        <v>88</v>
      </c>
      <c r="C1734" s="20" t="s">
        <v>37</v>
      </c>
      <c r="D1734" s="20" t="s">
        <v>5</v>
      </c>
      <c r="E1734" s="20" t="s">
        <v>39</v>
      </c>
      <c r="F1734" s="20" t="s">
        <v>41</v>
      </c>
      <c r="G1734" s="20" t="s">
        <v>4</v>
      </c>
      <c r="H1734" s="19">
        <v>45400</v>
      </c>
      <c r="I1734">
        <v>55</v>
      </c>
      <c r="J1734" s="19">
        <v>45400</v>
      </c>
      <c r="K1734">
        <v>55</v>
      </c>
      <c r="L1734">
        <v>1</v>
      </c>
      <c r="N1734" t="s">
        <v>492</v>
      </c>
    </row>
    <row r="1735" spans="1:14" x14ac:dyDescent="0.2">
      <c r="A1735">
        <v>200</v>
      </c>
      <c r="B1735" s="20" t="s">
        <v>88</v>
      </c>
      <c r="C1735" s="20" t="s">
        <v>37</v>
      </c>
      <c r="D1735" s="20" t="s">
        <v>5</v>
      </c>
      <c r="E1735" s="20" t="s">
        <v>39</v>
      </c>
      <c r="F1735" s="20" t="s">
        <v>41</v>
      </c>
      <c r="G1735" s="20" t="s">
        <v>4</v>
      </c>
      <c r="H1735" s="19">
        <v>45401</v>
      </c>
      <c r="I1735">
        <v>76</v>
      </c>
      <c r="J1735" s="19">
        <v>45401</v>
      </c>
      <c r="K1735">
        <v>76</v>
      </c>
      <c r="N1735" t="s">
        <v>492</v>
      </c>
    </row>
    <row r="1736" spans="1:14" x14ac:dyDescent="0.2">
      <c r="A1736">
        <v>200</v>
      </c>
      <c r="B1736" s="20" t="s">
        <v>88</v>
      </c>
      <c r="C1736" s="20" t="s">
        <v>37</v>
      </c>
      <c r="D1736" s="20" t="s">
        <v>5</v>
      </c>
      <c r="E1736" s="20" t="s">
        <v>39</v>
      </c>
      <c r="F1736" s="20" t="s">
        <v>41</v>
      </c>
      <c r="G1736" s="20" t="s">
        <v>4</v>
      </c>
      <c r="H1736" s="19">
        <v>45402</v>
      </c>
      <c r="I1736">
        <v>107</v>
      </c>
      <c r="J1736" s="19">
        <v>45402</v>
      </c>
      <c r="K1736">
        <v>107</v>
      </c>
      <c r="L1736">
        <v>1</v>
      </c>
      <c r="N1736" t="s">
        <v>492</v>
      </c>
    </row>
    <row r="1737" spans="1:14" x14ac:dyDescent="0.2">
      <c r="A1737">
        <v>200</v>
      </c>
      <c r="B1737" s="20" t="s">
        <v>88</v>
      </c>
      <c r="C1737" s="20" t="s">
        <v>37</v>
      </c>
      <c r="D1737" s="20" t="s">
        <v>5</v>
      </c>
      <c r="E1737" s="20" t="s">
        <v>39</v>
      </c>
      <c r="F1737" s="20" t="s">
        <v>41</v>
      </c>
      <c r="G1737" s="20" t="s">
        <v>4</v>
      </c>
      <c r="H1737" s="19">
        <v>45403</v>
      </c>
      <c r="I1737">
        <v>822</v>
      </c>
      <c r="J1737" s="19">
        <v>45403</v>
      </c>
      <c r="K1737">
        <v>822</v>
      </c>
      <c r="N1737" t="s">
        <v>492</v>
      </c>
    </row>
    <row r="1738" spans="1:14" x14ac:dyDescent="0.2">
      <c r="A1738">
        <v>200</v>
      </c>
      <c r="B1738" s="20" t="s">
        <v>88</v>
      </c>
      <c r="C1738" s="20" t="s">
        <v>37</v>
      </c>
      <c r="D1738" s="20" t="s">
        <v>5</v>
      </c>
      <c r="E1738" s="20" t="s">
        <v>39</v>
      </c>
      <c r="F1738" s="20" t="s">
        <v>41</v>
      </c>
      <c r="G1738" s="20" t="s">
        <v>4</v>
      </c>
      <c r="H1738" s="19">
        <v>45404</v>
      </c>
      <c r="I1738">
        <v>0</v>
      </c>
      <c r="J1738" s="19">
        <v>45404</v>
      </c>
      <c r="K1738">
        <v>231</v>
      </c>
      <c r="L1738">
        <v>3</v>
      </c>
      <c r="N1738" t="s">
        <v>492</v>
      </c>
    </row>
    <row r="1739" spans="1:14" x14ac:dyDescent="0.2">
      <c r="A1739">
        <v>200</v>
      </c>
      <c r="B1739" s="20" t="s">
        <v>88</v>
      </c>
      <c r="C1739" s="20" t="s">
        <v>37</v>
      </c>
      <c r="D1739" s="20" t="s">
        <v>5</v>
      </c>
      <c r="E1739" s="20" t="s">
        <v>39</v>
      </c>
      <c r="F1739" s="20" t="s">
        <v>41</v>
      </c>
      <c r="G1739" s="20" t="s">
        <v>4</v>
      </c>
      <c r="H1739" s="19">
        <v>45405</v>
      </c>
      <c r="I1739">
        <v>67</v>
      </c>
      <c r="J1739" s="19">
        <v>45405</v>
      </c>
      <c r="K1739">
        <v>42</v>
      </c>
      <c r="N1739" t="s">
        <v>492</v>
      </c>
    </row>
    <row r="1740" spans="1:14" x14ac:dyDescent="0.2">
      <c r="A1740">
        <v>200</v>
      </c>
      <c r="B1740" s="20" t="s">
        <v>88</v>
      </c>
      <c r="C1740" s="20" t="s">
        <v>37</v>
      </c>
      <c r="D1740" s="20" t="s">
        <v>5</v>
      </c>
      <c r="E1740" s="20" t="s">
        <v>39</v>
      </c>
      <c r="F1740" s="20" t="s">
        <v>41</v>
      </c>
      <c r="G1740" s="20" t="s">
        <v>4</v>
      </c>
      <c r="H1740" s="19">
        <v>45406</v>
      </c>
      <c r="I1740">
        <v>135</v>
      </c>
      <c r="J1740" s="19">
        <v>45406</v>
      </c>
      <c r="K1740">
        <v>135</v>
      </c>
      <c r="N1740" t="s">
        <v>492</v>
      </c>
    </row>
    <row r="1741" spans="1:14" x14ac:dyDescent="0.2">
      <c r="A1741">
        <v>200</v>
      </c>
      <c r="B1741" s="20" t="s">
        <v>88</v>
      </c>
      <c r="C1741" s="20" t="s">
        <v>37</v>
      </c>
      <c r="D1741" s="20" t="s">
        <v>5</v>
      </c>
      <c r="E1741" s="20" t="s">
        <v>39</v>
      </c>
      <c r="F1741" s="20" t="s">
        <v>41</v>
      </c>
      <c r="G1741" s="20" t="s">
        <v>4</v>
      </c>
      <c r="H1741" s="19">
        <v>45407</v>
      </c>
      <c r="I1741">
        <v>973</v>
      </c>
      <c r="J1741" s="19">
        <v>45407</v>
      </c>
      <c r="K1741">
        <v>973</v>
      </c>
      <c r="L1741">
        <v>2</v>
      </c>
      <c r="N1741" t="s">
        <v>492</v>
      </c>
    </row>
    <row r="1742" spans="1:14" x14ac:dyDescent="0.2">
      <c r="A1742">
        <v>200</v>
      </c>
      <c r="B1742" s="20" t="s">
        <v>88</v>
      </c>
      <c r="C1742" s="20" t="s">
        <v>37</v>
      </c>
      <c r="D1742" s="20" t="s">
        <v>5</v>
      </c>
      <c r="E1742" s="20" t="s">
        <v>39</v>
      </c>
      <c r="F1742" s="20" t="s">
        <v>41</v>
      </c>
      <c r="G1742" s="20" t="s">
        <v>4</v>
      </c>
      <c r="H1742" s="19">
        <v>45408</v>
      </c>
      <c r="I1742">
        <v>221</v>
      </c>
      <c r="J1742" s="19">
        <v>45408</v>
      </c>
      <c r="K1742">
        <v>221</v>
      </c>
      <c r="N1742" t="s">
        <v>492</v>
      </c>
    </row>
    <row r="1743" spans="1:14" x14ac:dyDescent="0.2">
      <c r="A1743">
        <v>200</v>
      </c>
      <c r="B1743" s="20" t="s">
        <v>88</v>
      </c>
      <c r="C1743" s="20" t="s">
        <v>37</v>
      </c>
      <c r="D1743" s="20" t="s">
        <v>5</v>
      </c>
      <c r="E1743" s="20" t="s">
        <v>39</v>
      </c>
      <c r="F1743" s="20" t="s">
        <v>41</v>
      </c>
      <c r="G1743" s="20" t="s">
        <v>4</v>
      </c>
      <c r="H1743" s="19">
        <v>45409</v>
      </c>
      <c r="I1743">
        <v>111</v>
      </c>
      <c r="J1743" s="19">
        <v>45409</v>
      </c>
      <c r="K1743">
        <v>111</v>
      </c>
      <c r="N1743" t="s">
        <v>492</v>
      </c>
    </row>
    <row r="1744" spans="1:14" x14ac:dyDescent="0.2">
      <c r="A1744">
        <v>200</v>
      </c>
      <c r="B1744" s="20" t="s">
        <v>88</v>
      </c>
      <c r="C1744" s="20" t="s">
        <v>37</v>
      </c>
      <c r="D1744" s="20" t="s">
        <v>5</v>
      </c>
      <c r="E1744" s="20" t="s">
        <v>39</v>
      </c>
      <c r="F1744" s="20" t="s">
        <v>41</v>
      </c>
      <c r="G1744" s="20" t="s">
        <v>4</v>
      </c>
      <c r="H1744" s="19">
        <v>45410</v>
      </c>
      <c r="I1744">
        <v>894</v>
      </c>
      <c r="J1744" s="19">
        <v>45410</v>
      </c>
      <c r="K1744">
        <v>894</v>
      </c>
      <c r="N1744" t="s">
        <v>492</v>
      </c>
    </row>
    <row r="1745" spans="1:14" x14ac:dyDescent="0.2">
      <c r="A1745">
        <v>200</v>
      </c>
      <c r="B1745" s="20" t="s">
        <v>88</v>
      </c>
      <c r="C1745" s="20" t="s">
        <v>37</v>
      </c>
      <c r="D1745" s="20" t="s">
        <v>5</v>
      </c>
      <c r="E1745" s="20" t="s">
        <v>39</v>
      </c>
      <c r="F1745" s="20" t="s">
        <v>41</v>
      </c>
      <c r="G1745" s="20" t="s">
        <v>4</v>
      </c>
      <c r="H1745" s="19">
        <v>45411</v>
      </c>
      <c r="I1745">
        <v>0</v>
      </c>
      <c r="J1745" s="19">
        <v>45411</v>
      </c>
      <c r="K1745">
        <v>0</v>
      </c>
      <c r="N1745" t="s">
        <v>492</v>
      </c>
    </row>
    <row r="1746" spans="1:14" x14ac:dyDescent="0.2">
      <c r="A1746">
        <v>200</v>
      </c>
      <c r="B1746" s="20" t="s">
        <v>88</v>
      </c>
      <c r="C1746" s="20" t="s">
        <v>37</v>
      </c>
      <c r="D1746" s="20" t="s">
        <v>5</v>
      </c>
      <c r="E1746" s="20" t="s">
        <v>39</v>
      </c>
      <c r="F1746" s="20" t="s">
        <v>41</v>
      </c>
      <c r="G1746" s="20" t="s">
        <v>4</v>
      </c>
      <c r="H1746" s="19">
        <v>45412</v>
      </c>
      <c r="I1746">
        <v>765</v>
      </c>
      <c r="J1746" s="19">
        <v>45412</v>
      </c>
      <c r="K1746">
        <v>102</v>
      </c>
      <c r="N1746" t="s">
        <v>492</v>
      </c>
    </row>
    <row r="1747" spans="1:14" x14ac:dyDescent="0.2">
      <c r="A1747">
        <v>201</v>
      </c>
      <c r="B1747" s="20" t="s">
        <v>89</v>
      </c>
      <c r="C1747" s="20" t="s">
        <v>37</v>
      </c>
      <c r="D1747" s="20" t="s">
        <v>5</v>
      </c>
      <c r="E1747" s="20" t="s">
        <v>39</v>
      </c>
      <c r="F1747" s="20" t="s">
        <v>41</v>
      </c>
      <c r="G1747" s="20" t="s">
        <v>4</v>
      </c>
      <c r="H1747" s="19">
        <v>45383</v>
      </c>
      <c r="I1747">
        <v>1000</v>
      </c>
      <c r="J1747" s="19">
        <v>45383</v>
      </c>
      <c r="K1747">
        <v>1000</v>
      </c>
      <c r="L1747">
        <v>3</v>
      </c>
      <c r="N1747" t="s">
        <v>492</v>
      </c>
    </row>
    <row r="1748" spans="1:14" x14ac:dyDescent="0.2">
      <c r="A1748">
        <v>201</v>
      </c>
      <c r="B1748" s="20" t="s">
        <v>89</v>
      </c>
      <c r="C1748" s="20" t="s">
        <v>37</v>
      </c>
      <c r="D1748" s="20" t="s">
        <v>5</v>
      </c>
      <c r="E1748" s="20" t="s">
        <v>39</v>
      </c>
      <c r="F1748" s="20" t="s">
        <v>41</v>
      </c>
      <c r="G1748" s="20" t="s">
        <v>4</v>
      </c>
      <c r="H1748" s="19">
        <v>45384</v>
      </c>
      <c r="I1748">
        <v>647</v>
      </c>
      <c r="J1748" s="19">
        <v>45384</v>
      </c>
      <c r="K1748">
        <v>347</v>
      </c>
      <c r="N1748" t="s">
        <v>492</v>
      </c>
    </row>
    <row r="1749" spans="1:14" x14ac:dyDescent="0.2">
      <c r="A1749">
        <v>201</v>
      </c>
      <c r="B1749" s="20" t="s">
        <v>89</v>
      </c>
      <c r="C1749" s="20" t="s">
        <v>37</v>
      </c>
      <c r="D1749" s="20" t="s">
        <v>5</v>
      </c>
      <c r="E1749" s="20" t="s">
        <v>39</v>
      </c>
      <c r="F1749" s="20" t="s">
        <v>41</v>
      </c>
      <c r="G1749" s="20" t="s">
        <v>4</v>
      </c>
      <c r="H1749" s="19">
        <v>45385</v>
      </c>
      <c r="I1749">
        <v>279</v>
      </c>
      <c r="J1749" s="19">
        <v>45385</v>
      </c>
      <c r="K1749">
        <v>279</v>
      </c>
      <c r="N1749" t="s">
        <v>492</v>
      </c>
    </row>
    <row r="1750" spans="1:14" x14ac:dyDescent="0.2">
      <c r="A1750">
        <v>201</v>
      </c>
      <c r="B1750" s="20" t="s">
        <v>89</v>
      </c>
      <c r="C1750" s="20" t="s">
        <v>37</v>
      </c>
      <c r="D1750" s="20" t="s">
        <v>5</v>
      </c>
      <c r="E1750" s="20" t="s">
        <v>39</v>
      </c>
      <c r="F1750" s="20" t="s">
        <v>41</v>
      </c>
      <c r="G1750" s="20" t="s">
        <v>4</v>
      </c>
      <c r="H1750" s="19">
        <v>45386</v>
      </c>
      <c r="I1750">
        <v>466</v>
      </c>
      <c r="J1750" s="19">
        <v>45386</v>
      </c>
      <c r="K1750">
        <v>466</v>
      </c>
      <c r="N1750" t="s">
        <v>492</v>
      </c>
    </row>
    <row r="1751" spans="1:14" x14ac:dyDescent="0.2">
      <c r="A1751">
        <v>201</v>
      </c>
      <c r="B1751" s="20" t="s">
        <v>89</v>
      </c>
      <c r="C1751" s="20" t="s">
        <v>37</v>
      </c>
      <c r="D1751" s="20" t="s">
        <v>5</v>
      </c>
      <c r="E1751" s="20" t="s">
        <v>39</v>
      </c>
      <c r="F1751" s="20" t="s">
        <v>41</v>
      </c>
      <c r="G1751" s="20" t="s">
        <v>4</v>
      </c>
      <c r="H1751" s="19">
        <v>45387</v>
      </c>
      <c r="I1751">
        <v>157</v>
      </c>
      <c r="J1751" s="19">
        <v>45387</v>
      </c>
      <c r="K1751">
        <v>157</v>
      </c>
      <c r="N1751" t="s">
        <v>492</v>
      </c>
    </row>
    <row r="1752" spans="1:14" x14ac:dyDescent="0.2">
      <c r="A1752">
        <v>201</v>
      </c>
      <c r="B1752" s="20" t="s">
        <v>89</v>
      </c>
      <c r="C1752" s="20" t="s">
        <v>37</v>
      </c>
      <c r="D1752" s="20" t="s">
        <v>5</v>
      </c>
      <c r="E1752" s="20" t="s">
        <v>39</v>
      </c>
      <c r="F1752" s="20" t="s">
        <v>41</v>
      </c>
      <c r="G1752" s="20" t="s">
        <v>4</v>
      </c>
      <c r="H1752" s="19">
        <v>45388</v>
      </c>
      <c r="I1752">
        <v>558</v>
      </c>
      <c r="J1752" s="19">
        <v>45388</v>
      </c>
      <c r="K1752">
        <v>558</v>
      </c>
      <c r="N1752" t="s">
        <v>492</v>
      </c>
    </row>
    <row r="1753" spans="1:14" x14ac:dyDescent="0.2">
      <c r="A1753">
        <v>201</v>
      </c>
      <c r="B1753" s="20" t="s">
        <v>89</v>
      </c>
      <c r="C1753" s="20" t="s">
        <v>37</v>
      </c>
      <c r="D1753" s="20" t="s">
        <v>5</v>
      </c>
      <c r="E1753" s="20" t="s">
        <v>39</v>
      </c>
      <c r="F1753" s="20" t="s">
        <v>41</v>
      </c>
      <c r="G1753" s="20" t="s">
        <v>4</v>
      </c>
      <c r="H1753" s="19">
        <v>45389</v>
      </c>
      <c r="I1753">
        <v>163</v>
      </c>
      <c r="J1753" s="19">
        <v>45389</v>
      </c>
      <c r="K1753">
        <v>163</v>
      </c>
      <c r="N1753" t="s">
        <v>492</v>
      </c>
    </row>
    <row r="1754" spans="1:14" x14ac:dyDescent="0.2">
      <c r="A1754">
        <v>201</v>
      </c>
      <c r="B1754" s="20" t="s">
        <v>89</v>
      </c>
      <c r="C1754" s="20" t="s">
        <v>37</v>
      </c>
      <c r="D1754" s="20" t="s">
        <v>5</v>
      </c>
      <c r="E1754" s="20" t="s">
        <v>39</v>
      </c>
      <c r="F1754" s="20" t="s">
        <v>41</v>
      </c>
      <c r="G1754" s="20" t="s">
        <v>4</v>
      </c>
      <c r="H1754" s="19">
        <v>45390</v>
      </c>
      <c r="I1754">
        <v>985.01</v>
      </c>
      <c r="J1754" s="19">
        <v>45390</v>
      </c>
      <c r="K1754">
        <v>985</v>
      </c>
      <c r="L1754">
        <v>5</v>
      </c>
      <c r="N1754" t="s">
        <v>492</v>
      </c>
    </row>
    <row r="1755" spans="1:14" x14ac:dyDescent="0.2">
      <c r="A1755">
        <v>201</v>
      </c>
      <c r="B1755" s="20" t="s">
        <v>89</v>
      </c>
      <c r="C1755" s="20" t="s">
        <v>37</v>
      </c>
      <c r="D1755" s="20" t="s">
        <v>5</v>
      </c>
      <c r="E1755" s="20" t="s">
        <v>39</v>
      </c>
      <c r="F1755" s="20" t="s">
        <v>41</v>
      </c>
      <c r="G1755" s="20" t="s">
        <v>4</v>
      </c>
      <c r="H1755" s="19">
        <v>45391</v>
      </c>
      <c r="I1755">
        <v>137</v>
      </c>
      <c r="J1755" s="19">
        <v>45391</v>
      </c>
      <c r="K1755">
        <v>131</v>
      </c>
      <c r="N1755" t="s">
        <v>492</v>
      </c>
    </row>
    <row r="1756" spans="1:14" x14ac:dyDescent="0.2">
      <c r="A1756">
        <v>201</v>
      </c>
      <c r="B1756" s="20" t="s">
        <v>89</v>
      </c>
      <c r="C1756" s="20" t="s">
        <v>37</v>
      </c>
      <c r="D1756" s="20" t="s">
        <v>5</v>
      </c>
      <c r="E1756" s="20" t="s">
        <v>39</v>
      </c>
      <c r="F1756" s="20" t="s">
        <v>41</v>
      </c>
      <c r="G1756" s="20" t="s">
        <v>4</v>
      </c>
      <c r="H1756" s="19">
        <v>45392</v>
      </c>
      <c r="I1756">
        <v>269</v>
      </c>
      <c r="J1756" s="19">
        <v>45392</v>
      </c>
      <c r="K1756">
        <v>269</v>
      </c>
      <c r="N1756" t="s">
        <v>492</v>
      </c>
    </row>
    <row r="1757" spans="1:14" x14ac:dyDescent="0.2">
      <c r="A1757">
        <v>201</v>
      </c>
      <c r="B1757" s="20" t="s">
        <v>89</v>
      </c>
      <c r="C1757" s="20" t="s">
        <v>37</v>
      </c>
      <c r="D1757" s="20" t="s">
        <v>5</v>
      </c>
      <c r="E1757" s="20" t="s">
        <v>39</v>
      </c>
      <c r="F1757" s="20" t="s">
        <v>41</v>
      </c>
      <c r="G1757" s="20" t="s">
        <v>4</v>
      </c>
      <c r="H1757" s="19">
        <v>45393</v>
      </c>
      <c r="I1757">
        <v>453</v>
      </c>
      <c r="J1757" s="19">
        <v>45393</v>
      </c>
      <c r="K1757">
        <v>453</v>
      </c>
      <c r="N1757" t="s">
        <v>492</v>
      </c>
    </row>
    <row r="1758" spans="1:14" x14ac:dyDescent="0.2">
      <c r="A1758">
        <v>201</v>
      </c>
      <c r="B1758" s="20" t="s">
        <v>89</v>
      </c>
      <c r="C1758" s="20" t="s">
        <v>37</v>
      </c>
      <c r="D1758" s="20" t="s">
        <v>5</v>
      </c>
      <c r="E1758" s="20" t="s">
        <v>39</v>
      </c>
      <c r="F1758" s="20" t="s">
        <v>41</v>
      </c>
      <c r="G1758" s="20" t="s">
        <v>4</v>
      </c>
      <c r="H1758" s="19">
        <v>45394</v>
      </c>
      <c r="I1758">
        <v>939</v>
      </c>
      <c r="J1758" s="19">
        <v>45394</v>
      </c>
      <c r="K1758">
        <v>939</v>
      </c>
      <c r="N1758" t="s">
        <v>492</v>
      </c>
    </row>
    <row r="1759" spans="1:14" x14ac:dyDescent="0.2">
      <c r="A1759">
        <v>201</v>
      </c>
      <c r="B1759" s="20" t="s">
        <v>89</v>
      </c>
      <c r="C1759" s="20" t="s">
        <v>37</v>
      </c>
      <c r="D1759" s="20" t="s">
        <v>5</v>
      </c>
      <c r="E1759" s="20" t="s">
        <v>39</v>
      </c>
      <c r="F1759" s="20" t="s">
        <v>41</v>
      </c>
      <c r="G1759" s="20" t="s">
        <v>4</v>
      </c>
      <c r="H1759" s="19">
        <v>45395</v>
      </c>
      <c r="I1759">
        <v>1061</v>
      </c>
      <c r="J1759" s="19">
        <v>45395</v>
      </c>
      <c r="K1759">
        <v>161</v>
      </c>
      <c r="L1759">
        <v>2</v>
      </c>
      <c r="N1759" t="s">
        <v>492</v>
      </c>
    </row>
    <row r="1760" spans="1:14" x14ac:dyDescent="0.2">
      <c r="A1760">
        <v>201</v>
      </c>
      <c r="B1760" s="20" t="s">
        <v>89</v>
      </c>
      <c r="C1760" s="20" t="s">
        <v>37</v>
      </c>
      <c r="D1760" s="20" t="s">
        <v>5</v>
      </c>
      <c r="E1760" s="20" t="s">
        <v>39</v>
      </c>
      <c r="F1760" s="20" t="s">
        <v>41</v>
      </c>
      <c r="G1760" s="20" t="s">
        <v>4</v>
      </c>
      <c r="H1760" s="19">
        <v>45397</v>
      </c>
      <c r="I1760">
        <v>619</v>
      </c>
      <c r="J1760" s="19">
        <v>45397</v>
      </c>
      <c r="K1760">
        <v>619</v>
      </c>
      <c r="N1760" t="s">
        <v>492</v>
      </c>
    </row>
    <row r="1761" spans="1:14" x14ac:dyDescent="0.2">
      <c r="A1761">
        <v>201</v>
      </c>
      <c r="B1761" s="20" t="s">
        <v>89</v>
      </c>
      <c r="C1761" s="20" t="s">
        <v>37</v>
      </c>
      <c r="D1761" s="20" t="s">
        <v>5</v>
      </c>
      <c r="E1761" s="20" t="s">
        <v>39</v>
      </c>
      <c r="F1761" s="20" t="s">
        <v>41</v>
      </c>
      <c r="G1761" s="20" t="s">
        <v>4</v>
      </c>
      <c r="H1761" s="19">
        <v>45398</v>
      </c>
      <c r="I1761">
        <v>1055</v>
      </c>
      <c r="J1761" s="19">
        <v>45398</v>
      </c>
      <c r="K1761">
        <v>1055</v>
      </c>
      <c r="L1761">
        <v>1</v>
      </c>
      <c r="N1761" t="s">
        <v>492</v>
      </c>
    </row>
    <row r="1762" spans="1:14" x14ac:dyDescent="0.2">
      <c r="A1762">
        <v>201</v>
      </c>
      <c r="B1762" s="20" t="s">
        <v>89</v>
      </c>
      <c r="C1762" s="20" t="s">
        <v>37</v>
      </c>
      <c r="D1762" s="20" t="s">
        <v>5</v>
      </c>
      <c r="E1762" s="20" t="s">
        <v>39</v>
      </c>
      <c r="F1762" s="20" t="s">
        <v>41</v>
      </c>
      <c r="G1762" s="20" t="s">
        <v>4</v>
      </c>
      <c r="H1762" s="19">
        <v>45399</v>
      </c>
      <c r="I1762">
        <v>978</v>
      </c>
      <c r="J1762" s="19">
        <v>45399</v>
      </c>
      <c r="K1762">
        <v>978</v>
      </c>
      <c r="N1762" t="s">
        <v>492</v>
      </c>
    </row>
    <row r="1763" spans="1:14" x14ac:dyDescent="0.2">
      <c r="A1763">
        <v>201</v>
      </c>
      <c r="B1763" s="20" t="s">
        <v>89</v>
      </c>
      <c r="C1763" s="20" t="s">
        <v>37</v>
      </c>
      <c r="D1763" s="20" t="s">
        <v>5</v>
      </c>
      <c r="E1763" s="20" t="s">
        <v>39</v>
      </c>
      <c r="F1763" s="20" t="s">
        <v>41</v>
      </c>
      <c r="G1763" s="20" t="s">
        <v>4</v>
      </c>
      <c r="H1763" s="19">
        <v>45400</v>
      </c>
      <c r="I1763">
        <v>1056</v>
      </c>
      <c r="J1763" s="19">
        <v>45400</v>
      </c>
      <c r="K1763">
        <v>1056</v>
      </c>
      <c r="N1763" t="s">
        <v>492</v>
      </c>
    </row>
    <row r="1764" spans="1:14" x14ac:dyDescent="0.2">
      <c r="A1764">
        <v>201</v>
      </c>
      <c r="B1764" s="20" t="s">
        <v>89</v>
      </c>
      <c r="C1764" s="20" t="s">
        <v>37</v>
      </c>
      <c r="D1764" s="20" t="s">
        <v>5</v>
      </c>
      <c r="E1764" s="20" t="s">
        <v>39</v>
      </c>
      <c r="F1764" s="20" t="s">
        <v>41</v>
      </c>
      <c r="G1764" s="20" t="s">
        <v>4</v>
      </c>
      <c r="H1764" s="19">
        <v>45401</v>
      </c>
      <c r="I1764">
        <v>781</v>
      </c>
      <c r="J1764" s="19">
        <v>45401</v>
      </c>
      <c r="K1764">
        <v>781</v>
      </c>
      <c r="L1764">
        <v>1</v>
      </c>
      <c r="N1764" t="s">
        <v>492</v>
      </c>
    </row>
    <row r="1765" spans="1:14" x14ac:dyDescent="0.2">
      <c r="A1765">
        <v>201</v>
      </c>
      <c r="B1765" s="20" t="s">
        <v>89</v>
      </c>
      <c r="C1765" s="20" t="s">
        <v>37</v>
      </c>
      <c r="D1765" s="20" t="s">
        <v>5</v>
      </c>
      <c r="E1765" s="20" t="s">
        <v>39</v>
      </c>
      <c r="F1765" s="20" t="s">
        <v>41</v>
      </c>
      <c r="G1765" s="20" t="s">
        <v>4</v>
      </c>
      <c r="H1765" s="19">
        <v>45402</v>
      </c>
      <c r="I1765">
        <v>907</v>
      </c>
      <c r="J1765" s="19">
        <v>45402</v>
      </c>
      <c r="K1765">
        <v>907.14</v>
      </c>
      <c r="N1765" t="s">
        <v>492</v>
      </c>
    </row>
    <row r="1766" spans="1:14" x14ac:dyDescent="0.2">
      <c r="A1766">
        <v>201</v>
      </c>
      <c r="B1766" s="20" t="s">
        <v>89</v>
      </c>
      <c r="C1766" s="20" t="s">
        <v>37</v>
      </c>
      <c r="D1766" s="20" t="s">
        <v>5</v>
      </c>
      <c r="E1766" s="20" t="s">
        <v>39</v>
      </c>
      <c r="F1766" s="20" t="s">
        <v>41</v>
      </c>
      <c r="G1766" s="20" t="s">
        <v>4</v>
      </c>
      <c r="H1766" s="19">
        <v>45403</v>
      </c>
      <c r="I1766">
        <v>822</v>
      </c>
      <c r="J1766" s="19">
        <v>45403</v>
      </c>
      <c r="K1766">
        <v>822</v>
      </c>
      <c r="N1766" t="s">
        <v>492</v>
      </c>
    </row>
    <row r="1767" spans="1:14" x14ac:dyDescent="0.2">
      <c r="A1767">
        <v>201</v>
      </c>
      <c r="B1767" s="20" t="s">
        <v>89</v>
      </c>
      <c r="C1767" s="20" t="s">
        <v>37</v>
      </c>
      <c r="D1767" s="20" t="s">
        <v>5</v>
      </c>
      <c r="E1767" s="20" t="s">
        <v>39</v>
      </c>
      <c r="F1767" s="20" t="s">
        <v>41</v>
      </c>
      <c r="G1767" s="20" t="s">
        <v>4</v>
      </c>
      <c r="H1767" s="19">
        <v>45404</v>
      </c>
      <c r="I1767">
        <v>873</v>
      </c>
      <c r="J1767" s="19">
        <v>45404</v>
      </c>
      <c r="K1767">
        <v>873</v>
      </c>
      <c r="N1767" t="s">
        <v>492</v>
      </c>
    </row>
    <row r="1768" spans="1:14" x14ac:dyDescent="0.2">
      <c r="A1768">
        <v>201</v>
      </c>
      <c r="B1768" s="20" t="s">
        <v>89</v>
      </c>
      <c r="C1768" s="20" t="s">
        <v>37</v>
      </c>
      <c r="D1768" s="20" t="s">
        <v>5</v>
      </c>
      <c r="E1768" s="20" t="s">
        <v>39</v>
      </c>
      <c r="F1768" s="20" t="s">
        <v>41</v>
      </c>
      <c r="G1768" s="20" t="s">
        <v>4</v>
      </c>
      <c r="H1768" s="19">
        <v>45405</v>
      </c>
      <c r="I1768">
        <v>536</v>
      </c>
      <c r="J1768" s="19">
        <v>45405</v>
      </c>
      <c r="K1768">
        <v>536</v>
      </c>
      <c r="N1768" t="s">
        <v>492</v>
      </c>
    </row>
    <row r="1769" spans="1:14" x14ac:dyDescent="0.2">
      <c r="A1769">
        <v>201</v>
      </c>
      <c r="B1769" s="20" t="s">
        <v>89</v>
      </c>
      <c r="C1769" s="20" t="s">
        <v>37</v>
      </c>
      <c r="D1769" s="20" t="s">
        <v>5</v>
      </c>
      <c r="E1769" s="20" t="s">
        <v>39</v>
      </c>
      <c r="F1769" s="20" t="s">
        <v>41</v>
      </c>
      <c r="G1769" s="20" t="s">
        <v>4</v>
      </c>
      <c r="H1769" s="19">
        <v>45406</v>
      </c>
      <c r="I1769">
        <v>135</v>
      </c>
      <c r="J1769" s="19">
        <v>45406</v>
      </c>
      <c r="K1769">
        <v>135</v>
      </c>
      <c r="N1769" t="s">
        <v>492</v>
      </c>
    </row>
    <row r="1770" spans="1:14" x14ac:dyDescent="0.2">
      <c r="A1770">
        <v>201</v>
      </c>
      <c r="B1770" s="20" t="s">
        <v>89</v>
      </c>
      <c r="C1770" s="20" t="s">
        <v>37</v>
      </c>
      <c r="D1770" s="20" t="s">
        <v>5</v>
      </c>
      <c r="E1770" s="20" t="s">
        <v>39</v>
      </c>
      <c r="F1770" s="20" t="s">
        <v>41</v>
      </c>
      <c r="G1770" s="20" t="s">
        <v>4</v>
      </c>
      <c r="H1770" s="19">
        <v>45407</v>
      </c>
      <c r="I1770">
        <v>973</v>
      </c>
      <c r="J1770" s="19">
        <v>45407</v>
      </c>
      <c r="K1770">
        <v>973</v>
      </c>
      <c r="N1770" t="s">
        <v>492</v>
      </c>
    </row>
    <row r="1771" spans="1:14" x14ac:dyDescent="0.2">
      <c r="A1771">
        <v>201</v>
      </c>
      <c r="B1771" s="20" t="s">
        <v>89</v>
      </c>
      <c r="C1771" s="20" t="s">
        <v>37</v>
      </c>
      <c r="D1771" s="20" t="s">
        <v>5</v>
      </c>
      <c r="E1771" s="20" t="s">
        <v>39</v>
      </c>
      <c r="F1771" s="20" t="s">
        <v>41</v>
      </c>
      <c r="G1771" s="20" t="s">
        <v>4</v>
      </c>
      <c r="H1771" s="19">
        <v>45408</v>
      </c>
      <c r="I1771">
        <v>221</v>
      </c>
      <c r="J1771" s="19">
        <v>45408</v>
      </c>
      <c r="K1771">
        <v>221</v>
      </c>
      <c r="N1771" t="s">
        <v>492</v>
      </c>
    </row>
    <row r="1772" spans="1:14" x14ac:dyDescent="0.2">
      <c r="A1772">
        <v>201</v>
      </c>
      <c r="B1772" s="20" t="s">
        <v>89</v>
      </c>
      <c r="C1772" s="20" t="s">
        <v>37</v>
      </c>
      <c r="D1772" s="20" t="s">
        <v>5</v>
      </c>
      <c r="E1772" s="20" t="s">
        <v>39</v>
      </c>
      <c r="F1772" s="20" t="s">
        <v>41</v>
      </c>
      <c r="G1772" s="20" t="s">
        <v>4</v>
      </c>
      <c r="H1772" s="19">
        <v>45409</v>
      </c>
      <c r="I1772">
        <v>1111</v>
      </c>
      <c r="J1772" s="19">
        <v>45409</v>
      </c>
      <c r="K1772">
        <v>1111</v>
      </c>
      <c r="N1772" t="s">
        <v>492</v>
      </c>
    </row>
    <row r="1773" spans="1:14" x14ac:dyDescent="0.2">
      <c r="A1773">
        <v>201</v>
      </c>
      <c r="B1773" s="20" t="s">
        <v>89</v>
      </c>
      <c r="C1773" s="20" t="s">
        <v>37</v>
      </c>
      <c r="D1773" s="20" t="s">
        <v>5</v>
      </c>
      <c r="E1773" s="20" t="s">
        <v>39</v>
      </c>
      <c r="F1773" s="20" t="s">
        <v>41</v>
      </c>
      <c r="G1773" s="20" t="s">
        <v>4</v>
      </c>
      <c r="H1773" s="19">
        <v>45410</v>
      </c>
      <c r="I1773">
        <v>894</v>
      </c>
      <c r="J1773" s="19">
        <v>45410</v>
      </c>
      <c r="K1773">
        <v>825</v>
      </c>
      <c r="N1773" t="s">
        <v>492</v>
      </c>
    </row>
    <row r="1774" spans="1:14" x14ac:dyDescent="0.2">
      <c r="A1774">
        <v>201</v>
      </c>
      <c r="B1774" s="20" t="s">
        <v>89</v>
      </c>
      <c r="C1774" s="20" t="s">
        <v>37</v>
      </c>
      <c r="D1774" s="20" t="s">
        <v>5</v>
      </c>
      <c r="E1774" s="20" t="s">
        <v>39</v>
      </c>
      <c r="F1774" s="20" t="s">
        <v>41</v>
      </c>
      <c r="G1774" s="20" t="s">
        <v>4</v>
      </c>
      <c r="H1774" s="19">
        <v>45411</v>
      </c>
      <c r="I1774">
        <v>135</v>
      </c>
      <c r="J1774" s="19">
        <v>45411</v>
      </c>
      <c r="K1774">
        <v>135</v>
      </c>
      <c r="N1774" t="s">
        <v>492</v>
      </c>
    </row>
    <row r="1775" spans="1:14" x14ac:dyDescent="0.2">
      <c r="A1775">
        <v>201</v>
      </c>
      <c r="B1775" s="20" t="s">
        <v>89</v>
      </c>
      <c r="C1775" s="20" t="s">
        <v>37</v>
      </c>
      <c r="D1775" s="20" t="s">
        <v>5</v>
      </c>
      <c r="E1775" s="20" t="s">
        <v>39</v>
      </c>
      <c r="F1775" s="20" t="s">
        <v>41</v>
      </c>
      <c r="G1775" s="20" t="s">
        <v>4</v>
      </c>
      <c r="H1775" s="19">
        <v>45412</v>
      </c>
      <c r="I1775">
        <v>765</v>
      </c>
      <c r="J1775" s="19">
        <v>45412</v>
      </c>
      <c r="K1775">
        <v>765</v>
      </c>
      <c r="N1775" t="s">
        <v>492</v>
      </c>
    </row>
    <row r="1776" spans="1:14" x14ac:dyDescent="0.2">
      <c r="A1776">
        <v>202</v>
      </c>
      <c r="B1776" s="20" t="s">
        <v>279</v>
      </c>
      <c r="C1776" s="20" t="s">
        <v>37</v>
      </c>
      <c r="D1776" s="20" t="s">
        <v>5</v>
      </c>
      <c r="E1776" s="20" t="s">
        <v>39</v>
      </c>
      <c r="F1776" s="20" t="s">
        <v>41</v>
      </c>
      <c r="G1776" s="20" t="s">
        <v>4</v>
      </c>
      <c r="H1776" s="19">
        <v>45383</v>
      </c>
      <c r="I1776">
        <v>654</v>
      </c>
      <c r="J1776" s="19">
        <v>45383</v>
      </c>
      <c r="K1776">
        <v>354</v>
      </c>
      <c r="N1776" t="s">
        <v>492</v>
      </c>
    </row>
    <row r="1777" spans="1:14" x14ac:dyDescent="0.2">
      <c r="A1777">
        <v>202</v>
      </c>
      <c r="B1777" s="20" t="s">
        <v>279</v>
      </c>
      <c r="C1777" s="20" t="s">
        <v>37</v>
      </c>
      <c r="D1777" s="20" t="s">
        <v>5</v>
      </c>
      <c r="E1777" s="20" t="s">
        <v>39</v>
      </c>
      <c r="F1777" s="20" t="s">
        <v>41</v>
      </c>
      <c r="G1777" s="20" t="s">
        <v>4</v>
      </c>
      <c r="H1777" s="19">
        <v>45384</v>
      </c>
      <c r="I1777">
        <v>347</v>
      </c>
      <c r="J1777" s="19">
        <v>45384</v>
      </c>
      <c r="K1777">
        <v>347</v>
      </c>
      <c r="N1777" t="s">
        <v>492</v>
      </c>
    </row>
    <row r="1778" spans="1:14" x14ac:dyDescent="0.2">
      <c r="A1778">
        <v>202</v>
      </c>
      <c r="B1778" s="20" t="s">
        <v>279</v>
      </c>
      <c r="C1778" s="20" t="s">
        <v>37</v>
      </c>
      <c r="D1778" s="20" t="s">
        <v>5</v>
      </c>
      <c r="E1778" s="20" t="s">
        <v>39</v>
      </c>
      <c r="F1778" s="20" t="s">
        <v>41</v>
      </c>
      <c r="G1778" s="20" t="s">
        <v>4</v>
      </c>
      <c r="H1778" s="19">
        <v>45385</v>
      </c>
      <c r="I1778">
        <v>279</v>
      </c>
      <c r="J1778" s="19">
        <v>45385</v>
      </c>
      <c r="K1778">
        <v>279</v>
      </c>
      <c r="L1778">
        <v>3</v>
      </c>
      <c r="N1778" t="s">
        <v>492</v>
      </c>
    </row>
    <row r="1779" spans="1:14" x14ac:dyDescent="0.2">
      <c r="A1779">
        <v>202</v>
      </c>
      <c r="B1779" s="20" t="s">
        <v>279</v>
      </c>
      <c r="C1779" s="20" t="s">
        <v>37</v>
      </c>
      <c r="D1779" s="20" t="s">
        <v>5</v>
      </c>
      <c r="E1779" s="20" t="s">
        <v>39</v>
      </c>
      <c r="F1779" s="20" t="s">
        <v>41</v>
      </c>
      <c r="G1779" s="20" t="s">
        <v>4</v>
      </c>
      <c r="H1779" s="19">
        <v>45386</v>
      </c>
      <c r="I1779">
        <v>466</v>
      </c>
      <c r="J1779" s="19">
        <v>45386</v>
      </c>
      <c r="K1779">
        <v>466</v>
      </c>
      <c r="N1779" t="s">
        <v>492</v>
      </c>
    </row>
    <row r="1780" spans="1:14" x14ac:dyDescent="0.2">
      <c r="A1780">
        <v>202</v>
      </c>
      <c r="B1780" s="20" t="s">
        <v>279</v>
      </c>
      <c r="C1780" s="20" t="s">
        <v>37</v>
      </c>
      <c r="D1780" s="20" t="s">
        <v>5</v>
      </c>
      <c r="E1780" s="20" t="s">
        <v>39</v>
      </c>
      <c r="F1780" s="20" t="s">
        <v>41</v>
      </c>
      <c r="G1780" s="20" t="s">
        <v>4</v>
      </c>
      <c r="H1780" s="19">
        <v>45387</v>
      </c>
      <c r="I1780">
        <v>157</v>
      </c>
      <c r="J1780" s="19">
        <v>45387</v>
      </c>
      <c r="K1780">
        <v>357</v>
      </c>
      <c r="N1780" t="s">
        <v>492</v>
      </c>
    </row>
    <row r="1781" spans="1:14" x14ac:dyDescent="0.2">
      <c r="A1781">
        <v>202</v>
      </c>
      <c r="B1781" s="20" t="s">
        <v>279</v>
      </c>
      <c r="C1781" s="20" t="s">
        <v>37</v>
      </c>
      <c r="D1781" s="20" t="s">
        <v>5</v>
      </c>
      <c r="E1781" s="20" t="s">
        <v>39</v>
      </c>
      <c r="F1781" s="20" t="s">
        <v>41</v>
      </c>
      <c r="G1781" s="20" t="s">
        <v>4</v>
      </c>
      <c r="H1781" s="19">
        <v>45388</v>
      </c>
      <c r="I1781">
        <v>558</v>
      </c>
      <c r="J1781" s="19">
        <v>45388</v>
      </c>
      <c r="K1781">
        <v>558</v>
      </c>
      <c r="N1781" t="s">
        <v>492</v>
      </c>
    </row>
    <row r="1782" spans="1:14" x14ac:dyDescent="0.2">
      <c r="A1782">
        <v>202</v>
      </c>
      <c r="B1782" s="20" t="s">
        <v>279</v>
      </c>
      <c r="C1782" s="20" t="s">
        <v>37</v>
      </c>
      <c r="D1782" s="20" t="s">
        <v>5</v>
      </c>
      <c r="E1782" s="20" t="s">
        <v>39</v>
      </c>
      <c r="F1782" s="20" t="s">
        <v>41</v>
      </c>
      <c r="G1782" s="20" t="s">
        <v>4</v>
      </c>
      <c r="H1782" s="19">
        <v>45389</v>
      </c>
      <c r="I1782">
        <v>163</v>
      </c>
      <c r="J1782" s="19">
        <v>45389</v>
      </c>
      <c r="K1782">
        <v>163</v>
      </c>
      <c r="N1782" t="s">
        <v>492</v>
      </c>
    </row>
    <row r="1783" spans="1:14" x14ac:dyDescent="0.2">
      <c r="A1783">
        <v>202</v>
      </c>
      <c r="B1783" s="20" t="s">
        <v>279</v>
      </c>
      <c r="C1783" s="20" t="s">
        <v>37</v>
      </c>
      <c r="D1783" s="20" t="s">
        <v>5</v>
      </c>
      <c r="E1783" s="20" t="s">
        <v>39</v>
      </c>
      <c r="F1783" s="20" t="s">
        <v>41</v>
      </c>
      <c r="G1783" s="20" t="s">
        <v>4</v>
      </c>
      <c r="H1783" s="19">
        <v>45390</v>
      </c>
      <c r="I1783">
        <v>985</v>
      </c>
      <c r="J1783" s="19">
        <v>45390</v>
      </c>
      <c r="K1783">
        <v>985</v>
      </c>
      <c r="N1783" t="s">
        <v>492</v>
      </c>
    </row>
    <row r="1784" spans="1:14" x14ac:dyDescent="0.2">
      <c r="A1784">
        <v>202</v>
      </c>
      <c r="B1784" s="20" t="s">
        <v>279</v>
      </c>
      <c r="C1784" s="20" t="s">
        <v>37</v>
      </c>
      <c r="D1784" s="20" t="s">
        <v>5</v>
      </c>
      <c r="E1784" s="20" t="s">
        <v>39</v>
      </c>
      <c r="F1784" s="20" t="s">
        <v>41</v>
      </c>
      <c r="G1784" s="20" t="s">
        <v>4</v>
      </c>
      <c r="H1784" s="19">
        <v>45391</v>
      </c>
      <c r="I1784">
        <v>131</v>
      </c>
      <c r="J1784" s="19">
        <v>45391</v>
      </c>
      <c r="K1784">
        <v>355</v>
      </c>
      <c r="L1784">
        <v>2</v>
      </c>
      <c r="N1784" t="s">
        <v>492</v>
      </c>
    </row>
    <row r="1785" spans="1:14" x14ac:dyDescent="0.2">
      <c r="A1785">
        <v>202</v>
      </c>
      <c r="B1785" s="20" t="s">
        <v>279</v>
      </c>
      <c r="C1785" s="20" t="s">
        <v>37</v>
      </c>
      <c r="D1785" s="20" t="s">
        <v>5</v>
      </c>
      <c r="E1785" s="20" t="s">
        <v>39</v>
      </c>
      <c r="F1785" s="20" t="s">
        <v>41</v>
      </c>
      <c r="G1785" s="20" t="s">
        <v>4</v>
      </c>
      <c r="H1785" s="19">
        <v>45392</v>
      </c>
      <c r="I1785">
        <v>269</v>
      </c>
      <c r="J1785" s="19">
        <v>45392</v>
      </c>
      <c r="K1785">
        <v>269</v>
      </c>
      <c r="N1785" t="s">
        <v>492</v>
      </c>
    </row>
    <row r="1786" spans="1:14" x14ac:dyDescent="0.2">
      <c r="A1786">
        <v>202</v>
      </c>
      <c r="B1786" s="20" t="s">
        <v>279</v>
      </c>
      <c r="C1786" s="20" t="s">
        <v>37</v>
      </c>
      <c r="D1786" s="20" t="s">
        <v>5</v>
      </c>
      <c r="E1786" s="20" t="s">
        <v>39</v>
      </c>
      <c r="F1786" s="20" t="s">
        <v>41</v>
      </c>
      <c r="G1786" s="20" t="s">
        <v>4</v>
      </c>
      <c r="H1786" s="19">
        <v>45393</v>
      </c>
      <c r="I1786">
        <v>453</v>
      </c>
      <c r="J1786" s="19">
        <v>45393</v>
      </c>
      <c r="K1786">
        <v>453</v>
      </c>
      <c r="N1786" t="s">
        <v>492</v>
      </c>
    </row>
    <row r="1787" spans="1:14" x14ac:dyDescent="0.2">
      <c r="A1787">
        <v>202</v>
      </c>
      <c r="B1787" s="20" t="s">
        <v>279</v>
      </c>
      <c r="C1787" s="20" t="s">
        <v>37</v>
      </c>
      <c r="D1787" s="20" t="s">
        <v>5</v>
      </c>
      <c r="E1787" s="20" t="s">
        <v>39</v>
      </c>
      <c r="F1787" s="20" t="s">
        <v>41</v>
      </c>
      <c r="G1787" s="20" t="s">
        <v>4</v>
      </c>
      <c r="H1787" s="19">
        <v>45394</v>
      </c>
      <c r="I1787">
        <v>939</v>
      </c>
      <c r="J1787" s="19">
        <v>45394</v>
      </c>
      <c r="K1787">
        <v>939</v>
      </c>
      <c r="L1787">
        <v>3</v>
      </c>
      <c r="N1787" t="s">
        <v>492</v>
      </c>
    </row>
    <row r="1788" spans="1:14" x14ac:dyDescent="0.2">
      <c r="A1788">
        <v>202</v>
      </c>
      <c r="B1788" s="20" t="s">
        <v>279</v>
      </c>
      <c r="C1788" s="20" t="s">
        <v>37</v>
      </c>
      <c r="D1788" s="20" t="s">
        <v>5</v>
      </c>
      <c r="E1788" s="20" t="s">
        <v>39</v>
      </c>
      <c r="F1788" s="20" t="s">
        <v>41</v>
      </c>
      <c r="G1788" s="20" t="s">
        <v>4</v>
      </c>
      <c r="H1788" s="19">
        <v>45395</v>
      </c>
      <c r="I1788">
        <v>161</v>
      </c>
      <c r="J1788" s="19">
        <v>45395</v>
      </c>
      <c r="K1788">
        <v>161</v>
      </c>
      <c r="N1788" t="s">
        <v>492</v>
      </c>
    </row>
    <row r="1789" spans="1:14" x14ac:dyDescent="0.2">
      <c r="A1789">
        <v>202</v>
      </c>
      <c r="B1789" s="20" t="s">
        <v>279</v>
      </c>
      <c r="C1789" s="20" t="s">
        <v>37</v>
      </c>
      <c r="D1789" s="20" t="s">
        <v>5</v>
      </c>
      <c r="E1789" s="20" t="s">
        <v>39</v>
      </c>
      <c r="F1789" s="20" t="s">
        <v>41</v>
      </c>
      <c r="G1789" s="20" t="s">
        <v>4</v>
      </c>
      <c r="H1789" s="19">
        <v>45397</v>
      </c>
      <c r="I1789">
        <v>619</v>
      </c>
      <c r="J1789" s="19">
        <v>45397</v>
      </c>
      <c r="K1789">
        <v>619</v>
      </c>
      <c r="L1789">
        <v>4</v>
      </c>
      <c r="N1789" t="s">
        <v>492</v>
      </c>
    </row>
    <row r="1790" spans="1:14" x14ac:dyDescent="0.2">
      <c r="A1790">
        <v>202</v>
      </c>
      <c r="B1790" s="20" t="s">
        <v>279</v>
      </c>
      <c r="C1790" s="20" t="s">
        <v>37</v>
      </c>
      <c r="D1790" s="20" t="s">
        <v>5</v>
      </c>
      <c r="E1790" s="20" t="s">
        <v>39</v>
      </c>
      <c r="F1790" s="20" t="s">
        <v>41</v>
      </c>
      <c r="G1790" s="20" t="s">
        <v>4</v>
      </c>
      <c r="H1790" s="19">
        <v>45398</v>
      </c>
      <c r="I1790">
        <v>912</v>
      </c>
      <c r="J1790" s="19">
        <v>45398</v>
      </c>
      <c r="K1790">
        <v>912</v>
      </c>
      <c r="N1790" t="s">
        <v>492</v>
      </c>
    </row>
    <row r="1791" spans="1:14" x14ac:dyDescent="0.2">
      <c r="A1791">
        <v>202</v>
      </c>
      <c r="B1791" s="20" t="s">
        <v>279</v>
      </c>
      <c r="C1791" s="20" t="s">
        <v>37</v>
      </c>
      <c r="D1791" s="20" t="s">
        <v>5</v>
      </c>
      <c r="E1791" s="20" t="s">
        <v>39</v>
      </c>
      <c r="F1791" s="20" t="s">
        <v>41</v>
      </c>
      <c r="G1791" s="20" t="s">
        <v>4</v>
      </c>
      <c r="H1791" s="19">
        <v>45399</v>
      </c>
      <c r="I1791">
        <v>978</v>
      </c>
      <c r="J1791" s="19">
        <v>45399</v>
      </c>
      <c r="K1791">
        <v>978</v>
      </c>
      <c r="N1791" t="s">
        <v>492</v>
      </c>
    </row>
    <row r="1792" spans="1:14" x14ac:dyDescent="0.2">
      <c r="A1792">
        <v>202</v>
      </c>
      <c r="B1792" s="20" t="s">
        <v>279</v>
      </c>
      <c r="C1792" s="20" t="s">
        <v>37</v>
      </c>
      <c r="D1792" s="20" t="s">
        <v>5</v>
      </c>
      <c r="E1792" s="20" t="s">
        <v>39</v>
      </c>
      <c r="F1792" s="20" t="s">
        <v>41</v>
      </c>
      <c r="G1792" s="20" t="s">
        <v>4</v>
      </c>
      <c r="H1792" s="19">
        <v>45400</v>
      </c>
      <c r="I1792">
        <v>1056</v>
      </c>
      <c r="J1792" s="19">
        <v>45400</v>
      </c>
      <c r="K1792">
        <v>1056</v>
      </c>
      <c r="N1792" t="s">
        <v>492</v>
      </c>
    </row>
    <row r="1793" spans="1:14" x14ac:dyDescent="0.2">
      <c r="A1793">
        <v>202</v>
      </c>
      <c r="B1793" s="20" t="s">
        <v>279</v>
      </c>
      <c r="C1793" s="20" t="s">
        <v>37</v>
      </c>
      <c r="D1793" s="20" t="s">
        <v>5</v>
      </c>
      <c r="E1793" s="20" t="s">
        <v>39</v>
      </c>
      <c r="F1793" s="20" t="s">
        <v>41</v>
      </c>
      <c r="G1793" s="20" t="s">
        <v>4</v>
      </c>
      <c r="H1793" s="19">
        <v>45401</v>
      </c>
      <c r="I1793">
        <v>781</v>
      </c>
      <c r="J1793" s="19">
        <v>45401</v>
      </c>
      <c r="K1793">
        <v>781</v>
      </c>
      <c r="N1793" t="s">
        <v>492</v>
      </c>
    </row>
    <row r="1794" spans="1:14" x14ac:dyDescent="0.2">
      <c r="A1794">
        <v>202</v>
      </c>
      <c r="B1794" s="20" t="s">
        <v>279</v>
      </c>
      <c r="C1794" s="20" t="s">
        <v>37</v>
      </c>
      <c r="D1794" s="20" t="s">
        <v>5</v>
      </c>
      <c r="E1794" s="20" t="s">
        <v>39</v>
      </c>
      <c r="F1794" s="20" t="s">
        <v>41</v>
      </c>
      <c r="G1794" s="20" t="s">
        <v>4</v>
      </c>
      <c r="H1794" s="19">
        <v>45402</v>
      </c>
      <c r="I1794">
        <v>907.14</v>
      </c>
      <c r="J1794" s="19">
        <v>45402</v>
      </c>
      <c r="K1794">
        <v>907.14</v>
      </c>
      <c r="N1794" t="s">
        <v>492</v>
      </c>
    </row>
    <row r="1795" spans="1:14" x14ac:dyDescent="0.2">
      <c r="A1795">
        <v>202</v>
      </c>
      <c r="B1795" s="20" t="s">
        <v>279</v>
      </c>
      <c r="C1795" s="20" t="s">
        <v>37</v>
      </c>
      <c r="D1795" s="20" t="s">
        <v>5</v>
      </c>
      <c r="E1795" s="20" t="s">
        <v>39</v>
      </c>
      <c r="F1795" s="20" t="s">
        <v>41</v>
      </c>
      <c r="G1795" s="20" t="s">
        <v>4</v>
      </c>
      <c r="H1795" s="19">
        <v>45403</v>
      </c>
      <c r="I1795">
        <v>822</v>
      </c>
      <c r="J1795" s="19">
        <v>45403</v>
      </c>
      <c r="K1795">
        <v>822</v>
      </c>
      <c r="L1795">
        <v>4</v>
      </c>
      <c r="N1795" t="s">
        <v>492</v>
      </c>
    </row>
    <row r="1796" spans="1:14" x14ac:dyDescent="0.2">
      <c r="A1796">
        <v>202</v>
      </c>
      <c r="B1796" s="20" t="s">
        <v>279</v>
      </c>
      <c r="C1796" s="20" t="s">
        <v>37</v>
      </c>
      <c r="D1796" s="20" t="s">
        <v>5</v>
      </c>
      <c r="E1796" s="20" t="s">
        <v>39</v>
      </c>
      <c r="F1796" s="20" t="s">
        <v>41</v>
      </c>
      <c r="G1796" s="20" t="s">
        <v>4</v>
      </c>
      <c r="H1796" s="19">
        <v>45404</v>
      </c>
      <c r="I1796">
        <v>873</v>
      </c>
      <c r="J1796" s="19">
        <v>45404</v>
      </c>
      <c r="K1796">
        <v>875.41</v>
      </c>
      <c r="N1796" t="s">
        <v>492</v>
      </c>
    </row>
    <row r="1797" spans="1:14" x14ac:dyDescent="0.2">
      <c r="A1797">
        <v>202</v>
      </c>
      <c r="B1797" s="20" t="s">
        <v>279</v>
      </c>
      <c r="C1797" s="20" t="s">
        <v>37</v>
      </c>
      <c r="D1797" s="20" t="s">
        <v>5</v>
      </c>
      <c r="E1797" s="20" t="s">
        <v>39</v>
      </c>
      <c r="F1797" s="20" t="s">
        <v>41</v>
      </c>
      <c r="G1797" s="20" t="s">
        <v>4</v>
      </c>
      <c r="H1797" s="19">
        <v>45405</v>
      </c>
      <c r="I1797">
        <v>536</v>
      </c>
      <c r="J1797" s="19">
        <v>45405</v>
      </c>
      <c r="K1797">
        <v>536</v>
      </c>
      <c r="N1797" t="s">
        <v>492</v>
      </c>
    </row>
    <row r="1798" spans="1:14" x14ac:dyDescent="0.2">
      <c r="A1798">
        <v>202</v>
      </c>
      <c r="B1798" s="20" t="s">
        <v>279</v>
      </c>
      <c r="C1798" s="20" t="s">
        <v>37</v>
      </c>
      <c r="D1798" s="20" t="s">
        <v>5</v>
      </c>
      <c r="E1798" s="20" t="s">
        <v>39</v>
      </c>
      <c r="F1798" s="20" t="s">
        <v>41</v>
      </c>
      <c r="G1798" s="20" t="s">
        <v>4</v>
      </c>
      <c r="H1798" s="19">
        <v>45406</v>
      </c>
      <c r="I1798">
        <v>135</v>
      </c>
      <c r="J1798" s="19">
        <v>45406</v>
      </c>
      <c r="K1798">
        <v>135</v>
      </c>
      <c r="N1798" t="s">
        <v>492</v>
      </c>
    </row>
    <row r="1799" spans="1:14" x14ac:dyDescent="0.2">
      <c r="A1799">
        <v>202</v>
      </c>
      <c r="B1799" s="20" t="s">
        <v>279</v>
      </c>
      <c r="C1799" s="20" t="s">
        <v>37</v>
      </c>
      <c r="D1799" s="20" t="s">
        <v>5</v>
      </c>
      <c r="E1799" s="20" t="s">
        <v>39</v>
      </c>
      <c r="F1799" s="20" t="s">
        <v>41</v>
      </c>
      <c r="G1799" s="20" t="s">
        <v>4</v>
      </c>
      <c r="H1799" s="19">
        <v>45407</v>
      </c>
      <c r="I1799">
        <v>974</v>
      </c>
      <c r="J1799" s="19">
        <v>45407</v>
      </c>
      <c r="K1799">
        <v>974</v>
      </c>
      <c r="N1799" t="s">
        <v>492</v>
      </c>
    </row>
    <row r="1800" spans="1:14" x14ac:dyDescent="0.2">
      <c r="A1800">
        <v>202</v>
      </c>
      <c r="B1800" s="20" t="s">
        <v>279</v>
      </c>
      <c r="C1800" s="20" t="s">
        <v>37</v>
      </c>
      <c r="D1800" s="20" t="s">
        <v>5</v>
      </c>
      <c r="E1800" s="20" t="s">
        <v>39</v>
      </c>
      <c r="F1800" s="20" t="s">
        <v>41</v>
      </c>
      <c r="G1800" s="20" t="s">
        <v>4</v>
      </c>
      <c r="H1800" s="19">
        <v>45408</v>
      </c>
      <c r="I1800">
        <v>222.86</v>
      </c>
      <c r="J1800" s="19">
        <v>45408</v>
      </c>
      <c r="K1800">
        <v>222.86</v>
      </c>
      <c r="N1800" t="s">
        <v>492</v>
      </c>
    </row>
    <row r="1801" spans="1:14" x14ac:dyDescent="0.2">
      <c r="A1801">
        <v>202</v>
      </c>
      <c r="B1801" s="20" t="s">
        <v>279</v>
      </c>
      <c r="C1801" s="20" t="s">
        <v>37</v>
      </c>
      <c r="D1801" s="20" t="s">
        <v>5</v>
      </c>
      <c r="E1801" s="20" t="s">
        <v>39</v>
      </c>
      <c r="F1801" s="20" t="s">
        <v>41</v>
      </c>
      <c r="G1801" s="20" t="s">
        <v>4</v>
      </c>
      <c r="H1801" s="19">
        <v>45409</v>
      </c>
      <c r="I1801">
        <v>1111</v>
      </c>
      <c r="J1801" s="19">
        <v>45409</v>
      </c>
      <c r="K1801">
        <v>1111</v>
      </c>
      <c r="N1801" t="s">
        <v>492</v>
      </c>
    </row>
    <row r="1802" spans="1:14" x14ac:dyDescent="0.2">
      <c r="A1802">
        <v>202</v>
      </c>
      <c r="B1802" s="20" t="s">
        <v>279</v>
      </c>
      <c r="C1802" s="20" t="s">
        <v>37</v>
      </c>
      <c r="D1802" s="20" t="s">
        <v>5</v>
      </c>
      <c r="E1802" s="20" t="s">
        <v>39</v>
      </c>
      <c r="F1802" s="20" t="s">
        <v>41</v>
      </c>
      <c r="G1802" s="20" t="s">
        <v>4</v>
      </c>
      <c r="H1802" s="19">
        <v>45410</v>
      </c>
      <c r="I1802">
        <v>759</v>
      </c>
      <c r="J1802" s="19">
        <v>45410</v>
      </c>
      <c r="K1802">
        <v>759</v>
      </c>
      <c r="N1802" t="s">
        <v>492</v>
      </c>
    </row>
    <row r="1803" spans="1:14" x14ac:dyDescent="0.2">
      <c r="A1803">
        <v>202</v>
      </c>
      <c r="B1803" s="20" t="s">
        <v>279</v>
      </c>
      <c r="C1803" s="20" t="s">
        <v>37</v>
      </c>
      <c r="D1803" s="20" t="s">
        <v>5</v>
      </c>
      <c r="E1803" s="20" t="s">
        <v>39</v>
      </c>
      <c r="F1803" s="20" t="s">
        <v>41</v>
      </c>
      <c r="G1803" s="20" t="s">
        <v>4</v>
      </c>
      <c r="H1803" s="19">
        <v>45411</v>
      </c>
      <c r="I1803">
        <v>115</v>
      </c>
      <c r="J1803" s="19">
        <v>45411</v>
      </c>
      <c r="K1803">
        <v>515</v>
      </c>
      <c r="N1803" t="s">
        <v>492</v>
      </c>
    </row>
    <row r="1804" spans="1:14" x14ac:dyDescent="0.2">
      <c r="A1804">
        <v>202</v>
      </c>
      <c r="B1804" s="20" t="s">
        <v>279</v>
      </c>
      <c r="C1804" s="20" t="s">
        <v>37</v>
      </c>
      <c r="D1804" s="20" t="s">
        <v>5</v>
      </c>
      <c r="E1804" s="20" t="s">
        <v>39</v>
      </c>
      <c r="F1804" s="20" t="s">
        <v>41</v>
      </c>
      <c r="G1804" s="20" t="s">
        <v>4</v>
      </c>
      <c r="H1804" s="19">
        <v>45412</v>
      </c>
      <c r="I1804">
        <v>765</v>
      </c>
      <c r="J1804" s="19">
        <v>45412</v>
      </c>
      <c r="K1804">
        <v>765</v>
      </c>
      <c r="N1804" t="s">
        <v>492</v>
      </c>
    </row>
    <row r="1805" spans="1:14" x14ac:dyDescent="0.2">
      <c r="A1805">
        <v>203</v>
      </c>
      <c r="B1805" s="20" t="s">
        <v>90</v>
      </c>
      <c r="C1805" s="20" t="s">
        <v>37</v>
      </c>
      <c r="D1805" s="20" t="s">
        <v>5</v>
      </c>
      <c r="E1805" s="20" t="s">
        <v>39</v>
      </c>
      <c r="F1805" s="20" t="s">
        <v>64</v>
      </c>
      <c r="G1805" s="20" t="s">
        <v>4</v>
      </c>
      <c r="H1805" s="19">
        <v>45383</v>
      </c>
      <c r="I1805">
        <v>328</v>
      </c>
      <c r="J1805" s="19"/>
      <c r="N1805" t="s">
        <v>492</v>
      </c>
    </row>
    <row r="1806" spans="1:14" x14ac:dyDescent="0.2">
      <c r="A1806">
        <v>203</v>
      </c>
      <c r="B1806" s="20" t="s">
        <v>90</v>
      </c>
      <c r="C1806" s="20" t="s">
        <v>37</v>
      </c>
      <c r="D1806" s="20" t="s">
        <v>5</v>
      </c>
      <c r="E1806" s="20" t="s">
        <v>39</v>
      </c>
      <c r="F1806" s="20" t="s">
        <v>64</v>
      </c>
      <c r="G1806" s="20" t="s">
        <v>4</v>
      </c>
      <c r="H1806" s="19">
        <v>45396</v>
      </c>
      <c r="I1806">
        <v>331</v>
      </c>
      <c r="J1806" s="19"/>
      <c r="N1806" t="s">
        <v>492</v>
      </c>
    </row>
    <row r="1807" spans="1:14" x14ac:dyDescent="0.2">
      <c r="A1807">
        <v>203</v>
      </c>
      <c r="B1807" s="20" t="s">
        <v>90</v>
      </c>
      <c r="C1807" s="20" t="s">
        <v>37</v>
      </c>
      <c r="D1807" s="20" t="s">
        <v>5</v>
      </c>
      <c r="E1807" s="20" t="s">
        <v>39</v>
      </c>
      <c r="F1807" s="20" t="s">
        <v>64</v>
      </c>
      <c r="G1807" s="20" t="s">
        <v>4</v>
      </c>
      <c r="H1807" s="19">
        <v>45397</v>
      </c>
      <c r="I1807">
        <v>209</v>
      </c>
      <c r="J1807" s="19"/>
      <c r="N1807" t="s">
        <v>492</v>
      </c>
    </row>
    <row r="1808" spans="1:14" x14ac:dyDescent="0.2">
      <c r="A1808">
        <v>203</v>
      </c>
      <c r="B1808" s="20" t="s">
        <v>90</v>
      </c>
      <c r="C1808" s="20" t="s">
        <v>37</v>
      </c>
      <c r="D1808" s="20" t="s">
        <v>5</v>
      </c>
      <c r="E1808" s="20" t="s">
        <v>39</v>
      </c>
      <c r="F1808" s="20" t="s">
        <v>64</v>
      </c>
      <c r="G1808" s="20" t="s">
        <v>4</v>
      </c>
      <c r="H1808" s="19">
        <v>45404</v>
      </c>
      <c r="I1808">
        <v>18</v>
      </c>
      <c r="J1808" s="19"/>
      <c r="N1808" t="s">
        <v>492</v>
      </c>
    </row>
    <row r="1809" spans="1:14" x14ac:dyDescent="0.2">
      <c r="A1809">
        <v>203</v>
      </c>
      <c r="B1809" s="20" t="s">
        <v>90</v>
      </c>
      <c r="C1809" s="20" t="s">
        <v>37</v>
      </c>
      <c r="D1809" s="20" t="s">
        <v>5</v>
      </c>
      <c r="E1809" s="20" t="s">
        <v>39</v>
      </c>
      <c r="F1809" s="20" t="s">
        <v>64</v>
      </c>
      <c r="G1809" s="20" t="s">
        <v>4</v>
      </c>
      <c r="H1809" s="19">
        <v>45407</v>
      </c>
      <c r="I1809">
        <v>21</v>
      </c>
      <c r="J1809" s="19"/>
      <c r="N1809" t="s">
        <v>492</v>
      </c>
    </row>
    <row r="1810" spans="1:14" x14ac:dyDescent="0.2">
      <c r="A1810">
        <v>203</v>
      </c>
      <c r="B1810" s="20" t="s">
        <v>90</v>
      </c>
      <c r="C1810" s="20" t="s">
        <v>37</v>
      </c>
      <c r="D1810" s="20" t="s">
        <v>5</v>
      </c>
      <c r="E1810" s="20" t="s">
        <v>39</v>
      </c>
      <c r="F1810" s="20" t="s">
        <v>64</v>
      </c>
      <c r="G1810" s="20" t="s">
        <v>4</v>
      </c>
      <c r="H1810" s="19">
        <v>45409</v>
      </c>
      <c r="I1810">
        <v>61</v>
      </c>
      <c r="J1810" s="19"/>
      <c r="N1810" t="s">
        <v>492</v>
      </c>
    </row>
    <row r="1811" spans="1:14" x14ac:dyDescent="0.2">
      <c r="A1811">
        <v>206</v>
      </c>
      <c r="B1811" s="20" t="s">
        <v>281</v>
      </c>
      <c r="C1811" s="20" t="s">
        <v>37</v>
      </c>
      <c r="D1811" s="20" t="s">
        <v>5</v>
      </c>
      <c r="E1811" s="20" t="s">
        <v>39</v>
      </c>
      <c r="F1811" s="20" t="s">
        <v>64</v>
      </c>
      <c r="G1811" s="20" t="s">
        <v>4</v>
      </c>
      <c r="H1811" s="19">
        <v>45383</v>
      </c>
      <c r="I1811">
        <v>100</v>
      </c>
      <c r="J1811" s="19"/>
      <c r="N1811" t="s">
        <v>492</v>
      </c>
    </row>
    <row r="1812" spans="1:14" x14ac:dyDescent="0.2">
      <c r="A1812">
        <v>206</v>
      </c>
      <c r="B1812" s="20" t="s">
        <v>281</v>
      </c>
      <c r="C1812" s="20" t="s">
        <v>37</v>
      </c>
      <c r="D1812" s="20" t="s">
        <v>5</v>
      </c>
      <c r="E1812" s="20" t="s">
        <v>39</v>
      </c>
      <c r="F1812" s="20" t="s">
        <v>64</v>
      </c>
      <c r="G1812" s="20" t="s">
        <v>4</v>
      </c>
      <c r="H1812" s="19">
        <v>45384</v>
      </c>
      <c r="I1812">
        <v>47</v>
      </c>
      <c r="J1812" s="19"/>
      <c r="N1812" t="s">
        <v>492</v>
      </c>
    </row>
    <row r="1813" spans="1:14" x14ac:dyDescent="0.2">
      <c r="A1813">
        <v>206</v>
      </c>
      <c r="B1813" s="20" t="s">
        <v>281</v>
      </c>
      <c r="C1813" s="20" t="s">
        <v>37</v>
      </c>
      <c r="D1813" s="20" t="s">
        <v>5</v>
      </c>
      <c r="E1813" s="20" t="s">
        <v>39</v>
      </c>
      <c r="F1813" s="20" t="s">
        <v>64</v>
      </c>
      <c r="G1813" s="20" t="s">
        <v>4</v>
      </c>
      <c r="H1813" s="19">
        <v>45385</v>
      </c>
      <c r="I1813">
        <v>279</v>
      </c>
      <c r="J1813" s="19"/>
      <c r="N1813" t="s">
        <v>492</v>
      </c>
    </row>
    <row r="1814" spans="1:14" x14ac:dyDescent="0.2">
      <c r="A1814">
        <v>206</v>
      </c>
      <c r="B1814" s="20" t="s">
        <v>281</v>
      </c>
      <c r="C1814" s="20" t="s">
        <v>37</v>
      </c>
      <c r="D1814" s="20" t="s">
        <v>5</v>
      </c>
      <c r="E1814" s="20" t="s">
        <v>39</v>
      </c>
      <c r="F1814" s="20" t="s">
        <v>64</v>
      </c>
      <c r="G1814" s="20" t="s">
        <v>4</v>
      </c>
      <c r="H1814" s="19">
        <v>45386</v>
      </c>
      <c r="I1814">
        <v>66</v>
      </c>
      <c r="J1814" s="19"/>
      <c r="N1814" t="s">
        <v>492</v>
      </c>
    </row>
    <row r="1815" spans="1:14" x14ac:dyDescent="0.2">
      <c r="A1815">
        <v>206</v>
      </c>
      <c r="B1815" s="20" t="s">
        <v>281</v>
      </c>
      <c r="C1815" s="20" t="s">
        <v>37</v>
      </c>
      <c r="D1815" s="20" t="s">
        <v>5</v>
      </c>
      <c r="E1815" s="20" t="s">
        <v>39</v>
      </c>
      <c r="F1815" s="20" t="s">
        <v>64</v>
      </c>
      <c r="G1815" s="20" t="s">
        <v>4</v>
      </c>
      <c r="H1815" s="19">
        <v>45387</v>
      </c>
      <c r="I1815">
        <v>151</v>
      </c>
      <c r="J1815" s="19"/>
      <c r="N1815" t="s">
        <v>492</v>
      </c>
    </row>
    <row r="1816" spans="1:14" x14ac:dyDescent="0.2">
      <c r="A1816">
        <v>206</v>
      </c>
      <c r="B1816" s="20" t="s">
        <v>281</v>
      </c>
      <c r="C1816" s="20" t="s">
        <v>37</v>
      </c>
      <c r="D1816" s="20" t="s">
        <v>5</v>
      </c>
      <c r="E1816" s="20" t="s">
        <v>39</v>
      </c>
      <c r="F1816" s="20" t="s">
        <v>64</v>
      </c>
      <c r="G1816" s="20" t="s">
        <v>4</v>
      </c>
      <c r="H1816" s="19">
        <v>45388</v>
      </c>
      <c r="I1816">
        <v>158</v>
      </c>
      <c r="J1816" s="19"/>
      <c r="N1816" t="s">
        <v>492</v>
      </c>
    </row>
    <row r="1817" spans="1:14" x14ac:dyDescent="0.2">
      <c r="A1817">
        <v>206</v>
      </c>
      <c r="B1817" s="20" t="s">
        <v>281</v>
      </c>
      <c r="C1817" s="20" t="s">
        <v>37</v>
      </c>
      <c r="D1817" s="20" t="s">
        <v>5</v>
      </c>
      <c r="E1817" s="20" t="s">
        <v>39</v>
      </c>
      <c r="F1817" s="20" t="s">
        <v>64</v>
      </c>
      <c r="G1817" s="20" t="s">
        <v>4</v>
      </c>
      <c r="H1817" s="19">
        <v>45389</v>
      </c>
      <c r="I1817">
        <v>163</v>
      </c>
      <c r="J1817" s="19"/>
      <c r="N1817" t="s">
        <v>492</v>
      </c>
    </row>
    <row r="1818" spans="1:14" x14ac:dyDescent="0.2">
      <c r="A1818">
        <v>206</v>
      </c>
      <c r="B1818" s="20" t="s">
        <v>281</v>
      </c>
      <c r="C1818" s="20" t="s">
        <v>37</v>
      </c>
      <c r="D1818" s="20" t="s">
        <v>5</v>
      </c>
      <c r="E1818" s="20" t="s">
        <v>39</v>
      </c>
      <c r="F1818" s="20" t="s">
        <v>64</v>
      </c>
      <c r="G1818" s="20" t="s">
        <v>4</v>
      </c>
      <c r="H1818" s="19">
        <v>45390</v>
      </c>
      <c r="I1818">
        <v>401</v>
      </c>
      <c r="J1818" s="19"/>
      <c r="N1818" t="s">
        <v>492</v>
      </c>
    </row>
    <row r="1819" spans="1:14" x14ac:dyDescent="0.2">
      <c r="A1819">
        <v>206</v>
      </c>
      <c r="B1819" s="20" t="s">
        <v>281</v>
      </c>
      <c r="C1819" s="20" t="s">
        <v>37</v>
      </c>
      <c r="D1819" s="20" t="s">
        <v>5</v>
      </c>
      <c r="E1819" s="20" t="s">
        <v>39</v>
      </c>
      <c r="F1819" s="20" t="s">
        <v>64</v>
      </c>
      <c r="G1819" s="20" t="s">
        <v>4</v>
      </c>
      <c r="H1819" s="19">
        <v>45391</v>
      </c>
      <c r="I1819">
        <v>137</v>
      </c>
      <c r="J1819" s="19"/>
      <c r="N1819" t="s">
        <v>492</v>
      </c>
    </row>
    <row r="1820" spans="1:14" x14ac:dyDescent="0.2">
      <c r="A1820">
        <v>206</v>
      </c>
      <c r="B1820" s="20" t="s">
        <v>281</v>
      </c>
      <c r="C1820" s="20" t="s">
        <v>37</v>
      </c>
      <c r="D1820" s="20" t="s">
        <v>5</v>
      </c>
      <c r="E1820" s="20" t="s">
        <v>39</v>
      </c>
      <c r="F1820" s="20" t="s">
        <v>64</v>
      </c>
      <c r="G1820" s="20" t="s">
        <v>4</v>
      </c>
      <c r="H1820" s="19">
        <v>45392</v>
      </c>
      <c r="I1820">
        <v>269</v>
      </c>
      <c r="J1820" s="19"/>
      <c r="N1820" t="s">
        <v>492</v>
      </c>
    </row>
    <row r="1821" spans="1:14" x14ac:dyDescent="0.2">
      <c r="A1821">
        <v>206</v>
      </c>
      <c r="B1821" s="20" t="s">
        <v>281</v>
      </c>
      <c r="C1821" s="20" t="s">
        <v>37</v>
      </c>
      <c r="D1821" s="20" t="s">
        <v>5</v>
      </c>
      <c r="E1821" s="20" t="s">
        <v>39</v>
      </c>
      <c r="F1821" s="20" t="s">
        <v>64</v>
      </c>
      <c r="G1821" s="20" t="s">
        <v>4</v>
      </c>
      <c r="H1821" s="19">
        <v>45393</v>
      </c>
      <c r="I1821">
        <v>453</v>
      </c>
      <c r="J1821" s="19"/>
      <c r="N1821" t="s">
        <v>492</v>
      </c>
    </row>
    <row r="1822" spans="1:14" x14ac:dyDescent="0.2">
      <c r="A1822">
        <v>206</v>
      </c>
      <c r="B1822" s="20" t="s">
        <v>281</v>
      </c>
      <c r="C1822" s="20" t="s">
        <v>37</v>
      </c>
      <c r="D1822" s="20" t="s">
        <v>5</v>
      </c>
      <c r="E1822" s="20" t="s">
        <v>39</v>
      </c>
      <c r="F1822" s="20" t="s">
        <v>64</v>
      </c>
      <c r="G1822" s="20" t="s">
        <v>4</v>
      </c>
      <c r="H1822" s="19">
        <v>45394</v>
      </c>
      <c r="I1822">
        <v>39</v>
      </c>
      <c r="J1822" s="19"/>
      <c r="N1822" t="s">
        <v>492</v>
      </c>
    </row>
    <row r="1823" spans="1:14" x14ac:dyDescent="0.2">
      <c r="A1823">
        <v>206</v>
      </c>
      <c r="B1823" s="20" t="s">
        <v>281</v>
      </c>
      <c r="C1823" s="20" t="s">
        <v>37</v>
      </c>
      <c r="D1823" s="20" t="s">
        <v>5</v>
      </c>
      <c r="E1823" s="20" t="s">
        <v>39</v>
      </c>
      <c r="F1823" s="20" t="s">
        <v>64</v>
      </c>
      <c r="G1823" s="20" t="s">
        <v>4</v>
      </c>
      <c r="H1823" s="19">
        <v>45395</v>
      </c>
      <c r="I1823">
        <v>61</v>
      </c>
      <c r="J1823" s="19"/>
      <c r="N1823" t="s">
        <v>492</v>
      </c>
    </row>
    <row r="1824" spans="1:14" x14ac:dyDescent="0.2">
      <c r="A1824">
        <v>206</v>
      </c>
      <c r="B1824" s="20" t="s">
        <v>281</v>
      </c>
      <c r="C1824" s="20" t="s">
        <v>37</v>
      </c>
      <c r="D1824" s="20" t="s">
        <v>5</v>
      </c>
      <c r="E1824" s="20" t="s">
        <v>39</v>
      </c>
      <c r="F1824" s="20" t="s">
        <v>64</v>
      </c>
      <c r="G1824" s="20" t="s">
        <v>4</v>
      </c>
      <c r="H1824" s="19">
        <v>45397</v>
      </c>
      <c r="I1824">
        <v>82</v>
      </c>
      <c r="J1824" s="19"/>
      <c r="N1824" t="s">
        <v>492</v>
      </c>
    </row>
    <row r="1825" spans="1:14" x14ac:dyDescent="0.2">
      <c r="A1825">
        <v>206</v>
      </c>
      <c r="B1825" s="20" t="s">
        <v>281</v>
      </c>
      <c r="C1825" s="20" t="s">
        <v>37</v>
      </c>
      <c r="D1825" s="20" t="s">
        <v>5</v>
      </c>
      <c r="E1825" s="20" t="s">
        <v>39</v>
      </c>
      <c r="F1825" s="20" t="s">
        <v>64</v>
      </c>
      <c r="G1825" s="20" t="s">
        <v>4</v>
      </c>
      <c r="H1825" s="19">
        <v>45398</v>
      </c>
      <c r="I1825">
        <v>55</v>
      </c>
      <c r="J1825" s="19"/>
      <c r="N1825" t="s">
        <v>492</v>
      </c>
    </row>
    <row r="1826" spans="1:14" x14ac:dyDescent="0.2">
      <c r="A1826">
        <v>206</v>
      </c>
      <c r="B1826" s="20" t="s">
        <v>281</v>
      </c>
      <c r="C1826" s="20" t="s">
        <v>37</v>
      </c>
      <c r="D1826" s="20" t="s">
        <v>5</v>
      </c>
      <c r="E1826" s="20" t="s">
        <v>39</v>
      </c>
      <c r="F1826" s="20" t="s">
        <v>64</v>
      </c>
      <c r="G1826" s="20" t="s">
        <v>4</v>
      </c>
      <c r="H1826" s="19">
        <v>45399</v>
      </c>
      <c r="I1826">
        <v>68</v>
      </c>
      <c r="J1826" s="19"/>
      <c r="N1826" t="s">
        <v>492</v>
      </c>
    </row>
    <row r="1827" spans="1:14" x14ac:dyDescent="0.2">
      <c r="A1827">
        <v>206</v>
      </c>
      <c r="B1827" s="20" t="s">
        <v>281</v>
      </c>
      <c r="C1827" s="20" t="s">
        <v>37</v>
      </c>
      <c r="D1827" s="20" t="s">
        <v>5</v>
      </c>
      <c r="E1827" s="20" t="s">
        <v>39</v>
      </c>
      <c r="F1827" s="20" t="s">
        <v>64</v>
      </c>
      <c r="G1827" s="20" t="s">
        <v>4</v>
      </c>
      <c r="H1827" s="19">
        <v>45400</v>
      </c>
      <c r="I1827">
        <v>55</v>
      </c>
      <c r="J1827" s="19"/>
      <c r="N1827" t="s">
        <v>492</v>
      </c>
    </row>
    <row r="1828" spans="1:14" x14ac:dyDescent="0.2">
      <c r="A1828">
        <v>206</v>
      </c>
      <c r="B1828" s="20" t="s">
        <v>281</v>
      </c>
      <c r="C1828" s="20" t="s">
        <v>37</v>
      </c>
      <c r="D1828" s="20" t="s">
        <v>5</v>
      </c>
      <c r="E1828" s="20" t="s">
        <v>39</v>
      </c>
      <c r="F1828" s="20" t="s">
        <v>64</v>
      </c>
      <c r="G1828" s="20" t="s">
        <v>4</v>
      </c>
      <c r="H1828" s="19">
        <v>45401</v>
      </c>
      <c r="I1828">
        <v>76</v>
      </c>
      <c r="J1828" s="19"/>
      <c r="N1828" t="s">
        <v>492</v>
      </c>
    </row>
    <row r="1829" spans="1:14" x14ac:dyDescent="0.2">
      <c r="A1829">
        <v>206</v>
      </c>
      <c r="B1829" s="20" t="s">
        <v>281</v>
      </c>
      <c r="C1829" s="20" t="s">
        <v>37</v>
      </c>
      <c r="D1829" s="20" t="s">
        <v>5</v>
      </c>
      <c r="E1829" s="20" t="s">
        <v>39</v>
      </c>
      <c r="F1829" s="20" t="s">
        <v>64</v>
      </c>
      <c r="G1829" s="20" t="s">
        <v>4</v>
      </c>
      <c r="H1829" s="19">
        <v>45402</v>
      </c>
      <c r="I1829">
        <v>101</v>
      </c>
      <c r="J1829" s="19"/>
      <c r="N1829" t="s">
        <v>492</v>
      </c>
    </row>
    <row r="1830" spans="1:14" x14ac:dyDescent="0.2">
      <c r="A1830">
        <v>206</v>
      </c>
      <c r="B1830" s="20" t="s">
        <v>281</v>
      </c>
      <c r="C1830" s="20" t="s">
        <v>37</v>
      </c>
      <c r="D1830" s="20" t="s">
        <v>5</v>
      </c>
      <c r="E1830" s="20" t="s">
        <v>39</v>
      </c>
      <c r="F1830" s="20" t="s">
        <v>64</v>
      </c>
      <c r="G1830" s="20" t="s">
        <v>4</v>
      </c>
      <c r="H1830" s="19">
        <v>45403</v>
      </c>
      <c r="I1830">
        <v>22</v>
      </c>
      <c r="J1830" s="19"/>
      <c r="N1830" t="s">
        <v>492</v>
      </c>
    </row>
    <row r="1831" spans="1:14" x14ac:dyDescent="0.2">
      <c r="A1831">
        <v>206</v>
      </c>
      <c r="B1831" s="20" t="s">
        <v>281</v>
      </c>
      <c r="C1831" s="20" t="s">
        <v>37</v>
      </c>
      <c r="D1831" s="20" t="s">
        <v>5</v>
      </c>
      <c r="E1831" s="20" t="s">
        <v>39</v>
      </c>
      <c r="F1831" s="20" t="s">
        <v>64</v>
      </c>
      <c r="G1831" s="20" t="s">
        <v>4</v>
      </c>
      <c r="H1831" s="19">
        <v>45404</v>
      </c>
      <c r="I1831">
        <v>73</v>
      </c>
      <c r="J1831" s="19"/>
      <c r="N1831" t="s">
        <v>492</v>
      </c>
    </row>
    <row r="1832" spans="1:14" x14ac:dyDescent="0.2">
      <c r="A1832">
        <v>206</v>
      </c>
      <c r="B1832" s="20" t="s">
        <v>281</v>
      </c>
      <c r="C1832" s="20" t="s">
        <v>37</v>
      </c>
      <c r="D1832" s="20" t="s">
        <v>5</v>
      </c>
      <c r="E1832" s="20" t="s">
        <v>39</v>
      </c>
      <c r="F1832" s="20" t="s">
        <v>64</v>
      </c>
      <c r="G1832" s="20" t="s">
        <v>4</v>
      </c>
      <c r="H1832" s="19">
        <v>45405</v>
      </c>
      <c r="I1832">
        <v>67</v>
      </c>
      <c r="J1832" s="19"/>
      <c r="N1832" t="s">
        <v>492</v>
      </c>
    </row>
    <row r="1833" spans="1:14" x14ac:dyDescent="0.2">
      <c r="A1833">
        <v>206</v>
      </c>
      <c r="B1833" s="20" t="s">
        <v>281</v>
      </c>
      <c r="C1833" s="20" t="s">
        <v>37</v>
      </c>
      <c r="D1833" s="20" t="s">
        <v>5</v>
      </c>
      <c r="E1833" s="20" t="s">
        <v>39</v>
      </c>
      <c r="F1833" s="20" t="s">
        <v>64</v>
      </c>
      <c r="G1833" s="20" t="s">
        <v>4</v>
      </c>
      <c r="H1833" s="19">
        <v>45406</v>
      </c>
      <c r="I1833">
        <v>155</v>
      </c>
      <c r="J1833" s="19"/>
      <c r="N1833" t="s">
        <v>492</v>
      </c>
    </row>
    <row r="1834" spans="1:14" x14ac:dyDescent="0.2">
      <c r="A1834">
        <v>206</v>
      </c>
      <c r="B1834" s="20" t="s">
        <v>281</v>
      </c>
      <c r="C1834" s="20" t="s">
        <v>37</v>
      </c>
      <c r="D1834" s="20" t="s">
        <v>5</v>
      </c>
      <c r="E1834" s="20" t="s">
        <v>39</v>
      </c>
      <c r="F1834" s="20" t="s">
        <v>64</v>
      </c>
      <c r="G1834" s="20" t="s">
        <v>4</v>
      </c>
      <c r="H1834" s="19">
        <v>45407</v>
      </c>
      <c r="I1834">
        <v>73</v>
      </c>
      <c r="J1834" s="19"/>
      <c r="N1834" t="s">
        <v>492</v>
      </c>
    </row>
    <row r="1835" spans="1:14" x14ac:dyDescent="0.2">
      <c r="A1835">
        <v>206</v>
      </c>
      <c r="B1835" s="20" t="s">
        <v>281</v>
      </c>
      <c r="C1835" s="20" t="s">
        <v>37</v>
      </c>
      <c r="D1835" s="20" t="s">
        <v>5</v>
      </c>
      <c r="E1835" s="20" t="s">
        <v>39</v>
      </c>
      <c r="F1835" s="20" t="s">
        <v>64</v>
      </c>
      <c r="G1835" s="20" t="s">
        <v>4</v>
      </c>
      <c r="H1835" s="19">
        <v>45408</v>
      </c>
      <c r="I1835">
        <v>221</v>
      </c>
      <c r="J1835" s="19"/>
      <c r="N1835" t="s">
        <v>492</v>
      </c>
    </row>
    <row r="1836" spans="1:14" x14ac:dyDescent="0.2">
      <c r="A1836">
        <v>206</v>
      </c>
      <c r="B1836" s="20" t="s">
        <v>281</v>
      </c>
      <c r="C1836" s="20" t="s">
        <v>37</v>
      </c>
      <c r="D1836" s="20" t="s">
        <v>5</v>
      </c>
      <c r="E1836" s="20" t="s">
        <v>39</v>
      </c>
      <c r="F1836" s="20" t="s">
        <v>64</v>
      </c>
      <c r="G1836" s="20" t="s">
        <v>4</v>
      </c>
      <c r="H1836" s="19">
        <v>45409</v>
      </c>
      <c r="I1836">
        <v>111</v>
      </c>
      <c r="J1836" s="19"/>
      <c r="N1836" t="s">
        <v>492</v>
      </c>
    </row>
    <row r="1837" spans="1:14" x14ac:dyDescent="0.2">
      <c r="A1837">
        <v>206</v>
      </c>
      <c r="B1837" s="20" t="s">
        <v>281</v>
      </c>
      <c r="C1837" s="20" t="s">
        <v>37</v>
      </c>
      <c r="D1837" s="20" t="s">
        <v>5</v>
      </c>
      <c r="E1837" s="20" t="s">
        <v>39</v>
      </c>
      <c r="F1837" s="20" t="s">
        <v>64</v>
      </c>
      <c r="G1837" s="20" t="s">
        <v>4</v>
      </c>
      <c r="H1837" s="19">
        <v>45410</v>
      </c>
      <c r="I1837">
        <v>0</v>
      </c>
      <c r="J1837" s="19"/>
      <c r="N1837" t="s">
        <v>492</v>
      </c>
    </row>
    <row r="1838" spans="1:14" x14ac:dyDescent="0.2">
      <c r="A1838">
        <v>206</v>
      </c>
      <c r="B1838" s="20" t="s">
        <v>281</v>
      </c>
      <c r="C1838" s="20" t="s">
        <v>37</v>
      </c>
      <c r="D1838" s="20" t="s">
        <v>5</v>
      </c>
      <c r="E1838" s="20" t="s">
        <v>39</v>
      </c>
      <c r="F1838" s="20" t="s">
        <v>64</v>
      </c>
      <c r="G1838" s="20" t="s">
        <v>4</v>
      </c>
      <c r="H1838" s="19">
        <v>45411</v>
      </c>
      <c r="I1838">
        <v>135</v>
      </c>
      <c r="J1838" s="19"/>
      <c r="N1838" t="s">
        <v>492</v>
      </c>
    </row>
    <row r="1839" spans="1:14" x14ac:dyDescent="0.2">
      <c r="A1839">
        <v>206</v>
      </c>
      <c r="B1839" s="20" t="s">
        <v>281</v>
      </c>
      <c r="C1839" s="20" t="s">
        <v>37</v>
      </c>
      <c r="D1839" s="20" t="s">
        <v>5</v>
      </c>
      <c r="E1839" s="20" t="s">
        <v>39</v>
      </c>
      <c r="F1839" s="20" t="s">
        <v>64</v>
      </c>
      <c r="G1839" s="20" t="s">
        <v>4</v>
      </c>
      <c r="H1839" s="19">
        <v>45412</v>
      </c>
      <c r="I1839">
        <v>65</v>
      </c>
      <c r="J1839" s="19"/>
      <c r="N1839" t="s">
        <v>492</v>
      </c>
    </row>
    <row r="1840" spans="1:14" x14ac:dyDescent="0.2">
      <c r="A1840">
        <v>207</v>
      </c>
      <c r="B1840" s="20" t="s">
        <v>92</v>
      </c>
      <c r="C1840" s="20" t="s">
        <v>37</v>
      </c>
      <c r="D1840" s="20" t="s">
        <v>5</v>
      </c>
      <c r="E1840" s="20" t="s">
        <v>39</v>
      </c>
      <c r="F1840" s="20" t="s">
        <v>64</v>
      </c>
      <c r="G1840" s="20" t="s">
        <v>2</v>
      </c>
      <c r="H1840" s="19"/>
      <c r="J1840" s="19">
        <v>45386</v>
      </c>
      <c r="K1840">
        <v>54.12</v>
      </c>
      <c r="N1840" t="s">
        <v>492</v>
      </c>
    </row>
    <row r="1841" spans="1:14" x14ac:dyDescent="0.2">
      <c r="A1841">
        <v>207</v>
      </c>
      <c r="B1841" s="20" t="s">
        <v>92</v>
      </c>
      <c r="C1841" s="20" t="s">
        <v>37</v>
      </c>
      <c r="D1841" s="20" t="s">
        <v>5</v>
      </c>
      <c r="E1841" s="20" t="s">
        <v>39</v>
      </c>
      <c r="F1841" s="20" t="s">
        <v>64</v>
      </c>
      <c r="G1841" s="20" t="s">
        <v>2</v>
      </c>
      <c r="H1841" s="19"/>
      <c r="J1841" s="19">
        <v>45389</v>
      </c>
      <c r="K1841">
        <v>1</v>
      </c>
      <c r="N1841" t="s">
        <v>492</v>
      </c>
    </row>
    <row r="1842" spans="1:14" x14ac:dyDescent="0.2">
      <c r="A1842">
        <v>207</v>
      </c>
      <c r="B1842" s="20" t="s">
        <v>92</v>
      </c>
      <c r="C1842" s="20" t="s">
        <v>37</v>
      </c>
      <c r="D1842" s="20" t="s">
        <v>5</v>
      </c>
      <c r="E1842" s="20" t="s">
        <v>39</v>
      </c>
      <c r="F1842" s="20" t="s">
        <v>64</v>
      </c>
      <c r="G1842" s="20" t="s">
        <v>2</v>
      </c>
      <c r="H1842" s="19"/>
      <c r="J1842" s="19">
        <v>45399</v>
      </c>
      <c r="K1842">
        <v>69</v>
      </c>
      <c r="N1842" t="s">
        <v>492</v>
      </c>
    </row>
    <row r="1843" spans="1:14" x14ac:dyDescent="0.2">
      <c r="A1843">
        <v>207</v>
      </c>
      <c r="B1843" s="20" t="s">
        <v>92</v>
      </c>
      <c r="C1843" s="20" t="s">
        <v>37</v>
      </c>
      <c r="D1843" s="20" t="s">
        <v>5</v>
      </c>
      <c r="E1843" s="20" t="s">
        <v>39</v>
      </c>
      <c r="F1843" s="20" t="s">
        <v>64</v>
      </c>
      <c r="G1843" s="20" t="s">
        <v>2</v>
      </c>
      <c r="H1843" s="19"/>
      <c r="J1843" s="19">
        <v>45410</v>
      </c>
      <c r="K1843">
        <v>0</v>
      </c>
      <c r="N1843" t="s">
        <v>492</v>
      </c>
    </row>
    <row r="1844" spans="1:14" x14ac:dyDescent="0.2">
      <c r="A1844">
        <v>208</v>
      </c>
      <c r="B1844" s="20" t="s">
        <v>282</v>
      </c>
      <c r="C1844" s="20" t="s">
        <v>37</v>
      </c>
      <c r="D1844" s="20" t="s">
        <v>5</v>
      </c>
      <c r="E1844" s="20" t="s">
        <v>39</v>
      </c>
      <c r="F1844" s="20" t="s">
        <v>64</v>
      </c>
      <c r="G1844" s="20" t="s">
        <v>4</v>
      </c>
      <c r="H1844" s="19"/>
      <c r="J1844" s="19">
        <v>45383</v>
      </c>
      <c r="K1844">
        <v>256</v>
      </c>
      <c r="L1844">
        <v>2</v>
      </c>
      <c r="N1844" t="s">
        <v>492</v>
      </c>
    </row>
    <row r="1845" spans="1:14" x14ac:dyDescent="0.2">
      <c r="A1845">
        <v>208</v>
      </c>
      <c r="B1845" s="20" t="s">
        <v>282</v>
      </c>
      <c r="C1845" s="20" t="s">
        <v>37</v>
      </c>
      <c r="D1845" s="20" t="s">
        <v>5</v>
      </c>
      <c r="E1845" s="20" t="s">
        <v>39</v>
      </c>
      <c r="F1845" s="20" t="s">
        <v>64</v>
      </c>
      <c r="G1845" s="20" t="s">
        <v>4</v>
      </c>
      <c r="H1845" s="19"/>
      <c r="J1845" s="19">
        <v>45393</v>
      </c>
      <c r="K1845">
        <v>49</v>
      </c>
      <c r="N1845" t="s">
        <v>492</v>
      </c>
    </row>
    <row r="1846" spans="1:14" x14ac:dyDescent="0.2">
      <c r="A1846">
        <v>208</v>
      </c>
      <c r="B1846" s="20" t="s">
        <v>282</v>
      </c>
      <c r="C1846" s="20" t="s">
        <v>37</v>
      </c>
      <c r="D1846" s="20" t="s">
        <v>5</v>
      </c>
      <c r="E1846" s="20" t="s">
        <v>39</v>
      </c>
      <c r="F1846" s="20" t="s">
        <v>64</v>
      </c>
      <c r="G1846" s="20" t="s">
        <v>4</v>
      </c>
      <c r="H1846" s="19"/>
      <c r="J1846" s="19">
        <v>45394</v>
      </c>
      <c r="K1846">
        <v>6</v>
      </c>
      <c r="N1846" t="s">
        <v>492</v>
      </c>
    </row>
    <row r="1847" spans="1:14" x14ac:dyDescent="0.2">
      <c r="A1847">
        <v>208</v>
      </c>
      <c r="B1847" s="20" t="s">
        <v>282</v>
      </c>
      <c r="C1847" s="20" t="s">
        <v>37</v>
      </c>
      <c r="D1847" s="20" t="s">
        <v>5</v>
      </c>
      <c r="E1847" s="20" t="s">
        <v>39</v>
      </c>
      <c r="F1847" s="20" t="s">
        <v>64</v>
      </c>
      <c r="G1847" s="20" t="s">
        <v>4</v>
      </c>
      <c r="H1847" s="19"/>
      <c r="J1847" s="19">
        <v>45397</v>
      </c>
      <c r="K1847">
        <v>5</v>
      </c>
      <c r="N1847" t="s">
        <v>492</v>
      </c>
    </row>
    <row r="1848" spans="1:14" x14ac:dyDescent="0.2">
      <c r="A1848">
        <v>208</v>
      </c>
      <c r="B1848" s="20" t="s">
        <v>282</v>
      </c>
      <c r="C1848" s="20" t="s">
        <v>37</v>
      </c>
      <c r="D1848" s="20" t="s">
        <v>5</v>
      </c>
      <c r="E1848" s="20" t="s">
        <v>39</v>
      </c>
      <c r="F1848" s="20" t="s">
        <v>64</v>
      </c>
      <c r="G1848" s="20" t="s">
        <v>4</v>
      </c>
      <c r="H1848" s="19"/>
      <c r="J1848" s="19">
        <v>45400</v>
      </c>
      <c r="K1848">
        <v>28</v>
      </c>
      <c r="N1848" t="s">
        <v>492</v>
      </c>
    </row>
    <row r="1849" spans="1:14" x14ac:dyDescent="0.2">
      <c r="A1849">
        <v>208</v>
      </c>
      <c r="B1849" s="20" t="s">
        <v>282</v>
      </c>
      <c r="C1849" s="20" t="s">
        <v>37</v>
      </c>
      <c r="D1849" s="20" t="s">
        <v>5</v>
      </c>
      <c r="E1849" s="20" t="s">
        <v>39</v>
      </c>
      <c r="F1849" s="20" t="s">
        <v>64</v>
      </c>
      <c r="G1849" s="20" t="s">
        <v>4</v>
      </c>
      <c r="H1849" s="19"/>
      <c r="J1849" s="19">
        <v>45401</v>
      </c>
      <c r="K1849">
        <v>268</v>
      </c>
      <c r="L1849">
        <v>2</v>
      </c>
      <c r="N1849" t="s">
        <v>492</v>
      </c>
    </row>
    <row r="1850" spans="1:14" x14ac:dyDescent="0.2">
      <c r="A1850">
        <v>208</v>
      </c>
      <c r="B1850" s="20" t="s">
        <v>282</v>
      </c>
      <c r="C1850" s="20" t="s">
        <v>37</v>
      </c>
      <c r="D1850" s="20" t="s">
        <v>5</v>
      </c>
      <c r="E1850" s="20" t="s">
        <v>39</v>
      </c>
      <c r="F1850" s="20" t="s">
        <v>64</v>
      </c>
      <c r="G1850" s="20" t="s">
        <v>4</v>
      </c>
      <c r="H1850" s="19"/>
      <c r="J1850" s="19">
        <v>45402</v>
      </c>
      <c r="K1850">
        <v>7</v>
      </c>
      <c r="N1850" t="s">
        <v>492</v>
      </c>
    </row>
    <row r="1851" spans="1:14" x14ac:dyDescent="0.2">
      <c r="A1851">
        <v>208</v>
      </c>
      <c r="B1851" s="20" t="s">
        <v>282</v>
      </c>
      <c r="C1851" s="20" t="s">
        <v>37</v>
      </c>
      <c r="D1851" s="20" t="s">
        <v>5</v>
      </c>
      <c r="E1851" s="20" t="s">
        <v>39</v>
      </c>
      <c r="F1851" s="20" t="s">
        <v>64</v>
      </c>
      <c r="G1851" s="20" t="s">
        <v>4</v>
      </c>
      <c r="H1851" s="19"/>
      <c r="J1851" s="19">
        <v>45405</v>
      </c>
      <c r="K1851">
        <v>54</v>
      </c>
      <c r="N1851" t="s">
        <v>492</v>
      </c>
    </row>
    <row r="1852" spans="1:14" x14ac:dyDescent="0.2">
      <c r="A1852">
        <v>208</v>
      </c>
      <c r="B1852" s="20" t="s">
        <v>282</v>
      </c>
      <c r="C1852" s="20" t="s">
        <v>37</v>
      </c>
      <c r="D1852" s="20" t="s">
        <v>5</v>
      </c>
      <c r="E1852" s="20" t="s">
        <v>39</v>
      </c>
      <c r="F1852" s="20" t="s">
        <v>64</v>
      </c>
      <c r="G1852" s="20" t="s">
        <v>4</v>
      </c>
      <c r="H1852" s="19"/>
      <c r="J1852" s="19">
        <v>45406</v>
      </c>
      <c r="K1852">
        <v>14</v>
      </c>
      <c r="N1852" t="s">
        <v>492</v>
      </c>
    </row>
    <row r="1853" spans="1:14" x14ac:dyDescent="0.2">
      <c r="A1853">
        <v>208</v>
      </c>
      <c r="B1853" s="20" t="s">
        <v>282</v>
      </c>
      <c r="C1853" s="20" t="s">
        <v>37</v>
      </c>
      <c r="D1853" s="20" t="s">
        <v>5</v>
      </c>
      <c r="E1853" s="20" t="s">
        <v>39</v>
      </c>
      <c r="F1853" s="20" t="s">
        <v>64</v>
      </c>
      <c r="G1853" s="20" t="s">
        <v>4</v>
      </c>
      <c r="H1853" s="19"/>
      <c r="J1853" s="19">
        <v>45407</v>
      </c>
      <c r="K1853">
        <v>22</v>
      </c>
      <c r="N1853" t="s">
        <v>492</v>
      </c>
    </row>
    <row r="1854" spans="1:14" x14ac:dyDescent="0.2">
      <c r="A1854">
        <v>208</v>
      </c>
      <c r="B1854" s="20" t="s">
        <v>282</v>
      </c>
      <c r="C1854" s="20" t="s">
        <v>37</v>
      </c>
      <c r="D1854" s="20" t="s">
        <v>5</v>
      </c>
      <c r="E1854" s="20" t="s">
        <v>39</v>
      </c>
      <c r="F1854" s="20" t="s">
        <v>64</v>
      </c>
      <c r="G1854" s="20" t="s">
        <v>4</v>
      </c>
      <c r="H1854" s="19"/>
      <c r="J1854" s="19">
        <v>45408</v>
      </c>
      <c r="K1854">
        <v>455</v>
      </c>
      <c r="L1854">
        <v>2</v>
      </c>
      <c r="N1854" t="s">
        <v>492</v>
      </c>
    </row>
    <row r="1855" spans="1:14" x14ac:dyDescent="0.2">
      <c r="A1855">
        <v>208</v>
      </c>
      <c r="B1855" s="20" t="s">
        <v>282</v>
      </c>
      <c r="C1855" s="20" t="s">
        <v>37</v>
      </c>
      <c r="D1855" s="20" t="s">
        <v>5</v>
      </c>
      <c r="E1855" s="20" t="s">
        <v>39</v>
      </c>
      <c r="F1855" s="20" t="s">
        <v>64</v>
      </c>
      <c r="G1855" s="20" t="s">
        <v>4</v>
      </c>
      <c r="H1855" s="19"/>
      <c r="J1855" s="19">
        <v>45409</v>
      </c>
      <c r="K1855">
        <v>26</v>
      </c>
      <c r="N1855" t="s">
        <v>492</v>
      </c>
    </row>
    <row r="1856" spans="1:14" x14ac:dyDescent="0.2">
      <c r="A1856">
        <v>208</v>
      </c>
      <c r="B1856" s="20" t="s">
        <v>282</v>
      </c>
      <c r="C1856" s="20" t="s">
        <v>37</v>
      </c>
      <c r="D1856" s="20" t="s">
        <v>5</v>
      </c>
      <c r="E1856" s="20" t="s">
        <v>39</v>
      </c>
      <c r="F1856" s="20" t="s">
        <v>64</v>
      </c>
      <c r="G1856" s="20" t="s">
        <v>4</v>
      </c>
      <c r="H1856" s="19"/>
      <c r="J1856" s="19">
        <v>45410</v>
      </c>
      <c r="K1856">
        <v>17.239999999999998</v>
      </c>
      <c r="N1856" t="s">
        <v>492</v>
      </c>
    </row>
    <row r="1857" spans="1:14" x14ac:dyDescent="0.2">
      <c r="A1857">
        <v>208</v>
      </c>
      <c r="B1857" s="20" t="s">
        <v>282</v>
      </c>
      <c r="C1857" s="20" t="s">
        <v>37</v>
      </c>
      <c r="D1857" s="20" t="s">
        <v>5</v>
      </c>
      <c r="E1857" s="20" t="s">
        <v>39</v>
      </c>
      <c r="F1857" s="20" t="s">
        <v>64</v>
      </c>
      <c r="G1857" s="20" t="s">
        <v>4</v>
      </c>
      <c r="H1857" s="19"/>
      <c r="J1857" s="19">
        <v>45412</v>
      </c>
      <c r="K1857">
        <v>46</v>
      </c>
      <c r="N1857" t="s">
        <v>492</v>
      </c>
    </row>
    <row r="1858" spans="1:14" x14ac:dyDescent="0.2">
      <c r="A1858">
        <v>209</v>
      </c>
      <c r="B1858" s="20" t="s">
        <v>93</v>
      </c>
      <c r="C1858" s="20" t="s">
        <v>37</v>
      </c>
      <c r="D1858" s="20" t="s">
        <v>5</v>
      </c>
      <c r="E1858" s="20" t="s">
        <v>39</v>
      </c>
      <c r="F1858" s="20" t="s">
        <v>64</v>
      </c>
      <c r="G1858" s="20" t="s">
        <v>4</v>
      </c>
      <c r="H1858" s="19"/>
      <c r="J1858" s="19">
        <v>45383</v>
      </c>
      <c r="K1858">
        <v>103</v>
      </c>
      <c r="L1858">
        <v>3</v>
      </c>
      <c r="N1858" t="s">
        <v>492</v>
      </c>
    </row>
    <row r="1859" spans="1:14" x14ac:dyDescent="0.2">
      <c r="A1859">
        <v>209</v>
      </c>
      <c r="B1859" s="20" t="s">
        <v>93</v>
      </c>
      <c r="C1859" s="20" t="s">
        <v>37</v>
      </c>
      <c r="D1859" s="20" t="s">
        <v>5</v>
      </c>
      <c r="E1859" s="20" t="s">
        <v>39</v>
      </c>
      <c r="F1859" s="20" t="s">
        <v>64</v>
      </c>
      <c r="G1859" s="20" t="s">
        <v>4</v>
      </c>
      <c r="H1859" s="19"/>
      <c r="J1859" s="19">
        <v>45393</v>
      </c>
      <c r="K1859">
        <v>49</v>
      </c>
      <c r="N1859" t="s">
        <v>492</v>
      </c>
    </row>
    <row r="1860" spans="1:14" x14ac:dyDescent="0.2">
      <c r="A1860">
        <v>209</v>
      </c>
      <c r="B1860" s="20" t="s">
        <v>93</v>
      </c>
      <c r="C1860" s="20" t="s">
        <v>37</v>
      </c>
      <c r="D1860" s="20" t="s">
        <v>5</v>
      </c>
      <c r="E1860" s="20" t="s">
        <v>39</v>
      </c>
      <c r="F1860" s="20" t="s">
        <v>64</v>
      </c>
      <c r="G1860" s="20" t="s">
        <v>4</v>
      </c>
      <c r="H1860" s="19"/>
      <c r="J1860" s="19">
        <v>45394</v>
      </c>
      <c r="K1860">
        <v>2.1</v>
      </c>
      <c r="N1860" t="s">
        <v>492</v>
      </c>
    </row>
    <row r="1861" spans="1:14" x14ac:dyDescent="0.2">
      <c r="A1861">
        <v>209</v>
      </c>
      <c r="B1861" s="20" t="s">
        <v>93</v>
      </c>
      <c r="C1861" s="20" t="s">
        <v>37</v>
      </c>
      <c r="D1861" s="20" t="s">
        <v>5</v>
      </c>
      <c r="E1861" s="20" t="s">
        <v>39</v>
      </c>
      <c r="F1861" s="20" t="s">
        <v>64</v>
      </c>
      <c r="G1861" s="20" t="s">
        <v>4</v>
      </c>
      <c r="H1861" s="19"/>
      <c r="J1861" s="19"/>
      <c r="N1861" t="s">
        <v>492</v>
      </c>
    </row>
    <row r="1862" spans="1:14" x14ac:dyDescent="0.2">
      <c r="A1862">
        <v>209</v>
      </c>
      <c r="B1862" s="20" t="s">
        <v>93</v>
      </c>
      <c r="C1862" s="20" t="s">
        <v>37</v>
      </c>
      <c r="D1862" s="20" t="s">
        <v>5</v>
      </c>
      <c r="E1862" s="20" t="s">
        <v>39</v>
      </c>
      <c r="F1862" s="20" t="s">
        <v>64</v>
      </c>
      <c r="G1862" s="20" t="s">
        <v>4</v>
      </c>
      <c r="H1862" s="19"/>
      <c r="J1862" s="19"/>
      <c r="N1862" t="s">
        <v>492</v>
      </c>
    </row>
    <row r="1863" spans="1:14" x14ac:dyDescent="0.2">
      <c r="A1863">
        <v>210</v>
      </c>
      <c r="B1863" s="20" t="s">
        <v>94</v>
      </c>
      <c r="C1863" s="20" t="s">
        <v>37</v>
      </c>
      <c r="D1863" s="20" t="s">
        <v>5</v>
      </c>
      <c r="E1863" s="20" t="s">
        <v>39</v>
      </c>
      <c r="F1863" s="20" t="s">
        <v>64</v>
      </c>
      <c r="G1863" s="20" t="s">
        <v>4</v>
      </c>
      <c r="H1863" s="19"/>
      <c r="J1863" s="19">
        <v>45383</v>
      </c>
      <c r="K1863">
        <v>108</v>
      </c>
      <c r="N1863" t="s">
        <v>492</v>
      </c>
    </row>
    <row r="1864" spans="1:14" x14ac:dyDescent="0.2">
      <c r="A1864">
        <v>210</v>
      </c>
      <c r="B1864" s="20" t="s">
        <v>94</v>
      </c>
      <c r="C1864" s="20" t="s">
        <v>37</v>
      </c>
      <c r="D1864" s="20" t="s">
        <v>5</v>
      </c>
      <c r="E1864" s="20" t="s">
        <v>39</v>
      </c>
      <c r="F1864" s="20" t="s">
        <v>64</v>
      </c>
      <c r="G1864" s="20" t="s">
        <v>4</v>
      </c>
      <c r="H1864" s="19"/>
      <c r="J1864" s="19">
        <v>45396</v>
      </c>
      <c r="K1864">
        <v>98</v>
      </c>
      <c r="N1864" t="s">
        <v>492</v>
      </c>
    </row>
    <row r="1865" spans="1:14" x14ac:dyDescent="0.2">
      <c r="A1865">
        <v>210</v>
      </c>
      <c r="B1865" s="20" t="s">
        <v>94</v>
      </c>
      <c r="C1865" s="20" t="s">
        <v>37</v>
      </c>
      <c r="D1865" s="20" t="s">
        <v>5</v>
      </c>
      <c r="E1865" s="20" t="s">
        <v>39</v>
      </c>
      <c r="F1865" s="20" t="s">
        <v>64</v>
      </c>
      <c r="G1865" s="20" t="s">
        <v>4</v>
      </c>
      <c r="H1865" s="19"/>
      <c r="J1865" s="19">
        <v>45397</v>
      </c>
      <c r="K1865">
        <v>209</v>
      </c>
      <c r="N1865" t="s">
        <v>492</v>
      </c>
    </row>
    <row r="1866" spans="1:14" x14ac:dyDescent="0.2">
      <c r="A1866">
        <v>210</v>
      </c>
      <c r="B1866" s="20" t="s">
        <v>94</v>
      </c>
      <c r="C1866" s="20" t="s">
        <v>37</v>
      </c>
      <c r="D1866" s="20" t="s">
        <v>5</v>
      </c>
      <c r="E1866" s="20" t="s">
        <v>39</v>
      </c>
      <c r="F1866" s="20" t="s">
        <v>64</v>
      </c>
      <c r="G1866" s="20" t="s">
        <v>4</v>
      </c>
      <c r="H1866" s="19"/>
      <c r="J1866" s="19">
        <v>45404</v>
      </c>
      <c r="K1866">
        <v>15.3</v>
      </c>
      <c r="N1866" t="s">
        <v>492</v>
      </c>
    </row>
    <row r="1867" spans="1:14" x14ac:dyDescent="0.2">
      <c r="A1867">
        <v>210</v>
      </c>
      <c r="B1867" s="20" t="s">
        <v>94</v>
      </c>
      <c r="C1867" s="20" t="s">
        <v>37</v>
      </c>
      <c r="D1867" s="20" t="s">
        <v>5</v>
      </c>
      <c r="E1867" s="20" t="s">
        <v>39</v>
      </c>
      <c r="F1867" s="20" t="s">
        <v>64</v>
      </c>
      <c r="G1867" s="20" t="s">
        <v>4</v>
      </c>
      <c r="H1867" s="19"/>
      <c r="J1867" s="19">
        <v>45407</v>
      </c>
      <c r="K1867">
        <v>21</v>
      </c>
      <c r="N1867" t="s">
        <v>492</v>
      </c>
    </row>
    <row r="1868" spans="1:14" x14ac:dyDescent="0.2">
      <c r="A1868">
        <v>210</v>
      </c>
      <c r="B1868" s="20" t="s">
        <v>94</v>
      </c>
      <c r="C1868" s="20" t="s">
        <v>37</v>
      </c>
      <c r="D1868" s="20" t="s">
        <v>5</v>
      </c>
      <c r="E1868" s="20" t="s">
        <v>39</v>
      </c>
      <c r="F1868" s="20" t="s">
        <v>64</v>
      </c>
      <c r="G1868" s="20" t="s">
        <v>4</v>
      </c>
      <c r="H1868" s="19"/>
      <c r="J1868" s="19">
        <v>45409</v>
      </c>
      <c r="K1868">
        <v>61</v>
      </c>
      <c r="N1868" t="s">
        <v>492</v>
      </c>
    </row>
    <row r="1869" spans="1:14" x14ac:dyDescent="0.2">
      <c r="A1869">
        <v>212</v>
      </c>
      <c r="B1869" s="20" t="s">
        <v>284</v>
      </c>
      <c r="C1869" s="20" t="s">
        <v>37</v>
      </c>
      <c r="D1869" s="20" t="s">
        <v>5</v>
      </c>
      <c r="E1869" s="20" t="s">
        <v>39</v>
      </c>
      <c r="F1869" s="20" t="s">
        <v>64</v>
      </c>
      <c r="G1869" s="20" t="s">
        <v>4</v>
      </c>
      <c r="H1869" s="19">
        <v>45383</v>
      </c>
      <c r="I1869">
        <v>254</v>
      </c>
      <c r="J1869" s="19">
        <v>45383</v>
      </c>
      <c r="K1869">
        <v>254</v>
      </c>
      <c r="L1869">
        <v>1</v>
      </c>
      <c r="N1869" t="s">
        <v>492</v>
      </c>
    </row>
    <row r="1870" spans="1:14" x14ac:dyDescent="0.2">
      <c r="A1870">
        <v>212</v>
      </c>
      <c r="B1870" s="20" t="s">
        <v>284</v>
      </c>
      <c r="C1870" s="20" t="s">
        <v>37</v>
      </c>
      <c r="D1870" s="20" t="s">
        <v>5</v>
      </c>
      <c r="E1870" s="20" t="s">
        <v>39</v>
      </c>
      <c r="F1870" s="20" t="s">
        <v>64</v>
      </c>
      <c r="G1870" s="20" t="s">
        <v>4</v>
      </c>
      <c r="H1870" s="19">
        <v>45393</v>
      </c>
      <c r="I1870">
        <v>49</v>
      </c>
      <c r="J1870" s="19">
        <v>45393</v>
      </c>
      <c r="K1870">
        <v>49</v>
      </c>
      <c r="L1870">
        <v>2</v>
      </c>
      <c r="N1870" t="s">
        <v>492</v>
      </c>
    </row>
    <row r="1871" spans="1:14" x14ac:dyDescent="0.2">
      <c r="A1871">
        <v>212</v>
      </c>
      <c r="B1871" s="20" t="s">
        <v>284</v>
      </c>
      <c r="C1871" s="20" t="s">
        <v>37</v>
      </c>
      <c r="D1871" s="20" t="s">
        <v>5</v>
      </c>
      <c r="E1871" s="20" t="s">
        <v>39</v>
      </c>
      <c r="F1871" s="20" t="s">
        <v>64</v>
      </c>
      <c r="G1871" s="20" t="s">
        <v>4</v>
      </c>
      <c r="H1871" s="19">
        <v>45394</v>
      </c>
      <c r="I1871">
        <v>6</v>
      </c>
      <c r="J1871" s="19">
        <v>45394</v>
      </c>
      <c r="K1871">
        <v>26</v>
      </c>
      <c r="N1871" t="s">
        <v>492</v>
      </c>
    </row>
    <row r="1872" spans="1:14" x14ac:dyDescent="0.2">
      <c r="A1872">
        <v>212</v>
      </c>
      <c r="B1872" s="20" t="s">
        <v>284</v>
      </c>
      <c r="C1872" s="20" t="s">
        <v>37</v>
      </c>
      <c r="D1872" s="20" t="s">
        <v>5</v>
      </c>
      <c r="E1872" s="20" t="s">
        <v>39</v>
      </c>
      <c r="F1872" s="20" t="s">
        <v>64</v>
      </c>
      <c r="G1872" s="20" t="s">
        <v>4</v>
      </c>
      <c r="H1872" s="19">
        <v>45397</v>
      </c>
      <c r="I1872">
        <v>5</v>
      </c>
      <c r="J1872" s="19">
        <v>45397</v>
      </c>
      <c r="K1872">
        <v>5</v>
      </c>
      <c r="N1872" t="s">
        <v>492</v>
      </c>
    </row>
    <row r="1873" spans="1:14" x14ac:dyDescent="0.2">
      <c r="A1873">
        <v>212</v>
      </c>
      <c r="B1873" s="20" t="s">
        <v>284</v>
      </c>
      <c r="C1873" s="20" t="s">
        <v>37</v>
      </c>
      <c r="D1873" s="20" t="s">
        <v>5</v>
      </c>
      <c r="E1873" s="20" t="s">
        <v>39</v>
      </c>
      <c r="F1873" s="20" t="s">
        <v>64</v>
      </c>
      <c r="G1873" s="20" t="s">
        <v>4</v>
      </c>
      <c r="H1873" s="19">
        <v>45400</v>
      </c>
      <c r="I1873">
        <v>28</v>
      </c>
      <c r="J1873" s="19">
        <v>45400</v>
      </c>
      <c r="K1873">
        <v>28</v>
      </c>
      <c r="L1873">
        <v>1</v>
      </c>
      <c r="N1873" t="s">
        <v>492</v>
      </c>
    </row>
    <row r="1874" spans="1:14" x14ac:dyDescent="0.2">
      <c r="A1874">
        <v>212</v>
      </c>
      <c r="B1874" s="20" t="s">
        <v>284</v>
      </c>
      <c r="C1874" s="20" t="s">
        <v>37</v>
      </c>
      <c r="D1874" s="20" t="s">
        <v>5</v>
      </c>
      <c r="E1874" s="20" t="s">
        <v>39</v>
      </c>
      <c r="F1874" s="20" t="s">
        <v>64</v>
      </c>
      <c r="G1874" s="20" t="s">
        <v>4</v>
      </c>
      <c r="H1874" s="19">
        <v>45401</v>
      </c>
      <c r="I1874">
        <v>268</v>
      </c>
      <c r="J1874" s="19">
        <v>45401</v>
      </c>
      <c r="K1874">
        <v>268</v>
      </c>
      <c r="N1874" t="s">
        <v>492</v>
      </c>
    </row>
    <row r="1875" spans="1:14" x14ac:dyDescent="0.2">
      <c r="A1875">
        <v>212</v>
      </c>
      <c r="B1875" s="20" t="s">
        <v>284</v>
      </c>
      <c r="C1875" s="20" t="s">
        <v>37</v>
      </c>
      <c r="D1875" s="20" t="s">
        <v>5</v>
      </c>
      <c r="E1875" s="20" t="s">
        <v>39</v>
      </c>
      <c r="F1875" s="20" t="s">
        <v>64</v>
      </c>
      <c r="G1875" s="20" t="s">
        <v>4</v>
      </c>
      <c r="H1875" s="19">
        <v>45402</v>
      </c>
      <c r="I1875">
        <v>7</v>
      </c>
      <c r="J1875" s="19">
        <v>45402</v>
      </c>
      <c r="K1875">
        <v>17</v>
      </c>
      <c r="N1875" t="s">
        <v>492</v>
      </c>
    </row>
    <row r="1876" spans="1:14" x14ac:dyDescent="0.2">
      <c r="A1876">
        <v>212</v>
      </c>
      <c r="B1876" s="20" t="s">
        <v>284</v>
      </c>
      <c r="C1876" s="20" t="s">
        <v>37</v>
      </c>
      <c r="D1876" s="20" t="s">
        <v>5</v>
      </c>
      <c r="E1876" s="20" t="s">
        <v>39</v>
      </c>
      <c r="F1876" s="20" t="s">
        <v>64</v>
      </c>
      <c r="G1876" s="20" t="s">
        <v>4</v>
      </c>
      <c r="H1876" s="19">
        <v>45405</v>
      </c>
      <c r="I1876">
        <v>54</v>
      </c>
      <c r="J1876" s="19">
        <v>45405</v>
      </c>
      <c r="K1876">
        <v>54</v>
      </c>
      <c r="L1876">
        <v>1</v>
      </c>
      <c r="N1876" t="s">
        <v>492</v>
      </c>
    </row>
    <row r="1877" spans="1:14" x14ac:dyDescent="0.2">
      <c r="A1877">
        <v>212</v>
      </c>
      <c r="B1877" s="20" t="s">
        <v>284</v>
      </c>
      <c r="C1877" s="20" t="s">
        <v>37</v>
      </c>
      <c r="D1877" s="20" t="s">
        <v>5</v>
      </c>
      <c r="E1877" s="20" t="s">
        <v>39</v>
      </c>
      <c r="F1877" s="20" t="s">
        <v>64</v>
      </c>
      <c r="G1877" s="20" t="s">
        <v>4</v>
      </c>
      <c r="H1877" s="19">
        <v>45406</v>
      </c>
      <c r="I1877">
        <v>14</v>
      </c>
      <c r="J1877" s="19">
        <v>45406</v>
      </c>
      <c r="K1877">
        <v>14</v>
      </c>
      <c r="N1877" t="s">
        <v>492</v>
      </c>
    </row>
    <row r="1878" spans="1:14" x14ac:dyDescent="0.2">
      <c r="A1878">
        <v>212</v>
      </c>
      <c r="B1878" s="20" t="s">
        <v>284</v>
      </c>
      <c r="C1878" s="20" t="s">
        <v>37</v>
      </c>
      <c r="D1878" s="20" t="s">
        <v>5</v>
      </c>
      <c r="E1878" s="20" t="s">
        <v>39</v>
      </c>
      <c r="F1878" s="20" t="s">
        <v>64</v>
      </c>
      <c r="G1878" s="20" t="s">
        <v>4</v>
      </c>
      <c r="H1878" s="19">
        <v>45407</v>
      </c>
      <c r="I1878">
        <v>22</v>
      </c>
      <c r="J1878" s="19">
        <v>45407</v>
      </c>
      <c r="K1878">
        <v>22</v>
      </c>
      <c r="L1878">
        <v>1</v>
      </c>
      <c r="N1878" t="s">
        <v>492</v>
      </c>
    </row>
    <row r="1879" spans="1:14" x14ac:dyDescent="0.2">
      <c r="A1879">
        <v>212</v>
      </c>
      <c r="B1879" s="20" t="s">
        <v>284</v>
      </c>
      <c r="C1879" s="20" t="s">
        <v>37</v>
      </c>
      <c r="D1879" s="20" t="s">
        <v>5</v>
      </c>
      <c r="E1879" s="20" t="s">
        <v>39</v>
      </c>
      <c r="F1879" s="20" t="s">
        <v>64</v>
      </c>
      <c r="G1879" s="20" t="s">
        <v>4</v>
      </c>
      <c r="H1879" s="19">
        <v>45408</v>
      </c>
      <c r="I1879">
        <v>455</v>
      </c>
      <c r="J1879" s="19">
        <v>45408</v>
      </c>
      <c r="K1879">
        <v>455</v>
      </c>
      <c r="N1879" t="s">
        <v>492</v>
      </c>
    </row>
    <row r="1880" spans="1:14" x14ac:dyDescent="0.2">
      <c r="A1880">
        <v>212</v>
      </c>
      <c r="B1880" s="20" t="s">
        <v>284</v>
      </c>
      <c r="C1880" s="20" t="s">
        <v>37</v>
      </c>
      <c r="D1880" s="20" t="s">
        <v>5</v>
      </c>
      <c r="E1880" s="20" t="s">
        <v>39</v>
      </c>
      <c r="F1880" s="20" t="s">
        <v>64</v>
      </c>
      <c r="G1880" s="20" t="s">
        <v>4</v>
      </c>
      <c r="H1880" s="19">
        <v>45409</v>
      </c>
      <c r="I1880">
        <v>26</v>
      </c>
      <c r="J1880" s="19">
        <v>45409</v>
      </c>
      <c r="K1880">
        <v>26</v>
      </c>
      <c r="L1880">
        <v>1</v>
      </c>
      <c r="N1880" t="s">
        <v>492</v>
      </c>
    </row>
    <row r="1881" spans="1:14" x14ac:dyDescent="0.2">
      <c r="A1881">
        <v>212</v>
      </c>
      <c r="B1881" s="20" t="s">
        <v>284</v>
      </c>
      <c r="C1881" s="20" t="s">
        <v>37</v>
      </c>
      <c r="D1881" s="20" t="s">
        <v>5</v>
      </c>
      <c r="E1881" s="20" t="s">
        <v>39</v>
      </c>
      <c r="F1881" s="20" t="s">
        <v>64</v>
      </c>
      <c r="G1881" s="20" t="s">
        <v>4</v>
      </c>
      <c r="H1881" s="19">
        <v>45410</v>
      </c>
      <c r="I1881">
        <v>17</v>
      </c>
      <c r="J1881" s="19">
        <v>45410</v>
      </c>
      <c r="K1881">
        <v>27.83</v>
      </c>
      <c r="N1881" t="s">
        <v>492</v>
      </c>
    </row>
    <row r="1882" spans="1:14" x14ac:dyDescent="0.2">
      <c r="A1882">
        <v>212</v>
      </c>
      <c r="B1882" s="20" t="s">
        <v>284</v>
      </c>
      <c r="C1882" s="20" t="s">
        <v>37</v>
      </c>
      <c r="D1882" s="20" t="s">
        <v>5</v>
      </c>
      <c r="E1882" s="20" t="s">
        <v>39</v>
      </c>
      <c r="F1882" s="20" t="s">
        <v>64</v>
      </c>
      <c r="G1882" s="20" t="s">
        <v>4</v>
      </c>
      <c r="H1882" s="19">
        <v>45412</v>
      </c>
      <c r="I1882">
        <v>46</v>
      </c>
      <c r="J1882" s="19">
        <v>45412</v>
      </c>
      <c r="K1882">
        <v>46</v>
      </c>
      <c r="L1882">
        <v>1</v>
      </c>
      <c r="N1882" t="s">
        <v>492</v>
      </c>
    </row>
    <row r="1883" spans="1:14" x14ac:dyDescent="0.2">
      <c r="A1883">
        <v>216</v>
      </c>
      <c r="B1883" s="20" t="s">
        <v>286</v>
      </c>
      <c r="C1883" s="20" t="s">
        <v>37</v>
      </c>
      <c r="D1883" s="20" t="s">
        <v>5</v>
      </c>
      <c r="E1883" s="20" t="s">
        <v>39</v>
      </c>
      <c r="F1883" s="20" t="s">
        <v>64</v>
      </c>
      <c r="G1883" s="20" t="s">
        <v>4</v>
      </c>
      <c r="H1883" s="19">
        <v>45386</v>
      </c>
      <c r="I1883">
        <v>462</v>
      </c>
      <c r="J1883" s="19">
        <v>45386</v>
      </c>
      <c r="K1883">
        <v>462</v>
      </c>
      <c r="N1883" t="s">
        <v>492</v>
      </c>
    </row>
    <row r="1884" spans="1:14" x14ac:dyDescent="0.2">
      <c r="A1884">
        <v>216</v>
      </c>
      <c r="B1884" s="20" t="s">
        <v>286</v>
      </c>
      <c r="C1884" s="20" t="s">
        <v>37</v>
      </c>
      <c r="D1884" s="20" t="s">
        <v>5</v>
      </c>
      <c r="E1884" s="20" t="s">
        <v>39</v>
      </c>
      <c r="F1884" s="20" t="s">
        <v>64</v>
      </c>
      <c r="G1884" s="20" t="s">
        <v>4</v>
      </c>
      <c r="H1884" s="19">
        <v>45387</v>
      </c>
      <c r="I1884">
        <v>157</v>
      </c>
      <c r="J1884" s="19">
        <v>45387</v>
      </c>
      <c r="K1884">
        <v>157</v>
      </c>
      <c r="N1884" t="s">
        <v>492</v>
      </c>
    </row>
    <row r="1885" spans="1:14" x14ac:dyDescent="0.2">
      <c r="A1885">
        <v>216</v>
      </c>
      <c r="B1885" s="20" t="s">
        <v>286</v>
      </c>
      <c r="C1885" s="20" t="s">
        <v>37</v>
      </c>
      <c r="D1885" s="20" t="s">
        <v>5</v>
      </c>
      <c r="E1885" s="20" t="s">
        <v>39</v>
      </c>
      <c r="F1885" s="20" t="s">
        <v>64</v>
      </c>
      <c r="G1885" s="20" t="s">
        <v>4</v>
      </c>
      <c r="H1885" s="19">
        <v>45388</v>
      </c>
      <c r="I1885">
        <v>158</v>
      </c>
      <c r="J1885" s="19">
        <v>45388</v>
      </c>
      <c r="K1885">
        <v>158</v>
      </c>
      <c r="N1885" t="s">
        <v>492</v>
      </c>
    </row>
    <row r="1886" spans="1:14" x14ac:dyDescent="0.2">
      <c r="A1886">
        <v>216</v>
      </c>
      <c r="B1886" s="20" t="s">
        <v>286</v>
      </c>
      <c r="C1886" s="20" t="s">
        <v>37</v>
      </c>
      <c r="D1886" s="20" t="s">
        <v>5</v>
      </c>
      <c r="E1886" s="20" t="s">
        <v>39</v>
      </c>
      <c r="F1886" s="20" t="s">
        <v>64</v>
      </c>
      <c r="G1886" s="20" t="s">
        <v>4</v>
      </c>
      <c r="H1886" s="19">
        <v>45389</v>
      </c>
      <c r="I1886">
        <v>163</v>
      </c>
      <c r="J1886" s="19">
        <v>45389</v>
      </c>
      <c r="K1886">
        <v>163</v>
      </c>
      <c r="N1886" t="s">
        <v>492</v>
      </c>
    </row>
    <row r="1887" spans="1:14" x14ac:dyDescent="0.2">
      <c r="A1887">
        <v>216</v>
      </c>
      <c r="B1887" s="20" t="s">
        <v>286</v>
      </c>
      <c r="C1887" s="20" t="s">
        <v>37</v>
      </c>
      <c r="D1887" s="20" t="s">
        <v>5</v>
      </c>
      <c r="E1887" s="20" t="s">
        <v>39</v>
      </c>
      <c r="F1887" s="20" t="s">
        <v>64</v>
      </c>
      <c r="G1887" s="20" t="s">
        <v>4</v>
      </c>
      <c r="H1887" s="19">
        <v>45390</v>
      </c>
      <c r="I1887">
        <v>401</v>
      </c>
      <c r="J1887" s="19">
        <v>45390</v>
      </c>
      <c r="K1887">
        <v>401</v>
      </c>
      <c r="N1887" t="s">
        <v>492</v>
      </c>
    </row>
    <row r="1888" spans="1:14" x14ac:dyDescent="0.2">
      <c r="A1888">
        <v>216</v>
      </c>
      <c r="B1888" s="20" t="s">
        <v>286</v>
      </c>
      <c r="C1888" s="20" t="s">
        <v>37</v>
      </c>
      <c r="D1888" s="20" t="s">
        <v>5</v>
      </c>
      <c r="E1888" s="20" t="s">
        <v>39</v>
      </c>
      <c r="F1888" s="20" t="s">
        <v>64</v>
      </c>
      <c r="G1888" s="20" t="s">
        <v>4</v>
      </c>
      <c r="H1888" s="19">
        <v>45391</v>
      </c>
      <c r="I1888">
        <v>127</v>
      </c>
      <c r="J1888" s="19">
        <v>45391</v>
      </c>
      <c r="K1888">
        <v>120.54</v>
      </c>
      <c r="N1888" t="s">
        <v>492</v>
      </c>
    </row>
    <row r="1889" spans="1:14" x14ac:dyDescent="0.2">
      <c r="A1889">
        <v>216</v>
      </c>
      <c r="B1889" s="20" t="s">
        <v>286</v>
      </c>
      <c r="C1889" s="20" t="s">
        <v>37</v>
      </c>
      <c r="D1889" s="20" t="s">
        <v>5</v>
      </c>
      <c r="E1889" s="20" t="s">
        <v>39</v>
      </c>
      <c r="F1889" s="20" t="s">
        <v>64</v>
      </c>
      <c r="G1889" s="20" t="s">
        <v>4</v>
      </c>
      <c r="H1889" s="19">
        <v>45392</v>
      </c>
      <c r="I1889">
        <v>0</v>
      </c>
      <c r="J1889" s="19">
        <v>45392</v>
      </c>
      <c r="K1889">
        <v>251</v>
      </c>
      <c r="N1889" t="s">
        <v>492</v>
      </c>
    </row>
    <row r="1890" spans="1:14" x14ac:dyDescent="0.2">
      <c r="A1890">
        <v>216</v>
      </c>
      <c r="B1890" s="20" t="s">
        <v>286</v>
      </c>
      <c r="C1890" s="20" t="s">
        <v>37</v>
      </c>
      <c r="D1890" s="20" t="s">
        <v>5</v>
      </c>
      <c r="E1890" s="20" t="s">
        <v>39</v>
      </c>
      <c r="F1890" s="20" t="s">
        <v>64</v>
      </c>
      <c r="G1890" s="20" t="s">
        <v>4</v>
      </c>
      <c r="H1890" s="19">
        <v>45393</v>
      </c>
      <c r="I1890">
        <v>440</v>
      </c>
      <c r="J1890" s="19">
        <v>45393</v>
      </c>
      <c r="K1890">
        <v>440</v>
      </c>
      <c r="N1890" t="s">
        <v>492</v>
      </c>
    </row>
    <row r="1891" spans="1:14" x14ac:dyDescent="0.2">
      <c r="A1891">
        <v>216</v>
      </c>
      <c r="B1891" s="20" t="s">
        <v>286</v>
      </c>
      <c r="C1891" s="20" t="s">
        <v>37</v>
      </c>
      <c r="D1891" s="20" t="s">
        <v>5</v>
      </c>
      <c r="E1891" s="20" t="s">
        <v>39</v>
      </c>
      <c r="F1891" s="20" t="s">
        <v>64</v>
      </c>
      <c r="G1891" s="20" t="s">
        <v>4</v>
      </c>
      <c r="H1891" s="19">
        <v>45394</v>
      </c>
      <c r="I1891">
        <v>903</v>
      </c>
      <c r="J1891" s="19">
        <v>45394</v>
      </c>
      <c r="K1891">
        <v>903</v>
      </c>
      <c r="L1891">
        <v>1</v>
      </c>
      <c r="N1891" t="s">
        <v>492</v>
      </c>
    </row>
    <row r="1892" spans="1:14" x14ac:dyDescent="0.2">
      <c r="A1892">
        <v>216</v>
      </c>
      <c r="B1892" s="20" t="s">
        <v>286</v>
      </c>
      <c r="C1892" s="20" t="s">
        <v>37</v>
      </c>
      <c r="D1892" s="20" t="s">
        <v>5</v>
      </c>
      <c r="E1892" s="20" t="s">
        <v>39</v>
      </c>
      <c r="F1892" s="20" t="s">
        <v>64</v>
      </c>
      <c r="G1892" s="20" t="s">
        <v>4</v>
      </c>
      <c r="H1892" s="19">
        <v>45395</v>
      </c>
      <c r="I1892">
        <v>61</v>
      </c>
      <c r="J1892" s="19">
        <v>45395</v>
      </c>
      <c r="K1892">
        <v>62</v>
      </c>
      <c r="N1892" t="s">
        <v>492</v>
      </c>
    </row>
    <row r="1893" spans="1:14" x14ac:dyDescent="0.2">
      <c r="A1893">
        <v>216</v>
      </c>
      <c r="B1893" s="20" t="s">
        <v>286</v>
      </c>
      <c r="C1893" s="20" t="s">
        <v>37</v>
      </c>
      <c r="D1893" s="20" t="s">
        <v>5</v>
      </c>
      <c r="E1893" s="20" t="s">
        <v>39</v>
      </c>
      <c r="F1893" s="20" t="s">
        <v>64</v>
      </c>
      <c r="G1893" s="20" t="s">
        <v>4</v>
      </c>
      <c r="H1893" s="19">
        <v>45397</v>
      </c>
      <c r="I1893">
        <v>82</v>
      </c>
      <c r="J1893" s="19">
        <v>45397</v>
      </c>
      <c r="K1893">
        <v>82</v>
      </c>
      <c r="L1893">
        <v>1</v>
      </c>
      <c r="N1893" t="s">
        <v>492</v>
      </c>
    </row>
    <row r="1894" spans="1:14" x14ac:dyDescent="0.2">
      <c r="A1894">
        <v>216</v>
      </c>
      <c r="B1894" s="20" t="s">
        <v>286</v>
      </c>
      <c r="C1894" s="20" t="s">
        <v>37</v>
      </c>
      <c r="D1894" s="20" t="s">
        <v>5</v>
      </c>
      <c r="E1894" s="20" t="s">
        <v>39</v>
      </c>
      <c r="F1894" s="20" t="s">
        <v>64</v>
      </c>
      <c r="G1894" s="20" t="s">
        <v>4</v>
      </c>
      <c r="H1894" s="19">
        <v>45398</v>
      </c>
      <c r="I1894">
        <v>55</v>
      </c>
      <c r="J1894" s="19">
        <v>45398</v>
      </c>
      <c r="K1894">
        <v>55</v>
      </c>
      <c r="N1894" t="s">
        <v>492</v>
      </c>
    </row>
    <row r="1895" spans="1:14" x14ac:dyDescent="0.2">
      <c r="A1895">
        <v>216</v>
      </c>
      <c r="B1895" s="20" t="s">
        <v>286</v>
      </c>
      <c r="C1895" s="20" t="s">
        <v>37</v>
      </c>
      <c r="D1895" s="20" t="s">
        <v>5</v>
      </c>
      <c r="E1895" s="20" t="s">
        <v>39</v>
      </c>
      <c r="F1895" s="20" t="s">
        <v>64</v>
      </c>
      <c r="G1895" s="20" t="s">
        <v>4</v>
      </c>
      <c r="H1895" s="19">
        <v>45399</v>
      </c>
      <c r="I1895">
        <v>68</v>
      </c>
      <c r="J1895" s="19">
        <v>45399</v>
      </c>
      <c r="K1895">
        <v>68</v>
      </c>
      <c r="N1895" t="s">
        <v>492</v>
      </c>
    </row>
    <row r="1896" spans="1:14" x14ac:dyDescent="0.2">
      <c r="A1896">
        <v>216</v>
      </c>
      <c r="B1896" s="20" t="s">
        <v>286</v>
      </c>
      <c r="C1896" s="20" t="s">
        <v>37</v>
      </c>
      <c r="D1896" s="20" t="s">
        <v>5</v>
      </c>
      <c r="E1896" s="20" t="s">
        <v>39</v>
      </c>
      <c r="F1896" s="20" t="s">
        <v>64</v>
      </c>
      <c r="G1896" s="20" t="s">
        <v>4</v>
      </c>
      <c r="H1896" s="19">
        <v>45400</v>
      </c>
      <c r="I1896">
        <v>55</v>
      </c>
      <c r="J1896" s="19">
        <v>45400</v>
      </c>
      <c r="K1896">
        <v>55</v>
      </c>
      <c r="N1896" t="s">
        <v>492</v>
      </c>
    </row>
    <row r="1897" spans="1:14" x14ac:dyDescent="0.2">
      <c r="A1897">
        <v>216</v>
      </c>
      <c r="B1897" s="20" t="s">
        <v>286</v>
      </c>
      <c r="C1897" s="20" t="s">
        <v>37</v>
      </c>
      <c r="D1897" s="20" t="s">
        <v>5</v>
      </c>
      <c r="E1897" s="20" t="s">
        <v>39</v>
      </c>
      <c r="F1897" s="20" t="s">
        <v>64</v>
      </c>
      <c r="G1897" s="20" t="s">
        <v>4</v>
      </c>
      <c r="H1897" s="19">
        <v>45401</v>
      </c>
      <c r="I1897">
        <v>76</v>
      </c>
      <c r="J1897" s="19">
        <v>45401</v>
      </c>
      <c r="K1897">
        <v>76</v>
      </c>
      <c r="N1897" t="s">
        <v>492</v>
      </c>
    </row>
    <row r="1898" spans="1:14" x14ac:dyDescent="0.2">
      <c r="A1898">
        <v>216</v>
      </c>
      <c r="B1898" s="20" t="s">
        <v>286</v>
      </c>
      <c r="C1898" s="20" t="s">
        <v>37</v>
      </c>
      <c r="D1898" s="20" t="s">
        <v>5</v>
      </c>
      <c r="E1898" s="20" t="s">
        <v>39</v>
      </c>
      <c r="F1898" s="20" t="s">
        <v>64</v>
      </c>
      <c r="G1898" s="20" t="s">
        <v>4</v>
      </c>
      <c r="H1898" s="19">
        <v>45402</v>
      </c>
      <c r="I1898">
        <v>107</v>
      </c>
      <c r="J1898" s="19">
        <v>45402</v>
      </c>
      <c r="K1898">
        <v>107</v>
      </c>
      <c r="N1898" t="s">
        <v>492</v>
      </c>
    </row>
    <row r="1899" spans="1:14" x14ac:dyDescent="0.2">
      <c r="A1899">
        <v>216</v>
      </c>
      <c r="B1899" s="20" t="s">
        <v>286</v>
      </c>
      <c r="C1899" s="20" t="s">
        <v>37</v>
      </c>
      <c r="D1899" s="20" t="s">
        <v>5</v>
      </c>
      <c r="E1899" s="20" t="s">
        <v>39</v>
      </c>
      <c r="F1899" s="20" t="s">
        <v>64</v>
      </c>
      <c r="G1899" s="20" t="s">
        <v>4</v>
      </c>
      <c r="H1899" s="19">
        <v>45403</v>
      </c>
      <c r="I1899">
        <v>822</v>
      </c>
      <c r="J1899" s="19">
        <v>45403</v>
      </c>
      <c r="K1899">
        <v>822</v>
      </c>
      <c r="N1899" t="s">
        <v>492</v>
      </c>
    </row>
    <row r="1900" spans="1:14" x14ac:dyDescent="0.2">
      <c r="A1900">
        <v>216</v>
      </c>
      <c r="B1900" s="20" t="s">
        <v>286</v>
      </c>
      <c r="C1900" s="20" t="s">
        <v>37</v>
      </c>
      <c r="D1900" s="20" t="s">
        <v>5</v>
      </c>
      <c r="E1900" s="20" t="s">
        <v>39</v>
      </c>
      <c r="F1900" s="20" t="s">
        <v>64</v>
      </c>
      <c r="G1900" s="20" t="s">
        <v>4</v>
      </c>
      <c r="H1900" s="19">
        <v>45404</v>
      </c>
      <c r="I1900">
        <v>0</v>
      </c>
      <c r="J1900" s="19">
        <v>45404</v>
      </c>
      <c r="K1900">
        <v>245</v>
      </c>
      <c r="N1900" t="s">
        <v>492</v>
      </c>
    </row>
    <row r="1901" spans="1:14" x14ac:dyDescent="0.2">
      <c r="A1901">
        <v>216</v>
      </c>
      <c r="B1901" s="20" t="s">
        <v>286</v>
      </c>
      <c r="C1901" s="20" t="s">
        <v>37</v>
      </c>
      <c r="D1901" s="20" t="s">
        <v>5</v>
      </c>
      <c r="E1901" s="20" t="s">
        <v>39</v>
      </c>
      <c r="F1901" s="20" t="s">
        <v>64</v>
      </c>
      <c r="G1901" s="20" t="s">
        <v>4</v>
      </c>
      <c r="H1901" s="19">
        <v>45405</v>
      </c>
      <c r="I1901">
        <v>67</v>
      </c>
      <c r="J1901" s="19">
        <v>45405</v>
      </c>
      <c r="K1901">
        <v>67</v>
      </c>
      <c r="L1901">
        <v>1</v>
      </c>
      <c r="N1901" t="s">
        <v>492</v>
      </c>
    </row>
    <row r="1902" spans="1:14" x14ac:dyDescent="0.2">
      <c r="A1902">
        <v>216</v>
      </c>
      <c r="B1902" s="20" t="s">
        <v>286</v>
      </c>
      <c r="C1902" s="20" t="s">
        <v>37</v>
      </c>
      <c r="D1902" s="20" t="s">
        <v>5</v>
      </c>
      <c r="E1902" s="20" t="s">
        <v>39</v>
      </c>
      <c r="F1902" s="20" t="s">
        <v>64</v>
      </c>
      <c r="G1902" s="20" t="s">
        <v>4</v>
      </c>
      <c r="H1902" s="19">
        <v>45406</v>
      </c>
      <c r="I1902">
        <v>135</v>
      </c>
      <c r="J1902" s="19">
        <v>45406</v>
      </c>
      <c r="K1902">
        <v>135</v>
      </c>
      <c r="N1902" t="s">
        <v>492</v>
      </c>
    </row>
    <row r="1903" spans="1:14" x14ac:dyDescent="0.2">
      <c r="A1903">
        <v>216</v>
      </c>
      <c r="B1903" s="20" t="s">
        <v>286</v>
      </c>
      <c r="C1903" s="20" t="s">
        <v>37</v>
      </c>
      <c r="D1903" s="20" t="s">
        <v>5</v>
      </c>
      <c r="E1903" s="20" t="s">
        <v>39</v>
      </c>
      <c r="F1903" s="20" t="s">
        <v>64</v>
      </c>
      <c r="G1903" s="20" t="s">
        <v>4</v>
      </c>
      <c r="H1903" s="19">
        <v>45407</v>
      </c>
      <c r="I1903">
        <v>973</v>
      </c>
      <c r="J1903" s="19">
        <v>45407</v>
      </c>
      <c r="K1903">
        <v>943</v>
      </c>
      <c r="N1903" t="s">
        <v>492</v>
      </c>
    </row>
    <row r="1904" spans="1:14" x14ac:dyDescent="0.2">
      <c r="A1904">
        <v>216</v>
      </c>
      <c r="B1904" s="20" t="s">
        <v>286</v>
      </c>
      <c r="C1904" s="20" t="s">
        <v>37</v>
      </c>
      <c r="D1904" s="20" t="s">
        <v>5</v>
      </c>
      <c r="E1904" s="20" t="s">
        <v>39</v>
      </c>
      <c r="F1904" s="20" t="s">
        <v>64</v>
      </c>
      <c r="G1904" s="20" t="s">
        <v>4</v>
      </c>
      <c r="H1904" s="19">
        <v>45408</v>
      </c>
      <c r="I1904">
        <v>221</v>
      </c>
      <c r="J1904" s="19">
        <v>45408</v>
      </c>
      <c r="K1904">
        <v>221</v>
      </c>
      <c r="N1904" t="s">
        <v>492</v>
      </c>
    </row>
    <row r="1905" spans="1:14" x14ac:dyDescent="0.2">
      <c r="A1905">
        <v>216</v>
      </c>
      <c r="B1905" s="20" t="s">
        <v>286</v>
      </c>
      <c r="C1905" s="20" t="s">
        <v>37</v>
      </c>
      <c r="D1905" s="20" t="s">
        <v>5</v>
      </c>
      <c r="E1905" s="20" t="s">
        <v>39</v>
      </c>
      <c r="F1905" s="20" t="s">
        <v>64</v>
      </c>
      <c r="G1905" s="20" t="s">
        <v>4</v>
      </c>
      <c r="H1905" s="19">
        <v>45409</v>
      </c>
      <c r="I1905">
        <v>111</v>
      </c>
      <c r="J1905" s="19">
        <v>45409</v>
      </c>
      <c r="K1905">
        <v>111</v>
      </c>
      <c r="N1905" t="s">
        <v>492</v>
      </c>
    </row>
    <row r="1906" spans="1:14" x14ac:dyDescent="0.2">
      <c r="A1906">
        <v>216</v>
      </c>
      <c r="B1906" s="20" t="s">
        <v>286</v>
      </c>
      <c r="C1906" s="20" t="s">
        <v>37</v>
      </c>
      <c r="D1906" s="20" t="s">
        <v>5</v>
      </c>
      <c r="E1906" s="20" t="s">
        <v>39</v>
      </c>
      <c r="F1906" s="20" t="s">
        <v>64</v>
      </c>
      <c r="G1906" s="20" t="s">
        <v>4</v>
      </c>
      <c r="H1906" s="19">
        <v>45410</v>
      </c>
      <c r="I1906">
        <v>894</v>
      </c>
      <c r="J1906" s="19">
        <v>45410</v>
      </c>
      <c r="K1906">
        <v>894</v>
      </c>
      <c r="N1906" t="s">
        <v>492</v>
      </c>
    </row>
    <row r="1907" spans="1:14" x14ac:dyDescent="0.2">
      <c r="A1907">
        <v>216</v>
      </c>
      <c r="B1907" s="20" t="s">
        <v>286</v>
      </c>
      <c r="C1907" s="20" t="s">
        <v>37</v>
      </c>
      <c r="D1907" s="20" t="s">
        <v>5</v>
      </c>
      <c r="E1907" s="20" t="s">
        <v>39</v>
      </c>
      <c r="F1907" s="20" t="s">
        <v>64</v>
      </c>
      <c r="G1907" s="20" t="s">
        <v>4</v>
      </c>
      <c r="H1907" s="19">
        <v>45411</v>
      </c>
      <c r="I1907">
        <v>0</v>
      </c>
      <c r="J1907" s="19">
        <v>45411</v>
      </c>
      <c r="K1907">
        <v>178</v>
      </c>
      <c r="N1907" t="s">
        <v>492</v>
      </c>
    </row>
    <row r="1908" spans="1:14" x14ac:dyDescent="0.2">
      <c r="A1908">
        <v>216</v>
      </c>
      <c r="B1908" s="20" t="s">
        <v>286</v>
      </c>
      <c r="C1908" s="20" t="s">
        <v>37</v>
      </c>
      <c r="D1908" s="20" t="s">
        <v>5</v>
      </c>
      <c r="E1908" s="20" t="s">
        <v>39</v>
      </c>
      <c r="F1908" s="20" t="s">
        <v>64</v>
      </c>
      <c r="G1908" s="20" t="s">
        <v>4</v>
      </c>
      <c r="H1908" s="19">
        <v>45412</v>
      </c>
      <c r="I1908">
        <v>765</v>
      </c>
      <c r="J1908" s="19">
        <v>45412</v>
      </c>
      <c r="K1908">
        <v>765</v>
      </c>
      <c r="N1908" t="s">
        <v>492</v>
      </c>
    </row>
    <row r="1909" spans="1:14" x14ac:dyDescent="0.2">
      <c r="A1909">
        <v>217</v>
      </c>
      <c r="B1909" s="20" t="s">
        <v>97</v>
      </c>
      <c r="C1909" s="20" t="s">
        <v>37</v>
      </c>
      <c r="D1909" s="20" t="s">
        <v>5</v>
      </c>
      <c r="E1909" s="20" t="s">
        <v>39</v>
      </c>
      <c r="F1909" s="20" t="s">
        <v>49</v>
      </c>
      <c r="G1909" s="20" t="s">
        <v>4</v>
      </c>
      <c r="H1909" s="19">
        <v>45383</v>
      </c>
      <c r="I1909">
        <v>76</v>
      </c>
      <c r="J1909" s="19">
        <v>45383</v>
      </c>
      <c r="K1909">
        <v>76</v>
      </c>
      <c r="N1909" t="s">
        <v>492</v>
      </c>
    </row>
    <row r="1910" spans="1:14" x14ac:dyDescent="0.2">
      <c r="A1910">
        <v>217</v>
      </c>
      <c r="B1910" s="20" t="s">
        <v>97</v>
      </c>
      <c r="C1910" s="20" t="s">
        <v>37</v>
      </c>
      <c r="D1910" s="20" t="s">
        <v>5</v>
      </c>
      <c r="E1910" s="20" t="s">
        <v>39</v>
      </c>
      <c r="F1910" s="20" t="s">
        <v>49</v>
      </c>
      <c r="G1910" s="20" t="s">
        <v>4</v>
      </c>
      <c r="H1910" s="19">
        <v>45385</v>
      </c>
      <c r="I1910">
        <v>22</v>
      </c>
      <c r="J1910" s="19">
        <v>45385</v>
      </c>
      <c r="K1910">
        <v>12</v>
      </c>
      <c r="N1910" t="s">
        <v>492</v>
      </c>
    </row>
    <row r="1911" spans="1:14" x14ac:dyDescent="0.2">
      <c r="A1911">
        <v>217</v>
      </c>
      <c r="B1911" s="20" t="s">
        <v>97</v>
      </c>
      <c r="C1911" s="20" t="s">
        <v>37</v>
      </c>
      <c r="D1911" s="20" t="s">
        <v>5</v>
      </c>
      <c r="E1911" s="20" t="s">
        <v>39</v>
      </c>
      <c r="F1911" s="20" t="s">
        <v>49</v>
      </c>
      <c r="G1911" s="20" t="s">
        <v>4</v>
      </c>
      <c r="H1911" s="19">
        <v>45390</v>
      </c>
      <c r="I1911">
        <v>30</v>
      </c>
      <c r="J1911" s="19">
        <v>45390</v>
      </c>
      <c r="K1911">
        <v>30</v>
      </c>
      <c r="N1911" t="s">
        <v>492</v>
      </c>
    </row>
    <row r="1912" spans="1:14" x14ac:dyDescent="0.2">
      <c r="A1912">
        <v>217</v>
      </c>
      <c r="B1912" s="20" t="s">
        <v>97</v>
      </c>
      <c r="C1912" s="20" t="s">
        <v>37</v>
      </c>
      <c r="D1912" s="20" t="s">
        <v>5</v>
      </c>
      <c r="E1912" s="20" t="s">
        <v>39</v>
      </c>
      <c r="F1912" s="20" t="s">
        <v>49</v>
      </c>
      <c r="G1912" s="20" t="s">
        <v>4</v>
      </c>
      <c r="H1912" s="19">
        <v>45392</v>
      </c>
      <c r="I1912">
        <v>154</v>
      </c>
      <c r="J1912" s="19">
        <v>45392</v>
      </c>
      <c r="K1912">
        <v>154</v>
      </c>
      <c r="L1912">
        <v>5</v>
      </c>
      <c r="N1912" t="s">
        <v>492</v>
      </c>
    </row>
    <row r="1913" spans="1:14" x14ac:dyDescent="0.2">
      <c r="A1913">
        <v>217</v>
      </c>
      <c r="B1913" s="20" t="s">
        <v>97</v>
      </c>
      <c r="C1913" s="20" t="s">
        <v>37</v>
      </c>
      <c r="D1913" s="20" t="s">
        <v>5</v>
      </c>
      <c r="E1913" s="20" t="s">
        <v>39</v>
      </c>
      <c r="F1913" s="20" t="s">
        <v>49</v>
      </c>
      <c r="G1913" s="20" t="s">
        <v>4</v>
      </c>
      <c r="H1913" s="19">
        <v>45393</v>
      </c>
      <c r="I1913">
        <v>15</v>
      </c>
      <c r="J1913" s="19">
        <v>45393</v>
      </c>
      <c r="K1913">
        <v>15</v>
      </c>
      <c r="N1913" t="s">
        <v>492</v>
      </c>
    </row>
    <row r="1914" spans="1:14" x14ac:dyDescent="0.2">
      <c r="A1914">
        <v>217</v>
      </c>
      <c r="B1914" s="20" t="s">
        <v>97</v>
      </c>
      <c r="C1914" s="20" t="s">
        <v>37</v>
      </c>
      <c r="D1914" s="20" t="s">
        <v>5</v>
      </c>
      <c r="E1914" s="20" t="s">
        <v>39</v>
      </c>
      <c r="F1914" s="20" t="s">
        <v>49</v>
      </c>
      <c r="G1914" s="20" t="s">
        <v>4</v>
      </c>
      <c r="H1914" s="19">
        <v>45397</v>
      </c>
      <c r="I1914">
        <v>18</v>
      </c>
      <c r="J1914" s="19">
        <v>45397</v>
      </c>
      <c r="K1914">
        <v>18</v>
      </c>
      <c r="N1914" t="s">
        <v>492</v>
      </c>
    </row>
    <row r="1915" spans="1:14" x14ac:dyDescent="0.2">
      <c r="A1915">
        <v>217</v>
      </c>
      <c r="B1915" s="20" t="s">
        <v>97</v>
      </c>
      <c r="C1915" s="20" t="s">
        <v>37</v>
      </c>
      <c r="D1915" s="20" t="s">
        <v>5</v>
      </c>
      <c r="E1915" s="20" t="s">
        <v>39</v>
      </c>
      <c r="F1915" s="20" t="s">
        <v>49</v>
      </c>
      <c r="G1915" s="20" t="s">
        <v>4</v>
      </c>
      <c r="H1915" s="19">
        <v>45398</v>
      </c>
      <c r="I1915">
        <v>25</v>
      </c>
      <c r="J1915" s="19">
        <v>45398</v>
      </c>
      <c r="K1915">
        <v>0</v>
      </c>
      <c r="N1915" t="s">
        <v>492</v>
      </c>
    </row>
    <row r="1916" spans="1:14" x14ac:dyDescent="0.2">
      <c r="A1916">
        <v>217</v>
      </c>
      <c r="B1916" s="20" t="s">
        <v>97</v>
      </c>
      <c r="C1916" s="20" t="s">
        <v>37</v>
      </c>
      <c r="D1916" s="20" t="s">
        <v>5</v>
      </c>
      <c r="E1916" s="20" t="s">
        <v>39</v>
      </c>
      <c r="F1916" s="20" t="s">
        <v>49</v>
      </c>
      <c r="G1916" s="20" t="s">
        <v>4</v>
      </c>
      <c r="H1916" s="19">
        <v>45399</v>
      </c>
      <c r="I1916">
        <v>17</v>
      </c>
      <c r="J1916" s="19">
        <v>45399</v>
      </c>
      <c r="K1916">
        <v>17</v>
      </c>
      <c r="N1916" t="s">
        <v>492</v>
      </c>
    </row>
    <row r="1917" spans="1:14" x14ac:dyDescent="0.2">
      <c r="A1917">
        <v>217</v>
      </c>
      <c r="B1917" s="20" t="s">
        <v>97</v>
      </c>
      <c r="C1917" s="20" t="s">
        <v>37</v>
      </c>
      <c r="D1917" s="20" t="s">
        <v>5</v>
      </c>
      <c r="E1917" s="20" t="s">
        <v>39</v>
      </c>
      <c r="F1917" s="20" t="s">
        <v>49</v>
      </c>
      <c r="G1917" s="20" t="s">
        <v>4</v>
      </c>
      <c r="H1917" s="19">
        <v>45400</v>
      </c>
      <c r="I1917">
        <v>137</v>
      </c>
      <c r="J1917" s="19">
        <v>45400</v>
      </c>
      <c r="K1917">
        <v>137</v>
      </c>
      <c r="N1917" t="s">
        <v>492</v>
      </c>
    </row>
    <row r="1918" spans="1:14" x14ac:dyDescent="0.2">
      <c r="A1918">
        <v>217</v>
      </c>
      <c r="B1918" s="20" t="s">
        <v>97</v>
      </c>
      <c r="C1918" s="20" t="s">
        <v>37</v>
      </c>
      <c r="D1918" s="20" t="s">
        <v>5</v>
      </c>
      <c r="E1918" s="20" t="s">
        <v>39</v>
      </c>
      <c r="F1918" s="20" t="s">
        <v>49</v>
      </c>
      <c r="G1918" s="20" t="s">
        <v>4</v>
      </c>
      <c r="H1918" s="19">
        <v>45401</v>
      </c>
      <c r="I1918">
        <v>11</v>
      </c>
      <c r="J1918" s="19">
        <v>45401</v>
      </c>
      <c r="K1918">
        <v>11</v>
      </c>
      <c r="N1918" t="s">
        <v>492</v>
      </c>
    </row>
    <row r="1919" spans="1:14" x14ac:dyDescent="0.2">
      <c r="A1919">
        <v>217</v>
      </c>
      <c r="B1919" s="20" t="s">
        <v>97</v>
      </c>
      <c r="C1919" s="20" t="s">
        <v>37</v>
      </c>
      <c r="D1919" s="20" t="s">
        <v>5</v>
      </c>
      <c r="E1919" s="20" t="s">
        <v>39</v>
      </c>
      <c r="F1919" s="20" t="s">
        <v>49</v>
      </c>
      <c r="G1919" s="20" t="s">
        <v>4</v>
      </c>
      <c r="H1919" s="19">
        <v>45404</v>
      </c>
      <c r="I1919">
        <v>11</v>
      </c>
      <c r="J1919" s="19">
        <v>45404</v>
      </c>
      <c r="K1919">
        <v>11</v>
      </c>
      <c r="N1919" t="s">
        <v>492</v>
      </c>
    </row>
    <row r="1920" spans="1:14" x14ac:dyDescent="0.2">
      <c r="A1920">
        <v>217</v>
      </c>
      <c r="B1920" s="20" t="s">
        <v>97</v>
      </c>
      <c r="C1920" s="20" t="s">
        <v>37</v>
      </c>
      <c r="D1920" s="20" t="s">
        <v>5</v>
      </c>
      <c r="E1920" s="20" t="s">
        <v>39</v>
      </c>
      <c r="F1920" s="20" t="s">
        <v>49</v>
      </c>
      <c r="G1920" s="20" t="s">
        <v>4</v>
      </c>
      <c r="H1920" s="19">
        <v>45406</v>
      </c>
      <c r="I1920">
        <v>10</v>
      </c>
      <c r="J1920" s="19">
        <v>45406</v>
      </c>
      <c r="K1920">
        <v>10</v>
      </c>
      <c r="N1920" t="s">
        <v>492</v>
      </c>
    </row>
    <row r="1921" spans="1:14" x14ac:dyDescent="0.2">
      <c r="A1921">
        <v>217</v>
      </c>
      <c r="B1921" s="20" t="s">
        <v>97</v>
      </c>
      <c r="C1921" s="20" t="s">
        <v>37</v>
      </c>
      <c r="D1921" s="20" t="s">
        <v>5</v>
      </c>
      <c r="E1921" s="20" t="s">
        <v>39</v>
      </c>
      <c r="F1921" s="20" t="s">
        <v>49</v>
      </c>
      <c r="G1921" s="20" t="s">
        <v>4</v>
      </c>
      <c r="H1921" s="19">
        <v>45408</v>
      </c>
      <c r="I1921">
        <v>245</v>
      </c>
      <c r="J1921" s="19">
        <v>45408</v>
      </c>
      <c r="K1921">
        <v>245</v>
      </c>
      <c r="N1921" t="s">
        <v>492</v>
      </c>
    </row>
    <row r="1922" spans="1:14" x14ac:dyDescent="0.2">
      <c r="A1922">
        <v>219</v>
      </c>
      <c r="B1922" s="20" t="s">
        <v>287</v>
      </c>
      <c r="C1922" s="20" t="s">
        <v>37</v>
      </c>
      <c r="D1922" s="20" t="s">
        <v>5</v>
      </c>
      <c r="E1922" s="20" t="s">
        <v>39</v>
      </c>
      <c r="F1922" s="20" t="s">
        <v>49</v>
      </c>
      <c r="G1922" s="20" t="s">
        <v>2</v>
      </c>
      <c r="H1922" s="19">
        <v>45397</v>
      </c>
      <c r="I1922">
        <v>56</v>
      </c>
      <c r="J1922" s="19">
        <v>45383</v>
      </c>
      <c r="K1922">
        <v>73</v>
      </c>
      <c r="N1922" t="s">
        <v>492</v>
      </c>
    </row>
    <row r="1923" spans="1:14" x14ac:dyDescent="0.2">
      <c r="A1923">
        <v>219</v>
      </c>
      <c r="B1923" s="20" t="s">
        <v>287</v>
      </c>
      <c r="C1923" s="20" t="s">
        <v>37</v>
      </c>
      <c r="D1923" s="20" t="s">
        <v>5</v>
      </c>
      <c r="E1923" s="20" t="s">
        <v>39</v>
      </c>
      <c r="F1923" s="20" t="s">
        <v>49</v>
      </c>
      <c r="G1923" s="20" t="s">
        <v>2</v>
      </c>
      <c r="H1923" s="19">
        <v>45398</v>
      </c>
      <c r="I1923">
        <v>25</v>
      </c>
      <c r="J1923" s="19">
        <v>45385</v>
      </c>
      <c r="K1923">
        <v>48</v>
      </c>
      <c r="L1923">
        <v>1</v>
      </c>
      <c r="N1923" t="s">
        <v>492</v>
      </c>
    </row>
    <row r="1924" spans="1:14" x14ac:dyDescent="0.2">
      <c r="A1924">
        <v>219</v>
      </c>
      <c r="B1924" s="20" t="s">
        <v>287</v>
      </c>
      <c r="C1924" s="20" t="s">
        <v>37</v>
      </c>
      <c r="D1924" s="20" t="s">
        <v>5</v>
      </c>
      <c r="E1924" s="20" t="s">
        <v>39</v>
      </c>
      <c r="F1924" s="20" t="s">
        <v>49</v>
      </c>
      <c r="G1924" s="20" t="s">
        <v>2</v>
      </c>
      <c r="H1924" s="19">
        <v>45405</v>
      </c>
      <c r="I1924">
        <v>1</v>
      </c>
      <c r="J1924" s="19">
        <v>45390</v>
      </c>
      <c r="K1924">
        <v>30</v>
      </c>
      <c r="N1924" t="s">
        <v>492</v>
      </c>
    </row>
    <row r="1925" spans="1:14" x14ac:dyDescent="0.2">
      <c r="A1925">
        <v>219</v>
      </c>
      <c r="B1925" s="20" t="s">
        <v>287</v>
      </c>
      <c r="C1925" s="20" t="s">
        <v>37</v>
      </c>
      <c r="D1925" s="20" t="s">
        <v>5</v>
      </c>
      <c r="E1925" s="20" t="s">
        <v>39</v>
      </c>
      <c r="F1925" s="20" t="s">
        <v>49</v>
      </c>
      <c r="G1925" s="20" t="s">
        <v>2</v>
      </c>
      <c r="H1925" s="19"/>
      <c r="J1925" s="19">
        <v>45392</v>
      </c>
      <c r="K1925">
        <v>154</v>
      </c>
      <c r="L1925">
        <v>2</v>
      </c>
      <c r="N1925" t="s">
        <v>492</v>
      </c>
    </row>
    <row r="1926" spans="1:14" x14ac:dyDescent="0.2">
      <c r="A1926">
        <v>219</v>
      </c>
      <c r="B1926" s="20" t="s">
        <v>287</v>
      </c>
      <c r="C1926" s="20" t="s">
        <v>37</v>
      </c>
      <c r="D1926" s="20" t="s">
        <v>5</v>
      </c>
      <c r="E1926" s="20" t="s">
        <v>39</v>
      </c>
      <c r="F1926" s="20" t="s">
        <v>49</v>
      </c>
      <c r="G1926" s="20" t="s">
        <v>2</v>
      </c>
      <c r="H1926" s="19"/>
      <c r="J1926" s="19">
        <v>45393</v>
      </c>
      <c r="K1926">
        <v>15</v>
      </c>
      <c r="N1926" t="s">
        <v>492</v>
      </c>
    </row>
    <row r="1927" spans="1:14" x14ac:dyDescent="0.2">
      <c r="A1927">
        <v>219</v>
      </c>
      <c r="B1927" s="20" t="s">
        <v>287</v>
      </c>
      <c r="C1927" s="20" t="s">
        <v>37</v>
      </c>
      <c r="D1927" s="20" t="s">
        <v>5</v>
      </c>
      <c r="E1927" s="20" t="s">
        <v>39</v>
      </c>
      <c r="F1927" s="20" t="s">
        <v>49</v>
      </c>
      <c r="G1927" s="20" t="s">
        <v>2</v>
      </c>
      <c r="H1927" s="19"/>
      <c r="J1927" s="19">
        <v>45397</v>
      </c>
      <c r="K1927">
        <v>56</v>
      </c>
      <c r="L1927">
        <v>1</v>
      </c>
      <c r="N1927" t="s">
        <v>492</v>
      </c>
    </row>
    <row r="1928" spans="1:14" x14ac:dyDescent="0.2">
      <c r="A1928">
        <v>219</v>
      </c>
      <c r="B1928" s="20" t="s">
        <v>287</v>
      </c>
      <c r="C1928" s="20" t="s">
        <v>37</v>
      </c>
      <c r="D1928" s="20" t="s">
        <v>5</v>
      </c>
      <c r="E1928" s="20" t="s">
        <v>39</v>
      </c>
      <c r="F1928" s="20" t="s">
        <v>49</v>
      </c>
      <c r="G1928" s="20" t="s">
        <v>2</v>
      </c>
      <c r="H1928" s="19"/>
      <c r="J1928" s="19">
        <v>45398</v>
      </c>
      <c r="K1928">
        <v>25</v>
      </c>
      <c r="N1928" t="s">
        <v>492</v>
      </c>
    </row>
    <row r="1929" spans="1:14" x14ac:dyDescent="0.2">
      <c r="A1929">
        <v>219</v>
      </c>
      <c r="B1929" s="20" t="s">
        <v>287</v>
      </c>
      <c r="C1929" s="20" t="s">
        <v>37</v>
      </c>
      <c r="D1929" s="20" t="s">
        <v>5</v>
      </c>
      <c r="E1929" s="20" t="s">
        <v>39</v>
      </c>
      <c r="F1929" s="20" t="s">
        <v>49</v>
      </c>
      <c r="G1929" s="20" t="s">
        <v>2</v>
      </c>
      <c r="H1929" s="19"/>
      <c r="J1929" s="19">
        <v>45399</v>
      </c>
      <c r="K1929">
        <v>17</v>
      </c>
      <c r="N1929" t="s">
        <v>492</v>
      </c>
    </row>
    <row r="1930" spans="1:14" x14ac:dyDescent="0.2">
      <c r="A1930">
        <v>219</v>
      </c>
      <c r="B1930" s="20" t="s">
        <v>287</v>
      </c>
      <c r="C1930" s="20" t="s">
        <v>37</v>
      </c>
      <c r="D1930" s="20" t="s">
        <v>5</v>
      </c>
      <c r="E1930" s="20" t="s">
        <v>39</v>
      </c>
      <c r="F1930" s="20" t="s">
        <v>49</v>
      </c>
      <c r="G1930" s="20" t="s">
        <v>2</v>
      </c>
      <c r="H1930" s="19"/>
      <c r="J1930" s="19">
        <v>45400</v>
      </c>
      <c r="K1930">
        <v>137</v>
      </c>
      <c r="N1930" t="s">
        <v>492</v>
      </c>
    </row>
    <row r="1931" spans="1:14" x14ac:dyDescent="0.2">
      <c r="A1931">
        <v>219</v>
      </c>
      <c r="B1931" s="20" t="s">
        <v>287</v>
      </c>
      <c r="C1931" s="20" t="s">
        <v>37</v>
      </c>
      <c r="D1931" s="20" t="s">
        <v>5</v>
      </c>
      <c r="E1931" s="20" t="s">
        <v>39</v>
      </c>
      <c r="F1931" s="20" t="s">
        <v>49</v>
      </c>
      <c r="G1931" s="20" t="s">
        <v>2</v>
      </c>
      <c r="H1931" s="19"/>
      <c r="J1931" s="19">
        <v>45401</v>
      </c>
      <c r="K1931">
        <v>58</v>
      </c>
      <c r="N1931" t="s">
        <v>492</v>
      </c>
    </row>
    <row r="1932" spans="1:14" x14ac:dyDescent="0.2">
      <c r="A1932">
        <v>219</v>
      </c>
      <c r="B1932" s="20" t="s">
        <v>287</v>
      </c>
      <c r="C1932" s="20" t="s">
        <v>37</v>
      </c>
      <c r="D1932" s="20" t="s">
        <v>5</v>
      </c>
      <c r="E1932" s="20" t="s">
        <v>39</v>
      </c>
      <c r="F1932" s="20" t="s">
        <v>49</v>
      </c>
      <c r="G1932" s="20" t="s">
        <v>2</v>
      </c>
      <c r="H1932" s="19"/>
      <c r="J1932" s="19">
        <v>45404</v>
      </c>
      <c r="K1932">
        <v>41</v>
      </c>
      <c r="N1932" t="s">
        <v>492</v>
      </c>
    </row>
    <row r="1933" spans="1:14" x14ac:dyDescent="0.2">
      <c r="A1933">
        <v>220</v>
      </c>
      <c r="B1933" s="20" t="s">
        <v>99</v>
      </c>
      <c r="C1933" s="20" t="s">
        <v>37</v>
      </c>
      <c r="D1933" s="20" t="s">
        <v>5</v>
      </c>
      <c r="E1933" s="20" t="s">
        <v>39</v>
      </c>
      <c r="F1933" s="20" t="s">
        <v>64</v>
      </c>
      <c r="G1933" s="20" t="s">
        <v>2</v>
      </c>
      <c r="H1933" s="19"/>
      <c r="J1933" s="19">
        <v>45396</v>
      </c>
      <c r="K1933">
        <v>0.33</v>
      </c>
      <c r="N1933" t="s">
        <v>492</v>
      </c>
    </row>
    <row r="1934" spans="1:14" x14ac:dyDescent="0.2">
      <c r="A1934">
        <v>222</v>
      </c>
      <c r="B1934" s="20" t="s">
        <v>288</v>
      </c>
      <c r="C1934" s="20" t="s">
        <v>37</v>
      </c>
      <c r="D1934" s="20" t="s">
        <v>5</v>
      </c>
      <c r="E1934" s="20" t="s">
        <v>39</v>
      </c>
      <c r="F1934" s="20" t="s">
        <v>49</v>
      </c>
      <c r="G1934" s="20" t="s">
        <v>4</v>
      </c>
      <c r="H1934" s="19">
        <v>45383</v>
      </c>
      <c r="I1934">
        <v>254</v>
      </c>
      <c r="J1934" s="19">
        <v>45383</v>
      </c>
      <c r="K1934">
        <v>254</v>
      </c>
      <c r="N1934" t="s">
        <v>492</v>
      </c>
    </row>
    <row r="1935" spans="1:14" x14ac:dyDescent="0.2">
      <c r="A1935">
        <v>222</v>
      </c>
      <c r="B1935" s="20" t="s">
        <v>288</v>
      </c>
      <c r="C1935" s="20" t="s">
        <v>37</v>
      </c>
      <c r="D1935" s="20" t="s">
        <v>5</v>
      </c>
      <c r="E1935" s="20" t="s">
        <v>39</v>
      </c>
      <c r="F1935" s="20" t="s">
        <v>49</v>
      </c>
      <c r="G1935" s="20" t="s">
        <v>4</v>
      </c>
      <c r="H1935" s="19">
        <v>45393</v>
      </c>
      <c r="I1935">
        <v>49</v>
      </c>
      <c r="J1935" s="19">
        <v>45393</v>
      </c>
      <c r="K1935">
        <v>49</v>
      </c>
      <c r="N1935" t="s">
        <v>492</v>
      </c>
    </row>
    <row r="1936" spans="1:14" x14ac:dyDescent="0.2">
      <c r="A1936">
        <v>222</v>
      </c>
      <c r="B1936" s="20" t="s">
        <v>288</v>
      </c>
      <c r="C1936" s="20" t="s">
        <v>37</v>
      </c>
      <c r="D1936" s="20" t="s">
        <v>5</v>
      </c>
      <c r="E1936" s="20" t="s">
        <v>39</v>
      </c>
      <c r="F1936" s="20" t="s">
        <v>49</v>
      </c>
      <c r="G1936" s="20" t="s">
        <v>4</v>
      </c>
      <c r="H1936" s="19">
        <v>45394</v>
      </c>
      <c r="I1936">
        <v>6</v>
      </c>
      <c r="J1936" s="19">
        <v>45394</v>
      </c>
      <c r="K1936">
        <v>6</v>
      </c>
      <c r="N1936" t="s">
        <v>492</v>
      </c>
    </row>
    <row r="1937" spans="1:14" x14ac:dyDescent="0.2">
      <c r="A1937">
        <v>222</v>
      </c>
      <c r="B1937" s="20" t="s">
        <v>288</v>
      </c>
      <c r="C1937" s="20" t="s">
        <v>37</v>
      </c>
      <c r="D1937" s="20" t="s">
        <v>5</v>
      </c>
      <c r="E1937" s="20" t="s">
        <v>39</v>
      </c>
      <c r="F1937" s="20" t="s">
        <v>49</v>
      </c>
      <c r="G1937" s="20" t="s">
        <v>4</v>
      </c>
      <c r="H1937" s="19">
        <v>45397</v>
      </c>
      <c r="I1937">
        <v>5</v>
      </c>
      <c r="J1937" s="19">
        <v>45397</v>
      </c>
      <c r="K1937">
        <v>5</v>
      </c>
      <c r="L1937">
        <v>1</v>
      </c>
      <c r="N1937" t="s">
        <v>492</v>
      </c>
    </row>
    <row r="1938" spans="1:14" x14ac:dyDescent="0.2">
      <c r="A1938">
        <v>222</v>
      </c>
      <c r="B1938" s="20" t="s">
        <v>288</v>
      </c>
      <c r="C1938" s="20" t="s">
        <v>37</v>
      </c>
      <c r="D1938" s="20" t="s">
        <v>5</v>
      </c>
      <c r="E1938" s="20" t="s">
        <v>39</v>
      </c>
      <c r="F1938" s="20" t="s">
        <v>49</v>
      </c>
      <c r="G1938" s="20" t="s">
        <v>4</v>
      </c>
      <c r="H1938" s="19">
        <v>45400</v>
      </c>
      <c r="I1938">
        <v>28</v>
      </c>
      <c r="J1938" s="19">
        <v>45400</v>
      </c>
      <c r="K1938">
        <v>28</v>
      </c>
      <c r="N1938" t="s">
        <v>492</v>
      </c>
    </row>
    <row r="1939" spans="1:14" x14ac:dyDescent="0.2">
      <c r="A1939">
        <v>222</v>
      </c>
      <c r="B1939" s="20" t="s">
        <v>288</v>
      </c>
      <c r="C1939" s="20" t="s">
        <v>37</v>
      </c>
      <c r="D1939" s="20" t="s">
        <v>5</v>
      </c>
      <c r="E1939" s="20" t="s">
        <v>39</v>
      </c>
      <c r="F1939" s="20" t="s">
        <v>49</v>
      </c>
      <c r="G1939" s="20" t="s">
        <v>4</v>
      </c>
      <c r="H1939" s="19">
        <v>45401</v>
      </c>
      <c r="I1939">
        <v>268</v>
      </c>
      <c r="J1939" s="19">
        <v>45401</v>
      </c>
      <c r="K1939">
        <v>248</v>
      </c>
      <c r="N1939" t="s">
        <v>492</v>
      </c>
    </row>
    <row r="1940" spans="1:14" x14ac:dyDescent="0.2">
      <c r="A1940">
        <v>222</v>
      </c>
      <c r="B1940" s="20" t="s">
        <v>288</v>
      </c>
      <c r="C1940" s="20" t="s">
        <v>37</v>
      </c>
      <c r="D1940" s="20" t="s">
        <v>5</v>
      </c>
      <c r="E1940" s="20" t="s">
        <v>39</v>
      </c>
      <c r="F1940" s="20" t="s">
        <v>49</v>
      </c>
      <c r="G1940" s="20" t="s">
        <v>4</v>
      </c>
      <c r="H1940" s="19">
        <v>45402</v>
      </c>
      <c r="I1940">
        <v>9</v>
      </c>
      <c r="J1940" s="19">
        <v>45402</v>
      </c>
      <c r="K1940">
        <v>7</v>
      </c>
      <c r="L1940">
        <v>1</v>
      </c>
      <c r="N1940" t="s">
        <v>492</v>
      </c>
    </row>
    <row r="1941" spans="1:14" x14ac:dyDescent="0.2">
      <c r="A1941">
        <v>222</v>
      </c>
      <c r="B1941" s="20" t="s">
        <v>288</v>
      </c>
      <c r="C1941" s="20" t="s">
        <v>37</v>
      </c>
      <c r="D1941" s="20" t="s">
        <v>5</v>
      </c>
      <c r="E1941" s="20" t="s">
        <v>39</v>
      </c>
      <c r="F1941" s="20" t="s">
        <v>49</v>
      </c>
      <c r="G1941" s="20" t="s">
        <v>4</v>
      </c>
      <c r="H1941" s="19">
        <v>45405</v>
      </c>
      <c r="I1941">
        <v>54</v>
      </c>
      <c r="J1941" s="19">
        <v>45405</v>
      </c>
      <c r="K1941">
        <v>64</v>
      </c>
      <c r="N1941" t="s">
        <v>492</v>
      </c>
    </row>
    <row r="1942" spans="1:14" x14ac:dyDescent="0.2">
      <c r="A1942">
        <v>222</v>
      </c>
      <c r="B1942" s="20" t="s">
        <v>288</v>
      </c>
      <c r="C1942" s="20" t="s">
        <v>37</v>
      </c>
      <c r="D1942" s="20" t="s">
        <v>5</v>
      </c>
      <c r="E1942" s="20" t="s">
        <v>39</v>
      </c>
      <c r="F1942" s="20" t="s">
        <v>49</v>
      </c>
      <c r="G1942" s="20" t="s">
        <v>4</v>
      </c>
      <c r="H1942" s="19">
        <v>45406</v>
      </c>
      <c r="I1942">
        <v>114</v>
      </c>
      <c r="J1942" s="19">
        <v>45406</v>
      </c>
      <c r="K1942">
        <v>124</v>
      </c>
      <c r="N1942" t="s">
        <v>492</v>
      </c>
    </row>
    <row r="1943" spans="1:14" x14ac:dyDescent="0.2">
      <c r="A1943">
        <v>222</v>
      </c>
      <c r="B1943" s="20" t="s">
        <v>288</v>
      </c>
      <c r="C1943" s="20" t="s">
        <v>37</v>
      </c>
      <c r="D1943" s="20" t="s">
        <v>5</v>
      </c>
      <c r="E1943" s="20" t="s">
        <v>39</v>
      </c>
      <c r="F1943" s="20" t="s">
        <v>49</v>
      </c>
      <c r="G1943" s="20" t="s">
        <v>4</v>
      </c>
      <c r="H1943" s="19">
        <v>45407</v>
      </c>
      <c r="I1943">
        <v>22</v>
      </c>
      <c r="J1943" s="19">
        <v>45407</v>
      </c>
      <c r="K1943">
        <v>22</v>
      </c>
      <c r="N1943" t="s">
        <v>492</v>
      </c>
    </row>
    <row r="1944" spans="1:14" x14ac:dyDescent="0.2">
      <c r="A1944">
        <v>222</v>
      </c>
      <c r="B1944" s="20" t="s">
        <v>288</v>
      </c>
      <c r="C1944" s="20" t="s">
        <v>37</v>
      </c>
      <c r="D1944" s="20" t="s">
        <v>5</v>
      </c>
      <c r="E1944" s="20" t="s">
        <v>39</v>
      </c>
      <c r="F1944" s="20" t="s">
        <v>49</v>
      </c>
      <c r="G1944" s="20" t="s">
        <v>4</v>
      </c>
      <c r="H1944" s="19">
        <v>45408</v>
      </c>
      <c r="I1944">
        <v>455</v>
      </c>
      <c r="J1944" s="19">
        <v>45408</v>
      </c>
      <c r="K1944">
        <v>450</v>
      </c>
      <c r="N1944" t="s">
        <v>492</v>
      </c>
    </row>
    <row r="1945" spans="1:14" x14ac:dyDescent="0.2">
      <c r="A1945">
        <v>222</v>
      </c>
      <c r="B1945" s="20" t="s">
        <v>288</v>
      </c>
      <c r="C1945" s="20" t="s">
        <v>37</v>
      </c>
      <c r="D1945" s="20" t="s">
        <v>5</v>
      </c>
      <c r="E1945" s="20" t="s">
        <v>39</v>
      </c>
      <c r="F1945" s="20" t="s">
        <v>49</v>
      </c>
      <c r="G1945" s="20" t="s">
        <v>4</v>
      </c>
      <c r="H1945" s="19">
        <v>45409</v>
      </c>
      <c r="I1945">
        <v>26</v>
      </c>
      <c r="J1945" s="19">
        <v>45409</v>
      </c>
      <c r="K1945">
        <v>26</v>
      </c>
      <c r="N1945" t="s">
        <v>492</v>
      </c>
    </row>
    <row r="1946" spans="1:14" x14ac:dyDescent="0.2">
      <c r="A1946">
        <v>222</v>
      </c>
      <c r="B1946" s="20" t="s">
        <v>288</v>
      </c>
      <c r="C1946" s="20" t="s">
        <v>37</v>
      </c>
      <c r="D1946" s="20" t="s">
        <v>5</v>
      </c>
      <c r="E1946" s="20" t="s">
        <v>39</v>
      </c>
      <c r="F1946" s="20" t="s">
        <v>49</v>
      </c>
      <c r="G1946" s="20" t="s">
        <v>4</v>
      </c>
      <c r="H1946" s="19">
        <v>45410</v>
      </c>
      <c r="I1946">
        <v>17</v>
      </c>
      <c r="J1946" s="19">
        <v>45410</v>
      </c>
      <c r="K1946">
        <v>17</v>
      </c>
      <c r="N1946" t="s">
        <v>492</v>
      </c>
    </row>
    <row r="1947" spans="1:14" x14ac:dyDescent="0.2">
      <c r="A1947">
        <v>222</v>
      </c>
      <c r="B1947" s="20" t="s">
        <v>288</v>
      </c>
      <c r="C1947" s="20" t="s">
        <v>37</v>
      </c>
      <c r="D1947" s="20" t="s">
        <v>5</v>
      </c>
      <c r="E1947" s="20" t="s">
        <v>39</v>
      </c>
      <c r="F1947" s="20" t="s">
        <v>49</v>
      </c>
      <c r="G1947" s="20" t="s">
        <v>4</v>
      </c>
      <c r="H1947" s="19">
        <v>45412</v>
      </c>
      <c r="I1947">
        <v>46</v>
      </c>
      <c r="J1947" s="19">
        <v>45412</v>
      </c>
      <c r="K1947">
        <v>46</v>
      </c>
      <c r="N1947" t="s">
        <v>492</v>
      </c>
    </row>
    <row r="1948" spans="1:14" x14ac:dyDescent="0.2">
      <c r="A1948">
        <v>223</v>
      </c>
      <c r="B1948" s="20" t="s">
        <v>101</v>
      </c>
      <c r="C1948" s="20" t="s">
        <v>37</v>
      </c>
      <c r="D1948" s="20" t="s">
        <v>5</v>
      </c>
      <c r="E1948" s="20" t="s">
        <v>39</v>
      </c>
      <c r="F1948" s="20" t="s">
        <v>49</v>
      </c>
      <c r="G1948" s="20" t="s">
        <v>2</v>
      </c>
      <c r="H1948" s="19">
        <v>45384</v>
      </c>
      <c r="I1948">
        <v>25</v>
      </c>
      <c r="J1948" s="19">
        <v>45384</v>
      </c>
      <c r="K1948">
        <v>29</v>
      </c>
      <c r="N1948" t="s">
        <v>492</v>
      </c>
    </row>
    <row r="1949" spans="1:14" x14ac:dyDescent="0.2">
      <c r="A1949">
        <v>223</v>
      </c>
      <c r="B1949" s="20" t="s">
        <v>101</v>
      </c>
      <c r="C1949" s="20" t="s">
        <v>37</v>
      </c>
      <c r="D1949" s="20" t="s">
        <v>5</v>
      </c>
      <c r="E1949" s="20" t="s">
        <v>39</v>
      </c>
      <c r="F1949" s="20" t="s">
        <v>49</v>
      </c>
      <c r="G1949" s="20" t="s">
        <v>2</v>
      </c>
      <c r="H1949" s="19">
        <v>45385</v>
      </c>
      <c r="I1949">
        <v>279</v>
      </c>
      <c r="J1949" s="19">
        <v>45385</v>
      </c>
      <c r="K1949">
        <v>279</v>
      </c>
      <c r="N1949" t="s">
        <v>492</v>
      </c>
    </row>
    <row r="1950" spans="1:14" x14ac:dyDescent="0.2">
      <c r="A1950">
        <v>223</v>
      </c>
      <c r="B1950" s="20" t="s">
        <v>101</v>
      </c>
      <c r="C1950" s="20" t="s">
        <v>37</v>
      </c>
      <c r="D1950" s="20" t="s">
        <v>5</v>
      </c>
      <c r="E1950" s="20" t="s">
        <v>39</v>
      </c>
      <c r="F1950" s="20" t="s">
        <v>49</v>
      </c>
      <c r="G1950" s="20" t="s">
        <v>2</v>
      </c>
      <c r="H1950" s="19">
        <v>45386</v>
      </c>
      <c r="I1950">
        <v>241</v>
      </c>
      <c r="J1950" s="19">
        <v>45386</v>
      </c>
      <c r="K1950">
        <v>241</v>
      </c>
      <c r="L1950">
        <v>2</v>
      </c>
      <c r="N1950" t="s">
        <v>492</v>
      </c>
    </row>
    <row r="1951" spans="1:14" x14ac:dyDescent="0.2">
      <c r="A1951">
        <v>223</v>
      </c>
      <c r="B1951" s="20" t="s">
        <v>101</v>
      </c>
      <c r="C1951" s="20" t="s">
        <v>37</v>
      </c>
      <c r="D1951" s="20" t="s">
        <v>5</v>
      </c>
      <c r="E1951" s="20" t="s">
        <v>39</v>
      </c>
      <c r="F1951" s="20" t="s">
        <v>49</v>
      </c>
      <c r="G1951" s="20" t="s">
        <v>2</v>
      </c>
      <c r="H1951" s="19">
        <v>45387</v>
      </c>
      <c r="I1951">
        <v>365</v>
      </c>
      <c r="J1951" s="19">
        <v>45387</v>
      </c>
      <c r="K1951">
        <v>365</v>
      </c>
      <c r="N1951" t="s">
        <v>492</v>
      </c>
    </row>
    <row r="1952" spans="1:14" x14ac:dyDescent="0.2">
      <c r="A1952">
        <v>223</v>
      </c>
      <c r="B1952" s="20" t="s">
        <v>101</v>
      </c>
      <c r="C1952" s="20" t="s">
        <v>37</v>
      </c>
      <c r="D1952" s="20" t="s">
        <v>5</v>
      </c>
      <c r="E1952" s="20" t="s">
        <v>39</v>
      </c>
      <c r="F1952" s="20" t="s">
        <v>49</v>
      </c>
      <c r="G1952" s="20" t="s">
        <v>2</v>
      </c>
      <c r="H1952" s="19">
        <v>45388</v>
      </c>
      <c r="I1952">
        <v>201.1</v>
      </c>
      <c r="J1952" s="19">
        <v>45388</v>
      </c>
      <c r="K1952">
        <v>201.1</v>
      </c>
      <c r="N1952" t="s">
        <v>492</v>
      </c>
    </row>
    <row r="1953" spans="1:14" x14ac:dyDescent="0.2">
      <c r="A1953">
        <v>223</v>
      </c>
      <c r="B1953" s="20" t="s">
        <v>101</v>
      </c>
      <c r="C1953" s="20" t="s">
        <v>37</v>
      </c>
      <c r="D1953" s="20" t="s">
        <v>5</v>
      </c>
      <c r="E1953" s="20" t="s">
        <v>39</v>
      </c>
      <c r="F1953" s="20" t="s">
        <v>49</v>
      </c>
      <c r="G1953" s="20" t="s">
        <v>2</v>
      </c>
      <c r="H1953" s="19">
        <v>45389</v>
      </c>
      <c r="I1953">
        <v>351.16</v>
      </c>
      <c r="J1953" s="19">
        <v>45389</v>
      </c>
      <c r="K1953">
        <v>351.16</v>
      </c>
      <c r="L1953">
        <v>2</v>
      </c>
      <c r="N1953" t="s">
        <v>492</v>
      </c>
    </row>
    <row r="1954" spans="1:14" x14ac:dyDescent="0.2">
      <c r="A1954">
        <v>223</v>
      </c>
      <c r="B1954" s="20" t="s">
        <v>101</v>
      </c>
      <c r="C1954" s="20" t="s">
        <v>37</v>
      </c>
      <c r="D1954" s="20" t="s">
        <v>5</v>
      </c>
      <c r="E1954" s="20" t="s">
        <v>39</v>
      </c>
      <c r="F1954" s="20" t="s">
        <v>49</v>
      </c>
      <c r="G1954" s="20" t="s">
        <v>2</v>
      </c>
      <c r="H1954" s="19">
        <v>45390</v>
      </c>
      <c r="I1954">
        <v>301</v>
      </c>
      <c r="J1954" s="19">
        <v>45390</v>
      </c>
      <c r="K1954">
        <v>301</v>
      </c>
      <c r="N1954" t="s">
        <v>492</v>
      </c>
    </row>
    <row r="1955" spans="1:14" x14ac:dyDescent="0.2">
      <c r="A1955">
        <v>223</v>
      </c>
      <c r="B1955" s="20" t="s">
        <v>101</v>
      </c>
      <c r="C1955" s="20" t="s">
        <v>37</v>
      </c>
      <c r="D1955" s="20" t="s">
        <v>5</v>
      </c>
      <c r="E1955" s="20" t="s">
        <v>39</v>
      </c>
      <c r="F1955" s="20" t="s">
        <v>49</v>
      </c>
      <c r="G1955" s="20" t="s">
        <v>2</v>
      </c>
      <c r="H1955" s="19">
        <v>45391</v>
      </c>
      <c r="I1955">
        <v>365.12</v>
      </c>
      <c r="J1955" s="19">
        <v>45391</v>
      </c>
      <c r="K1955">
        <v>365.12</v>
      </c>
      <c r="N1955" t="s">
        <v>492</v>
      </c>
    </row>
    <row r="1956" spans="1:14" x14ac:dyDescent="0.2">
      <c r="A1956">
        <v>223</v>
      </c>
      <c r="B1956" s="20" t="s">
        <v>101</v>
      </c>
      <c r="C1956" s="20" t="s">
        <v>37</v>
      </c>
      <c r="D1956" s="20" t="s">
        <v>5</v>
      </c>
      <c r="E1956" s="20" t="s">
        <v>39</v>
      </c>
      <c r="F1956" s="20" t="s">
        <v>49</v>
      </c>
      <c r="G1956" s="20" t="s">
        <v>2</v>
      </c>
      <c r="H1956" s="19">
        <v>45392</v>
      </c>
      <c r="I1956">
        <v>269</v>
      </c>
      <c r="J1956" s="19">
        <v>45392</v>
      </c>
      <c r="K1956">
        <v>269</v>
      </c>
      <c r="L1956">
        <v>2</v>
      </c>
      <c r="N1956" t="s">
        <v>492</v>
      </c>
    </row>
    <row r="1957" spans="1:14" x14ac:dyDescent="0.2">
      <c r="A1957">
        <v>223</v>
      </c>
      <c r="B1957" s="20" t="s">
        <v>101</v>
      </c>
      <c r="C1957" s="20" t="s">
        <v>37</v>
      </c>
      <c r="D1957" s="20" t="s">
        <v>5</v>
      </c>
      <c r="E1957" s="20" t="s">
        <v>39</v>
      </c>
      <c r="F1957" s="20" t="s">
        <v>49</v>
      </c>
      <c r="G1957" s="20" t="s">
        <v>2</v>
      </c>
      <c r="H1957" s="19">
        <v>45393</v>
      </c>
      <c r="I1957">
        <v>253</v>
      </c>
      <c r="J1957" s="19">
        <v>45393</v>
      </c>
      <c r="K1957">
        <v>253</v>
      </c>
      <c r="N1957" t="s">
        <v>492</v>
      </c>
    </row>
    <row r="1958" spans="1:14" x14ac:dyDescent="0.2">
      <c r="A1958">
        <v>223</v>
      </c>
      <c r="B1958" s="20" t="s">
        <v>101</v>
      </c>
      <c r="C1958" s="20" t="s">
        <v>37</v>
      </c>
      <c r="D1958" s="20" t="s">
        <v>5</v>
      </c>
      <c r="E1958" s="20" t="s">
        <v>39</v>
      </c>
      <c r="F1958" s="20" t="s">
        <v>49</v>
      </c>
      <c r="G1958" s="20" t="s">
        <v>2</v>
      </c>
      <c r="H1958" s="19">
        <v>45394</v>
      </c>
      <c r="I1958">
        <v>234.64</v>
      </c>
      <c r="J1958" s="19">
        <v>45394</v>
      </c>
      <c r="K1958">
        <v>234.64</v>
      </c>
      <c r="N1958" t="s">
        <v>492</v>
      </c>
    </row>
    <row r="1959" spans="1:14" x14ac:dyDescent="0.2">
      <c r="A1959">
        <v>223</v>
      </c>
      <c r="B1959" s="20" t="s">
        <v>101</v>
      </c>
      <c r="C1959" s="20" t="s">
        <v>37</v>
      </c>
      <c r="D1959" s="20" t="s">
        <v>5</v>
      </c>
      <c r="E1959" s="20" t="s">
        <v>39</v>
      </c>
      <c r="F1959" s="20" t="s">
        <v>49</v>
      </c>
      <c r="G1959" s="20" t="s">
        <v>2</v>
      </c>
      <c r="H1959" s="19">
        <v>45395</v>
      </c>
      <c r="I1959">
        <v>224.62</v>
      </c>
      <c r="J1959" s="19">
        <v>45395</v>
      </c>
      <c r="K1959">
        <v>224.62</v>
      </c>
      <c r="L1959">
        <v>2</v>
      </c>
      <c r="N1959" t="s">
        <v>492</v>
      </c>
    </row>
    <row r="1960" spans="1:14" x14ac:dyDescent="0.2">
      <c r="A1960">
        <v>223</v>
      </c>
      <c r="B1960" s="20" t="s">
        <v>101</v>
      </c>
      <c r="C1960" s="20" t="s">
        <v>37</v>
      </c>
      <c r="D1960" s="20" t="s">
        <v>5</v>
      </c>
      <c r="E1960" s="20" t="s">
        <v>39</v>
      </c>
      <c r="F1960" s="20" t="s">
        <v>49</v>
      </c>
      <c r="G1960" s="20" t="s">
        <v>2</v>
      </c>
      <c r="H1960" s="19">
        <v>45397</v>
      </c>
      <c r="I1960">
        <v>357.12</v>
      </c>
      <c r="J1960" s="19">
        <v>45397</v>
      </c>
      <c r="K1960">
        <v>377.12</v>
      </c>
      <c r="N1960" t="s">
        <v>492</v>
      </c>
    </row>
    <row r="1961" spans="1:14" x14ac:dyDescent="0.2">
      <c r="A1961">
        <v>223</v>
      </c>
      <c r="B1961" s="20" t="s">
        <v>101</v>
      </c>
      <c r="C1961" s="20" t="s">
        <v>37</v>
      </c>
      <c r="D1961" s="20" t="s">
        <v>5</v>
      </c>
      <c r="E1961" s="20" t="s">
        <v>39</v>
      </c>
      <c r="F1961" s="20" t="s">
        <v>49</v>
      </c>
      <c r="G1961" s="20" t="s">
        <v>2</v>
      </c>
      <c r="H1961" s="19">
        <v>45398</v>
      </c>
      <c r="I1961">
        <v>412.02</v>
      </c>
      <c r="J1961" s="19">
        <v>45398</v>
      </c>
      <c r="K1961">
        <v>412.02</v>
      </c>
      <c r="N1961" t="s">
        <v>492</v>
      </c>
    </row>
    <row r="1962" spans="1:14" x14ac:dyDescent="0.2">
      <c r="A1962">
        <v>223</v>
      </c>
      <c r="B1962" s="20" t="s">
        <v>101</v>
      </c>
      <c r="C1962" s="20" t="s">
        <v>37</v>
      </c>
      <c r="D1962" s="20" t="s">
        <v>5</v>
      </c>
      <c r="E1962" s="20" t="s">
        <v>39</v>
      </c>
      <c r="F1962" s="20" t="s">
        <v>49</v>
      </c>
      <c r="G1962" s="20" t="s">
        <v>2</v>
      </c>
      <c r="H1962" s="19">
        <v>45399</v>
      </c>
      <c r="I1962">
        <v>298.3</v>
      </c>
      <c r="J1962" s="19">
        <v>45399</v>
      </c>
      <c r="K1962">
        <v>298.3</v>
      </c>
      <c r="L1962">
        <v>2</v>
      </c>
      <c r="N1962" t="s">
        <v>492</v>
      </c>
    </row>
    <row r="1963" spans="1:14" x14ac:dyDescent="0.2">
      <c r="A1963">
        <v>223</v>
      </c>
      <c r="B1963" s="20" t="s">
        <v>101</v>
      </c>
      <c r="C1963" s="20" t="s">
        <v>37</v>
      </c>
      <c r="D1963" s="20" t="s">
        <v>5</v>
      </c>
      <c r="E1963" s="20" t="s">
        <v>39</v>
      </c>
      <c r="F1963" s="20" t="s">
        <v>49</v>
      </c>
      <c r="G1963" s="20" t="s">
        <v>2</v>
      </c>
      <c r="H1963" s="19">
        <v>45400</v>
      </c>
      <c r="I1963">
        <v>251.96</v>
      </c>
      <c r="J1963" s="19">
        <v>45400</v>
      </c>
      <c r="K1963">
        <v>251.96</v>
      </c>
      <c r="N1963" t="s">
        <v>492</v>
      </c>
    </row>
    <row r="1964" spans="1:14" x14ac:dyDescent="0.2">
      <c r="A1964">
        <v>223</v>
      </c>
      <c r="B1964" s="20" t="s">
        <v>101</v>
      </c>
      <c r="C1964" s="20" t="s">
        <v>37</v>
      </c>
      <c r="D1964" s="20" t="s">
        <v>5</v>
      </c>
      <c r="E1964" s="20" t="s">
        <v>39</v>
      </c>
      <c r="F1964" s="20" t="s">
        <v>49</v>
      </c>
      <c r="G1964" s="20" t="s">
        <v>2</v>
      </c>
      <c r="H1964" s="19">
        <v>45401</v>
      </c>
      <c r="I1964">
        <v>365.16</v>
      </c>
      <c r="J1964" s="19">
        <v>45401</v>
      </c>
      <c r="K1964">
        <v>365.16</v>
      </c>
      <c r="N1964" t="s">
        <v>492</v>
      </c>
    </row>
    <row r="1965" spans="1:14" x14ac:dyDescent="0.2">
      <c r="A1965">
        <v>223</v>
      </c>
      <c r="B1965" s="20" t="s">
        <v>101</v>
      </c>
      <c r="C1965" s="20" t="s">
        <v>37</v>
      </c>
      <c r="D1965" s="20" t="s">
        <v>5</v>
      </c>
      <c r="E1965" s="20" t="s">
        <v>39</v>
      </c>
      <c r="F1965" s="20" t="s">
        <v>49</v>
      </c>
      <c r="G1965" s="20" t="s">
        <v>2</v>
      </c>
      <c r="H1965" s="19">
        <v>45402</v>
      </c>
      <c r="I1965">
        <v>296</v>
      </c>
      <c r="J1965" s="19">
        <v>45402</v>
      </c>
      <c r="K1965">
        <v>293</v>
      </c>
      <c r="L1965">
        <v>1</v>
      </c>
      <c r="N1965" t="s">
        <v>492</v>
      </c>
    </row>
    <row r="1966" spans="1:14" x14ac:dyDescent="0.2">
      <c r="A1966">
        <v>223</v>
      </c>
      <c r="B1966" s="20" t="s">
        <v>101</v>
      </c>
      <c r="C1966" s="20" t="s">
        <v>37</v>
      </c>
      <c r="D1966" s="20" t="s">
        <v>5</v>
      </c>
      <c r="E1966" s="20" t="s">
        <v>39</v>
      </c>
      <c r="F1966" s="20" t="s">
        <v>49</v>
      </c>
      <c r="G1966" s="20" t="s">
        <v>2</v>
      </c>
      <c r="H1966" s="19">
        <v>45403</v>
      </c>
      <c r="I1966">
        <v>254</v>
      </c>
      <c r="J1966" s="19">
        <v>45403</v>
      </c>
      <c r="K1966">
        <v>254.12</v>
      </c>
      <c r="N1966" t="s">
        <v>492</v>
      </c>
    </row>
    <row r="1967" spans="1:14" x14ac:dyDescent="0.2">
      <c r="A1967">
        <v>223</v>
      </c>
      <c r="B1967" s="20" t="s">
        <v>101</v>
      </c>
      <c r="C1967" s="20" t="s">
        <v>37</v>
      </c>
      <c r="D1967" s="20" t="s">
        <v>5</v>
      </c>
      <c r="E1967" s="20" t="s">
        <v>39</v>
      </c>
      <c r="F1967" s="20" t="s">
        <v>49</v>
      </c>
      <c r="G1967" s="20" t="s">
        <v>2</v>
      </c>
      <c r="H1967" s="19">
        <v>45404</v>
      </c>
      <c r="I1967">
        <v>210.17</v>
      </c>
      <c r="J1967" s="19">
        <v>45404</v>
      </c>
      <c r="K1967">
        <v>210.17</v>
      </c>
      <c r="L1967">
        <v>1</v>
      </c>
      <c r="N1967" t="s">
        <v>492</v>
      </c>
    </row>
    <row r="1968" spans="1:14" x14ac:dyDescent="0.2">
      <c r="A1968">
        <v>223</v>
      </c>
      <c r="B1968" s="20" t="s">
        <v>101</v>
      </c>
      <c r="C1968" s="20" t="s">
        <v>37</v>
      </c>
      <c r="D1968" s="20" t="s">
        <v>5</v>
      </c>
      <c r="E1968" s="20" t="s">
        <v>39</v>
      </c>
      <c r="F1968" s="20" t="s">
        <v>49</v>
      </c>
      <c r="G1968" s="20" t="s">
        <v>2</v>
      </c>
      <c r="H1968" s="19">
        <v>45405</v>
      </c>
      <c r="I1968">
        <v>284.36</v>
      </c>
      <c r="J1968" s="19">
        <v>45405</v>
      </c>
      <c r="K1968">
        <v>284.36</v>
      </c>
      <c r="L1968">
        <v>1</v>
      </c>
      <c r="N1968" t="s">
        <v>492</v>
      </c>
    </row>
    <row r="1969" spans="1:14" x14ac:dyDescent="0.2">
      <c r="A1969">
        <v>223</v>
      </c>
      <c r="B1969" s="20" t="s">
        <v>101</v>
      </c>
      <c r="C1969" s="20" t="s">
        <v>37</v>
      </c>
      <c r="D1969" s="20" t="s">
        <v>5</v>
      </c>
      <c r="E1969" s="20" t="s">
        <v>39</v>
      </c>
      <c r="F1969" s="20" t="s">
        <v>49</v>
      </c>
      <c r="G1969" s="20" t="s">
        <v>2</v>
      </c>
      <c r="H1969" s="19">
        <v>45406</v>
      </c>
      <c r="I1969">
        <v>255.12</v>
      </c>
      <c r="J1969" s="19">
        <v>45406</v>
      </c>
      <c r="K1969">
        <v>255.12</v>
      </c>
      <c r="L1969">
        <v>1</v>
      </c>
      <c r="N1969" t="s">
        <v>492</v>
      </c>
    </row>
    <row r="1970" spans="1:14" x14ac:dyDescent="0.2">
      <c r="A1970">
        <v>223</v>
      </c>
      <c r="B1970" s="20" t="s">
        <v>101</v>
      </c>
      <c r="C1970" s="20" t="s">
        <v>37</v>
      </c>
      <c r="D1970" s="20" t="s">
        <v>5</v>
      </c>
      <c r="E1970" s="20" t="s">
        <v>39</v>
      </c>
      <c r="F1970" s="20" t="s">
        <v>49</v>
      </c>
      <c r="G1970" s="20" t="s">
        <v>2</v>
      </c>
      <c r="H1970" s="19">
        <v>45407</v>
      </c>
      <c r="I1970">
        <v>389.15</v>
      </c>
      <c r="J1970" s="19">
        <v>45407</v>
      </c>
      <c r="K1970">
        <v>389.15</v>
      </c>
      <c r="L1970">
        <v>1</v>
      </c>
      <c r="N1970" t="s">
        <v>492</v>
      </c>
    </row>
    <row r="1971" spans="1:14" x14ac:dyDescent="0.2">
      <c r="A1971">
        <v>225</v>
      </c>
      <c r="B1971" s="20" t="s">
        <v>290</v>
      </c>
      <c r="C1971" s="20" t="s">
        <v>37</v>
      </c>
      <c r="D1971" s="20" t="s">
        <v>5</v>
      </c>
      <c r="E1971" s="20" t="s">
        <v>39</v>
      </c>
      <c r="F1971" s="20" t="s">
        <v>1</v>
      </c>
      <c r="G1971" s="20" t="s">
        <v>4</v>
      </c>
      <c r="H1971" s="19">
        <v>45388</v>
      </c>
      <c r="I1971">
        <v>158</v>
      </c>
      <c r="J1971" s="19">
        <v>45388</v>
      </c>
      <c r="K1971">
        <v>158</v>
      </c>
      <c r="L1971">
        <v>2</v>
      </c>
      <c r="N1971" t="s">
        <v>492</v>
      </c>
    </row>
    <row r="1972" spans="1:14" x14ac:dyDescent="0.2">
      <c r="A1972">
        <v>225</v>
      </c>
      <c r="B1972" s="20" t="s">
        <v>290</v>
      </c>
      <c r="C1972" s="20" t="s">
        <v>37</v>
      </c>
      <c r="D1972" s="20" t="s">
        <v>5</v>
      </c>
      <c r="E1972" s="20" t="s">
        <v>39</v>
      </c>
      <c r="F1972" s="20" t="s">
        <v>1</v>
      </c>
      <c r="G1972" s="20" t="s">
        <v>4</v>
      </c>
      <c r="H1972" s="19">
        <v>45389</v>
      </c>
      <c r="I1972">
        <v>163</v>
      </c>
      <c r="J1972" s="19">
        <v>45389</v>
      </c>
      <c r="K1972">
        <v>163</v>
      </c>
      <c r="L1972">
        <v>3</v>
      </c>
      <c r="N1972" t="s">
        <v>492</v>
      </c>
    </row>
    <row r="1973" spans="1:14" x14ac:dyDescent="0.2">
      <c r="A1973">
        <v>225</v>
      </c>
      <c r="B1973" s="20" t="s">
        <v>290</v>
      </c>
      <c r="C1973" s="20" t="s">
        <v>37</v>
      </c>
      <c r="D1973" s="20" t="s">
        <v>5</v>
      </c>
      <c r="E1973" s="20" t="s">
        <v>39</v>
      </c>
      <c r="F1973" s="20" t="s">
        <v>1</v>
      </c>
      <c r="G1973" s="20" t="s">
        <v>4</v>
      </c>
      <c r="H1973" s="19">
        <v>45390</v>
      </c>
      <c r="I1973">
        <v>401</v>
      </c>
      <c r="J1973" s="19">
        <v>45390</v>
      </c>
      <c r="K1973">
        <v>401</v>
      </c>
      <c r="N1973" t="s">
        <v>492</v>
      </c>
    </row>
    <row r="1974" spans="1:14" x14ac:dyDescent="0.2">
      <c r="A1974">
        <v>225</v>
      </c>
      <c r="B1974" s="20" t="s">
        <v>290</v>
      </c>
      <c r="C1974" s="20" t="s">
        <v>37</v>
      </c>
      <c r="D1974" s="20" t="s">
        <v>5</v>
      </c>
      <c r="E1974" s="20" t="s">
        <v>39</v>
      </c>
      <c r="F1974" s="20" t="s">
        <v>1</v>
      </c>
      <c r="G1974" s="20" t="s">
        <v>4</v>
      </c>
      <c r="H1974" s="19">
        <v>45391</v>
      </c>
      <c r="I1974">
        <v>127</v>
      </c>
      <c r="J1974" s="19">
        <v>45391</v>
      </c>
      <c r="K1974">
        <v>127</v>
      </c>
      <c r="N1974" t="s">
        <v>492</v>
      </c>
    </row>
    <row r="1975" spans="1:14" x14ac:dyDescent="0.2">
      <c r="A1975">
        <v>225</v>
      </c>
      <c r="B1975" s="20" t="s">
        <v>290</v>
      </c>
      <c r="C1975" s="20" t="s">
        <v>37</v>
      </c>
      <c r="D1975" s="20" t="s">
        <v>5</v>
      </c>
      <c r="E1975" s="20" t="s">
        <v>39</v>
      </c>
      <c r="F1975" s="20" t="s">
        <v>1</v>
      </c>
      <c r="G1975" s="20" t="s">
        <v>4</v>
      </c>
      <c r="H1975" s="19">
        <v>45392</v>
      </c>
      <c r="I1975">
        <v>1245</v>
      </c>
      <c r="J1975" s="19">
        <v>45392</v>
      </c>
      <c r="K1975">
        <v>1245</v>
      </c>
      <c r="L1975">
        <v>4</v>
      </c>
      <c r="N1975" t="s">
        <v>492</v>
      </c>
    </row>
    <row r="1976" spans="1:14" x14ac:dyDescent="0.2">
      <c r="A1976">
        <v>225</v>
      </c>
      <c r="B1976" s="20" t="s">
        <v>290</v>
      </c>
      <c r="C1976" s="20" t="s">
        <v>37</v>
      </c>
      <c r="D1976" s="20" t="s">
        <v>5</v>
      </c>
      <c r="E1976" s="20" t="s">
        <v>39</v>
      </c>
      <c r="F1976" s="20" t="s">
        <v>1</v>
      </c>
      <c r="G1976" s="20" t="s">
        <v>4</v>
      </c>
      <c r="H1976" s="19">
        <v>45393</v>
      </c>
      <c r="I1976">
        <v>440</v>
      </c>
      <c r="J1976" s="19">
        <v>45397</v>
      </c>
      <c r="K1976">
        <v>82</v>
      </c>
      <c r="L1976">
        <v>1</v>
      </c>
      <c r="N1976" t="s">
        <v>492</v>
      </c>
    </row>
    <row r="1977" spans="1:14" x14ac:dyDescent="0.2">
      <c r="A1977">
        <v>225</v>
      </c>
      <c r="B1977" s="20" t="s">
        <v>290</v>
      </c>
      <c r="C1977" s="20" t="s">
        <v>37</v>
      </c>
      <c r="D1977" s="20" t="s">
        <v>5</v>
      </c>
      <c r="E1977" s="20" t="s">
        <v>39</v>
      </c>
      <c r="F1977" s="20" t="s">
        <v>1</v>
      </c>
      <c r="G1977" s="20" t="s">
        <v>4</v>
      </c>
      <c r="H1977" s="19">
        <v>45394</v>
      </c>
      <c r="I1977">
        <v>903</v>
      </c>
      <c r="J1977" s="19">
        <v>45398</v>
      </c>
      <c r="K1977">
        <v>55</v>
      </c>
      <c r="L1977">
        <v>1</v>
      </c>
      <c r="N1977" t="s">
        <v>492</v>
      </c>
    </row>
    <row r="1978" spans="1:14" x14ac:dyDescent="0.2">
      <c r="A1978">
        <v>225</v>
      </c>
      <c r="B1978" s="20" t="s">
        <v>290</v>
      </c>
      <c r="C1978" s="20" t="s">
        <v>37</v>
      </c>
      <c r="D1978" s="20" t="s">
        <v>5</v>
      </c>
      <c r="E1978" s="20" t="s">
        <v>39</v>
      </c>
      <c r="F1978" s="20" t="s">
        <v>1</v>
      </c>
      <c r="G1978" s="20" t="s">
        <v>4</v>
      </c>
      <c r="H1978" s="19">
        <v>45395</v>
      </c>
      <c r="I1978">
        <v>141</v>
      </c>
      <c r="J1978" s="19">
        <v>45400</v>
      </c>
      <c r="K1978">
        <v>51.65</v>
      </c>
      <c r="N1978" t="s">
        <v>492</v>
      </c>
    </row>
    <row r="1979" spans="1:14" x14ac:dyDescent="0.2">
      <c r="A1979">
        <v>225</v>
      </c>
      <c r="B1979" s="20" t="s">
        <v>290</v>
      </c>
      <c r="C1979" s="20" t="s">
        <v>37</v>
      </c>
      <c r="D1979" s="20" t="s">
        <v>5</v>
      </c>
      <c r="E1979" s="20" t="s">
        <v>39</v>
      </c>
      <c r="F1979" s="20" t="s">
        <v>1</v>
      </c>
      <c r="G1979" s="20" t="s">
        <v>4</v>
      </c>
      <c r="H1979" s="19">
        <v>45397</v>
      </c>
      <c r="I1979">
        <v>82</v>
      </c>
      <c r="J1979" s="19">
        <v>45401</v>
      </c>
      <c r="K1979">
        <v>76</v>
      </c>
      <c r="L1979">
        <v>1</v>
      </c>
      <c r="N1979" t="s">
        <v>492</v>
      </c>
    </row>
    <row r="1980" spans="1:14" x14ac:dyDescent="0.2">
      <c r="A1980">
        <v>225</v>
      </c>
      <c r="B1980" s="20" t="s">
        <v>290</v>
      </c>
      <c r="C1980" s="20" t="s">
        <v>37</v>
      </c>
      <c r="D1980" s="20" t="s">
        <v>5</v>
      </c>
      <c r="E1980" s="20" t="s">
        <v>39</v>
      </c>
      <c r="F1980" s="20" t="s">
        <v>1</v>
      </c>
      <c r="G1980" s="20" t="s">
        <v>4</v>
      </c>
      <c r="H1980" s="19">
        <v>45398</v>
      </c>
      <c r="I1980">
        <v>55</v>
      </c>
      <c r="J1980" s="19">
        <v>45402</v>
      </c>
      <c r="K1980">
        <v>107</v>
      </c>
      <c r="L1980">
        <v>2</v>
      </c>
      <c r="N1980" t="s">
        <v>492</v>
      </c>
    </row>
    <row r="1981" spans="1:14" x14ac:dyDescent="0.2">
      <c r="A1981">
        <v>225</v>
      </c>
      <c r="B1981" s="20" t="s">
        <v>290</v>
      </c>
      <c r="C1981" s="20" t="s">
        <v>37</v>
      </c>
      <c r="D1981" s="20" t="s">
        <v>5</v>
      </c>
      <c r="E1981" s="20" t="s">
        <v>39</v>
      </c>
      <c r="F1981" s="20" t="s">
        <v>1</v>
      </c>
      <c r="G1981" s="20" t="s">
        <v>4</v>
      </c>
      <c r="H1981" s="19">
        <v>45399</v>
      </c>
      <c r="I1981">
        <v>68</v>
      </c>
      <c r="J1981" s="19">
        <v>45403</v>
      </c>
      <c r="K1981">
        <v>822</v>
      </c>
      <c r="N1981" t="s">
        <v>492</v>
      </c>
    </row>
    <row r="1982" spans="1:14" x14ac:dyDescent="0.2">
      <c r="A1982">
        <v>225</v>
      </c>
      <c r="B1982" s="20" t="s">
        <v>290</v>
      </c>
      <c r="C1982" s="20" t="s">
        <v>37</v>
      </c>
      <c r="D1982" s="20" t="s">
        <v>5</v>
      </c>
      <c r="E1982" s="20" t="s">
        <v>39</v>
      </c>
      <c r="F1982" s="20" t="s">
        <v>1</v>
      </c>
      <c r="G1982" s="20" t="s">
        <v>4</v>
      </c>
      <c r="H1982" s="19">
        <v>45400</v>
      </c>
      <c r="I1982">
        <v>57</v>
      </c>
      <c r="J1982" s="19">
        <v>45404</v>
      </c>
      <c r="K1982">
        <v>1780</v>
      </c>
      <c r="L1982">
        <v>10</v>
      </c>
      <c r="N1982" t="s">
        <v>492</v>
      </c>
    </row>
    <row r="1983" spans="1:14" x14ac:dyDescent="0.2">
      <c r="A1983">
        <v>225</v>
      </c>
      <c r="B1983" s="20" t="s">
        <v>290</v>
      </c>
      <c r="C1983" s="20" t="s">
        <v>37</v>
      </c>
      <c r="D1983" s="20" t="s">
        <v>5</v>
      </c>
      <c r="E1983" s="20" t="s">
        <v>39</v>
      </c>
      <c r="F1983" s="20" t="s">
        <v>1</v>
      </c>
      <c r="G1983" s="20" t="s">
        <v>4</v>
      </c>
      <c r="H1983" s="19">
        <v>45401</v>
      </c>
      <c r="I1983">
        <v>76</v>
      </c>
      <c r="J1983" s="19">
        <v>45408</v>
      </c>
      <c r="K1983">
        <v>354</v>
      </c>
      <c r="L1983">
        <v>1</v>
      </c>
      <c r="N1983" t="s">
        <v>492</v>
      </c>
    </row>
    <row r="1984" spans="1:14" x14ac:dyDescent="0.2">
      <c r="A1984">
        <v>225</v>
      </c>
      <c r="B1984" s="20" t="s">
        <v>290</v>
      </c>
      <c r="C1984" s="20" t="s">
        <v>37</v>
      </c>
      <c r="D1984" s="20" t="s">
        <v>5</v>
      </c>
      <c r="E1984" s="20" t="s">
        <v>39</v>
      </c>
      <c r="F1984" s="20" t="s">
        <v>1</v>
      </c>
      <c r="G1984" s="20" t="s">
        <v>4</v>
      </c>
      <c r="H1984" s="19">
        <v>45402</v>
      </c>
      <c r="I1984">
        <v>107</v>
      </c>
      <c r="J1984" s="19"/>
      <c r="N1984" t="s">
        <v>492</v>
      </c>
    </row>
    <row r="1985" spans="1:14" x14ac:dyDescent="0.2">
      <c r="A1985">
        <v>225</v>
      </c>
      <c r="B1985" s="20" t="s">
        <v>290</v>
      </c>
      <c r="C1985" s="20" t="s">
        <v>37</v>
      </c>
      <c r="D1985" s="20" t="s">
        <v>5</v>
      </c>
      <c r="E1985" s="20" t="s">
        <v>39</v>
      </c>
      <c r="F1985" s="20" t="s">
        <v>1</v>
      </c>
      <c r="G1985" s="20" t="s">
        <v>4</v>
      </c>
      <c r="H1985" s="19">
        <v>45403</v>
      </c>
      <c r="I1985">
        <v>822</v>
      </c>
      <c r="J1985" s="19"/>
      <c r="N1985" t="s">
        <v>492</v>
      </c>
    </row>
    <row r="1986" spans="1:14" x14ac:dyDescent="0.2">
      <c r="A1986">
        <v>225</v>
      </c>
      <c r="B1986" s="20" t="s">
        <v>290</v>
      </c>
      <c r="C1986" s="20" t="s">
        <v>37</v>
      </c>
      <c r="D1986" s="20" t="s">
        <v>5</v>
      </c>
      <c r="E1986" s="20" t="s">
        <v>39</v>
      </c>
      <c r="F1986" s="20" t="s">
        <v>1</v>
      </c>
      <c r="G1986" s="20" t="s">
        <v>4</v>
      </c>
      <c r="H1986" s="19">
        <v>45404</v>
      </c>
      <c r="I1986">
        <v>1789</v>
      </c>
      <c r="J1986" s="19"/>
      <c r="N1986" t="s">
        <v>492</v>
      </c>
    </row>
    <row r="1987" spans="1:14" x14ac:dyDescent="0.2">
      <c r="A1987">
        <v>225</v>
      </c>
      <c r="B1987" s="20" t="s">
        <v>290</v>
      </c>
      <c r="C1987" s="20" t="s">
        <v>37</v>
      </c>
      <c r="D1987" s="20" t="s">
        <v>5</v>
      </c>
      <c r="E1987" s="20" t="s">
        <v>39</v>
      </c>
      <c r="F1987" s="20" t="s">
        <v>1</v>
      </c>
      <c r="G1987" s="20" t="s">
        <v>4</v>
      </c>
      <c r="H1987" s="19">
        <v>45405</v>
      </c>
      <c r="I1987">
        <v>67</v>
      </c>
      <c r="J1987" s="19"/>
      <c r="N1987" t="s">
        <v>492</v>
      </c>
    </row>
    <row r="1988" spans="1:14" x14ac:dyDescent="0.2">
      <c r="A1988">
        <v>225</v>
      </c>
      <c r="B1988" s="20" t="s">
        <v>290</v>
      </c>
      <c r="C1988" s="20" t="s">
        <v>37</v>
      </c>
      <c r="D1988" s="20" t="s">
        <v>5</v>
      </c>
      <c r="E1988" s="20" t="s">
        <v>39</v>
      </c>
      <c r="F1988" s="20" t="s">
        <v>1</v>
      </c>
      <c r="G1988" s="20" t="s">
        <v>4</v>
      </c>
      <c r="H1988" s="19">
        <v>45406</v>
      </c>
      <c r="I1988">
        <v>135</v>
      </c>
      <c r="J1988" s="19"/>
      <c r="N1988" t="s">
        <v>492</v>
      </c>
    </row>
    <row r="1989" spans="1:14" x14ac:dyDescent="0.2">
      <c r="A1989">
        <v>225</v>
      </c>
      <c r="B1989" s="20" t="s">
        <v>290</v>
      </c>
      <c r="C1989" s="20" t="s">
        <v>37</v>
      </c>
      <c r="D1989" s="20" t="s">
        <v>5</v>
      </c>
      <c r="E1989" s="20" t="s">
        <v>39</v>
      </c>
      <c r="F1989" s="20" t="s">
        <v>1</v>
      </c>
      <c r="G1989" s="20" t="s">
        <v>4</v>
      </c>
      <c r="H1989" s="19">
        <v>45407</v>
      </c>
      <c r="I1989">
        <v>973</v>
      </c>
      <c r="J1989" s="19"/>
      <c r="N1989" t="s">
        <v>492</v>
      </c>
    </row>
    <row r="1990" spans="1:14" x14ac:dyDescent="0.2">
      <c r="A1990">
        <v>225</v>
      </c>
      <c r="B1990" s="20" t="s">
        <v>290</v>
      </c>
      <c r="C1990" s="20" t="s">
        <v>37</v>
      </c>
      <c r="D1990" s="20" t="s">
        <v>5</v>
      </c>
      <c r="E1990" s="20" t="s">
        <v>39</v>
      </c>
      <c r="F1990" s="20" t="s">
        <v>1</v>
      </c>
      <c r="G1990" s="20" t="s">
        <v>4</v>
      </c>
      <c r="H1990" s="19">
        <v>45408</v>
      </c>
      <c r="I1990">
        <v>354</v>
      </c>
      <c r="J1990" s="19"/>
      <c r="N1990" t="s">
        <v>492</v>
      </c>
    </row>
    <row r="1991" spans="1:14" x14ac:dyDescent="0.2">
      <c r="A1991">
        <v>226</v>
      </c>
      <c r="B1991" s="20" t="s">
        <v>104</v>
      </c>
      <c r="C1991" s="20" t="s">
        <v>102</v>
      </c>
      <c r="D1991" s="20" t="s">
        <v>5</v>
      </c>
      <c r="E1991" s="20" t="s">
        <v>103</v>
      </c>
      <c r="F1991" s="20" t="s">
        <v>105</v>
      </c>
      <c r="G1991" s="20" t="s">
        <v>4</v>
      </c>
      <c r="H1991" s="19">
        <v>45390</v>
      </c>
      <c r="I1991">
        <v>30</v>
      </c>
      <c r="J1991" s="19">
        <v>45383</v>
      </c>
      <c r="K1991">
        <v>156</v>
      </c>
      <c r="L1991">
        <v>3</v>
      </c>
      <c r="N1991" t="s">
        <v>492</v>
      </c>
    </row>
    <row r="1992" spans="1:14" x14ac:dyDescent="0.2">
      <c r="A1992">
        <v>226</v>
      </c>
      <c r="B1992" s="20" t="s">
        <v>104</v>
      </c>
      <c r="C1992" s="20" t="s">
        <v>102</v>
      </c>
      <c r="D1992" s="20" t="s">
        <v>5</v>
      </c>
      <c r="E1992" s="20" t="s">
        <v>103</v>
      </c>
      <c r="F1992" s="20" t="s">
        <v>105</v>
      </c>
      <c r="G1992" s="20" t="s">
        <v>4</v>
      </c>
      <c r="H1992" s="19">
        <v>45391</v>
      </c>
      <c r="I1992">
        <v>39</v>
      </c>
      <c r="J1992" s="19">
        <v>45387</v>
      </c>
      <c r="K1992">
        <v>86</v>
      </c>
      <c r="L1992">
        <v>2</v>
      </c>
      <c r="N1992" t="s">
        <v>492</v>
      </c>
    </row>
    <row r="1993" spans="1:14" x14ac:dyDescent="0.2">
      <c r="A1993">
        <v>226</v>
      </c>
      <c r="B1993" s="20" t="s">
        <v>104</v>
      </c>
      <c r="C1993" s="20" t="s">
        <v>102</v>
      </c>
      <c r="D1993" s="20" t="s">
        <v>5</v>
      </c>
      <c r="E1993" s="20" t="s">
        <v>103</v>
      </c>
      <c r="F1993" s="20" t="s">
        <v>105</v>
      </c>
      <c r="G1993" s="20" t="s">
        <v>4</v>
      </c>
      <c r="H1993" s="19">
        <v>45393</v>
      </c>
      <c r="I1993">
        <v>1</v>
      </c>
      <c r="J1993" s="19">
        <v>45390</v>
      </c>
      <c r="K1993">
        <v>30</v>
      </c>
      <c r="N1993" t="s">
        <v>492</v>
      </c>
    </row>
    <row r="1994" spans="1:14" x14ac:dyDescent="0.2">
      <c r="A1994">
        <v>226</v>
      </c>
      <c r="B1994" s="20" t="s">
        <v>104</v>
      </c>
      <c r="C1994" s="20" t="s">
        <v>102</v>
      </c>
      <c r="D1994" s="20" t="s">
        <v>5</v>
      </c>
      <c r="E1994" s="20" t="s">
        <v>103</v>
      </c>
      <c r="F1994" s="20" t="s">
        <v>105</v>
      </c>
      <c r="G1994" s="20" t="s">
        <v>4</v>
      </c>
      <c r="H1994" s="19">
        <v>45401</v>
      </c>
      <c r="I1994">
        <v>1</v>
      </c>
      <c r="J1994" s="19">
        <v>45391</v>
      </c>
      <c r="K1994">
        <v>39</v>
      </c>
      <c r="L1994">
        <v>1</v>
      </c>
      <c r="N1994" t="s">
        <v>492</v>
      </c>
    </row>
    <row r="1995" spans="1:14" x14ac:dyDescent="0.2">
      <c r="A1995">
        <v>226</v>
      </c>
      <c r="B1995" s="20" t="s">
        <v>104</v>
      </c>
      <c r="C1995" s="20" t="s">
        <v>102</v>
      </c>
      <c r="D1995" s="20" t="s">
        <v>5</v>
      </c>
      <c r="E1995" s="20" t="s">
        <v>103</v>
      </c>
      <c r="F1995" s="20" t="s">
        <v>105</v>
      </c>
      <c r="G1995" s="20" t="s">
        <v>4</v>
      </c>
      <c r="H1995" s="19">
        <v>45405</v>
      </c>
      <c r="I1995">
        <v>46</v>
      </c>
      <c r="J1995" s="19">
        <v>45393</v>
      </c>
      <c r="K1995">
        <v>2.5499999999999998</v>
      </c>
      <c r="N1995" t="s">
        <v>492</v>
      </c>
    </row>
    <row r="1996" spans="1:14" x14ac:dyDescent="0.2">
      <c r="A1996">
        <v>226</v>
      </c>
      <c r="B1996" s="20" t="s">
        <v>104</v>
      </c>
      <c r="C1996" s="20" t="s">
        <v>102</v>
      </c>
      <c r="D1996" s="20" t="s">
        <v>5</v>
      </c>
      <c r="E1996" s="20" t="s">
        <v>103</v>
      </c>
      <c r="F1996" s="20" t="s">
        <v>105</v>
      </c>
      <c r="G1996" s="20" t="s">
        <v>4</v>
      </c>
      <c r="H1996" s="19">
        <v>45409</v>
      </c>
      <c r="I1996">
        <v>29</v>
      </c>
      <c r="J1996" s="19">
        <v>45401</v>
      </c>
      <c r="K1996">
        <v>1</v>
      </c>
      <c r="N1996" t="s">
        <v>492</v>
      </c>
    </row>
    <row r="1997" spans="1:14" x14ac:dyDescent="0.2">
      <c r="A1997">
        <v>226</v>
      </c>
      <c r="B1997" s="20" t="s">
        <v>104</v>
      </c>
      <c r="C1997" s="20" t="s">
        <v>102</v>
      </c>
      <c r="D1997" s="20" t="s">
        <v>5</v>
      </c>
      <c r="E1997" s="20" t="s">
        <v>103</v>
      </c>
      <c r="F1997" s="20" t="s">
        <v>105</v>
      </c>
      <c r="G1997" s="20" t="s">
        <v>4</v>
      </c>
      <c r="H1997" s="19"/>
      <c r="J1997" s="19">
        <v>45405</v>
      </c>
      <c r="K1997">
        <v>46</v>
      </c>
      <c r="L1997">
        <v>4</v>
      </c>
      <c r="N1997" t="s">
        <v>492</v>
      </c>
    </row>
    <row r="1998" spans="1:14" x14ac:dyDescent="0.2">
      <c r="A1998">
        <v>226</v>
      </c>
      <c r="B1998" s="20" t="s">
        <v>104</v>
      </c>
      <c r="C1998" s="20" t="s">
        <v>102</v>
      </c>
      <c r="D1998" s="20" t="s">
        <v>5</v>
      </c>
      <c r="E1998" s="20" t="s">
        <v>103</v>
      </c>
      <c r="F1998" s="20" t="s">
        <v>105</v>
      </c>
      <c r="G1998" s="20" t="s">
        <v>4</v>
      </c>
      <c r="H1998" s="19"/>
      <c r="J1998" s="19">
        <v>45409</v>
      </c>
      <c r="K1998">
        <v>29</v>
      </c>
      <c r="N1998" t="s">
        <v>492</v>
      </c>
    </row>
    <row r="1999" spans="1:14" x14ac:dyDescent="0.2">
      <c r="A1999">
        <v>227</v>
      </c>
      <c r="B1999" s="20" t="s">
        <v>291</v>
      </c>
      <c r="C1999" s="20" t="s">
        <v>102</v>
      </c>
      <c r="D1999" s="20" t="s">
        <v>5</v>
      </c>
      <c r="E1999" s="20" t="s">
        <v>103</v>
      </c>
      <c r="F1999" s="20" t="s">
        <v>106</v>
      </c>
      <c r="G1999" s="20" t="s">
        <v>4</v>
      </c>
      <c r="H1999" s="19">
        <v>45386</v>
      </c>
      <c r="I1999">
        <v>42</v>
      </c>
      <c r="J1999" s="19"/>
      <c r="N1999" t="s">
        <v>492</v>
      </c>
    </row>
    <row r="2000" spans="1:14" x14ac:dyDescent="0.2">
      <c r="A2000">
        <v>227</v>
      </c>
      <c r="B2000" s="20" t="s">
        <v>291</v>
      </c>
      <c r="C2000" s="20" t="s">
        <v>102</v>
      </c>
      <c r="D2000" s="20" t="s">
        <v>5</v>
      </c>
      <c r="E2000" s="20" t="s">
        <v>103</v>
      </c>
      <c r="F2000" s="20" t="s">
        <v>106</v>
      </c>
      <c r="G2000" s="20" t="s">
        <v>4</v>
      </c>
      <c r="H2000" s="19">
        <v>45389</v>
      </c>
      <c r="I2000">
        <v>1</v>
      </c>
      <c r="J2000" s="19"/>
      <c r="N2000" t="s">
        <v>492</v>
      </c>
    </row>
    <row r="2001" spans="1:14" x14ac:dyDescent="0.2">
      <c r="A2001">
        <v>227</v>
      </c>
      <c r="B2001" s="20" t="s">
        <v>291</v>
      </c>
      <c r="C2001" s="20" t="s">
        <v>102</v>
      </c>
      <c r="D2001" s="20" t="s">
        <v>5</v>
      </c>
      <c r="E2001" s="20" t="s">
        <v>103</v>
      </c>
      <c r="F2001" s="20" t="s">
        <v>106</v>
      </c>
      <c r="G2001" s="20" t="s">
        <v>4</v>
      </c>
      <c r="H2001" s="19">
        <v>45399</v>
      </c>
      <c r="I2001">
        <v>0</v>
      </c>
      <c r="J2001" s="19"/>
      <c r="N2001" t="s">
        <v>492</v>
      </c>
    </row>
    <row r="2002" spans="1:14" x14ac:dyDescent="0.2">
      <c r="A2002">
        <v>227</v>
      </c>
      <c r="B2002" s="20" t="s">
        <v>291</v>
      </c>
      <c r="C2002" s="20" t="s">
        <v>102</v>
      </c>
      <c r="D2002" s="20" t="s">
        <v>5</v>
      </c>
      <c r="E2002" s="20" t="s">
        <v>103</v>
      </c>
      <c r="F2002" s="20" t="s">
        <v>106</v>
      </c>
      <c r="G2002" s="20" t="s">
        <v>4</v>
      </c>
      <c r="H2002" s="19">
        <v>45410</v>
      </c>
      <c r="I2002">
        <v>0</v>
      </c>
      <c r="J2002" s="19"/>
      <c r="N2002" t="s">
        <v>492</v>
      </c>
    </row>
    <row r="2003" spans="1:14" x14ac:dyDescent="0.2">
      <c r="A2003">
        <v>228</v>
      </c>
      <c r="B2003" s="20" t="s">
        <v>292</v>
      </c>
      <c r="C2003" s="20" t="s">
        <v>102</v>
      </c>
      <c r="D2003" s="20" t="s">
        <v>5</v>
      </c>
      <c r="E2003" s="20" t="s">
        <v>103</v>
      </c>
      <c r="F2003" s="20" t="s">
        <v>107</v>
      </c>
      <c r="G2003" s="20" t="s">
        <v>4</v>
      </c>
      <c r="H2003" s="19"/>
      <c r="J2003" s="19">
        <v>45383</v>
      </c>
      <c r="K2003">
        <v>286</v>
      </c>
      <c r="N2003" t="s">
        <v>492</v>
      </c>
    </row>
    <row r="2004" spans="1:14" x14ac:dyDescent="0.2">
      <c r="A2004">
        <v>228</v>
      </c>
      <c r="B2004" s="20" t="s">
        <v>292</v>
      </c>
      <c r="C2004" s="20" t="s">
        <v>102</v>
      </c>
      <c r="D2004" s="20" t="s">
        <v>5</v>
      </c>
      <c r="E2004" s="20" t="s">
        <v>103</v>
      </c>
      <c r="F2004" s="20" t="s">
        <v>107</v>
      </c>
      <c r="G2004" s="20" t="s">
        <v>4</v>
      </c>
      <c r="H2004" s="19"/>
      <c r="J2004" s="19">
        <v>45393</v>
      </c>
      <c r="K2004">
        <v>49</v>
      </c>
      <c r="N2004" t="s">
        <v>492</v>
      </c>
    </row>
    <row r="2005" spans="1:14" x14ac:dyDescent="0.2">
      <c r="A2005">
        <v>228</v>
      </c>
      <c r="B2005" s="20" t="s">
        <v>292</v>
      </c>
      <c r="C2005" s="20" t="s">
        <v>102</v>
      </c>
      <c r="D2005" s="20" t="s">
        <v>5</v>
      </c>
      <c r="E2005" s="20" t="s">
        <v>103</v>
      </c>
      <c r="F2005" s="20" t="s">
        <v>107</v>
      </c>
      <c r="G2005" s="20" t="s">
        <v>4</v>
      </c>
      <c r="H2005" s="19"/>
      <c r="J2005" s="19">
        <v>45394</v>
      </c>
      <c r="K2005">
        <v>146</v>
      </c>
      <c r="N2005" t="s">
        <v>492</v>
      </c>
    </row>
    <row r="2006" spans="1:14" x14ac:dyDescent="0.2">
      <c r="A2006">
        <v>228</v>
      </c>
      <c r="B2006" s="20" t="s">
        <v>292</v>
      </c>
      <c r="C2006" s="20" t="s">
        <v>102</v>
      </c>
      <c r="D2006" s="20" t="s">
        <v>5</v>
      </c>
      <c r="E2006" s="20" t="s">
        <v>103</v>
      </c>
      <c r="F2006" s="20" t="s">
        <v>107</v>
      </c>
      <c r="G2006" s="20" t="s">
        <v>4</v>
      </c>
      <c r="H2006" s="19"/>
      <c r="J2006" s="19">
        <v>45397</v>
      </c>
      <c r="K2006">
        <v>11</v>
      </c>
      <c r="N2006" t="s">
        <v>492</v>
      </c>
    </row>
    <row r="2007" spans="1:14" x14ac:dyDescent="0.2">
      <c r="A2007">
        <v>228</v>
      </c>
      <c r="B2007" s="20" t="s">
        <v>292</v>
      </c>
      <c r="C2007" s="20" t="s">
        <v>102</v>
      </c>
      <c r="D2007" s="20" t="s">
        <v>5</v>
      </c>
      <c r="E2007" s="20" t="s">
        <v>103</v>
      </c>
      <c r="F2007" s="20" t="s">
        <v>107</v>
      </c>
      <c r="G2007" s="20" t="s">
        <v>4</v>
      </c>
      <c r="H2007" s="19"/>
      <c r="J2007" s="19">
        <v>45400</v>
      </c>
      <c r="K2007">
        <v>28</v>
      </c>
      <c r="N2007" t="s">
        <v>492</v>
      </c>
    </row>
    <row r="2008" spans="1:14" x14ac:dyDescent="0.2">
      <c r="A2008">
        <v>228</v>
      </c>
      <c r="B2008" s="20" t="s">
        <v>292</v>
      </c>
      <c r="C2008" s="20" t="s">
        <v>102</v>
      </c>
      <c r="D2008" s="20" t="s">
        <v>5</v>
      </c>
      <c r="E2008" s="20" t="s">
        <v>103</v>
      </c>
      <c r="F2008" s="20" t="s">
        <v>107</v>
      </c>
      <c r="G2008" s="20" t="s">
        <v>4</v>
      </c>
      <c r="H2008" s="19"/>
      <c r="J2008" s="19">
        <v>45401</v>
      </c>
      <c r="K2008">
        <v>298</v>
      </c>
      <c r="N2008" t="s">
        <v>492</v>
      </c>
    </row>
    <row r="2009" spans="1:14" x14ac:dyDescent="0.2">
      <c r="A2009">
        <v>228</v>
      </c>
      <c r="B2009" s="20" t="s">
        <v>292</v>
      </c>
      <c r="C2009" s="20" t="s">
        <v>102</v>
      </c>
      <c r="D2009" s="20" t="s">
        <v>5</v>
      </c>
      <c r="E2009" s="20" t="s">
        <v>103</v>
      </c>
      <c r="F2009" s="20" t="s">
        <v>107</v>
      </c>
      <c r="G2009" s="20" t="s">
        <v>4</v>
      </c>
      <c r="H2009" s="19"/>
      <c r="J2009" s="19">
        <v>45402</v>
      </c>
      <c r="K2009">
        <v>9.14</v>
      </c>
      <c r="N2009" t="s">
        <v>492</v>
      </c>
    </row>
    <row r="2010" spans="1:14" x14ac:dyDescent="0.2">
      <c r="A2010">
        <v>228</v>
      </c>
      <c r="B2010" s="20" t="s">
        <v>292</v>
      </c>
      <c r="C2010" s="20" t="s">
        <v>102</v>
      </c>
      <c r="D2010" s="20" t="s">
        <v>5</v>
      </c>
      <c r="E2010" s="20" t="s">
        <v>103</v>
      </c>
      <c r="F2010" s="20" t="s">
        <v>107</v>
      </c>
      <c r="G2010" s="20" t="s">
        <v>4</v>
      </c>
      <c r="H2010" s="19"/>
      <c r="J2010" s="19">
        <v>45405</v>
      </c>
      <c r="K2010">
        <v>54</v>
      </c>
      <c r="N2010" t="s">
        <v>492</v>
      </c>
    </row>
    <row r="2011" spans="1:14" x14ac:dyDescent="0.2">
      <c r="A2011">
        <v>228</v>
      </c>
      <c r="B2011" s="20" t="s">
        <v>292</v>
      </c>
      <c r="C2011" s="20" t="s">
        <v>102</v>
      </c>
      <c r="D2011" s="20" t="s">
        <v>5</v>
      </c>
      <c r="E2011" s="20" t="s">
        <v>103</v>
      </c>
      <c r="F2011" s="20" t="s">
        <v>107</v>
      </c>
      <c r="G2011" s="20" t="s">
        <v>4</v>
      </c>
      <c r="H2011" s="19"/>
      <c r="J2011" s="19">
        <v>45406</v>
      </c>
      <c r="K2011">
        <v>14</v>
      </c>
      <c r="N2011" t="s">
        <v>492</v>
      </c>
    </row>
    <row r="2012" spans="1:14" x14ac:dyDescent="0.2">
      <c r="A2012">
        <v>228</v>
      </c>
      <c r="B2012" s="20" t="s">
        <v>292</v>
      </c>
      <c r="C2012" s="20" t="s">
        <v>102</v>
      </c>
      <c r="D2012" s="20" t="s">
        <v>5</v>
      </c>
      <c r="E2012" s="20" t="s">
        <v>103</v>
      </c>
      <c r="F2012" s="20" t="s">
        <v>107</v>
      </c>
      <c r="G2012" s="20" t="s">
        <v>4</v>
      </c>
      <c r="H2012" s="19"/>
      <c r="J2012" s="19">
        <v>45407</v>
      </c>
      <c r="K2012">
        <v>22</v>
      </c>
      <c r="N2012" t="s">
        <v>492</v>
      </c>
    </row>
    <row r="2013" spans="1:14" x14ac:dyDescent="0.2">
      <c r="A2013">
        <v>228</v>
      </c>
      <c r="B2013" s="20" t="s">
        <v>292</v>
      </c>
      <c r="C2013" s="20" t="s">
        <v>102</v>
      </c>
      <c r="D2013" s="20" t="s">
        <v>5</v>
      </c>
      <c r="E2013" s="20" t="s">
        <v>103</v>
      </c>
      <c r="F2013" s="20" t="s">
        <v>107</v>
      </c>
      <c r="G2013" s="20" t="s">
        <v>4</v>
      </c>
      <c r="H2013" s="19"/>
      <c r="J2013" s="19">
        <v>45408</v>
      </c>
      <c r="K2013">
        <v>455</v>
      </c>
      <c r="N2013" t="s">
        <v>492</v>
      </c>
    </row>
    <row r="2014" spans="1:14" x14ac:dyDescent="0.2">
      <c r="A2014">
        <v>228</v>
      </c>
      <c r="B2014" s="20" t="s">
        <v>292</v>
      </c>
      <c r="C2014" s="20" t="s">
        <v>102</v>
      </c>
      <c r="D2014" s="20" t="s">
        <v>5</v>
      </c>
      <c r="E2014" s="20" t="s">
        <v>103</v>
      </c>
      <c r="F2014" s="20" t="s">
        <v>107</v>
      </c>
      <c r="G2014" s="20" t="s">
        <v>4</v>
      </c>
      <c r="H2014" s="19"/>
      <c r="J2014" s="19">
        <v>45409</v>
      </c>
      <c r="K2014">
        <v>26</v>
      </c>
      <c r="N2014" t="s">
        <v>492</v>
      </c>
    </row>
    <row r="2015" spans="1:14" x14ac:dyDescent="0.2">
      <c r="A2015">
        <v>228</v>
      </c>
      <c r="B2015" s="20" t="s">
        <v>292</v>
      </c>
      <c r="C2015" s="20" t="s">
        <v>102</v>
      </c>
      <c r="D2015" s="20" t="s">
        <v>5</v>
      </c>
      <c r="E2015" s="20" t="s">
        <v>103</v>
      </c>
      <c r="F2015" s="20" t="s">
        <v>107</v>
      </c>
      <c r="G2015" s="20" t="s">
        <v>4</v>
      </c>
      <c r="H2015" s="19"/>
      <c r="J2015" s="19">
        <v>45410</v>
      </c>
      <c r="K2015">
        <v>8</v>
      </c>
      <c r="N2015" t="s">
        <v>492</v>
      </c>
    </row>
    <row r="2016" spans="1:14" x14ac:dyDescent="0.2">
      <c r="A2016">
        <v>228</v>
      </c>
      <c r="B2016" s="20" t="s">
        <v>292</v>
      </c>
      <c r="C2016" s="20" t="s">
        <v>102</v>
      </c>
      <c r="D2016" s="20" t="s">
        <v>5</v>
      </c>
      <c r="E2016" s="20" t="s">
        <v>103</v>
      </c>
      <c r="F2016" s="20" t="s">
        <v>107</v>
      </c>
      <c r="G2016" s="20" t="s">
        <v>4</v>
      </c>
      <c r="H2016" s="19"/>
      <c r="J2016" s="19">
        <v>45412</v>
      </c>
      <c r="K2016">
        <v>46</v>
      </c>
      <c r="N2016" t="s">
        <v>492</v>
      </c>
    </row>
    <row r="2017" spans="1:14" x14ac:dyDescent="0.2">
      <c r="A2017">
        <v>229</v>
      </c>
      <c r="B2017" s="20" t="s">
        <v>293</v>
      </c>
      <c r="C2017" s="20" t="s">
        <v>102</v>
      </c>
      <c r="D2017" s="20" t="s">
        <v>5</v>
      </c>
      <c r="E2017" s="20" t="s">
        <v>103</v>
      </c>
      <c r="F2017" s="20" t="s">
        <v>105</v>
      </c>
      <c r="G2017" s="20" t="s">
        <v>4</v>
      </c>
      <c r="H2017" s="19">
        <v>45383</v>
      </c>
      <c r="I2017">
        <v>45</v>
      </c>
      <c r="J2017" s="19">
        <v>45383</v>
      </c>
      <c r="K2017">
        <v>40</v>
      </c>
      <c r="L2017">
        <v>2</v>
      </c>
      <c r="N2017" t="s">
        <v>492</v>
      </c>
    </row>
    <row r="2018" spans="1:14" x14ac:dyDescent="0.2">
      <c r="A2018">
        <v>229</v>
      </c>
      <c r="B2018" s="20" t="s">
        <v>293</v>
      </c>
      <c r="C2018" s="20" t="s">
        <v>102</v>
      </c>
      <c r="D2018" s="20" t="s">
        <v>5</v>
      </c>
      <c r="E2018" s="20" t="s">
        <v>103</v>
      </c>
      <c r="F2018" s="20" t="s">
        <v>105</v>
      </c>
      <c r="G2018" s="20" t="s">
        <v>4</v>
      </c>
      <c r="H2018" s="19">
        <v>45384</v>
      </c>
      <c r="I2018">
        <v>61</v>
      </c>
      <c r="J2018" s="19">
        <v>45384</v>
      </c>
      <c r="K2018">
        <v>61</v>
      </c>
      <c r="N2018" t="s">
        <v>492</v>
      </c>
    </row>
    <row r="2019" spans="1:14" x14ac:dyDescent="0.2">
      <c r="A2019">
        <v>229</v>
      </c>
      <c r="B2019" s="20" t="s">
        <v>293</v>
      </c>
      <c r="C2019" s="20" t="s">
        <v>102</v>
      </c>
      <c r="D2019" s="20" t="s">
        <v>5</v>
      </c>
      <c r="E2019" s="20" t="s">
        <v>103</v>
      </c>
      <c r="F2019" s="20" t="s">
        <v>105</v>
      </c>
      <c r="G2019" s="20" t="s">
        <v>4</v>
      </c>
      <c r="H2019" s="19">
        <v>45385</v>
      </c>
      <c r="I2019">
        <v>0</v>
      </c>
      <c r="J2019" s="19">
        <v>45385</v>
      </c>
      <c r="K2019">
        <v>102</v>
      </c>
      <c r="L2019">
        <v>1</v>
      </c>
      <c r="N2019" t="s">
        <v>492</v>
      </c>
    </row>
    <row r="2020" spans="1:14" x14ac:dyDescent="0.2">
      <c r="A2020">
        <v>229</v>
      </c>
      <c r="B2020" s="20" t="s">
        <v>293</v>
      </c>
      <c r="C2020" s="20" t="s">
        <v>102</v>
      </c>
      <c r="D2020" s="20" t="s">
        <v>5</v>
      </c>
      <c r="E2020" s="20" t="s">
        <v>103</v>
      </c>
      <c r="F2020" s="20" t="s">
        <v>105</v>
      </c>
      <c r="G2020" s="20" t="s">
        <v>4</v>
      </c>
      <c r="H2020" s="19">
        <v>45392</v>
      </c>
      <c r="I2020">
        <v>1</v>
      </c>
      <c r="J2020" s="19">
        <v>45392</v>
      </c>
      <c r="K2020">
        <v>1</v>
      </c>
      <c r="N2020" t="s">
        <v>492</v>
      </c>
    </row>
    <row r="2021" spans="1:14" x14ac:dyDescent="0.2">
      <c r="A2021">
        <v>229</v>
      </c>
      <c r="B2021" s="20" t="s">
        <v>293</v>
      </c>
      <c r="C2021" s="20" t="s">
        <v>102</v>
      </c>
      <c r="D2021" s="20" t="s">
        <v>5</v>
      </c>
      <c r="E2021" s="20" t="s">
        <v>103</v>
      </c>
      <c r="F2021" s="20" t="s">
        <v>105</v>
      </c>
      <c r="G2021" s="20" t="s">
        <v>4</v>
      </c>
      <c r="H2021" s="19">
        <v>45400</v>
      </c>
      <c r="I2021">
        <v>7</v>
      </c>
      <c r="J2021" s="19">
        <v>45400</v>
      </c>
      <c r="K2021">
        <v>7.21</v>
      </c>
      <c r="N2021" t="s">
        <v>492</v>
      </c>
    </row>
    <row r="2022" spans="1:14" x14ac:dyDescent="0.2">
      <c r="A2022">
        <v>229</v>
      </c>
      <c r="B2022" s="20" t="s">
        <v>293</v>
      </c>
      <c r="C2022" s="20" t="s">
        <v>102</v>
      </c>
      <c r="D2022" s="20" t="s">
        <v>5</v>
      </c>
      <c r="E2022" s="20" t="s">
        <v>103</v>
      </c>
      <c r="F2022" s="20" t="s">
        <v>105</v>
      </c>
      <c r="G2022" s="20" t="s">
        <v>4</v>
      </c>
      <c r="H2022" s="19">
        <v>45408</v>
      </c>
      <c r="I2022">
        <v>18</v>
      </c>
      <c r="J2022" s="19">
        <v>45408</v>
      </c>
      <c r="K2022">
        <v>8</v>
      </c>
      <c r="N2022" t="s">
        <v>492</v>
      </c>
    </row>
    <row r="2023" spans="1:14" x14ac:dyDescent="0.2">
      <c r="A2023">
        <v>229</v>
      </c>
      <c r="B2023" s="20" t="s">
        <v>293</v>
      </c>
      <c r="C2023" s="20" t="s">
        <v>102</v>
      </c>
      <c r="D2023" s="20" t="s">
        <v>5</v>
      </c>
      <c r="E2023" s="20" t="s">
        <v>103</v>
      </c>
      <c r="F2023" s="20" t="s">
        <v>105</v>
      </c>
      <c r="G2023" s="20" t="s">
        <v>4</v>
      </c>
      <c r="H2023" s="19">
        <v>45410</v>
      </c>
      <c r="I2023">
        <v>86</v>
      </c>
      <c r="J2023" s="19">
        <v>45410</v>
      </c>
      <c r="K2023">
        <v>86</v>
      </c>
      <c r="N2023" t="s">
        <v>492</v>
      </c>
    </row>
    <row r="2024" spans="1:14" x14ac:dyDescent="0.2">
      <c r="A2024">
        <v>229</v>
      </c>
      <c r="B2024" s="20" t="s">
        <v>293</v>
      </c>
      <c r="C2024" s="20" t="s">
        <v>102</v>
      </c>
      <c r="D2024" s="20" t="s">
        <v>5</v>
      </c>
      <c r="E2024" s="20" t="s">
        <v>103</v>
      </c>
      <c r="F2024" s="20" t="s">
        <v>105</v>
      </c>
      <c r="G2024" s="20" t="s">
        <v>4</v>
      </c>
      <c r="H2024" s="19">
        <v>45412</v>
      </c>
      <c r="I2024">
        <v>36</v>
      </c>
      <c r="J2024" s="19">
        <v>45412</v>
      </c>
      <c r="K2024">
        <v>36</v>
      </c>
      <c r="N2024" t="s">
        <v>492</v>
      </c>
    </row>
    <row r="2025" spans="1:14" x14ac:dyDescent="0.2">
      <c r="A2025">
        <v>460</v>
      </c>
      <c r="B2025" s="20" t="s">
        <v>294</v>
      </c>
      <c r="C2025" s="20" t="s">
        <v>102</v>
      </c>
      <c r="D2025" s="20" t="s">
        <v>5</v>
      </c>
      <c r="E2025" s="20" t="s">
        <v>103</v>
      </c>
      <c r="F2025" s="20" t="s">
        <v>106</v>
      </c>
      <c r="G2025" s="20" t="s">
        <v>4</v>
      </c>
      <c r="H2025" s="19">
        <v>45400</v>
      </c>
      <c r="I2025">
        <v>90</v>
      </c>
      <c r="J2025" s="19">
        <v>45383</v>
      </c>
      <c r="K2025">
        <v>280</v>
      </c>
      <c r="N2025" t="s">
        <v>492</v>
      </c>
    </row>
    <row r="2026" spans="1:14" x14ac:dyDescent="0.2">
      <c r="A2026">
        <v>460</v>
      </c>
      <c r="B2026" s="20" t="s">
        <v>294</v>
      </c>
      <c r="C2026" s="20" t="s">
        <v>102</v>
      </c>
      <c r="D2026" s="20" t="s">
        <v>5</v>
      </c>
      <c r="E2026" s="20" t="s">
        <v>103</v>
      </c>
      <c r="F2026" s="20" t="s">
        <v>106</v>
      </c>
      <c r="G2026" s="20" t="s">
        <v>4</v>
      </c>
      <c r="H2026" s="19">
        <v>45409</v>
      </c>
      <c r="I2026">
        <v>110</v>
      </c>
      <c r="J2026" s="19">
        <v>45400</v>
      </c>
      <c r="K2026">
        <v>90</v>
      </c>
      <c r="N2026" t="s">
        <v>492</v>
      </c>
    </row>
    <row r="2027" spans="1:14" x14ac:dyDescent="0.2">
      <c r="A2027">
        <v>460</v>
      </c>
      <c r="B2027" s="20" t="s">
        <v>294</v>
      </c>
      <c r="C2027" s="20" t="s">
        <v>102</v>
      </c>
      <c r="D2027" s="20" t="s">
        <v>5</v>
      </c>
      <c r="E2027" s="20" t="s">
        <v>103</v>
      </c>
      <c r="F2027" s="20" t="s">
        <v>106</v>
      </c>
      <c r="G2027" s="20" t="s">
        <v>4</v>
      </c>
      <c r="H2027" s="19">
        <v>45412</v>
      </c>
      <c r="I2027">
        <v>33</v>
      </c>
      <c r="J2027" s="19">
        <v>45409</v>
      </c>
      <c r="K2027">
        <v>100</v>
      </c>
      <c r="N2027" t="s">
        <v>492</v>
      </c>
    </row>
    <row r="2028" spans="1:14" x14ac:dyDescent="0.2">
      <c r="A2028">
        <v>460</v>
      </c>
      <c r="B2028" s="20" t="s">
        <v>294</v>
      </c>
      <c r="C2028" s="20" t="s">
        <v>102</v>
      </c>
      <c r="D2028" s="20" t="s">
        <v>5</v>
      </c>
      <c r="E2028" s="20" t="s">
        <v>103</v>
      </c>
      <c r="F2028" s="20" t="s">
        <v>106</v>
      </c>
      <c r="G2028" s="20" t="s">
        <v>4</v>
      </c>
      <c r="H2028" s="19"/>
      <c r="J2028" s="19">
        <v>45412</v>
      </c>
      <c r="K2028">
        <v>34.229999999999997</v>
      </c>
      <c r="N2028" t="s">
        <v>492</v>
      </c>
    </row>
    <row r="2029" spans="1:14" x14ac:dyDescent="0.2">
      <c r="A2029">
        <v>231</v>
      </c>
      <c r="B2029" s="20" t="s">
        <v>296</v>
      </c>
      <c r="C2029" s="20" t="s">
        <v>102</v>
      </c>
      <c r="D2029" s="20" t="s">
        <v>5</v>
      </c>
      <c r="E2029" s="20" t="s">
        <v>103</v>
      </c>
      <c r="F2029" s="20" t="s">
        <v>105</v>
      </c>
      <c r="G2029" s="20" t="s">
        <v>4</v>
      </c>
      <c r="H2029" s="19">
        <v>45387</v>
      </c>
      <c r="I2029">
        <v>47</v>
      </c>
      <c r="J2029" s="19"/>
      <c r="N2029" t="s">
        <v>492</v>
      </c>
    </row>
    <row r="2030" spans="1:14" x14ac:dyDescent="0.2">
      <c r="A2030">
        <v>231</v>
      </c>
      <c r="B2030" s="20" t="s">
        <v>296</v>
      </c>
      <c r="C2030" s="20" t="s">
        <v>102</v>
      </c>
      <c r="D2030" s="20" t="s">
        <v>5</v>
      </c>
      <c r="E2030" s="20" t="s">
        <v>103</v>
      </c>
      <c r="F2030" s="20" t="s">
        <v>105</v>
      </c>
      <c r="G2030" s="20" t="s">
        <v>4</v>
      </c>
      <c r="H2030" s="19">
        <v>45400</v>
      </c>
      <c r="I2030">
        <v>90</v>
      </c>
      <c r="J2030" s="19"/>
      <c r="N2030" t="s">
        <v>492</v>
      </c>
    </row>
    <row r="2031" spans="1:14" x14ac:dyDescent="0.2">
      <c r="A2031">
        <v>231</v>
      </c>
      <c r="B2031" s="20" t="s">
        <v>296</v>
      </c>
      <c r="C2031" s="20" t="s">
        <v>102</v>
      </c>
      <c r="D2031" s="20" t="s">
        <v>5</v>
      </c>
      <c r="E2031" s="20" t="s">
        <v>103</v>
      </c>
      <c r="F2031" s="20" t="s">
        <v>105</v>
      </c>
      <c r="G2031" s="20" t="s">
        <v>4</v>
      </c>
      <c r="H2031" s="19">
        <v>45409</v>
      </c>
      <c r="I2031">
        <v>110</v>
      </c>
      <c r="J2031" s="19"/>
      <c r="N2031" t="s">
        <v>492</v>
      </c>
    </row>
    <row r="2032" spans="1:14" x14ac:dyDescent="0.2">
      <c r="A2032">
        <v>231</v>
      </c>
      <c r="B2032" s="20" t="s">
        <v>296</v>
      </c>
      <c r="C2032" s="20" t="s">
        <v>102</v>
      </c>
      <c r="D2032" s="20" t="s">
        <v>5</v>
      </c>
      <c r="E2032" s="20" t="s">
        <v>103</v>
      </c>
      <c r="F2032" s="20" t="s">
        <v>105</v>
      </c>
      <c r="G2032" s="20" t="s">
        <v>4</v>
      </c>
      <c r="H2032" s="19">
        <v>45412</v>
      </c>
      <c r="I2032">
        <v>33</v>
      </c>
      <c r="J2032" s="19"/>
      <c r="N2032" t="s">
        <v>492</v>
      </c>
    </row>
    <row r="2033" spans="1:14" x14ac:dyDescent="0.2">
      <c r="A2033">
        <v>232</v>
      </c>
      <c r="B2033" s="20" t="s">
        <v>108</v>
      </c>
      <c r="C2033" s="20" t="s">
        <v>102</v>
      </c>
      <c r="D2033" s="20" t="s">
        <v>5</v>
      </c>
      <c r="E2033" s="20" t="s">
        <v>103</v>
      </c>
      <c r="F2033" s="20" t="s">
        <v>107</v>
      </c>
      <c r="G2033" s="20" t="s">
        <v>4</v>
      </c>
      <c r="H2033" s="19">
        <v>45400</v>
      </c>
      <c r="I2033">
        <v>10</v>
      </c>
      <c r="J2033" s="19"/>
      <c r="N2033" t="s">
        <v>492</v>
      </c>
    </row>
    <row r="2034" spans="1:14" x14ac:dyDescent="0.2">
      <c r="A2034">
        <v>232</v>
      </c>
      <c r="B2034" s="20" t="s">
        <v>108</v>
      </c>
      <c r="C2034" s="20" t="s">
        <v>102</v>
      </c>
      <c r="D2034" s="20" t="s">
        <v>5</v>
      </c>
      <c r="E2034" s="20" t="s">
        <v>103</v>
      </c>
      <c r="F2034" s="20" t="s">
        <v>107</v>
      </c>
      <c r="G2034" s="20" t="s">
        <v>4</v>
      </c>
      <c r="H2034" s="19">
        <v>45409</v>
      </c>
      <c r="I2034">
        <v>16</v>
      </c>
      <c r="J2034" s="19"/>
      <c r="N2034" t="s">
        <v>492</v>
      </c>
    </row>
    <row r="2035" spans="1:14" x14ac:dyDescent="0.2">
      <c r="A2035">
        <v>233</v>
      </c>
      <c r="B2035" s="20" t="s">
        <v>109</v>
      </c>
      <c r="C2035" s="20" t="s">
        <v>102</v>
      </c>
      <c r="D2035" s="20" t="s">
        <v>5</v>
      </c>
      <c r="E2035" s="20" t="s">
        <v>103</v>
      </c>
      <c r="F2035" s="20" t="s">
        <v>106</v>
      </c>
      <c r="G2035" s="20" t="s">
        <v>4</v>
      </c>
      <c r="H2035" s="19">
        <v>45387</v>
      </c>
      <c r="I2035">
        <v>47</v>
      </c>
      <c r="J2035" s="19">
        <v>45387</v>
      </c>
      <c r="K2035">
        <v>47</v>
      </c>
      <c r="N2035" t="s">
        <v>492</v>
      </c>
    </row>
    <row r="2036" spans="1:14" x14ac:dyDescent="0.2">
      <c r="A2036">
        <v>233</v>
      </c>
      <c r="B2036" s="20" t="s">
        <v>109</v>
      </c>
      <c r="C2036" s="20" t="s">
        <v>102</v>
      </c>
      <c r="D2036" s="20" t="s">
        <v>5</v>
      </c>
      <c r="E2036" s="20" t="s">
        <v>103</v>
      </c>
      <c r="F2036" s="20" t="s">
        <v>106</v>
      </c>
      <c r="G2036" s="20" t="s">
        <v>4</v>
      </c>
      <c r="H2036" s="19">
        <v>45397</v>
      </c>
      <c r="I2036">
        <v>3</v>
      </c>
      <c r="J2036" s="19">
        <v>45397</v>
      </c>
      <c r="K2036">
        <v>3</v>
      </c>
      <c r="N2036" t="s">
        <v>492</v>
      </c>
    </row>
    <row r="2037" spans="1:14" x14ac:dyDescent="0.2">
      <c r="A2037">
        <v>233</v>
      </c>
      <c r="B2037" s="20" t="s">
        <v>109</v>
      </c>
      <c r="C2037" s="20" t="s">
        <v>102</v>
      </c>
      <c r="D2037" s="20" t="s">
        <v>5</v>
      </c>
      <c r="E2037" s="20" t="s">
        <v>103</v>
      </c>
      <c r="F2037" s="20" t="s">
        <v>106</v>
      </c>
      <c r="G2037" s="20" t="s">
        <v>4</v>
      </c>
      <c r="H2037" s="19">
        <v>45402</v>
      </c>
      <c r="I2037">
        <v>110</v>
      </c>
      <c r="J2037" s="19">
        <v>45402</v>
      </c>
      <c r="K2037">
        <v>110</v>
      </c>
      <c r="N2037" t="s">
        <v>492</v>
      </c>
    </row>
    <row r="2038" spans="1:14" x14ac:dyDescent="0.2">
      <c r="A2038">
        <v>233</v>
      </c>
      <c r="B2038" s="20" t="s">
        <v>109</v>
      </c>
      <c r="C2038" s="20" t="s">
        <v>102</v>
      </c>
      <c r="D2038" s="20" t="s">
        <v>5</v>
      </c>
      <c r="E2038" s="20" t="s">
        <v>103</v>
      </c>
      <c r="F2038" s="20" t="s">
        <v>106</v>
      </c>
      <c r="G2038" s="20" t="s">
        <v>4</v>
      </c>
      <c r="H2038" s="19">
        <v>45412</v>
      </c>
      <c r="I2038">
        <v>33</v>
      </c>
      <c r="J2038" s="19">
        <v>45405</v>
      </c>
      <c r="K2038">
        <v>567</v>
      </c>
      <c r="N2038" t="s">
        <v>492</v>
      </c>
    </row>
    <row r="2039" spans="1:14" x14ac:dyDescent="0.2">
      <c r="A2039">
        <v>233</v>
      </c>
      <c r="B2039" s="20" t="s">
        <v>109</v>
      </c>
      <c r="C2039" s="20" t="s">
        <v>102</v>
      </c>
      <c r="D2039" s="20" t="s">
        <v>5</v>
      </c>
      <c r="E2039" s="20" t="s">
        <v>103</v>
      </c>
      <c r="F2039" s="20" t="s">
        <v>106</v>
      </c>
      <c r="G2039" s="20" t="s">
        <v>4</v>
      </c>
      <c r="H2039" s="19"/>
      <c r="J2039" s="19">
        <v>45408</v>
      </c>
      <c r="K2039">
        <v>947</v>
      </c>
      <c r="N2039" t="s">
        <v>492</v>
      </c>
    </row>
    <row r="2040" spans="1:14" x14ac:dyDescent="0.2">
      <c r="A2040">
        <v>233</v>
      </c>
      <c r="B2040" s="20" t="s">
        <v>109</v>
      </c>
      <c r="C2040" s="20" t="s">
        <v>102</v>
      </c>
      <c r="D2040" s="20" t="s">
        <v>5</v>
      </c>
      <c r="E2040" s="20" t="s">
        <v>103</v>
      </c>
      <c r="F2040" s="20" t="s">
        <v>106</v>
      </c>
      <c r="G2040" s="20" t="s">
        <v>4</v>
      </c>
      <c r="H2040" s="19"/>
      <c r="J2040" s="19">
        <v>45412</v>
      </c>
      <c r="K2040">
        <v>33</v>
      </c>
      <c r="N2040" t="s">
        <v>492</v>
      </c>
    </row>
    <row r="2041" spans="1:14" x14ac:dyDescent="0.2">
      <c r="A2041">
        <v>234</v>
      </c>
      <c r="B2041" s="20" t="s">
        <v>110</v>
      </c>
      <c r="C2041" s="20" t="s">
        <v>102</v>
      </c>
      <c r="D2041" s="20" t="s">
        <v>5</v>
      </c>
      <c r="E2041" s="20" t="s">
        <v>103</v>
      </c>
      <c r="F2041" s="20" t="s">
        <v>105</v>
      </c>
      <c r="G2041" s="20" t="s">
        <v>4</v>
      </c>
      <c r="H2041" s="19"/>
      <c r="J2041" s="19">
        <v>45388</v>
      </c>
      <c r="K2041">
        <v>158</v>
      </c>
      <c r="N2041" t="s">
        <v>492</v>
      </c>
    </row>
    <row r="2042" spans="1:14" x14ac:dyDescent="0.2">
      <c r="A2042">
        <v>234</v>
      </c>
      <c r="B2042" s="20" t="s">
        <v>110</v>
      </c>
      <c r="C2042" s="20" t="s">
        <v>102</v>
      </c>
      <c r="D2042" s="20" t="s">
        <v>5</v>
      </c>
      <c r="E2042" s="20" t="s">
        <v>103</v>
      </c>
      <c r="F2042" s="20" t="s">
        <v>105</v>
      </c>
      <c r="G2042" s="20" t="s">
        <v>4</v>
      </c>
      <c r="H2042" s="19"/>
      <c r="J2042" s="19">
        <v>45389</v>
      </c>
      <c r="K2042">
        <v>163</v>
      </c>
      <c r="N2042" t="s">
        <v>492</v>
      </c>
    </row>
    <row r="2043" spans="1:14" x14ac:dyDescent="0.2">
      <c r="A2043">
        <v>234</v>
      </c>
      <c r="B2043" s="20" t="s">
        <v>110</v>
      </c>
      <c r="C2043" s="20" t="s">
        <v>102</v>
      </c>
      <c r="D2043" s="20" t="s">
        <v>5</v>
      </c>
      <c r="E2043" s="20" t="s">
        <v>103</v>
      </c>
      <c r="F2043" s="20" t="s">
        <v>105</v>
      </c>
      <c r="G2043" s="20" t="s">
        <v>4</v>
      </c>
      <c r="H2043" s="19"/>
      <c r="J2043" s="19">
        <v>45390</v>
      </c>
      <c r="K2043">
        <v>401</v>
      </c>
      <c r="N2043" t="s">
        <v>492</v>
      </c>
    </row>
    <row r="2044" spans="1:14" x14ac:dyDescent="0.2">
      <c r="A2044">
        <v>234</v>
      </c>
      <c r="B2044" s="20" t="s">
        <v>110</v>
      </c>
      <c r="C2044" s="20" t="s">
        <v>102</v>
      </c>
      <c r="D2044" s="20" t="s">
        <v>5</v>
      </c>
      <c r="E2044" s="20" t="s">
        <v>103</v>
      </c>
      <c r="F2044" s="20" t="s">
        <v>105</v>
      </c>
      <c r="G2044" s="20" t="s">
        <v>4</v>
      </c>
      <c r="H2044" s="19"/>
      <c r="J2044" s="19">
        <v>45391</v>
      </c>
      <c r="K2044">
        <v>127</v>
      </c>
      <c r="N2044" t="s">
        <v>492</v>
      </c>
    </row>
    <row r="2045" spans="1:14" x14ac:dyDescent="0.2">
      <c r="A2045">
        <v>234</v>
      </c>
      <c r="B2045" s="20" t="s">
        <v>110</v>
      </c>
      <c r="C2045" s="20" t="s">
        <v>102</v>
      </c>
      <c r="D2045" s="20" t="s">
        <v>5</v>
      </c>
      <c r="E2045" s="20" t="s">
        <v>103</v>
      </c>
      <c r="F2045" s="20" t="s">
        <v>105</v>
      </c>
      <c r="G2045" s="20" t="s">
        <v>4</v>
      </c>
      <c r="H2045" s="19"/>
      <c r="J2045" s="19">
        <v>45392</v>
      </c>
      <c r="K2045">
        <v>245</v>
      </c>
      <c r="N2045" t="s">
        <v>492</v>
      </c>
    </row>
    <row r="2046" spans="1:14" x14ac:dyDescent="0.2">
      <c r="A2046">
        <v>234</v>
      </c>
      <c r="B2046" s="20" t="s">
        <v>110</v>
      </c>
      <c r="C2046" s="20" t="s">
        <v>102</v>
      </c>
      <c r="D2046" s="20" t="s">
        <v>5</v>
      </c>
      <c r="E2046" s="20" t="s">
        <v>103</v>
      </c>
      <c r="F2046" s="20" t="s">
        <v>105</v>
      </c>
      <c r="G2046" s="20" t="s">
        <v>4</v>
      </c>
      <c r="H2046" s="19"/>
      <c r="J2046" s="19">
        <v>45393</v>
      </c>
      <c r="K2046">
        <v>440</v>
      </c>
      <c r="N2046" t="s">
        <v>492</v>
      </c>
    </row>
    <row r="2047" spans="1:14" x14ac:dyDescent="0.2">
      <c r="A2047">
        <v>234</v>
      </c>
      <c r="B2047" s="20" t="s">
        <v>110</v>
      </c>
      <c r="C2047" s="20" t="s">
        <v>102</v>
      </c>
      <c r="D2047" s="20" t="s">
        <v>5</v>
      </c>
      <c r="E2047" s="20" t="s">
        <v>103</v>
      </c>
      <c r="F2047" s="20" t="s">
        <v>105</v>
      </c>
      <c r="G2047" s="20" t="s">
        <v>4</v>
      </c>
      <c r="H2047" s="19"/>
      <c r="J2047" s="19">
        <v>45394</v>
      </c>
      <c r="K2047">
        <v>3</v>
      </c>
      <c r="N2047" t="s">
        <v>492</v>
      </c>
    </row>
    <row r="2048" spans="1:14" x14ac:dyDescent="0.2">
      <c r="A2048">
        <v>234</v>
      </c>
      <c r="B2048" s="20" t="s">
        <v>110</v>
      </c>
      <c r="C2048" s="20" t="s">
        <v>102</v>
      </c>
      <c r="D2048" s="20" t="s">
        <v>5</v>
      </c>
      <c r="E2048" s="20" t="s">
        <v>103</v>
      </c>
      <c r="F2048" s="20" t="s">
        <v>105</v>
      </c>
      <c r="G2048" s="20" t="s">
        <v>4</v>
      </c>
      <c r="H2048" s="19"/>
      <c r="J2048" s="19">
        <v>45395</v>
      </c>
      <c r="K2048">
        <v>141</v>
      </c>
      <c r="N2048" t="s">
        <v>492</v>
      </c>
    </row>
    <row r="2049" spans="1:14" x14ac:dyDescent="0.2">
      <c r="A2049">
        <v>234</v>
      </c>
      <c r="B2049" s="20" t="s">
        <v>110</v>
      </c>
      <c r="C2049" s="20" t="s">
        <v>102</v>
      </c>
      <c r="D2049" s="20" t="s">
        <v>5</v>
      </c>
      <c r="E2049" s="20" t="s">
        <v>103</v>
      </c>
      <c r="F2049" s="20" t="s">
        <v>105</v>
      </c>
      <c r="G2049" s="20" t="s">
        <v>4</v>
      </c>
      <c r="H2049" s="19"/>
      <c r="J2049" s="19">
        <v>45397</v>
      </c>
      <c r="K2049">
        <v>82</v>
      </c>
      <c r="N2049" t="s">
        <v>492</v>
      </c>
    </row>
    <row r="2050" spans="1:14" x14ac:dyDescent="0.2">
      <c r="A2050">
        <v>234</v>
      </c>
      <c r="B2050" s="20" t="s">
        <v>110</v>
      </c>
      <c r="C2050" s="20" t="s">
        <v>102</v>
      </c>
      <c r="D2050" s="20" t="s">
        <v>5</v>
      </c>
      <c r="E2050" s="20" t="s">
        <v>103</v>
      </c>
      <c r="F2050" s="20" t="s">
        <v>105</v>
      </c>
      <c r="G2050" s="20" t="s">
        <v>4</v>
      </c>
      <c r="H2050" s="19"/>
      <c r="J2050" s="19">
        <v>45398</v>
      </c>
      <c r="K2050">
        <v>55</v>
      </c>
      <c r="N2050" t="s">
        <v>492</v>
      </c>
    </row>
    <row r="2051" spans="1:14" x14ac:dyDescent="0.2">
      <c r="A2051">
        <v>234</v>
      </c>
      <c r="B2051" s="20" t="s">
        <v>110</v>
      </c>
      <c r="C2051" s="20" t="s">
        <v>102</v>
      </c>
      <c r="D2051" s="20" t="s">
        <v>5</v>
      </c>
      <c r="E2051" s="20" t="s">
        <v>103</v>
      </c>
      <c r="F2051" s="20" t="s">
        <v>105</v>
      </c>
      <c r="G2051" s="20" t="s">
        <v>4</v>
      </c>
      <c r="H2051" s="19"/>
      <c r="J2051" s="19">
        <v>45399</v>
      </c>
      <c r="K2051">
        <v>68</v>
      </c>
      <c r="N2051" t="s">
        <v>492</v>
      </c>
    </row>
    <row r="2052" spans="1:14" x14ac:dyDescent="0.2">
      <c r="A2052">
        <v>234</v>
      </c>
      <c r="B2052" s="20" t="s">
        <v>110</v>
      </c>
      <c r="C2052" s="20" t="s">
        <v>102</v>
      </c>
      <c r="D2052" s="20" t="s">
        <v>5</v>
      </c>
      <c r="E2052" s="20" t="s">
        <v>103</v>
      </c>
      <c r="F2052" s="20" t="s">
        <v>105</v>
      </c>
      <c r="G2052" s="20" t="s">
        <v>4</v>
      </c>
      <c r="H2052" s="19"/>
      <c r="J2052" s="19">
        <v>45400</v>
      </c>
      <c r="K2052">
        <v>57</v>
      </c>
      <c r="N2052" t="s">
        <v>492</v>
      </c>
    </row>
    <row r="2053" spans="1:14" x14ac:dyDescent="0.2">
      <c r="A2053">
        <v>234</v>
      </c>
      <c r="B2053" s="20" t="s">
        <v>110</v>
      </c>
      <c r="C2053" s="20" t="s">
        <v>102</v>
      </c>
      <c r="D2053" s="20" t="s">
        <v>5</v>
      </c>
      <c r="E2053" s="20" t="s">
        <v>103</v>
      </c>
      <c r="F2053" s="20" t="s">
        <v>105</v>
      </c>
      <c r="G2053" s="20" t="s">
        <v>4</v>
      </c>
      <c r="H2053" s="19"/>
      <c r="J2053" s="19">
        <v>45401</v>
      </c>
      <c r="K2053">
        <v>76</v>
      </c>
      <c r="N2053" t="s">
        <v>492</v>
      </c>
    </row>
    <row r="2054" spans="1:14" x14ac:dyDescent="0.2">
      <c r="A2054">
        <v>234</v>
      </c>
      <c r="B2054" s="20" t="s">
        <v>110</v>
      </c>
      <c r="C2054" s="20" t="s">
        <v>102</v>
      </c>
      <c r="D2054" s="20" t="s">
        <v>5</v>
      </c>
      <c r="E2054" s="20" t="s">
        <v>103</v>
      </c>
      <c r="F2054" s="20" t="s">
        <v>105</v>
      </c>
      <c r="G2054" s="20" t="s">
        <v>4</v>
      </c>
      <c r="H2054" s="19"/>
      <c r="J2054" s="19">
        <v>45402</v>
      </c>
      <c r="K2054">
        <v>107</v>
      </c>
      <c r="N2054" t="s">
        <v>492</v>
      </c>
    </row>
    <row r="2055" spans="1:14" x14ac:dyDescent="0.2">
      <c r="A2055">
        <v>234</v>
      </c>
      <c r="B2055" s="20" t="s">
        <v>110</v>
      </c>
      <c r="C2055" s="20" t="s">
        <v>102</v>
      </c>
      <c r="D2055" s="20" t="s">
        <v>5</v>
      </c>
      <c r="E2055" s="20" t="s">
        <v>103</v>
      </c>
      <c r="F2055" s="20" t="s">
        <v>105</v>
      </c>
      <c r="G2055" s="20" t="s">
        <v>4</v>
      </c>
      <c r="H2055" s="19"/>
      <c r="J2055" s="19">
        <v>45403</v>
      </c>
      <c r="K2055">
        <v>822</v>
      </c>
      <c r="N2055" t="s">
        <v>492</v>
      </c>
    </row>
    <row r="2056" spans="1:14" x14ac:dyDescent="0.2">
      <c r="A2056">
        <v>234</v>
      </c>
      <c r="B2056" s="20" t="s">
        <v>110</v>
      </c>
      <c r="C2056" s="20" t="s">
        <v>102</v>
      </c>
      <c r="D2056" s="20" t="s">
        <v>5</v>
      </c>
      <c r="E2056" s="20" t="s">
        <v>103</v>
      </c>
      <c r="F2056" s="20" t="s">
        <v>105</v>
      </c>
      <c r="G2056" s="20" t="s">
        <v>4</v>
      </c>
      <c r="H2056" s="19"/>
      <c r="J2056" s="19">
        <v>45404</v>
      </c>
      <c r="K2056">
        <v>789</v>
      </c>
      <c r="N2056" t="s">
        <v>492</v>
      </c>
    </row>
    <row r="2057" spans="1:14" x14ac:dyDescent="0.2">
      <c r="A2057">
        <v>234</v>
      </c>
      <c r="B2057" s="20" t="s">
        <v>110</v>
      </c>
      <c r="C2057" s="20" t="s">
        <v>102</v>
      </c>
      <c r="D2057" s="20" t="s">
        <v>5</v>
      </c>
      <c r="E2057" s="20" t="s">
        <v>103</v>
      </c>
      <c r="F2057" s="20" t="s">
        <v>105</v>
      </c>
      <c r="G2057" s="20" t="s">
        <v>4</v>
      </c>
      <c r="H2057" s="19"/>
      <c r="J2057" s="19">
        <v>45405</v>
      </c>
      <c r="K2057">
        <v>67</v>
      </c>
      <c r="N2057" t="s">
        <v>492</v>
      </c>
    </row>
    <row r="2058" spans="1:14" x14ac:dyDescent="0.2">
      <c r="A2058">
        <v>234</v>
      </c>
      <c r="B2058" s="20" t="s">
        <v>110</v>
      </c>
      <c r="C2058" s="20" t="s">
        <v>102</v>
      </c>
      <c r="D2058" s="20" t="s">
        <v>5</v>
      </c>
      <c r="E2058" s="20" t="s">
        <v>103</v>
      </c>
      <c r="F2058" s="20" t="s">
        <v>105</v>
      </c>
      <c r="G2058" s="20" t="s">
        <v>4</v>
      </c>
      <c r="H2058" s="19"/>
      <c r="J2058" s="19">
        <v>45406</v>
      </c>
      <c r="K2058">
        <v>135</v>
      </c>
      <c r="N2058" t="s">
        <v>492</v>
      </c>
    </row>
    <row r="2059" spans="1:14" x14ac:dyDescent="0.2">
      <c r="A2059">
        <v>234</v>
      </c>
      <c r="B2059" s="20" t="s">
        <v>110</v>
      </c>
      <c r="C2059" s="20" t="s">
        <v>102</v>
      </c>
      <c r="D2059" s="20" t="s">
        <v>5</v>
      </c>
      <c r="E2059" s="20" t="s">
        <v>103</v>
      </c>
      <c r="F2059" s="20" t="s">
        <v>105</v>
      </c>
      <c r="G2059" s="20" t="s">
        <v>4</v>
      </c>
      <c r="H2059" s="19"/>
      <c r="J2059" s="19">
        <v>45407</v>
      </c>
      <c r="K2059">
        <v>73</v>
      </c>
      <c r="N2059" t="s">
        <v>492</v>
      </c>
    </row>
    <row r="2060" spans="1:14" x14ac:dyDescent="0.2">
      <c r="A2060">
        <v>234</v>
      </c>
      <c r="B2060" s="20" t="s">
        <v>110</v>
      </c>
      <c r="C2060" s="20" t="s">
        <v>102</v>
      </c>
      <c r="D2060" s="20" t="s">
        <v>5</v>
      </c>
      <c r="E2060" s="20" t="s">
        <v>103</v>
      </c>
      <c r="F2060" s="20" t="s">
        <v>105</v>
      </c>
      <c r="G2060" s="20" t="s">
        <v>4</v>
      </c>
      <c r="H2060" s="19"/>
      <c r="J2060" s="19">
        <v>45408</v>
      </c>
      <c r="K2060">
        <v>354</v>
      </c>
      <c r="N2060" t="s">
        <v>492</v>
      </c>
    </row>
    <row r="2061" spans="1:14" x14ac:dyDescent="0.2">
      <c r="A2061">
        <v>235</v>
      </c>
      <c r="B2061" s="20" t="s">
        <v>297</v>
      </c>
      <c r="C2061" s="20" t="s">
        <v>102</v>
      </c>
      <c r="D2061" s="20" t="s">
        <v>5</v>
      </c>
      <c r="E2061" s="20" t="s">
        <v>103</v>
      </c>
      <c r="F2061" s="20" t="s">
        <v>106</v>
      </c>
      <c r="G2061" s="20" t="s">
        <v>4</v>
      </c>
      <c r="H2061" s="19"/>
      <c r="J2061" s="19">
        <v>45383</v>
      </c>
      <c r="K2061">
        <v>286</v>
      </c>
      <c r="N2061" t="s">
        <v>492</v>
      </c>
    </row>
    <row r="2062" spans="1:14" x14ac:dyDescent="0.2">
      <c r="A2062">
        <v>235</v>
      </c>
      <c r="B2062" s="20" t="s">
        <v>297</v>
      </c>
      <c r="C2062" s="20" t="s">
        <v>102</v>
      </c>
      <c r="D2062" s="20" t="s">
        <v>5</v>
      </c>
      <c r="E2062" s="20" t="s">
        <v>103</v>
      </c>
      <c r="F2062" s="20" t="s">
        <v>106</v>
      </c>
      <c r="G2062" s="20" t="s">
        <v>4</v>
      </c>
      <c r="H2062" s="19"/>
      <c r="J2062" s="19">
        <v>45393</v>
      </c>
      <c r="K2062">
        <v>949</v>
      </c>
      <c r="N2062" t="s">
        <v>492</v>
      </c>
    </row>
    <row r="2063" spans="1:14" x14ac:dyDescent="0.2">
      <c r="A2063">
        <v>235</v>
      </c>
      <c r="B2063" s="20" t="s">
        <v>297</v>
      </c>
      <c r="C2063" s="20" t="s">
        <v>102</v>
      </c>
      <c r="D2063" s="20" t="s">
        <v>5</v>
      </c>
      <c r="E2063" s="20" t="s">
        <v>103</v>
      </c>
      <c r="F2063" s="20" t="s">
        <v>106</v>
      </c>
      <c r="G2063" s="20" t="s">
        <v>4</v>
      </c>
      <c r="H2063" s="19"/>
      <c r="J2063" s="19">
        <v>45394</v>
      </c>
      <c r="K2063">
        <v>146</v>
      </c>
      <c r="N2063" t="s">
        <v>492</v>
      </c>
    </row>
    <row r="2064" spans="1:14" x14ac:dyDescent="0.2">
      <c r="A2064">
        <v>235</v>
      </c>
      <c r="B2064" s="20" t="s">
        <v>297</v>
      </c>
      <c r="C2064" s="20" t="s">
        <v>102</v>
      </c>
      <c r="D2064" s="20" t="s">
        <v>5</v>
      </c>
      <c r="E2064" s="20" t="s">
        <v>103</v>
      </c>
      <c r="F2064" s="20" t="s">
        <v>106</v>
      </c>
      <c r="G2064" s="20" t="s">
        <v>4</v>
      </c>
      <c r="H2064" s="19"/>
      <c r="J2064" s="19">
        <v>45397</v>
      </c>
      <c r="K2064">
        <v>11</v>
      </c>
      <c r="N2064" t="s">
        <v>492</v>
      </c>
    </row>
    <row r="2065" spans="1:14" x14ac:dyDescent="0.2">
      <c r="A2065">
        <v>235</v>
      </c>
      <c r="B2065" s="20" t="s">
        <v>297</v>
      </c>
      <c r="C2065" s="20" t="s">
        <v>102</v>
      </c>
      <c r="D2065" s="20" t="s">
        <v>5</v>
      </c>
      <c r="E2065" s="20" t="s">
        <v>103</v>
      </c>
      <c r="F2065" s="20" t="s">
        <v>106</v>
      </c>
      <c r="G2065" s="20" t="s">
        <v>4</v>
      </c>
      <c r="H2065" s="19"/>
      <c r="J2065" s="19">
        <v>45400</v>
      </c>
      <c r="K2065">
        <v>28</v>
      </c>
      <c r="N2065" t="s">
        <v>492</v>
      </c>
    </row>
    <row r="2066" spans="1:14" x14ac:dyDescent="0.2">
      <c r="A2066">
        <v>235</v>
      </c>
      <c r="B2066" s="20" t="s">
        <v>297</v>
      </c>
      <c r="C2066" s="20" t="s">
        <v>102</v>
      </c>
      <c r="D2066" s="20" t="s">
        <v>5</v>
      </c>
      <c r="E2066" s="20" t="s">
        <v>103</v>
      </c>
      <c r="F2066" s="20" t="s">
        <v>106</v>
      </c>
      <c r="G2066" s="20" t="s">
        <v>4</v>
      </c>
      <c r="H2066" s="19"/>
      <c r="J2066" s="19">
        <v>45401</v>
      </c>
      <c r="K2066">
        <v>298</v>
      </c>
      <c r="N2066" t="s">
        <v>492</v>
      </c>
    </row>
    <row r="2067" spans="1:14" x14ac:dyDescent="0.2">
      <c r="A2067">
        <v>235</v>
      </c>
      <c r="B2067" s="20" t="s">
        <v>297</v>
      </c>
      <c r="C2067" s="20" t="s">
        <v>102</v>
      </c>
      <c r="D2067" s="20" t="s">
        <v>5</v>
      </c>
      <c r="E2067" s="20" t="s">
        <v>103</v>
      </c>
      <c r="F2067" s="20" t="s">
        <v>106</v>
      </c>
      <c r="G2067" s="20" t="s">
        <v>4</v>
      </c>
      <c r="H2067" s="19"/>
      <c r="J2067" s="19">
        <v>45402</v>
      </c>
      <c r="K2067">
        <v>9.14</v>
      </c>
      <c r="N2067" t="s">
        <v>492</v>
      </c>
    </row>
    <row r="2068" spans="1:14" x14ac:dyDescent="0.2">
      <c r="A2068">
        <v>235</v>
      </c>
      <c r="B2068" s="20" t="s">
        <v>297</v>
      </c>
      <c r="C2068" s="20" t="s">
        <v>102</v>
      </c>
      <c r="D2068" s="20" t="s">
        <v>5</v>
      </c>
      <c r="E2068" s="20" t="s">
        <v>103</v>
      </c>
      <c r="F2068" s="20" t="s">
        <v>106</v>
      </c>
      <c r="G2068" s="20" t="s">
        <v>4</v>
      </c>
      <c r="H2068" s="19"/>
      <c r="J2068" s="19">
        <v>45405</v>
      </c>
      <c r="K2068">
        <v>54</v>
      </c>
      <c r="N2068" t="s">
        <v>492</v>
      </c>
    </row>
    <row r="2069" spans="1:14" x14ac:dyDescent="0.2">
      <c r="A2069">
        <v>235</v>
      </c>
      <c r="B2069" s="20" t="s">
        <v>297</v>
      </c>
      <c r="C2069" s="20" t="s">
        <v>102</v>
      </c>
      <c r="D2069" s="20" t="s">
        <v>5</v>
      </c>
      <c r="E2069" s="20" t="s">
        <v>103</v>
      </c>
      <c r="F2069" s="20" t="s">
        <v>106</v>
      </c>
      <c r="G2069" s="20" t="s">
        <v>4</v>
      </c>
      <c r="H2069" s="19"/>
      <c r="J2069" s="19">
        <v>45406</v>
      </c>
      <c r="K2069">
        <v>14</v>
      </c>
      <c r="N2069" t="s">
        <v>492</v>
      </c>
    </row>
    <row r="2070" spans="1:14" x14ac:dyDescent="0.2">
      <c r="A2070">
        <v>235</v>
      </c>
      <c r="B2070" s="20" t="s">
        <v>297</v>
      </c>
      <c r="C2070" s="20" t="s">
        <v>102</v>
      </c>
      <c r="D2070" s="20" t="s">
        <v>5</v>
      </c>
      <c r="E2070" s="20" t="s">
        <v>103</v>
      </c>
      <c r="F2070" s="20" t="s">
        <v>106</v>
      </c>
      <c r="G2070" s="20" t="s">
        <v>4</v>
      </c>
      <c r="H2070" s="19"/>
      <c r="J2070" s="19">
        <v>45407</v>
      </c>
      <c r="K2070">
        <v>22</v>
      </c>
      <c r="N2070" t="s">
        <v>492</v>
      </c>
    </row>
    <row r="2071" spans="1:14" x14ac:dyDescent="0.2">
      <c r="A2071">
        <v>235</v>
      </c>
      <c r="B2071" s="20" t="s">
        <v>297</v>
      </c>
      <c r="C2071" s="20" t="s">
        <v>102</v>
      </c>
      <c r="D2071" s="20" t="s">
        <v>5</v>
      </c>
      <c r="E2071" s="20" t="s">
        <v>103</v>
      </c>
      <c r="F2071" s="20" t="s">
        <v>106</v>
      </c>
      <c r="G2071" s="20" t="s">
        <v>4</v>
      </c>
      <c r="H2071" s="19"/>
      <c r="J2071" s="19">
        <v>45408</v>
      </c>
      <c r="K2071">
        <v>455</v>
      </c>
      <c r="N2071" t="s">
        <v>492</v>
      </c>
    </row>
    <row r="2072" spans="1:14" x14ac:dyDescent="0.2">
      <c r="A2072">
        <v>235</v>
      </c>
      <c r="B2072" s="20" t="s">
        <v>297</v>
      </c>
      <c r="C2072" s="20" t="s">
        <v>102</v>
      </c>
      <c r="D2072" s="20" t="s">
        <v>5</v>
      </c>
      <c r="E2072" s="20" t="s">
        <v>103</v>
      </c>
      <c r="F2072" s="20" t="s">
        <v>106</v>
      </c>
      <c r="G2072" s="20" t="s">
        <v>4</v>
      </c>
      <c r="H2072" s="19"/>
      <c r="J2072" s="19">
        <v>45409</v>
      </c>
      <c r="K2072">
        <v>26</v>
      </c>
      <c r="N2072" t="s">
        <v>492</v>
      </c>
    </row>
    <row r="2073" spans="1:14" x14ac:dyDescent="0.2">
      <c r="A2073">
        <v>235</v>
      </c>
      <c r="B2073" s="20" t="s">
        <v>297</v>
      </c>
      <c r="C2073" s="20" t="s">
        <v>102</v>
      </c>
      <c r="D2073" s="20" t="s">
        <v>5</v>
      </c>
      <c r="E2073" s="20" t="s">
        <v>103</v>
      </c>
      <c r="F2073" s="20" t="s">
        <v>106</v>
      </c>
      <c r="G2073" s="20" t="s">
        <v>4</v>
      </c>
      <c r="H2073" s="19"/>
      <c r="J2073" s="19">
        <v>45410</v>
      </c>
      <c r="K2073">
        <v>8</v>
      </c>
      <c r="N2073" t="s">
        <v>492</v>
      </c>
    </row>
    <row r="2074" spans="1:14" x14ac:dyDescent="0.2">
      <c r="A2074">
        <v>235</v>
      </c>
      <c r="B2074" s="20" t="s">
        <v>297</v>
      </c>
      <c r="C2074" s="20" t="s">
        <v>102</v>
      </c>
      <c r="D2074" s="20" t="s">
        <v>5</v>
      </c>
      <c r="E2074" s="20" t="s">
        <v>103</v>
      </c>
      <c r="F2074" s="20" t="s">
        <v>106</v>
      </c>
      <c r="G2074" s="20" t="s">
        <v>4</v>
      </c>
      <c r="H2074" s="19"/>
      <c r="J2074" s="19">
        <v>45412</v>
      </c>
      <c r="K2074">
        <v>46</v>
      </c>
      <c r="N2074" t="s">
        <v>492</v>
      </c>
    </row>
    <row r="2075" spans="1:14" x14ac:dyDescent="0.2">
      <c r="A2075">
        <v>236</v>
      </c>
      <c r="B2075" s="20" t="s">
        <v>298</v>
      </c>
      <c r="C2075" s="20" t="s">
        <v>102</v>
      </c>
      <c r="D2075" s="20" t="s">
        <v>5</v>
      </c>
      <c r="E2075" s="20" t="s">
        <v>103</v>
      </c>
      <c r="F2075" s="20" t="s">
        <v>106</v>
      </c>
      <c r="G2075" s="20" t="s">
        <v>4</v>
      </c>
      <c r="H2075" s="19">
        <v>45387</v>
      </c>
      <c r="I2075">
        <v>47</v>
      </c>
      <c r="J2075" s="19"/>
      <c r="N2075" t="s">
        <v>492</v>
      </c>
    </row>
    <row r="2076" spans="1:14" x14ac:dyDescent="0.2">
      <c r="A2076">
        <v>236</v>
      </c>
      <c r="B2076" s="20" t="s">
        <v>298</v>
      </c>
      <c r="C2076" s="20" t="s">
        <v>102</v>
      </c>
      <c r="D2076" s="20" t="s">
        <v>5</v>
      </c>
      <c r="E2076" s="20" t="s">
        <v>103</v>
      </c>
      <c r="F2076" s="20" t="s">
        <v>106</v>
      </c>
      <c r="G2076" s="20" t="s">
        <v>4</v>
      </c>
      <c r="H2076" s="19">
        <v>45394</v>
      </c>
      <c r="I2076">
        <v>90</v>
      </c>
      <c r="J2076" s="19"/>
      <c r="N2076" t="s">
        <v>492</v>
      </c>
    </row>
    <row r="2077" spans="1:14" x14ac:dyDescent="0.2">
      <c r="A2077">
        <v>236</v>
      </c>
      <c r="B2077" s="20" t="s">
        <v>298</v>
      </c>
      <c r="C2077" s="20" t="s">
        <v>102</v>
      </c>
      <c r="D2077" s="20" t="s">
        <v>5</v>
      </c>
      <c r="E2077" s="20" t="s">
        <v>103</v>
      </c>
      <c r="F2077" s="20" t="s">
        <v>106</v>
      </c>
      <c r="G2077" s="20" t="s">
        <v>4</v>
      </c>
      <c r="H2077" s="19">
        <v>45407</v>
      </c>
      <c r="I2077">
        <v>68</v>
      </c>
      <c r="J2077" s="19"/>
      <c r="N2077" t="s">
        <v>492</v>
      </c>
    </row>
    <row r="2078" spans="1:14" x14ac:dyDescent="0.2">
      <c r="A2078">
        <v>236</v>
      </c>
      <c r="B2078" s="20" t="s">
        <v>298</v>
      </c>
      <c r="C2078" s="20" t="s">
        <v>102</v>
      </c>
      <c r="D2078" s="20" t="s">
        <v>5</v>
      </c>
      <c r="E2078" s="20" t="s">
        <v>103</v>
      </c>
      <c r="F2078" s="20" t="s">
        <v>106</v>
      </c>
      <c r="G2078" s="20" t="s">
        <v>4</v>
      </c>
      <c r="H2078" s="19">
        <v>45412</v>
      </c>
      <c r="I2078">
        <v>33</v>
      </c>
      <c r="J2078" s="19"/>
      <c r="N2078" t="s">
        <v>492</v>
      </c>
    </row>
    <row r="2079" spans="1:14" x14ac:dyDescent="0.2">
      <c r="A2079">
        <v>237</v>
      </c>
      <c r="B2079" s="20" t="s">
        <v>299</v>
      </c>
      <c r="C2079" s="20" t="s">
        <v>102</v>
      </c>
      <c r="D2079" s="20" t="s">
        <v>5</v>
      </c>
      <c r="E2079" s="20" t="s">
        <v>103</v>
      </c>
      <c r="F2079" s="20" t="s">
        <v>107</v>
      </c>
      <c r="G2079" s="20" t="s">
        <v>4</v>
      </c>
      <c r="H2079" s="19">
        <v>45390</v>
      </c>
      <c r="I2079">
        <v>32</v>
      </c>
      <c r="J2079" s="19"/>
      <c r="N2079" t="s">
        <v>492</v>
      </c>
    </row>
    <row r="2080" spans="1:14" x14ac:dyDescent="0.2">
      <c r="A2080">
        <v>237</v>
      </c>
      <c r="B2080" s="20" t="s">
        <v>299</v>
      </c>
      <c r="C2080" s="20" t="s">
        <v>102</v>
      </c>
      <c r="D2080" s="20" t="s">
        <v>5</v>
      </c>
      <c r="E2080" s="20" t="s">
        <v>103</v>
      </c>
      <c r="F2080" s="20" t="s">
        <v>107</v>
      </c>
      <c r="G2080" s="20" t="s">
        <v>4</v>
      </c>
      <c r="H2080" s="19">
        <v>45391</v>
      </c>
      <c r="I2080">
        <v>39</v>
      </c>
      <c r="J2080" s="19"/>
      <c r="N2080" t="s">
        <v>492</v>
      </c>
    </row>
    <row r="2081" spans="1:14" x14ac:dyDescent="0.2">
      <c r="A2081">
        <v>237</v>
      </c>
      <c r="B2081" s="20" t="s">
        <v>299</v>
      </c>
      <c r="C2081" s="20" t="s">
        <v>102</v>
      </c>
      <c r="D2081" s="20" t="s">
        <v>5</v>
      </c>
      <c r="E2081" s="20" t="s">
        <v>103</v>
      </c>
      <c r="F2081" s="20" t="s">
        <v>107</v>
      </c>
      <c r="G2081" s="20" t="s">
        <v>4</v>
      </c>
      <c r="H2081" s="19">
        <v>45393</v>
      </c>
      <c r="I2081">
        <v>1</v>
      </c>
      <c r="J2081" s="19"/>
      <c r="N2081" t="s">
        <v>492</v>
      </c>
    </row>
    <row r="2082" spans="1:14" x14ac:dyDescent="0.2">
      <c r="A2082">
        <v>237</v>
      </c>
      <c r="B2082" s="20" t="s">
        <v>299</v>
      </c>
      <c r="C2082" s="20" t="s">
        <v>102</v>
      </c>
      <c r="D2082" s="20" t="s">
        <v>5</v>
      </c>
      <c r="E2082" s="20" t="s">
        <v>103</v>
      </c>
      <c r="F2082" s="20" t="s">
        <v>107</v>
      </c>
      <c r="G2082" s="20" t="s">
        <v>4</v>
      </c>
      <c r="H2082" s="19">
        <v>45401</v>
      </c>
      <c r="I2082">
        <v>1</v>
      </c>
      <c r="J2082" s="19"/>
      <c r="N2082" t="s">
        <v>492</v>
      </c>
    </row>
    <row r="2083" spans="1:14" x14ac:dyDescent="0.2">
      <c r="A2083">
        <v>237</v>
      </c>
      <c r="B2083" s="20" t="s">
        <v>299</v>
      </c>
      <c r="C2083" s="20" t="s">
        <v>102</v>
      </c>
      <c r="D2083" s="20" t="s">
        <v>5</v>
      </c>
      <c r="E2083" s="20" t="s">
        <v>103</v>
      </c>
      <c r="F2083" s="20" t="s">
        <v>107</v>
      </c>
      <c r="G2083" s="20" t="s">
        <v>4</v>
      </c>
      <c r="H2083" s="19">
        <v>45405</v>
      </c>
      <c r="I2083">
        <v>63</v>
      </c>
      <c r="J2083" s="19"/>
      <c r="N2083" t="s">
        <v>492</v>
      </c>
    </row>
    <row r="2084" spans="1:14" x14ac:dyDescent="0.2">
      <c r="A2084">
        <v>237</v>
      </c>
      <c r="B2084" s="20" t="s">
        <v>299</v>
      </c>
      <c r="C2084" s="20" t="s">
        <v>102</v>
      </c>
      <c r="D2084" s="20" t="s">
        <v>5</v>
      </c>
      <c r="E2084" s="20" t="s">
        <v>103</v>
      </c>
      <c r="F2084" s="20" t="s">
        <v>107</v>
      </c>
      <c r="G2084" s="20" t="s">
        <v>4</v>
      </c>
      <c r="H2084" s="19">
        <v>45409</v>
      </c>
      <c r="I2084">
        <v>24</v>
      </c>
      <c r="J2084" s="19"/>
      <c r="N2084" t="s">
        <v>492</v>
      </c>
    </row>
    <row r="2085" spans="1:14" x14ac:dyDescent="0.2">
      <c r="A2085">
        <v>460</v>
      </c>
      <c r="B2085" s="20" t="s">
        <v>294</v>
      </c>
      <c r="C2085" s="20" t="s">
        <v>102</v>
      </c>
      <c r="D2085" s="20" t="s">
        <v>5</v>
      </c>
      <c r="E2085" s="20" t="s">
        <v>103</v>
      </c>
      <c r="F2085" s="20" t="s">
        <v>106</v>
      </c>
      <c r="G2085" s="20" t="s">
        <v>4</v>
      </c>
      <c r="H2085" s="19">
        <v>45383</v>
      </c>
      <c r="I2085">
        <v>125</v>
      </c>
      <c r="J2085" s="19">
        <v>45383</v>
      </c>
      <c r="K2085">
        <v>125</v>
      </c>
      <c r="N2085" t="s">
        <v>492</v>
      </c>
    </row>
    <row r="2086" spans="1:14" x14ac:dyDescent="0.2">
      <c r="A2086">
        <v>460</v>
      </c>
      <c r="B2086" s="20" t="s">
        <v>294</v>
      </c>
      <c r="C2086" s="20" t="s">
        <v>102</v>
      </c>
      <c r="D2086" s="20" t="s">
        <v>5</v>
      </c>
      <c r="E2086" s="20" t="s">
        <v>103</v>
      </c>
      <c r="F2086" s="20" t="s">
        <v>106</v>
      </c>
      <c r="G2086" s="20" t="s">
        <v>4</v>
      </c>
      <c r="H2086" s="19">
        <v>45387</v>
      </c>
      <c r="I2086">
        <v>257</v>
      </c>
      <c r="J2086" s="19">
        <v>45387</v>
      </c>
      <c r="K2086">
        <v>257</v>
      </c>
      <c r="N2086" t="s">
        <v>492</v>
      </c>
    </row>
    <row r="2087" spans="1:14" x14ac:dyDescent="0.2">
      <c r="A2087">
        <v>460</v>
      </c>
      <c r="B2087" s="20" t="s">
        <v>294</v>
      </c>
      <c r="C2087" s="20" t="s">
        <v>102</v>
      </c>
      <c r="D2087" s="20" t="s">
        <v>5</v>
      </c>
      <c r="E2087" s="20" t="s">
        <v>103</v>
      </c>
      <c r="F2087" s="20" t="s">
        <v>106</v>
      </c>
      <c r="G2087" s="20" t="s">
        <v>4</v>
      </c>
      <c r="H2087" s="19">
        <v>45390</v>
      </c>
      <c r="I2087">
        <v>32</v>
      </c>
      <c r="J2087" s="19">
        <v>45390</v>
      </c>
      <c r="K2087">
        <v>32</v>
      </c>
      <c r="N2087" t="s">
        <v>492</v>
      </c>
    </row>
    <row r="2088" spans="1:14" x14ac:dyDescent="0.2">
      <c r="A2088">
        <v>460</v>
      </c>
      <c r="B2088" s="20" t="s">
        <v>294</v>
      </c>
      <c r="C2088" s="20" t="s">
        <v>102</v>
      </c>
      <c r="D2088" s="20" t="s">
        <v>5</v>
      </c>
      <c r="E2088" s="20" t="s">
        <v>103</v>
      </c>
      <c r="F2088" s="20" t="s">
        <v>106</v>
      </c>
      <c r="G2088" s="20" t="s">
        <v>4</v>
      </c>
      <c r="H2088" s="19">
        <v>45391</v>
      </c>
      <c r="I2088">
        <v>39</v>
      </c>
      <c r="J2088" s="19">
        <v>45391</v>
      </c>
      <c r="K2088">
        <v>39</v>
      </c>
      <c r="N2088" t="s">
        <v>492</v>
      </c>
    </row>
    <row r="2089" spans="1:14" x14ac:dyDescent="0.2">
      <c r="A2089">
        <v>460</v>
      </c>
      <c r="B2089" s="20" t="s">
        <v>294</v>
      </c>
      <c r="C2089" s="20" t="s">
        <v>102</v>
      </c>
      <c r="D2089" s="20" t="s">
        <v>5</v>
      </c>
      <c r="E2089" s="20" t="s">
        <v>103</v>
      </c>
      <c r="F2089" s="20" t="s">
        <v>106</v>
      </c>
      <c r="G2089" s="20" t="s">
        <v>4</v>
      </c>
      <c r="H2089" s="19">
        <v>45393</v>
      </c>
      <c r="I2089">
        <v>1</v>
      </c>
      <c r="J2089" s="19">
        <v>45393</v>
      </c>
      <c r="K2089">
        <v>1</v>
      </c>
      <c r="N2089" t="s">
        <v>492</v>
      </c>
    </row>
    <row r="2090" spans="1:14" x14ac:dyDescent="0.2">
      <c r="A2090">
        <v>460</v>
      </c>
      <c r="B2090" s="20" t="s">
        <v>294</v>
      </c>
      <c r="C2090" s="20" t="s">
        <v>102</v>
      </c>
      <c r="D2090" s="20" t="s">
        <v>5</v>
      </c>
      <c r="E2090" s="20" t="s">
        <v>103</v>
      </c>
      <c r="F2090" s="20" t="s">
        <v>106</v>
      </c>
      <c r="G2090" s="20" t="s">
        <v>4</v>
      </c>
      <c r="H2090" s="19">
        <v>45401</v>
      </c>
      <c r="I2090">
        <v>1</v>
      </c>
      <c r="J2090" s="19">
        <v>45401</v>
      </c>
      <c r="K2090">
        <v>1</v>
      </c>
      <c r="N2090" t="s">
        <v>492</v>
      </c>
    </row>
    <row r="2091" spans="1:14" x14ac:dyDescent="0.2">
      <c r="A2091">
        <v>460</v>
      </c>
      <c r="B2091" s="20" t="s">
        <v>294</v>
      </c>
      <c r="C2091" s="20" t="s">
        <v>102</v>
      </c>
      <c r="D2091" s="20" t="s">
        <v>5</v>
      </c>
      <c r="E2091" s="20" t="s">
        <v>103</v>
      </c>
      <c r="F2091" s="20" t="s">
        <v>106</v>
      </c>
      <c r="G2091" s="20" t="s">
        <v>4</v>
      </c>
      <c r="H2091" s="19">
        <v>45405</v>
      </c>
      <c r="I2091">
        <v>63</v>
      </c>
      <c r="J2091" s="19">
        <v>45405</v>
      </c>
      <c r="K2091">
        <v>63</v>
      </c>
      <c r="N2091" t="s">
        <v>492</v>
      </c>
    </row>
    <row r="2092" spans="1:14" x14ac:dyDescent="0.2">
      <c r="A2092">
        <v>460</v>
      </c>
      <c r="B2092" s="20" t="s">
        <v>294</v>
      </c>
      <c r="C2092" s="20" t="s">
        <v>102</v>
      </c>
      <c r="D2092" s="20" t="s">
        <v>5</v>
      </c>
      <c r="E2092" s="20" t="s">
        <v>103</v>
      </c>
      <c r="F2092" s="20" t="s">
        <v>106</v>
      </c>
      <c r="G2092" s="20" t="s">
        <v>4</v>
      </c>
      <c r="H2092" s="19">
        <v>45409</v>
      </c>
      <c r="I2092">
        <v>24</v>
      </c>
      <c r="J2092" s="19">
        <v>45409</v>
      </c>
      <c r="K2092">
        <v>24</v>
      </c>
      <c r="N2092" t="s">
        <v>492</v>
      </c>
    </row>
    <row r="2093" spans="1:14" x14ac:dyDescent="0.2">
      <c r="A2093">
        <v>238</v>
      </c>
      <c r="B2093" s="20" t="s">
        <v>111</v>
      </c>
      <c r="C2093" s="20" t="s">
        <v>102</v>
      </c>
      <c r="D2093" s="20" t="s">
        <v>5</v>
      </c>
      <c r="E2093" s="20" t="s">
        <v>103</v>
      </c>
      <c r="F2093" s="20" t="s">
        <v>105</v>
      </c>
      <c r="G2093" s="20" t="s">
        <v>4</v>
      </c>
      <c r="H2093" s="19"/>
      <c r="J2093" s="19">
        <v>45401</v>
      </c>
      <c r="K2093">
        <v>389</v>
      </c>
      <c r="N2093" t="s">
        <v>492</v>
      </c>
    </row>
    <row r="2094" spans="1:14" x14ac:dyDescent="0.2">
      <c r="A2094">
        <v>238</v>
      </c>
      <c r="B2094" s="20" t="s">
        <v>111</v>
      </c>
      <c r="C2094" s="20" t="s">
        <v>102</v>
      </c>
      <c r="D2094" s="20" t="s">
        <v>5</v>
      </c>
      <c r="E2094" s="20" t="s">
        <v>103</v>
      </c>
      <c r="F2094" s="20" t="s">
        <v>105</v>
      </c>
      <c r="G2094" s="20" t="s">
        <v>4</v>
      </c>
      <c r="H2094" s="19"/>
      <c r="J2094" s="19">
        <v>45405</v>
      </c>
      <c r="K2094">
        <v>63</v>
      </c>
      <c r="N2094" t="s">
        <v>492</v>
      </c>
    </row>
    <row r="2095" spans="1:14" x14ac:dyDescent="0.2">
      <c r="A2095">
        <v>239</v>
      </c>
      <c r="B2095" s="20" t="s">
        <v>300</v>
      </c>
      <c r="C2095" s="20" t="s">
        <v>102</v>
      </c>
      <c r="D2095" s="20" t="s">
        <v>5</v>
      </c>
      <c r="E2095" s="20" t="s">
        <v>103</v>
      </c>
      <c r="F2095" s="20" t="s">
        <v>107</v>
      </c>
      <c r="G2095" s="20" t="s">
        <v>2</v>
      </c>
      <c r="H2095" s="19">
        <v>45391</v>
      </c>
      <c r="I2095">
        <v>10</v>
      </c>
      <c r="J2095" s="19">
        <v>45390</v>
      </c>
      <c r="K2095">
        <v>32</v>
      </c>
      <c r="N2095" t="s">
        <v>492</v>
      </c>
    </row>
    <row r="2096" spans="1:14" x14ac:dyDescent="0.2">
      <c r="A2096">
        <v>239</v>
      </c>
      <c r="B2096" s="20" t="s">
        <v>300</v>
      </c>
      <c r="C2096" s="20" t="s">
        <v>102</v>
      </c>
      <c r="D2096" s="20" t="s">
        <v>5</v>
      </c>
      <c r="E2096" s="20" t="s">
        <v>103</v>
      </c>
      <c r="F2096" s="20" t="s">
        <v>107</v>
      </c>
      <c r="G2096" s="20" t="s">
        <v>2</v>
      </c>
      <c r="H2096" s="19">
        <v>45393</v>
      </c>
      <c r="I2096">
        <v>1</v>
      </c>
      <c r="J2096" s="19">
        <v>45391</v>
      </c>
      <c r="K2096">
        <v>39</v>
      </c>
      <c r="N2096" t="s">
        <v>492</v>
      </c>
    </row>
    <row r="2097" spans="1:14" x14ac:dyDescent="0.2">
      <c r="A2097">
        <v>239</v>
      </c>
      <c r="B2097" s="20" t="s">
        <v>300</v>
      </c>
      <c r="C2097" s="20" t="s">
        <v>102</v>
      </c>
      <c r="D2097" s="20" t="s">
        <v>5</v>
      </c>
      <c r="E2097" s="20" t="s">
        <v>103</v>
      </c>
      <c r="F2097" s="20" t="s">
        <v>107</v>
      </c>
      <c r="G2097" s="20" t="s">
        <v>2</v>
      </c>
      <c r="H2097" s="19">
        <v>45401</v>
      </c>
      <c r="I2097">
        <v>1</v>
      </c>
      <c r="J2097" s="19">
        <v>45393</v>
      </c>
      <c r="K2097">
        <v>1</v>
      </c>
      <c r="N2097" t="s">
        <v>492</v>
      </c>
    </row>
    <row r="2098" spans="1:14" x14ac:dyDescent="0.2">
      <c r="A2098">
        <v>239</v>
      </c>
      <c r="B2098" s="20" t="s">
        <v>300</v>
      </c>
      <c r="C2098" s="20" t="s">
        <v>102</v>
      </c>
      <c r="D2098" s="20" t="s">
        <v>5</v>
      </c>
      <c r="E2098" s="20" t="s">
        <v>103</v>
      </c>
      <c r="F2098" s="20" t="s">
        <v>107</v>
      </c>
      <c r="G2098" s="20" t="s">
        <v>2</v>
      </c>
      <c r="H2098" s="19"/>
      <c r="J2098" s="19">
        <v>45401</v>
      </c>
      <c r="K2098">
        <v>1</v>
      </c>
      <c r="N2098" t="s">
        <v>492</v>
      </c>
    </row>
    <row r="2099" spans="1:14" x14ac:dyDescent="0.2">
      <c r="A2099">
        <v>239</v>
      </c>
      <c r="B2099" s="20" t="s">
        <v>300</v>
      </c>
      <c r="C2099" s="20" t="s">
        <v>102</v>
      </c>
      <c r="D2099" s="20" t="s">
        <v>5</v>
      </c>
      <c r="E2099" s="20" t="s">
        <v>103</v>
      </c>
      <c r="F2099" s="20" t="s">
        <v>107</v>
      </c>
      <c r="G2099" s="20" t="s">
        <v>2</v>
      </c>
      <c r="H2099" s="19"/>
      <c r="J2099" s="19">
        <v>45405</v>
      </c>
      <c r="K2099">
        <v>63</v>
      </c>
      <c r="N2099" t="s">
        <v>492</v>
      </c>
    </row>
    <row r="2100" spans="1:14" x14ac:dyDescent="0.2">
      <c r="A2100">
        <v>239</v>
      </c>
      <c r="B2100" s="20" t="s">
        <v>300</v>
      </c>
      <c r="C2100" s="20" t="s">
        <v>102</v>
      </c>
      <c r="D2100" s="20" t="s">
        <v>5</v>
      </c>
      <c r="E2100" s="20" t="s">
        <v>103</v>
      </c>
      <c r="F2100" s="20" t="s">
        <v>107</v>
      </c>
      <c r="G2100" s="20" t="s">
        <v>2</v>
      </c>
      <c r="H2100" s="19"/>
      <c r="J2100" s="19">
        <v>45409</v>
      </c>
      <c r="K2100">
        <v>24</v>
      </c>
      <c r="N2100" t="s">
        <v>492</v>
      </c>
    </row>
    <row r="2101" spans="1:14" x14ac:dyDescent="0.2">
      <c r="A2101">
        <v>239</v>
      </c>
      <c r="B2101" s="20" t="s">
        <v>300</v>
      </c>
      <c r="C2101" s="20" t="s">
        <v>102</v>
      </c>
      <c r="D2101" s="20" t="s">
        <v>5</v>
      </c>
      <c r="E2101" s="20" t="s">
        <v>103</v>
      </c>
      <c r="F2101" s="20" t="s">
        <v>107</v>
      </c>
      <c r="G2101" s="20" t="s">
        <v>2</v>
      </c>
      <c r="H2101" s="19"/>
      <c r="J2101" s="19">
        <v>45412</v>
      </c>
      <c r="K2101">
        <v>462</v>
      </c>
      <c r="N2101" t="s">
        <v>492</v>
      </c>
    </row>
    <row r="2102" spans="1:14" x14ac:dyDescent="0.2">
      <c r="A2102">
        <v>242</v>
      </c>
      <c r="B2102" s="20" t="s">
        <v>303</v>
      </c>
      <c r="C2102" s="20" t="s">
        <v>102</v>
      </c>
      <c r="D2102" s="20" t="s">
        <v>5</v>
      </c>
      <c r="E2102" s="20" t="s">
        <v>103</v>
      </c>
      <c r="F2102" s="20" t="s">
        <v>107</v>
      </c>
      <c r="G2102" s="20" t="s">
        <v>4</v>
      </c>
      <c r="H2102" s="19">
        <v>45405</v>
      </c>
      <c r="I2102">
        <v>2</v>
      </c>
      <c r="J2102" s="19"/>
      <c r="N2102" t="s">
        <v>492</v>
      </c>
    </row>
    <row r="2103" spans="1:14" x14ac:dyDescent="0.2">
      <c r="A2103">
        <v>242</v>
      </c>
      <c r="B2103" s="20" t="s">
        <v>303</v>
      </c>
      <c r="C2103" s="20" t="s">
        <v>102</v>
      </c>
      <c r="D2103" s="20" t="s">
        <v>5</v>
      </c>
      <c r="E2103" s="20" t="s">
        <v>103</v>
      </c>
      <c r="F2103" s="20" t="s">
        <v>107</v>
      </c>
      <c r="G2103" s="20" t="s">
        <v>4</v>
      </c>
      <c r="H2103" s="19">
        <v>45409</v>
      </c>
      <c r="I2103">
        <v>2</v>
      </c>
      <c r="J2103" s="19"/>
      <c r="N2103" t="s">
        <v>492</v>
      </c>
    </row>
    <row r="2104" spans="1:14" x14ac:dyDescent="0.2">
      <c r="A2104">
        <v>242</v>
      </c>
      <c r="B2104" s="20" t="s">
        <v>303</v>
      </c>
      <c r="C2104" s="20" t="s">
        <v>102</v>
      </c>
      <c r="D2104" s="20" t="s">
        <v>5</v>
      </c>
      <c r="E2104" s="20" t="s">
        <v>103</v>
      </c>
      <c r="F2104" s="20" t="s">
        <v>107</v>
      </c>
      <c r="G2104" s="20" t="s">
        <v>4</v>
      </c>
      <c r="H2104" s="19">
        <v>45412</v>
      </c>
      <c r="I2104">
        <v>8</v>
      </c>
      <c r="J2104" s="19"/>
      <c r="N2104" t="s">
        <v>492</v>
      </c>
    </row>
    <row r="2105" spans="1:14" x14ac:dyDescent="0.2">
      <c r="A2105">
        <v>243</v>
      </c>
      <c r="B2105" s="20" t="s">
        <v>305</v>
      </c>
      <c r="C2105" s="20" t="s">
        <v>102</v>
      </c>
      <c r="D2105" s="20" t="s">
        <v>5</v>
      </c>
      <c r="E2105" s="20" t="s">
        <v>103</v>
      </c>
      <c r="F2105" s="20" t="s">
        <v>107</v>
      </c>
      <c r="G2105" s="20" t="s">
        <v>4</v>
      </c>
      <c r="H2105" s="19">
        <v>45393</v>
      </c>
      <c r="I2105">
        <v>119</v>
      </c>
      <c r="J2105" s="19">
        <v>45393</v>
      </c>
      <c r="K2105">
        <v>119</v>
      </c>
      <c r="N2105" t="s">
        <v>492</v>
      </c>
    </row>
    <row r="2106" spans="1:14" x14ac:dyDescent="0.2">
      <c r="A2106">
        <v>243</v>
      </c>
      <c r="B2106" s="20" t="s">
        <v>305</v>
      </c>
      <c r="C2106" s="20" t="s">
        <v>102</v>
      </c>
      <c r="D2106" s="20" t="s">
        <v>5</v>
      </c>
      <c r="E2106" s="20" t="s">
        <v>103</v>
      </c>
      <c r="F2106" s="20" t="s">
        <v>107</v>
      </c>
      <c r="G2106" s="20" t="s">
        <v>4</v>
      </c>
      <c r="H2106" s="19">
        <v>45401</v>
      </c>
      <c r="I2106">
        <v>1</v>
      </c>
      <c r="J2106" s="19">
        <v>45401</v>
      </c>
      <c r="K2106">
        <v>1</v>
      </c>
      <c r="N2106" t="s">
        <v>492</v>
      </c>
    </row>
    <row r="2107" spans="1:14" x14ac:dyDescent="0.2">
      <c r="A2107">
        <v>243</v>
      </c>
      <c r="B2107" s="20" t="s">
        <v>305</v>
      </c>
      <c r="C2107" s="20" t="s">
        <v>102</v>
      </c>
      <c r="D2107" s="20" t="s">
        <v>5</v>
      </c>
      <c r="E2107" s="20" t="s">
        <v>103</v>
      </c>
      <c r="F2107" s="20" t="s">
        <v>107</v>
      </c>
      <c r="G2107" s="20" t="s">
        <v>4</v>
      </c>
      <c r="H2107" s="19">
        <v>45405</v>
      </c>
      <c r="I2107">
        <v>63</v>
      </c>
      <c r="J2107" s="19">
        <v>45405</v>
      </c>
      <c r="K2107">
        <v>63</v>
      </c>
      <c r="N2107" t="s">
        <v>492</v>
      </c>
    </row>
    <row r="2108" spans="1:14" x14ac:dyDescent="0.2">
      <c r="A2108">
        <v>243</v>
      </c>
      <c r="B2108" s="20" t="s">
        <v>305</v>
      </c>
      <c r="C2108" s="20" t="s">
        <v>102</v>
      </c>
      <c r="D2108" s="20" t="s">
        <v>5</v>
      </c>
      <c r="E2108" s="20" t="s">
        <v>103</v>
      </c>
      <c r="F2108" s="20" t="s">
        <v>107</v>
      </c>
      <c r="G2108" s="20" t="s">
        <v>4</v>
      </c>
      <c r="H2108" s="19">
        <v>45409</v>
      </c>
      <c r="I2108">
        <v>24</v>
      </c>
      <c r="J2108" s="19">
        <v>45409</v>
      </c>
      <c r="K2108">
        <v>24</v>
      </c>
      <c r="N2108" t="s">
        <v>492</v>
      </c>
    </row>
    <row r="2109" spans="1:14" x14ac:dyDescent="0.2">
      <c r="A2109">
        <v>244</v>
      </c>
      <c r="B2109" s="20" t="s">
        <v>306</v>
      </c>
      <c r="C2109" s="20" t="s">
        <v>102</v>
      </c>
      <c r="D2109" s="20" t="s">
        <v>5</v>
      </c>
      <c r="E2109" s="20" t="s">
        <v>103</v>
      </c>
      <c r="F2109" s="20" t="s">
        <v>107</v>
      </c>
      <c r="G2109" s="20" t="s">
        <v>4</v>
      </c>
      <c r="H2109" s="19">
        <v>45390</v>
      </c>
      <c r="I2109">
        <v>17</v>
      </c>
      <c r="J2109" s="19">
        <v>45385</v>
      </c>
      <c r="K2109">
        <v>56</v>
      </c>
      <c r="N2109" t="s">
        <v>492</v>
      </c>
    </row>
    <row r="2110" spans="1:14" x14ac:dyDescent="0.2">
      <c r="A2110">
        <v>244</v>
      </c>
      <c r="B2110" s="20" t="s">
        <v>306</v>
      </c>
      <c r="C2110" s="20" t="s">
        <v>102</v>
      </c>
      <c r="D2110" s="20" t="s">
        <v>5</v>
      </c>
      <c r="E2110" s="20" t="s">
        <v>103</v>
      </c>
      <c r="F2110" s="20" t="s">
        <v>107</v>
      </c>
      <c r="G2110" s="20" t="s">
        <v>4</v>
      </c>
      <c r="H2110" s="19">
        <v>45391</v>
      </c>
      <c r="I2110">
        <v>29</v>
      </c>
      <c r="J2110" s="19">
        <v>45393</v>
      </c>
      <c r="K2110">
        <v>1</v>
      </c>
      <c r="N2110" t="s">
        <v>492</v>
      </c>
    </row>
    <row r="2111" spans="1:14" x14ac:dyDescent="0.2">
      <c r="A2111">
        <v>244</v>
      </c>
      <c r="B2111" s="20" t="s">
        <v>306</v>
      </c>
      <c r="C2111" s="20" t="s">
        <v>102</v>
      </c>
      <c r="D2111" s="20" t="s">
        <v>5</v>
      </c>
      <c r="E2111" s="20" t="s">
        <v>103</v>
      </c>
      <c r="F2111" s="20" t="s">
        <v>107</v>
      </c>
      <c r="G2111" s="20" t="s">
        <v>4</v>
      </c>
      <c r="H2111" s="19">
        <v>45393</v>
      </c>
      <c r="I2111">
        <v>1</v>
      </c>
      <c r="J2111" s="19">
        <v>45405</v>
      </c>
      <c r="K2111">
        <v>63</v>
      </c>
      <c r="N2111" t="s">
        <v>492</v>
      </c>
    </row>
    <row r="2112" spans="1:14" x14ac:dyDescent="0.2">
      <c r="A2112">
        <v>244</v>
      </c>
      <c r="B2112" s="20" t="s">
        <v>306</v>
      </c>
      <c r="C2112" s="20" t="s">
        <v>102</v>
      </c>
      <c r="D2112" s="20" t="s">
        <v>5</v>
      </c>
      <c r="E2112" s="20" t="s">
        <v>103</v>
      </c>
      <c r="F2112" s="20" t="s">
        <v>107</v>
      </c>
      <c r="G2112" s="20" t="s">
        <v>4</v>
      </c>
      <c r="H2112" s="19"/>
      <c r="J2112" s="19">
        <v>45412</v>
      </c>
      <c r="K2112">
        <v>24</v>
      </c>
      <c r="N2112" t="s">
        <v>492</v>
      </c>
    </row>
    <row r="2113" spans="1:14" x14ac:dyDescent="0.2">
      <c r="A2113">
        <v>245</v>
      </c>
      <c r="B2113" s="20" t="s">
        <v>307</v>
      </c>
      <c r="C2113" s="20" t="s">
        <v>102</v>
      </c>
      <c r="D2113" s="20" t="s">
        <v>5</v>
      </c>
      <c r="E2113" s="20" t="s">
        <v>103</v>
      </c>
      <c r="F2113" s="20" t="s">
        <v>106</v>
      </c>
      <c r="G2113" s="20" t="s">
        <v>4</v>
      </c>
      <c r="H2113" s="19">
        <v>45391</v>
      </c>
      <c r="I2113">
        <v>39</v>
      </c>
      <c r="J2113" s="19"/>
      <c r="N2113" t="s">
        <v>492</v>
      </c>
    </row>
    <row r="2114" spans="1:14" x14ac:dyDescent="0.2">
      <c r="A2114">
        <v>245</v>
      </c>
      <c r="B2114" s="20" t="s">
        <v>307</v>
      </c>
      <c r="C2114" s="20" t="s">
        <v>102</v>
      </c>
      <c r="D2114" s="20" t="s">
        <v>5</v>
      </c>
      <c r="E2114" s="20" t="s">
        <v>103</v>
      </c>
      <c r="F2114" s="20" t="s">
        <v>106</v>
      </c>
      <c r="G2114" s="20" t="s">
        <v>4</v>
      </c>
      <c r="H2114" s="19">
        <v>45393</v>
      </c>
      <c r="I2114">
        <v>46</v>
      </c>
      <c r="J2114" s="19"/>
      <c r="N2114" t="s">
        <v>492</v>
      </c>
    </row>
    <row r="2115" spans="1:14" x14ac:dyDescent="0.2">
      <c r="A2115">
        <v>245</v>
      </c>
      <c r="B2115" s="20" t="s">
        <v>307</v>
      </c>
      <c r="C2115" s="20" t="s">
        <v>102</v>
      </c>
      <c r="D2115" s="20" t="s">
        <v>5</v>
      </c>
      <c r="E2115" s="20" t="s">
        <v>103</v>
      </c>
      <c r="F2115" s="20" t="s">
        <v>106</v>
      </c>
      <c r="G2115" s="20" t="s">
        <v>4</v>
      </c>
      <c r="H2115" s="19">
        <v>45401</v>
      </c>
      <c r="I2115">
        <v>2</v>
      </c>
      <c r="J2115" s="19"/>
      <c r="N2115" t="s">
        <v>492</v>
      </c>
    </row>
    <row r="2116" spans="1:14" x14ac:dyDescent="0.2">
      <c r="A2116">
        <v>245</v>
      </c>
      <c r="B2116" s="20" t="s">
        <v>307</v>
      </c>
      <c r="C2116" s="20" t="s">
        <v>102</v>
      </c>
      <c r="D2116" s="20" t="s">
        <v>5</v>
      </c>
      <c r="E2116" s="20" t="s">
        <v>103</v>
      </c>
      <c r="F2116" s="20" t="s">
        <v>106</v>
      </c>
      <c r="G2116" s="20" t="s">
        <v>4</v>
      </c>
      <c r="H2116" s="19">
        <v>45405</v>
      </c>
      <c r="I2116">
        <v>63</v>
      </c>
      <c r="J2116" s="19"/>
      <c r="N2116" t="s">
        <v>492</v>
      </c>
    </row>
    <row r="2117" spans="1:14" x14ac:dyDescent="0.2">
      <c r="A2117">
        <v>246</v>
      </c>
      <c r="B2117" s="20" t="s">
        <v>308</v>
      </c>
      <c r="C2117" s="20" t="s">
        <v>102</v>
      </c>
      <c r="D2117" s="20" t="s">
        <v>5</v>
      </c>
      <c r="E2117" s="20" t="s">
        <v>103</v>
      </c>
      <c r="F2117" s="20" t="s">
        <v>105</v>
      </c>
      <c r="G2117" s="20" t="s">
        <v>4</v>
      </c>
      <c r="H2117" s="19">
        <v>45383</v>
      </c>
      <c r="I2117">
        <v>76</v>
      </c>
      <c r="J2117" s="19">
        <v>45383</v>
      </c>
      <c r="K2117">
        <v>76</v>
      </c>
      <c r="N2117" t="s">
        <v>492</v>
      </c>
    </row>
    <row r="2118" spans="1:14" x14ac:dyDescent="0.2">
      <c r="A2118">
        <v>246</v>
      </c>
      <c r="B2118" s="20" t="s">
        <v>308</v>
      </c>
      <c r="C2118" s="20" t="s">
        <v>102</v>
      </c>
      <c r="D2118" s="20" t="s">
        <v>5</v>
      </c>
      <c r="E2118" s="20" t="s">
        <v>103</v>
      </c>
      <c r="F2118" s="20" t="s">
        <v>105</v>
      </c>
      <c r="G2118" s="20" t="s">
        <v>4</v>
      </c>
      <c r="H2118" s="19">
        <v>45385</v>
      </c>
      <c r="I2118">
        <v>29</v>
      </c>
      <c r="J2118" s="19">
        <v>45385</v>
      </c>
      <c r="K2118">
        <v>29</v>
      </c>
      <c r="N2118" t="s">
        <v>492</v>
      </c>
    </row>
    <row r="2119" spans="1:14" x14ac:dyDescent="0.2">
      <c r="A2119">
        <v>246</v>
      </c>
      <c r="B2119" s="20" t="s">
        <v>308</v>
      </c>
      <c r="C2119" s="20" t="s">
        <v>102</v>
      </c>
      <c r="D2119" s="20" t="s">
        <v>5</v>
      </c>
      <c r="E2119" s="20" t="s">
        <v>103</v>
      </c>
      <c r="F2119" s="20" t="s">
        <v>105</v>
      </c>
      <c r="G2119" s="20" t="s">
        <v>4</v>
      </c>
      <c r="H2119" s="19">
        <v>45390</v>
      </c>
      <c r="I2119">
        <v>30</v>
      </c>
      <c r="J2119" s="19">
        <v>45390</v>
      </c>
      <c r="K2119">
        <v>30</v>
      </c>
      <c r="N2119" t="s">
        <v>492</v>
      </c>
    </row>
    <row r="2120" spans="1:14" x14ac:dyDescent="0.2">
      <c r="A2120">
        <v>246</v>
      </c>
      <c r="B2120" s="20" t="s">
        <v>308</v>
      </c>
      <c r="C2120" s="20" t="s">
        <v>102</v>
      </c>
      <c r="D2120" s="20" t="s">
        <v>5</v>
      </c>
      <c r="E2120" s="20" t="s">
        <v>103</v>
      </c>
      <c r="F2120" s="20" t="s">
        <v>105</v>
      </c>
      <c r="G2120" s="20" t="s">
        <v>4</v>
      </c>
      <c r="H2120" s="19">
        <v>45392</v>
      </c>
      <c r="I2120">
        <v>4</v>
      </c>
      <c r="J2120" s="19">
        <v>45392</v>
      </c>
      <c r="K2120">
        <v>4</v>
      </c>
      <c r="N2120" t="s">
        <v>492</v>
      </c>
    </row>
    <row r="2121" spans="1:14" x14ac:dyDescent="0.2">
      <c r="A2121">
        <v>246</v>
      </c>
      <c r="B2121" s="20" t="s">
        <v>308</v>
      </c>
      <c r="C2121" s="20" t="s">
        <v>102</v>
      </c>
      <c r="D2121" s="20" t="s">
        <v>5</v>
      </c>
      <c r="E2121" s="20" t="s">
        <v>103</v>
      </c>
      <c r="F2121" s="20" t="s">
        <v>105</v>
      </c>
      <c r="G2121" s="20" t="s">
        <v>4</v>
      </c>
      <c r="H2121" s="19">
        <v>45393</v>
      </c>
      <c r="I2121">
        <v>15</v>
      </c>
      <c r="J2121" s="19">
        <v>45393</v>
      </c>
      <c r="K2121">
        <v>15</v>
      </c>
      <c r="N2121" t="s">
        <v>492</v>
      </c>
    </row>
    <row r="2122" spans="1:14" x14ac:dyDescent="0.2">
      <c r="A2122">
        <v>246</v>
      </c>
      <c r="B2122" s="20" t="s">
        <v>308</v>
      </c>
      <c r="C2122" s="20" t="s">
        <v>102</v>
      </c>
      <c r="D2122" s="20" t="s">
        <v>5</v>
      </c>
      <c r="E2122" s="20" t="s">
        <v>103</v>
      </c>
      <c r="F2122" s="20" t="s">
        <v>105</v>
      </c>
      <c r="G2122" s="20" t="s">
        <v>4</v>
      </c>
      <c r="H2122" s="19">
        <v>45397</v>
      </c>
      <c r="I2122">
        <v>18</v>
      </c>
      <c r="J2122" s="19">
        <v>45397</v>
      </c>
      <c r="K2122">
        <v>58</v>
      </c>
      <c r="N2122" t="s">
        <v>492</v>
      </c>
    </row>
    <row r="2123" spans="1:14" x14ac:dyDescent="0.2">
      <c r="A2123">
        <v>246</v>
      </c>
      <c r="B2123" s="20" t="s">
        <v>308</v>
      </c>
      <c r="C2123" s="20" t="s">
        <v>102</v>
      </c>
      <c r="D2123" s="20" t="s">
        <v>5</v>
      </c>
      <c r="E2123" s="20" t="s">
        <v>103</v>
      </c>
      <c r="F2123" s="20" t="s">
        <v>105</v>
      </c>
      <c r="G2123" s="20" t="s">
        <v>4</v>
      </c>
      <c r="H2123" s="19">
        <v>45398</v>
      </c>
      <c r="I2123">
        <v>25</v>
      </c>
      <c r="J2123" s="19">
        <v>45398</v>
      </c>
      <c r="K2123">
        <v>25</v>
      </c>
      <c r="N2123" t="s">
        <v>492</v>
      </c>
    </row>
    <row r="2124" spans="1:14" x14ac:dyDescent="0.2">
      <c r="A2124">
        <v>246</v>
      </c>
      <c r="B2124" s="20" t="s">
        <v>308</v>
      </c>
      <c r="C2124" s="20" t="s">
        <v>102</v>
      </c>
      <c r="D2124" s="20" t="s">
        <v>5</v>
      </c>
      <c r="E2124" s="20" t="s">
        <v>103</v>
      </c>
      <c r="F2124" s="20" t="s">
        <v>105</v>
      </c>
      <c r="G2124" s="20" t="s">
        <v>4</v>
      </c>
      <c r="H2124" s="19">
        <v>45399</v>
      </c>
      <c r="I2124">
        <v>17</v>
      </c>
      <c r="J2124" s="19">
        <v>45399</v>
      </c>
      <c r="K2124">
        <v>17</v>
      </c>
      <c r="N2124" t="s">
        <v>492</v>
      </c>
    </row>
    <row r="2125" spans="1:14" x14ac:dyDescent="0.2">
      <c r="A2125">
        <v>246</v>
      </c>
      <c r="B2125" s="20" t="s">
        <v>308</v>
      </c>
      <c r="C2125" s="20" t="s">
        <v>102</v>
      </c>
      <c r="D2125" s="20" t="s">
        <v>5</v>
      </c>
      <c r="E2125" s="20" t="s">
        <v>103</v>
      </c>
      <c r="F2125" s="20" t="s">
        <v>105</v>
      </c>
      <c r="G2125" s="20" t="s">
        <v>4</v>
      </c>
      <c r="H2125" s="19">
        <v>45400</v>
      </c>
      <c r="I2125">
        <v>137</v>
      </c>
      <c r="J2125" s="19">
        <v>45400</v>
      </c>
      <c r="K2125">
        <v>137</v>
      </c>
      <c r="N2125" t="s">
        <v>492</v>
      </c>
    </row>
    <row r="2126" spans="1:14" x14ac:dyDescent="0.2">
      <c r="A2126">
        <v>246</v>
      </c>
      <c r="B2126" s="20" t="s">
        <v>308</v>
      </c>
      <c r="C2126" s="20" t="s">
        <v>102</v>
      </c>
      <c r="D2126" s="20" t="s">
        <v>5</v>
      </c>
      <c r="E2126" s="20" t="s">
        <v>103</v>
      </c>
      <c r="F2126" s="20" t="s">
        <v>105</v>
      </c>
      <c r="G2126" s="20" t="s">
        <v>4</v>
      </c>
      <c r="H2126" s="19">
        <v>45401</v>
      </c>
      <c r="I2126">
        <v>111</v>
      </c>
      <c r="J2126" s="19">
        <v>45401</v>
      </c>
      <c r="K2126">
        <v>111</v>
      </c>
      <c r="N2126" t="s">
        <v>492</v>
      </c>
    </row>
    <row r="2127" spans="1:14" x14ac:dyDescent="0.2">
      <c r="A2127">
        <v>246</v>
      </c>
      <c r="B2127" s="20" t="s">
        <v>308</v>
      </c>
      <c r="C2127" s="20" t="s">
        <v>102</v>
      </c>
      <c r="D2127" s="20" t="s">
        <v>5</v>
      </c>
      <c r="E2127" s="20" t="s">
        <v>103</v>
      </c>
      <c r="F2127" s="20" t="s">
        <v>105</v>
      </c>
      <c r="G2127" s="20" t="s">
        <v>4</v>
      </c>
      <c r="H2127" s="19">
        <v>45404</v>
      </c>
      <c r="I2127">
        <v>47</v>
      </c>
      <c r="J2127" s="19">
        <v>45404</v>
      </c>
      <c r="K2127">
        <v>97</v>
      </c>
      <c r="N2127" t="s">
        <v>492</v>
      </c>
    </row>
    <row r="2128" spans="1:14" x14ac:dyDescent="0.2">
      <c r="A2128">
        <v>246</v>
      </c>
      <c r="B2128" s="20" t="s">
        <v>308</v>
      </c>
      <c r="C2128" s="20" t="s">
        <v>102</v>
      </c>
      <c r="D2128" s="20" t="s">
        <v>5</v>
      </c>
      <c r="E2128" s="20" t="s">
        <v>103</v>
      </c>
      <c r="F2128" s="20" t="s">
        <v>105</v>
      </c>
      <c r="G2128" s="20" t="s">
        <v>4</v>
      </c>
      <c r="H2128" s="19">
        <v>45406</v>
      </c>
      <c r="I2128">
        <v>19</v>
      </c>
      <c r="J2128" s="19">
        <v>45406</v>
      </c>
      <c r="K2128">
        <v>19</v>
      </c>
      <c r="N2128" t="s">
        <v>492</v>
      </c>
    </row>
    <row r="2129" spans="1:14" x14ac:dyDescent="0.2">
      <c r="A2129">
        <v>247</v>
      </c>
      <c r="B2129" s="20" t="s">
        <v>309</v>
      </c>
      <c r="C2129" s="20" t="s">
        <v>102</v>
      </c>
      <c r="D2129" s="20" t="s">
        <v>5</v>
      </c>
      <c r="E2129" s="20" t="s">
        <v>103</v>
      </c>
      <c r="F2129" s="20" t="s">
        <v>106</v>
      </c>
      <c r="G2129" s="20" t="s">
        <v>4</v>
      </c>
      <c r="H2129" s="19">
        <v>45383</v>
      </c>
      <c r="I2129">
        <v>7</v>
      </c>
      <c r="J2129" s="19"/>
      <c r="N2129" t="s">
        <v>492</v>
      </c>
    </row>
    <row r="2130" spans="1:14" x14ac:dyDescent="0.2">
      <c r="A2130">
        <v>247</v>
      </c>
      <c r="B2130" s="20" t="s">
        <v>309</v>
      </c>
      <c r="C2130" s="20" t="s">
        <v>102</v>
      </c>
      <c r="D2130" s="20" t="s">
        <v>5</v>
      </c>
      <c r="E2130" s="20" t="s">
        <v>103</v>
      </c>
      <c r="F2130" s="20" t="s">
        <v>106</v>
      </c>
      <c r="G2130" s="20" t="s">
        <v>4</v>
      </c>
      <c r="H2130" s="19">
        <v>45385</v>
      </c>
      <c r="I2130">
        <v>29</v>
      </c>
      <c r="J2130" s="19"/>
      <c r="N2130" t="s">
        <v>492</v>
      </c>
    </row>
    <row r="2131" spans="1:14" x14ac:dyDescent="0.2">
      <c r="A2131">
        <v>247</v>
      </c>
      <c r="B2131" s="20" t="s">
        <v>309</v>
      </c>
      <c r="C2131" s="20" t="s">
        <v>102</v>
      </c>
      <c r="D2131" s="20" t="s">
        <v>5</v>
      </c>
      <c r="E2131" s="20" t="s">
        <v>103</v>
      </c>
      <c r="F2131" s="20" t="s">
        <v>106</v>
      </c>
      <c r="G2131" s="20" t="s">
        <v>4</v>
      </c>
      <c r="H2131" s="19">
        <v>45390</v>
      </c>
      <c r="I2131">
        <v>30</v>
      </c>
      <c r="J2131" s="19"/>
      <c r="N2131" t="s">
        <v>492</v>
      </c>
    </row>
    <row r="2132" spans="1:14" x14ac:dyDescent="0.2">
      <c r="A2132">
        <v>247</v>
      </c>
      <c r="B2132" s="20" t="s">
        <v>309</v>
      </c>
      <c r="C2132" s="20" t="s">
        <v>102</v>
      </c>
      <c r="D2132" s="20" t="s">
        <v>5</v>
      </c>
      <c r="E2132" s="20" t="s">
        <v>103</v>
      </c>
      <c r="F2132" s="20" t="s">
        <v>106</v>
      </c>
      <c r="G2132" s="20" t="s">
        <v>4</v>
      </c>
      <c r="H2132" s="19">
        <v>45392</v>
      </c>
      <c r="I2132">
        <v>43</v>
      </c>
      <c r="J2132" s="19"/>
      <c r="N2132" t="s">
        <v>492</v>
      </c>
    </row>
    <row r="2133" spans="1:14" x14ac:dyDescent="0.2">
      <c r="A2133">
        <v>247</v>
      </c>
      <c r="B2133" s="20" t="s">
        <v>309</v>
      </c>
      <c r="C2133" s="20" t="s">
        <v>102</v>
      </c>
      <c r="D2133" s="20" t="s">
        <v>5</v>
      </c>
      <c r="E2133" s="20" t="s">
        <v>103</v>
      </c>
      <c r="F2133" s="20" t="s">
        <v>106</v>
      </c>
      <c r="G2133" s="20" t="s">
        <v>4</v>
      </c>
      <c r="H2133" s="19">
        <v>45393</v>
      </c>
      <c r="I2133">
        <v>15</v>
      </c>
      <c r="J2133" s="19"/>
      <c r="N2133" t="s">
        <v>492</v>
      </c>
    </row>
    <row r="2134" spans="1:14" x14ac:dyDescent="0.2">
      <c r="A2134">
        <v>247</v>
      </c>
      <c r="B2134" s="20" t="s">
        <v>309</v>
      </c>
      <c r="C2134" s="20" t="s">
        <v>102</v>
      </c>
      <c r="D2134" s="20" t="s">
        <v>5</v>
      </c>
      <c r="E2134" s="20" t="s">
        <v>103</v>
      </c>
      <c r="F2134" s="20" t="s">
        <v>106</v>
      </c>
      <c r="G2134" s="20" t="s">
        <v>4</v>
      </c>
      <c r="H2134" s="19">
        <v>45397</v>
      </c>
      <c r="I2134">
        <v>18</v>
      </c>
      <c r="J2134" s="19"/>
      <c r="N2134" t="s">
        <v>492</v>
      </c>
    </row>
    <row r="2135" spans="1:14" x14ac:dyDescent="0.2">
      <c r="A2135">
        <v>247</v>
      </c>
      <c r="B2135" s="20" t="s">
        <v>309</v>
      </c>
      <c r="C2135" s="20" t="s">
        <v>102</v>
      </c>
      <c r="D2135" s="20" t="s">
        <v>5</v>
      </c>
      <c r="E2135" s="20" t="s">
        <v>103</v>
      </c>
      <c r="F2135" s="20" t="s">
        <v>106</v>
      </c>
      <c r="G2135" s="20" t="s">
        <v>4</v>
      </c>
      <c r="H2135" s="19">
        <v>45398</v>
      </c>
      <c r="I2135">
        <v>25</v>
      </c>
      <c r="J2135" s="19"/>
      <c r="N2135" t="s">
        <v>492</v>
      </c>
    </row>
    <row r="2136" spans="1:14" x14ac:dyDescent="0.2">
      <c r="A2136">
        <v>247</v>
      </c>
      <c r="B2136" s="20" t="s">
        <v>309</v>
      </c>
      <c r="C2136" s="20" t="s">
        <v>102</v>
      </c>
      <c r="D2136" s="20" t="s">
        <v>5</v>
      </c>
      <c r="E2136" s="20" t="s">
        <v>103</v>
      </c>
      <c r="F2136" s="20" t="s">
        <v>106</v>
      </c>
      <c r="G2136" s="20" t="s">
        <v>4</v>
      </c>
      <c r="H2136" s="19">
        <v>45399</v>
      </c>
      <c r="I2136">
        <v>27</v>
      </c>
      <c r="J2136" s="19"/>
      <c r="N2136" t="s">
        <v>492</v>
      </c>
    </row>
    <row r="2137" spans="1:14" x14ac:dyDescent="0.2">
      <c r="A2137">
        <v>247</v>
      </c>
      <c r="B2137" s="20" t="s">
        <v>309</v>
      </c>
      <c r="C2137" s="20" t="s">
        <v>102</v>
      </c>
      <c r="D2137" s="20" t="s">
        <v>5</v>
      </c>
      <c r="E2137" s="20" t="s">
        <v>103</v>
      </c>
      <c r="F2137" s="20" t="s">
        <v>106</v>
      </c>
      <c r="G2137" s="20" t="s">
        <v>4</v>
      </c>
      <c r="H2137" s="19">
        <v>45400</v>
      </c>
      <c r="I2137">
        <v>137</v>
      </c>
      <c r="J2137" s="19"/>
      <c r="N2137" t="s">
        <v>492</v>
      </c>
    </row>
    <row r="2138" spans="1:14" x14ac:dyDescent="0.2">
      <c r="A2138">
        <v>247</v>
      </c>
      <c r="B2138" s="20" t="s">
        <v>309</v>
      </c>
      <c r="C2138" s="20" t="s">
        <v>102</v>
      </c>
      <c r="D2138" s="20" t="s">
        <v>5</v>
      </c>
      <c r="E2138" s="20" t="s">
        <v>103</v>
      </c>
      <c r="F2138" s="20" t="s">
        <v>106</v>
      </c>
      <c r="G2138" s="20" t="s">
        <v>4</v>
      </c>
      <c r="H2138" s="19">
        <v>45401</v>
      </c>
      <c r="I2138">
        <v>111</v>
      </c>
      <c r="J2138" s="19"/>
      <c r="N2138" t="s">
        <v>492</v>
      </c>
    </row>
    <row r="2139" spans="1:14" x14ac:dyDescent="0.2">
      <c r="A2139">
        <v>247</v>
      </c>
      <c r="B2139" s="20" t="s">
        <v>309</v>
      </c>
      <c r="C2139" s="20" t="s">
        <v>102</v>
      </c>
      <c r="D2139" s="20" t="s">
        <v>5</v>
      </c>
      <c r="E2139" s="20" t="s">
        <v>103</v>
      </c>
      <c r="F2139" s="20" t="s">
        <v>106</v>
      </c>
      <c r="G2139" s="20" t="s">
        <v>4</v>
      </c>
      <c r="H2139" s="19">
        <v>45404</v>
      </c>
      <c r="I2139">
        <v>47</v>
      </c>
      <c r="J2139" s="19"/>
      <c r="N2139" t="s">
        <v>492</v>
      </c>
    </row>
    <row r="2140" spans="1:14" x14ac:dyDescent="0.2">
      <c r="A2140">
        <v>247</v>
      </c>
      <c r="B2140" s="20" t="s">
        <v>309</v>
      </c>
      <c r="C2140" s="20" t="s">
        <v>102</v>
      </c>
      <c r="D2140" s="20" t="s">
        <v>5</v>
      </c>
      <c r="E2140" s="20" t="s">
        <v>103</v>
      </c>
      <c r="F2140" s="20" t="s">
        <v>106</v>
      </c>
      <c r="G2140" s="20" t="s">
        <v>4</v>
      </c>
      <c r="H2140" s="19">
        <v>45406</v>
      </c>
      <c r="I2140">
        <v>19</v>
      </c>
      <c r="J2140" s="19"/>
      <c r="N2140" t="s">
        <v>492</v>
      </c>
    </row>
    <row r="2141" spans="1:14" x14ac:dyDescent="0.2">
      <c r="A2141">
        <v>248</v>
      </c>
      <c r="B2141" s="20" t="s">
        <v>310</v>
      </c>
      <c r="C2141" s="20" t="s">
        <v>102</v>
      </c>
      <c r="D2141" s="20" t="s">
        <v>5</v>
      </c>
      <c r="E2141" s="20" t="s">
        <v>103</v>
      </c>
      <c r="F2141" s="20" t="s">
        <v>107</v>
      </c>
      <c r="G2141" s="20" t="s">
        <v>4</v>
      </c>
      <c r="H2141" s="19">
        <v>45393</v>
      </c>
      <c r="I2141">
        <v>179</v>
      </c>
      <c r="J2141" s="19"/>
      <c r="N2141" t="s">
        <v>492</v>
      </c>
    </row>
    <row r="2142" spans="1:14" x14ac:dyDescent="0.2">
      <c r="A2142">
        <v>250</v>
      </c>
      <c r="B2142" s="20" t="s">
        <v>312</v>
      </c>
      <c r="C2142" s="20" t="s">
        <v>102</v>
      </c>
      <c r="D2142" s="20" t="s">
        <v>5</v>
      </c>
      <c r="E2142" s="20" t="s">
        <v>103</v>
      </c>
      <c r="F2142" s="20" t="s">
        <v>106</v>
      </c>
      <c r="G2142" s="20" t="s">
        <v>4</v>
      </c>
      <c r="H2142" s="19">
        <v>45401</v>
      </c>
      <c r="I2142">
        <v>3</v>
      </c>
      <c r="J2142" s="19">
        <v>45401</v>
      </c>
      <c r="K2142">
        <v>39.090000000000003</v>
      </c>
      <c r="N2142" t="s">
        <v>492</v>
      </c>
    </row>
    <row r="2143" spans="1:14" x14ac:dyDescent="0.2">
      <c r="A2143">
        <v>251</v>
      </c>
      <c r="B2143" s="20" t="s">
        <v>313</v>
      </c>
      <c r="C2143" s="20" t="s">
        <v>102</v>
      </c>
      <c r="D2143" s="20" t="s">
        <v>5</v>
      </c>
      <c r="E2143" s="20" t="s">
        <v>103</v>
      </c>
      <c r="F2143" s="20" t="s">
        <v>106</v>
      </c>
      <c r="G2143" s="20" t="s">
        <v>4</v>
      </c>
      <c r="H2143" s="19">
        <v>45385</v>
      </c>
      <c r="I2143">
        <v>11</v>
      </c>
      <c r="J2143" s="19">
        <v>45383</v>
      </c>
      <c r="K2143">
        <v>176</v>
      </c>
      <c r="N2143" t="s">
        <v>492</v>
      </c>
    </row>
    <row r="2144" spans="1:14" x14ac:dyDescent="0.2">
      <c r="A2144">
        <v>251</v>
      </c>
      <c r="B2144" s="20" t="s">
        <v>313</v>
      </c>
      <c r="C2144" s="20" t="s">
        <v>102</v>
      </c>
      <c r="D2144" s="20" t="s">
        <v>5</v>
      </c>
      <c r="E2144" s="20" t="s">
        <v>103</v>
      </c>
      <c r="F2144" s="20" t="s">
        <v>106</v>
      </c>
      <c r="G2144" s="20" t="s">
        <v>4</v>
      </c>
      <c r="H2144" s="19"/>
      <c r="J2144" s="19">
        <v>45385</v>
      </c>
      <c r="K2144">
        <v>129</v>
      </c>
      <c r="N2144" t="s">
        <v>492</v>
      </c>
    </row>
    <row r="2145" spans="1:14" x14ac:dyDescent="0.2">
      <c r="A2145">
        <v>251</v>
      </c>
      <c r="B2145" s="20" t="s">
        <v>313</v>
      </c>
      <c r="C2145" s="20" t="s">
        <v>102</v>
      </c>
      <c r="D2145" s="20" t="s">
        <v>5</v>
      </c>
      <c r="E2145" s="20" t="s">
        <v>103</v>
      </c>
      <c r="F2145" s="20" t="s">
        <v>106</v>
      </c>
      <c r="G2145" s="20" t="s">
        <v>4</v>
      </c>
      <c r="H2145" s="19"/>
      <c r="J2145" s="19">
        <v>45390</v>
      </c>
      <c r="K2145">
        <v>330</v>
      </c>
      <c r="N2145" t="s">
        <v>492</v>
      </c>
    </row>
    <row r="2146" spans="1:14" x14ac:dyDescent="0.2">
      <c r="A2146">
        <v>252</v>
      </c>
      <c r="B2146" s="20" t="s">
        <v>313</v>
      </c>
      <c r="C2146" s="20" t="s">
        <v>102</v>
      </c>
      <c r="D2146" s="20" t="s">
        <v>5</v>
      </c>
      <c r="E2146" s="20" t="s">
        <v>103</v>
      </c>
      <c r="F2146" s="20" t="s">
        <v>105</v>
      </c>
      <c r="G2146" s="20" t="s">
        <v>4</v>
      </c>
      <c r="H2146" s="19">
        <v>45385</v>
      </c>
      <c r="I2146">
        <v>56</v>
      </c>
      <c r="J2146" s="19">
        <v>45385</v>
      </c>
      <c r="K2146">
        <v>56</v>
      </c>
      <c r="N2146" t="s">
        <v>492</v>
      </c>
    </row>
    <row r="2147" spans="1:14" x14ac:dyDescent="0.2">
      <c r="A2147">
        <v>252</v>
      </c>
      <c r="B2147" s="20" t="s">
        <v>313</v>
      </c>
      <c r="C2147" s="20" t="s">
        <v>102</v>
      </c>
      <c r="D2147" s="20" t="s">
        <v>5</v>
      </c>
      <c r="E2147" s="20" t="s">
        <v>103</v>
      </c>
      <c r="F2147" s="20" t="s">
        <v>105</v>
      </c>
      <c r="G2147" s="20" t="s">
        <v>4</v>
      </c>
      <c r="H2147" s="19">
        <v>45393</v>
      </c>
      <c r="I2147">
        <v>1</v>
      </c>
      <c r="J2147" s="19">
        <v>45393</v>
      </c>
      <c r="K2147">
        <v>1</v>
      </c>
      <c r="N2147" t="s">
        <v>492</v>
      </c>
    </row>
    <row r="2148" spans="1:14" x14ac:dyDescent="0.2">
      <c r="A2148">
        <v>252</v>
      </c>
      <c r="B2148" s="20" t="s">
        <v>313</v>
      </c>
      <c r="C2148" s="20" t="s">
        <v>102</v>
      </c>
      <c r="D2148" s="20" t="s">
        <v>5</v>
      </c>
      <c r="E2148" s="20" t="s">
        <v>103</v>
      </c>
      <c r="F2148" s="20" t="s">
        <v>105</v>
      </c>
      <c r="G2148" s="20" t="s">
        <v>4</v>
      </c>
      <c r="H2148" s="19">
        <v>45412</v>
      </c>
      <c r="I2148">
        <v>24</v>
      </c>
      <c r="J2148" s="19">
        <v>45405</v>
      </c>
      <c r="K2148">
        <v>163</v>
      </c>
      <c r="N2148" t="s">
        <v>492</v>
      </c>
    </row>
    <row r="2149" spans="1:14" x14ac:dyDescent="0.2">
      <c r="A2149">
        <v>252</v>
      </c>
      <c r="B2149" s="20" t="s">
        <v>313</v>
      </c>
      <c r="C2149" s="20" t="s">
        <v>102</v>
      </c>
      <c r="D2149" s="20" t="s">
        <v>5</v>
      </c>
      <c r="E2149" s="20" t="s">
        <v>103</v>
      </c>
      <c r="F2149" s="20" t="s">
        <v>105</v>
      </c>
      <c r="G2149" s="20" t="s">
        <v>4</v>
      </c>
      <c r="H2149" s="19"/>
      <c r="J2149" s="19">
        <v>45412</v>
      </c>
      <c r="K2149">
        <v>24</v>
      </c>
      <c r="N2149" t="s">
        <v>492</v>
      </c>
    </row>
    <row r="2150" spans="1:14" x14ac:dyDescent="0.2">
      <c r="A2150">
        <v>253</v>
      </c>
      <c r="B2150" s="20" t="s">
        <v>314</v>
      </c>
      <c r="C2150" s="20" t="s">
        <v>102</v>
      </c>
      <c r="D2150" s="20" t="s">
        <v>5</v>
      </c>
      <c r="E2150" s="20" t="s">
        <v>103</v>
      </c>
      <c r="F2150" s="20" t="s">
        <v>106</v>
      </c>
      <c r="G2150" s="20" t="s">
        <v>4</v>
      </c>
      <c r="H2150" s="19">
        <v>45383</v>
      </c>
      <c r="I2150">
        <v>6</v>
      </c>
      <c r="J2150" s="19">
        <v>45383</v>
      </c>
      <c r="K2150">
        <v>6</v>
      </c>
      <c r="N2150" t="s">
        <v>492</v>
      </c>
    </row>
    <row r="2151" spans="1:14" x14ac:dyDescent="0.2">
      <c r="A2151">
        <v>253</v>
      </c>
      <c r="B2151" s="20" t="s">
        <v>314</v>
      </c>
      <c r="C2151" s="20" t="s">
        <v>102</v>
      </c>
      <c r="D2151" s="20" t="s">
        <v>5</v>
      </c>
      <c r="E2151" s="20" t="s">
        <v>103</v>
      </c>
      <c r="F2151" s="20" t="s">
        <v>106</v>
      </c>
      <c r="G2151" s="20" t="s">
        <v>4</v>
      </c>
      <c r="H2151" s="19">
        <v>45385</v>
      </c>
      <c r="I2151">
        <v>29</v>
      </c>
      <c r="J2151" s="19">
        <v>45385</v>
      </c>
      <c r="K2151">
        <v>29</v>
      </c>
      <c r="N2151" t="s">
        <v>492</v>
      </c>
    </row>
    <row r="2152" spans="1:14" x14ac:dyDescent="0.2">
      <c r="A2152">
        <v>253</v>
      </c>
      <c r="B2152" s="20" t="s">
        <v>314</v>
      </c>
      <c r="C2152" s="20" t="s">
        <v>102</v>
      </c>
      <c r="D2152" s="20" t="s">
        <v>5</v>
      </c>
      <c r="E2152" s="20" t="s">
        <v>103</v>
      </c>
      <c r="F2152" s="20" t="s">
        <v>106</v>
      </c>
      <c r="G2152" s="20" t="s">
        <v>4</v>
      </c>
      <c r="H2152" s="19">
        <v>45390</v>
      </c>
      <c r="I2152">
        <v>30</v>
      </c>
      <c r="J2152" s="19">
        <v>45390</v>
      </c>
      <c r="K2152">
        <v>30</v>
      </c>
      <c r="N2152" t="s">
        <v>492</v>
      </c>
    </row>
    <row r="2153" spans="1:14" x14ac:dyDescent="0.2">
      <c r="A2153">
        <v>253</v>
      </c>
      <c r="B2153" s="20" t="s">
        <v>314</v>
      </c>
      <c r="C2153" s="20" t="s">
        <v>102</v>
      </c>
      <c r="D2153" s="20" t="s">
        <v>5</v>
      </c>
      <c r="E2153" s="20" t="s">
        <v>103</v>
      </c>
      <c r="F2153" s="20" t="s">
        <v>106</v>
      </c>
      <c r="G2153" s="20" t="s">
        <v>4</v>
      </c>
      <c r="H2153" s="19">
        <v>45392</v>
      </c>
      <c r="I2153">
        <v>4</v>
      </c>
      <c r="J2153" s="19">
        <v>45392</v>
      </c>
      <c r="K2153">
        <v>4</v>
      </c>
      <c r="N2153" t="s">
        <v>492</v>
      </c>
    </row>
    <row r="2154" spans="1:14" x14ac:dyDescent="0.2">
      <c r="A2154">
        <v>253</v>
      </c>
      <c r="B2154" s="20" t="s">
        <v>314</v>
      </c>
      <c r="C2154" s="20" t="s">
        <v>102</v>
      </c>
      <c r="D2154" s="20" t="s">
        <v>5</v>
      </c>
      <c r="E2154" s="20" t="s">
        <v>103</v>
      </c>
      <c r="F2154" s="20" t="s">
        <v>106</v>
      </c>
      <c r="G2154" s="20" t="s">
        <v>4</v>
      </c>
      <c r="H2154" s="19">
        <v>45393</v>
      </c>
      <c r="I2154">
        <v>115</v>
      </c>
      <c r="J2154" s="19">
        <v>45393</v>
      </c>
      <c r="K2154">
        <v>115</v>
      </c>
      <c r="N2154" t="s">
        <v>492</v>
      </c>
    </row>
    <row r="2155" spans="1:14" x14ac:dyDescent="0.2">
      <c r="A2155">
        <v>253</v>
      </c>
      <c r="B2155" s="20" t="s">
        <v>314</v>
      </c>
      <c r="C2155" s="20" t="s">
        <v>102</v>
      </c>
      <c r="D2155" s="20" t="s">
        <v>5</v>
      </c>
      <c r="E2155" s="20" t="s">
        <v>103</v>
      </c>
      <c r="F2155" s="20" t="s">
        <v>106</v>
      </c>
      <c r="G2155" s="20" t="s">
        <v>4</v>
      </c>
      <c r="H2155" s="19">
        <v>45399</v>
      </c>
      <c r="I2155">
        <v>17</v>
      </c>
      <c r="J2155" s="19">
        <v>45397</v>
      </c>
      <c r="K2155">
        <v>58</v>
      </c>
      <c r="N2155" t="s">
        <v>492</v>
      </c>
    </row>
    <row r="2156" spans="1:14" x14ac:dyDescent="0.2">
      <c r="A2156">
        <v>253</v>
      </c>
      <c r="B2156" s="20" t="s">
        <v>314</v>
      </c>
      <c r="C2156" s="20" t="s">
        <v>102</v>
      </c>
      <c r="D2156" s="20" t="s">
        <v>5</v>
      </c>
      <c r="E2156" s="20" t="s">
        <v>103</v>
      </c>
      <c r="F2156" s="20" t="s">
        <v>106</v>
      </c>
      <c r="G2156" s="20" t="s">
        <v>4</v>
      </c>
      <c r="H2156" s="19">
        <v>45400</v>
      </c>
      <c r="I2156">
        <v>37</v>
      </c>
      <c r="J2156" s="19">
        <v>45398</v>
      </c>
      <c r="K2156">
        <v>25</v>
      </c>
      <c r="N2156" t="s">
        <v>492</v>
      </c>
    </row>
    <row r="2157" spans="1:14" x14ac:dyDescent="0.2">
      <c r="A2157">
        <v>253</v>
      </c>
      <c r="B2157" s="20" t="s">
        <v>314</v>
      </c>
      <c r="C2157" s="20" t="s">
        <v>102</v>
      </c>
      <c r="D2157" s="20" t="s">
        <v>5</v>
      </c>
      <c r="E2157" s="20" t="s">
        <v>103</v>
      </c>
      <c r="F2157" s="20" t="s">
        <v>106</v>
      </c>
      <c r="G2157" s="20" t="s">
        <v>4</v>
      </c>
      <c r="H2157" s="19">
        <v>45401</v>
      </c>
      <c r="I2157">
        <v>11</v>
      </c>
      <c r="J2157" s="19">
        <v>45399</v>
      </c>
      <c r="K2157">
        <v>17</v>
      </c>
      <c r="N2157" t="s">
        <v>492</v>
      </c>
    </row>
    <row r="2158" spans="1:14" x14ac:dyDescent="0.2">
      <c r="A2158">
        <v>253</v>
      </c>
      <c r="B2158" s="20" t="s">
        <v>314</v>
      </c>
      <c r="C2158" s="20" t="s">
        <v>102</v>
      </c>
      <c r="D2158" s="20" t="s">
        <v>5</v>
      </c>
      <c r="E2158" s="20" t="s">
        <v>103</v>
      </c>
      <c r="F2158" s="20" t="s">
        <v>106</v>
      </c>
      <c r="G2158" s="20" t="s">
        <v>4</v>
      </c>
      <c r="H2158" s="19">
        <v>45406</v>
      </c>
      <c r="I2158">
        <v>19</v>
      </c>
      <c r="J2158" s="19">
        <v>45400</v>
      </c>
      <c r="K2158">
        <v>37</v>
      </c>
      <c r="N2158" t="s">
        <v>492</v>
      </c>
    </row>
    <row r="2159" spans="1:14" x14ac:dyDescent="0.2">
      <c r="A2159">
        <v>253</v>
      </c>
      <c r="B2159" s="20" t="s">
        <v>314</v>
      </c>
      <c r="C2159" s="20" t="s">
        <v>102</v>
      </c>
      <c r="D2159" s="20" t="s">
        <v>5</v>
      </c>
      <c r="E2159" s="20" t="s">
        <v>103</v>
      </c>
      <c r="F2159" s="20" t="s">
        <v>106</v>
      </c>
      <c r="G2159" s="20" t="s">
        <v>4</v>
      </c>
      <c r="H2159" s="19"/>
      <c r="J2159" s="19">
        <v>45401</v>
      </c>
      <c r="K2159">
        <v>11</v>
      </c>
      <c r="N2159" t="s">
        <v>492</v>
      </c>
    </row>
    <row r="2160" spans="1:14" x14ac:dyDescent="0.2">
      <c r="A2160">
        <v>253</v>
      </c>
      <c r="B2160" s="20" t="s">
        <v>314</v>
      </c>
      <c r="C2160" s="20" t="s">
        <v>102</v>
      </c>
      <c r="D2160" s="20" t="s">
        <v>5</v>
      </c>
      <c r="E2160" s="20" t="s">
        <v>103</v>
      </c>
      <c r="F2160" s="20" t="s">
        <v>106</v>
      </c>
      <c r="G2160" s="20" t="s">
        <v>4</v>
      </c>
      <c r="H2160" s="19"/>
      <c r="J2160" s="19">
        <v>45404</v>
      </c>
      <c r="K2160">
        <v>97</v>
      </c>
      <c r="N2160" t="s">
        <v>492</v>
      </c>
    </row>
    <row r="2161" spans="1:14" x14ac:dyDescent="0.2">
      <c r="A2161">
        <v>253</v>
      </c>
      <c r="B2161" s="20" t="s">
        <v>314</v>
      </c>
      <c r="C2161" s="20" t="s">
        <v>102</v>
      </c>
      <c r="D2161" s="20" t="s">
        <v>5</v>
      </c>
      <c r="E2161" s="20" t="s">
        <v>103</v>
      </c>
      <c r="F2161" s="20" t="s">
        <v>106</v>
      </c>
      <c r="G2161" s="20" t="s">
        <v>4</v>
      </c>
      <c r="H2161" s="19"/>
      <c r="J2161" s="19">
        <v>45406</v>
      </c>
      <c r="K2161">
        <v>19</v>
      </c>
      <c r="N2161" t="s">
        <v>492</v>
      </c>
    </row>
    <row r="2162" spans="1:14" x14ac:dyDescent="0.2">
      <c r="A2162">
        <v>254</v>
      </c>
      <c r="B2162" s="20" t="s">
        <v>315</v>
      </c>
      <c r="C2162" s="20" t="s">
        <v>102</v>
      </c>
      <c r="D2162" s="20" t="s">
        <v>5</v>
      </c>
      <c r="E2162" s="20" t="s">
        <v>103</v>
      </c>
      <c r="F2162" s="20" t="s">
        <v>107</v>
      </c>
      <c r="G2162" s="20" t="s">
        <v>4</v>
      </c>
      <c r="H2162" s="19"/>
      <c r="J2162" s="19">
        <v>45399</v>
      </c>
      <c r="K2162">
        <v>117</v>
      </c>
      <c r="N2162" t="s">
        <v>492</v>
      </c>
    </row>
    <row r="2163" spans="1:14" x14ac:dyDescent="0.2">
      <c r="A2163">
        <v>254</v>
      </c>
      <c r="B2163" s="20" t="s">
        <v>315</v>
      </c>
      <c r="C2163" s="20" t="s">
        <v>102</v>
      </c>
      <c r="D2163" s="20" t="s">
        <v>5</v>
      </c>
      <c r="E2163" s="20" t="s">
        <v>103</v>
      </c>
      <c r="F2163" s="20" t="s">
        <v>107</v>
      </c>
      <c r="G2163" s="20" t="s">
        <v>4</v>
      </c>
      <c r="H2163" s="19"/>
      <c r="J2163" s="19">
        <v>45400</v>
      </c>
      <c r="K2163">
        <v>237</v>
      </c>
      <c r="N2163" t="s">
        <v>492</v>
      </c>
    </row>
    <row r="2164" spans="1:14" x14ac:dyDescent="0.2">
      <c r="A2164">
        <v>254</v>
      </c>
      <c r="B2164" s="20" t="s">
        <v>315</v>
      </c>
      <c r="C2164" s="20" t="s">
        <v>102</v>
      </c>
      <c r="D2164" s="20" t="s">
        <v>5</v>
      </c>
      <c r="E2164" s="20" t="s">
        <v>103</v>
      </c>
      <c r="F2164" s="20" t="s">
        <v>107</v>
      </c>
      <c r="G2164" s="20" t="s">
        <v>4</v>
      </c>
      <c r="H2164" s="19"/>
      <c r="J2164" s="19">
        <v>45401</v>
      </c>
      <c r="K2164">
        <v>11</v>
      </c>
      <c r="N2164" t="s">
        <v>492</v>
      </c>
    </row>
    <row r="2165" spans="1:14" x14ac:dyDescent="0.2">
      <c r="A2165">
        <v>254</v>
      </c>
      <c r="B2165" s="20" t="s">
        <v>315</v>
      </c>
      <c r="C2165" s="20" t="s">
        <v>102</v>
      </c>
      <c r="D2165" s="20" t="s">
        <v>5</v>
      </c>
      <c r="E2165" s="20" t="s">
        <v>103</v>
      </c>
      <c r="F2165" s="20" t="s">
        <v>107</v>
      </c>
      <c r="G2165" s="20" t="s">
        <v>4</v>
      </c>
      <c r="H2165" s="19"/>
      <c r="J2165" s="19">
        <v>45404</v>
      </c>
      <c r="K2165">
        <v>97</v>
      </c>
      <c r="N2165" t="s">
        <v>492</v>
      </c>
    </row>
    <row r="2166" spans="1:14" x14ac:dyDescent="0.2">
      <c r="A2166">
        <v>254</v>
      </c>
      <c r="B2166" s="20" t="s">
        <v>315</v>
      </c>
      <c r="C2166" s="20" t="s">
        <v>102</v>
      </c>
      <c r="D2166" s="20" t="s">
        <v>5</v>
      </c>
      <c r="E2166" s="20" t="s">
        <v>103</v>
      </c>
      <c r="F2166" s="20" t="s">
        <v>107</v>
      </c>
      <c r="G2166" s="20" t="s">
        <v>4</v>
      </c>
      <c r="H2166" s="19"/>
      <c r="J2166" s="19">
        <v>45406</v>
      </c>
      <c r="K2166">
        <v>119</v>
      </c>
      <c r="N2166" t="s">
        <v>492</v>
      </c>
    </row>
    <row r="2167" spans="1:14" x14ac:dyDescent="0.2">
      <c r="A2167">
        <v>255</v>
      </c>
      <c r="B2167" s="20" t="s">
        <v>316</v>
      </c>
      <c r="C2167" s="20" t="s">
        <v>102</v>
      </c>
      <c r="D2167" s="20" t="s">
        <v>5</v>
      </c>
      <c r="E2167" s="20" t="s">
        <v>103</v>
      </c>
      <c r="F2167" s="20" t="s">
        <v>105</v>
      </c>
      <c r="G2167" s="20" t="s">
        <v>4</v>
      </c>
      <c r="H2167" s="19">
        <v>45383</v>
      </c>
      <c r="I2167">
        <v>125</v>
      </c>
      <c r="J2167" s="19">
        <v>45383</v>
      </c>
      <c r="K2167">
        <v>125</v>
      </c>
      <c r="N2167" t="s">
        <v>492</v>
      </c>
    </row>
    <row r="2168" spans="1:14" x14ac:dyDescent="0.2">
      <c r="A2168">
        <v>255</v>
      </c>
      <c r="B2168" s="20" t="s">
        <v>316</v>
      </c>
      <c r="C2168" s="20" t="s">
        <v>102</v>
      </c>
      <c r="D2168" s="20" t="s">
        <v>5</v>
      </c>
      <c r="E2168" s="20" t="s">
        <v>103</v>
      </c>
      <c r="F2168" s="20" t="s">
        <v>105</v>
      </c>
      <c r="G2168" s="20" t="s">
        <v>4</v>
      </c>
      <c r="H2168" s="19">
        <v>45384</v>
      </c>
      <c r="I2168">
        <v>146</v>
      </c>
      <c r="J2168" s="19">
        <v>45384</v>
      </c>
      <c r="K2168">
        <v>146</v>
      </c>
      <c r="N2168" t="s">
        <v>492</v>
      </c>
    </row>
    <row r="2169" spans="1:14" x14ac:dyDescent="0.2">
      <c r="A2169">
        <v>255</v>
      </c>
      <c r="B2169" s="20" t="s">
        <v>316</v>
      </c>
      <c r="C2169" s="20" t="s">
        <v>102</v>
      </c>
      <c r="D2169" s="20" t="s">
        <v>5</v>
      </c>
      <c r="E2169" s="20" t="s">
        <v>103</v>
      </c>
      <c r="F2169" s="20" t="s">
        <v>105</v>
      </c>
      <c r="G2169" s="20" t="s">
        <v>4</v>
      </c>
      <c r="H2169" s="19">
        <v>45385</v>
      </c>
      <c r="I2169">
        <v>99</v>
      </c>
      <c r="J2169" s="19">
        <v>45385</v>
      </c>
      <c r="K2169">
        <v>99</v>
      </c>
      <c r="N2169" t="s">
        <v>492</v>
      </c>
    </row>
    <row r="2170" spans="1:14" x14ac:dyDescent="0.2">
      <c r="A2170">
        <v>255</v>
      </c>
      <c r="B2170" s="20" t="s">
        <v>316</v>
      </c>
      <c r="C2170" s="20" t="s">
        <v>102</v>
      </c>
      <c r="D2170" s="20" t="s">
        <v>5</v>
      </c>
      <c r="E2170" s="20" t="s">
        <v>103</v>
      </c>
      <c r="F2170" s="20" t="s">
        <v>105</v>
      </c>
      <c r="G2170" s="20" t="s">
        <v>4</v>
      </c>
      <c r="H2170" s="19">
        <v>45386</v>
      </c>
      <c r="I2170">
        <v>236</v>
      </c>
      <c r="J2170" s="19">
        <v>45386</v>
      </c>
      <c r="K2170">
        <v>236</v>
      </c>
      <c r="N2170" t="s">
        <v>492</v>
      </c>
    </row>
    <row r="2171" spans="1:14" x14ac:dyDescent="0.2">
      <c r="A2171">
        <v>255</v>
      </c>
      <c r="B2171" s="20" t="s">
        <v>316</v>
      </c>
      <c r="C2171" s="20" t="s">
        <v>102</v>
      </c>
      <c r="D2171" s="20" t="s">
        <v>5</v>
      </c>
      <c r="E2171" s="20" t="s">
        <v>103</v>
      </c>
      <c r="F2171" s="20" t="s">
        <v>105</v>
      </c>
      <c r="G2171" s="20" t="s">
        <v>4</v>
      </c>
      <c r="H2171" s="19">
        <v>45387</v>
      </c>
      <c r="I2171">
        <v>159</v>
      </c>
      <c r="J2171" s="19">
        <v>45387</v>
      </c>
      <c r="K2171">
        <v>159</v>
      </c>
      <c r="N2171" t="s">
        <v>492</v>
      </c>
    </row>
    <row r="2172" spans="1:14" x14ac:dyDescent="0.2">
      <c r="A2172">
        <v>255</v>
      </c>
      <c r="B2172" s="20" t="s">
        <v>316</v>
      </c>
      <c r="C2172" s="20" t="s">
        <v>102</v>
      </c>
      <c r="D2172" s="20" t="s">
        <v>5</v>
      </c>
      <c r="E2172" s="20" t="s">
        <v>103</v>
      </c>
      <c r="F2172" s="20" t="s">
        <v>105</v>
      </c>
      <c r="G2172" s="20" t="s">
        <v>4</v>
      </c>
      <c r="H2172" s="19">
        <v>45388</v>
      </c>
      <c r="I2172">
        <v>181</v>
      </c>
      <c r="J2172" s="19">
        <v>45388</v>
      </c>
      <c r="K2172">
        <v>181</v>
      </c>
      <c r="N2172" t="s">
        <v>492</v>
      </c>
    </row>
    <row r="2173" spans="1:14" x14ac:dyDescent="0.2">
      <c r="A2173">
        <v>255</v>
      </c>
      <c r="B2173" s="20" t="s">
        <v>316</v>
      </c>
      <c r="C2173" s="20" t="s">
        <v>102</v>
      </c>
      <c r="D2173" s="20" t="s">
        <v>5</v>
      </c>
      <c r="E2173" s="20" t="s">
        <v>103</v>
      </c>
      <c r="F2173" s="20" t="s">
        <v>105</v>
      </c>
      <c r="G2173" s="20" t="s">
        <v>4</v>
      </c>
      <c r="H2173" s="19">
        <v>45389</v>
      </c>
      <c r="I2173">
        <v>176</v>
      </c>
      <c r="J2173" s="19">
        <v>45389</v>
      </c>
      <c r="K2173">
        <v>176</v>
      </c>
      <c r="N2173" t="s">
        <v>492</v>
      </c>
    </row>
    <row r="2174" spans="1:14" x14ac:dyDescent="0.2">
      <c r="A2174">
        <v>255</v>
      </c>
      <c r="B2174" s="20" t="s">
        <v>316</v>
      </c>
      <c r="C2174" s="20" t="s">
        <v>102</v>
      </c>
      <c r="D2174" s="20" t="s">
        <v>5</v>
      </c>
      <c r="E2174" s="20" t="s">
        <v>103</v>
      </c>
      <c r="F2174" s="20" t="s">
        <v>105</v>
      </c>
      <c r="G2174" s="20" t="s">
        <v>4</v>
      </c>
      <c r="H2174" s="19">
        <v>45390</v>
      </c>
      <c r="I2174">
        <v>284</v>
      </c>
      <c r="J2174" s="19">
        <v>45390</v>
      </c>
      <c r="K2174">
        <v>284</v>
      </c>
      <c r="N2174" t="s">
        <v>492</v>
      </c>
    </row>
    <row r="2175" spans="1:14" x14ac:dyDescent="0.2">
      <c r="A2175">
        <v>255</v>
      </c>
      <c r="B2175" s="20" t="s">
        <v>316</v>
      </c>
      <c r="C2175" s="20" t="s">
        <v>102</v>
      </c>
      <c r="D2175" s="20" t="s">
        <v>5</v>
      </c>
      <c r="E2175" s="20" t="s">
        <v>103</v>
      </c>
      <c r="F2175" s="20" t="s">
        <v>105</v>
      </c>
      <c r="G2175" s="20" t="s">
        <v>4</v>
      </c>
      <c r="H2175" s="19">
        <v>45391</v>
      </c>
      <c r="I2175">
        <v>271</v>
      </c>
      <c r="J2175" s="19">
        <v>45391</v>
      </c>
      <c r="K2175">
        <v>271</v>
      </c>
      <c r="N2175" t="s">
        <v>492</v>
      </c>
    </row>
    <row r="2176" spans="1:14" x14ac:dyDescent="0.2">
      <c r="A2176">
        <v>255</v>
      </c>
      <c r="B2176" s="20" t="s">
        <v>316</v>
      </c>
      <c r="C2176" s="20" t="s">
        <v>102</v>
      </c>
      <c r="D2176" s="20" t="s">
        <v>5</v>
      </c>
      <c r="E2176" s="20" t="s">
        <v>103</v>
      </c>
      <c r="F2176" s="20" t="s">
        <v>105</v>
      </c>
      <c r="G2176" s="20" t="s">
        <v>4</v>
      </c>
      <c r="H2176" s="19">
        <v>45392</v>
      </c>
      <c r="I2176">
        <v>32</v>
      </c>
      <c r="J2176" s="19">
        <v>45392</v>
      </c>
      <c r="K2176">
        <v>32</v>
      </c>
      <c r="N2176" t="s">
        <v>492</v>
      </c>
    </row>
    <row r="2177" spans="1:14" x14ac:dyDescent="0.2">
      <c r="A2177">
        <v>255</v>
      </c>
      <c r="B2177" s="20" t="s">
        <v>316</v>
      </c>
      <c r="C2177" s="20" t="s">
        <v>102</v>
      </c>
      <c r="D2177" s="20" t="s">
        <v>5</v>
      </c>
      <c r="E2177" s="20" t="s">
        <v>103</v>
      </c>
      <c r="F2177" s="20" t="s">
        <v>105</v>
      </c>
      <c r="G2177" s="20" t="s">
        <v>4</v>
      </c>
      <c r="H2177" s="19">
        <v>45393</v>
      </c>
      <c r="I2177">
        <v>69</v>
      </c>
      <c r="J2177" s="19">
        <v>45393</v>
      </c>
      <c r="K2177">
        <v>69</v>
      </c>
      <c r="N2177" t="s">
        <v>492</v>
      </c>
    </row>
    <row r="2178" spans="1:14" x14ac:dyDescent="0.2">
      <c r="A2178">
        <v>255</v>
      </c>
      <c r="B2178" s="20" t="s">
        <v>316</v>
      </c>
      <c r="C2178" s="20" t="s">
        <v>102</v>
      </c>
      <c r="D2178" s="20" t="s">
        <v>5</v>
      </c>
      <c r="E2178" s="20" t="s">
        <v>103</v>
      </c>
      <c r="F2178" s="20" t="s">
        <v>105</v>
      </c>
      <c r="G2178" s="20" t="s">
        <v>4</v>
      </c>
      <c r="H2178" s="19">
        <v>45394</v>
      </c>
      <c r="I2178">
        <v>30</v>
      </c>
      <c r="J2178" s="19">
        <v>45394</v>
      </c>
      <c r="K2178">
        <v>30</v>
      </c>
      <c r="N2178" t="s">
        <v>492</v>
      </c>
    </row>
    <row r="2179" spans="1:14" x14ac:dyDescent="0.2">
      <c r="A2179">
        <v>255</v>
      </c>
      <c r="B2179" s="20" t="s">
        <v>316</v>
      </c>
      <c r="C2179" s="20" t="s">
        <v>102</v>
      </c>
      <c r="D2179" s="20" t="s">
        <v>5</v>
      </c>
      <c r="E2179" s="20" t="s">
        <v>103</v>
      </c>
      <c r="F2179" s="20" t="s">
        <v>105</v>
      </c>
      <c r="G2179" s="20" t="s">
        <v>4</v>
      </c>
      <c r="H2179" s="19">
        <v>45396</v>
      </c>
      <c r="I2179">
        <v>68</v>
      </c>
      <c r="J2179" s="19">
        <v>45396</v>
      </c>
      <c r="K2179">
        <v>68</v>
      </c>
      <c r="N2179" t="s">
        <v>492</v>
      </c>
    </row>
    <row r="2180" spans="1:14" x14ac:dyDescent="0.2">
      <c r="A2180">
        <v>255</v>
      </c>
      <c r="B2180" s="20" t="s">
        <v>316</v>
      </c>
      <c r="C2180" s="20" t="s">
        <v>102</v>
      </c>
      <c r="D2180" s="20" t="s">
        <v>5</v>
      </c>
      <c r="E2180" s="20" t="s">
        <v>103</v>
      </c>
      <c r="F2180" s="20" t="s">
        <v>105</v>
      </c>
      <c r="G2180" s="20" t="s">
        <v>4</v>
      </c>
      <c r="H2180" s="19">
        <v>45397</v>
      </c>
      <c r="I2180">
        <v>25</v>
      </c>
      <c r="J2180" s="19">
        <v>45397</v>
      </c>
      <c r="K2180">
        <v>25</v>
      </c>
      <c r="N2180" t="s">
        <v>492</v>
      </c>
    </row>
    <row r="2181" spans="1:14" x14ac:dyDescent="0.2">
      <c r="A2181">
        <v>255</v>
      </c>
      <c r="B2181" s="20" t="s">
        <v>316</v>
      </c>
      <c r="C2181" s="20" t="s">
        <v>102</v>
      </c>
      <c r="D2181" s="20" t="s">
        <v>5</v>
      </c>
      <c r="E2181" s="20" t="s">
        <v>103</v>
      </c>
      <c r="F2181" s="20" t="s">
        <v>105</v>
      </c>
      <c r="G2181" s="20" t="s">
        <v>4</v>
      </c>
      <c r="H2181" s="19">
        <v>45398</v>
      </c>
      <c r="I2181">
        <v>206</v>
      </c>
      <c r="J2181" s="19">
        <v>45398</v>
      </c>
      <c r="K2181">
        <v>206</v>
      </c>
      <c r="N2181" t="s">
        <v>492</v>
      </c>
    </row>
    <row r="2182" spans="1:14" x14ac:dyDescent="0.2">
      <c r="A2182">
        <v>255</v>
      </c>
      <c r="B2182" s="20" t="s">
        <v>316</v>
      </c>
      <c r="C2182" s="20" t="s">
        <v>102</v>
      </c>
      <c r="D2182" s="20" t="s">
        <v>5</v>
      </c>
      <c r="E2182" s="20" t="s">
        <v>103</v>
      </c>
      <c r="F2182" s="20" t="s">
        <v>105</v>
      </c>
      <c r="G2182" s="20" t="s">
        <v>4</v>
      </c>
      <c r="H2182" s="19">
        <v>45399</v>
      </c>
      <c r="I2182">
        <v>246</v>
      </c>
      <c r="J2182" s="19">
        <v>45399</v>
      </c>
      <c r="K2182">
        <v>246</v>
      </c>
      <c r="N2182" t="s">
        <v>492</v>
      </c>
    </row>
    <row r="2183" spans="1:14" x14ac:dyDescent="0.2">
      <c r="A2183">
        <v>255</v>
      </c>
      <c r="B2183" s="20" t="s">
        <v>316</v>
      </c>
      <c r="C2183" s="20" t="s">
        <v>102</v>
      </c>
      <c r="D2183" s="20" t="s">
        <v>5</v>
      </c>
      <c r="E2183" s="20" t="s">
        <v>103</v>
      </c>
      <c r="F2183" s="20" t="s">
        <v>105</v>
      </c>
      <c r="G2183" s="20" t="s">
        <v>4</v>
      </c>
      <c r="H2183" s="19">
        <v>45400</v>
      </c>
      <c r="I2183">
        <v>936</v>
      </c>
      <c r="J2183" s="19">
        <v>45400</v>
      </c>
      <c r="K2183">
        <v>936</v>
      </c>
      <c r="N2183" t="s">
        <v>492</v>
      </c>
    </row>
    <row r="2184" spans="1:14" x14ac:dyDescent="0.2">
      <c r="A2184">
        <v>255</v>
      </c>
      <c r="B2184" s="20" t="s">
        <v>316</v>
      </c>
      <c r="C2184" s="20" t="s">
        <v>102</v>
      </c>
      <c r="D2184" s="20" t="s">
        <v>5</v>
      </c>
      <c r="E2184" s="20" t="s">
        <v>103</v>
      </c>
      <c r="F2184" s="20" t="s">
        <v>105</v>
      </c>
      <c r="G2184" s="20" t="s">
        <v>4</v>
      </c>
      <c r="H2184" s="19">
        <v>45401</v>
      </c>
      <c r="I2184">
        <v>39</v>
      </c>
      <c r="J2184" s="19">
        <v>45401</v>
      </c>
      <c r="K2184">
        <v>39</v>
      </c>
      <c r="N2184" t="s">
        <v>492</v>
      </c>
    </row>
    <row r="2185" spans="1:14" x14ac:dyDescent="0.2">
      <c r="A2185">
        <v>255</v>
      </c>
      <c r="B2185" s="20" t="s">
        <v>316</v>
      </c>
      <c r="C2185" s="20" t="s">
        <v>102</v>
      </c>
      <c r="D2185" s="20" t="s">
        <v>5</v>
      </c>
      <c r="E2185" s="20" t="s">
        <v>103</v>
      </c>
      <c r="F2185" s="20" t="s">
        <v>105</v>
      </c>
      <c r="G2185" s="20" t="s">
        <v>4</v>
      </c>
      <c r="H2185" s="19">
        <v>45402</v>
      </c>
      <c r="I2185">
        <v>67</v>
      </c>
      <c r="J2185" s="19">
        <v>45402</v>
      </c>
      <c r="K2185">
        <v>67</v>
      </c>
      <c r="N2185" t="s">
        <v>492</v>
      </c>
    </row>
    <row r="2186" spans="1:14" x14ac:dyDescent="0.2">
      <c r="A2186">
        <v>255</v>
      </c>
      <c r="B2186" s="20" t="s">
        <v>316</v>
      </c>
      <c r="C2186" s="20" t="s">
        <v>102</v>
      </c>
      <c r="D2186" s="20" t="s">
        <v>5</v>
      </c>
      <c r="E2186" s="20" t="s">
        <v>103</v>
      </c>
      <c r="F2186" s="20" t="s">
        <v>105</v>
      </c>
      <c r="G2186" s="20" t="s">
        <v>4</v>
      </c>
      <c r="H2186" s="19">
        <v>45404</v>
      </c>
      <c r="I2186">
        <v>48</v>
      </c>
      <c r="J2186" s="19">
        <v>45404</v>
      </c>
      <c r="K2186">
        <v>48</v>
      </c>
      <c r="N2186" t="s">
        <v>492</v>
      </c>
    </row>
    <row r="2187" spans="1:14" x14ac:dyDescent="0.2">
      <c r="A2187">
        <v>255</v>
      </c>
      <c r="B2187" s="20" t="s">
        <v>316</v>
      </c>
      <c r="C2187" s="20" t="s">
        <v>102</v>
      </c>
      <c r="D2187" s="20" t="s">
        <v>5</v>
      </c>
      <c r="E2187" s="20" t="s">
        <v>103</v>
      </c>
      <c r="F2187" s="20" t="s">
        <v>105</v>
      </c>
      <c r="G2187" s="20" t="s">
        <v>4</v>
      </c>
      <c r="H2187" s="19">
        <v>45405</v>
      </c>
      <c r="I2187">
        <v>434</v>
      </c>
      <c r="J2187" s="19">
        <v>45405</v>
      </c>
      <c r="K2187">
        <v>434</v>
      </c>
      <c r="N2187" t="s">
        <v>492</v>
      </c>
    </row>
    <row r="2188" spans="1:14" x14ac:dyDescent="0.2">
      <c r="A2188">
        <v>255</v>
      </c>
      <c r="B2188" s="20" t="s">
        <v>316</v>
      </c>
      <c r="C2188" s="20" t="s">
        <v>102</v>
      </c>
      <c r="D2188" s="20" t="s">
        <v>5</v>
      </c>
      <c r="E2188" s="20" t="s">
        <v>103</v>
      </c>
      <c r="F2188" s="20" t="s">
        <v>105</v>
      </c>
      <c r="G2188" s="20" t="s">
        <v>4</v>
      </c>
      <c r="H2188" s="19">
        <v>45406</v>
      </c>
      <c r="I2188">
        <v>42</v>
      </c>
      <c r="J2188" s="19">
        <v>45406</v>
      </c>
      <c r="K2188">
        <v>42</v>
      </c>
      <c r="N2188" t="s">
        <v>492</v>
      </c>
    </row>
    <row r="2189" spans="1:14" x14ac:dyDescent="0.2">
      <c r="A2189">
        <v>255</v>
      </c>
      <c r="B2189" s="20" t="s">
        <v>316</v>
      </c>
      <c r="C2189" s="20" t="s">
        <v>102</v>
      </c>
      <c r="D2189" s="20" t="s">
        <v>5</v>
      </c>
      <c r="E2189" s="20" t="s">
        <v>103</v>
      </c>
      <c r="F2189" s="20" t="s">
        <v>105</v>
      </c>
      <c r="G2189" s="20" t="s">
        <v>4</v>
      </c>
      <c r="H2189" s="19">
        <v>45407</v>
      </c>
      <c r="I2189">
        <v>18</v>
      </c>
      <c r="J2189" s="19">
        <v>45407</v>
      </c>
      <c r="K2189">
        <v>18</v>
      </c>
      <c r="N2189" t="s">
        <v>492</v>
      </c>
    </row>
    <row r="2190" spans="1:14" x14ac:dyDescent="0.2">
      <c r="A2190">
        <v>255</v>
      </c>
      <c r="B2190" s="20" t="s">
        <v>316</v>
      </c>
      <c r="C2190" s="20" t="s">
        <v>102</v>
      </c>
      <c r="D2190" s="20" t="s">
        <v>5</v>
      </c>
      <c r="E2190" s="20" t="s">
        <v>103</v>
      </c>
      <c r="F2190" s="20" t="s">
        <v>105</v>
      </c>
      <c r="G2190" s="20" t="s">
        <v>4</v>
      </c>
      <c r="H2190" s="19">
        <v>45408</v>
      </c>
      <c r="I2190">
        <v>176</v>
      </c>
      <c r="J2190" s="19">
        <v>45408</v>
      </c>
      <c r="K2190">
        <v>176</v>
      </c>
      <c r="N2190" t="s">
        <v>492</v>
      </c>
    </row>
    <row r="2191" spans="1:14" x14ac:dyDescent="0.2">
      <c r="A2191">
        <v>255</v>
      </c>
      <c r="B2191" s="20" t="s">
        <v>316</v>
      </c>
      <c r="C2191" s="20" t="s">
        <v>102</v>
      </c>
      <c r="D2191" s="20" t="s">
        <v>5</v>
      </c>
      <c r="E2191" s="20" t="s">
        <v>103</v>
      </c>
      <c r="F2191" s="20" t="s">
        <v>105</v>
      </c>
      <c r="G2191" s="20" t="s">
        <v>4</v>
      </c>
      <c r="H2191" s="19">
        <v>45409</v>
      </c>
      <c r="I2191">
        <v>267</v>
      </c>
      <c r="J2191" s="19">
        <v>45409</v>
      </c>
      <c r="K2191">
        <v>267</v>
      </c>
      <c r="N2191" t="s">
        <v>492</v>
      </c>
    </row>
    <row r="2192" spans="1:14" x14ac:dyDescent="0.2">
      <c r="A2192">
        <v>255</v>
      </c>
      <c r="B2192" s="20" t="s">
        <v>316</v>
      </c>
      <c r="C2192" s="20" t="s">
        <v>102</v>
      </c>
      <c r="D2192" s="20" t="s">
        <v>5</v>
      </c>
      <c r="E2192" s="20" t="s">
        <v>103</v>
      </c>
      <c r="F2192" s="20" t="s">
        <v>105</v>
      </c>
      <c r="G2192" s="20" t="s">
        <v>4</v>
      </c>
      <c r="H2192" s="19">
        <v>45410</v>
      </c>
      <c r="I2192">
        <v>103</v>
      </c>
      <c r="J2192" s="19">
        <v>45410</v>
      </c>
      <c r="K2192">
        <v>103</v>
      </c>
      <c r="N2192" t="s">
        <v>492</v>
      </c>
    </row>
    <row r="2193" spans="1:14" x14ac:dyDescent="0.2">
      <c r="A2193">
        <v>255</v>
      </c>
      <c r="B2193" s="20" t="s">
        <v>316</v>
      </c>
      <c r="C2193" s="20" t="s">
        <v>102</v>
      </c>
      <c r="D2193" s="20" t="s">
        <v>5</v>
      </c>
      <c r="E2193" s="20" t="s">
        <v>103</v>
      </c>
      <c r="F2193" s="20" t="s">
        <v>105</v>
      </c>
      <c r="G2193" s="20" t="s">
        <v>4</v>
      </c>
      <c r="H2193" s="19">
        <v>45411</v>
      </c>
      <c r="I2193">
        <v>11</v>
      </c>
      <c r="J2193" s="19">
        <v>45411</v>
      </c>
      <c r="K2193">
        <v>11</v>
      </c>
      <c r="N2193" t="s">
        <v>492</v>
      </c>
    </row>
    <row r="2194" spans="1:14" x14ac:dyDescent="0.2">
      <c r="A2194">
        <v>255</v>
      </c>
      <c r="B2194" s="20" t="s">
        <v>316</v>
      </c>
      <c r="C2194" s="20" t="s">
        <v>102</v>
      </c>
      <c r="D2194" s="20" t="s">
        <v>5</v>
      </c>
      <c r="E2194" s="20" t="s">
        <v>103</v>
      </c>
      <c r="F2194" s="20" t="s">
        <v>105</v>
      </c>
      <c r="G2194" s="20" t="s">
        <v>4</v>
      </c>
      <c r="H2194" s="19">
        <v>45412</v>
      </c>
      <c r="I2194">
        <v>14</v>
      </c>
      <c r="J2194" s="19">
        <v>45412</v>
      </c>
      <c r="K2194">
        <v>14</v>
      </c>
      <c r="N2194" t="s">
        <v>492</v>
      </c>
    </row>
    <row r="2195" spans="1:14" x14ac:dyDescent="0.2">
      <c r="A2195">
        <v>256</v>
      </c>
      <c r="B2195" s="20" t="s">
        <v>317</v>
      </c>
      <c r="C2195" s="20" t="s">
        <v>102</v>
      </c>
      <c r="D2195" s="20" t="s">
        <v>5</v>
      </c>
      <c r="E2195" s="20" t="s">
        <v>103</v>
      </c>
      <c r="F2195" s="20" t="s">
        <v>106</v>
      </c>
      <c r="G2195" s="20" t="s">
        <v>4</v>
      </c>
      <c r="H2195" s="19">
        <v>45383</v>
      </c>
      <c r="I2195">
        <v>876</v>
      </c>
      <c r="J2195" s="19">
        <v>45383</v>
      </c>
      <c r="K2195">
        <v>876</v>
      </c>
      <c r="N2195" t="s">
        <v>492</v>
      </c>
    </row>
    <row r="2196" spans="1:14" x14ac:dyDescent="0.2">
      <c r="A2196">
        <v>256</v>
      </c>
      <c r="B2196" s="20" t="s">
        <v>317</v>
      </c>
      <c r="C2196" s="20" t="s">
        <v>102</v>
      </c>
      <c r="D2196" s="20" t="s">
        <v>5</v>
      </c>
      <c r="E2196" s="20" t="s">
        <v>103</v>
      </c>
      <c r="F2196" s="20" t="s">
        <v>106</v>
      </c>
      <c r="G2196" s="20" t="s">
        <v>4</v>
      </c>
      <c r="H2196" s="19">
        <v>45384</v>
      </c>
      <c r="I2196">
        <v>347</v>
      </c>
      <c r="J2196" s="19">
        <v>45384</v>
      </c>
      <c r="K2196">
        <v>347</v>
      </c>
      <c r="N2196" t="s">
        <v>492</v>
      </c>
    </row>
    <row r="2197" spans="1:14" x14ac:dyDescent="0.2">
      <c r="A2197">
        <v>256</v>
      </c>
      <c r="B2197" s="20" t="s">
        <v>317</v>
      </c>
      <c r="C2197" s="20" t="s">
        <v>102</v>
      </c>
      <c r="D2197" s="20" t="s">
        <v>5</v>
      </c>
      <c r="E2197" s="20" t="s">
        <v>103</v>
      </c>
      <c r="F2197" s="20" t="s">
        <v>106</v>
      </c>
      <c r="G2197" s="20" t="s">
        <v>4</v>
      </c>
      <c r="H2197" s="19">
        <v>45385</v>
      </c>
      <c r="I2197">
        <v>279</v>
      </c>
      <c r="J2197" s="19">
        <v>45385</v>
      </c>
      <c r="K2197">
        <v>279</v>
      </c>
      <c r="N2197" t="s">
        <v>492</v>
      </c>
    </row>
    <row r="2198" spans="1:14" x14ac:dyDescent="0.2">
      <c r="A2198">
        <v>256</v>
      </c>
      <c r="B2198" s="20" t="s">
        <v>317</v>
      </c>
      <c r="C2198" s="20" t="s">
        <v>102</v>
      </c>
      <c r="D2198" s="20" t="s">
        <v>5</v>
      </c>
      <c r="E2198" s="20" t="s">
        <v>103</v>
      </c>
      <c r="F2198" s="20" t="s">
        <v>106</v>
      </c>
      <c r="G2198" s="20" t="s">
        <v>4</v>
      </c>
      <c r="H2198" s="19">
        <v>45386</v>
      </c>
      <c r="I2198">
        <v>156</v>
      </c>
      <c r="J2198" s="19">
        <v>45386</v>
      </c>
      <c r="K2198">
        <v>156</v>
      </c>
      <c r="N2198" t="s">
        <v>492</v>
      </c>
    </row>
    <row r="2199" spans="1:14" x14ac:dyDescent="0.2">
      <c r="A2199">
        <v>256</v>
      </c>
      <c r="B2199" s="20" t="s">
        <v>317</v>
      </c>
      <c r="C2199" s="20" t="s">
        <v>102</v>
      </c>
      <c r="D2199" s="20" t="s">
        <v>5</v>
      </c>
      <c r="E2199" s="20" t="s">
        <v>103</v>
      </c>
      <c r="F2199" s="20" t="s">
        <v>106</v>
      </c>
      <c r="G2199" s="20" t="s">
        <v>4</v>
      </c>
      <c r="H2199" s="19">
        <v>45387</v>
      </c>
      <c r="I2199">
        <v>157</v>
      </c>
      <c r="J2199" s="19">
        <v>45387</v>
      </c>
      <c r="K2199">
        <v>157</v>
      </c>
      <c r="N2199" t="s">
        <v>492</v>
      </c>
    </row>
    <row r="2200" spans="1:14" x14ac:dyDescent="0.2">
      <c r="A2200">
        <v>256</v>
      </c>
      <c r="B2200" s="20" t="s">
        <v>317</v>
      </c>
      <c r="C2200" s="20" t="s">
        <v>102</v>
      </c>
      <c r="D2200" s="20" t="s">
        <v>5</v>
      </c>
      <c r="E2200" s="20" t="s">
        <v>103</v>
      </c>
      <c r="F2200" s="20" t="s">
        <v>106</v>
      </c>
      <c r="G2200" s="20" t="s">
        <v>4</v>
      </c>
      <c r="H2200" s="19">
        <v>45388</v>
      </c>
      <c r="I2200">
        <v>364</v>
      </c>
      <c r="J2200" s="19">
        <v>45388</v>
      </c>
      <c r="K2200">
        <v>364</v>
      </c>
      <c r="N2200" t="s">
        <v>492</v>
      </c>
    </row>
    <row r="2201" spans="1:14" x14ac:dyDescent="0.2">
      <c r="A2201">
        <v>256</v>
      </c>
      <c r="B2201" s="20" t="s">
        <v>317</v>
      </c>
      <c r="C2201" s="20" t="s">
        <v>102</v>
      </c>
      <c r="D2201" s="20" t="s">
        <v>5</v>
      </c>
      <c r="E2201" s="20" t="s">
        <v>103</v>
      </c>
      <c r="F2201" s="20" t="s">
        <v>106</v>
      </c>
      <c r="G2201" s="20" t="s">
        <v>4</v>
      </c>
      <c r="H2201" s="19">
        <v>45389</v>
      </c>
      <c r="I2201">
        <v>163</v>
      </c>
      <c r="J2201" s="19">
        <v>45389</v>
      </c>
      <c r="K2201">
        <v>163</v>
      </c>
      <c r="N2201" t="s">
        <v>492</v>
      </c>
    </row>
    <row r="2202" spans="1:14" x14ac:dyDescent="0.2">
      <c r="A2202">
        <v>256</v>
      </c>
      <c r="B2202" s="20" t="s">
        <v>317</v>
      </c>
      <c r="C2202" s="20" t="s">
        <v>102</v>
      </c>
      <c r="D2202" s="20" t="s">
        <v>5</v>
      </c>
      <c r="E2202" s="20" t="s">
        <v>103</v>
      </c>
      <c r="F2202" s="20" t="s">
        <v>106</v>
      </c>
      <c r="G2202" s="20" t="s">
        <v>4</v>
      </c>
      <c r="H2202" s="19">
        <v>45390</v>
      </c>
      <c r="I2202">
        <v>56</v>
      </c>
      <c r="J2202" s="19">
        <v>45390</v>
      </c>
      <c r="K2202">
        <v>56</v>
      </c>
      <c r="N2202" t="s">
        <v>492</v>
      </c>
    </row>
    <row r="2203" spans="1:14" x14ac:dyDescent="0.2">
      <c r="A2203">
        <v>256</v>
      </c>
      <c r="B2203" s="20" t="s">
        <v>317</v>
      </c>
      <c r="C2203" s="20" t="s">
        <v>102</v>
      </c>
      <c r="D2203" s="20" t="s">
        <v>5</v>
      </c>
      <c r="E2203" s="20" t="s">
        <v>103</v>
      </c>
      <c r="F2203" s="20" t="s">
        <v>106</v>
      </c>
      <c r="G2203" s="20" t="s">
        <v>4</v>
      </c>
      <c r="H2203" s="19">
        <v>45391</v>
      </c>
      <c r="I2203">
        <v>138</v>
      </c>
      <c r="J2203" s="19">
        <v>45391</v>
      </c>
      <c r="K2203">
        <v>138</v>
      </c>
      <c r="N2203" t="s">
        <v>492</v>
      </c>
    </row>
    <row r="2204" spans="1:14" x14ac:dyDescent="0.2">
      <c r="A2204">
        <v>256</v>
      </c>
      <c r="B2204" s="20" t="s">
        <v>317</v>
      </c>
      <c r="C2204" s="20" t="s">
        <v>102</v>
      </c>
      <c r="D2204" s="20" t="s">
        <v>5</v>
      </c>
      <c r="E2204" s="20" t="s">
        <v>103</v>
      </c>
      <c r="F2204" s="20" t="s">
        <v>106</v>
      </c>
      <c r="G2204" s="20" t="s">
        <v>4</v>
      </c>
      <c r="H2204" s="19">
        <v>45392</v>
      </c>
      <c r="I2204">
        <v>269</v>
      </c>
      <c r="J2204" s="19">
        <v>45392</v>
      </c>
      <c r="K2204">
        <v>269</v>
      </c>
      <c r="N2204" t="s">
        <v>492</v>
      </c>
    </row>
    <row r="2205" spans="1:14" x14ac:dyDescent="0.2">
      <c r="A2205">
        <v>256</v>
      </c>
      <c r="B2205" s="20" t="s">
        <v>317</v>
      </c>
      <c r="C2205" s="20" t="s">
        <v>102</v>
      </c>
      <c r="D2205" s="20" t="s">
        <v>5</v>
      </c>
      <c r="E2205" s="20" t="s">
        <v>103</v>
      </c>
      <c r="F2205" s="20" t="s">
        <v>106</v>
      </c>
      <c r="G2205" s="20" t="s">
        <v>4</v>
      </c>
      <c r="H2205" s="19">
        <v>45393</v>
      </c>
      <c r="I2205">
        <v>453</v>
      </c>
      <c r="J2205" s="19">
        <v>45393</v>
      </c>
      <c r="K2205">
        <v>453</v>
      </c>
      <c r="N2205" t="s">
        <v>492</v>
      </c>
    </row>
    <row r="2206" spans="1:14" x14ac:dyDescent="0.2">
      <c r="A2206">
        <v>256</v>
      </c>
      <c r="B2206" s="20" t="s">
        <v>317</v>
      </c>
      <c r="C2206" s="20" t="s">
        <v>102</v>
      </c>
      <c r="D2206" s="20" t="s">
        <v>5</v>
      </c>
      <c r="E2206" s="20" t="s">
        <v>103</v>
      </c>
      <c r="F2206" s="20" t="s">
        <v>106</v>
      </c>
      <c r="G2206" s="20" t="s">
        <v>4</v>
      </c>
      <c r="H2206" s="19">
        <v>45394</v>
      </c>
      <c r="I2206">
        <v>939</v>
      </c>
      <c r="J2206" s="19">
        <v>45394</v>
      </c>
      <c r="K2206">
        <v>939</v>
      </c>
      <c r="N2206" t="s">
        <v>492</v>
      </c>
    </row>
    <row r="2207" spans="1:14" x14ac:dyDescent="0.2">
      <c r="A2207">
        <v>256</v>
      </c>
      <c r="B2207" s="20" t="s">
        <v>317</v>
      </c>
      <c r="C2207" s="20" t="s">
        <v>102</v>
      </c>
      <c r="D2207" s="20" t="s">
        <v>5</v>
      </c>
      <c r="E2207" s="20" t="s">
        <v>103</v>
      </c>
      <c r="F2207" s="20" t="s">
        <v>106</v>
      </c>
      <c r="G2207" s="20" t="s">
        <v>4</v>
      </c>
      <c r="H2207" s="19">
        <v>45395</v>
      </c>
      <c r="I2207">
        <v>180</v>
      </c>
      <c r="J2207" s="19">
        <v>45395</v>
      </c>
      <c r="K2207">
        <v>180</v>
      </c>
      <c r="N2207" t="s">
        <v>492</v>
      </c>
    </row>
    <row r="2208" spans="1:14" x14ac:dyDescent="0.2">
      <c r="A2208">
        <v>256</v>
      </c>
      <c r="B2208" s="20" t="s">
        <v>317</v>
      </c>
      <c r="C2208" s="20" t="s">
        <v>102</v>
      </c>
      <c r="D2208" s="20" t="s">
        <v>5</v>
      </c>
      <c r="E2208" s="20" t="s">
        <v>103</v>
      </c>
      <c r="F2208" s="20" t="s">
        <v>106</v>
      </c>
      <c r="G2208" s="20" t="s">
        <v>4</v>
      </c>
      <c r="H2208" s="19">
        <v>45397</v>
      </c>
      <c r="I2208">
        <v>619</v>
      </c>
      <c r="J2208" s="19">
        <v>45397</v>
      </c>
      <c r="K2208">
        <v>619</v>
      </c>
      <c r="N2208" t="s">
        <v>492</v>
      </c>
    </row>
    <row r="2209" spans="1:14" x14ac:dyDescent="0.2">
      <c r="A2209">
        <v>256</v>
      </c>
      <c r="B2209" s="20" t="s">
        <v>317</v>
      </c>
      <c r="C2209" s="20" t="s">
        <v>102</v>
      </c>
      <c r="D2209" s="20" t="s">
        <v>5</v>
      </c>
      <c r="E2209" s="20" t="s">
        <v>103</v>
      </c>
      <c r="F2209" s="20" t="s">
        <v>106</v>
      </c>
      <c r="G2209" s="20" t="s">
        <v>4</v>
      </c>
      <c r="H2209" s="19">
        <v>45398</v>
      </c>
      <c r="I2209">
        <v>912</v>
      </c>
      <c r="J2209" s="19">
        <v>45398</v>
      </c>
      <c r="K2209">
        <v>912</v>
      </c>
      <c r="N2209" t="s">
        <v>492</v>
      </c>
    </row>
    <row r="2210" spans="1:14" x14ac:dyDescent="0.2">
      <c r="A2210">
        <v>256</v>
      </c>
      <c r="B2210" s="20" t="s">
        <v>317</v>
      </c>
      <c r="C2210" s="20" t="s">
        <v>102</v>
      </c>
      <c r="D2210" s="20" t="s">
        <v>5</v>
      </c>
      <c r="E2210" s="20" t="s">
        <v>103</v>
      </c>
      <c r="F2210" s="20" t="s">
        <v>106</v>
      </c>
      <c r="G2210" s="20" t="s">
        <v>4</v>
      </c>
      <c r="H2210" s="19">
        <v>45399</v>
      </c>
      <c r="I2210">
        <v>978</v>
      </c>
      <c r="J2210" s="19">
        <v>45399</v>
      </c>
      <c r="K2210">
        <v>978</v>
      </c>
      <c r="N2210" t="s">
        <v>492</v>
      </c>
    </row>
    <row r="2211" spans="1:14" x14ac:dyDescent="0.2">
      <c r="A2211">
        <v>256</v>
      </c>
      <c r="B2211" s="20" t="s">
        <v>317</v>
      </c>
      <c r="C2211" s="20" t="s">
        <v>102</v>
      </c>
      <c r="D2211" s="20" t="s">
        <v>5</v>
      </c>
      <c r="E2211" s="20" t="s">
        <v>103</v>
      </c>
      <c r="F2211" s="20" t="s">
        <v>106</v>
      </c>
      <c r="G2211" s="20" t="s">
        <v>4</v>
      </c>
      <c r="H2211" s="19">
        <v>45400</v>
      </c>
      <c r="I2211">
        <v>952</v>
      </c>
      <c r="J2211" s="19">
        <v>45400</v>
      </c>
      <c r="K2211">
        <v>952</v>
      </c>
      <c r="N2211" t="s">
        <v>492</v>
      </c>
    </row>
    <row r="2212" spans="1:14" x14ac:dyDescent="0.2">
      <c r="A2212">
        <v>256</v>
      </c>
      <c r="B2212" s="20" t="s">
        <v>317</v>
      </c>
      <c r="C2212" s="20" t="s">
        <v>102</v>
      </c>
      <c r="D2212" s="20" t="s">
        <v>5</v>
      </c>
      <c r="E2212" s="20" t="s">
        <v>103</v>
      </c>
      <c r="F2212" s="20" t="s">
        <v>106</v>
      </c>
      <c r="G2212" s="20" t="s">
        <v>4</v>
      </c>
      <c r="H2212" s="19">
        <v>45401</v>
      </c>
      <c r="I2212">
        <v>781</v>
      </c>
      <c r="J2212" s="19">
        <v>45401</v>
      </c>
      <c r="K2212">
        <v>781</v>
      </c>
      <c r="N2212" t="s">
        <v>492</v>
      </c>
    </row>
    <row r="2213" spans="1:14" x14ac:dyDescent="0.2">
      <c r="A2213">
        <v>256</v>
      </c>
      <c r="B2213" s="20" t="s">
        <v>317</v>
      </c>
      <c r="C2213" s="20" t="s">
        <v>102</v>
      </c>
      <c r="D2213" s="20" t="s">
        <v>5</v>
      </c>
      <c r="E2213" s="20" t="s">
        <v>103</v>
      </c>
      <c r="F2213" s="20" t="s">
        <v>106</v>
      </c>
      <c r="G2213" s="20" t="s">
        <v>4</v>
      </c>
      <c r="H2213" s="19">
        <v>45402</v>
      </c>
      <c r="I2213">
        <v>907.14</v>
      </c>
      <c r="J2213" s="19">
        <v>45402</v>
      </c>
      <c r="K2213">
        <v>907.14</v>
      </c>
      <c r="N2213" t="s">
        <v>492</v>
      </c>
    </row>
    <row r="2214" spans="1:14" x14ac:dyDescent="0.2">
      <c r="A2214">
        <v>256</v>
      </c>
      <c r="B2214" s="20" t="s">
        <v>317</v>
      </c>
      <c r="C2214" s="20" t="s">
        <v>102</v>
      </c>
      <c r="D2214" s="20" t="s">
        <v>5</v>
      </c>
      <c r="E2214" s="20" t="s">
        <v>103</v>
      </c>
      <c r="F2214" s="20" t="s">
        <v>106</v>
      </c>
      <c r="G2214" s="20" t="s">
        <v>4</v>
      </c>
      <c r="H2214" s="19">
        <v>45403</v>
      </c>
      <c r="I2214">
        <v>822</v>
      </c>
      <c r="J2214" s="19">
        <v>45403</v>
      </c>
      <c r="K2214">
        <v>822</v>
      </c>
      <c r="N2214" t="s">
        <v>492</v>
      </c>
    </row>
    <row r="2215" spans="1:14" x14ac:dyDescent="0.2">
      <c r="A2215">
        <v>256</v>
      </c>
      <c r="B2215" s="20" t="s">
        <v>317</v>
      </c>
      <c r="C2215" s="20" t="s">
        <v>102</v>
      </c>
      <c r="D2215" s="20" t="s">
        <v>5</v>
      </c>
      <c r="E2215" s="20" t="s">
        <v>103</v>
      </c>
      <c r="F2215" s="20" t="s">
        <v>106</v>
      </c>
      <c r="G2215" s="20" t="s">
        <v>4</v>
      </c>
      <c r="H2215" s="19">
        <v>45404</v>
      </c>
      <c r="I2215">
        <v>873</v>
      </c>
      <c r="J2215" s="19">
        <v>45404</v>
      </c>
      <c r="K2215">
        <v>873</v>
      </c>
      <c r="N2215" t="s">
        <v>492</v>
      </c>
    </row>
    <row r="2216" spans="1:14" x14ac:dyDescent="0.2">
      <c r="A2216">
        <v>256</v>
      </c>
      <c r="B2216" s="20" t="s">
        <v>317</v>
      </c>
      <c r="C2216" s="20" t="s">
        <v>102</v>
      </c>
      <c r="D2216" s="20" t="s">
        <v>5</v>
      </c>
      <c r="E2216" s="20" t="s">
        <v>103</v>
      </c>
      <c r="F2216" s="20" t="s">
        <v>106</v>
      </c>
      <c r="G2216" s="20" t="s">
        <v>4</v>
      </c>
      <c r="H2216" s="19">
        <v>45405</v>
      </c>
      <c r="I2216">
        <v>536</v>
      </c>
      <c r="J2216" s="19">
        <v>45405</v>
      </c>
      <c r="K2216">
        <v>536</v>
      </c>
      <c r="N2216" t="s">
        <v>492</v>
      </c>
    </row>
    <row r="2217" spans="1:14" x14ac:dyDescent="0.2">
      <c r="A2217">
        <v>256</v>
      </c>
      <c r="B2217" s="20" t="s">
        <v>317</v>
      </c>
      <c r="C2217" s="20" t="s">
        <v>102</v>
      </c>
      <c r="D2217" s="20" t="s">
        <v>5</v>
      </c>
      <c r="E2217" s="20" t="s">
        <v>103</v>
      </c>
      <c r="F2217" s="20" t="s">
        <v>106</v>
      </c>
      <c r="G2217" s="20" t="s">
        <v>4</v>
      </c>
      <c r="H2217" s="19">
        <v>45406</v>
      </c>
      <c r="I2217">
        <v>105</v>
      </c>
      <c r="J2217" s="19">
        <v>45406</v>
      </c>
      <c r="K2217">
        <v>105</v>
      </c>
      <c r="N2217" t="s">
        <v>492</v>
      </c>
    </row>
    <row r="2218" spans="1:14" x14ac:dyDescent="0.2">
      <c r="A2218">
        <v>256</v>
      </c>
      <c r="B2218" s="20" t="s">
        <v>317</v>
      </c>
      <c r="C2218" s="20" t="s">
        <v>102</v>
      </c>
      <c r="D2218" s="20" t="s">
        <v>5</v>
      </c>
      <c r="E2218" s="20" t="s">
        <v>103</v>
      </c>
      <c r="F2218" s="20" t="s">
        <v>106</v>
      </c>
      <c r="G2218" s="20" t="s">
        <v>4</v>
      </c>
      <c r="H2218" s="19">
        <v>45407</v>
      </c>
      <c r="I2218">
        <v>463</v>
      </c>
      <c r="J2218" s="19">
        <v>45407</v>
      </c>
      <c r="K2218">
        <v>463</v>
      </c>
      <c r="N2218" t="s">
        <v>492</v>
      </c>
    </row>
    <row r="2219" spans="1:14" x14ac:dyDescent="0.2">
      <c r="A2219">
        <v>256</v>
      </c>
      <c r="B2219" s="20" t="s">
        <v>317</v>
      </c>
      <c r="C2219" s="20" t="s">
        <v>102</v>
      </c>
      <c r="D2219" s="20" t="s">
        <v>5</v>
      </c>
      <c r="E2219" s="20" t="s">
        <v>103</v>
      </c>
      <c r="F2219" s="20" t="s">
        <v>106</v>
      </c>
      <c r="G2219" s="20" t="s">
        <v>4</v>
      </c>
      <c r="H2219" s="19">
        <v>45408</v>
      </c>
      <c r="I2219">
        <v>222.86</v>
      </c>
      <c r="J2219" s="19">
        <v>45408</v>
      </c>
      <c r="K2219">
        <v>222.86</v>
      </c>
      <c r="N2219" t="s">
        <v>492</v>
      </c>
    </row>
    <row r="2220" spans="1:14" x14ac:dyDescent="0.2">
      <c r="A2220">
        <v>256</v>
      </c>
      <c r="B2220" s="20" t="s">
        <v>317</v>
      </c>
      <c r="C2220" s="20" t="s">
        <v>102</v>
      </c>
      <c r="D2220" s="20" t="s">
        <v>5</v>
      </c>
      <c r="E2220" s="20" t="s">
        <v>103</v>
      </c>
      <c r="F2220" s="20" t="s">
        <v>106</v>
      </c>
      <c r="G2220" s="20" t="s">
        <v>4</v>
      </c>
      <c r="H2220" s="19">
        <v>45409</v>
      </c>
      <c r="I2220">
        <v>125</v>
      </c>
      <c r="J2220" s="19">
        <v>45409</v>
      </c>
      <c r="K2220">
        <v>125</v>
      </c>
      <c r="N2220" t="s">
        <v>492</v>
      </c>
    </row>
    <row r="2221" spans="1:14" x14ac:dyDescent="0.2">
      <c r="A2221">
        <v>256</v>
      </c>
      <c r="B2221" s="20" t="s">
        <v>317</v>
      </c>
      <c r="C2221" s="20" t="s">
        <v>102</v>
      </c>
      <c r="D2221" s="20" t="s">
        <v>5</v>
      </c>
      <c r="E2221" s="20" t="s">
        <v>103</v>
      </c>
      <c r="F2221" s="20" t="s">
        <v>106</v>
      </c>
      <c r="G2221" s="20" t="s">
        <v>4</v>
      </c>
      <c r="H2221" s="19">
        <v>45410</v>
      </c>
      <c r="I2221">
        <v>719</v>
      </c>
      <c r="J2221" s="19">
        <v>45410</v>
      </c>
      <c r="K2221">
        <v>719</v>
      </c>
      <c r="N2221" t="s">
        <v>492</v>
      </c>
    </row>
    <row r="2222" spans="1:14" x14ac:dyDescent="0.2">
      <c r="A2222">
        <v>256</v>
      </c>
      <c r="B2222" s="20" t="s">
        <v>317</v>
      </c>
      <c r="C2222" s="20" t="s">
        <v>102</v>
      </c>
      <c r="D2222" s="20" t="s">
        <v>5</v>
      </c>
      <c r="E2222" s="20" t="s">
        <v>103</v>
      </c>
      <c r="F2222" s="20" t="s">
        <v>106</v>
      </c>
      <c r="G2222" s="20" t="s">
        <v>4</v>
      </c>
      <c r="H2222" s="19">
        <v>45411</v>
      </c>
      <c r="I2222">
        <v>345</v>
      </c>
      <c r="J2222" s="19">
        <v>45411</v>
      </c>
      <c r="K2222">
        <v>345</v>
      </c>
      <c r="N2222" t="s">
        <v>492</v>
      </c>
    </row>
    <row r="2223" spans="1:14" x14ac:dyDescent="0.2">
      <c r="A2223">
        <v>256</v>
      </c>
      <c r="B2223" s="20" t="s">
        <v>317</v>
      </c>
      <c r="C2223" s="20" t="s">
        <v>102</v>
      </c>
      <c r="D2223" s="20" t="s">
        <v>5</v>
      </c>
      <c r="E2223" s="20" t="s">
        <v>103</v>
      </c>
      <c r="F2223" s="20" t="s">
        <v>106</v>
      </c>
      <c r="G2223" s="20" t="s">
        <v>4</v>
      </c>
      <c r="H2223" s="19">
        <v>45412</v>
      </c>
      <c r="I2223">
        <v>432</v>
      </c>
      <c r="J2223" s="19">
        <v>45412</v>
      </c>
      <c r="K2223">
        <v>432</v>
      </c>
      <c r="N2223" t="s">
        <v>492</v>
      </c>
    </row>
    <row r="2224" spans="1:14" x14ac:dyDescent="0.2">
      <c r="A2224">
        <v>257</v>
      </c>
      <c r="B2224" s="20" t="s">
        <v>112</v>
      </c>
      <c r="C2224" s="20" t="s">
        <v>102</v>
      </c>
      <c r="D2224" s="20" t="s">
        <v>5</v>
      </c>
      <c r="E2224" s="20" t="s">
        <v>103</v>
      </c>
      <c r="F2224" s="20" t="s">
        <v>105</v>
      </c>
      <c r="G2224" s="20" t="s">
        <v>4</v>
      </c>
      <c r="H2224" s="19">
        <v>45390</v>
      </c>
      <c r="I2224">
        <v>30</v>
      </c>
      <c r="J2224" s="19">
        <v>45383</v>
      </c>
      <c r="K2224">
        <v>76</v>
      </c>
      <c r="N2224" t="s">
        <v>492</v>
      </c>
    </row>
    <row r="2225" spans="1:14" x14ac:dyDescent="0.2">
      <c r="A2225">
        <v>257</v>
      </c>
      <c r="B2225" s="20" t="s">
        <v>112</v>
      </c>
      <c r="C2225" s="20" t="s">
        <v>102</v>
      </c>
      <c r="D2225" s="20" t="s">
        <v>5</v>
      </c>
      <c r="E2225" s="20" t="s">
        <v>103</v>
      </c>
      <c r="F2225" s="20" t="s">
        <v>105</v>
      </c>
      <c r="G2225" s="20" t="s">
        <v>4</v>
      </c>
      <c r="H2225" s="19">
        <v>45392</v>
      </c>
      <c r="I2225">
        <v>4</v>
      </c>
      <c r="J2225" s="19">
        <v>45385</v>
      </c>
      <c r="K2225">
        <v>229</v>
      </c>
      <c r="N2225" t="s">
        <v>492</v>
      </c>
    </row>
    <row r="2226" spans="1:14" x14ac:dyDescent="0.2">
      <c r="A2226">
        <v>257</v>
      </c>
      <c r="B2226" s="20" t="s">
        <v>112</v>
      </c>
      <c r="C2226" s="20" t="s">
        <v>102</v>
      </c>
      <c r="D2226" s="20" t="s">
        <v>5</v>
      </c>
      <c r="E2226" s="20" t="s">
        <v>103</v>
      </c>
      <c r="F2226" s="20" t="s">
        <v>105</v>
      </c>
      <c r="G2226" s="20" t="s">
        <v>4</v>
      </c>
      <c r="H2226" s="19">
        <v>45393</v>
      </c>
      <c r="I2226">
        <v>15</v>
      </c>
      <c r="J2226" s="19">
        <v>45390</v>
      </c>
      <c r="K2226">
        <v>30</v>
      </c>
      <c r="N2226" t="s">
        <v>492</v>
      </c>
    </row>
    <row r="2227" spans="1:14" x14ac:dyDescent="0.2">
      <c r="A2227">
        <v>257</v>
      </c>
      <c r="B2227" s="20" t="s">
        <v>112</v>
      </c>
      <c r="C2227" s="20" t="s">
        <v>102</v>
      </c>
      <c r="D2227" s="20" t="s">
        <v>5</v>
      </c>
      <c r="E2227" s="20" t="s">
        <v>103</v>
      </c>
      <c r="F2227" s="20" t="s">
        <v>105</v>
      </c>
      <c r="G2227" s="20" t="s">
        <v>4</v>
      </c>
      <c r="H2227" s="19">
        <v>45397</v>
      </c>
      <c r="I2227">
        <v>18</v>
      </c>
      <c r="J2227" s="19">
        <v>45392</v>
      </c>
      <c r="K2227">
        <v>4</v>
      </c>
      <c r="N2227" t="s">
        <v>492</v>
      </c>
    </row>
    <row r="2228" spans="1:14" x14ac:dyDescent="0.2">
      <c r="A2228">
        <v>257</v>
      </c>
      <c r="B2228" s="20" t="s">
        <v>112</v>
      </c>
      <c r="C2228" s="20" t="s">
        <v>102</v>
      </c>
      <c r="D2228" s="20" t="s">
        <v>5</v>
      </c>
      <c r="E2228" s="20" t="s">
        <v>103</v>
      </c>
      <c r="F2228" s="20" t="s">
        <v>105</v>
      </c>
      <c r="G2228" s="20" t="s">
        <v>4</v>
      </c>
      <c r="H2228" s="19">
        <v>45398</v>
      </c>
      <c r="I2228">
        <v>25</v>
      </c>
      <c r="J2228" s="19">
        <v>45393</v>
      </c>
      <c r="K2228">
        <v>15</v>
      </c>
      <c r="N2228" t="s">
        <v>492</v>
      </c>
    </row>
    <row r="2229" spans="1:14" x14ac:dyDescent="0.2">
      <c r="A2229">
        <v>257</v>
      </c>
      <c r="B2229" s="20" t="s">
        <v>112</v>
      </c>
      <c r="C2229" s="20" t="s">
        <v>102</v>
      </c>
      <c r="D2229" s="20" t="s">
        <v>5</v>
      </c>
      <c r="E2229" s="20" t="s">
        <v>103</v>
      </c>
      <c r="F2229" s="20" t="s">
        <v>105</v>
      </c>
      <c r="G2229" s="20" t="s">
        <v>4</v>
      </c>
      <c r="H2229" s="19">
        <v>45399</v>
      </c>
      <c r="I2229">
        <v>17</v>
      </c>
      <c r="J2229" s="19">
        <v>45397</v>
      </c>
      <c r="K2229">
        <v>18</v>
      </c>
      <c r="N2229" t="s">
        <v>492</v>
      </c>
    </row>
    <row r="2230" spans="1:14" x14ac:dyDescent="0.2">
      <c r="A2230">
        <v>257</v>
      </c>
      <c r="B2230" s="20" t="s">
        <v>112</v>
      </c>
      <c r="C2230" s="20" t="s">
        <v>102</v>
      </c>
      <c r="D2230" s="20" t="s">
        <v>5</v>
      </c>
      <c r="E2230" s="20" t="s">
        <v>103</v>
      </c>
      <c r="F2230" s="20" t="s">
        <v>105</v>
      </c>
      <c r="G2230" s="20" t="s">
        <v>4</v>
      </c>
      <c r="H2230" s="19">
        <v>45400</v>
      </c>
      <c r="I2230">
        <v>137</v>
      </c>
      <c r="J2230" s="19">
        <v>45398</v>
      </c>
      <c r="K2230">
        <v>25</v>
      </c>
      <c r="N2230" t="s">
        <v>492</v>
      </c>
    </row>
    <row r="2231" spans="1:14" x14ac:dyDescent="0.2">
      <c r="A2231">
        <v>257</v>
      </c>
      <c r="B2231" s="20" t="s">
        <v>112</v>
      </c>
      <c r="C2231" s="20" t="s">
        <v>102</v>
      </c>
      <c r="D2231" s="20" t="s">
        <v>5</v>
      </c>
      <c r="E2231" s="20" t="s">
        <v>103</v>
      </c>
      <c r="F2231" s="20" t="s">
        <v>105</v>
      </c>
      <c r="G2231" s="20" t="s">
        <v>4</v>
      </c>
      <c r="H2231" s="19"/>
      <c r="J2231" s="19">
        <v>45399</v>
      </c>
      <c r="K2231">
        <v>17</v>
      </c>
      <c r="N2231" t="s">
        <v>492</v>
      </c>
    </row>
    <row r="2232" spans="1:14" x14ac:dyDescent="0.2">
      <c r="A2232">
        <v>257</v>
      </c>
      <c r="B2232" s="20" t="s">
        <v>112</v>
      </c>
      <c r="C2232" s="20" t="s">
        <v>102</v>
      </c>
      <c r="D2232" s="20" t="s">
        <v>5</v>
      </c>
      <c r="E2232" s="20" t="s">
        <v>103</v>
      </c>
      <c r="F2232" s="20" t="s">
        <v>105</v>
      </c>
      <c r="G2232" s="20" t="s">
        <v>4</v>
      </c>
      <c r="H2232" s="19"/>
      <c r="J2232" s="19">
        <v>45400</v>
      </c>
      <c r="K2232">
        <v>137</v>
      </c>
      <c r="N2232" t="s">
        <v>492</v>
      </c>
    </row>
    <row r="2233" spans="1:14" x14ac:dyDescent="0.2">
      <c r="A2233">
        <v>259</v>
      </c>
      <c r="B2233" s="20" t="s">
        <v>319</v>
      </c>
      <c r="C2233" s="20" t="s">
        <v>102</v>
      </c>
      <c r="D2233" s="20" t="s">
        <v>5</v>
      </c>
      <c r="E2233" s="20" t="s">
        <v>103</v>
      </c>
      <c r="F2233" s="20" t="s">
        <v>105</v>
      </c>
      <c r="G2233" s="20" t="s">
        <v>4</v>
      </c>
      <c r="H2233" s="19">
        <v>45383</v>
      </c>
      <c r="I2233">
        <v>6</v>
      </c>
      <c r="J2233" s="19">
        <v>45383</v>
      </c>
      <c r="K2233">
        <v>6</v>
      </c>
      <c r="N2233" t="s">
        <v>492</v>
      </c>
    </row>
    <row r="2234" spans="1:14" x14ac:dyDescent="0.2">
      <c r="A2234">
        <v>259</v>
      </c>
      <c r="B2234" s="20" t="s">
        <v>319</v>
      </c>
      <c r="C2234" s="20" t="s">
        <v>102</v>
      </c>
      <c r="D2234" s="20" t="s">
        <v>5</v>
      </c>
      <c r="E2234" s="20" t="s">
        <v>103</v>
      </c>
      <c r="F2234" s="20" t="s">
        <v>105</v>
      </c>
      <c r="G2234" s="20" t="s">
        <v>4</v>
      </c>
      <c r="H2234" s="19">
        <v>45385</v>
      </c>
      <c r="I2234">
        <v>29</v>
      </c>
      <c r="J2234" s="19">
        <v>45385</v>
      </c>
      <c r="K2234">
        <v>29</v>
      </c>
      <c r="N2234" t="s">
        <v>492</v>
      </c>
    </row>
    <row r="2235" spans="1:14" x14ac:dyDescent="0.2">
      <c r="A2235">
        <v>259</v>
      </c>
      <c r="B2235" s="20" t="s">
        <v>319</v>
      </c>
      <c r="C2235" s="20" t="s">
        <v>102</v>
      </c>
      <c r="D2235" s="20" t="s">
        <v>5</v>
      </c>
      <c r="E2235" s="20" t="s">
        <v>103</v>
      </c>
      <c r="F2235" s="20" t="s">
        <v>105</v>
      </c>
      <c r="G2235" s="20" t="s">
        <v>4</v>
      </c>
      <c r="H2235" s="19">
        <v>45390</v>
      </c>
      <c r="I2235">
        <v>30</v>
      </c>
      <c r="J2235" s="19">
        <v>45390</v>
      </c>
      <c r="K2235">
        <v>30</v>
      </c>
      <c r="N2235" t="s">
        <v>492</v>
      </c>
    </row>
    <row r="2236" spans="1:14" x14ac:dyDescent="0.2">
      <c r="A2236">
        <v>259</v>
      </c>
      <c r="B2236" s="20" t="s">
        <v>319</v>
      </c>
      <c r="C2236" s="20" t="s">
        <v>102</v>
      </c>
      <c r="D2236" s="20" t="s">
        <v>5</v>
      </c>
      <c r="E2236" s="20" t="s">
        <v>103</v>
      </c>
      <c r="F2236" s="20" t="s">
        <v>105</v>
      </c>
      <c r="G2236" s="20" t="s">
        <v>4</v>
      </c>
      <c r="H2236" s="19">
        <v>45392</v>
      </c>
      <c r="I2236">
        <v>4</v>
      </c>
      <c r="J2236" s="19">
        <v>45392</v>
      </c>
      <c r="K2236">
        <v>4</v>
      </c>
      <c r="N2236" t="s">
        <v>492</v>
      </c>
    </row>
    <row r="2237" spans="1:14" x14ac:dyDescent="0.2">
      <c r="A2237">
        <v>259</v>
      </c>
      <c r="B2237" s="20" t="s">
        <v>319</v>
      </c>
      <c r="C2237" s="20" t="s">
        <v>102</v>
      </c>
      <c r="D2237" s="20" t="s">
        <v>5</v>
      </c>
      <c r="E2237" s="20" t="s">
        <v>103</v>
      </c>
      <c r="F2237" s="20" t="s">
        <v>105</v>
      </c>
      <c r="G2237" s="20" t="s">
        <v>4</v>
      </c>
      <c r="H2237" s="19">
        <v>45393</v>
      </c>
      <c r="I2237">
        <v>115</v>
      </c>
      <c r="J2237" s="19">
        <v>45393</v>
      </c>
      <c r="K2237">
        <v>115</v>
      </c>
      <c r="N2237" t="s">
        <v>492</v>
      </c>
    </row>
    <row r="2238" spans="1:14" x14ac:dyDescent="0.2">
      <c r="A2238">
        <v>259</v>
      </c>
      <c r="B2238" s="20" t="s">
        <v>319</v>
      </c>
      <c r="C2238" s="20" t="s">
        <v>102</v>
      </c>
      <c r="D2238" s="20" t="s">
        <v>5</v>
      </c>
      <c r="E2238" s="20" t="s">
        <v>103</v>
      </c>
      <c r="F2238" s="20" t="s">
        <v>105</v>
      </c>
      <c r="G2238" s="20" t="s">
        <v>4</v>
      </c>
      <c r="H2238" s="19">
        <v>45399</v>
      </c>
      <c r="I2238">
        <v>17</v>
      </c>
      <c r="J2238" s="19">
        <v>45399</v>
      </c>
      <c r="K2238">
        <v>17</v>
      </c>
      <c r="N2238" t="s">
        <v>492</v>
      </c>
    </row>
    <row r="2239" spans="1:14" x14ac:dyDescent="0.2">
      <c r="A2239">
        <v>259</v>
      </c>
      <c r="B2239" s="20" t="s">
        <v>319</v>
      </c>
      <c r="C2239" s="20" t="s">
        <v>102</v>
      </c>
      <c r="D2239" s="20" t="s">
        <v>5</v>
      </c>
      <c r="E2239" s="20" t="s">
        <v>103</v>
      </c>
      <c r="F2239" s="20" t="s">
        <v>105</v>
      </c>
      <c r="G2239" s="20" t="s">
        <v>4</v>
      </c>
      <c r="H2239" s="19">
        <v>45400</v>
      </c>
      <c r="I2239">
        <v>37</v>
      </c>
      <c r="J2239" s="19">
        <v>45400</v>
      </c>
      <c r="K2239">
        <v>37</v>
      </c>
      <c r="N2239" t="s">
        <v>492</v>
      </c>
    </row>
    <row r="2240" spans="1:14" x14ac:dyDescent="0.2">
      <c r="A2240">
        <v>259</v>
      </c>
      <c r="B2240" s="20" t="s">
        <v>319</v>
      </c>
      <c r="C2240" s="20" t="s">
        <v>102</v>
      </c>
      <c r="D2240" s="20" t="s">
        <v>5</v>
      </c>
      <c r="E2240" s="20" t="s">
        <v>103</v>
      </c>
      <c r="F2240" s="20" t="s">
        <v>105</v>
      </c>
      <c r="G2240" s="20" t="s">
        <v>4</v>
      </c>
      <c r="H2240" s="19">
        <v>45401</v>
      </c>
      <c r="I2240">
        <v>11</v>
      </c>
      <c r="J2240" s="19">
        <v>45401</v>
      </c>
      <c r="K2240">
        <v>11</v>
      </c>
      <c r="N2240" t="s">
        <v>492</v>
      </c>
    </row>
    <row r="2241" spans="1:14" x14ac:dyDescent="0.2">
      <c r="A2241">
        <v>259</v>
      </c>
      <c r="B2241" s="20" t="s">
        <v>319</v>
      </c>
      <c r="C2241" s="20" t="s">
        <v>102</v>
      </c>
      <c r="D2241" s="20" t="s">
        <v>5</v>
      </c>
      <c r="E2241" s="20" t="s">
        <v>103</v>
      </c>
      <c r="F2241" s="20" t="s">
        <v>105</v>
      </c>
      <c r="G2241" s="20" t="s">
        <v>4</v>
      </c>
      <c r="H2241" s="19">
        <v>45406</v>
      </c>
      <c r="I2241">
        <v>19</v>
      </c>
      <c r="J2241" s="19">
        <v>45406</v>
      </c>
      <c r="K2241">
        <v>19</v>
      </c>
      <c r="N2241" t="s">
        <v>492</v>
      </c>
    </row>
    <row r="2242" spans="1:14" x14ac:dyDescent="0.2">
      <c r="A2242">
        <v>260</v>
      </c>
      <c r="B2242" s="20" t="s">
        <v>320</v>
      </c>
      <c r="C2242" s="20" t="s">
        <v>102</v>
      </c>
      <c r="D2242" s="20" t="s">
        <v>5</v>
      </c>
      <c r="E2242" s="20" t="s">
        <v>103</v>
      </c>
      <c r="F2242" s="20" t="s">
        <v>106</v>
      </c>
      <c r="G2242" s="20" t="s">
        <v>4</v>
      </c>
      <c r="H2242" s="19">
        <v>45390</v>
      </c>
      <c r="I2242">
        <v>103</v>
      </c>
      <c r="J2242" s="19"/>
      <c r="N2242" t="s">
        <v>492</v>
      </c>
    </row>
    <row r="2243" spans="1:14" x14ac:dyDescent="0.2">
      <c r="A2243">
        <v>260</v>
      </c>
      <c r="B2243" s="20" t="s">
        <v>320</v>
      </c>
      <c r="C2243" s="20" t="s">
        <v>102</v>
      </c>
      <c r="D2243" s="20" t="s">
        <v>5</v>
      </c>
      <c r="E2243" s="20" t="s">
        <v>103</v>
      </c>
      <c r="F2243" s="20" t="s">
        <v>106</v>
      </c>
      <c r="G2243" s="20" t="s">
        <v>4</v>
      </c>
      <c r="H2243" s="19">
        <v>45392</v>
      </c>
      <c r="I2243">
        <v>18</v>
      </c>
      <c r="J2243" s="19"/>
      <c r="N2243" t="s">
        <v>492</v>
      </c>
    </row>
    <row r="2244" spans="1:14" x14ac:dyDescent="0.2">
      <c r="A2244">
        <v>261</v>
      </c>
      <c r="B2244" s="20" t="s">
        <v>321</v>
      </c>
      <c r="C2244" s="20" t="s">
        <v>102</v>
      </c>
      <c r="D2244" s="20" t="s">
        <v>5</v>
      </c>
      <c r="E2244" s="20" t="s">
        <v>103</v>
      </c>
      <c r="F2244" s="20" t="s">
        <v>107</v>
      </c>
      <c r="G2244" s="20" t="s">
        <v>4</v>
      </c>
      <c r="H2244" s="19">
        <v>45393</v>
      </c>
      <c r="I2244">
        <v>115</v>
      </c>
      <c r="J2244" s="19"/>
      <c r="N2244" t="s">
        <v>492</v>
      </c>
    </row>
    <row r="2245" spans="1:14" x14ac:dyDescent="0.2">
      <c r="A2245">
        <v>261</v>
      </c>
      <c r="B2245" s="20" t="s">
        <v>321</v>
      </c>
      <c r="C2245" s="20" t="s">
        <v>102</v>
      </c>
      <c r="D2245" s="20" t="s">
        <v>5</v>
      </c>
      <c r="E2245" s="20" t="s">
        <v>103</v>
      </c>
      <c r="F2245" s="20" t="s">
        <v>107</v>
      </c>
      <c r="G2245" s="20" t="s">
        <v>4</v>
      </c>
      <c r="H2245" s="19">
        <v>45399</v>
      </c>
      <c r="I2245">
        <v>17</v>
      </c>
      <c r="J2245" s="19"/>
      <c r="N2245" t="s">
        <v>492</v>
      </c>
    </row>
    <row r="2246" spans="1:14" x14ac:dyDescent="0.2">
      <c r="A2246">
        <v>261</v>
      </c>
      <c r="B2246" s="20" t="s">
        <v>321</v>
      </c>
      <c r="C2246" s="20" t="s">
        <v>102</v>
      </c>
      <c r="D2246" s="20" t="s">
        <v>5</v>
      </c>
      <c r="E2246" s="20" t="s">
        <v>103</v>
      </c>
      <c r="F2246" s="20" t="s">
        <v>107</v>
      </c>
      <c r="G2246" s="20" t="s">
        <v>4</v>
      </c>
      <c r="H2246" s="19">
        <v>45400</v>
      </c>
      <c r="I2246">
        <v>37</v>
      </c>
      <c r="J2246" s="19"/>
      <c r="N2246" t="s">
        <v>492</v>
      </c>
    </row>
    <row r="2247" spans="1:14" x14ac:dyDescent="0.2">
      <c r="A2247">
        <v>261</v>
      </c>
      <c r="B2247" s="20" t="s">
        <v>321</v>
      </c>
      <c r="C2247" s="20" t="s">
        <v>102</v>
      </c>
      <c r="D2247" s="20" t="s">
        <v>5</v>
      </c>
      <c r="E2247" s="20" t="s">
        <v>103</v>
      </c>
      <c r="F2247" s="20" t="s">
        <v>107</v>
      </c>
      <c r="G2247" s="20" t="s">
        <v>4</v>
      </c>
      <c r="H2247" s="19">
        <v>45401</v>
      </c>
      <c r="I2247">
        <v>11</v>
      </c>
      <c r="J2247" s="19"/>
      <c r="N2247" t="s">
        <v>492</v>
      </c>
    </row>
    <row r="2248" spans="1:14" x14ac:dyDescent="0.2">
      <c r="A2248">
        <v>262</v>
      </c>
      <c r="B2248" s="20" t="s">
        <v>322</v>
      </c>
      <c r="C2248" s="20" t="s">
        <v>102</v>
      </c>
      <c r="D2248" s="20" t="s">
        <v>5</v>
      </c>
      <c r="E2248" s="20" t="s">
        <v>103</v>
      </c>
      <c r="F2248" s="20" t="s">
        <v>105</v>
      </c>
      <c r="G2248" s="20" t="s">
        <v>4</v>
      </c>
      <c r="H2248" s="19">
        <v>45385</v>
      </c>
      <c r="I2248">
        <v>71</v>
      </c>
      <c r="J2248" s="19"/>
      <c r="N2248" t="s">
        <v>492</v>
      </c>
    </row>
    <row r="2249" spans="1:14" x14ac:dyDescent="0.2">
      <c r="A2249">
        <v>262</v>
      </c>
      <c r="B2249" s="20" t="s">
        <v>322</v>
      </c>
      <c r="C2249" s="20" t="s">
        <v>102</v>
      </c>
      <c r="D2249" s="20" t="s">
        <v>5</v>
      </c>
      <c r="E2249" s="20" t="s">
        <v>103</v>
      </c>
      <c r="F2249" s="20" t="s">
        <v>105</v>
      </c>
      <c r="G2249" s="20" t="s">
        <v>4</v>
      </c>
      <c r="H2249" s="19">
        <v>45390</v>
      </c>
      <c r="I2249">
        <v>100</v>
      </c>
      <c r="J2249" s="19"/>
      <c r="N2249" t="s">
        <v>492</v>
      </c>
    </row>
    <row r="2250" spans="1:14" x14ac:dyDescent="0.2">
      <c r="A2250">
        <v>264</v>
      </c>
      <c r="B2250" s="20" t="s">
        <v>324</v>
      </c>
      <c r="C2250" s="20" t="s">
        <v>102</v>
      </c>
      <c r="D2250" s="20" t="s">
        <v>5</v>
      </c>
      <c r="E2250" s="20" t="s">
        <v>103</v>
      </c>
      <c r="F2250" s="20" t="s">
        <v>105</v>
      </c>
      <c r="G2250" s="20" t="s">
        <v>4</v>
      </c>
      <c r="H2250" s="19">
        <v>45383</v>
      </c>
      <c r="I2250">
        <v>6</v>
      </c>
      <c r="J2250" s="19">
        <v>45383</v>
      </c>
      <c r="K2250">
        <v>0</v>
      </c>
      <c r="N2250" t="s">
        <v>492</v>
      </c>
    </row>
    <row r="2251" spans="1:14" x14ac:dyDescent="0.2">
      <c r="A2251">
        <v>264</v>
      </c>
      <c r="B2251" s="20" t="s">
        <v>324</v>
      </c>
      <c r="C2251" s="20" t="s">
        <v>102</v>
      </c>
      <c r="D2251" s="20" t="s">
        <v>5</v>
      </c>
      <c r="E2251" s="20" t="s">
        <v>103</v>
      </c>
      <c r="F2251" s="20" t="s">
        <v>105</v>
      </c>
      <c r="G2251" s="20" t="s">
        <v>4</v>
      </c>
      <c r="H2251" s="19">
        <v>45385</v>
      </c>
      <c r="I2251">
        <v>329</v>
      </c>
      <c r="J2251" s="19">
        <v>45385</v>
      </c>
      <c r="K2251">
        <v>295</v>
      </c>
      <c r="N2251" t="s">
        <v>492</v>
      </c>
    </row>
    <row r="2252" spans="1:14" x14ac:dyDescent="0.2">
      <c r="A2252">
        <v>264</v>
      </c>
      <c r="B2252" s="20" t="s">
        <v>324</v>
      </c>
      <c r="C2252" s="20" t="s">
        <v>102</v>
      </c>
      <c r="D2252" s="20" t="s">
        <v>5</v>
      </c>
      <c r="E2252" s="20" t="s">
        <v>103</v>
      </c>
      <c r="F2252" s="20" t="s">
        <v>105</v>
      </c>
      <c r="G2252" s="20" t="s">
        <v>4</v>
      </c>
      <c r="H2252" s="19">
        <v>45390</v>
      </c>
      <c r="I2252">
        <v>30</v>
      </c>
      <c r="J2252" s="19">
        <v>45390</v>
      </c>
      <c r="K2252">
        <v>30</v>
      </c>
      <c r="N2252" t="s">
        <v>492</v>
      </c>
    </row>
    <row r="2253" spans="1:14" x14ac:dyDescent="0.2">
      <c r="A2253">
        <v>264</v>
      </c>
      <c r="B2253" s="20" t="s">
        <v>324</v>
      </c>
      <c r="C2253" s="20" t="s">
        <v>102</v>
      </c>
      <c r="D2253" s="20" t="s">
        <v>5</v>
      </c>
      <c r="E2253" s="20" t="s">
        <v>103</v>
      </c>
      <c r="F2253" s="20" t="s">
        <v>105</v>
      </c>
      <c r="G2253" s="20" t="s">
        <v>4</v>
      </c>
      <c r="H2253" s="19">
        <v>45392</v>
      </c>
      <c r="I2253">
        <v>4</v>
      </c>
      <c r="J2253" s="19">
        <v>45392</v>
      </c>
      <c r="K2253">
        <v>4</v>
      </c>
      <c r="N2253" t="s">
        <v>492</v>
      </c>
    </row>
    <row r="2254" spans="1:14" x14ac:dyDescent="0.2">
      <c r="A2254">
        <v>264</v>
      </c>
      <c r="B2254" s="20" t="s">
        <v>324</v>
      </c>
      <c r="C2254" s="20" t="s">
        <v>102</v>
      </c>
      <c r="D2254" s="20" t="s">
        <v>5</v>
      </c>
      <c r="E2254" s="20" t="s">
        <v>103</v>
      </c>
      <c r="F2254" s="20" t="s">
        <v>105</v>
      </c>
      <c r="G2254" s="20" t="s">
        <v>4</v>
      </c>
      <c r="H2254" s="19">
        <v>45393</v>
      </c>
      <c r="I2254">
        <v>115</v>
      </c>
      <c r="J2254" s="19">
        <v>45393</v>
      </c>
      <c r="K2254">
        <v>0</v>
      </c>
      <c r="N2254" t="s">
        <v>492</v>
      </c>
    </row>
    <row r="2255" spans="1:14" x14ac:dyDescent="0.2">
      <c r="A2255">
        <v>264</v>
      </c>
      <c r="B2255" s="20" t="s">
        <v>324</v>
      </c>
      <c r="C2255" s="20" t="s">
        <v>102</v>
      </c>
      <c r="D2255" s="20" t="s">
        <v>5</v>
      </c>
      <c r="E2255" s="20" t="s">
        <v>103</v>
      </c>
      <c r="F2255" s="20" t="s">
        <v>105</v>
      </c>
      <c r="G2255" s="20" t="s">
        <v>4</v>
      </c>
      <c r="H2255" s="19">
        <v>45399</v>
      </c>
      <c r="I2255">
        <v>917</v>
      </c>
      <c r="J2255" s="19">
        <v>45399</v>
      </c>
      <c r="K2255">
        <v>892</v>
      </c>
      <c r="N2255" t="s">
        <v>492</v>
      </c>
    </row>
    <row r="2256" spans="1:14" x14ac:dyDescent="0.2">
      <c r="A2256">
        <v>264</v>
      </c>
      <c r="B2256" s="20" t="s">
        <v>324</v>
      </c>
      <c r="C2256" s="20" t="s">
        <v>102</v>
      </c>
      <c r="D2256" s="20" t="s">
        <v>5</v>
      </c>
      <c r="E2256" s="20" t="s">
        <v>103</v>
      </c>
      <c r="F2256" s="20" t="s">
        <v>105</v>
      </c>
      <c r="G2256" s="20" t="s">
        <v>4</v>
      </c>
      <c r="H2256" s="19">
        <v>45400</v>
      </c>
      <c r="I2256">
        <v>37</v>
      </c>
      <c r="J2256" s="19">
        <v>45400</v>
      </c>
      <c r="K2256">
        <v>26</v>
      </c>
      <c r="N2256" t="s">
        <v>492</v>
      </c>
    </row>
    <row r="2257" spans="1:14" x14ac:dyDescent="0.2">
      <c r="A2257">
        <v>264</v>
      </c>
      <c r="B2257" s="20" t="s">
        <v>324</v>
      </c>
      <c r="C2257" s="20" t="s">
        <v>102</v>
      </c>
      <c r="D2257" s="20" t="s">
        <v>5</v>
      </c>
      <c r="E2257" s="20" t="s">
        <v>103</v>
      </c>
      <c r="F2257" s="20" t="s">
        <v>105</v>
      </c>
      <c r="G2257" s="20" t="s">
        <v>4</v>
      </c>
      <c r="H2257" s="19">
        <v>45401</v>
      </c>
      <c r="I2257">
        <v>11</v>
      </c>
      <c r="J2257" s="19">
        <v>45401</v>
      </c>
      <c r="K2257">
        <v>11</v>
      </c>
      <c r="N2257" t="s">
        <v>492</v>
      </c>
    </row>
    <row r="2258" spans="1:14" x14ac:dyDescent="0.2">
      <c r="A2258">
        <v>264</v>
      </c>
      <c r="B2258" s="20" t="s">
        <v>324</v>
      </c>
      <c r="C2258" s="20" t="s">
        <v>102</v>
      </c>
      <c r="D2258" s="20" t="s">
        <v>5</v>
      </c>
      <c r="E2258" s="20" t="s">
        <v>103</v>
      </c>
      <c r="F2258" s="20" t="s">
        <v>105</v>
      </c>
      <c r="G2258" s="20" t="s">
        <v>4</v>
      </c>
      <c r="H2258" s="19">
        <v>45406</v>
      </c>
      <c r="I2258">
        <v>19</v>
      </c>
      <c r="J2258" s="19">
        <v>45406</v>
      </c>
      <c r="K2258">
        <v>19</v>
      </c>
      <c r="N2258" t="s">
        <v>492</v>
      </c>
    </row>
    <row r="2259" spans="1:14" x14ac:dyDescent="0.2">
      <c r="A2259">
        <v>265</v>
      </c>
      <c r="B2259" s="20" t="s">
        <v>325</v>
      </c>
      <c r="C2259" s="20" t="s">
        <v>102</v>
      </c>
      <c r="D2259" s="20" t="s">
        <v>5</v>
      </c>
      <c r="E2259" s="20" t="s">
        <v>103</v>
      </c>
      <c r="F2259" s="20" t="s">
        <v>106</v>
      </c>
      <c r="G2259" s="20" t="s">
        <v>4</v>
      </c>
      <c r="H2259" s="19">
        <v>45383</v>
      </c>
      <c r="I2259">
        <v>76</v>
      </c>
      <c r="J2259" s="19">
        <v>45383</v>
      </c>
      <c r="K2259">
        <v>176</v>
      </c>
      <c r="N2259" t="s">
        <v>492</v>
      </c>
    </row>
    <row r="2260" spans="1:14" x14ac:dyDescent="0.2">
      <c r="A2260">
        <v>265</v>
      </c>
      <c r="B2260" s="20" t="s">
        <v>325</v>
      </c>
      <c r="C2260" s="20" t="s">
        <v>102</v>
      </c>
      <c r="D2260" s="20" t="s">
        <v>5</v>
      </c>
      <c r="E2260" s="20" t="s">
        <v>103</v>
      </c>
      <c r="F2260" s="20" t="s">
        <v>106</v>
      </c>
      <c r="G2260" s="20" t="s">
        <v>4</v>
      </c>
      <c r="H2260" s="19">
        <v>45385</v>
      </c>
      <c r="I2260">
        <v>229</v>
      </c>
      <c r="J2260" s="19">
        <v>45385</v>
      </c>
      <c r="K2260">
        <v>229</v>
      </c>
      <c r="N2260" t="s">
        <v>492</v>
      </c>
    </row>
    <row r="2261" spans="1:14" x14ac:dyDescent="0.2">
      <c r="A2261">
        <v>265</v>
      </c>
      <c r="B2261" s="20" t="s">
        <v>325</v>
      </c>
      <c r="C2261" s="20" t="s">
        <v>102</v>
      </c>
      <c r="D2261" s="20" t="s">
        <v>5</v>
      </c>
      <c r="E2261" s="20" t="s">
        <v>103</v>
      </c>
      <c r="F2261" s="20" t="s">
        <v>106</v>
      </c>
      <c r="G2261" s="20" t="s">
        <v>4</v>
      </c>
      <c r="H2261" s="19">
        <v>45390</v>
      </c>
      <c r="I2261">
        <v>30</v>
      </c>
      <c r="J2261" s="19">
        <v>45390</v>
      </c>
      <c r="K2261">
        <v>30</v>
      </c>
      <c r="N2261" t="s">
        <v>492</v>
      </c>
    </row>
    <row r="2262" spans="1:14" x14ac:dyDescent="0.2">
      <c r="A2262">
        <v>265</v>
      </c>
      <c r="B2262" s="20" t="s">
        <v>325</v>
      </c>
      <c r="C2262" s="20" t="s">
        <v>102</v>
      </c>
      <c r="D2262" s="20" t="s">
        <v>5</v>
      </c>
      <c r="E2262" s="20" t="s">
        <v>103</v>
      </c>
      <c r="F2262" s="20" t="s">
        <v>106</v>
      </c>
      <c r="G2262" s="20" t="s">
        <v>4</v>
      </c>
      <c r="H2262" s="19">
        <v>45392</v>
      </c>
      <c r="I2262">
        <v>4</v>
      </c>
      <c r="J2262" s="19">
        <v>45392</v>
      </c>
      <c r="K2262">
        <v>4</v>
      </c>
      <c r="N2262" t="s">
        <v>492</v>
      </c>
    </row>
    <row r="2263" spans="1:14" x14ac:dyDescent="0.2">
      <c r="A2263">
        <v>265</v>
      </c>
      <c r="B2263" s="20" t="s">
        <v>325</v>
      </c>
      <c r="C2263" s="20" t="s">
        <v>102</v>
      </c>
      <c r="D2263" s="20" t="s">
        <v>5</v>
      </c>
      <c r="E2263" s="20" t="s">
        <v>103</v>
      </c>
      <c r="F2263" s="20" t="s">
        <v>106</v>
      </c>
      <c r="G2263" s="20" t="s">
        <v>4</v>
      </c>
      <c r="H2263" s="19">
        <v>45393</v>
      </c>
      <c r="I2263">
        <v>15</v>
      </c>
      <c r="J2263" s="19">
        <v>45393</v>
      </c>
      <c r="K2263">
        <v>215</v>
      </c>
      <c r="N2263" t="s">
        <v>492</v>
      </c>
    </row>
    <row r="2264" spans="1:14" x14ac:dyDescent="0.2">
      <c r="A2264">
        <v>265</v>
      </c>
      <c r="B2264" s="20" t="s">
        <v>325</v>
      </c>
      <c r="C2264" s="20" t="s">
        <v>102</v>
      </c>
      <c r="D2264" s="20" t="s">
        <v>5</v>
      </c>
      <c r="E2264" s="20" t="s">
        <v>103</v>
      </c>
      <c r="F2264" s="20" t="s">
        <v>106</v>
      </c>
      <c r="G2264" s="20" t="s">
        <v>4</v>
      </c>
      <c r="H2264" s="19">
        <v>45397</v>
      </c>
      <c r="I2264">
        <v>18</v>
      </c>
      <c r="J2264" s="19">
        <v>45397</v>
      </c>
      <c r="K2264">
        <v>18</v>
      </c>
      <c r="N2264" t="s">
        <v>492</v>
      </c>
    </row>
    <row r="2265" spans="1:14" x14ac:dyDescent="0.2">
      <c r="A2265">
        <v>265</v>
      </c>
      <c r="B2265" s="20" t="s">
        <v>325</v>
      </c>
      <c r="C2265" s="20" t="s">
        <v>102</v>
      </c>
      <c r="D2265" s="20" t="s">
        <v>5</v>
      </c>
      <c r="E2265" s="20" t="s">
        <v>103</v>
      </c>
      <c r="F2265" s="20" t="s">
        <v>106</v>
      </c>
      <c r="G2265" s="20" t="s">
        <v>4</v>
      </c>
      <c r="H2265" s="19">
        <v>45398</v>
      </c>
      <c r="I2265">
        <v>25</v>
      </c>
      <c r="J2265" s="19">
        <v>45398</v>
      </c>
      <c r="K2265">
        <v>25</v>
      </c>
      <c r="N2265" t="s">
        <v>492</v>
      </c>
    </row>
    <row r="2266" spans="1:14" x14ac:dyDescent="0.2">
      <c r="A2266">
        <v>266</v>
      </c>
      <c r="B2266" s="20" t="s">
        <v>326</v>
      </c>
      <c r="C2266" s="20" t="s">
        <v>102</v>
      </c>
      <c r="D2266" s="20" t="s">
        <v>5</v>
      </c>
      <c r="E2266" s="20" t="s">
        <v>103</v>
      </c>
      <c r="F2266" s="20" t="s">
        <v>107</v>
      </c>
      <c r="G2266" s="20" t="s">
        <v>4</v>
      </c>
      <c r="H2266" s="19">
        <v>45392</v>
      </c>
      <c r="I2266">
        <v>4</v>
      </c>
      <c r="J2266" s="19"/>
      <c r="N2266" t="s">
        <v>492</v>
      </c>
    </row>
    <row r="2267" spans="1:14" x14ac:dyDescent="0.2">
      <c r="A2267">
        <v>266</v>
      </c>
      <c r="B2267" s="20" t="s">
        <v>326</v>
      </c>
      <c r="C2267" s="20" t="s">
        <v>102</v>
      </c>
      <c r="D2267" s="20" t="s">
        <v>5</v>
      </c>
      <c r="E2267" s="20" t="s">
        <v>103</v>
      </c>
      <c r="F2267" s="20" t="s">
        <v>107</v>
      </c>
      <c r="G2267" s="20" t="s">
        <v>4</v>
      </c>
      <c r="H2267" s="19">
        <v>45393</v>
      </c>
      <c r="I2267">
        <v>15</v>
      </c>
      <c r="J2267" s="19"/>
      <c r="N2267" t="s">
        <v>492</v>
      </c>
    </row>
    <row r="2268" spans="1:14" x14ac:dyDescent="0.2">
      <c r="A2268">
        <v>266</v>
      </c>
      <c r="B2268" s="20" t="s">
        <v>326</v>
      </c>
      <c r="C2268" s="20" t="s">
        <v>102</v>
      </c>
      <c r="D2268" s="20" t="s">
        <v>5</v>
      </c>
      <c r="E2268" s="20" t="s">
        <v>103</v>
      </c>
      <c r="F2268" s="20" t="s">
        <v>107</v>
      </c>
      <c r="G2268" s="20" t="s">
        <v>4</v>
      </c>
      <c r="H2268" s="19">
        <v>45397</v>
      </c>
      <c r="I2268">
        <v>18</v>
      </c>
      <c r="J2268" s="19"/>
      <c r="N2268" t="s">
        <v>492</v>
      </c>
    </row>
    <row r="2269" spans="1:14" x14ac:dyDescent="0.2">
      <c r="A2269">
        <v>266</v>
      </c>
      <c r="B2269" s="20" t="s">
        <v>326</v>
      </c>
      <c r="C2269" s="20" t="s">
        <v>102</v>
      </c>
      <c r="D2269" s="20" t="s">
        <v>5</v>
      </c>
      <c r="E2269" s="20" t="s">
        <v>103</v>
      </c>
      <c r="F2269" s="20" t="s">
        <v>107</v>
      </c>
      <c r="G2269" s="20" t="s">
        <v>4</v>
      </c>
      <c r="H2269" s="19">
        <v>45398</v>
      </c>
      <c r="I2269">
        <v>25</v>
      </c>
      <c r="J2269" s="19"/>
      <c r="N2269" t="s">
        <v>492</v>
      </c>
    </row>
    <row r="2270" spans="1:14" x14ac:dyDescent="0.2">
      <c r="A2270">
        <v>268</v>
      </c>
      <c r="B2270" s="20" t="s">
        <v>328</v>
      </c>
      <c r="C2270" s="20" t="s">
        <v>102</v>
      </c>
      <c r="D2270" s="20" t="s">
        <v>5</v>
      </c>
      <c r="E2270" s="20" t="s">
        <v>103</v>
      </c>
      <c r="F2270" s="20" t="s">
        <v>107</v>
      </c>
      <c r="G2270" s="20" t="s">
        <v>4</v>
      </c>
      <c r="H2270" s="19"/>
      <c r="J2270" s="19">
        <v>45383</v>
      </c>
      <c r="K2270">
        <v>176</v>
      </c>
      <c r="N2270" t="s">
        <v>492</v>
      </c>
    </row>
    <row r="2271" spans="1:14" x14ac:dyDescent="0.2">
      <c r="A2271">
        <v>268</v>
      </c>
      <c r="B2271" s="20" t="s">
        <v>328</v>
      </c>
      <c r="C2271" s="20" t="s">
        <v>102</v>
      </c>
      <c r="D2271" s="20" t="s">
        <v>5</v>
      </c>
      <c r="E2271" s="20" t="s">
        <v>103</v>
      </c>
      <c r="F2271" s="20" t="s">
        <v>107</v>
      </c>
      <c r="G2271" s="20" t="s">
        <v>4</v>
      </c>
      <c r="H2271" s="19"/>
      <c r="J2271" s="19">
        <v>45385</v>
      </c>
      <c r="K2271">
        <v>152</v>
      </c>
      <c r="N2271" t="s">
        <v>492</v>
      </c>
    </row>
    <row r="2272" spans="1:14" x14ac:dyDescent="0.2">
      <c r="A2272">
        <v>268</v>
      </c>
      <c r="B2272" s="20" t="s">
        <v>328</v>
      </c>
      <c r="C2272" s="20" t="s">
        <v>102</v>
      </c>
      <c r="D2272" s="20" t="s">
        <v>5</v>
      </c>
      <c r="E2272" s="20" t="s">
        <v>103</v>
      </c>
      <c r="F2272" s="20" t="s">
        <v>107</v>
      </c>
      <c r="G2272" s="20" t="s">
        <v>4</v>
      </c>
      <c r="H2272" s="19"/>
      <c r="J2272" s="19">
        <v>45390</v>
      </c>
      <c r="K2272">
        <v>30</v>
      </c>
      <c r="N2272" t="s">
        <v>492</v>
      </c>
    </row>
    <row r="2273" spans="1:14" x14ac:dyDescent="0.2">
      <c r="A2273">
        <v>268</v>
      </c>
      <c r="B2273" s="20" t="s">
        <v>328</v>
      </c>
      <c r="C2273" s="20" t="s">
        <v>102</v>
      </c>
      <c r="D2273" s="20" t="s">
        <v>5</v>
      </c>
      <c r="E2273" s="20" t="s">
        <v>103</v>
      </c>
      <c r="F2273" s="20" t="s">
        <v>107</v>
      </c>
      <c r="G2273" s="20" t="s">
        <v>4</v>
      </c>
      <c r="H2273" s="19"/>
      <c r="J2273" s="19">
        <v>45392</v>
      </c>
      <c r="K2273">
        <v>4</v>
      </c>
      <c r="N2273" t="s">
        <v>492</v>
      </c>
    </row>
    <row r="2274" spans="1:14" x14ac:dyDescent="0.2">
      <c r="A2274">
        <v>268</v>
      </c>
      <c r="B2274" s="20" t="s">
        <v>328</v>
      </c>
      <c r="C2274" s="20" t="s">
        <v>102</v>
      </c>
      <c r="D2274" s="20" t="s">
        <v>5</v>
      </c>
      <c r="E2274" s="20" t="s">
        <v>103</v>
      </c>
      <c r="F2274" s="20" t="s">
        <v>107</v>
      </c>
      <c r="G2274" s="20" t="s">
        <v>4</v>
      </c>
      <c r="H2274" s="19"/>
      <c r="J2274" s="19">
        <v>45393</v>
      </c>
      <c r="K2274">
        <v>215</v>
      </c>
      <c r="N2274" t="s">
        <v>492</v>
      </c>
    </row>
    <row r="2275" spans="1:14" x14ac:dyDescent="0.2">
      <c r="A2275">
        <v>268</v>
      </c>
      <c r="B2275" s="20" t="s">
        <v>328</v>
      </c>
      <c r="C2275" s="20" t="s">
        <v>102</v>
      </c>
      <c r="D2275" s="20" t="s">
        <v>5</v>
      </c>
      <c r="E2275" s="20" t="s">
        <v>103</v>
      </c>
      <c r="F2275" s="20" t="s">
        <v>107</v>
      </c>
      <c r="G2275" s="20" t="s">
        <v>4</v>
      </c>
      <c r="H2275" s="19"/>
      <c r="J2275" s="19">
        <v>45397</v>
      </c>
      <c r="K2275">
        <v>18</v>
      </c>
      <c r="N2275" t="s">
        <v>492</v>
      </c>
    </row>
    <row r="2276" spans="1:14" x14ac:dyDescent="0.2">
      <c r="A2276">
        <v>268</v>
      </c>
      <c r="B2276" s="20" t="s">
        <v>328</v>
      </c>
      <c r="C2276" s="20" t="s">
        <v>102</v>
      </c>
      <c r="D2276" s="20" t="s">
        <v>5</v>
      </c>
      <c r="E2276" s="20" t="s">
        <v>103</v>
      </c>
      <c r="F2276" s="20" t="s">
        <v>107</v>
      </c>
      <c r="G2276" s="20" t="s">
        <v>4</v>
      </c>
      <c r="H2276" s="19"/>
      <c r="J2276" s="19">
        <v>45398</v>
      </c>
      <c r="K2276">
        <v>25</v>
      </c>
      <c r="N2276" t="s">
        <v>492</v>
      </c>
    </row>
    <row r="2277" spans="1:14" x14ac:dyDescent="0.2">
      <c r="A2277">
        <v>269</v>
      </c>
      <c r="B2277" s="20" t="s">
        <v>329</v>
      </c>
      <c r="C2277" s="20" t="s">
        <v>102</v>
      </c>
      <c r="D2277" s="20" t="s">
        <v>5</v>
      </c>
      <c r="E2277" s="20" t="s">
        <v>103</v>
      </c>
      <c r="F2277" s="20" t="s">
        <v>106</v>
      </c>
      <c r="G2277" s="20" t="s">
        <v>4</v>
      </c>
      <c r="H2277" s="19">
        <v>45392</v>
      </c>
      <c r="I2277">
        <v>4</v>
      </c>
      <c r="J2277" s="19">
        <v>45383</v>
      </c>
      <c r="K2277">
        <v>36.200000000000003</v>
      </c>
      <c r="N2277" t="s">
        <v>492</v>
      </c>
    </row>
    <row r="2278" spans="1:14" x14ac:dyDescent="0.2">
      <c r="A2278">
        <v>269</v>
      </c>
      <c r="B2278" s="20" t="s">
        <v>329</v>
      </c>
      <c r="C2278" s="20" t="s">
        <v>102</v>
      </c>
      <c r="D2278" s="20" t="s">
        <v>5</v>
      </c>
      <c r="E2278" s="20" t="s">
        <v>103</v>
      </c>
      <c r="F2278" s="20" t="s">
        <v>106</v>
      </c>
      <c r="G2278" s="20" t="s">
        <v>4</v>
      </c>
      <c r="H2278" s="19">
        <v>45393</v>
      </c>
      <c r="I2278">
        <v>0</v>
      </c>
      <c r="J2278" s="19">
        <v>45385</v>
      </c>
      <c r="K2278">
        <v>295</v>
      </c>
      <c r="N2278" t="s">
        <v>492</v>
      </c>
    </row>
    <row r="2279" spans="1:14" x14ac:dyDescent="0.2">
      <c r="A2279">
        <v>269</v>
      </c>
      <c r="B2279" s="20" t="s">
        <v>329</v>
      </c>
      <c r="C2279" s="20" t="s">
        <v>102</v>
      </c>
      <c r="D2279" s="20" t="s">
        <v>5</v>
      </c>
      <c r="E2279" s="20" t="s">
        <v>103</v>
      </c>
      <c r="F2279" s="20" t="s">
        <v>106</v>
      </c>
      <c r="G2279" s="20" t="s">
        <v>4</v>
      </c>
      <c r="H2279" s="19">
        <v>45399</v>
      </c>
      <c r="I2279">
        <v>892</v>
      </c>
      <c r="J2279" s="19">
        <v>45390</v>
      </c>
      <c r="K2279">
        <v>30</v>
      </c>
      <c r="N2279" t="s">
        <v>492</v>
      </c>
    </row>
    <row r="2280" spans="1:14" x14ac:dyDescent="0.2">
      <c r="A2280">
        <v>269</v>
      </c>
      <c r="B2280" s="20" t="s">
        <v>329</v>
      </c>
      <c r="C2280" s="20" t="s">
        <v>102</v>
      </c>
      <c r="D2280" s="20" t="s">
        <v>5</v>
      </c>
      <c r="E2280" s="20" t="s">
        <v>103</v>
      </c>
      <c r="F2280" s="20" t="s">
        <v>106</v>
      </c>
      <c r="G2280" s="20" t="s">
        <v>4</v>
      </c>
      <c r="H2280" s="19">
        <v>45400</v>
      </c>
      <c r="I2280">
        <v>26</v>
      </c>
      <c r="J2280" s="19">
        <v>45392</v>
      </c>
      <c r="K2280">
        <v>4</v>
      </c>
      <c r="N2280" t="s">
        <v>492</v>
      </c>
    </row>
    <row r="2281" spans="1:14" x14ac:dyDescent="0.2">
      <c r="A2281">
        <v>269</v>
      </c>
      <c r="B2281" s="20" t="s">
        <v>329</v>
      </c>
      <c r="C2281" s="20" t="s">
        <v>102</v>
      </c>
      <c r="D2281" s="20" t="s">
        <v>5</v>
      </c>
      <c r="E2281" s="20" t="s">
        <v>103</v>
      </c>
      <c r="F2281" s="20" t="s">
        <v>106</v>
      </c>
      <c r="G2281" s="20" t="s">
        <v>4</v>
      </c>
      <c r="H2281" s="19">
        <v>45401</v>
      </c>
      <c r="I2281">
        <v>11</v>
      </c>
      <c r="J2281" s="19">
        <v>45393</v>
      </c>
      <c r="K2281">
        <v>0</v>
      </c>
      <c r="N2281" t="s">
        <v>492</v>
      </c>
    </row>
    <row r="2282" spans="1:14" x14ac:dyDescent="0.2">
      <c r="A2282">
        <v>269</v>
      </c>
      <c r="B2282" s="20" t="s">
        <v>329</v>
      </c>
      <c r="C2282" s="20" t="s">
        <v>102</v>
      </c>
      <c r="D2282" s="20" t="s">
        <v>5</v>
      </c>
      <c r="E2282" s="20" t="s">
        <v>103</v>
      </c>
      <c r="F2282" s="20" t="s">
        <v>106</v>
      </c>
      <c r="G2282" s="20" t="s">
        <v>4</v>
      </c>
      <c r="H2282" s="19">
        <v>45406</v>
      </c>
      <c r="I2282">
        <v>19</v>
      </c>
      <c r="J2282" s="19">
        <v>45399</v>
      </c>
      <c r="K2282">
        <v>892</v>
      </c>
      <c r="N2282" t="s">
        <v>492</v>
      </c>
    </row>
    <row r="2283" spans="1:14" x14ac:dyDescent="0.2">
      <c r="A2283">
        <v>269</v>
      </c>
      <c r="B2283" s="20" t="s">
        <v>329</v>
      </c>
      <c r="C2283" s="20" t="s">
        <v>102</v>
      </c>
      <c r="D2283" s="20" t="s">
        <v>5</v>
      </c>
      <c r="E2283" s="20" t="s">
        <v>103</v>
      </c>
      <c r="F2283" s="20" t="s">
        <v>106</v>
      </c>
      <c r="G2283" s="20" t="s">
        <v>4</v>
      </c>
      <c r="H2283" s="19"/>
      <c r="J2283" s="19">
        <v>45400</v>
      </c>
      <c r="K2283">
        <v>26</v>
      </c>
      <c r="N2283" t="s">
        <v>492</v>
      </c>
    </row>
    <row r="2284" spans="1:14" x14ac:dyDescent="0.2">
      <c r="A2284">
        <v>269</v>
      </c>
      <c r="B2284" s="20" t="s">
        <v>329</v>
      </c>
      <c r="C2284" s="20" t="s">
        <v>102</v>
      </c>
      <c r="D2284" s="20" t="s">
        <v>5</v>
      </c>
      <c r="E2284" s="20" t="s">
        <v>103</v>
      </c>
      <c r="F2284" s="20" t="s">
        <v>106</v>
      </c>
      <c r="G2284" s="20" t="s">
        <v>4</v>
      </c>
      <c r="H2284" s="19"/>
      <c r="J2284" s="19">
        <v>45401</v>
      </c>
      <c r="K2284">
        <v>11</v>
      </c>
      <c r="N2284" t="s">
        <v>492</v>
      </c>
    </row>
    <row r="2285" spans="1:14" x14ac:dyDescent="0.2">
      <c r="A2285">
        <v>269</v>
      </c>
      <c r="B2285" s="20" t="s">
        <v>329</v>
      </c>
      <c r="C2285" s="20" t="s">
        <v>102</v>
      </c>
      <c r="D2285" s="20" t="s">
        <v>5</v>
      </c>
      <c r="E2285" s="20" t="s">
        <v>103</v>
      </c>
      <c r="F2285" s="20" t="s">
        <v>106</v>
      </c>
      <c r="G2285" s="20" t="s">
        <v>4</v>
      </c>
      <c r="H2285" s="19"/>
      <c r="J2285" s="19">
        <v>45406</v>
      </c>
      <c r="K2285">
        <v>19</v>
      </c>
      <c r="N2285" t="s">
        <v>492</v>
      </c>
    </row>
    <row r="2286" spans="1:14" x14ac:dyDescent="0.2">
      <c r="A2286">
        <v>270</v>
      </c>
      <c r="B2286" s="20" t="s">
        <v>330</v>
      </c>
      <c r="C2286" s="20" t="s">
        <v>102</v>
      </c>
      <c r="D2286" s="20" t="s">
        <v>5</v>
      </c>
      <c r="E2286" s="20" t="s">
        <v>103</v>
      </c>
      <c r="F2286" s="20" t="s">
        <v>107</v>
      </c>
      <c r="G2286" s="20" t="s">
        <v>4</v>
      </c>
      <c r="H2286" s="19"/>
      <c r="J2286" s="19">
        <v>45386</v>
      </c>
      <c r="K2286">
        <v>77</v>
      </c>
      <c r="N2286" t="s">
        <v>492</v>
      </c>
    </row>
    <row r="2287" spans="1:14" x14ac:dyDescent="0.2">
      <c r="A2287">
        <v>270</v>
      </c>
      <c r="B2287" s="20" t="s">
        <v>330</v>
      </c>
      <c r="C2287" s="20" t="s">
        <v>102</v>
      </c>
      <c r="D2287" s="20" t="s">
        <v>5</v>
      </c>
      <c r="E2287" s="20" t="s">
        <v>103</v>
      </c>
      <c r="F2287" s="20" t="s">
        <v>107</v>
      </c>
      <c r="G2287" s="20" t="s">
        <v>4</v>
      </c>
      <c r="H2287" s="19"/>
      <c r="J2287" s="19">
        <v>45388</v>
      </c>
      <c r="K2287">
        <v>202</v>
      </c>
      <c r="N2287" t="s">
        <v>492</v>
      </c>
    </row>
    <row r="2288" spans="1:14" x14ac:dyDescent="0.2">
      <c r="A2288">
        <v>270</v>
      </c>
      <c r="B2288" s="20" t="s">
        <v>330</v>
      </c>
      <c r="C2288" s="20" t="s">
        <v>102</v>
      </c>
      <c r="D2288" s="20" t="s">
        <v>5</v>
      </c>
      <c r="E2288" s="20" t="s">
        <v>103</v>
      </c>
      <c r="F2288" s="20" t="s">
        <v>107</v>
      </c>
      <c r="G2288" s="20" t="s">
        <v>4</v>
      </c>
      <c r="H2288" s="19"/>
      <c r="J2288" s="19">
        <v>45389</v>
      </c>
      <c r="K2288">
        <v>275</v>
      </c>
      <c r="N2288" t="s">
        <v>492</v>
      </c>
    </row>
    <row r="2289" spans="1:14" x14ac:dyDescent="0.2">
      <c r="A2289">
        <v>270</v>
      </c>
      <c r="B2289" s="20" t="s">
        <v>330</v>
      </c>
      <c r="C2289" s="20" t="s">
        <v>102</v>
      </c>
      <c r="D2289" s="20" t="s">
        <v>5</v>
      </c>
      <c r="E2289" s="20" t="s">
        <v>103</v>
      </c>
      <c r="F2289" s="20" t="s">
        <v>107</v>
      </c>
      <c r="G2289" s="20" t="s">
        <v>4</v>
      </c>
      <c r="H2289" s="19"/>
      <c r="J2289" s="19">
        <v>45390</v>
      </c>
      <c r="K2289">
        <v>384</v>
      </c>
      <c r="N2289" t="s">
        <v>492</v>
      </c>
    </row>
    <row r="2290" spans="1:14" x14ac:dyDescent="0.2">
      <c r="A2290">
        <v>270</v>
      </c>
      <c r="B2290" s="20" t="s">
        <v>330</v>
      </c>
      <c r="C2290" s="20" t="s">
        <v>102</v>
      </c>
      <c r="D2290" s="20" t="s">
        <v>5</v>
      </c>
      <c r="E2290" s="20" t="s">
        <v>103</v>
      </c>
      <c r="F2290" s="20" t="s">
        <v>107</v>
      </c>
      <c r="G2290" s="20" t="s">
        <v>4</v>
      </c>
      <c r="H2290" s="19"/>
      <c r="J2290" s="19">
        <v>45391</v>
      </c>
      <c r="K2290">
        <v>279</v>
      </c>
      <c r="N2290" t="s">
        <v>492</v>
      </c>
    </row>
    <row r="2291" spans="1:14" x14ac:dyDescent="0.2">
      <c r="A2291">
        <v>270</v>
      </c>
      <c r="B2291" s="20" t="s">
        <v>330</v>
      </c>
      <c r="C2291" s="20" t="s">
        <v>102</v>
      </c>
      <c r="D2291" s="20" t="s">
        <v>5</v>
      </c>
      <c r="E2291" s="20" t="s">
        <v>103</v>
      </c>
      <c r="F2291" s="20" t="s">
        <v>107</v>
      </c>
      <c r="G2291" s="20" t="s">
        <v>4</v>
      </c>
      <c r="H2291" s="19"/>
      <c r="J2291" s="19">
        <v>45392</v>
      </c>
      <c r="K2291">
        <v>79</v>
      </c>
      <c r="N2291" t="s">
        <v>492</v>
      </c>
    </row>
    <row r="2292" spans="1:14" x14ac:dyDescent="0.2">
      <c r="A2292">
        <v>270</v>
      </c>
      <c r="B2292" s="20" t="s">
        <v>330</v>
      </c>
      <c r="C2292" s="20" t="s">
        <v>102</v>
      </c>
      <c r="D2292" s="20" t="s">
        <v>5</v>
      </c>
      <c r="E2292" s="20" t="s">
        <v>103</v>
      </c>
      <c r="F2292" s="20" t="s">
        <v>107</v>
      </c>
      <c r="G2292" s="20" t="s">
        <v>4</v>
      </c>
      <c r="H2292" s="19"/>
      <c r="J2292" s="19">
        <v>45394</v>
      </c>
      <c r="K2292">
        <v>15</v>
      </c>
      <c r="N2292" t="s">
        <v>492</v>
      </c>
    </row>
    <row r="2293" spans="1:14" x14ac:dyDescent="0.2">
      <c r="A2293">
        <v>270</v>
      </c>
      <c r="B2293" s="20" t="s">
        <v>330</v>
      </c>
      <c r="C2293" s="20" t="s">
        <v>102</v>
      </c>
      <c r="D2293" s="20" t="s">
        <v>5</v>
      </c>
      <c r="E2293" s="20" t="s">
        <v>103</v>
      </c>
      <c r="F2293" s="20" t="s">
        <v>107</v>
      </c>
      <c r="G2293" s="20" t="s">
        <v>4</v>
      </c>
      <c r="H2293" s="19"/>
      <c r="J2293" s="19">
        <v>45401</v>
      </c>
      <c r="K2293">
        <v>5</v>
      </c>
      <c r="N2293" t="s">
        <v>492</v>
      </c>
    </row>
    <row r="2294" spans="1:14" x14ac:dyDescent="0.2">
      <c r="A2294">
        <v>270</v>
      </c>
      <c r="B2294" s="20" t="s">
        <v>330</v>
      </c>
      <c r="C2294" s="20" t="s">
        <v>102</v>
      </c>
      <c r="D2294" s="20" t="s">
        <v>5</v>
      </c>
      <c r="E2294" s="20" t="s">
        <v>103</v>
      </c>
      <c r="F2294" s="20" t="s">
        <v>107</v>
      </c>
      <c r="G2294" s="20" t="s">
        <v>4</v>
      </c>
      <c r="H2294" s="19"/>
      <c r="J2294" s="19">
        <v>45408</v>
      </c>
      <c r="K2294">
        <v>60</v>
      </c>
      <c r="N2294" t="s">
        <v>492</v>
      </c>
    </row>
    <row r="2295" spans="1:14" x14ac:dyDescent="0.2">
      <c r="A2295">
        <v>270</v>
      </c>
      <c r="B2295" s="20" t="s">
        <v>330</v>
      </c>
      <c r="C2295" s="20" t="s">
        <v>102</v>
      </c>
      <c r="D2295" s="20" t="s">
        <v>5</v>
      </c>
      <c r="E2295" s="20" t="s">
        <v>103</v>
      </c>
      <c r="F2295" s="20" t="s">
        <v>107</v>
      </c>
      <c r="G2295" s="20" t="s">
        <v>4</v>
      </c>
      <c r="H2295" s="19"/>
      <c r="J2295" s="19">
        <v>45410</v>
      </c>
      <c r="K2295">
        <v>800</v>
      </c>
      <c r="N2295" t="s">
        <v>492</v>
      </c>
    </row>
    <row r="2296" spans="1:14" x14ac:dyDescent="0.2">
      <c r="A2296">
        <v>270</v>
      </c>
      <c r="B2296" s="20" t="s">
        <v>330</v>
      </c>
      <c r="C2296" s="20" t="s">
        <v>102</v>
      </c>
      <c r="D2296" s="20" t="s">
        <v>5</v>
      </c>
      <c r="E2296" s="20" t="s">
        <v>103</v>
      </c>
      <c r="F2296" s="20" t="s">
        <v>107</v>
      </c>
      <c r="G2296" s="20" t="s">
        <v>4</v>
      </c>
      <c r="H2296" s="19"/>
      <c r="J2296" s="19">
        <v>45412</v>
      </c>
      <c r="K2296">
        <v>800</v>
      </c>
      <c r="N2296" t="s">
        <v>492</v>
      </c>
    </row>
    <row r="2297" spans="1:14" x14ac:dyDescent="0.2">
      <c r="A2297">
        <v>271</v>
      </c>
      <c r="B2297" s="20" t="s">
        <v>331</v>
      </c>
      <c r="C2297" s="20" t="s">
        <v>102</v>
      </c>
      <c r="D2297" s="20" t="s">
        <v>5</v>
      </c>
      <c r="E2297" s="20" t="s">
        <v>103</v>
      </c>
      <c r="F2297" s="20" t="s">
        <v>105</v>
      </c>
      <c r="G2297" s="20" t="s">
        <v>4</v>
      </c>
      <c r="H2297" s="19">
        <v>45393</v>
      </c>
      <c r="I2297">
        <v>215</v>
      </c>
      <c r="J2297" s="19">
        <v>45383</v>
      </c>
      <c r="K2297">
        <v>76</v>
      </c>
      <c r="N2297" t="s">
        <v>492</v>
      </c>
    </row>
    <row r="2298" spans="1:14" x14ac:dyDescent="0.2">
      <c r="A2298">
        <v>271</v>
      </c>
      <c r="B2298" s="20" t="s">
        <v>331</v>
      </c>
      <c r="C2298" s="20" t="s">
        <v>102</v>
      </c>
      <c r="D2298" s="20" t="s">
        <v>5</v>
      </c>
      <c r="E2298" s="20" t="s">
        <v>103</v>
      </c>
      <c r="F2298" s="20" t="s">
        <v>105</v>
      </c>
      <c r="G2298" s="20" t="s">
        <v>4</v>
      </c>
      <c r="H2298" s="19">
        <v>45397</v>
      </c>
      <c r="I2298">
        <v>18</v>
      </c>
      <c r="J2298" s="19">
        <v>45385</v>
      </c>
      <c r="K2298">
        <v>152</v>
      </c>
      <c r="N2298" t="s">
        <v>492</v>
      </c>
    </row>
    <row r="2299" spans="1:14" x14ac:dyDescent="0.2">
      <c r="A2299">
        <v>271</v>
      </c>
      <c r="B2299" s="20" t="s">
        <v>331</v>
      </c>
      <c r="C2299" s="20" t="s">
        <v>102</v>
      </c>
      <c r="D2299" s="20" t="s">
        <v>5</v>
      </c>
      <c r="E2299" s="20" t="s">
        <v>103</v>
      </c>
      <c r="F2299" s="20" t="s">
        <v>105</v>
      </c>
      <c r="G2299" s="20" t="s">
        <v>4</v>
      </c>
      <c r="H2299" s="19">
        <v>45398</v>
      </c>
      <c r="I2299">
        <v>25</v>
      </c>
      <c r="J2299" s="19">
        <v>45390</v>
      </c>
      <c r="K2299">
        <v>30</v>
      </c>
      <c r="N2299" t="s">
        <v>492</v>
      </c>
    </row>
    <row r="2300" spans="1:14" x14ac:dyDescent="0.2">
      <c r="A2300">
        <v>271</v>
      </c>
      <c r="B2300" s="20" t="s">
        <v>331</v>
      </c>
      <c r="C2300" s="20" t="s">
        <v>102</v>
      </c>
      <c r="D2300" s="20" t="s">
        <v>5</v>
      </c>
      <c r="E2300" s="20" t="s">
        <v>103</v>
      </c>
      <c r="F2300" s="20" t="s">
        <v>105</v>
      </c>
      <c r="G2300" s="20" t="s">
        <v>4</v>
      </c>
      <c r="H2300" s="19"/>
      <c r="J2300" s="19">
        <v>45392</v>
      </c>
      <c r="K2300">
        <v>4</v>
      </c>
      <c r="N2300" t="s">
        <v>492</v>
      </c>
    </row>
    <row r="2301" spans="1:14" x14ac:dyDescent="0.2">
      <c r="A2301">
        <v>271</v>
      </c>
      <c r="B2301" s="20" t="s">
        <v>331</v>
      </c>
      <c r="C2301" s="20" t="s">
        <v>102</v>
      </c>
      <c r="D2301" s="20" t="s">
        <v>5</v>
      </c>
      <c r="E2301" s="20" t="s">
        <v>103</v>
      </c>
      <c r="F2301" s="20" t="s">
        <v>105</v>
      </c>
      <c r="G2301" s="20" t="s">
        <v>4</v>
      </c>
      <c r="H2301" s="19"/>
      <c r="J2301" s="19">
        <v>45393</v>
      </c>
      <c r="K2301">
        <v>215</v>
      </c>
      <c r="N2301" t="s">
        <v>492</v>
      </c>
    </row>
    <row r="2302" spans="1:14" x14ac:dyDescent="0.2">
      <c r="A2302">
        <v>271</v>
      </c>
      <c r="B2302" s="20" t="s">
        <v>331</v>
      </c>
      <c r="C2302" s="20" t="s">
        <v>102</v>
      </c>
      <c r="D2302" s="20" t="s">
        <v>5</v>
      </c>
      <c r="E2302" s="20" t="s">
        <v>103</v>
      </c>
      <c r="F2302" s="20" t="s">
        <v>105</v>
      </c>
      <c r="G2302" s="20" t="s">
        <v>4</v>
      </c>
      <c r="H2302" s="19"/>
      <c r="J2302" s="19">
        <v>45397</v>
      </c>
      <c r="K2302">
        <v>18</v>
      </c>
      <c r="N2302" t="s">
        <v>492</v>
      </c>
    </row>
    <row r="2303" spans="1:14" x14ac:dyDescent="0.2">
      <c r="A2303">
        <v>271</v>
      </c>
      <c r="B2303" s="20" t="s">
        <v>331</v>
      </c>
      <c r="C2303" s="20" t="s">
        <v>102</v>
      </c>
      <c r="D2303" s="20" t="s">
        <v>5</v>
      </c>
      <c r="E2303" s="20" t="s">
        <v>103</v>
      </c>
      <c r="F2303" s="20" t="s">
        <v>105</v>
      </c>
      <c r="G2303" s="20" t="s">
        <v>4</v>
      </c>
      <c r="H2303" s="19"/>
      <c r="J2303" s="19">
        <v>45398</v>
      </c>
      <c r="K2303">
        <v>25</v>
      </c>
      <c r="N2303" t="s">
        <v>492</v>
      </c>
    </row>
    <row r="2304" spans="1:14" x14ac:dyDescent="0.2">
      <c r="A2304">
        <v>272</v>
      </c>
      <c r="B2304" s="20" t="s">
        <v>332</v>
      </c>
      <c r="C2304" s="20" t="s">
        <v>102</v>
      </c>
      <c r="D2304" s="20" t="s">
        <v>5</v>
      </c>
      <c r="E2304" s="20" t="s">
        <v>103</v>
      </c>
      <c r="F2304" s="20" t="s">
        <v>106</v>
      </c>
      <c r="G2304" s="20" t="s">
        <v>4</v>
      </c>
      <c r="H2304" s="19">
        <v>45385</v>
      </c>
      <c r="I2304">
        <v>102</v>
      </c>
      <c r="J2304" s="19"/>
      <c r="N2304" t="s">
        <v>492</v>
      </c>
    </row>
    <row r="2305" spans="1:14" x14ac:dyDescent="0.2">
      <c r="A2305">
        <v>273</v>
      </c>
      <c r="B2305" s="20" t="s">
        <v>333</v>
      </c>
      <c r="C2305" s="20" t="s">
        <v>102</v>
      </c>
      <c r="D2305" s="20" t="s">
        <v>5</v>
      </c>
      <c r="E2305" s="20" t="s">
        <v>103</v>
      </c>
      <c r="F2305" s="20" t="s">
        <v>106</v>
      </c>
      <c r="G2305" s="20" t="s">
        <v>4</v>
      </c>
      <c r="H2305" s="19"/>
      <c r="J2305" s="19">
        <v>45389</v>
      </c>
      <c r="K2305">
        <v>6</v>
      </c>
      <c r="N2305" t="s">
        <v>492</v>
      </c>
    </row>
    <row r="2306" spans="1:14" x14ac:dyDescent="0.2">
      <c r="A2306">
        <v>273</v>
      </c>
      <c r="B2306" s="20" t="s">
        <v>333</v>
      </c>
      <c r="C2306" s="20" t="s">
        <v>102</v>
      </c>
      <c r="D2306" s="20" t="s">
        <v>5</v>
      </c>
      <c r="E2306" s="20" t="s">
        <v>103</v>
      </c>
      <c r="F2306" s="20" t="s">
        <v>106</v>
      </c>
      <c r="G2306" s="20" t="s">
        <v>4</v>
      </c>
      <c r="H2306" s="19"/>
      <c r="J2306" s="19">
        <v>45392</v>
      </c>
      <c r="K2306">
        <v>288</v>
      </c>
      <c r="N2306" t="s">
        <v>492</v>
      </c>
    </row>
    <row r="2307" spans="1:14" x14ac:dyDescent="0.2">
      <c r="A2307">
        <v>273</v>
      </c>
      <c r="B2307" s="20" t="s">
        <v>333</v>
      </c>
      <c r="C2307" s="20" t="s">
        <v>102</v>
      </c>
      <c r="D2307" s="20" t="s">
        <v>5</v>
      </c>
      <c r="E2307" s="20" t="s">
        <v>103</v>
      </c>
      <c r="F2307" s="20" t="s">
        <v>106</v>
      </c>
      <c r="G2307" s="20" t="s">
        <v>4</v>
      </c>
      <c r="H2307" s="19"/>
      <c r="J2307" s="19">
        <v>45396</v>
      </c>
      <c r="K2307">
        <v>2</v>
      </c>
      <c r="N2307" t="s">
        <v>492</v>
      </c>
    </row>
    <row r="2308" spans="1:14" x14ac:dyDescent="0.2">
      <c r="A2308">
        <v>273</v>
      </c>
      <c r="B2308" s="20" t="s">
        <v>333</v>
      </c>
      <c r="C2308" s="20" t="s">
        <v>102</v>
      </c>
      <c r="D2308" s="20" t="s">
        <v>5</v>
      </c>
      <c r="E2308" s="20" t="s">
        <v>103</v>
      </c>
      <c r="F2308" s="20" t="s">
        <v>106</v>
      </c>
      <c r="G2308" s="20" t="s">
        <v>4</v>
      </c>
      <c r="H2308" s="19"/>
      <c r="J2308" s="19">
        <v>45407</v>
      </c>
      <c r="K2308">
        <v>304</v>
      </c>
      <c r="N2308" t="s">
        <v>492</v>
      </c>
    </row>
    <row r="2309" spans="1:14" x14ac:dyDescent="0.2">
      <c r="A2309">
        <v>273</v>
      </c>
      <c r="B2309" s="20" t="s">
        <v>333</v>
      </c>
      <c r="C2309" s="20" t="s">
        <v>102</v>
      </c>
      <c r="D2309" s="20" t="s">
        <v>5</v>
      </c>
      <c r="E2309" s="20" t="s">
        <v>103</v>
      </c>
      <c r="F2309" s="20" t="s">
        <v>106</v>
      </c>
      <c r="G2309" s="20" t="s">
        <v>4</v>
      </c>
      <c r="H2309" s="19"/>
      <c r="J2309" s="19">
        <v>45408</v>
      </c>
      <c r="K2309">
        <v>155</v>
      </c>
      <c r="N2309" t="s">
        <v>492</v>
      </c>
    </row>
    <row r="2310" spans="1:14" x14ac:dyDescent="0.2">
      <c r="A2310">
        <v>273</v>
      </c>
      <c r="B2310" s="20" t="s">
        <v>333</v>
      </c>
      <c r="C2310" s="20" t="s">
        <v>102</v>
      </c>
      <c r="D2310" s="20" t="s">
        <v>5</v>
      </c>
      <c r="E2310" s="20" t="s">
        <v>103</v>
      </c>
      <c r="F2310" s="20" t="s">
        <v>106</v>
      </c>
      <c r="G2310" s="20" t="s">
        <v>4</v>
      </c>
      <c r="H2310" s="19"/>
      <c r="J2310" s="19">
        <v>45412</v>
      </c>
      <c r="K2310">
        <v>38</v>
      </c>
      <c r="N2310" t="s">
        <v>492</v>
      </c>
    </row>
    <row r="2311" spans="1:14" x14ac:dyDescent="0.2">
      <c r="A2311">
        <v>274</v>
      </c>
      <c r="B2311" s="20" t="s">
        <v>334</v>
      </c>
      <c r="C2311" s="20" t="s">
        <v>102</v>
      </c>
      <c r="D2311" s="20" t="s">
        <v>5</v>
      </c>
      <c r="E2311" s="20" t="s">
        <v>103</v>
      </c>
      <c r="F2311" s="20" t="s">
        <v>107</v>
      </c>
      <c r="G2311" s="20" t="s">
        <v>4</v>
      </c>
      <c r="H2311" s="19">
        <v>45388</v>
      </c>
      <c r="I2311">
        <v>202</v>
      </c>
      <c r="J2311" s="19">
        <v>45386</v>
      </c>
      <c r="K2311">
        <v>77</v>
      </c>
      <c r="N2311" t="s">
        <v>492</v>
      </c>
    </row>
    <row r="2312" spans="1:14" x14ac:dyDescent="0.2">
      <c r="A2312">
        <v>274</v>
      </c>
      <c r="B2312" s="20" t="s">
        <v>334</v>
      </c>
      <c r="C2312" s="20" t="s">
        <v>102</v>
      </c>
      <c r="D2312" s="20" t="s">
        <v>5</v>
      </c>
      <c r="E2312" s="20" t="s">
        <v>103</v>
      </c>
      <c r="F2312" s="20" t="s">
        <v>107</v>
      </c>
      <c r="G2312" s="20" t="s">
        <v>4</v>
      </c>
      <c r="H2312" s="19">
        <v>45389</v>
      </c>
      <c r="I2312">
        <v>275</v>
      </c>
      <c r="J2312" s="19">
        <v>45388</v>
      </c>
      <c r="K2312">
        <v>202</v>
      </c>
      <c r="N2312" t="s">
        <v>492</v>
      </c>
    </row>
    <row r="2313" spans="1:14" x14ac:dyDescent="0.2">
      <c r="A2313">
        <v>274</v>
      </c>
      <c r="B2313" s="20" t="s">
        <v>334</v>
      </c>
      <c r="C2313" s="20" t="s">
        <v>102</v>
      </c>
      <c r="D2313" s="20" t="s">
        <v>5</v>
      </c>
      <c r="E2313" s="20" t="s">
        <v>103</v>
      </c>
      <c r="F2313" s="20" t="s">
        <v>107</v>
      </c>
      <c r="G2313" s="20" t="s">
        <v>4</v>
      </c>
      <c r="H2313" s="19"/>
      <c r="J2313" s="19">
        <v>45389</v>
      </c>
      <c r="K2313">
        <v>275</v>
      </c>
      <c r="N2313" t="s">
        <v>492</v>
      </c>
    </row>
    <row r="2314" spans="1:14" x14ac:dyDescent="0.2">
      <c r="A2314">
        <v>274</v>
      </c>
      <c r="B2314" s="20" t="s">
        <v>334</v>
      </c>
      <c r="C2314" s="20" t="s">
        <v>102</v>
      </c>
      <c r="D2314" s="20" t="s">
        <v>5</v>
      </c>
      <c r="E2314" s="20" t="s">
        <v>103</v>
      </c>
      <c r="F2314" s="20" t="s">
        <v>107</v>
      </c>
      <c r="G2314" s="20" t="s">
        <v>4</v>
      </c>
      <c r="H2314" s="19"/>
      <c r="J2314" s="19">
        <v>45390</v>
      </c>
      <c r="K2314">
        <v>384</v>
      </c>
      <c r="N2314" t="s">
        <v>492</v>
      </c>
    </row>
    <row r="2315" spans="1:14" x14ac:dyDescent="0.2">
      <c r="A2315">
        <v>274</v>
      </c>
      <c r="B2315" s="20" t="s">
        <v>334</v>
      </c>
      <c r="C2315" s="20" t="s">
        <v>102</v>
      </c>
      <c r="D2315" s="20" t="s">
        <v>5</v>
      </c>
      <c r="E2315" s="20" t="s">
        <v>103</v>
      </c>
      <c r="F2315" s="20" t="s">
        <v>107</v>
      </c>
      <c r="G2315" s="20" t="s">
        <v>4</v>
      </c>
      <c r="H2315" s="19"/>
      <c r="J2315" s="19">
        <v>45391</v>
      </c>
      <c r="K2315">
        <v>279</v>
      </c>
      <c r="N2315" t="s">
        <v>492</v>
      </c>
    </row>
    <row r="2316" spans="1:14" x14ac:dyDescent="0.2">
      <c r="A2316">
        <v>274</v>
      </c>
      <c r="B2316" s="20" t="s">
        <v>334</v>
      </c>
      <c r="C2316" s="20" t="s">
        <v>102</v>
      </c>
      <c r="D2316" s="20" t="s">
        <v>5</v>
      </c>
      <c r="E2316" s="20" t="s">
        <v>103</v>
      </c>
      <c r="F2316" s="20" t="s">
        <v>107</v>
      </c>
      <c r="G2316" s="20" t="s">
        <v>4</v>
      </c>
      <c r="H2316" s="19"/>
      <c r="J2316" s="19">
        <v>45392</v>
      </c>
      <c r="K2316">
        <v>79</v>
      </c>
      <c r="N2316" t="s">
        <v>492</v>
      </c>
    </row>
    <row r="2317" spans="1:14" x14ac:dyDescent="0.2">
      <c r="A2317">
        <v>274</v>
      </c>
      <c r="B2317" s="20" t="s">
        <v>334</v>
      </c>
      <c r="C2317" s="20" t="s">
        <v>102</v>
      </c>
      <c r="D2317" s="20" t="s">
        <v>5</v>
      </c>
      <c r="E2317" s="20" t="s">
        <v>103</v>
      </c>
      <c r="F2317" s="20" t="s">
        <v>107</v>
      </c>
      <c r="G2317" s="20" t="s">
        <v>4</v>
      </c>
      <c r="H2317" s="19"/>
      <c r="J2317" s="19">
        <v>45394</v>
      </c>
      <c r="K2317">
        <v>15</v>
      </c>
      <c r="N2317" t="s">
        <v>492</v>
      </c>
    </row>
    <row r="2318" spans="1:14" x14ac:dyDescent="0.2">
      <c r="A2318">
        <v>274</v>
      </c>
      <c r="B2318" s="20" t="s">
        <v>334</v>
      </c>
      <c r="C2318" s="20" t="s">
        <v>102</v>
      </c>
      <c r="D2318" s="20" t="s">
        <v>5</v>
      </c>
      <c r="E2318" s="20" t="s">
        <v>103</v>
      </c>
      <c r="F2318" s="20" t="s">
        <v>107</v>
      </c>
      <c r="G2318" s="20" t="s">
        <v>4</v>
      </c>
      <c r="H2318" s="19"/>
      <c r="J2318" s="19">
        <v>45401</v>
      </c>
      <c r="K2318">
        <v>5</v>
      </c>
      <c r="N2318" t="s">
        <v>492</v>
      </c>
    </row>
    <row r="2319" spans="1:14" x14ac:dyDescent="0.2">
      <c r="A2319">
        <v>274</v>
      </c>
      <c r="B2319" s="20" t="s">
        <v>334</v>
      </c>
      <c r="C2319" s="20" t="s">
        <v>102</v>
      </c>
      <c r="D2319" s="20" t="s">
        <v>5</v>
      </c>
      <c r="E2319" s="20" t="s">
        <v>103</v>
      </c>
      <c r="F2319" s="20" t="s">
        <v>107</v>
      </c>
      <c r="G2319" s="20" t="s">
        <v>4</v>
      </c>
      <c r="H2319" s="19"/>
      <c r="J2319" s="19">
        <v>45408</v>
      </c>
      <c r="K2319">
        <v>60</v>
      </c>
      <c r="N2319" t="s">
        <v>492</v>
      </c>
    </row>
    <row r="2320" spans="1:14" x14ac:dyDescent="0.2">
      <c r="A2320">
        <v>275</v>
      </c>
      <c r="B2320" s="20" t="s">
        <v>335</v>
      </c>
      <c r="C2320" s="20" t="s">
        <v>102</v>
      </c>
      <c r="D2320" s="20" t="s">
        <v>5</v>
      </c>
      <c r="E2320" s="20" t="s">
        <v>103</v>
      </c>
      <c r="F2320" s="20" t="s">
        <v>107</v>
      </c>
      <c r="G2320" s="20" t="s">
        <v>4</v>
      </c>
      <c r="H2320" s="19"/>
      <c r="J2320" s="19">
        <v>45408</v>
      </c>
      <c r="K2320">
        <v>15.06</v>
      </c>
      <c r="N2320" t="s">
        <v>492</v>
      </c>
    </row>
    <row r="2321" spans="1:14" x14ac:dyDescent="0.2">
      <c r="A2321">
        <v>276</v>
      </c>
      <c r="B2321" s="20" t="s">
        <v>336</v>
      </c>
      <c r="C2321" s="20" t="s">
        <v>102</v>
      </c>
      <c r="D2321" s="20" t="s">
        <v>5</v>
      </c>
      <c r="E2321" s="20" t="s">
        <v>103</v>
      </c>
      <c r="F2321" s="20" t="s">
        <v>107</v>
      </c>
      <c r="G2321" s="20" t="s">
        <v>4</v>
      </c>
      <c r="H2321" s="19"/>
      <c r="J2321" s="19">
        <v>45383</v>
      </c>
      <c r="K2321">
        <v>286</v>
      </c>
      <c r="N2321" t="s">
        <v>492</v>
      </c>
    </row>
    <row r="2322" spans="1:14" x14ac:dyDescent="0.2">
      <c r="A2322">
        <v>276</v>
      </c>
      <c r="B2322" s="20" t="s">
        <v>336</v>
      </c>
      <c r="C2322" s="20" t="s">
        <v>102</v>
      </c>
      <c r="D2322" s="20" t="s">
        <v>5</v>
      </c>
      <c r="E2322" s="20" t="s">
        <v>103</v>
      </c>
      <c r="F2322" s="20" t="s">
        <v>107</v>
      </c>
      <c r="G2322" s="20" t="s">
        <v>4</v>
      </c>
      <c r="H2322" s="19"/>
      <c r="J2322" s="19">
        <v>45393</v>
      </c>
      <c r="K2322">
        <v>49</v>
      </c>
      <c r="N2322" t="s">
        <v>492</v>
      </c>
    </row>
    <row r="2323" spans="1:14" x14ac:dyDescent="0.2">
      <c r="A2323">
        <v>276</v>
      </c>
      <c r="B2323" s="20" t="s">
        <v>336</v>
      </c>
      <c r="C2323" s="20" t="s">
        <v>102</v>
      </c>
      <c r="D2323" s="20" t="s">
        <v>5</v>
      </c>
      <c r="E2323" s="20" t="s">
        <v>103</v>
      </c>
      <c r="F2323" s="20" t="s">
        <v>107</v>
      </c>
      <c r="G2323" s="20" t="s">
        <v>4</v>
      </c>
      <c r="H2323" s="19"/>
      <c r="J2323" s="19">
        <v>45394</v>
      </c>
      <c r="K2323">
        <v>6</v>
      </c>
      <c r="N2323" t="s">
        <v>492</v>
      </c>
    </row>
    <row r="2324" spans="1:14" x14ac:dyDescent="0.2">
      <c r="A2324">
        <v>276</v>
      </c>
      <c r="B2324" s="20" t="s">
        <v>336</v>
      </c>
      <c r="C2324" s="20" t="s">
        <v>102</v>
      </c>
      <c r="D2324" s="20" t="s">
        <v>5</v>
      </c>
      <c r="E2324" s="20" t="s">
        <v>103</v>
      </c>
      <c r="F2324" s="20" t="s">
        <v>107</v>
      </c>
      <c r="G2324" s="20" t="s">
        <v>4</v>
      </c>
      <c r="H2324" s="19"/>
      <c r="J2324" s="19">
        <v>45397</v>
      </c>
      <c r="K2324">
        <v>5</v>
      </c>
      <c r="N2324" t="s">
        <v>492</v>
      </c>
    </row>
    <row r="2325" spans="1:14" x14ac:dyDescent="0.2">
      <c r="A2325">
        <v>276</v>
      </c>
      <c r="B2325" s="20" t="s">
        <v>336</v>
      </c>
      <c r="C2325" s="20" t="s">
        <v>102</v>
      </c>
      <c r="D2325" s="20" t="s">
        <v>5</v>
      </c>
      <c r="E2325" s="20" t="s">
        <v>103</v>
      </c>
      <c r="F2325" s="20" t="s">
        <v>107</v>
      </c>
      <c r="G2325" s="20" t="s">
        <v>4</v>
      </c>
      <c r="H2325" s="19"/>
      <c r="J2325" s="19">
        <v>45400</v>
      </c>
      <c r="K2325">
        <v>28</v>
      </c>
      <c r="N2325" t="s">
        <v>492</v>
      </c>
    </row>
    <row r="2326" spans="1:14" x14ac:dyDescent="0.2">
      <c r="A2326">
        <v>276</v>
      </c>
      <c r="B2326" s="20" t="s">
        <v>336</v>
      </c>
      <c r="C2326" s="20" t="s">
        <v>102</v>
      </c>
      <c r="D2326" s="20" t="s">
        <v>5</v>
      </c>
      <c r="E2326" s="20" t="s">
        <v>103</v>
      </c>
      <c r="F2326" s="20" t="s">
        <v>107</v>
      </c>
      <c r="G2326" s="20" t="s">
        <v>4</v>
      </c>
      <c r="H2326" s="19"/>
      <c r="J2326" s="19">
        <v>45401</v>
      </c>
      <c r="K2326">
        <v>298</v>
      </c>
      <c r="N2326" t="s">
        <v>492</v>
      </c>
    </row>
    <row r="2327" spans="1:14" x14ac:dyDescent="0.2">
      <c r="A2327">
        <v>276</v>
      </c>
      <c r="B2327" s="20" t="s">
        <v>336</v>
      </c>
      <c r="C2327" s="20" t="s">
        <v>102</v>
      </c>
      <c r="D2327" s="20" t="s">
        <v>5</v>
      </c>
      <c r="E2327" s="20" t="s">
        <v>103</v>
      </c>
      <c r="F2327" s="20" t="s">
        <v>107</v>
      </c>
      <c r="G2327" s="20" t="s">
        <v>4</v>
      </c>
      <c r="H2327" s="19"/>
      <c r="J2327" s="19">
        <v>45402</v>
      </c>
      <c r="K2327">
        <v>7</v>
      </c>
      <c r="N2327" t="s">
        <v>492</v>
      </c>
    </row>
    <row r="2328" spans="1:14" x14ac:dyDescent="0.2">
      <c r="A2328">
        <v>276</v>
      </c>
      <c r="B2328" s="20" t="s">
        <v>336</v>
      </c>
      <c r="C2328" s="20" t="s">
        <v>102</v>
      </c>
      <c r="D2328" s="20" t="s">
        <v>5</v>
      </c>
      <c r="E2328" s="20" t="s">
        <v>103</v>
      </c>
      <c r="F2328" s="20" t="s">
        <v>107</v>
      </c>
      <c r="G2328" s="20" t="s">
        <v>4</v>
      </c>
      <c r="H2328" s="19"/>
      <c r="J2328" s="19">
        <v>45405</v>
      </c>
      <c r="K2328">
        <v>54</v>
      </c>
      <c r="N2328" t="s">
        <v>492</v>
      </c>
    </row>
    <row r="2329" spans="1:14" x14ac:dyDescent="0.2">
      <c r="A2329">
        <v>276</v>
      </c>
      <c r="B2329" s="20" t="s">
        <v>336</v>
      </c>
      <c r="C2329" s="20" t="s">
        <v>102</v>
      </c>
      <c r="D2329" s="20" t="s">
        <v>5</v>
      </c>
      <c r="E2329" s="20" t="s">
        <v>103</v>
      </c>
      <c r="F2329" s="20" t="s">
        <v>107</v>
      </c>
      <c r="G2329" s="20" t="s">
        <v>4</v>
      </c>
      <c r="H2329" s="19"/>
      <c r="J2329" s="19">
        <v>45406</v>
      </c>
      <c r="K2329">
        <v>14</v>
      </c>
      <c r="N2329" t="s">
        <v>492</v>
      </c>
    </row>
    <row r="2330" spans="1:14" x14ac:dyDescent="0.2">
      <c r="A2330">
        <v>276</v>
      </c>
      <c r="B2330" s="20" t="s">
        <v>336</v>
      </c>
      <c r="C2330" s="20" t="s">
        <v>102</v>
      </c>
      <c r="D2330" s="20" t="s">
        <v>5</v>
      </c>
      <c r="E2330" s="20" t="s">
        <v>103</v>
      </c>
      <c r="F2330" s="20" t="s">
        <v>107</v>
      </c>
      <c r="G2330" s="20" t="s">
        <v>4</v>
      </c>
      <c r="H2330" s="19"/>
      <c r="J2330" s="19">
        <v>45407</v>
      </c>
      <c r="K2330">
        <v>22</v>
      </c>
      <c r="N2330" t="s">
        <v>492</v>
      </c>
    </row>
    <row r="2331" spans="1:14" x14ac:dyDescent="0.2">
      <c r="A2331">
        <v>276</v>
      </c>
      <c r="B2331" s="20" t="s">
        <v>336</v>
      </c>
      <c r="C2331" s="20" t="s">
        <v>102</v>
      </c>
      <c r="D2331" s="20" t="s">
        <v>5</v>
      </c>
      <c r="E2331" s="20" t="s">
        <v>103</v>
      </c>
      <c r="F2331" s="20" t="s">
        <v>107</v>
      </c>
      <c r="G2331" s="20" t="s">
        <v>4</v>
      </c>
      <c r="H2331" s="19"/>
      <c r="J2331" s="19">
        <v>45408</v>
      </c>
      <c r="K2331">
        <v>455</v>
      </c>
      <c r="N2331" t="s">
        <v>492</v>
      </c>
    </row>
    <row r="2332" spans="1:14" x14ac:dyDescent="0.2">
      <c r="A2332">
        <v>276</v>
      </c>
      <c r="B2332" s="20" t="s">
        <v>336</v>
      </c>
      <c r="C2332" s="20" t="s">
        <v>102</v>
      </c>
      <c r="D2332" s="20" t="s">
        <v>5</v>
      </c>
      <c r="E2332" s="20" t="s">
        <v>103</v>
      </c>
      <c r="F2332" s="20" t="s">
        <v>107</v>
      </c>
      <c r="G2332" s="20" t="s">
        <v>4</v>
      </c>
      <c r="H2332" s="19"/>
      <c r="J2332" s="19">
        <v>45409</v>
      </c>
      <c r="K2332">
        <v>26</v>
      </c>
      <c r="N2332" t="s">
        <v>492</v>
      </c>
    </row>
    <row r="2333" spans="1:14" x14ac:dyDescent="0.2">
      <c r="A2333">
        <v>276</v>
      </c>
      <c r="B2333" s="20" t="s">
        <v>336</v>
      </c>
      <c r="C2333" s="20" t="s">
        <v>102</v>
      </c>
      <c r="D2333" s="20" t="s">
        <v>5</v>
      </c>
      <c r="E2333" s="20" t="s">
        <v>103</v>
      </c>
      <c r="F2333" s="20" t="s">
        <v>107</v>
      </c>
      <c r="G2333" s="20" t="s">
        <v>4</v>
      </c>
      <c r="H2333" s="19"/>
      <c r="J2333" s="19">
        <v>45410</v>
      </c>
      <c r="K2333">
        <v>308</v>
      </c>
      <c r="N2333" t="s">
        <v>492</v>
      </c>
    </row>
    <row r="2334" spans="1:14" x14ac:dyDescent="0.2">
      <c r="A2334">
        <v>276</v>
      </c>
      <c r="B2334" s="20" t="s">
        <v>336</v>
      </c>
      <c r="C2334" s="20" t="s">
        <v>102</v>
      </c>
      <c r="D2334" s="20" t="s">
        <v>5</v>
      </c>
      <c r="E2334" s="20" t="s">
        <v>103</v>
      </c>
      <c r="F2334" s="20" t="s">
        <v>107</v>
      </c>
      <c r="G2334" s="20" t="s">
        <v>4</v>
      </c>
      <c r="H2334" s="19"/>
      <c r="J2334" s="19">
        <v>45412</v>
      </c>
      <c r="K2334">
        <v>46</v>
      </c>
      <c r="N2334" t="s">
        <v>492</v>
      </c>
    </row>
    <row r="2335" spans="1:14" x14ac:dyDescent="0.2">
      <c r="A2335">
        <v>278</v>
      </c>
      <c r="B2335" s="20" t="s">
        <v>338</v>
      </c>
      <c r="C2335" s="20" t="s">
        <v>102</v>
      </c>
      <c r="D2335" s="20" t="s">
        <v>5</v>
      </c>
      <c r="E2335" s="20" t="s">
        <v>103</v>
      </c>
      <c r="F2335" s="20" t="s">
        <v>107</v>
      </c>
      <c r="G2335" s="20" t="s">
        <v>4</v>
      </c>
      <c r="H2335" s="19">
        <v>45401</v>
      </c>
      <c r="I2335">
        <v>81</v>
      </c>
      <c r="J2335" s="19"/>
      <c r="N2335" t="s">
        <v>492</v>
      </c>
    </row>
    <row r="2336" spans="1:14" x14ac:dyDescent="0.2">
      <c r="A2336">
        <v>278</v>
      </c>
      <c r="B2336" s="20" t="s">
        <v>338</v>
      </c>
      <c r="C2336" s="20" t="s">
        <v>102</v>
      </c>
      <c r="D2336" s="20" t="s">
        <v>5</v>
      </c>
      <c r="E2336" s="20" t="s">
        <v>103</v>
      </c>
      <c r="F2336" s="20" t="s">
        <v>107</v>
      </c>
      <c r="G2336" s="20" t="s">
        <v>4</v>
      </c>
      <c r="H2336" s="19">
        <v>45402</v>
      </c>
      <c r="I2336">
        <v>7</v>
      </c>
      <c r="J2336" s="19"/>
      <c r="N2336" t="s">
        <v>492</v>
      </c>
    </row>
    <row r="2337" spans="1:14" x14ac:dyDescent="0.2">
      <c r="A2337">
        <v>279</v>
      </c>
      <c r="B2337" s="20" t="s">
        <v>339</v>
      </c>
      <c r="C2337" s="20" t="s">
        <v>102</v>
      </c>
      <c r="D2337" s="20" t="s">
        <v>5</v>
      </c>
      <c r="E2337" s="20" t="s">
        <v>103</v>
      </c>
      <c r="F2337" s="20" t="s">
        <v>107</v>
      </c>
      <c r="G2337" s="20" t="s">
        <v>4</v>
      </c>
      <c r="H2337" s="19">
        <v>45389</v>
      </c>
      <c r="I2337">
        <v>6</v>
      </c>
      <c r="J2337" s="19"/>
      <c r="N2337" t="s">
        <v>492</v>
      </c>
    </row>
    <row r="2338" spans="1:14" x14ac:dyDescent="0.2">
      <c r="A2338">
        <v>279</v>
      </c>
      <c r="B2338" s="20" t="s">
        <v>339</v>
      </c>
      <c r="C2338" s="20" t="s">
        <v>102</v>
      </c>
      <c r="D2338" s="20" t="s">
        <v>5</v>
      </c>
      <c r="E2338" s="20" t="s">
        <v>103</v>
      </c>
      <c r="F2338" s="20" t="s">
        <v>107</v>
      </c>
      <c r="G2338" s="20" t="s">
        <v>4</v>
      </c>
      <c r="H2338" s="19">
        <v>45392</v>
      </c>
      <c r="I2338">
        <v>88</v>
      </c>
      <c r="J2338" s="19"/>
      <c r="N2338" t="s">
        <v>492</v>
      </c>
    </row>
    <row r="2339" spans="1:14" x14ac:dyDescent="0.2">
      <c r="A2339">
        <v>279</v>
      </c>
      <c r="B2339" s="20" t="s">
        <v>339</v>
      </c>
      <c r="C2339" s="20" t="s">
        <v>102</v>
      </c>
      <c r="D2339" s="20" t="s">
        <v>5</v>
      </c>
      <c r="E2339" s="20" t="s">
        <v>103</v>
      </c>
      <c r="F2339" s="20" t="s">
        <v>107</v>
      </c>
      <c r="G2339" s="20" t="s">
        <v>4</v>
      </c>
      <c r="H2339" s="19">
        <v>45396</v>
      </c>
      <c r="I2339">
        <v>2</v>
      </c>
      <c r="J2339" s="19"/>
      <c r="N2339" t="s">
        <v>492</v>
      </c>
    </row>
    <row r="2340" spans="1:14" x14ac:dyDescent="0.2">
      <c r="A2340">
        <v>279</v>
      </c>
      <c r="B2340" s="20" t="s">
        <v>339</v>
      </c>
      <c r="C2340" s="20" t="s">
        <v>102</v>
      </c>
      <c r="D2340" s="20" t="s">
        <v>5</v>
      </c>
      <c r="E2340" s="20" t="s">
        <v>103</v>
      </c>
      <c r="F2340" s="20" t="s">
        <v>107</v>
      </c>
      <c r="G2340" s="20" t="s">
        <v>4</v>
      </c>
      <c r="H2340" s="19">
        <v>45407</v>
      </c>
      <c r="I2340">
        <v>4</v>
      </c>
      <c r="J2340" s="19"/>
      <c r="N2340" t="s">
        <v>492</v>
      </c>
    </row>
    <row r="2341" spans="1:14" x14ac:dyDescent="0.2">
      <c r="A2341">
        <v>279</v>
      </c>
      <c r="B2341" s="20" t="s">
        <v>339</v>
      </c>
      <c r="C2341" s="20" t="s">
        <v>102</v>
      </c>
      <c r="D2341" s="20" t="s">
        <v>5</v>
      </c>
      <c r="E2341" s="20" t="s">
        <v>103</v>
      </c>
      <c r="F2341" s="20" t="s">
        <v>107</v>
      </c>
      <c r="G2341" s="20" t="s">
        <v>4</v>
      </c>
      <c r="H2341" s="19">
        <v>45408</v>
      </c>
      <c r="I2341">
        <v>55</v>
      </c>
      <c r="J2341" s="19"/>
      <c r="N2341" t="s">
        <v>492</v>
      </c>
    </row>
    <row r="2342" spans="1:14" x14ac:dyDescent="0.2">
      <c r="A2342">
        <v>279</v>
      </c>
      <c r="B2342" s="20" t="s">
        <v>339</v>
      </c>
      <c r="C2342" s="20" t="s">
        <v>102</v>
      </c>
      <c r="D2342" s="20" t="s">
        <v>5</v>
      </c>
      <c r="E2342" s="20" t="s">
        <v>103</v>
      </c>
      <c r="F2342" s="20" t="s">
        <v>107</v>
      </c>
      <c r="G2342" s="20" t="s">
        <v>4</v>
      </c>
      <c r="H2342" s="19">
        <v>45412</v>
      </c>
      <c r="I2342">
        <v>38</v>
      </c>
      <c r="J2342" s="19"/>
      <c r="N2342" t="s">
        <v>492</v>
      </c>
    </row>
    <row r="2343" spans="1:14" x14ac:dyDescent="0.2">
      <c r="A2343">
        <v>280</v>
      </c>
      <c r="B2343" s="20" t="s">
        <v>340</v>
      </c>
      <c r="C2343" s="20" t="s">
        <v>102</v>
      </c>
      <c r="D2343" s="20" t="s">
        <v>5</v>
      </c>
      <c r="E2343" s="20" t="s">
        <v>103</v>
      </c>
      <c r="F2343" s="20" t="s">
        <v>107</v>
      </c>
      <c r="G2343" s="20" t="s">
        <v>4</v>
      </c>
      <c r="H2343" s="19">
        <v>45396</v>
      </c>
      <c r="I2343">
        <v>13</v>
      </c>
      <c r="J2343" s="19">
        <v>45396</v>
      </c>
      <c r="K2343">
        <v>9.48</v>
      </c>
      <c r="N2343" t="s">
        <v>492</v>
      </c>
    </row>
    <row r="2344" spans="1:14" x14ac:dyDescent="0.2">
      <c r="A2344">
        <v>280</v>
      </c>
      <c r="B2344" s="20" t="s">
        <v>340</v>
      </c>
      <c r="C2344" s="20" t="s">
        <v>102</v>
      </c>
      <c r="D2344" s="20" t="s">
        <v>5</v>
      </c>
      <c r="E2344" s="20" t="s">
        <v>103</v>
      </c>
      <c r="F2344" s="20" t="s">
        <v>107</v>
      </c>
      <c r="G2344" s="20" t="s">
        <v>4</v>
      </c>
      <c r="H2344" s="19">
        <v>45407</v>
      </c>
      <c r="I2344">
        <v>3</v>
      </c>
      <c r="J2344" s="19"/>
      <c r="N2344" t="s">
        <v>492</v>
      </c>
    </row>
    <row r="2345" spans="1:14" x14ac:dyDescent="0.2">
      <c r="A2345">
        <v>281</v>
      </c>
      <c r="B2345" s="20" t="s">
        <v>341</v>
      </c>
      <c r="C2345" s="20" t="s">
        <v>102</v>
      </c>
      <c r="D2345" s="20" t="s">
        <v>5</v>
      </c>
      <c r="E2345" s="20" t="s">
        <v>103</v>
      </c>
      <c r="F2345" s="20" t="s">
        <v>107</v>
      </c>
      <c r="G2345" s="20" t="s">
        <v>4</v>
      </c>
      <c r="H2345" s="19">
        <v>45407</v>
      </c>
      <c r="I2345">
        <v>16</v>
      </c>
      <c r="J2345" s="19"/>
      <c r="N2345" t="s">
        <v>492</v>
      </c>
    </row>
    <row r="2346" spans="1:14" x14ac:dyDescent="0.2">
      <c r="A2346">
        <v>282</v>
      </c>
      <c r="B2346" s="20" t="s">
        <v>342</v>
      </c>
      <c r="C2346" s="20" t="s">
        <v>102</v>
      </c>
      <c r="D2346" s="20" t="s">
        <v>5</v>
      </c>
      <c r="E2346" s="20" t="s">
        <v>103</v>
      </c>
      <c r="F2346" s="20" t="s">
        <v>107</v>
      </c>
      <c r="G2346" s="20" t="s">
        <v>4</v>
      </c>
      <c r="H2346" s="19">
        <v>45389</v>
      </c>
      <c r="I2346">
        <v>6</v>
      </c>
      <c r="J2346" s="19">
        <v>45389</v>
      </c>
      <c r="K2346">
        <v>6</v>
      </c>
      <c r="N2346" t="s">
        <v>492</v>
      </c>
    </row>
    <row r="2347" spans="1:14" x14ac:dyDescent="0.2">
      <c r="A2347">
        <v>282</v>
      </c>
      <c r="B2347" s="20" t="s">
        <v>342</v>
      </c>
      <c r="C2347" s="20" t="s">
        <v>102</v>
      </c>
      <c r="D2347" s="20" t="s">
        <v>5</v>
      </c>
      <c r="E2347" s="20" t="s">
        <v>103</v>
      </c>
      <c r="F2347" s="20" t="s">
        <v>107</v>
      </c>
      <c r="G2347" s="20" t="s">
        <v>4</v>
      </c>
      <c r="H2347" s="19">
        <v>45392</v>
      </c>
      <c r="I2347">
        <v>88</v>
      </c>
      <c r="J2347" s="19">
        <v>45392</v>
      </c>
      <c r="K2347">
        <v>88</v>
      </c>
      <c r="N2347" t="s">
        <v>492</v>
      </c>
    </row>
    <row r="2348" spans="1:14" x14ac:dyDescent="0.2">
      <c r="A2348">
        <v>282</v>
      </c>
      <c r="B2348" s="20" t="s">
        <v>342</v>
      </c>
      <c r="C2348" s="20" t="s">
        <v>102</v>
      </c>
      <c r="D2348" s="20" t="s">
        <v>5</v>
      </c>
      <c r="E2348" s="20" t="s">
        <v>103</v>
      </c>
      <c r="F2348" s="20" t="s">
        <v>107</v>
      </c>
      <c r="G2348" s="20" t="s">
        <v>4</v>
      </c>
      <c r="H2348" s="19">
        <v>45396</v>
      </c>
      <c r="I2348">
        <v>12</v>
      </c>
      <c r="J2348" s="19">
        <v>45396</v>
      </c>
      <c r="K2348">
        <v>12</v>
      </c>
      <c r="N2348" t="s">
        <v>492</v>
      </c>
    </row>
    <row r="2349" spans="1:14" x14ac:dyDescent="0.2">
      <c r="A2349">
        <v>282</v>
      </c>
      <c r="B2349" s="20" t="s">
        <v>342</v>
      </c>
      <c r="C2349" s="20" t="s">
        <v>102</v>
      </c>
      <c r="D2349" s="20" t="s">
        <v>5</v>
      </c>
      <c r="E2349" s="20" t="s">
        <v>103</v>
      </c>
      <c r="F2349" s="20" t="s">
        <v>107</v>
      </c>
      <c r="G2349" s="20" t="s">
        <v>4</v>
      </c>
      <c r="H2349" s="19">
        <v>45407</v>
      </c>
      <c r="I2349">
        <v>4</v>
      </c>
      <c r="J2349" s="19">
        <v>45407</v>
      </c>
      <c r="K2349">
        <v>4</v>
      </c>
      <c r="N2349" t="s">
        <v>492</v>
      </c>
    </row>
    <row r="2350" spans="1:14" x14ac:dyDescent="0.2">
      <c r="A2350">
        <v>282</v>
      </c>
      <c r="B2350" s="20" t="s">
        <v>342</v>
      </c>
      <c r="C2350" s="20" t="s">
        <v>102</v>
      </c>
      <c r="D2350" s="20" t="s">
        <v>5</v>
      </c>
      <c r="E2350" s="20" t="s">
        <v>103</v>
      </c>
      <c r="F2350" s="20" t="s">
        <v>107</v>
      </c>
      <c r="G2350" s="20" t="s">
        <v>4</v>
      </c>
      <c r="H2350" s="19">
        <v>45408</v>
      </c>
      <c r="I2350">
        <v>55</v>
      </c>
      <c r="J2350" s="19">
        <v>45408</v>
      </c>
      <c r="K2350">
        <v>55</v>
      </c>
      <c r="N2350" t="s">
        <v>492</v>
      </c>
    </row>
    <row r="2351" spans="1:14" x14ac:dyDescent="0.2">
      <c r="A2351">
        <v>282</v>
      </c>
      <c r="B2351" s="20" t="s">
        <v>342</v>
      </c>
      <c r="C2351" s="20" t="s">
        <v>102</v>
      </c>
      <c r="D2351" s="20" t="s">
        <v>5</v>
      </c>
      <c r="E2351" s="20" t="s">
        <v>103</v>
      </c>
      <c r="F2351" s="20" t="s">
        <v>107</v>
      </c>
      <c r="G2351" s="20" t="s">
        <v>4</v>
      </c>
      <c r="H2351" s="19"/>
      <c r="J2351" s="19">
        <v>45412</v>
      </c>
      <c r="K2351">
        <v>38</v>
      </c>
      <c r="N2351" t="s">
        <v>492</v>
      </c>
    </row>
    <row r="2352" spans="1:14" x14ac:dyDescent="0.2">
      <c r="A2352">
        <v>283</v>
      </c>
      <c r="B2352" s="20" t="s">
        <v>343</v>
      </c>
      <c r="C2352" s="20" t="s">
        <v>102</v>
      </c>
      <c r="D2352" s="20" t="s">
        <v>5</v>
      </c>
      <c r="E2352" s="20" t="s">
        <v>103</v>
      </c>
      <c r="F2352" s="20" t="s">
        <v>105</v>
      </c>
      <c r="G2352" s="20" t="s">
        <v>4</v>
      </c>
      <c r="H2352" s="19">
        <v>45386</v>
      </c>
      <c r="I2352">
        <v>77</v>
      </c>
      <c r="J2352" s="19">
        <v>45386</v>
      </c>
      <c r="K2352">
        <v>77</v>
      </c>
      <c r="N2352" t="s">
        <v>492</v>
      </c>
    </row>
    <row r="2353" spans="1:14" x14ac:dyDescent="0.2">
      <c r="A2353">
        <v>283</v>
      </c>
      <c r="B2353" s="20" t="s">
        <v>343</v>
      </c>
      <c r="C2353" s="20" t="s">
        <v>102</v>
      </c>
      <c r="D2353" s="20" t="s">
        <v>5</v>
      </c>
      <c r="E2353" s="20" t="s">
        <v>103</v>
      </c>
      <c r="F2353" s="20" t="s">
        <v>105</v>
      </c>
      <c r="G2353" s="20" t="s">
        <v>4</v>
      </c>
      <c r="H2353" s="19">
        <v>45388</v>
      </c>
      <c r="I2353">
        <v>3</v>
      </c>
      <c r="J2353" s="19">
        <v>45388</v>
      </c>
      <c r="K2353">
        <v>3</v>
      </c>
      <c r="N2353" t="s">
        <v>492</v>
      </c>
    </row>
    <row r="2354" spans="1:14" x14ac:dyDescent="0.2">
      <c r="A2354">
        <v>283</v>
      </c>
      <c r="B2354" s="20" t="s">
        <v>343</v>
      </c>
      <c r="C2354" s="20" t="s">
        <v>102</v>
      </c>
      <c r="D2354" s="20" t="s">
        <v>5</v>
      </c>
      <c r="E2354" s="20" t="s">
        <v>103</v>
      </c>
      <c r="F2354" s="20" t="s">
        <v>105</v>
      </c>
      <c r="G2354" s="20" t="s">
        <v>4</v>
      </c>
      <c r="H2354" s="19">
        <v>45389</v>
      </c>
      <c r="I2354">
        <v>7</v>
      </c>
      <c r="J2354" s="19">
        <v>45389</v>
      </c>
      <c r="K2354">
        <v>7</v>
      </c>
      <c r="N2354" t="s">
        <v>492</v>
      </c>
    </row>
    <row r="2355" spans="1:14" x14ac:dyDescent="0.2">
      <c r="A2355">
        <v>283</v>
      </c>
      <c r="B2355" s="20" t="s">
        <v>343</v>
      </c>
      <c r="C2355" s="20" t="s">
        <v>102</v>
      </c>
      <c r="D2355" s="20" t="s">
        <v>5</v>
      </c>
      <c r="E2355" s="20" t="s">
        <v>103</v>
      </c>
      <c r="F2355" s="20" t="s">
        <v>105</v>
      </c>
      <c r="G2355" s="20" t="s">
        <v>4</v>
      </c>
      <c r="H2355" s="19">
        <v>45390</v>
      </c>
      <c r="I2355">
        <v>18</v>
      </c>
      <c r="J2355" s="19">
        <v>45390</v>
      </c>
      <c r="K2355">
        <v>118</v>
      </c>
      <c r="N2355" t="s">
        <v>492</v>
      </c>
    </row>
    <row r="2356" spans="1:14" x14ac:dyDescent="0.2">
      <c r="A2356">
        <v>283</v>
      </c>
      <c r="B2356" s="20" t="s">
        <v>343</v>
      </c>
      <c r="C2356" s="20" t="s">
        <v>102</v>
      </c>
      <c r="D2356" s="20" t="s">
        <v>5</v>
      </c>
      <c r="E2356" s="20" t="s">
        <v>103</v>
      </c>
      <c r="F2356" s="20" t="s">
        <v>105</v>
      </c>
      <c r="G2356" s="20" t="s">
        <v>4</v>
      </c>
      <c r="H2356" s="19">
        <v>45391</v>
      </c>
      <c r="I2356">
        <v>5</v>
      </c>
      <c r="J2356" s="19">
        <v>45391</v>
      </c>
      <c r="K2356">
        <v>5</v>
      </c>
      <c r="N2356" t="s">
        <v>492</v>
      </c>
    </row>
    <row r="2357" spans="1:14" x14ac:dyDescent="0.2">
      <c r="A2357">
        <v>283</v>
      </c>
      <c r="B2357" s="20" t="s">
        <v>343</v>
      </c>
      <c r="C2357" s="20" t="s">
        <v>102</v>
      </c>
      <c r="D2357" s="20" t="s">
        <v>5</v>
      </c>
      <c r="E2357" s="20" t="s">
        <v>103</v>
      </c>
      <c r="F2357" s="20" t="s">
        <v>105</v>
      </c>
      <c r="G2357" s="20" t="s">
        <v>4</v>
      </c>
      <c r="H2357" s="19">
        <v>45392</v>
      </c>
      <c r="I2357">
        <v>79</v>
      </c>
      <c r="J2357" s="19">
        <v>45392</v>
      </c>
      <c r="K2357">
        <v>79</v>
      </c>
      <c r="N2357" t="s">
        <v>492</v>
      </c>
    </row>
    <row r="2358" spans="1:14" x14ac:dyDescent="0.2">
      <c r="A2358">
        <v>283</v>
      </c>
      <c r="B2358" s="20" t="s">
        <v>343</v>
      </c>
      <c r="C2358" s="20" t="s">
        <v>102</v>
      </c>
      <c r="D2358" s="20" t="s">
        <v>5</v>
      </c>
      <c r="E2358" s="20" t="s">
        <v>103</v>
      </c>
      <c r="F2358" s="20" t="s">
        <v>105</v>
      </c>
      <c r="G2358" s="20" t="s">
        <v>4</v>
      </c>
      <c r="H2358" s="19">
        <v>45394</v>
      </c>
      <c r="I2358">
        <v>15</v>
      </c>
      <c r="J2358" s="19">
        <v>45394</v>
      </c>
      <c r="K2358">
        <v>15</v>
      </c>
      <c r="N2358" t="s">
        <v>492</v>
      </c>
    </row>
    <row r="2359" spans="1:14" x14ac:dyDescent="0.2">
      <c r="A2359">
        <v>283</v>
      </c>
      <c r="B2359" s="20" t="s">
        <v>343</v>
      </c>
      <c r="C2359" s="20" t="s">
        <v>102</v>
      </c>
      <c r="D2359" s="20" t="s">
        <v>5</v>
      </c>
      <c r="E2359" s="20" t="s">
        <v>103</v>
      </c>
      <c r="F2359" s="20" t="s">
        <v>105</v>
      </c>
      <c r="G2359" s="20" t="s">
        <v>4</v>
      </c>
      <c r="H2359" s="19">
        <v>45401</v>
      </c>
      <c r="I2359">
        <v>5</v>
      </c>
      <c r="J2359" s="19">
        <v>45401</v>
      </c>
      <c r="K2359">
        <v>5</v>
      </c>
      <c r="N2359" t="s">
        <v>492</v>
      </c>
    </row>
    <row r="2360" spans="1:14" x14ac:dyDescent="0.2">
      <c r="A2360">
        <v>283</v>
      </c>
      <c r="B2360" s="20" t="s">
        <v>343</v>
      </c>
      <c r="C2360" s="20" t="s">
        <v>102</v>
      </c>
      <c r="D2360" s="20" t="s">
        <v>5</v>
      </c>
      <c r="E2360" s="20" t="s">
        <v>103</v>
      </c>
      <c r="F2360" s="20" t="s">
        <v>105</v>
      </c>
      <c r="G2360" s="20" t="s">
        <v>4</v>
      </c>
      <c r="H2360" s="19">
        <v>45408</v>
      </c>
      <c r="I2360">
        <v>60</v>
      </c>
      <c r="J2360" s="19">
        <v>45408</v>
      </c>
      <c r="K2360">
        <v>360</v>
      </c>
      <c r="N2360" t="s">
        <v>492</v>
      </c>
    </row>
    <row r="2361" spans="1:14" x14ac:dyDescent="0.2">
      <c r="A2361">
        <v>283</v>
      </c>
      <c r="B2361" s="20" t="s">
        <v>343</v>
      </c>
      <c r="C2361" s="20" t="s">
        <v>102</v>
      </c>
      <c r="D2361" s="20" t="s">
        <v>5</v>
      </c>
      <c r="E2361" s="20" t="s">
        <v>103</v>
      </c>
      <c r="F2361" s="20" t="s">
        <v>105</v>
      </c>
      <c r="G2361" s="20" t="s">
        <v>4</v>
      </c>
      <c r="H2361" s="19">
        <v>45410</v>
      </c>
      <c r="I2361">
        <v>174</v>
      </c>
      <c r="J2361" s="19">
        <v>45410</v>
      </c>
      <c r="K2361">
        <v>174</v>
      </c>
      <c r="N2361" t="s">
        <v>492</v>
      </c>
    </row>
    <row r="2362" spans="1:14" x14ac:dyDescent="0.2">
      <c r="A2362">
        <v>283</v>
      </c>
      <c r="B2362" s="20" t="s">
        <v>343</v>
      </c>
      <c r="C2362" s="20" t="s">
        <v>102</v>
      </c>
      <c r="D2362" s="20" t="s">
        <v>5</v>
      </c>
      <c r="E2362" s="20" t="s">
        <v>103</v>
      </c>
      <c r="F2362" s="20" t="s">
        <v>105</v>
      </c>
      <c r="G2362" s="20" t="s">
        <v>4</v>
      </c>
      <c r="H2362" s="19">
        <v>45412</v>
      </c>
      <c r="I2362">
        <v>62</v>
      </c>
      <c r="J2362" s="19">
        <v>45412</v>
      </c>
      <c r="K2362">
        <v>62</v>
      </c>
      <c r="N2362" t="s">
        <v>492</v>
      </c>
    </row>
    <row r="2363" spans="1:14" x14ac:dyDescent="0.2">
      <c r="A2363">
        <v>284</v>
      </c>
      <c r="B2363" s="20" t="s">
        <v>344</v>
      </c>
      <c r="C2363" s="20" t="s">
        <v>102</v>
      </c>
      <c r="D2363" s="20" t="s">
        <v>5</v>
      </c>
      <c r="E2363" s="20" t="s">
        <v>103</v>
      </c>
      <c r="F2363" s="20" t="s">
        <v>107</v>
      </c>
      <c r="G2363" s="20" t="s">
        <v>4</v>
      </c>
      <c r="H2363" s="19"/>
      <c r="J2363" s="19">
        <v>45383</v>
      </c>
      <c r="K2363">
        <v>286</v>
      </c>
      <c r="N2363" t="s">
        <v>492</v>
      </c>
    </row>
    <row r="2364" spans="1:14" x14ac:dyDescent="0.2">
      <c r="A2364">
        <v>284</v>
      </c>
      <c r="B2364" s="20" t="s">
        <v>344</v>
      </c>
      <c r="C2364" s="20" t="s">
        <v>102</v>
      </c>
      <c r="D2364" s="20" t="s">
        <v>5</v>
      </c>
      <c r="E2364" s="20" t="s">
        <v>103</v>
      </c>
      <c r="F2364" s="20" t="s">
        <v>107</v>
      </c>
      <c r="G2364" s="20" t="s">
        <v>4</v>
      </c>
      <c r="H2364" s="19"/>
      <c r="J2364" s="19">
        <v>45393</v>
      </c>
      <c r="K2364">
        <v>149</v>
      </c>
      <c r="N2364" t="s">
        <v>492</v>
      </c>
    </row>
    <row r="2365" spans="1:14" x14ac:dyDescent="0.2">
      <c r="A2365">
        <v>284</v>
      </c>
      <c r="B2365" s="20" t="s">
        <v>344</v>
      </c>
      <c r="C2365" s="20" t="s">
        <v>102</v>
      </c>
      <c r="D2365" s="20" t="s">
        <v>5</v>
      </c>
      <c r="E2365" s="20" t="s">
        <v>103</v>
      </c>
      <c r="F2365" s="20" t="s">
        <v>107</v>
      </c>
      <c r="G2365" s="20" t="s">
        <v>4</v>
      </c>
      <c r="H2365" s="19"/>
      <c r="J2365" s="19">
        <v>45394</v>
      </c>
      <c r="K2365">
        <v>6</v>
      </c>
      <c r="N2365" t="s">
        <v>492</v>
      </c>
    </row>
    <row r="2366" spans="1:14" x14ac:dyDescent="0.2">
      <c r="A2366">
        <v>284</v>
      </c>
      <c r="B2366" s="20" t="s">
        <v>344</v>
      </c>
      <c r="C2366" s="20" t="s">
        <v>102</v>
      </c>
      <c r="D2366" s="20" t="s">
        <v>5</v>
      </c>
      <c r="E2366" s="20" t="s">
        <v>103</v>
      </c>
      <c r="F2366" s="20" t="s">
        <v>107</v>
      </c>
      <c r="G2366" s="20" t="s">
        <v>4</v>
      </c>
      <c r="H2366" s="19"/>
      <c r="J2366" s="19">
        <v>45397</v>
      </c>
      <c r="K2366">
        <v>5</v>
      </c>
      <c r="N2366" t="s">
        <v>492</v>
      </c>
    </row>
    <row r="2367" spans="1:14" x14ac:dyDescent="0.2">
      <c r="A2367">
        <v>284</v>
      </c>
      <c r="B2367" s="20" t="s">
        <v>344</v>
      </c>
      <c r="C2367" s="20" t="s">
        <v>102</v>
      </c>
      <c r="D2367" s="20" t="s">
        <v>5</v>
      </c>
      <c r="E2367" s="20" t="s">
        <v>103</v>
      </c>
      <c r="F2367" s="20" t="s">
        <v>107</v>
      </c>
      <c r="G2367" s="20" t="s">
        <v>4</v>
      </c>
      <c r="H2367" s="19"/>
      <c r="J2367" s="19">
        <v>45400</v>
      </c>
      <c r="K2367">
        <v>28</v>
      </c>
      <c r="N2367" t="s">
        <v>492</v>
      </c>
    </row>
    <row r="2368" spans="1:14" x14ac:dyDescent="0.2">
      <c r="A2368">
        <v>284</v>
      </c>
      <c r="B2368" s="20" t="s">
        <v>344</v>
      </c>
      <c r="C2368" s="20" t="s">
        <v>102</v>
      </c>
      <c r="D2368" s="20" t="s">
        <v>5</v>
      </c>
      <c r="E2368" s="20" t="s">
        <v>103</v>
      </c>
      <c r="F2368" s="20" t="s">
        <v>107</v>
      </c>
      <c r="G2368" s="20" t="s">
        <v>4</v>
      </c>
      <c r="H2368" s="19"/>
      <c r="J2368" s="19">
        <v>45401</v>
      </c>
      <c r="K2368">
        <v>298</v>
      </c>
      <c r="N2368" t="s">
        <v>492</v>
      </c>
    </row>
    <row r="2369" spans="1:14" x14ac:dyDescent="0.2">
      <c r="A2369">
        <v>284</v>
      </c>
      <c r="B2369" s="20" t="s">
        <v>344</v>
      </c>
      <c r="C2369" s="20" t="s">
        <v>102</v>
      </c>
      <c r="D2369" s="20" t="s">
        <v>5</v>
      </c>
      <c r="E2369" s="20" t="s">
        <v>103</v>
      </c>
      <c r="F2369" s="20" t="s">
        <v>107</v>
      </c>
      <c r="G2369" s="20" t="s">
        <v>4</v>
      </c>
      <c r="H2369" s="19"/>
      <c r="J2369" s="19">
        <v>45402</v>
      </c>
      <c r="K2369">
        <v>7</v>
      </c>
      <c r="N2369" t="s">
        <v>492</v>
      </c>
    </row>
    <row r="2370" spans="1:14" x14ac:dyDescent="0.2">
      <c r="A2370">
        <v>284</v>
      </c>
      <c r="B2370" s="20" t="s">
        <v>344</v>
      </c>
      <c r="C2370" s="20" t="s">
        <v>102</v>
      </c>
      <c r="D2370" s="20" t="s">
        <v>5</v>
      </c>
      <c r="E2370" s="20" t="s">
        <v>103</v>
      </c>
      <c r="F2370" s="20" t="s">
        <v>107</v>
      </c>
      <c r="G2370" s="20" t="s">
        <v>4</v>
      </c>
      <c r="H2370" s="19"/>
      <c r="J2370" s="19">
        <v>45405</v>
      </c>
      <c r="K2370">
        <v>54</v>
      </c>
      <c r="N2370" t="s">
        <v>492</v>
      </c>
    </row>
    <row r="2371" spans="1:14" x14ac:dyDescent="0.2">
      <c r="A2371">
        <v>284</v>
      </c>
      <c r="B2371" s="20" t="s">
        <v>344</v>
      </c>
      <c r="C2371" s="20" t="s">
        <v>102</v>
      </c>
      <c r="D2371" s="20" t="s">
        <v>5</v>
      </c>
      <c r="E2371" s="20" t="s">
        <v>103</v>
      </c>
      <c r="F2371" s="20" t="s">
        <v>107</v>
      </c>
      <c r="G2371" s="20" t="s">
        <v>4</v>
      </c>
      <c r="H2371" s="19"/>
      <c r="J2371" s="19">
        <v>45406</v>
      </c>
      <c r="K2371">
        <v>1</v>
      </c>
      <c r="N2371" t="s">
        <v>492</v>
      </c>
    </row>
    <row r="2372" spans="1:14" x14ac:dyDescent="0.2">
      <c r="A2372">
        <v>284</v>
      </c>
      <c r="B2372" s="20" t="s">
        <v>344</v>
      </c>
      <c r="C2372" s="20" t="s">
        <v>102</v>
      </c>
      <c r="D2372" s="20" t="s">
        <v>5</v>
      </c>
      <c r="E2372" s="20" t="s">
        <v>103</v>
      </c>
      <c r="F2372" s="20" t="s">
        <v>107</v>
      </c>
      <c r="G2372" s="20" t="s">
        <v>4</v>
      </c>
      <c r="H2372" s="19"/>
      <c r="J2372" s="19">
        <v>45407</v>
      </c>
      <c r="K2372">
        <v>52</v>
      </c>
      <c r="N2372" t="s">
        <v>492</v>
      </c>
    </row>
    <row r="2373" spans="1:14" x14ac:dyDescent="0.2">
      <c r="A2373">
        <v>284</v>
      </c>
      <c r="B2373" s="20" t="s">
        <v>344</v>
      </c>
      <c r="C2373" s="20" t="s">
        <v>102</v>
      </c>
      <c r="D2373" s="20" t="s">
        <v>5</v>
      </c>
      <c r="E2373" s="20" t="s">
        <v>103</v>
      </c>
      <c r="F2373" s="20" t="s">
        <v>107</v>
      </c>
      <c r="G2373" s="20" t="s">
        <v>4</v>
      </c>
      <c r="H2373" s="19"/>
      <c r="J2373" s="19">
        <v>45408</v>
      </c>
      <c r="K2373">
        <v>455</v>
      </c>
      <c r="N2373" t="s">
        <v>492</v>
      </c>
    </row>
    <row r="2374" spans="1:14" x14ac:dyDescent="0.2">
      <c r="A2374">
        <v>284</v>
      </c>
      <c r="B2374" s="20" t="s">
        <v>344</v>
      </c>
      <c r="C2374" s="20" t="s">
        <v>102</v>
      </c>
      <c r="D2374" s="20" t="s">
        <v>5</v>
      </c>
      <c r="E2374" s="20" t="s">
        <v>103</v>
      </c>
      <c r="F2374" s="20" t="s">
        <v>107</v>
      </c>
      <c r="G2374" s="20" t="s">
        <v>4</v>
      </c>
      <c r="H2374" s="19"/>
      <c r="J2374" s="19">
        <v>45409</v>
      </c>
      <c r="K2374">
        <v>26</v>
      </c>
      <c r="N2374" t="s">
        <v>492</v>
      </c>
    </row>
    <row r="2375" spans="1:14" x14ac:dyDescent="0.2">
      <c r="A2375">
        <v>284</v>
      </c>
      <c r="B2375" s="20" t="s">
        <v>344</v>
      </c>
      <c r="C2375" s="20" t="s">
        <v>102</v>
      </c>
      <c r="D2375" s="20" t="s">
        <v>5</v>
      </c>
      <c r="E2375" s="20" t="s">
        <v>103</v>
      </c>
      <c r="F2375" s="20" t="s">
        <v>107</v>
      </c>
      <c r="G2375" s="20" t="s">
        <v>4</v>
      </c>
      <c r="H2375" s="19"/>
      <c r="J2375" s="19">
        <v>45410</v>
      </c>
      <c r="K2375">
        <v>8</v>
      </c>
      <c r="N2375" t="s">
        <v>492</v>
      </c>
    </row>
    <row r="2376" spans="1:14" x14ac:dyDescent="0.2">
      <c r="A2376">
        <v>284</v>
      </c>
      <c r="B2376" s="20" t="s">
        <v>344</v>
      </c>
      <c r="C2376" s="20" t="s">
        <v>102</v>
      </c>
      <c r="D2376" s="20" t="s">
        <v>5</v>
      </c>
      <c r="E2376" s="20" t="s">
        <v>103</v>
      </c>
      <c r="F2376" s="20" t="s">
        <v>107</v>
      </c>
      <c r="G2376" s="20" t="s">
        <v>4</v>
      </c>
      <c r="H2376" s="19"/>
      <c r="J2376" s="19">
        <v>45412</v>
      </c>
      <c r="K2376">
        <v>46</v>
      </c>
      <c r="N2376" t="s">
        <v>492</v>
      </c>
    </row>
    <row r="2377" spans="1:14" x14ac:dyDescent="0.2">
      <c r="A2377">
        <v>285</v>
      </c>
      <c r="B2377" s="20" t="s">
        <v>345</v>
      </c>
      <c r="C2377" s="20" t="s">
        <v>102</v>
      </c>
      <c r="D2377" s="20" t="s">
        <v>5</v>
      </c>
      <c r="E2377" s="20" t="s">
        <v>103</v>
      </c>
      <c r="F2377" s="20" t="s">
        <v>107</v>
      </c>
      <c r="G2377" s="20" t="s">
        <v>4</v>
      </c>
      <c r="H2377" s="19">
        <v>45383</v>
      </c>
      <c r="I2377">
        <v>154</v>
      </c>
      <c r="J2377" s="19">
        <v>45383</v>
      </c>
      <c r="K2377">
        <v>154</v>
      </c>
      <c r="N2377" t="s">
        <v>492</v>
      </c>
    </row>
    <row r="2378" spans="1:14" x14ac:dyDescent="0.2">
      <c r="A2378">
        <v>285</v>
      </c>
      <c r="B2378" s="20" t="s">
        <v>345</v>
      </c>
      <c r="C2378" s="20" t="s">
        <v>102</v>
      </c>
      <c r="D2378" s="20" t="s">
        <v>5</v>
      </c>
      <c r="E2378" s="20" t="s">
        <v>103</v>
      </c>
      <c r="F2378" s="20" t="s">
        <v>107</v>
      </c>
      <c r="G2378" s="20" t="s">
        <v>4</v>
      </c>
      <c r="H2378" s="19">
        <v>45385</v>
      </c>
      <c r="I2378">
        <v>36</v>
      </c>
      <c r="J2378" s="19">
        <v>45385</v>
      </c>
      <c r="K2378">
        <v>36</v>
      </c>
      <c r="N2378" t="s">
        <v>492</v>
      </c>
    </row>
    <row r="2379" spans="1:14" x14ac:dyDescent="0.2">
      <c r="A2379">
        <v>285</v>
      </c>
      <c r="B2379" s="20" t="s">
        <v>345</v>
      </c>
      <c r="C2379" s="20" t="s">
        <v>102</v>
      </c>
      <c r="D2379" s="20" t="s">
        <v>5</v>
      </c>
      <c r="E2379" s="20" t="s">
        <v>103</v>
      </c>
      <c r="F2379" s="20" t="s">
        <v>107</v>
      </c>
      <c r="G2379" s="20" t="s">
        <v>4</v>
      </c>
      <c r="H2379" s="19">
        <v>45386</v>
      </c>
      <c r="I2379">
        <v>77</v>
      </c>
      <c r="J2379" s="19">
        <v>45386</v>
      </c>
      <c r="K2379">
        <v>77</v>
      </c>
      <c r="N2379" t="s">
        <v>492</v>
      </c>
    </row>
    <row r="2380" spans="1:14" x14ac:dyDescent="0.2">
      <c r="A2380">
        <v>285</v>
      </c>
      <c r="B2380" s="20" t="s">
        <v>345</v>
      </c>
      <c r="C2380" s="20" t="s">
        <v>102</v>
      </c>
      <c r="D2380" s="20" t="s">
        <v>5</v>
      </c>
      <c r="E2380" s="20" t="s">
        <v>103</v>
      </c>
      <c r="F2380" s="20" t="s">
        <v>107</v>
      </c>
      <c r="G2380" s="20" t="s">
        <v>4</v>
      </c>
      <c r="H2380" s="19">
        <v>45388</v>
      </c>
      <c r="I2380">
        <v>3</v>
      </c>
      <c r="J2380" s="19">
        <v>45388</v>
      </c>
      <c r="K2380">
        <v>3</v>
      </c>
      <c r="N2380" t="s">
        <v>492</v>
      </c>
    </row>
    <row r="2381" spans="1:14" x14ac:dyDescent="0.2">
      <c r="A2381">
        <v>285</v>
      </c>
      <c r="B2381" s="20" t="s">
        <v>345</v>
      </c>
      <c r="C2381" s="20" t="s">
        <v>102</v>
      </c>
      <c r="D2381" s="20" t="s">
        <v>5</v>
      </c>
      <c r="E2381" s="20" t="s">
        <v>103</v>
      </c>
      <c r="F2381" s="20" t="s">
        <v>107</v>
      </c>
      <c r="G2381" s="20" t="s">
        <v>4</v>
      </c>
      <c r="H2381" s="19">
        <v>45389</v>
      </c>
      <c r="I2381">
        <v>7</v>
      </c>
      <c r="J2381" s="19">
        <v>45389</v>
      </c>
      <c r="K2381">
        <v>7</v>
      </c>
      <c r="N2381" t="s">
        <v>492</v>
      </c>
    </row>
    <row r="2382" spans="1:14" x14ac:dyDescent="0.2">
      <c r="A2382">
        <v>285</v>
      </c>
      <c r="B2382" s="20" t="s">
        <v>345</v>
      </c>
      <c r="C2382" s="20" t="s">
        <v>102</v>
      </c>
      <c r="D2382" s="20" t="s">
        <v>5</v>
      </c>
      <c r="E2382" s="20" t="s">
        <v>103</v>
      </c>
      <c r="F2382" s="20" t="s">
        <v>107</v>
      </c>
      <c r="G2382" s="20" t="s">
        <v>4</v>
      </c>
      <c r="H2382" s="19">
        <v>45390</v>
      </c>
      <c r="I2382">
        <v>18</v>
      </c>
      <c r="J2382" s="19">
        <v>45390</v>
      </c>
      <c r="K2382">
        <v>18</v>
      </c>
      <c r="N2382" t="s">
        <v>492</v>
      </c>
    </row>
    <row r="2383" spans="1:14" x14ac:dyDescent="0.2">
      <c r="A2383">
        <v>285</v>
      </c>
      <c r="B2383" s="20" t="s">
        <v>345</v>
      </c>
      <c r="C2383" s="20" t="s">
        <v>102</v>
      </c>
      <c r="D2383" s="20" t="s">
        <v>5</v>
      </c>
      <c r="E2383" s="20" t="s">
        <v>103</v>
      </c>
      <c r="F2383" s="20" t="s">
        <v>107</v>
      </c>
      <c r="G2383" s="20" t="s">
        <v>4</v>
      </c>
      <c r="H2383" s="19">
        <v>45391</v>
      </c>
      <c r="I2383">
        <v>5</v>
      </c>
      <c r="J2383" s="19">
        <v>45391</v>
      </c>
      <c r="K2383">
        <v>5</v>
      </c>
      <c r="N2383" t="s">
        <v>492</v>
      </c>
    </row>
    <row r="2384" spans="1:14" x14ac:dyDescent="0.2">
      <c r="A2384">
        <v>285</v>
      </c>
      <c r="B2384" s="20" t="s">
        <v>345</v>
      </c>
      <c r="C2384" s="20" t="s">
        <v>102</v>
      </c>
      <c r="D2384" s="20" t="s">
        <v>5</v>
      </c>
      <c r="E2384" s="20" t="s">
        <v>103</v>
      </c>
      <c r="F2384" s="20" t="s">
        <v>107</v>
      </c>
      <c r="G2384" s="20" t="s">
        <v>4</v>
      </c>
      <c r="H2384" s="19">
        <v>45392</v>
      </c>
      <c r="I2384">
        <v>79</v>
      </c>
      <c r="J2384" s="19">
        <v>45392</v>
      </c>
      <c r="K2384">
        <v>79</v>
      </c>
      <c r="N2384" t="s">
        <v>492</v>
      </c>
    </row>
    <row r="2385" spans="1:14" x14ac:dyDescent="0.2">
      <c r="A2385">
        <v>285</v>
      </c>
      <c r="B2385" s="20" t="s">
        <v>345</v>
      </c>
      <c r="C2385" s="20" t="s">
        <v>102</v>
      </c>
      <c r="D2385" s="20" t="s">
        <v>5</v>
      </c>
      <c r="E2385" s="20" t="s">
        <v>103</v>
      </c>
      <c r="F2385" s="20" t="s">
        <v>107</v>
      </c>
      <c r="G2385" s="20" t="s">
        <v>4</v>
      </c>
      <c r="H2385" s="19">
        <v>45394</v>
      </c>
      <c r="I2385">
        <v>15</v>
      </c>
      <c r="J2385" s="19">
        <v>45394</v>
      </c>
      <c r="K2385">
        <v>15</v>
      </c>
      <c r="N2385" t="s">
        <v>492</v>
      </c>
    </row>
    <row r="2386" spans="1:14" x14ac:dyDescent="0.2">
      <c r="A2386">
        <v>285</v>
      </c>
      <c r="B2386" s="20" t="s">
        <v>345</v>
      </c>
      <c r="C2386" s="20" t="s">
        <v>102</v>
      </c>
      <c r="D2386" s="20" t="s">
        <v>5</v>
      </c>
      <c r="E2386" s="20" t="s">
        <v>103</v>
      </c>
      <c r="F2386" s="20" t="s">
        <v>107</v>
      </c>
      <c r="G2386" s="20" t="s">
        <v>4</v>
      </c>
      <c r="H2386" s="19">
        <v>45401</v>
      </c>
      <c r="I2386">
        <v>5</v>
      </c>
      <c r="J2386" s="19">
        <v>45401</v>
      </c>
      <c r="K2386">
        <v>45</v>
      </c>
      <c r="N2386" t="s">
        <v>492</v>
      </c>
    </row>
    <row r="2387" spans="1:14" x14ac:dyDescent="0.2">
      <c r="A2387">
        <v>285</v>
      </c>
      <c r="B2387" s="20" t="s">
        <v>345</v>
      </c>
      <c r="C2387" s="20" t="s">
        <v>102</v>
      </c>
      <c r="D2387" s="20" t="s">
        <v>5</v>
      </c>
      <c r="E2387" s="20" t="s">
        <v>103</v>
      </c>
      <c r="F2387" s="20" t="s">
        <v>107</v>
      </c>
      <c r="G2387" s="20" t="s">
        <v>4</v>
      </c>
      <c r="H2387" s="19">
        <v>45408</v>
      </c>
      <c r="I2387">
        <v>60</v>
      </c>
      <c r="J2387" s="19">
        <v>45408</v>
      </c>
      <c r="K2387">
        <v>60</v>
      </c>
      <c r="N2387" t="s">
        <v>492</v>
      </c>
    </row>
    <row r="2388" spans="1:14" x14ac:dyDescent="0.2">
      <c r="A2388">
        <v>285</v>
      </c>
      <c r="B2388" s="20" t="s">
        <v>345</v>
      </c>
      <c r="C2388" s="20" t="s">
        <v>102</v>
      </c>
      <c r="D2388" s="20" t="s">
        <v>5</v>
      </c>
      <c r="E2388" s="20" t="s">
        <v>103</v>
      </c>
      <c r="F2388" s="20" t="s">
        <v>107</v>
      </c>
      <c r="G2388" s="20" t="s">
        <v>4</v>
      </c>
      <c r="H2388" s="19">
        <v>45410</v>
      </c>
      <c r="I2388">
        <v>174</v>
      </c>
      <c r="J2388" s="19">
        <v>45410</v>
      </c>
      <c r="K2388">
        <v>174</v>
      </c>
      <c r="N2388" t="s">
        <v>492</v>
      </c>
    </row>
    <row r="2389" spans="1:14" x14ac:dyDescent="0.2">
      <c r="A2389">
        <v>285</v>
      </c>
      <c r="B2389" s="20" t="s">
        <v>345</v>
      </c>
      <c r="C2389" s="20" t="s">
        <v>102</v>
      </c>
      <c r="D2389" s="20" t="s">
        <v>5</v>
      </c>
      <c r="E2389" s="20" t="s">
        <v>103</v>
      </c>
      <c r="F2389" s="20" t="s">
        <v>107</v>
      </c>
      <c r="G2389" s="20" t="s">
        <v>4</v>
      </c>
      <c r="H2389" s="19">
        <v>45412</v>
      </c>
      <c r="I2389">
        <v>62</v>
      </c>
      <c r="J2389" s="19">
        <v>45412</v>
      </c>
      <c r="K2389">
        <v>62</v>
      </c>
      <c r="N2389" t="s">
        <v>492</v>
      </c>
    </row>
    <row r="2390" spans="1:14" x14ac:dyDescent="0.2">
      <c r="A2390">
        <v>286</v>
      </c>
      <c r="B2390" s="20" t="s">
        <v>346</v>
      </c>
      <c r="C2390" s="20" t="s">
        <v>102</v>
      </c>
      <c r="D2390" s="20" t="s">
        <v>5</v>
      </c>
      <c r="E2390" s="20" t="s">
        <v>103</v>
      </c>
      <c r="F2390" s="20" t="s">
        <v>107</v>
      </c>
      <c r="G2390" s="20" t="s">
        <v>4</v>
      </c>
      <c r="H2390" s="19">
        <v>45393</v>
      </c>
      <c r="I2390">
        <v>149</v>
      </c>
      <c r="J2390" s="19">
        <v>45383</v>
      </c>
      <c r="K2390">
        <v>286</v>
      </c>
      <c r="N2390" t="s">
        <v>492</v>
      </c>
    </row>
    <row r="2391" spans="1:14" x14ac:dyDescent="0.2">
      <c r="A2391">
        <v>286</v>
      </c>
      <c r="B2391" s="20" t="s">
        <v>346</v>
      </c>
      <c r="C2391" s="20" t="s">
        <v>102</v>
      </c>
      <c r="D2391" s="20" t="s">
        <v>5</v>
      </c>
      <c r="E2391" s="20" t="s">
        <v>103</v>
      </c>
      <c r="F2391" s="20" t="s">
        <v>107</v>
      </c>
      <c r="G2391" s="20" t="s">
        <v>4</v>
      </c>
      <c r="H2391" s="19">
        <v>45394</v>
      </c>
      <c r="I2391">
        <v>6</v>
      </c>
      <c r="J2391" s="19">
        <v>45393</v>
      </c>
      <c r="K2391">
        <v>149</v>
      </c>
      <c r="N2391" t="s">
        <v>492</v>
      </c>
    </row>
    <row r="2392" spans="1:14" x14ac:dyDescent="0.2">
      <c r="A2392">
        <v>286</v>
      </c>
      <c r="B2392" s="20" t="s">
        <v>346</v>
      </c>
      <c r="C2392" s="20" t="s">
        <v>102</v>
      </c>
      <c r="D2392" s="20" t="s">
        <v>5</v>
      </c>
      <c r="E2392" s="20" t="s">
        <v>103</v>
      </c>
      <c r="F2392" s="20" t="s">
        <v>107</v>
      </c>
      <c r="G2392" s="20" t="s">
        <v>4</v>
      </c>
      <c r="H2392" s="19">
        <v>45397</v>
      </c>
      <c r="I2392">
        <v>5</v>
      </c>
      <c r="J2392" s="19">
        <v>45394</v>
      </c>
      <c r="K2392">
        <v>6</v>
      </c>
      <c r="N2392" t="s">
        <v>492</v>
      </c>
    </row>
    <row r="2393" spans="1:14" x14ac:dyDescent="0.2">
      <c r="A2393">
        <v>286</v>
      </c>
      <c r="B2393" s="20" t="s">
        <v>346</v>
      </c>
      <c r="C2393" s="20" t="s">
        <v>102</v>
      </c>
      <c r="D2393" s="20" t="s">
        <v>5</v>
      </c>
      <c r="E2393" s="20" t="s">
        <v>103</v>
      </c>
      <c r="F2393" s="20" t="s">
        <v>107</v>
      </c>
      <c r="G2393" s="20" t="s">
        <v>4</v>
      </c>
      <c r="H2393" s="19">
        <v>45400</v>
      </c>
      <c r="I2393">
        <v>28</v>
      </c>
      <c r="J2393" s="19">
        <v>45397</v>
      </c>
      <c r="K2393">
        <v>5</v>
      </c>
      <c r="N2393" t="s">
        <v>492</v>
      </c>
    </row>
    <row r="2394" spans="1:14" x14ac:dyDescent="0.2">
      <c r="A2394">
        <v>286</v>
      </c>
      <c r="B2394" s="20" t="s">
        <v>346</v>
      </c>
      <c r="C2394" s="20" t="s">
        <v>102</v>
      </c>
      <c r="D2394" s="20" t="s">
        <v>5</v>
      </c>
      <c r="E2394" s="20" t="s">
        <v>103</v>
      </c>
      <c r="F2394" s="20" t="s">
        <v>107</v>
      </c>
      <c r="G2394" s="20" t="s">
        <v>4</v>
      </c>
      <c r="H2394" s="19"/>
      <c r="J2394" s="19">
        <v>45400</v>
      </c>
      <c r="K2394">
        <v>28</v>
      </c>
      <c r="N2394" t="s">
        <v>492</v>
      </c>
    </row>
    <row r="2395" spans="1:14" x14ac:dyDescent="0.2">
      <c r="A2395">
        <v>286</v>
      </c>
      <c r="B2395" s="20" t="s">
        <v>346</v>
      </c>
      <c r="C2395" s="20" t="s">
        <v>102</v>
      </c>
      <c r="D2395" s="20" t="s">
        <v>5</v>
      </c>
      <c r="E2395" s="20" t="s">
        <v>103</v>
      </c>
      <c r="F2395" s="20" t="s">
        <v>107</v>
      </c>
      <c r="G2395" s="20" t="s">
        <v>4</v>
      </c>
      <c r="H2395" s="19"/>
      <c r="J2395" s="19">
        <v>45401</v>
      </c>
      <c r="K2395">
        <v>298</v>
      </c>
      <c r="N2395" t="s">
        <v>492</v>
      </c>
    </row>
    <row r="2396" spans="1:14" x14ac:dyDescent="0.2">
      <c r="A2396">
        <v>286</v>
      </c>
      <c r="B2396" s="20" t="s">
        <v>346</v>
      </c>
      <c r="C2396" s="20" t="s">
        <v>102</v>
      </c>
      <c r="D2396" s="20" t="s">
        <v>5</v>
      </c>
      <c r="E2396" s="20" t="s">
        <v>103</v>
      </c>
      <c r="F2396" s="20" t="s">
        <v>107</v>
      </c>
      <c r="G2396" s="20" t="s">
        <v>4</v>
      </c>
      <c r="H2396" s="19"/>
      <c r="J2396" s="19">
        <v>45402</v>
      </c>
      <c r="K2396">
        <v>7</v>
      </c>
      <c r="N2396" t="s">
        <v>492</v>
      </c>
    </row>
    <row r="2397" spans="1:14" x14ac:dyDescent="0.2">
      <c r="A2397">
        <v>286</v>
      </c>
      <c r="B2397" s="20" t="s">
        <v>346</v>
      </c>
      <c r="C2397" s="20" t="s">
        <v>102</v>
      </c>
      <c r="D2397" s="20" t="s">
        <v>5</v>
      </c>
      <c r="E2397" s="20" t="s">
        <v>103</v>
      </c>
      <c r="F2397" s="20" t="s">
        <v>107</v>
      </c>
      <c r="G2397" s="20" t="s">
        <v>4</v>
      </c>
      <c r="H2397" s="19"/>
      <c r="J2397" s="19">
        <v>45405</v>
      </c>
      <c r="K2397">
        <v>54</v>
      </c>
      <c r="N2397" t="s">
        <v>492</v>
      </c>
    </row>
    <row r="2398" spans="1:14" x14ac:dyDescent="0.2">
      <c r="A2398">
        <v>286</v>
      </c>
      <c r="B2398" s="20" t="s">
        <v>346</v>
      </c>
      <c r="C2398" s="20" t="s">
        <v>102</v>
      </c>
      <c r="D2398" s="20" t="s">
        <v>5</v>
      </c>
      <c r="E2398" s="20" t="s">
        <v>103</v>
      </c>
      <c r="F2398" s="20" t="s">
        <v>107</v>
      </c>
      <c r="G2398" s="20" t="s">
        <v>4</v>
      </c>
      <c r="H2398" s="19"/>
      <c r="J2398" s="19">
        <v>45406</v>
      </c>
      <c r="K2398">
        <v>1</v>
      </c>
      <c r="N2398" t="s">
        <v>492</v>
      </c>
    </row>
    <row r="2399" spans="1:14" x14ac:dyDescent="0.2">
      <c r="A2399">
        <v>287</v>
      </c>
      <c r="B2399" s="20" t="s">
        <v>347</v>
      </c>
      <c r="C2399" s="20" t="s">
        <v>102</v>
      </c>
      <c r="D2399" s="20" t="s">
        <v>5</v>
      </c>
      <c r="E2399" s="20" t="s">
        <v>103</v>
      </c>
      <c r="F2399" s="20" t="s">
        <v>105</v>
      </c>
      <c r="G2399" s="20" t="s">
        <v>4</v>
      </c>
      <c r="H2399" s="19">
        <v>45397</v>
      </c>
      <c r="I2399">
        <v>5</v>
      </c>
      <c r="J2399" s="19"/>
      <c r="N2399" t="s">
        <v>492</v>
      </c>
    </row>
    <row r="2400" spans="1:14" x14ac:dyDescent="0.2">
      <c r="A2400">
        <v>287</v>
      </c>
      <c r="B2400" s="20" t="s">
        <v>347</v>
      </c>
      <c r="C2400" s="20" t="s">
        <v>102</v>
      </c>
      <c r="D2400" s="20" t="s">
        <v>5</v>
      </c>
      <c r="E2400" s="20" t="s">
        <v>103</v>
      </c>
      <c r="F2400" s="20" t="s">
        <v>105</v>
      </c>
      <c r="G2400" s="20" t="s">
        <v>4</v>
      </c>
      <c r="H2400" s="19">
        <v>45400</v>
      </c>
      <c r="I2400">
        <v>28</v>
      </c>
      <c r="J2400" s="19"/>
      <c r="N2400" t="s">
        <v>492</v>
      </c>
    </row>
    <row r="2401" spans="1:14" x14ac:dyDescent="0.2">
      <c r="A2401">
        <v>287</v>
      </c>
      <c r="B2401" s="20" t="s">
        <v>347</v>
      </c>
      <c r="C2401" s="20" t="s">
        <v>102</v>
      </c>
      <c r="D2401" s="20" t="s">
        <v>5</v>
      </c>
      <c r="E2401" s="20" t="s">
        <v>103</v>
      </c>
      <c r="F2401" s="20" t="s">
        <v>105</v>
      </c>
      <c r="G2401" s="20" t="s">
        <v>4</v>
      </c>
      <c r="H2401" s="19">
        <v>45401</v>
      </c>
      <c r="I2401">
        <v>298</v>
      </c>
      <c r="J2401" s="19"/>
      <c r="N2401" t="s">
        <v>492</v>
      </c>
    </row>
    <row r="2402" spans="1:14" x14ac:dyDescent="0.2">
      <c r="A2402">
        <v>287</v>
      </c>
      <c r="B2402" s="20" t="s">
        <v>347</v>
      </c>
      <c r="C2402" s="20" t="s">
        <v>102</v>
      </c>
      <c r="D2402" s="20" t="s">
        <v>5</v>
      </c>
      <c r="E2402" s="20" t="s">
        <v>103</v>
      </c>
      <c r="F2402" s="20" t="s">
        <v>105</v>
      </c>
      <c r="G2402" s="20" t="s">
        <v>4</v>
      </c>
      <c r="H2402" s="19">
        <v>45402</v>
      </c>
      <c r="I2402">
        <v>7</v>
      </c>
      <c r="J2402" s="19"/>
      <c r="N2402" t="s">
        <v>492</v>
      </c>
    </row>
    <row r="2403" spans="1:14" x14ac:dyDescent="0.2">
      <c r="A2403">
        <v>287</v>
      </c>
      <c r="B2403" s="20" t="s">
        <v>347</v>
      </c>
      <c r="C2403" s="20" t="s">
        <v>102</v>
      </c>
      <c r="D2403" s="20" t="s">
        <v>5</v>
      </c>
      <c r="E2403" s="20" t="s">
        <v>103</v>
      </c>
      <c r="F2403" s="20" t="s">
        <v>105</v>
      </c>
      <c r="G2403" s="20" t="s">
        <v>4</v>
      </c>
      <c r="H2403" s="19">
        <v>45405</v>
      </c>
      <c r="I2403">
        <v>54</v>
      </c>
      <c r="J2403" s="19"/>
      <c r="N2403" t="s">
        <v>492</v>
      </c>
    </row>
    <row r="2404" spans="1:14" x14ac:dyDescent="0.2">
      <c r="A2404">
        <v>287</v>
      </c>
      <c r="B2404" s="20" t="s">
        <v>347</v>
      </c>
      <c r="C2404" s="20" t="s">
        <v>102</v>
      </c>
      <c r="D2404" s="20" t="s">
        <v>5</v>
      </c>
      <c r="E2404" s="20" t="s">
        <v>103</v>
      </c>
      <c r="F2404" s="20" t="s">
        <v>105</v>
      </c>
      <c r="G2404" s="20" t="s">
        <v>4</v>
      </c>
      <c r="H2404" s="19">
        <v>45406</v>
      </c>
      <c r="I2404">
        <v>1</v>
      </c>
      <c r="J2404" s="19"/>
      <c r="N2404" t="s">
        <v>492</v>
      </c>
    </row>
    <row r="2405" spans="1:14" x14ac:dyDescent="0.2">
      <c r="A2405">
        <v>288</v>
      </c>
      <c r="B2405" s="20" t="s">
        <v>348</v>
      </c>
      <c r="C2405" s="20" t="s">
        <v>102</v>
      </c>
      <c r="D2405" s="20" t="s">
        <v>5</v>
      </c>
      <c r="E2405" s="20" t="s">
        <v>103</v>
      </c>
      <c r="F2405" s="20" t="s">
        <v>106</v>
      </c>
      <c r="G2405" s="20" t="s">
        <v>4</v>
      </c>
      <c r="H2405" s="19">
        <v>45397</v>
      </c>
      <c r="I2405">
        <v>5</v>
      </c>
      <c r="J2405" s="19"/>
      <c r="N2405" t="s">
        <v>492</v>
      </c>
    </row>
    <row r="2406" spans="1:14" x14ac:dyDescent="0.2">
      <c r="A2406">
        <v>288</v>
      </c>
      <c r="B2406" s="20" t="s">
        <v>348</v>
      </c>
      <c r="C2406" s="20" t="s">
        <v>102</v>
      </c>
      <c r="D2406" s="20" t="s">
        <v>5</v>
      </c>
      <c r="E2406" s="20" t="s">
        <v>103</v>
      </c>
      <c r="F2406" s="20" t="s">
        <v>106</v>
      </c>
      <c r="G2406" s="20" t="s">
        <v>4</v>
      </c>
      <c r="H2406" s="19">
        <v>45400</v>
      </c>
      <c r="I2406">
        <v>28</v>
      </c>
      <c r="J2406" s="19"/>
      <c r="N2406" t="s">
        <v>492</v>
      </c>
    </row>
    <row r="2407" spans="1:14" x14ac:dyDescent="0.2">
      <c r="A2407">
        <v>289</v>
      </c>
      <c r="B2407" s="20" t="s">
        <v>349</v>
      </c>
      <c r="C2407" s="20" t="s">
        <v>102</v>
      </c>
      <c r="D2407" s="20" t="s">
        <v>5</v>
      </c>
      <c r="E2407" s="20" t="s">
        <v>103</v>
      </c>
      <c r="F2407" s="20" t="s">
        <v>105</v>
      </c>
      <c r="G2407" s="20" t="s">
        <v>4</v>
      </c>
      <c r="H2407" s="19">
        <v>45400</v>
      </c>
      <c r="I2407">
        <v>36</v>
      </c>
      <c r="J2407" s="19">
        <v>45385</v>
      </c>
      <c r="K2407">
        <v>99</v>
      </c>
      <c r="N2407" t="s">
        <v>492</v>
      </c>
    </row>
    <row r="2408" spans="1:14" x14ac:dyDescent="0.2">
      <c r="A2408">
        <v>289</v>
      </c>
      <c r="B2408" s="20" t="s">
        <v>349</v>
      </c>
      <c r="C2408" s="20" t="s">
        <v>102</v>
      </c>
      <c r="D2408" s="20" t="s">
        <v>5</v>
      </c>
      <c r="E2408" s="20" t="s">
        <v>103</v>
      </c>
      <c r="F2408" s="20" t="s">
        <v>105</v>
      </c>
      <c r="G2408" s="20" t="s">
        <v>4</v>
      </c>
      <c r="H2408" s="19">
        <v>45401</v>
      </c>
      <c r="I2408">
        <v>39</v>
      </c>
      <c r="J2408" s="19">
        <v>45386</v>
      </c>
      <c r="K2408">
        <v>236</v>
      </c>
      <c r="N2408" t="s">
        <v>492</v>
      </c>
    </row>
    <row r="2409" spans="1:14" x14ac:dyDescent="0.2">
      <c r="A2409">
        <v>289</v>
      </c>
      <c r="B2409" s="20" t="s">
        <v>349</v>
      </c>
      <c r="C2409" s="20" t="s">
        <v>102</v>
      </c>
      <c r="D2409" s="20" t="s">
        <v>5</v>
      </c>
      <c r="E2409" s="20" t="s">
        <v>103</v>
      </c>
      <c r="F2409" s="20" t="s">
        <v>105</v>
      </c>
      <c r="G2409" s="20" t="s">
        <v>4</v>
      </c>
      <c r="H2409" s="19">
        <v>45402</v>
      </c>
      <c r="I2409">
        <v>67</v>
      </c>
      <c r="J2409" s="19">
        <v>45387</v>
      </c>
      <c r="K2409">
        <v>159</v>
      </c>
      <c r="N2409" t="s">
        <v>492</v>
      </c>
    </row>
    <row r="2410" spans="1:14" x14ac:dyDescent="0.2">
      <c r="A2410">
        <v>289</v>
      </c>
      <c r="B2410" s="20" t="s">
        <v>349</v>
      </c>
      <c r="C2410" s="20" t="s">
        <v>102</v>
      </c>
      <c r="D2410" s="20" t="s">
        <v>5</v>
      </c>
      <c r="E2410" s="20" t="s">
        <v>103</v>
      </c>
      <c r="F2410" s="20" t="s">
        <v>105</v>
      </c>
      <c r="G2410" s="20" t="s">
        <v>4</v>
      </c>
      <c r="H2410" s="19">
        <v>45404</v>
      </c>
      <c r="I2410">
        <v>48</v>
      </c>
      <c r="J2410" s="19">
        <v>45388</v>
      </c>
      <c r="K2410">
        <v>181</v>
      </c>
      <c r="N2410" t="s">
        <v>492</v>
      </c>
    </row>
    <row r="2411" spans="1:14" x14ac:dyDescent="0.2">
      <c r="A2411">
        <v>289</v>
      </c>
      <c r="B2411" s="20" t="s">
        <v>349</v>
      </c>
      <c r="C2411" s="20" t="s">
        <v>102</v>
      </c>
      <c r="D2411" s="20" t="s">
        <v>5</v>
      </c>
      <c r="E2411" s="20" t="s">
        <v>103</v>
      </c>
      <c r="F2411" s="20" t="s">
        <v>105</v>
      </c>
      <c r="G2411" s="20" t="s">
        <v>4</v>
      </c>
      <c r="H2411" s="19">
        <v>45405</v>
      </c>
      <c r="I2411">
        <v>34</v>
      </c>
      <c r="J2411" s="19">
        <v>45389</v>
      </c>
      <c r="K2411">
        <v>176</v>
      </c>
      <c r="N2411" t="s">
        <v>492</v>
      </c>
    </row>
    <row r="2412" spans="1:14" x14ac:dyDescent="0.2">
      <c r="A2412">
        <v>289</v>
      </c>
      <c r="B2412" s="20" t="s">
        <v>349</v>
      </c>
      <c r="C2412" s="20" t="s">
        <v>102</v>
      </c>
      <c r="D2412" s="20" t="s">
        <v>5</v>
      </c>
      <c r="E2412" s="20" t="s">
        <v>103</v>
      </c>
      <c r="F2412" s="20" t="s">
        <v>105</v>
      </c>
      <c r="G2412" s="20" t="s">
        <v>4</v>
      </c>
      <c r="H2412" s="19">
        <v>45406</v>
      </c>
      <c r="I2412">
        <v>42</v>
      </c>
      <c r="J2412" s="19">
        <v>45390</v>
      </c>
      <c r="K2412">
        <v>284</v>
      </c>
      <c r="N2412" t="s">
        <v>492</v>
      </c>
    </row>
    <row r="2413" spans="1:14" x14ac:dyDescent="0.2">
      <c r="A2413">
        <v>289</v>
      </c>
      <c r="B2413" s="20" t="s">
        <v>349</v>
      </c>
      <c r="C2413" s="20" t="s">
        <v>102</v>
      </c>
      <c r="D2413" s="20" t="s">
        <v>5</v>
      </c>
      <c r="E2413" s="20" t="s">
        <v>103</v>
      </c>
      <c r="F2413" s="20" t="s">
        <v>105</v>
      </c>
      <c r="G2413" s="20" t="s">
        <v>4</v>
      </c>
      <c r="H2413" s="19">
        <v>45407</v>
      </c>
      <c r="I2413">
        <v>18</v>
      </c>
      <c r="J2413" s="19">
        <v>45391</v>
      </c>
      <c r="K2413">
        <v>271</v>
      </c>
      <c r="N2413" t="s">
        <v>492</v>
      </c>
    </row>
    <row r="2414" spans="1:14" x14ac:dyDescent="0.2">
      <c r="A2414">
        <v>289</v>
      </c>
      <c r="B2414" s="20" t="s">
        <v>349</v>
      </c>
      <c r="C2414" s="20" t="s">
        <v>102</v>
      </c>
      <c r="D2414" s="20" t="s">
        <v>5</v>
      </c>
      <c r="E2414" s="20" t="s">
        <v>103</v>
      </c>
      <c r="F2414" s="20" t="s">
        <v>105</v>
      </c>
      <c r="G2414" s="20" t="s">
        <v>4</v>
      </c>
      <c r="H2414" s="19"/>
      <c r="J2414" s="19">
        <v>45392</v>
      </c>
      <c r="K2414">
        <v>32</v>
      </c>
      <c r="N2414" t="s">
        <v>492</v>
      </c>
    </row>
    <row r="2415" spans="1:14" x14ac:dyDescent="0.2">
      <c r="A2415">
        <v>289</v>
      </c>
      <c r="B2415" s="20" t="s">
        <v>349</v>
      </c>
      <c r="C2415" s="20" t="s">
        <v>102</v>
      </c>
      <c r="D2415" s="20" t="s">
        <v>5</v>
      </c>
      <c r="E2415" s="20" t="s">
        <v>103</v>
      </c>
      <c r="F2415" s="20" t="s">
        <v>105</v>
      </c>
      <c r="G2415" s="20" t="s">
        <v>4</v>
      </c>
      <c r="H2415" s="19"/>
      <c r="J2415" s="19">
        <v>45393</v>
      </c>
      <c r="K2415">
        <v>69</v>
      </c>
      <c r="N2415" t="s">
        <v>492</v>
      </c>
    </row>
    <row r="2416" spans="1:14" x14ac:dyDescent="0.2">
      <c r="A2416">
        <v>289</v>
      </c>
      <c r="B2416" s="20" t="s">
        <v>349</v>
      </c>
      <c r="C2416" s="20" t="s">
        <v>102</v>
      </c>
      <c r="D2416" s="20" t="s">
        <v>5</v>
      </c>
      <c r="E2416" s="20" t="s">
        <v>103</v>
      </c>
      <c r="F2416" s="20" t="s">
        <v>105</v>
      </c>
      <c r="G2416" s="20" t="s">
        <v>4</v>
      </c>
      <c r="H2416" s="19"/>
      <c r="J2416" s="19">
        <v>45394</v>
      </c>
      <c r="K2416">
        <v>30</v>
      </c>
      <c r="N2416" t="s">
        <v>492</v>
      </c>
    </row>
    <row r="2417" spans="1:14" x14ac:dyDescent="0.2">
      <c r="A2417">
        <v>289</v>
      </c>
      <c r="B2417" s="20" t="s">
        <v>349</v>
      </c>
      <c r="C2417" s="20" t="s">
        <v>102</v>
      </c>
      <c r="D2417" s="20" t="s">
        <v>5</v>
      </c>
      <c r="E2417" s="20" t="s">
        <v>103</v>
      </c>
      <c r="F2417" s="20" t="s">
        <v>105</v>
      </c>
      <c r="G2417" s="20" t="s">
        <v>4</v>
      </c>
      <c r="H2417" s="19"/>
      <c r="J2417" s="19">
        <v>45399</v>
      </c>
      <c r="K2417">
        <v>246</v>
      </c>
      <c r="N2417" t="s">
        <v>492</v>
      </c>
    </row>
    <row r="2418" spans="1:14" x14ac:dyDescent="0.2">
      <c r="A2418">
        <v>289</v>
      </c>
      <c r="B2418" s="20" t="s">
        <v>349</v>
      </c>
      <c r="C2418" s="20" t="s">
        <v>102</v>
      </c>
      <c r="D2418" s="20" t="s">
        <v>5</v>
      </c>
      <c r="E2418" s="20" t="s">
        <v>103</v>
      </c>
      <c r="F2418" s="20" t="s">
        <v>105</v>
      </c>
      <c r="G2418" s="20" t="s">
        <v>4</v>
      </c>
      <c r="H2418" s="19"/>
      <c r="J2418" s="19">
        <v>45400</v>
      </c>
      <c r="K2418">
        <v>36</v>
      </c>
      <c r="N2418" t="s">
        <v>492</v>
      </c>
    </row>
    <row r="2419" spans="1:14" x14ac:dyDescent="0.2">
      <c r="A2419">
        <v>289</v>
      </c>
      <c r="B2419" s="20" t="s">
        <v>349</v>
      </c>
      <c r="C2419" s="20" t="s">
        <v>102</v>
      </c>
      <c r="D2419" s="20" t="s">
        <v>5</v>
      </c>
      <c r="E2419" s="20" t="s">
        <v>103</v>
      </c>
      <c r="F2419" s="20" t="s">
        <v>105</v>
      </c>
      <c r="G2419" s="20" t="s">
        <v>4</v>
      </c>
      <c r="H2419" s="19"/>
      <c r="J2419" s="19">
        <v>45401</v>
      </c>
      <c r="K2419">
        <v>39</v>
      </c>
      <c r="N2419" t="s">
        <v>492</v>
      </c>
    </row>
    <row r="2420" spans="1:14" x14ac:dyDescent="0.2">
      <c r="A2420">
        <v>289</v>
      </c>
      <c r="B2420" s="20" t="s">
        <v>349</v>
      </c>
      <c r="C2420" s="20" t="s">
        <v>102</v>
      </c>
      <c r="D2420" s="20" t="s">
        <v>5</v>
      </c>
      <c r="E2420" s="20" t="s">
        <v>103</v>
      </c>
      <c r="F2420" s="20" t="s">
        <v>105</v>
      </c>
      <c r="G2420" s="20" t="s">
        <v>4</v>
      </c>
      <c r="H2420" s="19"/>
      <c r="J2420" s="19">
        <v>45402</v>
      </c>
      <c r="K2420">
        <v>67</v>
      </c>
      <c r="N2420" t="s">
        <v>492</v>
      </c>
    </row>
    <row r="2421" spans="1:14" x14ac:dyDescent="0.2">
      <c r="A2421">
        <v>289</v>
      </c>
      <c r="B2421" s="20" t="s">
        <v>349</v>
      </c>
      <c r="C2421" s="20" t="s">
        <v>102</v>
      </c>
      <c r="D2421" s="20" t="s">
        <v>5</v>
      </c>
      <c r="E2421" s="20" t="s">
        <v>103</v>
      </c>
      <c r="F2421" s="20" t="s">
        <v>105</v>
      </c>
      <c r="G2421" s="20" t="s">
        <v>4</v>
      </c>
      <c r="H2421" s="19"/>
      <c r="J2421" s="19">
        <v>45404</v>
      </c>
      <c r="K2421">
        <v>48</v>
      </c>
      <c r="N2421" t="s">
        <v>492</v>
      </c>
    </row>
    <row r="2422" spans="1:14" x14ac:dyDescent="0.2">
      <c r="A2422">
        <v>289</v>
      </c>
      <c r="B2422" s="20" t="s">
        <v>349</v>
      </c>
      <c r="C2422" s="20" t="s">
        <v>102</v>
      </c>
      <c r="D2422" s="20" t="s">
        <v>5</v>
      </c>
      <c r="E2422" s="20" t="s">
        <v>103</v>
      </c>
      <c r="F2422" s="20" t="s">
        <v>105</v>
      </c>
      <c r="G2422" s="20" t="s">
        <v>4</v>
      </c>
      <c r="H2422" s="19"/>
      <c r="J2422" s="19">
        <v>45405</v>
      </c>
      <c r="K2422">
        <v>34</v>
      </c>
      <c r="N2422" t="s">
        <v>492</v>
      </c>
    </row>
    <row r="2423" spans="1:14" x14ac:dyDescent="0.2">
      <c r="A2423">
        <v>289</v>
      </c>
      <c r="B2423" s="20" t="s">
        <v>349</v>
      </c>
      <c r="C2423" s="20" t="s">
        <v>102</v>
      </c>
      <c r="D2423" s="20" t="s">
        <v>5</v>
      </c>
      <c r="E2423" s="20" t="s">
        <v>103</v>
      </c>
      <c r="F2423" s="20" t="s">
        <v>105</v>
      </c>
      <c r="G2423" s="20" t="s">
        <v>4</v>
      </c>
      <c r="H2423" s="19"/>
      <c r="J2423" s="19">
        <v>45406</v>
      </c>
      <c r="K2423">
        <v>42</v>
      </c>
      <c r="N2423" t="s">
        <v>492</v>
      </c>
    </row>
    <row r="2424" spans="1:14" x14ac:dyDescent="0.2">
      <c r="A2424">
        <v>289</v>
      </c>
      <c r="B2424" s="20" t="s">
        <v>349</v>
      </c>
      <c r="C2424" s="20" t="s">
        <v>102</v>
      </c>
      <c r="D2424" s="20" t="s">
        <v>5</v>
      </c>
      <c r="E2424" s="20" t="s">
        <v>103</v>
      </c>
      <c r="F2424" s="20" t="s">
        <v>105</v>
      </c>
      <c r="G2424" s="20" t="s">
        <v>4</v>
      </c>
      <c r="H2424" s="19"/>
      <c r="J2424" s="19">
        <v>45407</v>
      </c>
      <c r="K2424">
        <v>18</v>
      </c>
      <c r="N2424" t="s">
        <v>492</v>
      </c>
    </row>
    <row r="2425" spans="1:14" x14ac:dyDescent="0.2">
      <c r="A2425">
        <v>289</v>
      </c>
      <c r="B2425" s="20" t="s">
        <v>349</v>
      </c>
      <c r="C2425" s="20" t="s">
        <v>102</v>
      </c>
      <c r="D2425" s="20" t="s">
        <v>5</v>
      </c>
      <c r="E2425" s="20" t="s">
        <v>103</v>
      </c>
      <c r="F2425" s="20" t="s">
        <v>105</v>
      </c>
      <c r="G2425" s="20" t="s">
        <v>4</v>
      </c>
      <c r="H2425" s="19"/>
      <c r="J2425" s="19">
        <v>45409</v>
      </c>
      <c r="K2425">
        <v>67</v>
      </c>
      <c r="N2425" t="s">
        <v>492</v>
      </c>
    </row>
    <row r="2426" spans="1:14" x14ac:dyDescent="0.2">
      <c r="A2426">
        <v>289</v>
      </c>
      <c r="B2426" s="20" t="s">
        <v>349</v>
      </c>
      <c r="C2426" s="20" t="s">
        <v>102</v>
      </c>
      <c r="D2426" s="20" t="s">
        <v>5</v>
      </c>
      <c r="E2426" s="20" t="s">
        <v>103</v>
      </c>
      <c r="F2426" s="20" t="s">
        <v>105</v>
      </c>
      <c r="G2426" s="20" t="s">
        <v>4</v>
      </c>
      <c r="H2426" s="19"/>
      <c r="J2426" s="19">
        <v>45410</v>
      </c>
      <c r="K2426">
        <v>103</v>
      </c>
      <c r="N2426" t="s">
        <v>492</v>
      </c>
    </row>
    <row r="2427" spans="1:14" x14ac:dyDescent="0.2">
      <c r="A2427">
        <v>289</v>
      </c>
      <c r="B2427" s="20" t="s">
        <v>349</v>
      </c>
      <c r="C2427" s="20" t="s">
        <v>102</v>
      </c>
      <c r="D2427" s="20" t="s">
        <v>5</v>
      </c>
      <c r="E2427" s="20" t="s">
        <v>103</v>
      </c>
      <c r="F2427" s="20" t="s">
        <v>105</v>
      </c>
      <c r="G2427" s="20" t="s">
        <v>4</v>
      </c>
      <c r="H2427" s="19"/>
      <c r="J2427" s="19">
        <v>45411</v>
      </c>
      <c r="K2427">
        <v>11</v>
      </c>
      <c r="N2427" t="s">
        <v>492</v>
      </c>
    </row>
    <row r="2428" spans="1:14" x14ac:dyDescent="0.2">
      <c r="A2428">
        <v>289</v>
      </c>
      <c r="B2428" s="20" t="s">
        <v>349</v>
      </c>
      <c r="C2428" s="20" t="s">
        <v>102</v>
      </c>
      <c r="D2428" s="20" t="s">
        <v>5</v>
      </c>
      <c r="E2428" s="20" t="s">
        <v>103</v>
      </c>
      <c r="F2428" s="20" t="s">
        <v>105</v>
      </c>
      <c r="G2428" s="20" t="s">
        <v>4</v>
      </c>
      <c r="H2428" s="19"/>
      <c r="J2428" s="19">
        <v>45412</v>
      </c>
      <c r="K2428">
        <v>14</v>
      </c>
      <c r="N2428" t="s">
        <v>492</v>
      </c>
    </row>
    <row r="2429" spans="1:14" x14ac:dyDescent="0.2">
      <c r="A2429">
        <v>290</v>
      </c>
      <c r="B2429" s="20" t="s">
        <v>350</v>
      </c>
      <c r="C2429" s="20" t="s">
        <v>102</v>
      </c>
      <c r="D2429" s="20" t="s">
        <v>5</v>
      </c>
      <c r="E2429" s="20" t="s">
        <v>103</v>
      </c>
      <c r="F2429" s="20" t="s">
        <v>106</v>
      </c>
      <c r="G2429" s="20" t="s">
        <v>4</v>
      </c>
      <c r="H2429" s="19">
        <v>45388</v>
      </c>
      <c r="I2429">
        <v>181</v>
      </c>
      <c r="J2429" s="19">
        <v>45385</v>
      </c>
      <c r="K2429">
        <v>99</v>
      </c>
      <c r="N2429" t="s">
        <v>492</v>
      </c>
    </row>
    <row r="2430" spans="1:14" x14ac:dyDescent="0.2">
      <c r="A2430">
        <v>290</v>
      </c>
      <c r="B2430" s="20" t="s">
        <v>350</v>
      </c>
      <c r="C2430" s="20" t="s">
        <v>102</v>
      </c>
      <c r="D2430" s="20" t="s">
        <v>5</v>
      </c>
      <c r="E2430" s="20" t="s">
        <v>103</v>
      </c>
      <c r="F2430" s="20" t="s">
        <v>106</v>
      </c>
      <c r="G2430" s="20" t="s">
        <v>4</v>
      </c>
      <c r="H2430" s="19">
        <v>45389</v>
      </c>
      <c r="I2430">
        <v>176</v>
      </c>
      <c r="J2430" s="19">
        <v>45386</v>
      </c>
      <c r="K2430">
        <v>236</v>
      </c>
      <c r="N2430" t="s">
        <v>492</v>
      </c>
    </row>
    <row r="2431" spans="1:14" x14ac:dyDescent="0.2">
      <c r="A2431">
        <v>290</v>
      </c>
      <c r="B2431" s="20" t="s">
        <v>350</v>
      </c>
      <c r="C2431" s="20" t="s">
        <v>102</v>
      </c>
      <c r="D2431" s="20" t="s">
        <v>5</v>
      </c>
      <c r="E2431" s="20" t="s">
        <v>103</v>
      </c>
      <c r="F2431" s="20" t="s">
        <v>106</v>
      </c>
      <c r="G2431" s="20" t="s">
        <v>4</v>
      </c>
      <c r="H2431" s="19">
        <v>45391</v>
      </c>
      <c r="I2431">
        <v>271</v>
      </c>
      <c r="J2431" s="19">
        <v>45387</v>
      </c>
      <c r="K2431">
        <v>159</v>
      </c>
      <c r="N2431" t="s">
        <v>492</v>
      </c>
    </row>
    <row r="2432" spans="1:14" x14ac:dyDescent="0.2">
      <c r="A2432">
        <v>290</v>
      </c>
      <c r="B2432" s="20" t="s">
        <v>350</v>
      </c>
      <c r="C2432" s="20" t="s">
        <v>102</v>
      </c>
      <c r="D2432" s="20" t="s">
        <v>5</v>
      </c>
      <c r="E2432" s="20" t="s">
        <v>103</v>
      </c>
      <c r="F2432" s="20" t="s">
        <v>106</v>
      </c>
      <c r="G2432" s="20" t="s">
        <v>4</v>
      </c>
      <c r="H2432" s="19">
        <v>45392</v>
      </c>
      <c r="I2432">
        <v>32</v>
      </c>
      <c r="J2432" s="19">
        <v>45388</v>
      </c>
      <c r="K2432">
        <v>181</v>
      </c>
      <c r="N2432" t="s">
        <v>492</v>
      </c>
    </row>
    <row r="2433" spans="1:14" x14ac:dyDescent="0.2">
      <c r="A2433">
        <v>290</v>
      </c>
      <c r="B2433" s="20" t="s">
        <v>350</v>
      </c>
      <c r="C2433" s="20" t="s">
        <v>102</v>
      </c>
      <c r="D2433" s="20" t="s">
        <v>5</v>
      </c>
      <c r="E2433" s="20" t="s">
        <v>103</v>
      </c>
      <c r="F2433" s="20" t="s">
        <v>106</v>
      </c>
      <c r="G2433" s="20" t="s">
        <v>4</v>
      </c>
      <c r="H2433" s="19">
        <v>45393</v>
      </c>
      <c r="I2433">
        <v>69</v>
      </c>
      <c r="J2433" s="19">
        <v>45389</v>
      </c>
      <c r="K2433">
        <v>176</v>
      </c>
      <c r="N2433" t="s">
        <v>492</v>
      </c>
    </row>
    <row r="2434" spans="1:14" x14ac:dyDescent="0.2">
      <c r="A2434">
        <v>290</v>
      </c>
      <c r="B2434" s="20" t="s">
        <v>350</v>
      </c>
      <c r="C2434" s="20" t="s">
        <v>102</v>
      </c>
      <c r="D2434" s="20" t="s">
        <v>5</v>
      </c>
      <c r="E2434" s="20" t="s">
        <v>103</v>
      </c>
      <c r="F2434" s="20" t="s">
        <v>106</v>
      </c>
      <c r="G2434" s="20" t="s">
        <v>4</v>
      </c>
      <c r="H2434" s="19">
        <v>45394</v>
      </c>
      <c r="I2434">
        <v>30</v>
      </c>
      <c r="J2434" s="19">
        <v>45391</v>
      </c>
      <c r="K2434">
        <v>271</v>
      </c>
      <c r="N2434" t="s">
        <v>492</v>
      </c>
    </row>
    <row r="2435" spans="1:14" x14ac:dyDescent="0.2">
      <c r="A2435">
        <v>290</v>
      </c>
      <c r="B2435" s="20" t="s">
        <v>350</v>
      </c>
      <c r="C2435" s="20" t="s">
        <v>102</v>
      </c>
      <c r="D2435" s="20" t="s">
        <v>5</v>
      </c>
      <c r="E2435" s="20" t="s">
        <v>103</v>
      </c>
      <c r="F2435" s="20" t="s">
        <v>106</v>
      </c>
      <c r="G2435" s="20" t="s">
        <v>4</v>
      </c>
      <c r="H2435" s="19">
        <v>45400</v>
      </c>
      <c r="I2435">
        <v>36</v>
      </c>
      <c r="J2435" s="19">
        <v>45392</v>
      </c>
      <c r="K2435">
        <v>32</v>
      </c>
      <c r="N2435" t="s">
        <v>492</v>
      </c>
    </row>
    <row r="2436" spans="1:14" x14ac:dyDescent="0.2">
      <c r="A2436">
        <v>290</v>
      </c>
      <c r="B2436" s="20" t="s">
        <v>350</v>
      </c>
      <c r="C2436" s="20" t="s">
        <v>102</v>
      </c>
      <c r="D2436" s="20" t="s">
        <v>5</v>
      </c>
      <c r="E2436" s="20" t="s">
        <v>103</v>
      </c>
      <c r="F2436" s="20" t="s">
        <v>106</v>
      </c>
      <c r="G2436" s="20" t="s">
        <v>4</v>
      </c>
      <c r="H2436" s="19"/>
      <c r="J2436" s="19">
        <v>45393</v>
      </c>
      <c r="K2436">
        <v>69</v>
      </c>
      <c r="N2436" t="s">
        <v>492</v>
      </c>
    </row>
    <row r="2437" spans="1:14" x14ac:dyDescent="0.2">
      <c r="A2437">
        <v>290</v>
      </c>
      <c r="B2437" s="20" t="s">
        <v>350</v>
      </c>
      <c r="C2437" s="20" t="s">
        <v>102</v>
      </c>
      <c r="D2437" s="20" t="s">
        <v>5</v>
      </c>
      <c r="E2437" s="20" t="s">
        <v>103</v>
      </c>
      <c r="F2437" s="20" t="s">
        <v>106</v>
      </c>
      <c r="G2437" s="20" t="s">
        <v>4</v>
      </c>
      <c r="H2437" s="19"/>
      <c r="J2437" s="19">
        <v>45394</v>
      </c>
      <c r="K2437">
        <v>30</v>
      </c>
      <c r="N2437" t="s">
        <v>492</v>
      </c>
    </row>
    <row r="2438" spans="1:14" x14ac:dyDescent="0.2">
      <c r="A2438">
        <v>290</v>
      </c>
      <c r="B2438" s="20" t="s">
        <v>350</v>
      </c>
      <c r="C2438" s="20" t="s">
        <v>102</v>
      </c>
      <c r="D2438" s="20" t="s">
        <v>5</v>
      </c>
      <c r="E2438" s="20" t="s">
        <v>103</v>
      </c>
      <c r="F2438" s="20" t="s">
        <v>106</v>
      </c>
      <c r="G2438" s="20" t="s">
        <v>4</v>
      </c>
      <c r="H2438" s="19"/>
      <c r="J2438" s="19">
        <v>45400</v>
      </c>
      <c r="K2438">
        <v>36</v>
      </c>
      <c r="N2438" t="s">
        <v>492</v>
      </c>
    </row>
    <row r="2439" spans="1:14" x14ac:dyDescent="0.2">
      <c r="A2439">
        <v>290</v>
      </c>
      <c r="B2439" s="20" t="s">
        <v>350</v>
      </c>
      <c r="C2439" s="20" t="s">
        <v>102</v>
      </c>
      <c r="D2439" s="20" t="s">
        <v>5</v>
      </c>
      <c r="E2439" s="20" t="s">
        <v>103</v>
      </c>
      <c r="F2439" s="20" t="s">
        <v>106</v>
      </c>
      <c r="G2439" s="20" t="s">
        <v>4</v>
      </c>
      <c r="H2439" s="19"/>
      <c r="J2439" s="19">
        <v>45401</v>
      </c>
      <c r="K2439">
        <v>39</v>
      </c>
      <c r="N2439" t="s">
        <v>492</v>
      </c>
    </row>
    <row r="2440" spans="1:14" x14ac:dyDescent="0.2">
      <c r="A2440">
        <v>290</v>
      </c>
      <c r="B2440" s="20" t="s">
        <v>350</v>
      </c>
      <c r="C2440" s="20" t="s">
        <v>102</v>
      </c>
      <c r="D2440" s="20" t="s">
        <v>5</v>
      </c>
      <c r="E2440" s="20" t="s">
        <v>103</v>
      </c>
      <c r="F2440" s="20" t="s">
        <v>106</v>
      </c>
      <c r="G2440" s="20" t="s">
        <v>4</v>
      </c>
      <c r="H2440" s="19"/>
      <c r="J2440" s="19">
        <v>45402</v>
      </c>
      <c r="K2440">
        <v>67</v>
      </c>
      <c r="N2440" t="s">
        <v>492</v>
      </c>
    </row>
    <row r="2441" spans="1:14" x14ac:dyDescent="0.2">
      <c r="A2441">
        <v>290</v>
      </c>
      <c r="B2441" s="20" t="s">
        <v>350</v>
      </c>
      <c r="C2441" s="20" t="s">
        <v>102</v>
      </c>
      <c r="D2441" s="20" t="s">
        <v>5</v>
      </c>
      <c r="E2441" s="20" t="s">
        <v>103</v>
      </c>
      <c r="F2441" s="20" t="s">
        <v>106</v>
      </c>
      <c r="G2441" s="20" t="s">
        <v>4</v>
      </c>
      <c r="H2441" s="19"/>
      <c r="J2441" s="19">
        <v>45404</v>
      </c>
      <c r="K2441">
        <v>48</v>
      </c>
      <c r="N2441" t="s">
        <v>492</v>
      </c>
    </row>
    <row r="2442" spans="1:14" x14ac:dyDescent="0.2">
      <c r="A2442">
        <v>290</v>
      </c>
      <c r="B2442" s="20" t="s">
        <v>350</v>
      </c>
      <c r="C2442" s="20" t="s">
        <v>102</v>
      </c>
      <c r="D2442" s="20" t="s">
        <v>5</v>
      </c>
      <c r="E2442" s="20" t="s">
        <v>103</v>
      </c>
      <c r="F2442" s="20" t="s">
        <v>106</v>
      </c>
      <c r="G2442" s="20" t="s">
        <v>4</v>
      </c>
      <c r="H2442" s="19"/>
      <c r="J2442" s="19">
        <v>45405</v>
      </c>
      <c r="K2442">
        <v>34</v>
      </c>
      <c r="N2442" t="s">
        <v>492</v>
      </c>
    </row>
    <row r="2443" spans="1:14" x14ac:dyDescent="0.2">
      <c r="A2443">
        <v>290</v>
      </c>
      <c r="B2443" s="20" t="s">
        <v>350</v>
      </c>
      <c r="C2443" s="20" t="s">
        <v>102</v>
      </c>
      <c r="D2443" s="20" t="s">
        <v>5</v>
      </c>
      <c r="E2443" s="20" t="s">
        <v>103</v>
      </c>
      <c r="F2443" s="20" t="s">
        <v>106</v>
      </c>
      <c r="G2443" s="20" t="s">
        <v>4</v>
      </c>
      <c r="H2443" s="19"/>
      <c r="J2443" s="19">
        <v>45406</v>
      </c>
      <c r="K2443">
        <v>42</v>
      </c>
      <c r="N2443" t="s">
        <v>492</v>
      </c>
    </row>
    <row r="2444" spans="1:14" x14ac:dyDescent="0.2">
      <c r="A2444">
        <v>290</v>
      </c>
      <c r="B2444" s="20" t="s">
        <v>350</v>
      </c>
      <c r="C2444" s="20" t="s">
        <v>102</v>
      </c>
      <c r="D2444" s="20" t="s">
        <v>5</v>
      </c>
      <c r="E2444" s="20" t="s">
        <v>103</v>
      </c>
      <c r="F2444" s="20" t="s">
        <v>106</v>
      </c>
      <c r="G2444" s="20" t="s">
        <v>4</v>
      </c>
      <c r="H2444" s="19"/>
      <c r="J2444" s="19">
        <v>45407</v>
      </c>
      <c r="K2444">
        <v>18</v>
      </c>
      <c r="N2444" t="s">
        <v>492</v>
      </c>
    </row>
    <row r="2445" spans="1:14" x14ac:dyDescent="0.2">
      <c r="A2445">
        <v>290</v>
      </c>
      <c r="B2445" s="20" t="s">
        <v>350</v>
      </c>
      <c r="C2445" s="20" t="s">
        <v>102</v>
      </c>
      <c r="D2445" s="20" t="s">
        <v>5</v>
      </c>
      <c r="E2445" s="20" t="s">
        <v>103</v>
      </c>
      <c r="F2445" s="20" t="s">
        <v>106</v>
      </c>
      <c r="G2445" s="20" t="s">
        <v>4</v>
      </c>
      <c r="H2445" s="19"/>
      <c r="J2445" s="19">
        <v>45409</v>
      </c>
      <c r="K2445">
        <v>67</v>
      </c>
      <c r="N2445" t="s">
        <v>492</v>
      </c>
    </row>
    <row r="2446" spans="1:14" x14ac:dyDescent="0.2">
      <c r="A2446">
        <v>290</v>
      </c>
      <c r="B2446" s="20" t="s">
        <v>350</v>
      </c>
      <c r="C2446" s="20" t="s">
        <v>102</v>
      </c>
      <c r="D2446" s="20" t="s">
        <v>5</v>
      </c>
      <c r="E2446" s="20" t="s">
        <v>103</v>
      </c>
      <c r="F2446" s="20" t="s">
        <v>106</v>
      </c>
      <c r="G2446" s="20" t="s">
        <v>4</v>
      </c>
      <c r="H2446" s="19"/>
      <c r="J2446" s="19">
        <v>45410</v>
      </c>
      <c r="K2446">
        <v>103</v>
      </c>
      <c r="N2446" t="s">
        <v>492</v>
      </c>
    </row>
    <row r="2447" spans="1:14" x14ac:dyDescent="0.2">
      <c r="A2447">
        <v>290</v>
      </c>
      <c r="B2447" s="20" t="s">
        <v>350</v>
      </c>
      <c r="C2447" s="20" t="s">
        <v>102</v>
      </c>
      <c r="D2447" s="20" t="s">
        <v>5</v>
      </c>
      <c r="E2447" s="20" t="s">
        <v>103</v>
      </c>
      <c r="F2447" s="20" t="s">
        <v>106</v>
      </c>
      <c r="G2447" s="20" t="s">
        <v>4</v>
      </c>
      <c r="H2447" s="19"/>
      <c r="J2447" s="19">
        <v>45411</v>
      </c>
      <c r="K2447">
        <v>11</v>
      </c>
      <c r="N2447" t="s">
        <v>492</v>
      </c>
    </row>
    <row r="2448" spans="1:14" x14ac:dyDescent="0.2">
      <c r="A2448">
        <v>290</v>
      </c>
      <c r="B2448" s="20" t="s">
        <v>350</v>
      </c>
      <c r="C2448" s="20" t="s">
        <v>102</v>
      </c>
      <c r="D2448" s="20" t="s">
        <v>5</v>
      </c>
      <c r="E2448" s="20" t="s">
        <v>103</v>
      </c>
      <c r="F2448" s="20" t="s">
        <v>106</v>
      </c>
      <c r="G2448" s="20" t="s">
        <v>4</v>
      </c>
      <c r="H2448" s="19"/>
      <c r="J2448" s="19">
        <v>45412</v>
      </c>
      <c r="K2448">
        <v>14</v>
      </c>
      <c r="N2448" t="s">
        <v>492</v>
      </c>
    </row>
    <row r="2449" spans="1:14" x14ac:dyDescent="0.2">
      <c r="A2449">
        <v>291</v>
      </c>
      <c r="B2449" s="20" t="s">
        <v>113</v>
      </c>
      <c r="C2449" s="20" t="s">
        <v>102</v>
      </c>
      <c r="D2449" s="20" t="s">
        <v>5</v>
      </c>
      <c r="E2449" s="20" t="s">
        <v>103</v>
      </c>
      <c r="F2449" s="20" t="s">
        <v>107</v>
      </c>
      <c r="G2449" s="20" t="s">
        <v>4</v>
      </c>
      <c r="H2449" s="19">
        <v>45411</v>
      </c>
      <c r="I2449">
        <v>22</v>
      </c>
      <c r="J2449" s="19"/>
      <c r="N2449" t="s">
        <v>492</v>
      </c>
    </row>
    <row r="2450" spans="1:14" x14ac:dyDescent="0.2">
      <c r="A2450">
        <v>293</v>
      </c>
      <c r="B2450" s="20" t="s">
        <v>352</v>
      </c>
      <c r="C2450" s="20" t="s">
        <v>102</v>
      </c>
      <c r="D2450" s="20" t="s">
        <v>5</v>
      </c>
      <c r="E2450" s="20" t="s">
        <v>103</v>
      </c>
      <c r="F2450" s="20" t="s">
        <v>106</v>
      </c>
      <c r="G2450" s="20" t="s">
        <v>4</v>
      </c>
      <c r="H2450" s="19">
        <v>45389</v>
      </c>
      <c r="I2450">
        <v>13</v>
      </c>
      <c r="J2450" s="19">
        <v>45383</v>
      </c>
      <c r="K2450">
        <v>65</v>
      </c>
      <c r="N2450" t="s">
        <v>492</v>
      </c>
    </row>
    <row r="2451" spans="1:14" x14ac:dyDescent="0.2">
      <c r="A2451">
        <v>293</v>
      </c>
      <c r="B2451" s="20" t="s">
        <v>352</v>
      </c>
      <c r="C2451" s="20" t="s">
        <v>102</v>
      </c>
      <c r="D2451" s="20" t="s">
        <v>5</v>
      </c>
      <c r="E2451" s="20" t="s">
        <v>103</v>
      </c>
      <c r="F2451" s="20" t="s">
        <v>106</v>
      </c>
      <c r="G2451" s="20" t="s">
        <v>4</v>
      </c>
      <c r="H2451" s="19">
        <v>45392</v>
      </c>
      <c r="I2451">
        <v>88</v>
      </c>
      <c r="J2451" s="19">
        <v>45387</v>
      </c>
      <c r="K2451">
        <v>78</v>
      </c>
      <c r="N2451" t="s">
        <v>492</v>
      </c>
    </row>
    <row r="2452" spans="1:14" x14ac:dyDescent="0.2">
      <c r="A2452">
        <v>293</v>
      </c>
      <c r="B2452" s="20" t="s">
        <v>352</v>
      </c>
      <c r="C2452" s="20" t="s">
        <v>102</v>
      </c>
      <c r="D2452" s="20" t="s">
        <v>5</v>
      </c>
      <c r="E2452" s="20" t="s">
        <v>103</v>
      </c>
      <c r="F2452" s="20" t="s">
        <v>106</v>
      </c>
      <c r="G2452" s="20" t="s">
        <v>4</v>
      </c>
      <c r="H2452" s="19">
        <v>45396</v>
      </c>
      <c r="I2452">
        <v>2</v>
      </c>
      <c r="J2452" s="19">
        <v>45389</v>
      </c>
      <c r="K2452">
        <v>6</v>
      </c>
      <c r="N2452" t="s">
        <v>492</v>
      </c>
    </row>
    <row r="2453" spans="1:14" x14ac:dyDescent="0.2">
      <c r="A2453">
        <v>293</v>
      </c>
      <c r="B2453" s="20" t="s">
        <v>352</v>
      </c>
      <c r="C2453" s="20" t="s">
        <v>102</v>
      </c>
      <c r="D2453" s="20" t="s">
        <v>5</v>
      </c>
      <c r="E2453" s="20" t="s">
        <v>103</v>
      </c>
      <c r="F2453" s="20" t="s">
        <v>106</v>
      </c>
      <c r="G2453" s="20" t="s">
        <v>4</v>
      </c>
      <c r="H2453" s="19">
        <v>45407</v>
      </c>
      <c r="I2453">
        <v>4</v>
      </c>
      <c r="J2453" s="19">
        <v>45392</v>
      </c>
      <c r="K2453">
        <v>88</v>
      </c>
      <c r="N2453" t="s">
        <v>492</v>
      </c>
    </row>
    <row r="2454" spans="1:14" x14ac:dyDescent="0.2">
      <c r="A2454">
        <v>293</v>
      </c>
      <c r="B2454" s="20" t="s">
        <v>352</v>
      </c>
      <c r="C2454" s="20" t="s">
        <v>102</v>
      </c>
      <c r="D2454" s="20" t="s">
        <v>5</v>
      </c>
      <c r="E2454" s="20" t="s">
        <v>103</v>
      </c>
      <c r="F2454" s="20" t="s">
        <v>106</v>
      </c>
      <c r="G2454" s="20" t="s">
        <v>4</v>
      </c>
      <c r="H2454" s="19">
        <v>45408</v>
      </c>
      <c r="I2454">
        <v>55</v>
      </c>
      <c r="J2454" s="19">
        <v>45396</v>
      </c>
      <c r="K2454">
        <v>2</v>
      </c>
      <c r="N2454" t="s">
        <v>492</v>
      </c>
    </row>
    <row r="2455" spans="1:14" x14ac:dyDescent="0.2">
      <c r="A2455">
        <v>293</v>
      </c>
      <c r="B2455" s="20" t="s">
        <v>352</v>
      </c>
      <c r="C2455" s="20" t="s">
        <v>102</v>
      </c>
      <c r="D2455" s="20" t="s">
        <v>5</v>
      </c>
      <c r="E2455" s="20" t="s">
        <v>103</v>
      </c>
      <c r="F2455" s="20" t="s">
        <v>106</v>
      </c>
      <c r="G2455" s="20" t="s">
        <v>4</v>
      </c>
      <c r="H2455" s="19">
        <v>45412</v>
      </c>
      <c r="I2455">
        <v>38</v>
      </c>
      <c r="J2455" s="19">
        <v>45407</v>
      </c>
      <c r="K2455">
        <v>4</v>
      </c>
      <c r="N2455" t="s">
        <v>492</v>
      </c>
    </row>
    <row r="2456" spans="1:14" x14ac:dyDescent="0.2">
      <c r="A2456">
        <v>293</v>
      </c>
      <c r="B2456" s="20" t="s">
        <v>352</v>
      </c>
      <c r="C2456" s="20" t="s">
        <v>102</v>
      </c>
      <c r="D2456" s="20" t="s">
        <v>5</v>
      </c>
      <c r="E2456" s="20" t="s">
        <v>103</v>
      </c>
      <c r="F2456" s="20" t="s">
        <v>106</v>
      </c>
      <c r="G2456" s="20" t="s">
        <v>4</v>
      </c>
      <c r="H2456" s="19"/>
      <c r="J2456" s="19">
        <v>45408</v>
      </c>
      <c r="K2456">
        <v>55</v>
      </c>
      <c r="N2456" t="s">
        <v>492</v>
      </c>
    </row>
    <row r="2457" spans="1:14" x14ac:dyDescent="0.2">
      <c r="A2457">
        <v>293</v>
      </c>
      <c r="B2457" s="20" t="s">
        <v>352</v>
      </c>
      <c r="C2457" s="20" t="s">
        <v>102</v>
      </c>
      <c r="D2457" s="20" t="s">
        <v>5</v>
      </c>
      <c r="E2457" s="20" t="s">
        <v>103</v>
      </c>
      <c r="F2457" s="20" t="s">
        <v>106</v>
      </c>
      <c r="G2457" s="20" t="s">
        <v>4</v>
      </c>
      <c r="H2457" s="19"/>
      <c r="J2457" s="19">
        <v>45412</v>
      </c>
      <c r="K2457">
        <v>38</v>
      </c>
      <c r="N2457" t="s">
        <v>492</v>
      </c>
    </row>
    <row r="2458" spans="1:14" x14ac:dyDescent="0.2">
      <c r="A2458">
        <v>294</v>
      </c>
      <c r="B2458" s="20" t="s">
        <v>353</v>
      </c>
      <c r="C2458" s="20" t="s">
        <v>102</v>
      </c>
      <c r="D2458" s="20" t="s">
        <v>5</v>
      </c>
      <c r="E2458" s="20" t="s">
        <v>103</v>
      </c>
      <c r="F2458" s="20" t="s">
        <v>107</v>
      </c>
      <c r="G2458" s="20" t="s">
        <v>4</v>
      </c>
      <c r="H2458" s="19">
        <v>45411</v>
      </c>
      <c r="I2458">
        <v>33</v>
      </c>
      <c r="J2458" s="19">
        <v>45387</v>
      </c>
      <c r="K2458">
        <v>78</v>
      </c>
      <c r="N2458" t="s">
        <v>492</v>
      </c>
    </row>
    <row r="2459" spans="1:14" x14ac:dyDescent="0.2">
      <c r="A2459">
        <v>294</v>
      </c>
      <c r="B2459" s="20" t="s">
        <v>353</v>
      </c>
      <c r="C2459" s="20" t="s">
        <v>102</v>
      </c>
      <c r="D2459" s="20" t="s">
        <v>5</v>
      </c>
      <c r="E2459" s="20" t="s">
        <v>103</v>
      </c>
      <c r="F2459" s="20" t="s">
        <v>107</v>
      </c>
      <c r="G2459" s="20" t="s">
        <v>4</v>
      </c>
      <c r="H2459" s="19"/>
      <c r="J2459" s="19">
        <v>45389</v>
      </c>
      <c r="K2459">
        <v>6</v>
      </c>
      <c r="N2459" t="s">
        <v>492</v>
      </c>
    </row>
    <row r="2460" spans="1:14" x14ac:dyDescent="0.2">
      <c r="A2460">
        <v>294</v>
      </c>
      <c r="B2460" s="20" t="s">
        <v>353</v>
      </c>
      <c r="C2460" s="20" t="s">
        <v>102</v>
      </c>
      <c r="D2460" s="20" t="s">
        <v>5</v>
      </c>
      <c r="E2460" s="20" t="s">
        <v>103</v>
      </c>
      <c r="F2460" s="20" t="s">
        <v>107</v>
      </c>
      <c r="G2460" s="20" t="s">
        <v>4</v>
      </c>
      <c r="H2460" s="19"/>
      <c r="J2460" s="19">
        <v>45392</v>
      </c>
      <c r="K2460">
        <v>88</v>
      </c>
      <c r="N2460" t="s">
        <v>492</v>
      </c>
    </row>
    <row r="2461" spans="1:14" x14ac:dyDescent="0.2">
      <c r="A2461">
        <v>294</v>
      </c>
      <c r="B2461" s="20" t="s">
        <v>353</v>
      </c>
      <c r="C2461" s="20" t="s">
        <v>102</v>
      </c>
      <c r="D2461" s="20" t="s">
        <v>5</v>
      </c>
      <c r="E2461" s="20" t="s">
        <v>103</v>
      </c>
      <c r="F2461" s="20" t="s">
        <v>107</v>
      </c>
      <c r="G2461" s="20" t="s">
        <v>4</v>
      </c>
      <c r="H2461" s="19"/>
      <c r="J2461" s="19">
        <v>45396</v>
      </c>
      <c r="K2461">
        <v>2</v>
      </c>
      <c r="N2461" t="s">
        <v>492</v>
      </c>
    </row>
    <row r="2462" spans="1:14" x14ac:dyDescent="0.2">
      <c r="A2462">
        <v>294</v>
      </c>
      <c r="B2462" s="20" t="s">
        <v>353</v>
      </c>
      <c r="C2462" s="20" t="s">
        <v>102</v>
      </c>
      <c r="D2462" s="20" t="s">
        <v>5</v>
      </c>
      <c r="E2462" s="20" t="s">
        <v>103</v>
      </c>
      <c r="F2462" s="20" t="s">
        <v>107</v>
      </c>
      <c r="G2462" s="20" t="s">
        <v>4</v>
      </c>
      <c r="H2462" s="19"/>
      <c r="J2462" s="19">
        <v>45407</v>
      </c>
      <c r="K2462">
        <v>4</v>
      </c>
      <c r="N2462" t="s">
        <v>492</v>
      </c>
    </row>
    <row r="2463" spans="1:14" x14ac:dyDescent="0.2">
      <c r="A2463">
        <v>294</v>
      </c>
      <c r="B2463" s="20" t="s">
        <v>353</v>
      </c>
      <c r="C2463" s="20" t="s">
        <v>102</v>
      </c>
      <c r="D2463" s="20" t="s">
        <v>5</v>
      </c>
      <c r="E2463" s="20" t="s">
        <v>103</v>
      </c>
      <c r="F2463" s="20" t="s">
        <v>107</v>
      </c>
      <c r="G2463" s="20" t="s">
        <v>4</v>
      </c>
      <c r="H2463" s="19"/>
      <c r="J2463" s="19">
        <v>45408</v>
      </c>
      <c r="K2463">
        <v>55</v>
      </c>
      <c r="N2463" t="s">
        <v>492</v>
      </c>
    </row>
    <row r="2464" spans="1:14" x14ac:dyDescent="0.2">
      <c r="A2464">
        <v>294</v>
      </c>
      <c r="B2464" s="20" t="s">
        <v>353</v>
      </c>
      <c r="C2464" s="20" t="s">
        <v>102</v>
      </c>
      <c r="D2464" s="20" t="s">
        <v>5</v>
      </c>
      <c r="E2464" s="20" t="s">
        <v>103</v>
      </c>
      <c r="F2464" s="20" t="s">
        <v>107</v>
      </c>
      <c r="G2464" s="20" t="s">
        <v>4</v>
      </c>
      <c r="H2464" s="19"/>
      <c r="J2464" s="19">
        <v>45411</v>
      </c>
      <c r="K2464">
        <v>33</v>
      </c>
      <c r="N2464" t="s">
        <v>492</v>
      </c>
    </row>
    <row r="2465" spans="1:14" x14ac:dyDescent="0.2">
      <c r="A2465">
        <v>294</v>
      </c>
      <c r="B2465" s="20" t="s">
        <v>353</v>
      </c>
      <c r="C2465" s="20" t="s">
        <v>102</v>
      </c>
      <c r="D2465" s="20" t="s">
        <v>5</v>
      </c>
      <c r="E2465" s="20" t="s">
        <v>103</v>
      </c>
      <c r="F2465" s="20" t="s">
        <v>107</v>
      </c>
      <c r="G2465" s="20" t="s">
        <v>4</v>
      </c>
      <c r="H2465" s="19"/>
      <c r="J2465" s="19">
        <v>45412</v>
      </c>
      <c r="K2465">
        <v>38</v>
      </c>
      <c r="N2465" t="s">
        <v>492</v>
      </c>
    </row>
    <row r="2466" spans="1:14" x14ac:dyDescent="0.2">
      <c r="A2466">
        <v>295</v>
      </c>
      <c r="B2466" s="20" t="s">
        <v>354</v>
      </c>
      <c r="C2466" s="20" t="s">
        <v>102</v>
      </c>
      <c r="D2466" s="20" t="s">
        <v>5</v>
      </c>
      <c r="E2466" s="20" t="s">
        <v>103</v>
      </c>
      <c r="F2466" s="20" t="s">
        <v>107</v>
      </c>
      <c r="G2466" s="20" t="s">
        <v>4</v>
      </c>
      <c r="H2466" s="19">
        <v>45392</v>
      </c>
      <c r="I2466">
        <v>32</v>
      </c>
      <c r="J2466" s="19">
        <v>45394</v>
      </c>
      <c r="K2466">
        <v>30</v>
      </c>
      <c r="N2466" t="s">
        <v>492</v>
      </c>
    </row>
    <row r="2467" spans="1:14" x14ac:dyDescent="0.2">
      <c r="A2467">
        <v>295</v>
      </c>
      <c r="B2467" s="20" t="s">
        <v>354</v>
      </c>
      <c r="C2467" s="20" t="s">
        <v>102</v>
      </c>
      <c r="D2467" s="20" t="s">
        <v>5</v>
      </c>
      <c r="E2467" s="20" t="s">
        <v>103</v>
      </c>
      <c r="F2467" s="20" t="s">
        <v>107</v>
      </c>
      <c r="G2467" s="20" t="s">
        <v>4</v>
      </c>
      <c r="H2467" s="19">
        <v>45393</v>
      </c>
      <c r="I2467">
        <v>69</v>
      </c>
      <c r="J2467" s="19">
        <v>45400</v>
      </c>
      <c r="K2467">
        <v>36</v>
      </c>
      <c r="N2467" t="s">
        <v>492</v>
      </c>
    </row>
    <row r="2468" spans="1:14" x14ac:dyDescent="0.2">
      <c r="A2468">
        <v>295</v>
      </c>
      <c r="B2468" s="20" t="s">
        <v>354</v>
      </c>
      <c r="C2468" s="20" t="s">
        <v>102</v>
      </c>
      <c r="D2468" s="20" t="s">
        <v>5</v>
      </c>
      <c r="E2468" s="20" t="s">
        <v>103</v>
      </c>
      <c r="F2468" s="20" t="s">
        <v>107</v>
      </c>
      <c r="G2468" s="20" t="s">
        <v>4</v>
      </c>
      <c r="H2468" s="19">
        <v>45394</v>
      </c>
      <c r="I2468">
        <v>30</v>
      </c>
      <c r="J2468" s="19">
        <v>45407</v>
      </c>
      <c r="K2468">
        <v>4</v>
      </c>
      <c r="N2468" t="s">
        <v>492</v>
      </c>
    </row>
    <row r="2469" spans="1:14" x14ac:dyDescent="0.2">
      <c r="A2469">
        <v>295</v>
      </c>
      <c r="B2469" s="20" t="s">
        <v>354</v>
      </c>
      <c r="C2469" s="20" t="s">
        <v>102</v>
      </c>
      <c r="D2469" s="20" t="s">
        <v>5</v>
      </c>
      <c r="E2469" s="20" t="s">
        <v>103</v>
      </c>
      <c r="F2469" s="20" t="s">
        <v>107</v>
      </c>
      <c r="G2469" s="20" t="s">
        <v>4</v>
      </c>
      <c r="H2469" s="19">
        <v>45400</v>
      </c>
      <c r="I2469">
        <v>36</v>
      </c>
      <c r="J2469" s="19">
        <v>45408</v>
      </c>
      <c r="K2469">
        <v>55</v>
      </c>
      <c r="N2469" t="s">
        <v>492</v>
      </c>
    </row>
    <row r="2470" spans="1:14" x14ac:dyDescent="0.2">
      <c r="A2470">
        <v>295</v>
      </c>
      <c r="B2470" s="20" t="s">
        <v>354</v>
      </c>
      <c r="C2470" s="20" t="s">
        <v>102</v>
      </c>
      <c r="D2470" s="20" t="s">
        <v>5</v>
      </c>
      <c r="E2470" s="20" t="s">
        <v>103</v>
      </c>
      <c r="F2470" s="20" t="s">
        <v>107</v>
      </c>
      <c r="G2470" s="20" t="s">
        <v>4</v>
      </c>
      <c r="H2470" s="19">
        <v>45407</v>
      </c>
      <c r="I2470">
        <v>4</v>
      </c>
      <c r="J2470" s="19"/>
      <c r="N2470" t="s">
        <v>492</v>
      </c>
    </row>
    <row r="2471" spans="1:14" x14ac:dyDescent="0.2">
      <c r="A2471">
        <v>295</v>
      </c>
      <c r="B2471" s="20" t="s">
        <v>354</v>
      </c>
      <c r="C2471" s="20" t="s">
        <v>102</v>
      </c>
      <c r="D2471" s="20" t="s">
        <v>5</v>
      </c>
      <c r="E2471" s="20" t="s">
        <v>103</v>
      </c>
      <c r="F2471" s="20" t="s">
        <v>107</v>
      </c>
      <c r="G2471" s="20" t="s">
        <v>4</v>
      </c>
      <c r="H2471" s="19">
        <v>45408</v>
      </c>
      <c r="I2471">
        <v>55</v>
      </c>
      <c r="J2471" s="19"/>
      <c r="N2471" t="s">
        <v>492</v>
      </c>
    </row>
    <row r="2472" spans="1:14" x14ac:dyDescent="0.2">
      <c r="A2472">
        <v>295</v>
      </c>
      <c r="B2472" s="20" t="s">
        <v>354</v>
      </c>
      <c r="C2472" s="20" t="s">
        <v>102</v>
      </c>
      <c r="D2472" s="20" t="s">
        <v>5</v>
      </c>
      <c r="E2472" s="20" t="s">
        <v>103</v>
      </c>
      <c r="F2472" s="20" t="s">
        <v>107</v>
      </c>
      <c r="G2472" s="20" t="s">
        <v>4</v>
      </c>
      <c r="H2472" s="19">
        <v>45412</v>
      </c>
      <c r="I2472">
        <v>38</v>
      </c>
      <c r="J2472" s="19"/>
      <c r="N2472" t="s">
        <v>492</v>
      </c>
    </row>
    <row r="2473" spans="1:14" x14ac:dyDescent="0.2">
      <c r="A2473">
        <v>296</v>
      </c>
      <c r="B2473" s="20" t="s">
        <v>355</v>
      </c>
      <c r="C2473" s="20" t="s">
        <v>102</v>
      </c>
      <c r="D2473" s="20" t="s">
        <v>5</v>
      </c>
      <c r="E2473" s="20" t="s">
        <v>103</v>
      </c>
      <c r="F2473" s="20" t="s">
        <v>107</v>
      </c>
      <c r="G2473" s="20" t="s">
        <v>4</v>
      </c>
      <c r="H2473" s="19">
        <v>45383</v>
      </c>
      <c r="I2473">
        <v>340</v>
      </c>
      <c r="J2473" s="19">
        <v>45386</v>
      </c>
      <c r="K2473">
        <v>77</v>
      </c>
      <c r="N2473" t="s">
        <v>492</v>
      </c>
    </row>
    <row r="2474" spans="1:14" x14ac:dyDescent="0.2">
      <c r="A2474">
        <v>296</v>
      </c>
      <c r="B2474" s="20" t="s">
        <v>355</v>
      </c>
      <c r="C2474" s="20" t="s">
        <v>102</v>
      </c>
      <c r="D2474" s="20" t="s">
        <v>5</v>
      </c>
      <c r="E2474" s="20" t="s">
        <v>103</v>
      </c>
      <c r="F2474" s="20" t="s">
        <v>107</v>
      </c>
      <c r="G2474" s="20" t="s">
        <v>4</v>
      </c>
      <c r="H2474" s="19">
        <v>45387</v>
      </c>
      <c r="I2474">
        <v>181</v>
      </c>
      <c r="J2474" s="19">
        <v>45388</v>
      </c>
      <c r="K2474">
        <v>202</v>
      </c>
      <c r="N2474" t="s">
        <v>492</v>
      </c>
    </row>
    <row r="2475" spans="1:14" x14ac:dyDescent="0.2">
      <c r="A2475">
        <v>296</v>
      </c>
      <c r="B2475" s="20" t="s">
        <v>355</v>
      </c>
      <c r="C2475" s="20" t="s">
        <v>102</v>
      </c>
      <c r="D2475" s="20" t="s">
        <v>5</v>
      </c>
      <c r="E2475" s="20" t="s">
        <v>103</v>
      </c>
      <c r="F2475" s="20" t="s">
        <v>107</v>
      </c>
      <c r="G2475" s="20" t="s">
        <v>4</v>
      </c>
      <c r="H2475" s="19">
        <v>45392</v>
      </c>
      <c r="I2475">
        <v>79</v>
      </c>
      <c r="J2475" s="19">
        <v>45389</v>
      </c>
      <c r="K2475">
        <v>275</v>
      </c>
      <c r="N2475" t="s">
        <v>492</v>
      </c>
    </row>
    <row r="2476" spans="1:14" x14ac:dyDescent="0.2">
      <c r="A2476">
        <v>296</v>
      </c>
      <c r="B2476" s="20" t="s">
        <v>355</v>
      </c>
      <c r="C2476" s="20" t="s">
        <v>102</v>
      </c>
      <c r="D2476" s="20" t="s">
        <v>5</v>
      </c>
      <c r="E2476" s="20" t="s">
        <v>103</v>
      </c>
      <c r="F2476" s="20" t="s">
        <v>107</v>
      </c>
      <c r="G2476" s="20" t="s">
        <v>4</v>
      </c>
      <c r="H2476" s="19">
        <v>45394</v>
      </c>
      <c r="I2476">
        <v>15</v>
      </c>
      <c r="J2476" s="19">
        <v>45390</v>
      </c>
      <c r="K2476">
        <v>384</v>
      </c>
      <c r="N2476" t="s">
        <v>492</v>
      </c>
    </row>
    <row r="2477" spans="1:14" x14ac:dyDescent="0.2">
      <c r="A2477">
        <v>296</v>
      </c>
      <c r="B2477" s="20" t="s">
        <v>355</v>
      </c>
      <c r="C2477" s="20" t="s">
        <v>102</v>
      </c>
      <c r="D2477" s="20" t="s">
        <v>5</v>
      </c>
      <c r="E2477" s="20" t="s">
        <v>103</v>
      </c>
      <c r="F2477" s="20" t="s">
        <v>107</v>
      </c>
      <c r="G2477" s="20" t="s">
        <v>4</v>
      </c>
      <c r="H2477" s="19">
        <v>45401</v>
      </c>
      <c r="I2477">
        <v>5</v>
      </c>
      <c r="J2477" s="19">
        <v>45391</v>
      </c>
      <c r="K2477">
        <v>279</v>
      </c>
      <c r="N2477" t="s">
        <v>492</v>
      </c>
    </row>
    <row r="2478" spans="1:14" x14ac:dyDescent="0.2">
      <c r="A2478">
        <v>296</v>
      </c>
      <c r="B2478" s="20" t="s">
        <v>355</v>
      </c>
      <c r="C2478" s="20" t="s">
        <v>102</v>
      </c>
      <c r="D2478" s="20" t="s">
        <v>5</v>
      </c>
      <c r="E2478" s="20" t="s">
        <v>103</v>
      </c>
      <c r="F2478" s="20" t="s">
        <v>107</v>
      </c>
      <c r="G2478" s="20" t="s">
        <v>4</v>
      </c>
      <c r="H2478" s="19">
        <v>45408</v>
      </c>
      <c r="I2478">
        <v>60</v>
      </c>
      <c r="J2478" s="19">
        <v>45392</v>
      </c>
      <c r="K2478">
        <v>79</v>
      </c>
      <c r="N2478" t="s">
        <v>492</v>
      </c>
    </row>
    <row r="2479" spans="1:14" x14ac:dyDescent="0.2">
      <c r="A2479">
        <v>296</v>
      </c>
      <c r="B2479" s="20" t="s">
        <v>355</v>
      </c>
      <c r="C2479" s="20" t="s">
        <v>102</v>
      </c>
      <c r="D2479" s="20" t="s">
        <v>5</v>
      </c>
      <c r="E2479" s="20" t="s">
        <v>103</v>
      </c>
      <c r="F2479" s="20" t="s">
        <v>107</v>
      </c>
      <c r="G2479" s="20" t="s">
        <v>4</v>
      </c>
      <c r="H2479" s="19">
        <v>45410</v>
      </c>
      <c r="I2479">
        <v>2</v>
      </c>
      <c r="J2479" s="19">
        <v>45394</v>
      </c>
      <c r="K2479">
        <v>15</v>
      </c>
      <c r="N2479" t="s">
        <v>492</v>
      </c>
    </row>
    <row r="2480" spans="1:14" x14ac:dyDescent="0.2">
      <c r="A2480">
        <v>296</v>
      </c>
      <c r="B2480" s="20" t="s">
        <v>355</v>
      </c>
      <c r="C2480" s="20" t="s">
        <v>102</v>
      </c>
      <c r="D2480" s="20" t="s">
        <v>5</v>
      </c>
      <c r="E2480" s="20" t="s">
        <v>103</v>
      </c>
      <c r="F2480" s="20" t="s">
        <v>107</v>
      </c>
      <c r="G2480" s="20" t="s">
        <v>4</v>
      </c>
      <c r="H2480" s="19">
        <v>45412</v>
      </c>
      <c r="I2480">
        <v>32</v>
      </c>
      <c r="J2480" s="19">
        <v>45401</v>
      </c>
      <c r="K2480">
        <v>5</v>
      </c>
      <c r="N2480" t="s">
        <v>492</v>
      </c>
    </row>
    <row r="2481" spans="1:14" x14ac:dyDescent="0.2">
      <c r="A2481">
        <v>296</v>
      </c>
      <c r="B2481" s="20" t="s">
        <v>355</v>
      </c>
      <c r="C2481" s="20" t="s">
        <v>102</v>
      </c>
      <c r="D2481" s="20" t="s">
        <v>5</v>
      </c>
      <c r="E2481" s="20" t="s">
        <v>103</v>
      </c>
      <c r="F2481" s="20" t="s">
        <v>107</v>
      </c>
      <c r="G2481" s="20" t="s">
        <v>4</v>
      </c>
      <c r="H2481" s="19"/>
      <c r="J2481" s="19">
        <v>45408</v>
      </c>
      <c r="K2481">
        <v>60</v>
      </c>
      <c r="N2481" t="s">
        <v>492</v>
      </c>
    </row>
    <row r="2482" spans="1:14" x14ac:dyDescent="0.2">
      <c r="A2482">
        <v>296</v>
      </c>
      <c r="B2482" s="20" t="s">
        <v>355</v>
      </c>
      <c r="C2482" s="20" t="s">
        <v>102</v>
      </c>
      <c r="D2482" s="20" t="s">
        <v>5</v>
      </c>
      <c r="E2482" s="20" t="s">
        <v>103</v>
      </c>
      <c r="F2482" s="20" t="s">
        <v>107</v>
      </c>
      <c r="G2482" s="20" t="s">
        <v>4</v>
      </c>
      <c r="H2482" s="19"/>
      <c r="J2482" s="19">
        <v>45410</v>
      </c>
      <c r="K2482">
        <v>2</v>
      </c>
      <c r="N2482" t="s">
        <v>492</v>
      </c>
    </row>
    <row r="2483" spans="1:14" x14ac:dyDescent="0.2">
      <c r="A2483">
        <v>296</v>
      </c>
      <c r="B2483" s="20" t="s">
        <v>355</v>
      </c>
      <c r="C2483" s="20" t="s">
        <v>102</v>
      </c>
      <c r="D2483" s="20" t="s">
        <v>5</v>
      </c>
      <c r="E2483" s="20" t="s">
        <v>103</v>
      </c>
      <c r="F2483" s="20" t="s">
        <v>107</v>
      </c>
      <c r="G2483" s="20" t="s">
        <v>4</v>
      </c>
      <c r="H2483" s="19"/>
      <c r="J2483" s="19">
        <v>45412</v>
      </c>
      <c r="K2483">
        <v>32</v>
      </c>
      <c r="N2483" t="s">
        <v>492</v>
      </c>
    </row>
    <row r="2484" spans="1:14" x14ac:dyDescent="0.2">
      <c r="A2484">
        <v>298</v>
      </c>
      <c r="B2484" s="20" t="s">
        <v>357</v>
      </c>
      <c r="C2484" s="20" t="s">
        <v>102</v>
      </c>
      <c r="D2484" s="20" t="s">
        <v>5</v>
      </c>
      <c r="E2484" s="20" t="s">
        <v>103</v>
      </c>
      <c r="F2484" s="20" t="s">
        <v>106</v>
      </c>
      <c r="G2484" s="20" t="s">
        <v>4</v>
      </c>
      <c r="H2484" s="19">
        <v>45401</v>
      </c>
      <c r="I2484">
        <v>5</v>
      </c>
      <c r="J2484" s="19"/>
      <c r="N2484" t="s">
        <v>492</v>
      </c>
    </row>
    <row r="2485" spans="1:14" x14ac:dyDescent="0.2">
      <c r="A2485">
        <v>298</v>
      </c>
      <c r="B2485" s="20" t="s">
        <v>357</v>
      </c>
      <c r="C2485" s="20" t="s">
        <v>102</v>
      </c>
      <c r="D2485" s="20" t="s">
        <v>5</v>
      </c>
      <c r="E2485" s="20" t="s">
        <v>103</v>
      </c>
      <c r="F2485" s="20" t="s">
        <v>106</v>
      </c>
      <c r="G2485" s="20" t="s">
        <v>4</v>
      </c>
      <c r="H2485" s="19">
        <v>45408</v>
      </c>
      <c r="I2485">
        <v>60</v>
      </c>
      <c r="J2485" s="19"/>
      <c r="N2485" t="s">
        <v>492</v>
      </c>
    </row>
    <row r="2486" spans="1:14" x14ac:dyDescent="0.2">
      <c r="A2486">
        <v>298</v>
      </c>
      <c r="B2486" s="20" t="s">
        <v>357</v>
      </c>
      <c r="C2486" s="20" t="s">
        <v>102</v>
      </c>
      <c r="D2486" s="20" t="s">
        <v>5</v>
      </c>
      <c r="E2486" s="20" t="s">
        <v>103</v>
      </c>
      <c r="F2486" s="20" t="s">
        <v>106</v>
      </c>
      <c r="G2486" s="20" t="s">
        <v>4</v>
      </c>
      <c r="H2486" s="19">
        <v>45410</v>
      </c>
      <c r="I2486">
        <v>2</v>
      </c>
      <c r="J2486" s="19"/>
      <c r="N2486" t="s">
        <v>492</v>
      </c>
    </row>
    <row r="2487" spans="1:14" x14ac:dyDescent="0.2">
      <c r="A2487">
        <v>299</v>
      </c>
      <c r="B2487" s="20" t="s">
        <v>358</v>
      </c>
      <c r="C2487" s="20" t="s">
        <v>102</v>
      </c>
      <c r="D2487" s="20" t="s">
        <v>5</v>
      </c>
      <c r="E2487" s="20" t="s">
        <v>103</v>
      </c>
      <c r="F2487" s="20" t="s">
        <v>107</v>
      </c>
      <c r="G2487" s="20" t="s">
        <v>4</v>
      </c>
      <c r="H2487" s="19"/>
      <c r="J2487" s="19">
        <v>45383</v>
      </c>
      <c r="K2487">
        <v>100</v>
      </c>
      <c r="N2487" t="s">
        <v>492</v>
      </c>
    </row>
    <row r="2488" spans="1:14" x14ac:dyDescent="0.2">
      <c r="A2488">
        <v>299</v>
      </c>
      <c r="B2488" s="20" t="s">
        <v>358</v>
      </c>
      <c r="C2488" s="20" t="s">
        <v>102</v>
      </c>
      <c r="D2488" s="20" t="s">
        <v>5</v>
      </c>
      <c r="E2488" s="20" t="s">
        <v>103</v>
      </c>
      <c r="F2488" s="20" t="s">
        <v>107</v>
      </c>
      <c r="G2488" s="20" t="s">
        <v>4</v>
      </c>
      <c r="H2488" s="19"/>
      <c r="J2488" s="19">
        <v>45384</v>
      </c>
      <c r="K2488">
        <v>47</v>
      </c>
      <c r="N2488" t="s">
        <v>492</v>
      </c>
    </row>
    <row r="2489" spans="1:14" x14ac:dyDescent="0.2">
      <c r="A2489">
        <v>299</v>
      </c>
      <c r="B2489" s="20" t="s">
        <v>358</v>
      </c>
      <c r="C2489" s="20" t="s">
        <v>102</v>
      </c>
      <c r="D2489" s="20" t="s">
        <v>5</v>
      </c>
      <c r="E2489" s="20" t="s">
        <v>103</v>
      </c>
      <c r="F2489" s="20" t="s">
        <v>107</v>
      </c>
      <c r="G2489" s="20" t="s">
        <v>4</v>
      </c>
      <c r="H2489" s="19"/>
      <c r="J2489" s="19">
        <v>45385</v>
      </c>
      <c r="K2489">
        <v>279</v>
      </c>
      <c r="N2489" t="s">
        <v>492</v>
      </c>
    </row>
    <row r="2490" spans="1:14" x14ac:dyDescent="0.2">
      <c r="A2490">
        <v>299</v>
      </c>
      <c r="B2490" s="20" t="s">
        <v>358</v>
      </c>
      <c r="C2490" s="20" t="s">
        <v>102</v>
      </c>
      <c r="D2490" s="20" t="s">
        <v>5</v>
      </c>
      <c r="E2490" s="20" t="s">
        <v>103</v>
      </c>
      <c r="F2490" s="20" t="s">
        <v>107</v>
      </c>
      <c r="G2490" s="20" t="s">
        <v>4</v>
      </c>
      <c r="H2490" s="19"/>
      <c r="J2490" s="19">
        <v>45386</v>
      </c>
      <c r="K2490">
        <v>666</v>
      </c>
      <c r="N2490" t="s">
        <v>492</v>
      </c>
    </row>
    <row r="2491" spans="1:14" x14ac:dyDescent="0.2">
      <c r="A2491">
        <v>299</v>
      </c>
      <c r="B2491" s="20" t="s">
        <v>358</v>
      </c>
      <c r="C2491" s="20" t="s">
        <v>102</v>
      </c>
      <c r="D2491" s="20" t="s">
        <v>5</v>
      </c>
      <c r="E2491" s="20" t="s">
        <v>103</v>
      </c>
      <c r="F2491" s="20" t="s">
        <v>107</v>
      </c>
      <c r="G2491" s="20" t="s">
        <v>4</v>
      </c>
      <c r="H2491" s="19"/>
      <c r="J2491" s="19">
        <v>45387</v>
      </c>
      <c r="K2491">
        <v>151</v>
      </c>
      <c r="N2491" t="s">
        <v>492</v>
      </c>
    </row>
    <row r="2492" spans="1:14" x14ac:dyDescent="0.2">
      <c r="A2492">
        <v>299</v>
      </c>
      <c r="B2492" s="20" t="s">
        <v>358</v>
      </c>
      <c r="C2492" s="20" t="s">
        <v>102</v>
      </c>
      <c r="D2492" s="20" t="s">
        <v>5</v>
      </c>
      <c r="E2492" s="20" t="s">
        <v>103</v>
      </c>
      <c r="F2492" s="20" t="s">
        <v>107</v>
      </c>
      <c r="G2492" s="20" t="s">
        <v>4</v>
      </c>
      <c r="H2492" s="19"/>
      <c r="J2492" s="19">
        <v>45388</v>
      </c>
      <c r="K2492">
        <v>158</v>
      </c>
      <c r="N2492" t="s">
        <v>492</v>
      </c>
    </row>
    <row r="2493" spans="1:14" x14ac:dyDescent="0.2">
      <c r="A2493">
        <v>299</v>
      </c>
      <c r="B2493" s="20" t="s">
        <v>358</v>
      </c>
      <c r="C2493" s="20" t="s">
        <v>102</v>
      </c>
      <c r="D2493" s="20" t="s">
        <v>5</v>
      </c>
      <c r="E2493" s="20" t="s">
        <v>103</v>
      </c>
      <c r="F2493" s="20" t="s">
        <v>107</v>
      </c>
      <c r="G2493" s="20" t="s">
        <v>4</v>
      </c>
      <c r="H2493" s="19"/>
      <c r="J2493" s="19">
        <v>45389</v>
      </c>
      <c r="K2493">
        <v>163</v>
      </c>
      <c r="N2493" t="s">
        <v>492</v>
      </c>
    </row>
    <row r="2494" spans="1:14" x14ac:dyDescent="0.2">
      <c r="A2494">
        <v>299</v>
      </c>
      <c r="B2494" s="20" t="s">
        <v>358</v>
      </c>
      <c r="C2494" s="20" t="s">
        <v>102</v>
      </c>
      <c r="D2494" s="20" t="s">
        <v>5</v>
      </c>
      <c r="E2494" s="20" t="s">
        <v>103</v>
      </c>
      <c r="F2494" s="20" t="s">
        <v>107</v>
      </c>
      <c r="G2494" s="20" t="s">
        <v>4</v>
      </c>
      <c r="H2494" s="19"/>
      <c r="J2494" s="19">
        <v>45390</v>
      </c>
      <c r="K2494">
        <v>401</v>
      </c>
      <c r="N2494" t="s">
        <v>492</v>
      </c>
    </row>
    <row r="2495" spans="1:14" x14ac:dyDescent="0.2">
      <c r="A2495">
        <v>299</v>
      </c>
      <c r="B2495" s="20" t="s">
        <v>358</v>
      </c>
      <c r="C2495" s="20" t="s">
        <v>102</v>
      </c>
      <c r="D2495" s="20" t="s">
        <v>5</v>
      </c>
      <c r="E2495" s="20" t="s">
        <v>103</v>
      </c>
      <c r="F2495" s="20" t="s">
        <v>107</v>
      </c>
      <c r="G2495" s="20" t="s">
        <v>4</v>
      </c>
      <c r="H2495" s="19"/>
      <c r="J2495" s="19">
        <v>45391</v>
      </c>
      <c r="K2495">
        <v>137</v>
      </c>
      <c r="N2495" t="s">
        <v>492</v>
      </c>
    </row>
    <row r="2496" spans="1:14" x14ac:dyDescent="0.2">
      <c r="A2496">
        <v>299</v>
      </c>
      <c r="B2496" s="20" t="s">
        <v>358</v>
      </c>
      <c r="C2496" s="20" t="s">
        <v>102</v>
      </c>
      <c r="D2496" s="20" t="s">
        <v>5</v>
      </c>
      <c r="E2496" s="20" t="s">
        <v>103</v>
      </c>
      <c r="F2496" s="20" t="s">
        <v>107</v>
      </c>
      <c r="G2496" s="20" t="s">
        <v>4</v>
      </c>
      <c r="H2496" s="19"/>
      <c r="J2496" s="19">
        <v>45392</v>
      </c>
      <c r="K2496">
        <v>269</v>
      </c>
      <c r="N2496" t="s">
        <v>492</v>
      </c>
    </row>
    <row r="2497" spans="1:14" x14ac:dyDescent="0.2">
      <c r="A2497">
        <v>299</v>
      </c>
      <c r="B2497" s="20" t="s">
        <v>358</v>
      </c>
      <c r="C2497" s="20" t="s">
        <v>102</v>
      </c>
      <c r="D2497" s="20" t="s">
        <v>5</v>
      </c>
      <c r="E2497" s="20" t="s">
        <v>103</v>
      </c>
      <c r="F2497" s="20" t="s">
        <v>107</v>
      </c>
      <c r="G2497" s="20" t="s">
        <v>4</v>
      </c>
      <c r="H2497" s="19"/>
      <c r="J2497" s="19">
        <v>45393</v>
      </c>
      <c r="K2497">
        <v>453</v>
      </c>
      <c r="N2497" t="s">
        <v>492</v>
      </c>
    </row>
    <row r="2498" spans="1:14" x14ac:dyDescent="0.2">
      <c r="A2498">
        <v>299</v>
      </c>
      <c r="B2498" s="20" t="s">
        <v>358</v>
      </c>
      <c r="C2498" s="20" t="s">
        <v>102</v>
      </c>
      <c r="D2498" s="20" t="s">
        <v>5</v>
      </c>
      <c r="E2498" s="20" t="s">
        <v>103</v>
      </c>
      <c r="F2498" s="20" t="s">
        <v>107</v>
      </c>
      <c r="G2498" s="20" t="s">
        <v>4</v>
      </c>
      <c r="H2498" s="19"/>
      <c r="J2498" s="19">
        <v>45394</v>
      </c>
      <c r="K2498">
        <v>39</v>
      </c>
      <c r="N2498" t="s">
        <v>492</v>
      </c>
    </row>
    <row r="2499" spans="1:14" x14ac:dyDescent="0.2">
      <c r="A2499">
        <v>299</v>
      </c>
      <c r="B2499" s="20" t="s">
        <v>358</v>
      </c>
      <c r="C2499" s="20" t="s">
        <v>102</v>
      </c>
      <c r="D2499" s="20" t="s">
        <v>5</v>
      </c>
      <c r="E2499" s="20" t="s">
        <v>103</v>
      </c>
      <c r="F2499" s="20" t="s">
        <v>107</v>
      </c>
      <c r="G2499" s="20" t="s">
        <v>4</v>
      </c>
      <c r="H2499" s="19"/>
      <c r="J2499" s="19">
        <v>45395</v>
      </c>
      <c r="K2499">
        <v>61</v>
      </c>
      <c r="N2499" t="s">
        <v>492</v>
      </c>
    </row>
    <row r="2500" spans="1:14" x14ac:dyDescent="0.2">
      <c r="A2500">
        <v>299</v>
      </c>
      <c r="B2500" s="20" t="s">
        <v>358</v>
      </c>
      <c r="C2500" s="20" t="s">
        <v>102</v>
      </c>
      <c r="D2500" s="20" t="s">
        <v>5</v>
      </c>
      <c r="E2500" s="20" t="s">
        <v>103</v>
      </c>
      <c r="F2500" s="20" t="s">
        <v>107</v>
      </c>
      <c r="G2500" s="20" t="s">
        <v>4</v>
      </c>
      <c r="H2500" s="19"/>
      <c r="J2500" s="19">
        <v>45397</v>
      </c>
      <c r="K2500">
        <v>82</v>
      </c>
      <c r="N2500" t="s">
        <v>492</v>
      </c>
    </row>
    <row r="2501" spans="1:14" x14ac:dyDescent="0.2">
      <c r="A2501">
        <v>299</v>
      </c>
      <c r="B2501" s="20" t="s">
        <v>358</v>
      </c>
      <c r="C2501" s="20" t="s">
        <v>102</v>
      </c>
      <c r="D2501" s="20" t="s">
        <v>5</v>
      </c>
      <c r="E2501" s="20" t="s">
        <v>103</v>
      </c>
      <c r="F2501" s="20" t="s">
        <v>107</v>
      </c>
      <c r="G2501" s="20" t="s">
        <v>4</v>
      </c>
      <c r="H2501" s="19"/>
      <c r="J2501" s="19">
        <v>45398</v>
      </c>
      <c r="K2501">
        <v>55</v>
      </c>
      <c r="N2501" t="s">
        <v>492</v>
      </c>
    </row>
    <row r="2502" spans="1:14" x14ac:dyDescent="0.2">
      <c r="A2502">
        <v>299</v>
      </c>
      <c r="B2502" s="20" t="s">
        <v>358</v>
      </c>
      <c r="C2502" s="20" t="s">
        <v>102</v>
      </c>
      <c r="D2502" s="20" t="s">
        <v>5</v>
      </c>
      <c r="E2502" s="20" t="s">
        <v>103</v>
      </c>
      <c r="F2502" s="20" t="s">
        <v>107</v>
      </c>
      <c r="G2502" s="20" t="s">
        <v>4</v>
      </c>
      <c r="H2502" s="19"/>
      <c r="J2502" s="19">
        <v>45399</v>
      </c>
      <c r="K2502">
        <v>68</v>
      </c>
      <c r="N2502" t="s">
        <v>492</v>
      </c>
    </row>
    <row r="2503" spans="1:14" x14ac:dyDescent="0.2">
      <c r="A2503">
        <v>299</v>
      </c>
      <c r="B2503" s="20" t="s">
        <v>358</v>
      </c>
      <c r="C2503" s="20" t="s">
        <v>102</v>
      </c>
      <c r="D2503" s="20" t="s">
        <v>5</v>
      </c>
      <c r="E2503" s="20" t="s">
        <v>103</v>
      </c>
      <c r="F2503" s="20" t="s">
        <v>107</v>
      </c>
      <c r="G2503" s="20" t="s">
        <v>4</v>
      </c>
      <c r="H2503" s="19"/>
      <c r="J2503" s="19">
        <v>45400</v>
      </c>
      <c r="K2503">
        <v>55</v>
      </c>
      <c r="N2503" t="s">
        <v>492</v>
      </c>
    </row>
    <row r="2504" spans="1:14" x14ac:dyDescent="0.2">
      <c r="A2504">
        <v>299</v>
      </c>
      <c r="B2504" s="20" t="s">
        <v>358</v>
      </c>
      <c r="C2504" s="20" t="s">
        <v>102</v>
      </c>
      <c r="D2504" s="20" t="s">
        <v>5</v>
      </c>
      <c r="E2504" s="20" t="s">
        <v>103</v>
      </c>
      <c r="F2504" s="20" t="s">
        <v>107</v>
      </c>
      <c r="G2504" s="20" t="s">
        <v>4</v>
      </c>
      <c r="H2504" s="19"/>
      <c r="J2504" s="19">
        <v>45401</v>
      </c>
      <c r="K2504">
        <v>276</v>
      </c>
      <c r="N2504" t="s">
        <v>492</v>
      </c>
    </row>
    <row r="2505" spans="1:14" x14ac:dyDescent="0.2">
      <c r="A2505">
        <v>299</v>
      </c>
      <c r="B2505" s="20" t="s">
        <v>358</v>
      </c>
      <c r="C2505" s="20" t="s">
        <v>102</v>
      </c>
      <c r="D2505" s="20" t="s">
        <v>5</v>
      </c>
      <c r="E2505" s="20" t="s">
        <v>103</v>
      </c>
      <c r="F2505" s="20" t="s">
        <v>107</v>
      </c>
      <c r="G2505" s="20" t="s">
        <v>4</v>
      </c>
      <c r="H2505" s="19"/>
      <c r="J2505" s="19">
        <v>45402</v>
      </c>
      <c r="K2505">
        <v>107</v>
      </c>
      <c r="N2505" t="s">
        <v>492</v>
      </c>
    </row>
    <row r="2506" spans="1:14" x14ac:dyDescent="0.2">
      <c r="A2506">
        <v>299</v>
      </c>
      <c r="B2506" s="20" t="s">
        <v>358</v>
      </c>
      <c r="C2506" s="20" t="s">
        <v>102</v>
      </c>
      <c r="D2506" s="20" t="s">
        <v>5</v>
      </c>
      <c r="E2506" s="20" t="s">
        <v>103</v>
      </c>
      <c r="F2506" s="20" t="s">
        <v>107</v>
      </c>
      <c r="G2506" s="20" t="s">
        <v>4</v>
      </c>
      <c r="H2506" s="19"/>
      <c r="J2506" s="19">
        <v>45403</v>
      </c>
      <c r="K2506">
        <v>22</v>
      </c>
      <c r="N2506" t="s">
        <v>492</v>
      </c>
    </row>
    <row r="2507" spans="1:14" x14ac:dyDescent="0.2">
      <c r="A2507">
        <v>299</v>
      </c>
      <c r="B2507" s="20" t="s">
        <v>358</v>
      </c>
      <c r="C2507" s="20" t="s">
        <v>102</v>
      </c>
      <c r="D2507" s="20" t="s">
        <v>5</v>
      </c>
      <c r="E2507" s="20" t="s">
        <v>103</v>
      </c>
      <c r="F2507" s="20" t="s">
        <v>107</v>
      </c>
      <c r="G2507" s="20" t="s">
        <v>4</v>
      </c>
      <c r="H2507" s="19"/>
      <c r="J2507" s="19">
        <v>45404</v>
      </c>
      <c r="K2507">
        <v>73</v>
      </c>
      <c r="N2507" t="s">
        <v>492</v>
      </c>
    </row>
    <row r="2508" spans="1:14" x14ac:dyDescent="0.2">
      <c r="A2508">
        <v>299</v>
      </c>
      <c r="B2508" s="20" t="s">
        <v>358</v>
      </c>
      <c r="C2508" s="20" t="s">
        <v>102</v>
      </c>
      <c r="D2508" s="20" t="s">
        <v>5</v>
      </c>
      <c r="E2508" s="20" t="s">
        <v>103</v>
      </c>
      <c r="F2508" s="20" t="s">
        <v>107</v>
      </c>
      <c r="G2508" s="20" t="s">
        <v>4</v>
      </c>
      <c r="H2508" s="19"/>
      <c r="J2508" s="19">
        <v>45405</v>
      </c>
      <c r="K2508">
        <v>67</v>
      </c>
      <c r="N2508" t="s">
        <v>492</v>
      </c>
    </row>
    <row r="2509" spans="1:14" x14ac:dyDescent="0.2">
      <c r="A2509">
        <v>299</v>
      </c>
      <c r="B2509" s="20" t="s">
        <v>358</v>
      </c>
      <c r="C2509" s="20" t="s">
        <v>102</v>
      </c>
      <c r="D2509" s="20" t="s">
        <v>5</v>
      </c>
      <c r="E2509" s="20" t="s">
        <v>103</v>
      </c>
      <c r="F2509" s="20" t="s">
        <v>107</v>
      </c>
      <c r="G2509" s="20" t="s">
        <v>4</v>
      </c>
      <c r="H2509" s="19"/>
      <c r="J2509" s="19">
        <v>45406</v>
      </c>
      <c r="K2509">
        <v>155</v>
      </c>
      <c r="N2509" t="s">
        <v>492</v>
      </c>
    </row>
    <row r="2510" spans="1:14" x14ac:dyDescent="0.2">
      <c r="A2510">
        <v>299</v>
      </c>
      <c r="B2510" s="20" t="s">
        <v>358</v>
      </c>
      <c r="C2510" s="20" t="s">
        <v>102</v>
      </c>
      <c r="D2510" s="20" t="s">
        <v>5</v>
      </c>
      <c r="E2510" s="20" t="s">
        <v>103</v>
      </c>
      <c r="F2510" s="20" t="s">
        <v>107</v>
      </c>
      <c r="G2510" s="20" t="s">
        <v>4</v>
      </c>
      <c r="H2510" s="19"/>
      <c r="J2510" s="19">
        <v>45407</v>
      </c>
      <c r="K2510">
        <v>73</v>
      </c>
      <c r="N2510" t="s">
        <v>492</v>
      </c>
    </row>
    <row r="2511" spans="1:14" x14ac:dyDescent="0.2">
      <c r="A2511">
        <v>299</v>
      </c>
      <c r="B2511" s="20" t="s">
        <v>358</v>
      </c>
      <c r="C2511" s="20" t="s">
        <v>102</v>
      </c>
      <c r="D2511" s="20" t="s">
        <v>5</v>
      </c>
      <c r="E2511" s="20" t="s">
        <v>103</v>
      </c>
      <c r="F2511" s="20" t="s">
        <v>107</v>
      </c>
      <c r="G2511" s="20" t="s">
        <v>4</v>
      </c>
      <c r="H2511" s="19"/>
      <c r="J2511" s="19">
        <v>45408</v>
      </c>
      <c r="K2511">
        <v>221</v>
      </c>
      <c r="N2511" t="s">
        <v>492</v>
      </c>
    </row>
    <row r="2512" spans="1:14" x14ac:dyDescent="0.2">
      <c r="A2512">
        <v>299</v>
      </c>
      <c r="B2512" s="20" t="s">
        <v>358</v>
      </c>
      <c r="C2512" s="20" t="s">
        <v>102</v>
      </c>
      <c r="D2512" s="20" t="s">
        <v>5</v>
      </c>
      <c r="E2512" s="20" t="s">
        <v>103</v>
      </c>
      <c r="F2512" s="20" t="s">
        <v>107</v>
      </c>
      <c r="G2512" s="20" t="s">
        <v>4</v>
      </c>
      <c r="H2512" s="19"/>
      <c r="J2512" s="19">
        <v>45409</v>
      </c>
      <c r="K2512">
        <v>111</v>
      </c>
      <c r="N2512" t="s">
        <v>492</v>
      </c>
    </row>
    <row r="2513" spans="1:14" x14ac:dyDescent="0.2">
      <c r="A2513">
        <v>299</v>
      </c>
      <c r="B2513" s="20" t="s">
        <v>358</v>
      </c>
      <c r="C2513" s="20" t="s">
        <v>102</v>
      </c>
      <c r="D2513" s="20" t="s">
        <v>5</v>
      </c>
      <c r="E2513" s="20" t="s">
        <v>103</v>
      </c>
      <c r="F2513" s="20" t="s">
        <v>107</v>
      </c>
      <c r="G2513" s="20" t="s">
        <v>4</v>
      </c>
      <c r="H2513" s="19"/>
      <c r="J2513" s="19">
        <v>45410</v>
      </c>
      <c r="K2513">
        <v>0</v>
      </c>
      <c r="N2513" t="s">
        <v>492</v>
      </c>
    </row>
    <row r="2514" spans="1:14" x14ac:dyDescent="0.2">
      <c r="A2514">
        <v>299</v>
      </c>
      <c r="B2514" s="20" t="s">
        <v>358</v>
      </c>
      <c r="C2514" s="20" t="s">
        <v>102</v>
      </c>
      <c r="D2514" s="20" t="s">
        <v>5</v>
      </c>
      <c r="E2514" s="20" t="s">
        <v>103</v>
      </c>
      <c r="F2514" s="20" t="s">
        <v>107</v>
      </c>
      <c r="G2514" s="20" t="s">
        <v>4</v>
      </c>
      <c r="H2514" s="19"/>
      <c r="J2514" s="19">
        <v>45411</v>
      </c>
      <c r="K2514">
        <v>135</v>
      </c>
      <c r="N2514" t="s">
        <v>492</v>
      </c>
    </row>
    <row r="2515" spans="1:14" x14ac:dyDescent="0.2">
      <c r="A2515">
        <v>299</v>
      </c>
      <c r="B2515" s="20" t="s">
        <v>358</v>
      </c>
      <c r="C2515" s="20" t="s">
        <v>102</v>
      </c>
      <c r="D2515" s="20" t="s">
        <v>5</v>
      </c>
      <c r="E2515" s="20" t="s">
        <v>103</v>
      </c>
      <c r="F2515" s="20" t="s">
        <v>107</v>
      </c>
      <c r="G2515" s="20" t="s">
        <v>4</v>
      </c>
      <c r="H2515" s="19"/>
      <c r="J2515" s="19">
        <v>45412</v>
      </c>
      <c r="K2515">
        <v>865</v>
      </c>
      <c r="N2515" t="s">
        <v>492</v>
      </c>
    </row>
    <row r="2516" spans="1:14" x14ac:dyDescent="0.2">
      <c r="A2516">
        <v>300</v>
      </c>
      <c r="B2516" s="20" t="s">
        <v>359</v>
      </c>
      <c r="C2516" s="20" t="s">
        <v>102</v>
      </c>
      <c r="D2516" s="20" t="s">
        <v>5</v>
      </c>
      <c r="E2516" s="20" t="s">
        <v>103</v>
      </c>
      <c r="F2516" s="20" t="s">
        <v>107</v>
      </c>
      <c r="G2516" s="20" t="s">
        <v>4</v>
      </c>
      <c r="H2516" s="19">
        <v>45400</v>
      </c>
      <c r="I2516">
        <v>28</v>
      </c>
      <c r="J2516" s="19">
        <v>45383</v>
      </c>
      <c r="K2516">
        <v>86</v>
      </c>
      <c r="N2516" t="s">
        <v>492</v>
      </c>
    </row>
    <row r="2517" spans="1:14" x14ac:dyDescent="0.2">
      <c r="A2517">
        <v>300</v>
      </c>
      <c r="B2517" s="20" t="s">
        <v>359</v>
      </c>
      <c r="C2517" s="20" t="s">
        <v>102</v>
      </c>
      <c r="D2517" s="20" t="s">
        <v>5</v>
      </c>
      <c r="E2517" s="20" t="s">
        <v>103</v>
      </c>
      <c r="F2517" s="20" t="s">
        <v>107</v>
      </c>
      <c r="G2517" s="20" t="s">
        <v>4</v>
      </c>
      <c r="H2517" s="19">
        <v>45401</v>
      </c>
      <c r="I2517">
        <v>198</v>
      </c>
      <c r="J2517" s="19">
        <v>45393</v>
      </c>
      <c r="K2517">
        <v>49</v>
      </c>
      <c r="N2517" t="s">
        <v>492</v>
      </c>
    </row>
    <row r="2518" spans="1:14" x14ac:dyDescent="0.2">
      <c r="A2518">
        <v>300</v>
      </c>
      <c r="B2518" s="20" t="s">
        <v>359</v>
      </c>
      <c r="C2518" s="20" t="s">
        <v>102</v>
      </c>
      <c r="D2518" s="20" t="s">
        <v>5</v>
      </c>
      <c r="E2518" s="20" t="s">
        <v>103</v>
      </c>
      <c r="F2518" s="20" t="s">
        <v>107</v>
      </c>
      <c r="G2518" s="20" t="s">
        <v>4</v>
      </c>
      <c r="H2518" s="19">
        <v>45406</v>
      </c>
      <c r="I2518">
        <v>14</v>
      </c>
      <c r="J2518" s="19">
        <v>45394</v>
      </c>
      <c r="K2518">
        <v>6</v>
      </c>
      <c r="N2518" t="s">
        <v>492</v>
      </c>
    </row>
    <row r="2519" spans="1:14" x14ac:dyDescent="0.2">
      <c r="A2519">
        <v>300</v>
      </c>
      <c r="B2519" s="20" t="s">
        <v>359</v>
      </c>
      <c r="C2519" s="20" t="s">
        <v>102</v>
      </c>
      <c r="D2519" s="20" t="s">
        <v>5</v>
      </c>
      <c r="E2519" s="20" t="s">
        <v>103</v>
      </c>
      <c r="F2519" s="20" t="s">
        <v>107</v>
      </c>
      <c r="G2519" s="20" t="s">
        <v>4</v>
      </c>
      <c r="H2519" s="19">
        <v>45407</v>
      </c>
      <c r="I2519">
        <v>22</v>
      </c>
      <c r="J2519" s="19">
        <v>45397</v>
      </c>
      <c r="K2519">
        <v>5</v>
      </c>
      <c r="N2519" t="s">
        <v>492</v>
      </c>
    </row>
    <row r="2520" spans="1:14" x14ac:dyDescent="0.2">
      <c r="A2520">
        <v>300</v>
      </c>
      <c r="B2520" s="20" t="s">
        <v>359</v>
      </c>
      <c r="C2520" s="20" t="s">
        <v>102</v>
      </c>
      <c r="D2520" s="20" t="s">
        <v>5</v>
      </c>
      <c r="E2520" s="20" t="s">
        <v>103</v>
      </c>
      <c r="F2520" s="20" t="s">
        <v>107</v>
      </c>
      <c r="G2520" s="20" t="s">
        <v>4</v>
      </c>
      <c r="H2520" s="19">
        <v>45410</v>
      </c>
      <c r="I2520">
        <v>8</v>
      </c>
      <c r="J2520" s="19">
        <v>45400</v>
      </c>
      <c r="K2520">
        <v>28</v>
      </c>
      <c r="N2520" t="s">
        <v>492</v>
      </c>
    </row>
    <row r="2521" spans="1:14" x14ac:dyDescent="0.2">
      <c r="A2521">
        <v>300</v>
      </c>
      <c r="B2521" s="20" t="s">
        <v>359</v>
      </c>
      <c r="C2521" s="20" t="s">
        <v>102</v>
      </c>
      <c r="D2521" s="20" t="s">
        <v>5</v>
      </c>
      <c r="E2521" s="20" t="s">
        <v>103</v>
      </c>
      <c r="F2521" s="20" t="s">
        <v>107</v>
      </c>
      <c r="G2521" s="20" t="s">
        <v>4</v>
      </c>
      <c r="H2521" s="19">
        <v>45412</v>
      </c>
      <c r="I2521">
        <v>46</v>
      </c>
      <c r="J2521" s="19">
        <v>45401</v>
      </c>
      <c r="K2521">
        <v>198</v>
      </c>
      <c r="N2521" t="s">
        <v>492</v>
      </c>
    </row>
    <row r="2522" spans="1:14" x14ac:dyDescent="0.2">
      <c r="A2522">
        <v>300</v>
      </c>
      <c r="B2522" s="20" t="s">
        <v>359</v>
      </c>
      <c r="C2522" s="20" t="s">
        <v>102</v>
      </c>
      <c r="D2522" s="20" t="s">
        <v>5</v>
      </c>
      <c r="E2522" s="20" t="s">
        <v>103</v>
      </c>
      <c r="F2522" s="20" t="s">
        <v>107</v>
      </c>
      <c r="G2522" s="20" t="s">
        <v>4</v>
      </c>
      <c r="H2522" s="19"/>
      <c r="J2522" s="19">
        <v>45402</v>
      </c>
      <c r="K2522">
        <v>7</v>
      </c>
      <c r="N2522" t="s">
        <v>492</v>
      </c>
    </row>
    <row r="2523" spans="1:14" x14ac:dyDescent="0.2">
      <c r="A2523">
        <v>300</v>
      </c>
      <c r="B2523" s="20" t="s">
        <v>359</v>
      </c>
      <c r="C2523" s="20" t="s">
        <v>102</v>
      </c>
      <c r="D2523" s="20" t="s">
        <v>5</v>
      </c>
      <c r="E2523" s="20" t="s">
        <v>103</v>
      </c>
      <c r="F2523" s="20" t="s">
        <v>107</v>
      </c>
      <c r="G2523" s="20" t="s">
        <v>4</v>
      </c>
      <c r="H2523" s="19"/>
      <c r="J2523" s="19">
        <v>45405</v>
      </c>
      <c r="K2523">
        <v>54</v>
      </c>
      <c r="N2523" t="s">
        <v>492</v>
      </c>
    </row>
    <row r="2524" spans="1:14" x14ac:dyDescent="0.2">
      <c r="A2524">
        <v>300</v>
      </c>
      <c r="B2524" s="20" t="s">
        <v>359</v>
      </c>
      <c r="C2524" s="20" t="s">
        <v>102</v>
      </c>
      <c r="D2524" s="20" t="s">
        <v>5</v>
      </c>
      <c r="E2524" s="20" t="s">
        <v>103</v>
      </c>
      <c r="F2524" s="20" t="s">
        <v>107</v>
      </c>
      <c r="G2524" s="20" t="s">
        <v>4</v>
      </c>
      <c r="H2524" s="19"/>
      <c r="J2524" s="19">
        <v>45406</v>
      </c>
      <c r="K2524">
        <v>14</v>
      </c>
      <c r="N2524" t="s">
        <v>492</v>
      </c>
    </row>
    <row r="2525" spans="1:14" x14ac:dyDescent="0.2">
      <c r="A2525">
        <v>300</v>
      </c>
      <c r="B2525" s="20" t="s">
        <v>359</v>
      </c>
      <c r="C2525" s="20" t="s">
        <v>102</v>
      </c>
      <c r="D2525" s="20" t="s">
        <v>5</v>
      </c>
      <c r="E2525" s="20" t="s">
        <v>103</v>
      </c>
      <c r="F2525" s="20" t="s">
        <v>107</v>
      </c>
      <c r="G2525" s="20" t="s">
        <v>4</v>
      </c>
      <c r="H2525" s="19"/>
      <c r="J2525" s="19">
        <v>45407</v>
      </c>
      <c r="K2525">
        <v>22</v>
      </c>
      <c r="N2525" t="s">
        <v>492</v>
      </c>
    </row>
    <row r="2526" spans="1:14" x14ac:dyDescent="0.2">
      <c r="A2526">
        <v>300</v>
      </c>
      <c r="B2526" s="20" t="s">
        <v>359</v>
      </c>
      <c r="C2526" s="20" t="s">
        <v>102</v>
      </c>
      <c r="D2526" s="20" t="s">
        <v>5</v>
      </c>
      <c r="E2526" s="20" t="s">
        <v>103</v>
      </c>
      <c r="F2526" s="20" t="s">
        <v>107</v>
      </c>
      <c r="G2526" s="20" t="s">
        <v>4</v>
      </c>
      <c r="H2526" s="19"/>
      <c r="J2526" s="19">
        <v>45408</v>
      </c>
      <c r="K2526">
        <v>455</v>
      </c>
      <c r="N2526" t="s">
        <v>492</v>
      </c>
    </row>
    <row r="2527" spans="1:14" x14ac:dyDescent="0.2">
      <c r="A2527">
        <v>300</v>
      </c>
      <c r="B2527" s="20" t="s">
        <v>359</v>
      </c>
      <c r="C2527" s="20" t="s">
        <v>102</v>
      </c>
      <c r="D2527" s="20" t="s">
        <v>5</v>
      </c>
      <c r="E2527" s="20" t="s">
        <v>103</v>
      </c>
      <c r="F2527" s="20" t="s">
        <v>107</v>
      </c>
      <c r="G2527" s="20" t="s">
        <v>4</v>
      </c>
      <c r="H2527" s="19"/>
      <c r="J2527" s="19">
        <v>45409</v>
      </c>
      <c r="K2527">
        <v>26</v>
      </c>
      <c r="N2527" t="s">
        <v>492</v>
      </c>
    </row>
    <row r="2528" spans="1:14" x14ac:dyDescent="0.2">
      <c r="A2528">
        <v>300</v>
      </c>
      <c r="B2528" s="20" t="s">
        <v>359</v>
      </c>
      <c r="C2528" s="20" t="s">
        <v>102</v>
      </c>
      <c r="D2528" s="20" t="s">
        <v>5</v>
      </c>
      <c r="E2528" s="20" t="s">
        <v>103</v>
      </c>
      <c r="F2528" s="20" t="s">
        <v>107</v>
      </c>
      <c r="G2528" s="20" t="s">
        <v>4</v>
      </c>
      <c r="H2528" s="19"/>
      <c r="J2528" s="19">
        <v>45410</v>
      </c>
      <c r="K2528">
        <v>8</v>
      </c>
      <c r="N2528" t="s">
        <v>492</v>
      </c>
    </row>
    <row r="2529" spans="1:14" x14ac:dyDescent="0.2">
      <c r="A2529">
        <v>300</v>
      </c>
      <c r="B2529" s="20" t="s">
        <v>359</v>
      </c>
      <c r="C2529" s="20" t="s">
        <v>102</v>
      </c>
      <c r="D2529" s="20" t="s">
        <v>5</v>
      </c>
      <c r="E2529" s="20" t="s">
        <v>103</v>
      </c>
      <c r="F2529" s="20" t="s">
        <v>107</v>
      </c>
      <c r="G2529" s="20" t="s">
        <v>4</v>
      </c>
      <c r="H2529" s="19"/>
      <c r="J2529" s="19">
        <v>45412</v>
      </c>
      <c r="K2529">
        <v>46</v>
      </c>
      <c r="N2529" t="s">
        <v>492</v>
      </c>
    </row>
    <row r="2530" spans="1:14" x14ac:dyDescent="0.2">
      <c r="A2530">
        <v>301</v>
      </c>
      <c r="B2530" s="20" t="s">
        <v>360</v>
      </c>
      <c r="C2530" s="20" t="s">
        <v>102</v>
      </c>
      <c r="D2530" s="20" t="s">
        <v>5</v>
      </c>
      <c r="E2530" s="20" t="s">
        <v>103</v>
      </c>
      <c r="F2530" s="20" t="s">
        <v>107</v>
      </c>
      <c r="G2530" s="20" t="s">
        <v>4</v>
      </c>
      <c r="H2530" s="19">
        <v>45406</v>
      </c>
      <c r="I2530">
        <v>14</v>
      </c>
      <c r="J2530" s="19">
        <v>45406</v>
      </c>
      <c r="K2530">
        <v>114</v>
      </c>
      <c r="N2530" t="s">
        <v>492</v>
      </c>
    </row>
    <row r="2531" spans="1:14" x14ac:dyDescent="0.2">
      <c r="A2531">
        <v>301</v>
      </c>
      <c r="B2531" s="20" t="s">
        <v>360</v>
      </c>
      <c r="C2531" s="20" t="s">
        <v>102</v>
      </c>
      <c r="D2531" s="20" t="s">
        <v>5</v>
      </c>
      <c r="E2531" s="20" t="s">
        <v>103</v>
      </c>
      <c r="F2531" s="20" t="s">
        <v>107</v>
      </c>
      <c r="G2531" s="20" t="s">
        <v>4</v>
      </c>
      <c r="H2531" s="19">
        <v>45407</v>
      </c>
      <c r="I2531">
        <v>22</v>
      </c>
      <c r="J2531" s="19">
        <v>45407</v>
      </c>
      <c r="K2531">
        <v>42</v>
      </c>
      <c r="N2531" t="s">
        <v>492</v>
      </c>
    </row>
    <row r="2532" spans="1:14" x14ac:dyDescent="0.2">
      <c r="A2532">
        <v>301</v>
      </c>
      <c r="B2532" s="20" t="s">
        <v>360</v>
      </c>
      <c r="C2532" s="20" t="s">
        <v>102</v>
      </c>
      <c r="D2532" s="20" t="s">
        <v>5</v>
      </c>
      <c r="E2532" s="20" t="s">
        <v>103</v>
      </c>
      <c r="F2532" s="20" t="s">
        <v>107</v>
      </c>
      <c r="G2532" s="20" t="s">
        <v>4</v>
      </c>
      <c r="H2532" s="19">
        <v>45410</v>
      </c>
      <c r="I2532">
        <v>8</v>
      </c>
      <c r="J2532" s="19">
        <v>45410</v>
      </c>
      <c r="K2532">
        <v>8</v>
      </c>
      <c r="N2532" t="s">
        <v>492</v>
      </c>
    </row>
    <row r="2533" spans="1:14" x14ac:dyDescent="0.2">
      <c r="A2533">
        <v>301</v>
      </c>
      <c r="B2533" s="20" t="s">
        <v>360</v>
      </c>
      <c r="C2533" s="20" t="s">
        <v>102</v>
      </c>
      <c r="D2533" s="20" t="s">
        <v>5</v>
      </c>
      <c r="E2533" s="20" t="s">
        <v>103</v>
      </c>
      <c r="F2533" s="20" t="s">
        <v>107</v>
      </c>
      <c r="G2533" s="20" t="s">
        <v>4</v>
      </c>
      <c r="H2533" s="19">
        <v>45412</v>
      </c>
      <c r="I2533">
        <v>46</v>
      </c>
      <c r="J2533" s="19">
        <v>45412</v>
      </c>
      <c r="K2533">
        <v>46</v>
      </c>
      <c r="N2533" t="s">
        <v>492</v>
      </c>
    </row>
    <row r="2534" spans="1:14" x14ac:dyDescent="0.2">
      <c r="A2534">
        <v>302</v>
      </c>
      <c r="B2534" s="20" t="s">
        <v>361</v>
      </c>
      <c r="C2534" s="20" t="s">
        <v>102</v>
      </c>
      <c r="D2534" s="20" t="s">
        <v>5</v>
      </c>
      <c r="E2534" s="20" t="s">
        <v>103</v>
      </c>
      <c r="F2534" s="20" t="s">
        <v>106</v>
      </c>
      <c r="G2534" s="20" t="s">
        <v>4</v>
      </c>
      <c r="H2534" s="19">
        <v>45392</v>
      </c>
      <c r="I2534">
        <v>279</v>
      </c>
      <c r="J2534" s="19"/>
      <c r="N2534" t="s">
        <v>492</v>
      </c>
    </row>
    <row r="2535" spans="1:14" x14ac:dyDescent="0.2">
      <c r="A2535">
        <v>302</v>
      </c>
      <c r="B2535" s="20" t="s">
        <v>361</v>
      </c>
      <c r="C2535" s="20" t="s">
        <v>102</v>
      </c>
      <c r="D2535" s="20" t="s">
        <v>5</v>
      </c>
      <c r="E2535" s="20" t="s">
        <v>103</v>
      </c>
      <c r="F2535" s="20" t="s">
        <v>106</v>
      </c>
      <c r="G2535" s="20" t="s">
        <v>4</v>
      </c>
      <c r="H2535" s="19">
        <v>45394</v>
      </c>
      <c r="I2535">
        <v>15</v>
      </c>
      <c r="J2535" s="19"/>
      <c r="N2535" t="s">
        <v>492</v>
      </c>
    </row>
    <row r="2536" spans="1:14" x14ac:dyDescent="0.2">
      <c r="A2536">
        <v>302</v>
      </c>
      <c r="B2536" s="20" t="s">
        <v>361</v>
      </c>
      <c r="C2536" s="20" t="s">
        <v>102</v>
      </c>
      <c r="D2536" s="20" t="s">
        <v>5</v>
      </c>
      <c r="E2536" s="20" t="s">
        <v>103</v>
      </c>
      <c r="F2536" s="20" t="s">
        <v>106</v>
      </c>
      <c r="G2536" s="20" t="s">
        <v>4</v>
      </c>
      <c r="H2536" s="19">
        <v>45401</v>
      </c>
      <c r="I2536">
        <v>5</v>
      </c>
      <c r="J2536" s="19"/>
      <c r="N2536" t="s">
        <v>492</v>
      </c>
    </row>
    <row r="2537" spans="1:14" x14ac:dyDescent="0.2">
      <c r="A2537">
        <v>302</v>
      </c>
      <c r="B2537" s="20" t="s">
        <v>361</v>
      </c>
      <c r="C2537" s="20" t="s">
        <v>102</v>
      </c>
      <c r="D2537" s="20" t="s">
        <v>5</v>
      </c>
      <c r="E2537" s="20" t="s">
        <v>103</v>
      </c>
      <c r="F2537" s="20" t="s">
        <v>106</v>
      </c>
      <c r="G2537" s="20" t="s">
        <v>4</v>
      </c>
      <c r="H2537" s="19">
        <v>45408</v>
      </c>
      <c r="I2537">
        <v>260</v>
      </c>
      <c r="J2537" s="19"/>
      <c r="N2537" t="s">
        <v>492</v>
      </c>
    </row>
    <row r="2538" spans="1:14" x14ac:dyDescent="0.2">
      <c r="A2538">
        <v>302</v>
      </c>
      <c r="B2538" s="20" t="s">
        <v>361</v>
      </c>
      <c r="C2538" s="20" t="s">
        <v>102</v>
      </c>
      <c r="D2538" s="20" t="s">
        <v>5</v>
      </c>
      <c r="E2538" s="20" t="s">
        <v>103</v>
      </c>
      <c r="F2538" s="20" t="s">
        <v>106</v>
      </c>
      <c r="G2538" s="20" t="s">
        <v>4</v>
      </c>
      <c r="H2538" s="19">
        <v>45410</v>
      </c>
      <c r="I2538">
        <v>2</v>
      </c>
      <c r="J2538" s="19"/>
      <c r="N2538" t="s">
        <v>492</v>
      </c>
    </row>
    <row r="2539" spans="1:14" x14ac:dyDescent="0.2">
      <c r="A2539">
        <v>302</v>
      </c>
      <c r="B2539" s="20" t="s">
        <v>361</v>
      </c>
      <c r="C2539" s="20" t="s">
        <v>102</v>
      </c>
      <c r="D2539" s="20" t="s">
        <v>5</v>
      </c>
      <c r="E2539" s="20" t="s">
        <v>103</v>
      </c>
      <c r="F2539" s="20" t="s">
        <v>106</v>
      </c>
      <c r="G2539" s="20" t="s">
        <v>4</v>
      </c>
      <c r="H2539" s="19">
        <v>45412</v>
      </c>
      <c r="I2539">
        <v>32</v>
      </c>
      <c r="J2539" s="19"/>
      <c r="N2539" t="s">
        <v>492</v>
      </c>
    </row>
    <row r="2540" spans="1:14" x14ac:dyDescent="0.2">
      <c r="A2540">
        <v>303</v>
      </c>
      <c r="B2540" s="20" t="s">
        <v>362</v>
      </c>
      <c r="C2540" s="20" t="s">
        <v>102</v>
      </c>
      <c r="D2540" s="20" t="s">
        <v>5</v>
      </c>
      <c r="E2540" s="20" t="s">
        <v>103</v>
      </c>
      <c r="F2540" s="20" t="s">
        <v>107</v>
      </c>
      <c r="G2540" s="20" t="s">
        <v>4</v>
      </c>
      <c r="H2540" s="19">
        <v>45392</v>
      </c>
      <c r="I2540">
        <v>256</v>
      </c>
      <c r="J2540" s="19"/>
      <c r="N2540" t="s">
        <v>492</v>
      </c>
    </row>
    <row r="2541" spans="1:14" x14ac:dyDescent="0.2">
      <c r="A2541">
        <v>304</v>
      </c>
      <c r="B2541" s="20" t="s">
        <v>363</v>
      </c>
      <c r="C2541" s="20" t="s">
        <v>102</v>
      </c>
      <c r="D2541" s="20" t="s">
        <v>5</v>
      </c>
      <c r="E2541" s="20" t="s">
        <v>103</v>
      </c>
      <c r="F2541" s="20" t="s">
        <v>106</v>
      </c>
      <c r="G2541" s="20" t="s">
        <v>4</v>
      </c>
      <c r="H2541" s="19">
        <v>45383</v>
      </c>
      <c r="I2541">
        <v>86</v>
      </c>
      <c r="J2541" s="19">
        <v>45383</v>
      </c>
      <c r="K2541">
        <v>86</v>
      </c>
      <c r="N2541" t="s">
        <v>492</v>
      </c>
    </row>
    <row r="2542" spans="1:14" x14ac:dyDescent="0.2">
      <c r="A2542">
        <v>304</v>
      </c>
      <c r="B2542" s="20" t="s">
        <v>363</v>
      </c>
      <c r="C2542" s="20" t="s">
        <v>102</v>
      </c>
      <c r="D2542" s="20" t="s">
        <v>5</v>
      </c>
      <c r="E2542" s="20" t="s">
        <v>103</v>
      </c>
      <c r="F2542" s="20" t="s">
        <v>106</v>
      </c>
      <c r="G2542" s="20" t="s">
        <v>4</v>
      </c>
      <c r="H2542" s="19">
        <v>45393</v>
      </c>
      <c r="I2542">
        <v>49</v>
      </c>
      <c r="J2542" s="19">
        <v>45393</v>
      </c>
      <c r="K2542">
        <v>49</v>
      </c>
      <c r="N2542" t="s">
        <v>492</v>
      </c>
    </row>
    <row r="2543" spans="1:14" x14ac:dyDescent="0.2">
      <c r="A2543">
        <v>304</v>
      </c>
      <c r="B2543" s="20" t="s">
        <v>363</v>
      </c>
      <c r="C2543" s="20" t="s">
        <v>102</v>
      </c>
      <c r="D2543" s="20" t="s">
        <v>5</v>
      </c>
      <c r="E2543" s="20" t="s">
        <v>103</v>
      </c>
      <c r="F2543" s="20" t="s">
        <v>106</v>
      </c>
      <c r="G2543" s="20" t="s">
        <v>4</v>
      </c>
      <c r="H2543" s="19">
        <v>45394</v>
      </c>
      <c r="I2543">
        <v>26</v>
      </c>
      <c r="J2543" s="19">
        <v>45394</v>
      </c>
      <c r="K2543">
        <v>26</v>
      </c>
      <c r="N2543" t="s">
        <v>492</v>
      </c>
    </row>
    <row r="2544" spans="1:14" x14ac:dyDescent="0.2">
      <c r="A2544">
        <v>304</v>
      </c>
      <c r="B2544" s="20" t="s">
        <v>363</v>
      </c>
      <c r="C2544" s="20" t="s">
        <v>102</v>
      </c>
      <c r="D2544" s="20" t="s">
        <v>5</v>
      </c>
      <c r="E2544" s="20" t="s">
        <v>103</v>
      </c>
      <c r="F2544" s="20" t="s">
        <v>106</v>
      </c>
      <c r="G2544" s="20" t="s">
        <v>4</v>
      </c>
      <c r="H2544" s="19">
        <v>45397</v>
      </c>
      <c r="I2544">
        <v>5</v>
      </c>
      <c r="J2544" s="19">
        <v>45397</v>
      </c>
      <c r="K2544">
        <v>5</v>
      </c>
      <c r="N2544" t="s">
        <v>492</v>
      </c>
    </row>
    <row r="2545" spans="1:14" x14ac:dyDescent="0.2">
      <c r="A2545">
        <v>304</v>
      </c>
      <c r="B2545" s="20" t="s">
        <v>363</v>
      </c>
      <c r="C2545" s="20" t="s">
        <v>102</v>
      </c>
      <c r="D2545" s="20" t="s">
        <v>5</v>
      </c>
      <c r="E2545" s="20" t="s">
        <v>103</v>
      </c>
      <c r="F2545" s="20" t="s">
        <v>106</v>
      </c>
      <c r="G2545" s="20" t="s">
        <v>4</v>
      </c>
      <c r="H2545" s="19">
        <v>45400</v>
      </c>
      <c r="I2545">
        <v>28</v>
      </c>
      <c r="J2545" s="19">
        <v>45400</v>
      </c>
      <c r="K2545">
        <v>28</v>
      </c>
      <c r="N2545" t="s">
        <v>492</v>
      </c>
    </row>
    <row r="2546" spans="1:14" x14ac:dyDescent="0.2">
      <c r="A2546">
        <v>304</v>
      </c>
      <c r="B2546" s="20" t="s">
        <v>363</v>
      </c>
      <c r="C2546" s="20" t="s">
        <v>102</v>
      </c>
      <c r="D2546" s="20" t="s">
        <v>5</v>
      </c>
      <c r="E2546" s="20" t="s">
        <v>103</v>
      </c>
      <c r="F2546" s="20" t="s">
        <v>106</v>
      </c>
      <c r="G2546" s="20" t="s">
        <v>4</v>
      </c>
      <c r="H2546" s="19">
        <v>45401</v>
      </c>
      <c r="I2546">
        <v>198</v>
      </c>
      <c r="J2546" s="19">
        <v>45401</v>
      </c>
      <c r="K2546">
        <v>198</v>
      </c>
      <c r="N2546" t="s">
        <v>492</v>
      </c>
    </row>
    <row r="2547" spans="1:14" x14ac:dyDescent="0.2">
      <c r="A2547">
        <v>304</v>
      </c>
      <c r="B2547" s="20" t="s">
        <v>363</v>
      </c>
      <c r="C2547" s="20" t="s">
        <v>102</v>
      </c>
      <c r="D2547" s="20" t="s">
        <v>5</v>
      </c>
      <c r="E2547" s="20" t="s">
        <v>103</v>
      </c>
      <c r="F2547" s="20" t="s">
        <v>106</v>
      </c>
      <c r="G2547" s="20" t="s">
        <v>4</v>
      </c>
      <c r="H2547" s="19"/>
      <c r="J2547" s="19">
        <v>45402</v>
      </c>
      <c r="K2547">
        <v>7</v>
      </c>
      <c r="N2547" t="s">
        <v>492</v>
      </c>
    </row>
    <row r="2548" spans="1:14" x14ac:dyDescent="0.2">
      <c r="A2548">
        <v>304</v>
      </c>
      <c r="B2548" s="20" t="s">
        <v>363</v>
      </c>
      <c r="C2548" s="20" t="s">
        <v>102</v>
      </c>
      <c r="D2548" s="20" t="s">
        <v>5</v>
      </c>
      <c r="E2548" s="20" t="s">
        <v>103</v>
      </c>
      <c r="F2548" s="20" t="s">
        <v>106</v>
      </c>
      <c r="G2548" s="20" t="s">
        <v>4</v>
      </c>
      <c r="H2548" s="19"/>
      <c r="J2548" s="19">
        <v>45405</v>
      </c>
      <c r="K2548">
        <v>54</v>
      </c>
      <c r="N2548" t="s">
        <v>492</v>
      </c>
    </row>
    <row r="2549" spans="1:14" x14ac:dyDescent="0.2">
      <c r="A2549">
        <v>304</v>
      </c>
      <c r="B2549" s="20" t="s">
        <v>363</v>
      </c>
      <c r="C2549" s="20" t="s">
        <v>102</v>
      </c>
      <c r="D2549" s="20" t="s">
        <v>5</v>
      </c>
      <c r="E2549" s="20" t="s">
        <v>103</v>
      </c>
      <c r="F2549" s="20" t="s">
        <v>106</v>
      </c>
      <c r="G2549" s="20" t="s">
        <v>4</v>
      </c>
      <c r="H2549" s="19"/>
      <c r="J2549" s="19">
        <v>45406</v>
      </c>
      <c r="K2549">
        <v>14</v>
      </c>
      <c r="N2549" t="s">
        <v>492</v>
      </c>
    </row>
    <row r="2550" spans="1:14" x14ac:dyDescent="0.2">
      <c r="A2550">
        <v>304</v>
      </c>
      <c r="B2550" s="20" t="s">
        <v>363</v>
      </c>
      <c r="C2550" s="20" t="s">
        <v>102</v>
      </c>
      <c r="D2550" s="20" t="s">
        <v>5</v>
      </c>
      <c r="E2550" s="20" t="s">
        <v>103</v>
      </c>
      <c r="F2550" s="20" t="s">
        <v>106</v>
      </c>
      <c r="G2550" s="20" t="s">
        <v>4</v>
      </c>
      <c r="H2550" s="19"/>
      <c r="J2550" s="19">
        <v>45407</v>
      </c>
      <c r="K2550">
        <v>22</v>
      </c>
      <c r="N2550" t="s">
        <v>492</v>
      </c>
    </row>
    <row r="2551" spans="1:14" x14ac:dyDescent="0.2">
      <c r="A2551">
        <v>304</v>
      </c>
      <c r="B2551" s="20" t="s">
        <v>363</v>
      </c>
      <c r="C2551" s="20" t="s">
        <v>102</v>
      </c>
      <c r="D2551" s="20" t="s">
        <v>5</v>
      </c>
      <c r="E2551" s="20" t="s">
        <v>103</v>
      </c>
      <c r="F2551" s="20" t="s">
        <v>106</v>
      </c>
      <c r="G2551" s="20" t="s">
        <v>4</v>
      </c>
      <c r="H2551" s="19"/>
      <c r="J2551" s="19">
        <v>45408</v>
      </c>
      <c r="K2551">
        <v>455</v>
      </c>
      <c r="N2551" t="s">
        <v>492</v>
      </c>
    </row>
    <row r="2552" spans="1:14" x14ac:dyDescent="0.2">
      <c r="A2552">
        <v>304</v>
      </c>
      <c r="B2552" s="20" t="s">
        <v>363</v>
      </c>
      <c r="C2552" s="20" t="s">
        <v>102</v>
      </c>
      <c r="D2552" s="20" t="s">
        <v>5</v>
      </c>
      <c r="E2552" s="20" t="s">
        <v>103</v>
      </c>
      <c r="F2552" s="20" t="s">
        <v>106</v>
      </c>
      <c r="G2552" s="20" t="s">
        <v>4</v>
      </c>
      <c r="H2552" s="19"/>
      <c r="J2552" s="19">
        <v>45409</v>
      </c>
      <c r="K2552">
        <v>26</v>
      </c>
      <c r="N2552" t="s">
        <v>492</v>
      </c>
    </row>
    <row r="2553" spans="1:14" x14ac:dyDescent="0.2">
      <c r="A2553">
        <v>304</v>
      </c>
      <c r="B2553" s="20" t="s">
        <v>363</v>
      </c>
      <c r="C2553" s="20" t="s">
        <v>102</v>
      </c>
      <c r="D2553" s="20" t="s">
        <v>5</v>
      </c>
      <c r="E2553" s="20" t="s">
        <v>103</v>
      </c>
      <c r="F2553" s="20" t="s">
        <v>106</v>
      </c>
      <c r="G2553" s="20" t="s">
        <v>4</v>
      </c>
      <c r="H2553" s="19"/>
      <c r="J2553" s="19">
        <v>45410</v>
      </c>
      <c r="K2553">
        <v>8</v>
      </c>
      <c r="N2553" t="s">
        <v>492</v>
      </c>
    </row>
    <row r="2554" spans="1:14" x14ac:dyDescent="0.2">
      <c r="A2554">
        <v>304</v>
      </c>
      <c r="B2554" s="20" t="s">
        <v>363</v>
      </c>
      <c r="C2554" s="20" t="s">
        <v>102</v>
      </c>
      <c r="D2554" s="20" t="s">
        <v>5</v>
      </c>
      <c r="E2554" s="20" t="s">
        <v>103</v>
      </c>
      <c r="F2554" s="20" t="s">
        <v>106</v>
      </c>
      <c r="G2554" s="20" t="s">
        <v>4</v>
      </c>
      <c r="H2554" s="19"/>
      <c r="J2554" s="19">
        <v>45412</v>
      </c>
      <c r="K2554">
        <v>46</v>
      </c>
      <c r="N2554" t="s">
        <v>492</v>
      </c>
    </row>
    <row r="2555" spans="1:14" x14ac:dyDescent="0.2">
      <c r="A2555">
        <v>307</v>
      </c>
      <c r="B2555" s="20" t="s">
        <v>3</v>
      </c>
      <c r="C2555" s="20" t="s">
        <v>102</v>
      </c>
      <c r="D2555" s="20" t="s">
        <v>5</v>
      </c>
      <c r="E2555" s="20" t="s">
        <v>103</v>
      </c>
      <c r="F2555" s="20" t="s">
        <v>107</v>
      </c>
      <c r="G2555" s="20" t="s">
        <v>4</v>
      </c>
      <c r="H2555" s="19">
        <v>45383</v>
      </c>
      <c r="I2555">
        <v>86</v>
      </c>
      <c r="J2555" s="19">
        <v>45383</v>
      </c>
      <c r="K2555">
        <v>86</v>
      </c>
      <c r="N2555" t="s">
        <v>492</v>
      </c>
    </row>
    <row r="2556" spans="1:14" x14ac:dyDescent="0.2">
      <c r="A2556">
        <v>307</v>
      </c>
      <c r="B2556" s="20" t="s">
        <v>3</v>
      </c>
      <c r="C2556" s="20" t="s">
        <v>102</v>
      </c>
      <c r="D2556" s="20" t="s">
        <v>5</v>
      </c>
      <c r="E2556" s="20" t="s">
        <v>103</v>
      </c>
      <c r="F2556" s="20" t="s">
        <v>107</v>
      </c>
      <c r="G2556" s="20" t="s">
        <v>4</v>
      </c>
      <c r="H2556" s="19">
        <v>45387</v>
      </c>
      <c r="I2556">
        <v>134</v>
      </c>
      <c r="J2556" s="19">
        <v>45387</v>
      </c>
      <c r="K2556">
        <v>134</v>
      </c>
      <c r="N2556" t="s">
        <v>492</v>
      </c>
    </row>
    <row r="2557" spans="1:14" x14ac:dyDescent="0.2">
      <c r="A2557">
        <v>307</v>
      </c>
      <c r="B2557" s="20" t="s">
        <v>3</v>
      </c>
      <c r="C2557" s="20" t="s">
        <v>102</v>
      </c>
      <c r="D2557" s="20" t="s">
        <v>5</v>
      </c>
      <c r="E2557" s="20" t="s">
        <v>103</v>
      </c>
      <c r="F2557" s="20" t="s">
        <v>107</v>
      </c>
      <c r="G2557" s="20" t="s">
        <v>4</v>
      </c>
      <c r="H2557" s="19">
        <v>45392</v>
      </c>
      <c r="I2557">
        <v>56</v>
      </c>
      <c r="J2557" s="19">
        <v>45392</v>
      </c>
      <c r="K2557">
        <v>56</v>
      </c>
      <c r="N2557" t="s">
        <v>492</v>
      </c>
    </row>
    <row r="2558" spans="1:14" x14ac:dyDescent="0.2">
      <c r="A2558">
        <v>307</v>
      </c>
      <c r="B2558" s="20" t="s">
        <v>3</v>
      </c>
      <c r="C2558" s="20" t="s">
        <v>102</v>
      </c>
      <c r="D2558" s="20" t="s">
        <v>5</v>
      </c>
      <c r="E2558" s="20" t="s">
        <v>103</v>
      </c>
      <c r="F2558" s="20" t="s">
        <v>107</v>
      </c>
      <c r="G2558" s="20" t="s">
        <v>4</v>
      </c>
      <c r="H2558" s="19">
        <v>45393</v>
      </c>
      <c r="I2558">
        <v>49</v>
      </c>
      <c r="J2558" s="19">
        <v>45393</v>
      </c>
      <c r="K2558">
        <v>49</v>
      </c>
      <c r="N2558" t="s">
        <v>492</v>
      </c>
    </row>
    <row r="2559" spans="1:14" x14ac:dyDescent="0.2">
      <c r="A2559">
        <v>307</v>
      </c>
      <c r="B2559" s="20" t="s">
        <v>3</v>
      </c>
      <c r="C2559" s="20" t="s">
        <v>102</v>
      </c>
      <c r="D2559" s="20" t="s">
        <v>5</v>
      </c>
      <c r="E2559" s="20" t="s">
        <v>103</v>
      </c>
      <c r="F2559" s="20" t="s">
        <v>107</v>
      </c>
      <c r="G2559" s="20" t="s">
        <v>4</v>
      </c>
      <c r="H2559" s="19">
        <v>45394</v>
      </c>
      <c r="I2559">
        <v>26</v>
      </c>
      <c r="J2559" s="19">
        <v>45394</v>
      </c>
      <c r="K2559">
        <v>26</v>
      </c>
      <c r="N2559" t="s">
        <v>492</v>
      </c>
    </row>
    <row r="2560" spans="1:14" x14ac:dyDescent="0.2">
      <c r="A2560">
        <v>307</v>
      </c>
      <c r="B2560" s="20" t="s">
        <v>3</v>
      </c>
      <c r="C2560" s="20" t="s">
        <v>102</v>
      </c>
      <c r="D2560" s="20" t="s">
        <v>5</v>
      </c>
      <c r="E2560" s="20" t="s">
        <v>103</v>
      </c>
      <c r="F2560" s="20" t="s">
        <v>107</v>
      </c>
      <c r="G2560" s="20" t="s">
        <v>4</v>
      </c>
      <c r="H2560" s="19">
        <v>45397</v>
      </c>
      <c r="I2560">
        <v>5</v>
      </c>
      <c r="J2560" s="19">
        <v>45397</v>
      </c>
      <c r="K2560">
        <v>5</v>
      </c>
      <c r="N2560" t="s">
        <v>492</v>
      </c>
    </row>
    <row r="2561" spans="1:14" x14ac:dyDescent="0.2">
      <c r="A2561">
        <v>307</v>
      </c>
      <c r="B2561" s="20" t="s">
        <v>3</v>
      </c>
      <c r="C2561" s="20" t="s">
        <v>102</v>
      </c>
      <c r="D2561" s="20" t="s">
        <v>5</v>
      </c>
      <c r="E2561" s="20" t="s">
        <v>103</v>
      </c>
      <c r="F2561" s="20" t="s">
        <v>107</v>
      </c>
      <c r="G2561" s="20" t="s">
        <v>4</v>
      </c>
      <c r="H2561" s="19">
        <v>45400</v>
      </c>
      <c r="I2561">
        <v>28</v>
      </c>
      <c r="J2561" s="19">
        <v>45400</v>
      </c>
      <c r="K2561">
        <v>28</v>
      </c>
      <c r="N2561" t="s">
        <v>492</v>
      </c>
    </row>
    <row r="2562" spans="1:14" x14ac:dyDescent="0.2">
      <c r="A2562">
        <v>307</v>
      </c>
      <c r="B2562" s="20" t="s">
        <v>3</v>
      </c>
      <c r="C2562" s="20" t="s">
        <v>102</v>
      </c>
      <c r="D2562" s="20" t="s">
        <v>5</v>
      </c>
      <c r="E2562" s="20" t="s">
        <v>103</v>
      </c>
      <c r="F2562" s="20" t="s">
        <v>107</v>
      </c>
      <c r="G2562" s="20" t="s">
        <v>4</v>
      </c>
      <c r="H2562" s="19">
        <v>45401</v>
      </c>
      <c r="I2562">
        <v>198</v>
      </c>
      <c r="J2562" s="19">
        <v>45401</v>
      </c>
      <c r="K2562">
        <v>198</v>
      </c>
      <c r="N2562" t="s">
        <v>492</v>
      </c>
    </row>
    <row r="2563" spans="1:14" x14ac:dyDescent="0.2">
      <c r="A2563">
        <v>307</v>
      </c>
      <c r="B2563" s="20" t="s">
        <v>3</v>
      </c>
      <c r="C2563" s="20" t="s">
        <v>102</v>
      </c>
      <c r="D2563" s="20" t="s">
        <v>5</v>
      </c>
      <c r="E2563" s="20" t="s">
        <v>103</v>
      </c>
      <c r="F2563" s="20" t="s">
        <v>107</v>
      </c>
      <c r="G2563" s="20" t="s">
        <v>4</v>
      </c>
      <c r="H2563" s="19">
        <v>45402</v>
      </c>
      <c r="I2563">
        <v>7</v>
      </c>
      <c r="J2563" s="19">
        <v>45402</v>
      </c>
      <c r="K2563">
        <v>7</v>
      </c>
      <c r="N2563" t="s">
        <v>492</v>
      </c>
    </row>
    <row r="2564" spans="1:14" x14ac:dyDescent="0.2">
      <c r="A2564">
        <v>307</v>
      </c>
      <c r="B2564" s="20" t="s">
        <v>3</v>
      </c>
      <c r="C2564" s="20" t="s">
        <v>102</v>
      </c>
      <c r="D2564" s="20" t="s">
        <v>5</v>
      </c>
      <c r="E2564" s="20" t="s">
        <v>103</v>
      </c>
      <c r="F2564" s="20" t="s">
        <v>107</v>
      </c>
      <c r="G2564" s="20" t="s">
        <v>4</v>
      </c>
      <c r="H2564" s="19">
        <v>45405</v>
      </c>
      <c r="I2564">
        <v>54</v>
      </c>
      <c r="J2564" s="19">
        <v>45405</v>
      </c>
      <c r="K2564">
        <v>54</v>
      </c>
      <c r="N2564" t="s">
        <v>492</v>
      </c>
    </row>
    <row r="2565" spans="1:14" x14ac:dyDescent="0.2">
      <c r="A2565">
        <v>307</v>
      </c>
      <c r="B2565" s="20" t="s">
        <v>3</v>
      </c>
      <c r="C2565" s="20" t="s">
        <v>102</v>
      </c>
      <c r="D2565" s="20" t="s">
        <v>5</v>
      </c>
      <c r="E2565" s="20" t="s">
        <v>103</v>
      </c>
      <c r="F2565" s="20" t="s">
        <v>107</v>
      </c>
      <c r="G2565" s="20" t="s">
        <v>4</v>
      </c>
      <c r="H2565" s="19">
        <v>45406</v>
      </c>
      <c r="I2565">
        <v>14</v>
      </c>
      <c r="J2565" s="19">
        <v>45406</v>
      </c>
      <c r="K2565">
        <v>14</v>
      </c>
      <c r="N2565" t="s">
        <v>492</v>
      </c>
    </row>
    <row r="2566" spans="1:14" x14ac:dyDescent="0.2">
      <c r="A2566">
        <v>307</v>
      </c>
      <c r="B2566" s="20" t="s">
        <v>3</v>
      </c>
      <c r="C2566" s="20" t="s">
        <v>102</v>
      </c>
      <c r="D2566" s="20" t="s">
        <v>5</v>
      </c>
      <c r="E2566" s="20" t="s">
        <v>103</v>
      </c>
      <c r="F2566" s="20" t="s">
        <v>107</v>
      </c>
      <c r="G2566" s="20" t="s">
        <v>4</v>
      </c>
      <c r="H2566" s="19">
        <v>45407</v>
      </c>
      <c r="I2566">
        <v>22</v>
      </c>
      <c r="J2566" s="19">
        <v>45407</v>
      </c>
      <c r="K2566">
        <v>22</v>
      </c>
      <c r="N2566" t="s">
        <v>492</v>
      </c>
    </row>
    <row r="2567" spans="1:14" x14ac:dyDescent="0.2">
      <c r="A2567">
        <v>307</v>
      </c>
      <c r="B2567" s="20" t="s">
        <v>3</v>
      </c>
      <c r="C2567" s="20" t="s">
        <v>102</v>
      </c>
      <c r="D2567" s="20" t="s">
        <v>5</v>
      </c>
      <c r="E2567" s="20" t="s">
        <v>103</v>
      </c>
      <c r="F2567" s="20" t="s">
        <v>107</v>
      </c>
      <c r="G2567" s="20" t="s">
        <v>4</v>
      </c>
      <c r="H2567" s="19">
        <v>45408</v>
      </c>
      <c r="I2567">
        <v>55</v>
      </c>
      <c r="J2567" s="19">
        <v>45408</v>
      </c>
      <c r="K2567">
        <v>455</v>
      </c>
      <c r="N2567" t="s">
        <v>492</v>
      </c>
    </row>
    <row r="2568" spans="1:14" x14ac:dyDescent="0.2">
      <c r="A2568">
        <v>307</v>
      </c>
      <c r="B2568" s="20" t="s">
        <v>3</v>
      </c>
      <c r="C2568" s="20" t="s">
        <v>102</v>
      </c>
      <c r="D2568" s="20" t="s">
        <v>5</v>
      </c>
      <c r="E2568" s="20" t="s">
        <v>103</v>
      </c>
      <c r="F2568" s="20" t="s">
        <v>107</v>
      </c>
      <c r="G2568" s="20" t="s">
        <v>4</v>
      </c>
      <c r="H2568" s="19">
        <v>45409</v>
      </c>
      <c r="I2568">
        <v>26</v>
      </c>
      <c r="J2568" s="19">
        <v>45409</v>
      </c>
      <c r="K2568">
        <v>26</v>
      </c>
      <c r="N2568" t="s">
        <v>492</v>
      </c>
    </row>
    <row r="2569" spans="1:14" x14ac:dyDescent="0.2">
      <c r="A2569">
        <v>307</v>
      </c>
      <c r="B2569" s="20" t="s">
        <v>3</v>
      </c>
      <c r="C2569" s="20" t="s">
        <v>102</v>
      </c>
      <c r="D2569" s="20" t="s">
        <v>5</v>
      </c>
      <c r="E2569" s="20" t="s">
        <v>103</v>
      </c>
      <c r="F2569" s="20" t="s">
        <v>107</v>
      </c>
      <c r="G2569" s="20" t="s">
        <v>4</v>
      </c>
      <c r="H2569" s="19">
        <v>45410</v>
      </c>
      <c r="I2569">
        <v>8</v>
      </c>
      <c r="J2569" s="19">
        <v>45410</v>
      </c>
      <c r="K2569">
        <v>8</v>
      </c>
      <c r="N2569" t="s">
        <v>492</v>
      </c>
    </row>
    <row r="2570" spans="1:14" x14ac:dyDescent="0.2">
      <c r="A2570">
        <v>307</v>
      </c>
      <c r="B2570" s="20" t="s">
        <v>3</v>
      </c>
      <c r="C2570" s="20" t="s">
        <v>102</v>
      </c>
      <c r="D2570" s="20" t="s">
        <v>5</v>
      </c>
      <c r="E2570" s="20" t="s">
        <v>103</v>
      </c>
      <c r="F2570" s="20" t="s">
        <v>107</v>
      </c>
      <c r="G2570" s="20" t="s">
        <v>4</v>
      </c>
      <c r="H2570" s="19">
        <v>45412</v>
      </c>
      <c r="I2570">
        <v>46</v>
      </c>
      <c r="J2570" s="19">
        <v>45412</v>
      </c>
      <c r="K2570">
        <v>46</v>
      </c>
      <c r="N2570" t="s">
        <v>492</v>
      </c>
    </row>
    <row r="2571" spans="1:14" x14ac:dyDescent="0.2">
      <c r="A2571">
        <v>308</v>
      </c>
      <c r="B2571" s="20" t="s">
        <v>366</v>
      </c>
      <c r="C2571" s="20" t="s">
        <v>102</v>
      </c>
      <c r="D2571" s="20" t="s">
        <v>5</v>
      </c>
      <c r="E2571" s="20" t="s">
        <v>103</v>
      </c>
      <c r="F2571" s="20" t="s">
        <v>107</v>
      </c>
      <c r="G2571" s="20" t="s">
        <v>4</v>
      </c>
      <c r="H2571" s="19"/>
      <c r="J2571" s="19">
        <v>45383</v>
      </c>
      <c r="K2571">
        <v>86</v>
      </c>
      <c r="N2571" t="s">
        <v>492</v>
      </c>
    </row>
    <row r="2572" spans="1:14" x14ac:dyDescent="0.2">
      <c r="A2572">
        <v>308</v>
      </c>
      <c r="B2572" s="20" t="s">
        <v>366</v>
      </c>
      <c r="C2572" s="20" t="s">
        <v>102</v>
      </c>
      <c r="D2572" s="20" t="s">
        <v>5</v>
      </c>
      <c r="E2572" s="20" t="s">
        <v>103</v>
      </c>
      <c r="F2572" s="20" t="s">
        <v>107</v>
      </c>
      <c r="G2572" s="20" t="s">
        <v>4</v>
      </c>
      <c r="H2572" s="19"/>
      <c r="J2572" s="19">
        <v>45387</v>
      </c>
      <c r="K2572">
        <v>134</v>
      </c>
      <c r="N2572" t="s">
        <v>492</v>
      </c>
    </row>
    <row r="2573" spans="1:14" x14ac:dyDescent="0.2">
      <c r="A2573">
        <v>308</v>
      </c>
      <c r="B2573" s="20" t="s">
        <v>366</v>
      </c>
      <c r="C2573" s="20" t="s">
        <v>102</v>
      </c>
      <c r="D2573" s="20" t="s">
        <v>5</v>
      </c>
      <c r="E2573" s="20" t="s">
        <v>103</v>
      </c>
      <c r="F2573" s="20" t="s">
        <v>107</v>
      </c>
      <c r="G2573" s="20" t="s">
        <v>4</v>
      </c>
      <c r="H2573" s="19"/>
      <c r="J2573" s="19">
        <v>45392</v>
      </c>
      <c r="K2573">
        <v>56</v>
      </c>
      <c r="N2573" t="s">
        <v>492</v>
      </c>
    </row>
    <row r="2574" spans="1:14" x14ac:dyDescent="0.2">
      <c r="A2574">
        <v>308</v>
      </c>
      <c r="B2574" s="20" t="s">
        <v>366</v>
      </c>
      <c r="C2574" s="20" t="s">
        <v>102</v>
      </c>
      <c r="D2574" s="20" t="s">
        <v>5</v>
      </c>
      <c r="E2574" s="20" t="s">
        <v>103</v>
      </c>
      <c r="F2574" s="20" t="s">
        <v>107</v>
      </c>
      <c r="G2574" s="20" t="s">
        <v>4</v>
      </c>
      <c r="H2574" s="19"/>
      <c r="J2574" s="19">
        <v>45393</v>
      </c>
      <c r="K2574">
        <v>49</v>
      </c>
      <c r="N2574" t="s">
        <v>492</v>
      </c>
    </row>
    <row r="2575" spans="1:14" x14ac:dyDescent="0.2">
      <c r="A2575">
        <v>308</v>
      </c>
      <c r="B2575" s="20" t="s">
        <v>366</v>
      </c>
      <c r="C2575" s="20" t="s">
        <v>102</v>
      </c>
      <c r="D2575" s="20" t="s">
        <v>5</v>
      </c>
      <c r="E2575" s="20" t="s">
        <v>103</v>
      </c>
      <c r="F2575" s="20" t="s">
        <v>107</v>
      </c>
      <c r="G2575" s="20" t="s">
        <v>4</v>
      </c>
      <c r="H2575" s="19"/>
      <c r="J2575" s="19">
        <v>45394</v>
      </c>
      <c r="K2575">
        <v>26</v>
      </c>
      <c r="N2575" t="s">
        <v>492</v>
      </c>
    </row>
    <row r="2576" spans="1:14" x14ac:dyDescent="0.2">
      <c r="A2576">
        <v>308</v>
      </c>
      <c r="B2576" s="20" t="s">
        <v>366</v>
      </c>
      <c r="C2576" s="20" t="s">
        <v>102</v>
      </c>
      <c r="D2576" s="20" t="s">
        <v>5</v>
      </c>
      <c r="E2576" s="20" t="s">
        <v>103</v>
      </c>
      <c r="F2576" s="20" t="s">
        <v>107</v>
      </c>
      <c r="G2576" s="20" t="s">
        <v>4</v>
      </c>
      <c r="H2576" s="19"/>
      <c r="J2576" s="19">
        <v>45397</v>
      </c>
      <c r="K2576">
        <v>25</v>
      </c>
      <c r="N2576" t="s">
        <v>492</v>
      </c>
    </row>
    <row r="2577" spans="1:14" x14ac:dyDescent="0.2">
      <c r="A2577">
        <v>308</v>
      </c>
      <c r="B2577" s="20" t="s">
        <v>366</v>
      </c>
      <c r="C2577" s="20" t="s">
        <v>102</v>
      </c>
      <c r="D2577" s="20" t="s">
        <v>5</v>
      </c>
      <c r="E2577" s="20" t="s">
        <v>103</v>
      </c>
      <c r="F2577" s="20" t="s">
        <v>107</v>
      </c>
      <c r="G2577" s="20" t="s">
        <v>4</v>
      </c>
      <c r="H2577" s="19"/>
      <c r="J2577" s="19">
        <v>45400</v>
      </c>
      <c r="K2577">
        <v>28</v>
      </c>
      <c r="N2577" t="s">
        <v>492</v>
      </c>
    </row>
    <row r="2578" spans="1:14" x14ac:dyDescent="0.2">
      <c r="A2578">
        <v>308</v>
      </c>
      <c r="B2578" s="20" t="s">
        <v>366</v>
      </c>
      <c r="C2578" s="20" t="s">
        <v>102</v>
      </c>
      <c r="D2578" s="20" t="s">
        <v>5</v>
      </c>
      <c r="E2578" s="20" t="s">
        <v>103</v>
      </c>
      <c r="F2578" s="20" t="s">
        <v>107</v>
      </c>
      <c r="G2578" s="20" t="s">
        <v>4</v>
      </c>
      <c r="H2578" s="19"/>
      <c r="J2578" s="19">
        <v>45401</v>
      </c>
      <c r="K2578">
        <v>198</v>
      </c>
      <c r="N2578" t="s">
        <v>492</v>
      </c>
    </row>
    <row r="2579" spans="1:14" x14ac:dyDescent="0.2">
      <c r="A2579">
        <v>308</v>
      </c>
      <c r="B2579" s="20" t="s">
        <v>366</v>
      </c>
      <c r="C2579" s="20" t="s">
        <v>102</v>
      </c>
      <c r="D2579" s="20" t="s">
        <v>5</v>
      </c>
      <c r="E2579" s="20" t="s">
        <v>103</v>
      </c>
      <c r="F2579" s="20" t="s">
        <v>107</v>
      </c>
      <c r="G2579" s="20" t="s">
        <v>4</v>
      </c>
      <c r="H2579" s="19"/>
      <c r="J2579" s="19">
        <v>45402</v>
      </c>
      <c r="K2579">
        <v>7</v>
      </c>
      <c r="N2579" t="s">
        <v>492</v>
      </c>
    </row>
    <row r="2580" spans="1:14" x14ac:dyDescent="0.2">
      <c r="A2580">
        <v>308</v>
      </c>
      <c r="B2580" s="20" t="s">
        <v>366</v>
      </c>
      <c r="C2580" s="20" t="s">
        <v>102</v>
      </c>
      <c r="D2580" s="20" t="s">
        <v>5</v>
      </c>
      <c r="E2580" s="20" t="s">
        <v>103</v>
      </c>
      <c r="F2580" s="20" t="s">
        <v>107</v>
      </c>
      <c r="G2580" s="20" t="s">
        <v>4</v>
      </c>
      <c r="H2580" s="19"/>
      <c r="J2580" s="19">
        <v>45405</v>
      </c>
      <c r="K2580">
        <v>54</v>
      </c>
      <c r="N2580" t="s">
        <v>492</v>
      </c>
    </row>
    <row r="2581" spans="1:14" x14ac:dyDescent="0.2">
      <c r="A2581">
        <v>308</v>
      </c>
      <c r="B2581" s="20" t="s">
        <v>366</v>
      </c>
      <c r="C2581" s="20" t="s">
        <v>102</v>
      </c>
      <c r="D2581" s="20" t="s">
        <v>5</v>
      </c>
      <c r="E2581" s="20" t="s">
        <v>103</v>
      </c>
      <c r="F2581" s="20" t="s">
        <v>107</v>
      </c>
      <c r="G2581" s="20" t="s">
        <v>4</v>
      </c>
      <c r="H2581" s="19"/>
      <c r="J2581" s="19">
        <v>45406</v>
      </c>
      <c r="K2581">
        <v>14</v>
      </c>
      <c r="N2581" t="s">
        <v>492</v>
      </c>
    </row>
    <row r="2582" spans="1:14" x14ac:dyDescent="0.2">
      <c r="A2582">
        <v>308</v>
      </c>
      <c r="B2582" s="20" t="s">
        <v>366</v>
      </c>
      <c r="C2582" s="20" t="s">
        <v>102</v>
      </c>
      <c r="D2582" s="20" t="s">
        <v>5</v>
      </c>
      <c r="E2582" s="20" t="s">
        <v>103</v>
      </c>
      <c r="F2582" s="20" t="s">
        <v>107</v>
      </c>
      <c r="G2582" s="20" t="s">
        <v>4</v>
      </c>
      <c r="H2582" s="19"/>
      <c r="J2582" s="19">
        <v>45407</v>
      </c>
      <c r="K2582">
        <v>22</v>
      </c>
      <c r="N2582" t="s">
        <v>492</v>
      </c>
    </row>
    <row r="2583" spans="1:14" x14ac:dyDescent="0.2">
      <c r="A2583">
        <v>308</v>
      </c>
      <c r="B2583" s="20" t="s">
        <v>366</v>
      </c>
      <c r="C2583" s="20" t="s">
        <v>102</v>
      </c>
      <c r="D2583" s="20" t="s">
        <v>5</v>
      </c>
      <c r="E2583" s="20" t="s">
        <v>103</v>
      </c>
      <c r="F2583" s="20" t="s">
        <v>107</v>
      </c>
      <c r="G2583" s="20" t="s">
        <v>4</v>
      </c>
      <c r="H2583" s="19"/>
      <c r="J2583" s="19">
        <v>45408</v>
      </c>
      <c r="K2583">
        <v>455</v>
      </c>
      <c r="N2583" t="s">
        <v>492</v>
      </c>
    </row>
    <row r="2584" spans="1:14" x14ac:dyDescent="0.2">
      <c r="A2584">
        <v>308</v>
      </c>
      <c r="B2584" s="20" t="s">
        <v>366</v>
      </c>
      <c r="C2584" s="20" t="s">
        <v>102</v>
      </c>
      <c r="D2584" s="20" t="s">
        <v>5</v>
      </c>
      <c r="E2584" s="20" t="s">
        <v>103</v>
      </c>
      <c r="F2584" s="20" t="s">
        <v>107</v>
      </c>
      <c r="G2584" s="20" t="s">
        <v>4</v>
      </c>
      <c r="H2584" s="19"/>
      <c r="J2584" s="19">
        <v>45409</v>
      </c>
      <c r="K2584">
        <v>26</v>
      </c>
      <c r="N2584" t="s">
        <v>492</v>
      </c>
    </row>
    <row r="2585" spans="1:14" x14ac:dyDescent="0.2">
      <c r="A2585">
        <v>308</v>
      </c>
      <c r="B2585" s="20" t="s">
        <v>366</v>
      </c>
      <c r="C2585" s="20" t="s">
        <v>102</v>
      </c>
      <c r="D2585" s="20" t="s">
        <v>5</v>
      </c>
      <c r="E2585" s="20" t="s">
        <v>103</v>
      </c>
      <c r="F2585" s="20" t="s">
        <v>107</v>
      </c>
      <c r="G2585" s="20" t="s">
        <v>4</v>
      </c>
      <c r="H2585" s="19"/>
      <c r="J2585" s="19">
        <v>45410</v>
      </c>
      <c r="K2585">
        <v>19</v>
      </c>
      <c r="N2585" t="s">
        <v>492</v>
      </c>
    </row>
    <row r="2586" spans="1:14" x14ac:dyDescent="0.2">
      <c r="A2586">
        <v>308</v>
      </c>
      <c r="B2586" s="20" t="s">
        <v>366</v>
      </c>
      <c r="C2586" s="20" t="s">
        <v>102</v>
      </c>
      <c r="D2586" s="20" t="s">
        <v>5</v>
      </c>
      <c r="E2586" s="20" t="s">
        <v>103</v>
      </c>
      <c r="F2586" s="20" t="s">
        <v>107</v>
      </c>
      <c r="G2586" s="20" t="s">
        <v>4</v>
      </c>
      <c r="H2586" s="19"/>
      <c r="J2586" s="19">
        <v>45412</v>
      </c>
      <c r="K2586">
        <v>46</v>
      </c>
      <c r="N2586" t="s">
        <v>492</v>
      </c>
    </row>
    <row r="2587" spans="1:14" x14ac:dyDescent="0.2">
      <c r="A2587">
        <v>309</v>
      </c>
      <c r="B2587" s="20" t="s">
        <v>367</v>
      </c>
      <c r="C2587" s="20" t="s">
        <v>102</v>
      </c>
      <c r="D2587" s="20" t="s">
        <v>5</v>
      </c>
      <c r="E2587" s="20" t="s">
        <v>103</v>
      </c>
      <c r="F2587" s="20" t="s">
        <v>107</v>
      </c>
      <c r="G2587" s="20" t="s">
        <v>2</v>
      </c>
      <c r="H2587" s="19"/>
      <c r="J2587" s="19">
        <v>45383</v>
      </c>
      <c r="K2587">
        <v>100</v>
      </c>
      <c r="N2587" t="s">
        <v>492</v>
      </c>
    </row>
    <row r="2588" spans="1:14" x14ac:dyDescent="0.2">
      <c r="A2588">
        <v>309</v>
      </c>
      <c r="B2588" s="20" t="s">
        <v>367</v>
      </c>
      <c r="C2588" s="20" t="s">
        <v>102</v>
      </c>
      <c r="D2588" s="20" t="s">
        <v>5</v>
      </c>
      <c r="E2588" s="20" t="s">
        <v>103</v>
      </c>
      <c r="F2588" s="20" t="s">
        <v>107</v>
      </c>
      <c r="G2588" s="20" t="s">
        <v>2</v>
      </c>
      <c r="H2588" s="19"/>
      <c r="J2588" s="19">
        <v>45384</v>
      </c>
      <c r="K2588">
        <v>47</v>
      </c>
      <c r="N2588" t="s">
        <v>492</v>
      </c>
    </row>
    <row r="2589" spans="1:14" x14ac:dyDescent="0.2">
      <c r="A2589">
        <v>309</v>
      </c>
      <c r="B2589" s="20" t="s">
        <v>367</v>
      </c>
      <c r="C2589" s="20" t="s">
        <v>102</v>
      </c>
      <c r="D2589" s="20" t="s">
        <v>5</v>
      </c>
      <c r="E2589" s="20" t="s">
        <v>103</v>
      </c>
      <c r="F2589" s="20" t="s">
        <v>107</v>
      </c>
      <c r="G2589" s="20" t="s">
        <v>2</v>
      </c>
      <c r="H2589" s="19"/>
      <c r="J2589" s="19">
        <v>45385</v>
      </c>
      <c r="K2589">
        <v>279</v>
      </c>
      <c r="N2589" t="s">
        <v>492</v>
      </c>
    </row>
    <row r="2590" spans="1:14" x14ac:dyDescent="0.2">
      <c r="A2590">
        <v>309</v>
      </c>
      <c r="B2590" s="20" t="s">
        <v>367</v>
      </c>
      <c r="C2590" s="20" t="s">
        <v>102</v>
      </c>
      <c r="D2590" s="20" t="s">
        <v>5</v>
      </c>
      <c r="E2590" s="20" t="s">
        <v>103</v>
      </c>
      <c r="F2590" s="20" t="s">
        <v>107</v>
      </c>
      <c r="G2590" s="20" t="s">
        <v>2</v>
      </c>
      <c r="H2590" s="19"/>
      <c r="J2590" s="19">
        <v>45386</v>
      </c>
      <c r="K2590">
        <v>666</v>
      </c>
      <c r="N2590" t="s">
        <v>492</v>
      </c>
    </row>
    <row r="2591" spans="1:14" x14ac:dyDescent="0.2">
      <c r="A2591">
        <v>309</v>
      </c>
      <c r="B2591" s="20" t="s">
        <v>367</v>
      </c>
      <c r="C2591" s="20" t="s">
        <v>102</v>
      </c>
      <c r="D2591" s="20" t="s">
        <v>5</v>
      </c>
      <c r="E2591" s="20" t="s">
        <v>103</v>
      </c>
      <c r="F2591" s="20" t="s">
        <v>107</v>
      </c>
      <c r="G2591" s="20" t="s">
        <v>2</v>
      </c>
      <c r="H2591" s="19"/>
      <c r="J2591" s="19">
        <v>45387</v>
      </c>
      <c r="K2591">
        <v>151</v>
      </c>
      <c r="N2591" t="s">
        <v>492</v>
      </c>
    </row>
    <row r="2592" spans="1:14" x14ac:dyDescent="0.2">
      <c r="A2592">
        <v>309</v>
      </c>
      <c r="B2592" s="20" t="s">
        <v>367</v>
      </c>
      <c r="C2592" s="20" t="s">
        <v>102</v>
      </c>
      <c r="D2592" s="20" t="s">
        <v>5</v>
      </c>
      <c r="E2592" s="20" t="s">
        <v>103</v>
      </c>
      <c r="F2592" s="20" t="s">
        <v>107</v>
      </c>
      <c r="G2592" s="20" t="s">
        <v>2</v>
      </c>
      <c r="H2592" s="19"/>
      <c r="J2592" s="19">
        <v>45388</v>
      </c>
      <c r="K2592">
        <v>158</v>
      </c>
      <c r="N2592" t="s">
        <v>492</v>
      </c>
    </row>
    <row r="2593" spans="1:14" x14ac:dyDescent="0.2">
      <c r="A2593">
        <v>309</v>
      </c>
      <c r="B2593" s="20" t="s">
        <v>367</v>
      </c>
      <c r="C2593" s="20" t="s">
        <v>102</v>
      </c>
      <c r="D2593" s="20" t="s">
        <v>5</v>
      </c>
      <c r="E2593" s="20" t="s">
        <v>103</v>
      </c>
      <c r="F2593" s="20" t="s">
        <v>107</v>
      </c>
      <c r="G2593" s="20" t="s">
        <v>2</v>
      </c>
      <c r="H2593" s="19"/>
      <c r="J2593" s="19">
        <v>45389</v>
      </c>
      <c r="K2593">
        <v>163</v>
      </c>
      <c r="N2593" t="s">
        <v>492</v>
      </c>
    </row>
    <row r="2594" spans="1:14" x14ac:dyDescent="0.2">
      <c r="A2594">
        <v>309</v>
      </c>
      <c r="B2594" s="20" t="s">
        <v>367</v>
      </c>
      <c r="C2594" s="20" t="s">
        <v>102</v>
      </c>
      <c r="D2594" s="20" t="s">
        <v>5</v>
      </c>
      <c r="E2594" s="20" t="s">
        <v>103</v>
      </c>
      <c r="F2594" s="20" t="s">
        <v>107</v>
      </c>
      <c r="G2594" s="20" t="s">
        <v>2</v>
      </c>
      <c r="H2594" s="19"/>
      <c r="J2594" s="19">
        <v>45390</v>
      </c>
      <c r="K2594">
        <v>401</v>
      </c>
      <c r="N2594" t="s">
        <v>492</v>
      </c>
    </row>
    <row r="2595" spans="1:14" x14ac:dyDescent="0.2">
      <c r="A2595">
        <v>309</v>
      </c>
      <c r="B2595" s="20" t="s">
        <v>367</v>
      </c>
      <c r="C2595" s="20" t="s">
        <v>102</v>
      </c>
      <c r="D2595" s="20" t="s">
        <v>5</v>
      </c>
      <c r="E2595" s="20" t="s">
        <v>103</v>
      </c>
      <c r="F2595" s="20" t="s">
        <v>107</v>
      </c>
      <c r="G2595" s="20" t="s">
        <v>2</v>
      </c>
      <c r="H2595" s="19"/>
      <c r="J2595" s="19">
        <v>45391</v>
      </c>
      <c r="K2595">
        <v>137</v>
      </c>
      <c r="N2595" t="s">
        <v>492</v>
      </c>
    </row>
    <row r="2596" spans="1:14" x14ac:dyDescent="0.2">
      <c r="A2596">
        <v>309</v>
      </c>
      <c r="B2596" s="20" t="s">
        <v>367</v>
      </c>
      <c r="C2596" s="20" t="s">
        <v>102</v>
      </c>
      <c r="D2596" s="20" t="s">
        <v>5</v>
      </c>
      <c r="E2596" s="20" t="s">
        <v>103</v>
      </c>
      <c r="F2596" s="20" t="s">
        <v>107</v>
      </c>
      <c r="G2596" s="20" t="s">
        <v>2</v>
      </c>
      <c r="H2596" s="19"/>
      <c r="J2596" s="19">
        <v>45392</v>
      </c>
      <c r="K2596">
        <v>269</v>
      </c>
      <c r="N2596" t="s">
        <v>492</v>
      </c>
    </row>
    <row r="2597" spans="1:14" x14ac:dyDescent="0.2">
      <c r="A2597">
        <v>309</v>
      </c>
      <c r="B2597" s="20" t="s">
        <v>367</v>
      </c>
      <c r="C2597" s="20" t="s">
        <v>102</v>
      </c>
      <c r="D2597" s="20" t="s">
        <v>5</v>
      </c>
      <c r="E2597" s="20" t="s">
        <v>103</v>
      </c>
      <c r="F2597" s="20" t="s">
        <v>107</v>
      </c>
      <c r="G2597" s="20" t="s">
        <v>2</v>
      </c>
      <c r="H2597" s="19"/>
      <c r="J2597" s="19">
        <v>45393</v>
      </c>
      <c r="K2597">
        <v>453</v>
      </c>
      <c r="N2597" t="s">
        <v>492</v>
      </c>
    </row>
    <row r="2598" spans="1:14" x14ac:dyDescent="0.2">
      <c r="A2598">
        <v>309</v>
      </c>
      <c r="B2598" s="20" t="s">
        <v>367</v>
      </c>
      <c r="C2598" s="20" t="s">
        <v>102</v>
      </c>
      <c r="D2598" s="20" t="s">
        <v>5</v>
      </c>
      <c r="E2598" s="20" t="s">
        <v>103</v>
      </c>
      <c r="F2598" s="20" t="s">
        <v>107</v>
      </c>
      <c r="G2598" s="20" t="s">
        <v>2</v>
      </c>
      <c r="H2598" s="19"/>
      <c r="J2598" s="19">
        <v>45394</v>
      </c>
      <c r="K2598">
        <v>39</v>
      </c>
      <c r="N2598" t="s">
        <v>492</v>
      </c>
    </row>
    <row r="2599" spans="1:14" x14ac:dyDescent="0.2">
      <c r="A2599">
        <v>309</v>
      </c>
      <c r="B2599" s="20" t="s">
        <v>367</v>
      </c>
      <c r="C2599" s="20" t="s">
        <v>102</v>
      </c>
      <c r="D2599" s="20" t="s">
        <v>5</v>
      </c>
      <c r="E2599" s="20" t="s">
        <v>103</v>
      </c>
      <c r="F2599" s="20" t="s">
        <v>107</v>
      </c>
      <c r="G2599" s="20" t="s">
        <v>2</v>
      </c>
      <c r="H2599" s="19"/>
      <c r="J2599" s="19">
        <v>45395</v>
      </c>
      <c r="K2599">
        <v>561</v>
      </c>
      <c r="N2599" t="s">
        <v>492</v>
      </c>
    </row>
    <row r="2600" spans="1:14" x14ac:dyDescent="0.2">
      <c r="A2600">
        <v>309</v>
      </c>
      <c r="B2600" s="20" t="s">
        <v>367</v>
      </c>
      <c r="C2600" s="20" t="s">
        <v>102</v>
      </c>
      <c r="D2600" s="20" t="s">
        <v>5</v>
      </c>
      <c r="E2600" s="20" t="s">
        <v>103</v>
      </c>
      <c r="F2600" s="20" t="s">
        <v>107</v>
      </c>
      <c r="G2600" s="20" t="s">
        <v>2</v>
      </c>
      <c r="H2600" s="19"/>
      <c r="J2600" s="19">
        <v>45397</v>
      </c>
      <c r="K2600">
        <v>82</v>
      </c>
      <c r="N2600" t="s">
        <v>492</v>
      </c>
    </row>
    <row r="2601" spans="1:14" x14ac:dyDescent="0.2">
      <c r="A2601">
        <v>309</v>
      </c>
      <c r="B2601" s="20" t="s">
        <v>367</v>
      </c>
      <c r="C2601" s="20" t="s">
        <v>102</v>
      </c>
      <c r="D2601" s="20" t="s">
        <v>5</v>
      </c>
      <c r="E2601" s="20" t="s">
        <v>103</v>
      </c>
      <c r="F2601" s="20" t="s">
        <v>107</v>
      </c>
      <c r="G2601" s="20" t="s">
        <v>2</v>
      </c>
      <c r="H2601" s="19"/>
      <c r="J2601" s="19">
        <v>45398</v>
      </c>
      <c r="K2601">
        <v>55</v>
      </c>
      <c r="N2601" t="s">
        <v>492</v>
      </c>
    </row>
    <row r="2602" spans="1:14" x14ac:dyDescent="0.2">
      <c r="A2602">
        <v>309</v>
      </c>
      <c r="B2602" s="20" t="s">
        <v>367</v>
      </c>
      <c r="C2602" s="20" t="s">
        <v>102</v>
      </c>
      <c r="D2602" s="20" t="s">
        <v>5</v>
      </c>
      <c r="E2602" s="20" t="s">
        <v>103</v>
      </c>
      <c r="F2602" s="20" t="s">
        <v>107</v>
      </c>
      <c r="G2602" s="20" t="s">
        <v>2</v>
      </c>
      <c r="H2602" s="19"/>
      <c r="J2602" s="19">
        <v>45399</v>
      </c>
      <c r="K2602">
        <v>68</v>
      </c>
      <c r="N2602" t="s">
        <v>492</v>
      </c>
    </row>
    <row r="2603" spans="1:14" x14ac:dyDescent="0.2">
      <c r="A2603">
        <v>309</v>
      </c>
      <c r="B2603" s="20" t="s">
        <v>367</v>
      </c>
      <c r="C2603" s="20" t="s">
        <v>102</v>
      </c>
      <c r="D2603" s="20" t="s">
        <v>5</v>
      </c>
      <c r="E2603" s="20" t="s">
        <v>103</v>
      </c>
      <c r="F2603" s="20" t="s">
        <v>107</v>
      </c>
      <c r="G2603" s="20" t="s">
        <v>2</v>
      </c>
      <c r="H2603" s="19"/>
      <c r="J2603" s="19">
        <v>45400</v>
      </c>
      <c r="K2603">
        <v>55</v>
      </c>
      <c r="N2603" t="s">
        <v>492</v>
      </c>
    </row>
    <row r="2604" spans="1:14" x14ac:dyDescent="0.2">
      <c r="A2604">
        <v>309</v>
      </c>
      <c r="B2604" s="20" t="s">
        <v>367</v>
      </c>
      <c r="C2604" s="20" t="s">
        <v>102</v>
      </c>
      <c r="D2604" s="20" t="s">
        <v>5</v>
      </c>
      <c r="E2604" s="20" t="s">
        <v>103</v>
      </c>
      <c r="F2604" s="20" t="s">
        <v>107</v>
      </c>
      <c r="G2604" s="20" t="s">
        <v>2</v>
      </c>
      <c r="H2604" s="19"/>
      <c r="J2604" s="19">
        <v>45401</v>
      </c>
      <c r="K2604">
        <v>276</v>
      </c>
      <c r="N2604" t="s">
        <v>492</v>
      </c>
    </row>
    <row r="2605" spans="1:14" x14ac:dyDescent="0.2">
      <c r="A2605">
        <v>309</v>
      </c>
      <c r="B2605" s="20" t="s">
        <v>367</v>
      </c>
      <c r="C2605" s="20" t="s">
        <v>102</v>
      </c>
      <c r="D2605" s="20" t="s">
        <v>5</v>
      </c>
      <c r="E2605" s="20" t="s">
        <v>103</v>
      </c>
      <c r="F2605" s="20" t="s">
        <v>107</v>
      </c>
      <c r="G2605" s="20" t="s">
        <v>2</v>
      </c>
      <c r="H2605" s="19"/>
      <c r="J2605" s="19">
        <v>45402</v>
      </c>
      <c r="K2605">
        <v>107</v>
      </c>
      <c r="N2605" t="s">
        <v>492</v>
      </c>
    </row>
    <row r="2606" spans="1:14" x14ac:dyDescent="0.2">
      <c r="A2606">
        <v>309</v>
      </c>
      <c r="B2606" s="20" t="s">
        <v>367</v>
      </c>
      <c r="C2606" s="20" t="s">
        <v>102</v>
      </c>
      <c r="D2606" s="20" t="s">
        <v>5</v>
      </c>
      <c r="E2606" s="20" t="s">
        <v>103</v>
      </c>
      <c r="F2606" s="20" t="s">
        <v>107</v>
      </c>
      <c r="G2606" s="20" t="s">
        <v>2</v>
      </c>
      <c r="H2606" s="19"/>
      <c r="J2606" s="19">
        <v>45403</v>
      </c>
      <c r="K2606">
        <v>22</v>
      </c>
      <c r="N2606" t="s">
        <v>492</v>
      </c>
    </row>
    <row r="2607" spans="1:14" x14ac:dyDescent="0.2">
      <c r="A2607">
        <v>309</v>
      </c>
      <c r="B2607" s="20" t="s">
        <v>367</v>
      </c>
      <c r="C2607" s="20" t="s">
        <v>102</v>
      </c>
      <c r="D2607" s="20" t="s">
        <v>5</v>
      </c>
      <c r="E2607" s="20" t="s">
        <v>103</v>
      </c>
      <c r="F2607" s="20" t="s">
        <v>107</v>
      </c>
      <c r="G2607" s="20" t="s">
        <v>2</v>
      </c>
      <c r="H2607" s="19"/>
      <c r="J2607" s="19">
        <v>45404</v>
      </c>
      <c r="K2607">
        <v>73</v>
      </c>
      <c r="N2607" t="s">
        <v>492</v>
      </c>
    </row>
    <row r="2608" spans="1:14" x14ac:dyDescent="0.2">
      <c r="A2608">
        <v>309</v>
      </c>
      <c r="B2608" s="20" t="s">
        <v>367</v>
      </c>
      <c r="C2608" s="20" t="s">
        <v>102</v>
      </c>
      <c r="D2608" s="20" t="s">
        <v>5</v>
      </c>
      <c r="E2608" s="20" t="s">
        <v>103</v>
      </c>
      <c r="F2608" s="20" t="s">
        <v>107</v>
      </c>
      <c r="G2608" s="20" t="s">
        <v>2</v>
      </c>
      <c r="H2608" s="19"/>
      <c r="J2608" s="19">
        <v>45405</v>
      </c>
      <c r="K2608">
        <v>67</v>
      </c>
      <c r="N2608" t="s">
        <v>492</v>
      </c>
    </row>
    <row r="2609" spans="1:14" x14ac:dyDescent="0.2">
      <c r="A2609">
        <v>309</v>
      </c>
      <c r="B2609" s="20" t="s">
        <v>367</v>
      </c>
      <c r="C2609" s="20" t="s">
        <v>102</v>
      </c>
      <c r="D2609" s="20" t="s">
        <v>5</v>
      </c>
      <c r="E2609" s="20" t="s">
        <v>103</v>
      </c>
      <c r="F2609" s="20" t="s">
        <v>107</v>
      </c>
      <c r="G2609" s="20" t="s">
        <v>2</v>
      </c>
      <c r="H2609" s="19"/>
      <c r="J2609" s="19">
        <v>45406</v>
      </c>
      <c r="K2609">
        <v>155</v>
      </c>
      <c r="N2609" t="s">
        <v>492</v>
      </c>
    </row>
    <row r="2610" spans="1:14" x14ac:dyDescent="0.2">
      <c r="A2610">
        <v>309</v>
      </c>
      <c r="B2610" s="20" t="s">
        <v>367</v>
      </c>
      <c r="C2610" s="20" t="s">
        <v>102</v>
      </c>
      <c r="D2610" s="20" t="s">
        <v>5</v>
      </c>
      <c r="E2610" s="20" t="s">
        <v>103</v>
      </c>
      <c r="F2610" s="20" t="s">
        <v>107</v>
      </c>
      <c r="G2610" s="20" t="s">
        <v>2</v>
      </c>
      <c r="H2610" s="19"/>
      <c r="J2610" s="19">
        <v>45407</v>
      </c>
      <c r="K2610">
        <v>73</v>
      </c>
      <c r="N2610" t="s">
        <v>492</v>
      </c>
    </row>
    <row r="2611" spans="1:14" x14ac:dyDescent="0.2">
      <c r="A2611">
        <v>309</v>
      </c>
      <c r="B2611" s="20" t="s">
        <v>367</v>
      </c>
      <c r="C2611" s="20" t="s">
        <v>102</v>
      </c>
      <c r="D2611" s="20" t="s">
        <v>5</v>
      </c>
      <c r="E2611" s="20" t="s">
        <v>103</v>
      </c>
      <c r="F2611" s="20" t="s">
        <v>107</v>
      </c>
      <c r="G2611" s="20" t="s">
        <v>2</v>
      </c>
      <c r="H2611" s="19"/>
      <c r="J2611" s="19">
        <v>45408</v>
      </c>
      <c r="K2611">
        <v>221</v>
      </c>
      <c r="N2611" t="s">
        <v>492</v>
      </c>
    </row>
    <row r="2612" spans="1:14" x14ac:dyDescent="0.2">
      <c r="A2612">
        <v>309</v>
      </c>
      <c r="B2612" s="20" t="s">
        <v>367</v>
      </c>
      <c r="C2612" s="20" t="s">
        <v>102</v>
      </c>
      <c r="D2612" s="20" t="s">
        <v>5</v>
      </c>
      <c r="E2612" s="20" t="s">
        <v>103</v>
      </c>
      <c r="F2612" s="20" t="s">
        <v>107</v>
      </c>
      <c r="G2612" s="20" t="s">
        <v>2</v>
      </c>
      <c r="H2612" s="19"/>
      <c r="J2612" s="19">
        <v>45409</v>
      </c>
      <c r="K2612">
        <v>111</v>
      </c>
      <c r="N2612" t="s">
        <v>492</v>
      </c>
    </row>
    <row r="2613" spans="1:14" x14ac:dyDescent="0.2">
      <c r="A2613">
        <v>309</v>
      </c>
      <c r="B2613" s="20" t="s">
        <v>367</v>
      </c>
      <c r="C2613" s="20" t="s">
        <v>102</v>
      </c>
      <c r="D2613" s="20" t="s">
        <v>5</v>
      </c>
      <c r="E2613" s="20" t="s">
        <v>103</v>
      </c>
      <c r="F2613" s="20" t="s">
        <v>107</v>
      </c>
      <c r="G2613" s="20" t="s">
        <v>2</v>
      </c>
      <c r="H2613" s="19"/>
      <c r="J2613" s="19">
        <v>45410</v>
      </c>
      <c r="K2613">
        <v>0</v>
      </c>
      <c r="N2613" t="s">
        <v>492</v>
      </c>
    </row>
    <row r="2614" spans="1:14" x14ac:dyDescent="0.2">
      <c r="A2614">
        <v>309</v>
      </c>
      <c r="B2614" s="20" t="s">
        <v>367</v>
      </c>
      <c r="C2614" s="20" t="s">
        <v>102</v>
      </c>
      <c r="D2614" s="20" t="s">
        <v>5</v>
      </c>
      <c r="E2614" s="20" t="s">
        <v>103</v>
      </c>
      <c r="F2614" s="20" t="s">
        <v>107</v>
      </c>
      <c r="G2614" s="20" t="s">
        <v>2</v>
      </c>
      <c r="H2614" s="19"/>
      <c r="J2614" s="19">
        <v>45411</v>
      </c>
      <c r="K2614">
        <v>135</v>
      </c>
      <c r="N2614" t="s">
        <v>492</v>
      </c>
    </row>
    <row r="2615" spans="1:14" x14ac:dyDescent="0.2">
      <c r="A2615">
        <v>309</v>
      </c>
      <c r="B2615" s="20" t="s">
        <v>367</v>
      </c>
      <c r="C2615" s="20" t="s">
        <v>102</v>
      </c>
      <c r="D2615" s="20" t="s">
        <v>5</v>
      </c>
      <c r="E2615" s="20" t="s">
        <v>103</v>
      </c>
      <c r="F2615" s="20" t="s">
        <v>107</v>
      </c>
      <c r="G2615" s="20" t="s">
        <v>2</v>
      </c>
      <c r="H2615" s="19"/>
      <c r="J2615" s="19">
        <v>45412</v>
      </c>
      <c r="K2615">
        <v>865</v>
      </c>
      <c r="N2615" t="s">
        <v>492</v>
      </c>
    </row>
    <row r="2616" spans="1:14" x14ac:dyDescent="0.2">
      <c r="A2616">
        <v>310</v>
      </c>
      <c r="B2616" s="20" t="s">
        <v>368</v>
      </c>
      <c r="C2616" s="20" t="s">
        <v>102</v>
      </c>
      <c r="D2616" s="20" t="s">
        <v>5</v>
      </c>
      <c r="E2616" s="20" t="s">
        <v>103</v>
      </c>
      <c r="F2616" s="20" t="s">
        <v>106</v>
      </c>
      <c r="G2616" s="20" t="s">
        <v>4</v>
      </c>
      <c r="H2616" s="19">
        <v>45392</v>
      </c>
      <c r="I2616">
        <v>56</v>
      </c>
      <c r="J2616" s="19">
        <v>45383</v>
      </c>
      <c r="K2616">
        <v>186</v>
      </c>
      <c r="N2616" t="s">
        <v>492</v>
      </c>
    </row>
    <row r="2617" spans="1:14" x14ac:dyDescent="0.2">
      <c r="A2617">
        <v>310</v>
      </c>
      <c r="B2617" s="20" t="s">
        <v>368</v>
      </c>
      <c r="C2617" s="20" t="s">
        <v>102</v>
      </c>
      <c r="D2617" s="20" t="s">
        <v>5</v>
      </c>
      <c r="E2617" s="20" t="s">
        <v>103</v>
      </c>
      <c r="F2617" s="20" t="s">
        <v>106</v>
      </c>
      <c r="G2617" s="20" t="s">
        <v>4</v>
      </c>
      <c r="H2617" s="19">
        <v>45393</v>
      </c>
      <c r="I2617">
        <v>49</v>
      </c>
      <c r="J2617" s="19">
        <v>45387</v>
      </c>
      <c r="K2617">
        <v>134</v>
      </c>
      <c r="N2617" t="s">
        <v>492</v>
      </c>
    </row>
    <row r="2618" spans="1:14" x14ac:dyDescent="0.2">
      <c r="A2618">
        <v>310</v>
      </c>
      <c r="B2618" s="20" t="s">
        <v>368</v>
      </c>
      <c r="C2618" s="20" t="s">
        <v>102</v>
      </c>
      <c r="D2618" s="20" t="s">
        <v>5</v>
      </c>
      <c r="E2618" s="20" t="s">
        <v>103</v>
      </c>
      <c r="F2618" s="20" t="s">
        <v>106</v>
      </c>
      <c r="G2618" s="20" t="s">
        <v>4</v>
      </c>
      <c r="H2618" s="19"/>
      <c r="J2618" s="19">
        <v>45392</v>
      </c>
      <c r="K2618">
        <v>56</v>
      </c>
      <c r="N2618" t="s">
        <v>492</v>
      </c>
    </row>
    <row r="2619" spans="1:14" x14ac:dyDescent="0.2">
      <c r="A2619">
        <v>310</v>
      </c>
      <c r="B2619" s="20" t="s">
        <v>368</v>
      </c>
      <c r="C2619" s="20" t="s">
        <v>102</v>
      </c>
      <c r="D2619" s="20" t="s">
        <v>5</v>
      </c>
      <c r="E2619" s="20" t="s">
        <v>103</v>
      </c>
      <c r="F2619" s="20" t="s">
        <v>106</v>
      </c>
      <c r="G2619" s="20" t="s">
        <v>4</v>
      </c>
      <c r="H2619" s="19"/>
      <c r="J2619" s="19">
        <v>45393</v>
      </c>
      <c r="K2619">
        <v>49</v>
      </c>
      <c r="N2619" t="s">
        <v>492</v>
      </c>
    </row>
    <row r="2620" spans="1:14" x14ac:dyDescent="0.2">
      <c r="A2620">
        <v>310</v>
      </c>
      <c r="B2620" s="20" t="s">
        <v>368</v>
      </c>
      <c r="C2620" s="20" t="s">
        <v>102</v>
      </c>
      <c r="D2620" s="20" t="s">
        <v>5</v>
      </c>
      <c r="E2620" s="20" t="s">
        <v>103</v>
      </c>
      <c r="F2620" s="20" t="s">
        <v>106</v>
      </c>
      <c r="G2620" s="20" t="s">
        <v>4</v>
      </c>
      <c r="H2620" s="19"/>
      <c r="J2620" s="19">
        <v>45394</v>
      </c>
      <c r="K2620">
        <v>26</v>
      </c>
      <c r="N2620" t="s">
        <v>492</v>
      </c>
    </row>
    <row r="2621" spans="1:14" x14ac:dyDescent="0.2">
      <c r="A2621">
        <v>310</v>
      </c>
      <c r="B2621" s="20" t="s">
        <v>368</v>
      </c>
      <c r="C2621" s="20" t="s">
        <v>102</v>
      </c>
      <c r="D2621" s="20" t="s">
        <v>5</v>
      </c>
      <c r="E2621" s="20" t="s">
        <v>103</v>
      </c>
      <c r="F2621" s="20" t="s">
        <v>106</v>
      </c>
      <c r="G2621" s="20" t="s">
        <v>4</v>
      </c>
      <c r="H2621" s="19"/>
      <c r="J2621" s="19">
        <v>45397</v>
      </c>
      <c r="K2621">
        <v>5</v>
      </c>
      <c r="N2621" t="s">
        <v>492</v>
      </c>
    </row>
    <row r="2622" spans="1:14" x14ac:dyDescent="0.2">
      <c r="A2622">
        <v>310</v>
      </c>
      <c r="B2622" s="20" t="s">
        <v>368</v>
      </c>
      <c r="C2622" s="20" t="s">
        <v>102</v>
      </c>
      <c r="D2622" s="20" t="s">
        <v>5</v>
      </c>
      <c r="E2622" s="20" t="s">
        <v>103</v>
      </c>
      <c r="F2622" s="20" t="s">
        <v>106</v>
      </c>
      <c r="G2622" s="20" t="s">
        <v>4</v>
      </c>
      <c r="H2622" s="19"/>
      <c r="J2622" s="19">
        <v>45400</v>
      </c>
      <c r="K2622">
        <v>28</v>
      </c>
      <c r="N2622" t="s">
        <v>492</v>
      </c>
    </row>
    <row r="2623" spans="1:14" x14ac:dyDescent="0.2">
      <c r="A2623">
        <v>310</v>
      </c>
      <c r="B2623" s="20" t="s">
        <v>368</v>
      </c>
      <c r="C2623" s="20" t="s">
        <v>102</v>
      </c>
      <c r="D2623" s="20" t="s">
        <v>5</v>
      </c>
      <c r="E2623" s="20" t="s">
        <v>103</v>
      </c>
      <c r="F2623" s="20" t="s">
        <v>106</v>
      </c>
      <c r="G2623" s="20" t="s">
        <v>4</v>
      </c>
      <c r="H2623" s="19"/>
      <c r="J2623" s="19">
        <v>45401</v>
      </c>
      <c r="K2623">
        <v>198</v>
      </c>
      <c r="N2623" t="s">
        <v>492</v>
      </c>
    </row>
    <row r="2624" spans="1:14" x14ac:dyDescent="0.2">
      <c r="A2624">
        <v>310</v>
      </c>
      <c r="B2624" s="20" t="s">
        <v>368</v>
      </c>
      <c r="C2624" s="20" t="s">
        <v>102</v>
      </c>
      <c r="D2624" s="20" t="s">
        <v>5</v>
      </c>
      <c r="E2624" s="20" t="s">
        <v>103</v>
      </c>
      <c r="F2624" s="20" t="s">
        <v>106</v>
      </c>
      <c r="G2624" s="20" t="s">
        <v>4</v>
      </c>
      <c r="H2624" s="19"/>
      <c r="J2624" s="19">
        <v>45402</v>
      </c>
      <c r="K2624">
        <v>7</v>
      </c>
      <c r="N2624" t="s">
        <v>492</v>
      </c>
    </row>
    <row r="2625" spans="1:14" x14ac:dyDescent="0.2">
      <c r="A2625">
        <v>310</v>
      </c>
      <c r="B2625" s="20" t="s">
        <v>368</v>
      </c>
      <c r="C2625" s="20" t="s">
        <v>102</v>
      </c>
      <c r="D2625" s="20" t="s">
        <v>5</v>
      </c>
      <c r="E2625" s="20" t="s">
        <v>103</v>
      </c>
      <c r="F2625" s="20" t="s">
        <v>106</v>
      </c>
      <c r="G2625" s="20" t="s">
        <v>4</v>
      </c>
      <c r="H2625" s="19"/>
      <c r="J2625" s="19">
        <v>45405</v>
      </c>
      <c r="K2625">
        <v>54</v>
      </c>
      <c r="N2625" t="s">
        <v>492</v>
      </c>
    </row>
    <row r="2626" spans="1:14" x14ac:dyDescent="0.2">
      <c r="A2626">
        <v>310</v>
      </c>
      <c r="B2626" s="20" t="s">
        <v>368</v>
      </c>
      <c r="C2626" s="20" t="s">
        <v>102</v>
      </c>
      <c r="D2626" s="20" t="s">
        <v>5</v>
      </c>
      <c r="E2626" s="20" t="s">
        <v>103</v>
      </c>
      <c r="F2626" s="20" t="s">
        <v>106</v>
      </c>
      <c r="G2626" s="20" t="s">
        <v>4</v>
      </c>
      <c r="H2626" s="19"/>
      <c r="J2626" s="19">
        <v>45406</v>
      </c>
      <c r="K2626">
        <v>14</v>
      </c>
      <c r="N2626" t="s">
        <v>492</v>
      </c>
    </row>
    <row r="2627" spans="1:14" x14ac:dyDescent="0.2">
      <c r="A2627">
        <v>310</v>
      </c>
      <c r="B2627" s="20" t="s">
        <v>368</v>
      </c>
      <c r="C2627" s="20" t="s">
        <v>102</v>
      </c>
      <c r="D2627" s="20" t="s">
        <v>5</v>
      </c>
      <c r="E2627" s="20" t="s">
        <v>103</v>
      </c>
      <c r="F2627" s="20" t="s">
        <v>106</v>
      </c>
      <c r="G2627" s="20" t="s">
        <v>4</v>
      </c>
      <c r="H2627" s="19"/>
      <c r="J2627" s="19">
        <v>45407</v>
      </c>
      <c r="K2627">
        <v>22</v>
      </c>
      <c r="N2627" t="s">
        <v>492</v>
      </c>
    </row>
    <row r="2628" spans="1:14" x14ac:dyDescent="0.2">
      <c r="A2628">
        <v>310</v>
      </c>
      <c r="B2628" s="20" t="s">
        <v>368</v>
      </c>
      <c r="C2628" s="20" t="s">
        <v>102</v>
      </c>
      <c r="D2628" s="20" t="s">
        <v>5</v>
      </c>
      <c r="E2628" s="20" t="s">
        <v>103</v>
      </c>
      <c r="F2628" s="20" t="s">
        <v>106</v>
      </c>
      <c r="G2628" s="20" t="s">
        <v>4</v>
      </c>
      <c r="H2628" s="19"/>
      <c r="J2628" s="19">
        <v>45408</v>
      </c>
      <c r="K2628">
        <v>455</v>
      </c>
      <c r="N2628" t="s">
        <v>492</v>
      </c>
    </row>
    <row r="2629" spans="1:14" x14ac:dyDescent="0.2">
      <c r="A2629">
        <v>310</v>
      </c>
      <c r="B2629" s="20" t="s">
        <v>368</v>
      </c>
      <c r="C2629" s="20" t="s">
        <v>102</v>
      </c>
      <c r="D2629" s="20" t="s">
        <v>5</v>
      </c>
      <c r="E2629" s="20" t="s">
        <v>103</v>
      </c>
      <c r="F2629" s="20" t="s">
        <v>106</v>
      </c>
      <c r="G2629" s="20" t="s">
        <v>4</v>
      </c>
      <c r="H2629" s="19"/>
      <c r="J2629" s="19">
        <v>45409</v>
      </c>
      <c r="K2629">
        <v>26</v>
      </c>
      <c r="N2629" t="s">
        <v>492</v>
      </c>
    </row>
    <row r="2630" spans="1:14" x14ac:dyDescent="0.2">
      <c r="A2630">
        <v>310</v>
      </c>
      <c r="B2630" s="20" t="s">
        <v>368</v>
      </c>
      <c r="C2630" s="20" t="s">
        <v>102</v>
      </c>
      <c r="D2630" s="20" t="s">
        <v>5</v>
      </c>
      <c r="E2630" s="20" t="s">
        <v>103</v>
      </c>
      <c r="F2630" s="20" t="s">
        <v>106</v>
      </c>
      <c r="G2630" s="20" t="s">
        <v>4</v>
      </c>
      <c r="H2630" s="19"/>
      <c r="J2630" s="19">
        <v>45410</v>
      </c>
      <c r="K2630">
        <v>8</v>
      </c>
      <c r="N2630" t="s">
        <v>492</v>
      </c>
    </row>
    <row r="2631" spans="1:14" x14ac:dyDescent="0.2">
      <c r="A2631">
        <v>310</v>
      </c>
      <c r="B2631" s="20" t="s">
        <v>368</v>
      </c>
      <c r="C2631" s="20" t="s">
        <v>102</v>
      </c>
      <c r="D2631" s="20" t="s">
        <v>5</v>
      </c>
      <c r="E2631" s="20" t="s">
        <v>103</v>
      </c>
      <c r="F2631" s="20" t="s">
        <v>106</v>
      </c>
      <c r="G2631" s="20" t="s">
        <v>4</v>
      </c>
      <c r="H2631" s="19"/>
      <c r="J2631" s="19">
        <v>45412</v>
      </c>
      <c r="K2631">
        <v>46</v>
      </c>
      <c r="N2631" t="s">
        <v>492</v>
      </c>
    </row>
    <row r="2632" spans="1:14" x14ac:dyDescent="0.2">
      <c r="A2632">
        <v>311</v>
      </c>
      <c r="B2632" s="20" t="s">
        <v>369</v>
      </c>
      <c r="C2632" s="20" t="s">
        <v>102</v>
      </c>
      <c r="D2632" s="20" t="s">
        <v>5</v>
      </c>
      <c r="E2632" s="20" t="s">
        <v>103</v>
      </c>
      <c r="F2632" s="20" t="s">
        <v>106</v>
      </c>
      <c r="G2632" s="20" t="s">
        <v>4</v>
      </c>
      <c r="H2632" s="19">
        <v>45402</v>
      </c>
      <c r="I2632">
        <v>7</v>
      </c>
      <c r="J2632" s="19"/>
      <c r="N2632" t="s">
        <v>492</v>
      </c>
    </row>
    <row r="2633" spans="1:14" x14ac:dyDescent="0.2">
      <c r="A2633">
        <v>311</v>
      </c>
      <c r="B2633" s="20" t="s">
        <v>369</v>
      </c>
      <c r="C2633" s="20" t="s">
        <v>102</v>
      </c>
      <c r="D2633" s="20" t="s">
        <v>5</v>
      </c>
      <c r="E2633" s="20" t="s">
        <v>103</v>
      </c>
      <c r="F2633" s="20" t="s">
        <v>106</v>
      </c>
      <c r="G2633" s="20" t="s">
        <v>4</v>
      </c>
      <c r="H2633" s="19">
        <v>45405</v>
      </c>
      <c r="I2633">
        <v>54</v>
      </c>
      <c r="J2633" s="19"/>
      <c r="N2633" t="s">
        <v>492</v>
      </c>
    </row>
    <row r="2634" spans="1:14" x14ac:dyDescent="0.2">
      <c r="A2634">
        <v>311</v>
      </c>
      <c r="B2634" s="20" t="s">
        <v>369</v>
      </c>
      <c r="C2634" s="20" t="s">
        <v>102</v>
      </c>
      <c r="D2634" s="20" t="s">
        <v>5</v>
      </c>
      <c r="E2634" s="20" t="s">
        <v>103</v>
      </c>
      <c r="F2634" s="20" t="s">
        <v>106</v>
      </c>
      <c r="G2634" s="20" t="s">
        <v>4</v>
      </c>
      <c r="H2634" s="19">
        <v>45406</v>
      </c>
      <c r="I2634">
        <v>14</v>
      </c>
      <c r="J2634" s="19"/>
      <c r="N2634" t="s">
        <v>492</v>
      </c>
    </row>
    <row r="2635" spans="1:14" x14ac:dyDescent="0.2">
      <c r="A2635">
        <v>311</v>
      </c>
      <c r="B2635" s="20" t="s">
        <v>369</v>
      </c>
      <c r="C2635" s="20" t="s">
        <v>102</v>
      </c>
      <c r="D2635" s="20" t="s">
        <v>5</v>
      </c>
      <c r="E2635" s="20" t="s">
        <v>103</v>
      </c>
      <c r="F2635" s="20" t="s">
        <v>106</v>
      </c>
      <c r="G2635" s="20" t="s">
        <v>4</v>
      </c>
      <c r="H2635" s="19">
        <v>45407</v>
      </c>
      <c r="I2635">
        <v>22</v>
      </c>
      <c r="J2635" s="19"/>
      <c r="N2635" t="s">
        <v>492</v>
      </c>
    </row>
    <row r="2636" spans="1:14" x14ac:dyDescent="0.2">
      <c r="A2636">
        <v>311</v>
      </c>
      <c r="B2636" s="20" t="s">
        <v>369</v>
      </c>
      <c r="C2636" s="20" t="s">
        <v>102</v>
      </c>
      <c r="D2636" s="20" t="s">
        <v>5</v>
      </c>
      <c r="E2636" s="20" t="s">
        <v>103</v>
      </c>
      <c r="F2636" s="20" t="s">
        <v>106</v>
      </c>
      <c r="G2636" s="20" t="s">
        <v>4</v>
      </c>
      <c r="H2636" s="19">
        <v>45410</v>
      </c>
      <c r="I2636">
        <v>8</v>
      </c>
      <c r="J2636" s="19"/>
      <c r="N2636" t="s">
        <v>492</v>
      </c>
    </row>
    <row r="2637" spans="1:14" x14ac:dyDescent="0.2">
      <c r="A2637">
        <v>312</v>
      </c>
      <c r="B2637" s="20" t="s">
        <v>370</v>
      </c>
      <c r="C2637" s="20" t="s">
        <v>102</v>
      </c>
      <c r="D2637" s="20" t="s">
        <v>5</v>
      </c>
      <c r="E2637" s="20" t="s">
        <v>103</v>
      </c>
      <c r="F2637" s="20" t="s">
        <v>107</v>
      </c>
      <c r="G2637" s="20" t="s">
        <v>4</v>
      </c>
      <c r="H2637" s="19">
        <v>45406</v>
      </c>
      <c r="I2637">
        <v>325.8</v>
      </c>
      <c r="J2637" s="19"/>
      <c r="N2637" t="s">
        <v>492</v>
      </c>
    </row>
    <row r="2638" spans="1:14" x14ac:dyDescent="0.2">
      <c r="A2638">
        <v>315</v>
      </c>
      <c r="B2638" s="20" t="s">
        <v>373</v>
      </c>
      <c r="C2638" s="20" t="s">
        <v>102</v>
      </c>
      <c r="D2638" s="20" t="s">
        <v>5</v>
      </c>
      <c r="E2638" s="20" t="s">
        <v>103</v>
      </c>
      <c r="F2638" s="20" t="s">
        <v>106</v>
      </c>
      <c r="G2638" s="20" t="s">
        <v>4</v>
      </c>
      <c r="H2638" s="19"/>
      <c r="J2638" s="19">
        <v>45383</v>
      </c>
      <c r="K2638">
        <v>3</v>
      </c>
      <c r="N2638" t="s">
        <v>492</v>
      </c>
    </row>
    <row r="2639" spans="1:14" x14ac:dyDescent="0.2">
      <c r="A2639">
        <v>315</v>
      </c>
      <c r="B2639" s="20" t="s">
        <v>373</v>
      </c>
      <c r="C2639" s="20" t="s">
        <v>102</v>
      </c>
      <c r="D2639" s="20" t="s">
        <v>5</v>
      </c>
      <c r="E2639" s="20" t="s">
        <v>103</v>
      </c>
      <c r="F2639" s="20" t="s">
        <v>106</v>
      </c>
      <c r="G2639" s="20" t="s">
        <v>4</v>
      </c>
      <c r="H2639" s="19"/>
      <c r="J2639" s="19">
        <v>45384</v>
      </c>
      <c r="K2639">
        <v>43</v>
      </c>
      <c r="N2639" t="s">
        <v>492</v>
      </c>
    </row>
    <row r="2640" spans="1:14" x14ac:dyDescent="0.2">
      <c r="A2640">
        <v>315</v>
      </c>
      <c r="B2640" s="20" t="s">
        <v>373</v>
      </c>
      <c r="C2640" s="20" t="s">
        <v>102</v>
      </c>
      <c r="D2640" s="20" t="s">
        <v>5</v>
      </c>
      <c r="E2640" s="20" t="s">
        <v>103</v>
      </c>
      <c r="F2640" s="20" t="s">
        <v>106</v>
      </c>
      <c r="G2640" s="20" t="s">
        <v>4</v>
      </c>
      <c r="H2640" s="19"/>
      <c r="J2640" s="19">
        <v>45386</v>
      </c>
      <c r="K2640">
        <v>8</v>
      </c>
      <c r="N2640" t="s">
        <v>492</v>
      </c>
    </row>
    <row r="2641" spans="1:14" x14ac:dyDescent="0.2">
      <c r="A2641">
        <v>315</v>
      </c>
      <c r="B2641" s="20" t="s">
        <v>373</v>
      </c>
      <c r="C2641" s="20" t="s">
        <v>102</v>
      </c>
      <c r="D2641" s="20" t="s">
        <v>5</v>
      </c>
      <c r="E2641" s="20" t="s">
        <v>103</v>
      </c>
      <c r="F2641" s="20" t="s">
        <v>106</v>
      </c>
      <c r="G2641" s="20" t="s">
        <v>4</v>
      </c>
      <c r="H2641" s="19"/>
      <c r="J2641" s="19">
        <v>45387</v>
      </c>
      <c r="K2641">
        <v>41</v>
      </c>
      <c r="N2641" t="s">
        <v>492</v>
      </c>
    </row>
    <row r="2642" spans="1:14" x14ac:dyDescent="0.2">
      <c r="A2642">
        <v>315</v>
      </c>
      <c r="B2642" s="20" t="s">
        <v>373</v>
      </c>
      <c r="C2642" s="20" t="s">
        <v>102</v>
      </c>
      <c r="D2642" s="20" t="s">
        <v>5</v>
      </c>
      <c r="E2642" s="20" t="s">
        <v>103</v>
      </c>
      <c r="F2642" s="20" t="s">
        <v>106</v>
      </c>
      <c r="G2642" s="20" t="s">
        <v>4</v>
      </c>
      <c r="H2642" s="19"/>
      <c r="J2642" s="19">
        <v>45388</v>
      </c>
      <c r="K2642">
        <v>379</v>
      </c>
      <c r="N2642" t="s">
        <v>492</v>
      </c>
    </row>
    <row r="2643" spans="1:14" x14ac:dyDescent="0.2">
      <c r="A2643">
        <v>315</v>
      </c>
      <c r="B2643" s="20" t="s">
        <v>373</v>
      </c>
      <c r="C2643" s="20" t="s">
        <v>102</v>
      </c>
      <c r="D2643" s="20" t="s">
        <v>5</v>
      </c>
      <c r="E2643" s="20" t="s">
        <v>103</v>
      </c>
      <c r="F2643" s="20" t="s">
        <v>106</v>
      </c>
      <c r="G2643" s="20" t="s">
        <v>4</v>
      </c>
      <c r="H2643" s="19"/>
      <c r="J2643" s="19">
        <v>45389</v>
      </c>
      <c r="K2643">
        <v>17</v>
      </c>
      <c r="N2643" t="s">
        <v>492</v>
      </c>
    </row>
    <row r="2644" spans="1:14" x14ac:dyDescent="0.2">
      <c r="A2644">
        <v>315</v>
      </c>
      <c r="B2644" s="20" t="s">
        <v>373</v>
      </c>
      <c r="C2644" s="20" t="s">
        <v>102</v>
      </c>
      <c r="D2644" s="20" t="s">
        <v>5</v>
      </c>
      <c r="E2644" s="20" t="s">
        <v>103</v>
      </c>
      <c r="F2644" s="20" t="s">
        <v>106</v>
      </c>
      <c r="G2644" s="20" t="s">
        <v>4</v>
      </c>
      <c r="H2644" s="19"/>
      <c r="J2644" s="19">
        <v>45393</v>
      </c>
      <c r="K2644">
        <v>7</v>
      </c>
      <c r="N2644" t="s">
        <v>492</v>
      </c>
    </row>
    <row r="2645" spans="1:14" x14ac:dyDescent="0.2">
      <c r="A2645">
        <v>315</v>
      </c>
      <c r="B2645" s="20" t="s">
        <v>373</v>
      </c>
      <c r="C2645" s="20" t="s">
        <v>102</v>
      </c>
      <c r="D2645" s="20" t="s">
        <v>5</v>
      </c>
      <c r="E2645" s="20" t="s">
        <v>103</v>
      </c>
      <c r="F2645" s="20" t="s">
        <v>106</v>
      </c>
      <c r="G2645" s="20" t="s">
        <v>4</v>
      </c>
      <c r="H2645" s="19"/>
      <c r="J2645" s="19">
        <v>45394</v>
      </c>
      <c r="K2645">
        <v>18</v>
      </c>
      <c r="N2645" t="s">
        <v>492</v>
      </c>
    </row>
    <row r="2646" spans="1:14" x14ac:dyDescent="0.2">
      <c r="A2646">
        <v>315</v>
      </c>
      <c r="B2646" s="20" t="s">
        <v>373</v>
      </c>
      <c r="C2646" s="20" t="s">
        <v>102</v>
      </c>
      <c r="D2646" s="20" t="s">
        <v>5</v>
      </c>
      <c r="E2646" s="20" t="s">
        <v>103</v>
      </c>
      <c r="F2646" s="20" t="s">
        <v>106</v>
      </c>
      <c r="G2646" s="20" t="s">
        <v>4</v>
      </c>
      <c r="H2646" s="19"/>
      <c r="J2646" s="19">
        <v>45396</v>
      </c>
      <c r="K2646">
        <v>203</v>
      </c>
      <c r="N2646" t="s">
        <v>492</v>
      </c>
    </row>
    <row r="2647" spans="1:14" x14ac:dyDescent="0.2">
      <c r="A2647">
        <v>315</v>
      </c>
      <c r="B2647" s="20" t="s">
        <v>373</v>
      </c>
      <c r="C2647" s="20" t="s">
        <v>102</v>
      </c>
      <c r="D2647" s="20" t="s">
        <v>5</v>
      </c>
      <c r="E2647" s="20" t="s">
        <v>103</v>
      </c>
      <c r="F2647" s="20" t="s">
        <v>106</v>
      </c>
      <c r="G2647" s="20" t="s">
        <v>4</v>
      </c>
      <c r="H2647" s="19"/>
      <c r="J2647" s="19">
        <v>45397</v>
      </c>
      <c r="K2647">
        <v>42</v>
      </c>
      <c r="N2647" t="s">
        <v>492</v>
      </c>
    </row>
    <row r="2648" spans="1:14" x14ac:dyDescent="0.2">
      <c r="A2648">
        <v>315</v>
      </c>
      <c r="B2648" s="20" t="s">
        <v>373</v>
      </c>
      <c r="C2648" s="20" t="s">
        <v>102</v>
      </c>
      <c r="D2648" s="20" t="s">
        <v>5</v>
      </c>
      <c r="E2648" s="20" t="s">
        <v>103</v>
      </c>
      <c r="F2648" s="20" t="s">
        <v>106</v>
      </c>
      <c r="G2648" s="20" t="s">
        <v>4</v>
      </c>
      <c r="H2648" s="19"/>
      <c r="J2648" s="19">
        <v>45398</v>
      </c>
      <c r="K2648">
        <v>13</v>
      </c>
      <c r="N2648" t="s">
        <v>492</v>
      </c>
    </row>
    <row r="2649" spans="1:14" x14ac:dyDescent="0.2">
      <c r="A2649">
        <v>315</v>
      </c>
      <c r="B2649" s="20" t="s">
        <v>373</v>
      </c>
      <c r="C2649" s="20" t="s">
        <v>102</v>
      </c>
      <c r="D2649" s="20" t="s">
        <v>5</v>
      </c>
      <c r="E2649" s="20" t="s">
        <v>103</v>
      </c>
      <c r="F2649" s="20" t="s">
        <v>106</v>
      </c>
      <c r="G2649" s="20" t="s">
        <v>4</v>
      </c>
      <c r="H2649" s="19"/>
      <c r="J2649" s="19">
        <v>45400</v>
      </c>
      <c r="K2649">
        <v>3</v>
      </c>
      <c r="N2649" t="s">
        <v>492</v>
      </c>
    </row>
    <row r="2650" spans="1:14" x14ac:dyDescent="0.2">
      <c r="A2650">
        <v>315</v>
      </c>
      <c r="B2650" s="20" t="s">
        <v>373</v>
      </c>
      <c r="C2650" s="20" t="s">
        <v>102</v>
      </c>
      <c r="D2650" s="20" t="s">
        <v>5</v>
      </c>
      <c r="E2650" s="20" t="s">
        <v>103</v>
      </c>
      <c r="F2650" s="20" t="s">
        <v>106</v>
      </c>
      <c r="G2650" s="20" t="s">
        <v>4</v>
      </c>
      <c r="H2650" s="19"/>
      <c r="J2650" s="19">
        <v>45401</v>
      </c>
      <c r="K2650">
        <v>590</v>
      </c>
      <c r="N2650" t="s">
        <v>492</v>
      </c>
    </row>
    <row r="2651" spans="1:14" x14ac:dyDescent="0.2">
      <c r="A2651">
        <v>315</v>
      </c>
      <c r="B2651" s="20" t="s">
        <v>373</v>
      </c>
      <c r="C2651" s="20" t="s">
        <v>102</v>
      </c>
      <c r="D2651" s="20" t="s">
        <v>5</v>
      </c>
      <c r="E2651" s="20" t="s">
        <v>103</v>
      </c>
      <c r="F2651" s="20" t="s">
        <v>106</v>
      </c>
      <c r="G2651" s="20" t="s">
        <v>4</v>
      </c>
      <c r="H2651" s="19"/>
      <c r="J2651" s="19">
        <v>45402</v>
      </c>
      <c r="K2651">
        <v>25</v>
      </c>
      <c r="N2651" t="s">
        <v>492</v>
      </c>
    </row>
    <row r="2652" spans="1:14" x14ac:dyDescent="0.2">
      <c r="A2652">
        <v>315</v>
      </c>
      <c r="B2652" s="20" t="s">
        <v>373</v>
      </c>
      <c r="C2652" s="20" t="s">
        <v>102</v>
      </c>
      <c r="D2652" s="20" t="s">
        <v>5</v>
      </c>
      <c r="E2652" s="20" t="s">
        <v>103</v>
      </c>
      <c r="F2652" s="20" t="s">
        <v>106</v>
      </c>
      <c r="G2652" s="20" t="s">
        <v>4</v>
      </c>
      <c r="H2652" s="19"/>
      <c r="J2652" s="19">
        <v>45404</v>
      </c>
      <c r="K2652">
        <v>11</v>
      </c>
      <c r="N2652" t="s">
        <v>492</v>
      </c>
    </row>
    <row r="2653" spans="1:14" x14ac:dyDescent="0.2">
      <c r="A2653">
        <v>315</v>
      </c>
      <c r="B2653" s="20" t="s">
        <v>373</v>
      </c>
      <c r="C2653" s="20" t="s">
        <v>102</v>
      </c>
      <c r="D2653" s="20" t="s">
        <v>5</v>
      </c>
      <c r="E2653" s="20" t="s">
        <v>103</v>
      </c>
      <c r="F2653" s="20" t="s">
        <v>106</v>
      </c>
      <c r="G2653" s="20" t="s">
        <v>4</v>
      </c>
      <c r="H2653" s="19"/>
      <c r="J2653" s="19">
        <v>45405</v>
      </c>
      <c r="K2653">
        <v>11</v>
      </c>
      <c r="N2653" t="s">
        <v>492</v>
      </c>
    </row>
    <row r="2654" spans="1:14" x14ac:dyDescent="0.2">
      <c r="A2654">
        <v>315</v>
      </c>
      <c r="B2654" s="20" t="s">
        <v>373</v>
      </c>
      <c r="C2654" s="20" t="s">
        <v>102</v>
      </c>
      <c r="D2654" s="20" t="s">
        <v>5</v>
      </c>
      <c r="E2654" s="20" t="s">
        <v>103</v>
      </c>
      <c r="F2654" s="20" t="s">
        <v>106</v>
      </c>
      <c r="G2654" s="20" t="s">
        <v>4</v>
      </c>
      <c r="H2654" s="19"/>
      <c r="J2654" s="19">
        <v>45406</v>
      </c>
      <c r="K2654">
        <v>5</v>
      </c>
      <c r="N2654" t="s">
        <v>492</v>
      </c>
    </row>
    <row r="2655" spans="1:14" x14ac:dyDescent="0.2">
      <c r="A2655">
        <v>315</v>
      </c>
      <c r="B2655" s="20" t="s">
        <v>373</v>
      </c>
      <c r="C2655" s="20" t="s">
        <v>102</v>
      </c>
      <c r="D2655" s="20" t="s">
        <v>5</v>
      </c>
      <c r="E2655" s="20" t="s">
        <v>103</v>
      </c>
      <c r="F2655" s="20" t="s">
        <v>106</v>
      </c>
      <c r="G2655" s="20" t="s">
        <v>4</v>
      </c>
      <c r="H2655" s="19"/>
      <c r="J2655" s="19">
        <v>45407</v>
      </c>
      <c r="K2655">
        <v>36</v>
      </c>
      <c r="N2655" t="s">
        <v>492</v>
      </c>
    </row>
    <row r="2656" spans="1:14" x14ac:dyDescent="0.2">
      <c r="A2656">
        <v>315</v>
      </c>
      <c r="B2656" s="20" t="s">
        <v>373</v>
      </c>
      <c r="C2656" s="20" t="s">
        <v>102</v>
      </c>
      <c r="D2656" s="20" t="s">
        <v>5</v>
      </c>
      <c r="E2656" s="20" t="s">
        <v>103</v>
      </c>
      <c r="F2656" s="20" t="s">
        <v>106</v>
      </c>
      <c r="G2656" s="20" t="s">
        <v>4</v>
      </c>
      <c r="H2656" s="19"/>
      <c r="J2656" s="19">
        <v>45408</v>
      </c>
      <c r="K2656">
        <v>13</v>
      </c>
      <c r="N2656" t="s">
        <v>492</v>
      </c>
    </row>
    <row r="2657" spans="1:14" x14ac:dyDescent="0.2">
      <c r="A2657">
        <v>316</v>
      </c>
      <c r="B2657" s="20" t="s">
        <v>374</v>
      </c>
      <c r="C2657" s="20" t="s">
        <v>102</v>
      </c>
      <c r="D2657" s="20" t="s">
        <v>5</v>
      </c>
      <c r="E2657" s="20" t="s">
        <v>103</v>
      </c>
      <c r="F2657" s="20" t="s">
        <v>107</v>
      </c>
      <c r="G2657" s="20" t="s">
        <v>4</v>
      </c>
      <c r="H2657" s="19">
        <v>45383</v>
      </c>
      <c r="I2657">
        <v>876</v>
      </c>
      <c r="J2657" s="19"/>
      <c r="N2657" t="s">
        <v>492</v>
      </c>
    </row>
    <row r="2658" spans="1:14" x14ac:dyDescent="0.2">
      <c r="A2658">
        <v>316</v>
      </c>
      <c r="B2658" s="20" t="s">
        <v>374</v>
      </c>
      <c r="C2658" s="20" t="s">
        <v>102</v>
      </c>
      <c r="D2658" s="20" t="s">
        <v>5</v>
      </c>
      <c r="E2658" s="20" t="s">
        <v>103</v>
      </c>
      <c r="F2658" s="20" t="s">
        <v>107</v>
      </c>
      <c r="G2658" s="20" t="s">
        <v>4</v>
      </c>
      <c r="H2658" s="19">
        <v>45384</v>
      </c>
      <c r="I2658">
        <v>347</v>
      </c>
      <c r="J2658" s="19"/>
      <c r="N2658" t="s">
        <v>492</v>
      </c>
    </row>
    <row r="2659" spans="1:14" x14ac:dyDescent="0.2">
      <c r="A2659">
        <v>316</v>
      </c>
      <c r="B2659" s="20" t="s">
        <v>374</v>
      </c>
      <c r="C2659" s="20" t="s">
        <v>102</v>
      </c>
      <c r="D2659" s="20" t="s">
        <v>5</v>
      </c>
      <c r="E2659" s="20" t="s">
        <v>103</v>
      </c>
      <c r="F2659" s="20" t="s">
        <v>107</v>
      </c>
      <c r="G2659" s="20" t="s">
        <v>4</v>
      </c>
      <c r="H2659" s="19">
        <v>45385</v>
      </c>
      <c r="I2659">
        <v>79</v>
      </c>
      <c r="J2659" s="19"/>
      <c r="N2659" t="s">
        <v>492</v>
      </c>
    </row>
    <row r="2660" spans="1:14" x14ac:dyDescent="0.2">
      <c r="A2660">
        <v>316</v>
      </c>
      <c r="B2660" s="20" t="s">
        <v>374</v>
      </c>
      <c r="C2660" s="20" t="s">
        <v>102</v>
      </c>
      <c r="D2660" s="20" t="s">
        <v>5</v>
      </c>
      <c r="E2660" s="20" t="s">
        <v>103</v>
      </c>
      <c r="F2660" s="20" t="s">
        <v>107</v>
      </c>
      <c r="G2660" s="20" t="s">
        <v>4</v>
      </c>
      <c r="H2660" s="19">
        <v>45386</v>
      </c>
      <c r="I2660">
        <v>156</v>
      </c>
      <c r="J2660" s="19"/>
      <c r="N2660" t="s">
        <v>492</v>
      </c>
    </row>
    <row r="2661" spans="1:14" x14ac:dyDescent="0.2">
      <c r="A2661">
        <v>316</v>
      </c>
      <c r="B2661" s="20" t="s">
        <v>374</v>
      </c>
      <c r="C2661" s="20" t="s">
        <v>102</v>
      </c>
      <c r="D2661" s="20" t="s">
        <v>5</v>
      </c>
      <c r="E2661" s="20" t="s">
        <v>103</v>
      </c>
      <c r="F2661" s="20" t="s">
        <v>107</v>
      </c>
      <c r="G2661" s="20" t="s">
        <v>4</v>
      </c>
      <c r="H2661" s="19">
        <v>45387</v>
      </c>
      <c r="I2661">
        <v>157</v>
      </c>
      <c r="J2661" s="19"/>
      <c r="N2661" t="s">
        <v>492</v>
      </c>
    </row>
    <row r="2662" spans="1:14" x14ac:dyDescent="0.2">
      <c r="A2662">
        <v>316</v>
      </c>
      <c r="B2662" s="20" t="s">
        <v>374</v>
      </c>
      <c r="C2662" s="20" t="s">
        <v>102</v>
      </c>
      <c r="D2662" s="20" t="s">
        <v>5</v>
      </c>
      <c r="E2662" s="20" t="s">
        <v>103</v>
      </c>
      <c r="F2662" s="20" t="s">
        <v>107</v>
      </c>
      <c r="G2662" s="20" t="s">
        <v>4</v>
      </c>
      <c r="H2662" s="19">
        <v>45388</v>
      </c>
      <c r="I2662">
        <v>364</v>
      </c>
      <c r="J2662" s="19"/>
      <c r="N2662" t="s">
        <v>492</v>
      </c>
    </row>
    <row r="2663" spans="1:14" x14ac:dyDescent="0.2">
      <c r="A2663">
        <v>316</v>
      </c>
      <c r="B2663" s="20" t="s">
        <v>374</v>
      </c>
      <c r="C2663" s="20" t="s">
        <v>102</v>
      </c>
      <c r="D2663" s="20" t="s">
        <v>5</v>
      </c>
      <c r="E2663" s="20" t="s">
        <v>103</v>
      </c>
      <c r="F2663" s="20" t="s">
        <v>107</v>
      </c>
      <c r="G2663" s="20" t="s">
        <v>4</v>
      </c>
      <c r="H2663" s="19">
        <v>45389</v>
      </c>
      <c r="I2663">
        <v>163</v>
      </c>
      <c r="J2663" s="19"/>
      <c r="N2663" t="s">
        <v>492</v>
      </c>
    </row>
    <row r="2664" spans="1:14" x14ac:dyDescent="0.2">
      <c r="A2664">
        <v>316</v>
      </c>
      <c r="B2664" s="20" t="s">
        <v>374</v>
      </c>
      <c r="C2664" s="20" t="s">
        <v>102</v>
      </c>
      <c r="D2664" s="20" t="s">
        <v>5</v>
      </c>
      <c r="E2664" s="20" t="s">
        <v>103</v>
      </c>
      <c r="F2664" s="20" t="s">
        <v>107</v>
      </c>
      <c r="G2664" s="20" t="s">
        <v>4</v>
      </c>
      <c r="H2664" s="19">
        <v>45390</v>
      </c>
      <c r="I2664">
        <v>1056</v>
      </c>
      <c r="J2664" s="19"/>
      <c r="N2664" t="s">
        <v>492</v>
      </c>
    </row>
    <row r="2665" spans="1:14" x14ac:dyDescent="0.2">
      <c r="A2665">
        <v>316</v>
      </c>
      <c r="B2665" s="20" t="s">
        <v>374</v>
      </c>
      <c r="C2665" s="20" t="s">
        <v>102</v>
      </c>
      <c r="D2665" s="20" t="s">
        <v>5</v>
      </c>
      <c r="E2665" s="20" t="s">
        <v>103</v>
      </c>
      <c r="F2665" s="20" t="s">
        <v>107</v>
      </c>
      <c r="G2665" s="20" t="s">
        <v>4</v>
      </c>
      <c r="H2665" s="19">
        <v>45391</v>
      </c>
      <c r="I2665">
        <v>1138</v>
      </c>
      <c r="J2665" s="19"/>
      <c r="N2665" t="s">
        <v>492</v>
      </c>
    </row>
    <row r="2666" spans="1:14" x14ac:dyDescent="0.2">
      <c r="A2666">
        <v>316</v>
      </c>
      <c r="B2666" s="20" t="s">
        <v>374</v>
      </c>
      <c r="C2666" s="20" t="s">
        <v>102</v>
      </c>
      <c r="D2666" s="20" t="s">
        <v>5</v>
      </c>
      <c r="E2666" s="20" t="s">
        <v>103</v>
      </c>
      <c r="F2666" s="20" t="s">
        <v>107</v>
      </c>
      <c r="G2666" s="20" t="s">
        <v>4</v>
      </c>
      <c r="H2666" s="19">
        <v>45392</v>
      </c>
      <c r="I2666">
        <v>269</v>
      </c>
      <c r="J2666" s="19"/>
      <c r="N2666" t="s">
        <v>492</v>
      </c>
    </row>
    <row r="2667" spans="1:14" x14ac:dyDescent="0.2">
      <c r="A2667">
        <v>316</v>
      </c>
      <c r="B2667" s="20" t="s">
        <v>374</v>
      </c>
      <c r="C2667" s="20" t="s">
        <v>102</v>
      </c>
      <c r="D2667" s="20" t="s">
        <v>5</v>
      </c>
      <c r="E2667" s="20" t="s">
        <v>103</v>
      </c>
      <c r="F2667" s="20" t="s">
        <v>107</v>
      </c>
      <c r="G2667" s="20" t="s">
        <v>4</v>
      </c>
      <c r="H2667" s="19">
        <v>45393</v>
      </c>
      <c r="I2667">
        <v>453</v>
      </c>
      <c r="J2667" s="19"/>
      <c r="N2667" t="s">
        <v>492</v>
      </c>
    </row>
    <row r="2668" spans="1:14" x14ac:dyDescent="0.2">
      <c r="A2668">
        <v>316</v>
      </c>
      <c r="B2668" s="20" t="s">
        <v>374</v>
      </c>
      <c r="C2668" s="20" t="s">
        <v>102</v>
      </c>
      <c r="D2668" s="20" t="s">
        <v>5</v>
      </c>
      <c r="E2668" s="20" t="s">
        <v>103</v>
      </c>
      <c r="F2668" s="20" t="s">
        <v>107</v>
      </c>
      <c r="G2668" s="20" t="s">
        <v>4</v>
      </c>
      <c r="H2668" s="19">
        <v>45394</v>
      </c>
      <c r="I2668">
        <v>939</v>
      </c>
      <c r="J2668" s="19"/>
      <c r="N2668" t="s">
        <v>492</v>
      </c>
    </row>
    <row r="2669" spans="1:14" x14ac:dyDescent="0.2">
      <c r="A2669">
        <v>316</v>
      </c>
      <c r="B2669" s="20" t="s">
        <v>374</v>
      </c>
      <c r="C2669" s="20" t="s">
        <v>102</v>
      </c>
      <c r="D2669" s="20" t="s">
        <v>5</v>
      </c>
      <c r="E2669" s="20" t="s">
        <v>103</v>
      </c>
      <c r="F2669" s="20" t="s">
        <v>107</v>
      </c>
      <c r="G2669" s="20" t="s">
        <v>4</v>
      </c>
      <c r="H2669" s="19">
        <v>45395</v>
      </c>
      <c r="I2669">
        <v>580</v>
      </c>
      <c r="J2669" s="19"/>
      <c r="N2669" t="s">
        <v>492</v>
      </c>
    </row>
    <row r="2670" spans="1:14" x14ac:dyDescent="0.2">
      <c r="A2670">
        <v>316</v>
      </c>
      <c r="B2670" s="20" t="s">
        <v>374</v>
      </c>
      <c r="C2670" s="20" t="s">
        <v>102</v>
      </c>
      <c r="D2670" s="20" t="s">
        <v>5</v>
      </c>
      <c r="E2670" s="20" t="s">
        <v>103</v>
      </c>
      <c r="F2670" s="20" t="s">
        <v>107</v>
      </c>
      <c r="G2670" s="20" t="s">
        <v>4</v>
      </c>
      <c r="H2670" s="19">
        <v>45397</v>
      </c>
      <c r="I2670">
        <v>619</v>
      </c>
      <c r="J2670" s="19"/>
      <c r="N2670" t="s">
        <v>492</v>
      </c>
    </row>
    <row r="2671" spans="1:14" x14ac:dyDescent="0.2">
      <c r="A2671">
        <v>316</v>
      </c>
      <c r="B2671" s="20" t="s">
        <v>374</v>
      </c>
      <c r="C2671" s="20" t="s">
        <v>102</v>
      </c>
      <c r="D2671" s="20" t="s">
        <v>5</v>
      </c>
      <c r="E2671" s="20" t="s">
        <v>103</v>
      </c>
      <c r="F2671" s="20" t="s">
        <v>107</v>
      </c>
      <c r="G2671" s="20" t="s">
        <v>4</v>
      </c>
      <c r="H2671" s="19">
        <v>45398</v>
      </c>
      <c r="I2671">
        <v>912</v>
      </c>
      <c r="J2671" s="19"/>
      <c r="N2671" t="s">
        <v>492</v>
      </c>
    </row>
    <row r="2672" spans="1:14" x14ac:dyDescent="0.2">
      <c r="A2672">
        <v>316</v>
      </c>
      <c r="B2672" s="20" t="s">
        <v>374</v>
      </c>
      <c r="C2672" s="20" t="s">
        <v>102</v>
      </c>
      <c r="D2672" s="20" t="s">
        <v>5</v>
      </c>
      <c r="E2672" s="20" t="s">
        <v>103</v>
      </c>
      <c r="F2672" s="20" t="s">
        <v>107</v>
      </c>
      <c r="G2672" s="20" t="s">
        <v>4</v>
      </c>
      <c r="H2672" s="19">
        <v>45399</v>
      </c>
      <c r="I2672">
        <v>978</v>
      </c>
      <c r="J2672" s="19"/>
      <c r="N2672" t="s">
        <v>492</v>
      </c>
    </row>
    <row r="2673" spans="1:14" x14ac:dyDescent="0.2">
      <c r="A2673">
        <v>316</v>
      </c>
      <c r="B2673" s="20" t="s">
        <v>374</v>
      </c>
      <c r="C2673" s="20" t="s">
        <v>102</v>
      </c>
      <c r="D2673" s="20" t="s">
        <v>5</v>
      </c>
      <c r="E2673" s="20" t="s">
        <v>103</v>
      </c>
      <c r="F2673" s="20" t="s">
        <v>107</v>
      </c>
      <c r="G2673" s="20" t="s">
        <v>4</v>
      </c>
      <c r="H2673" s="19">
        <v>45400</v>
      </c>
      <c r="I2673">
        <v>952</v>
      </c>
      <c r="J2673" s="19"/>
      <c r="N2673" t="s">
        <v>492</v>
      </c>
    </row>
    <row r="2674" spans="1:14" x14ac:dyDescent="0.2">
      <c r="A2674">
        <v>316</v>
      </c>
      <c r="B2674" s="20" t="s">
        <v>374</v>
      </c>
      <c r="C2674" s="20" t="s">
        <v>102</v>
      </c>
      <c r="D2674" s="20" t="s">
        <v>5</v>
      </c>
      <c r="E2674" s="20" t="s">
        <v>103</v>
      </c>
      <c r="F2674" s="20" t="s">
        <v>107</v>
      </c>
      <c r="G2674" s="20" t="s">
        <v>4</v>
      </c>
      <c r="H2674" s="19">
        <v>45401</v>
      </c>
      <c r="I2674">
        <v>781</v>
      </c>
      <c r="J2674" s="19"/>
      <c r="N2674" t="s">
        <v>492</v>
      </c>
    </row>
    <row r="2675" spans="1:14" x14ac:dyDescent="0.2">
      <c r="A2675">
        <v>316</v>
      </c>
      <c r="B2675" s="20" t="s">
        <v>374</v>
      </c>
      <c r="C2675" s="20" t="s">
        <v>102</v>
      </c>
      <c r="D2675" s="20" t="s">
        <v>5</v>
      </c>
      <c r="E2675" s="20" t="s">
        <v>103</v>
      </c>
      <c r="F2675" s="20" t="s">
        <v>107</v>
      </c>
      <c r="G2675" s="20" t="s">
        <v>4</v>
      </c>
      <c r="H2675" s="19">
        <v>45402</v>
      </c>
      <c r="I2675">
        <v>944</v>
      </c>
      <c r="J2675" s="19"/>
      <c r="N2675" t="s">
        <v>492</v>
      </c>
    </row>
    <row r="2676" spans="1:14" x14ac:dyDescent="0.2">
      <c r="A2676">
        <v>316</v>
      </c>
      <c r="B2676" s="20" t="s">
        <v>374</v>
      </c>
      <c r="C2676" s="20" t="s">
        <v>102</v>
      </c>
      <c r="D2676" s="20" t="s">
        <v>5</v>
      </c>
      <c r="E2676" s="20" t="s">
        <v>103</v>
      </c>
      <c r="F2676" s="20" t="s">
        <v>107</v>
      </c>
      <c r="G2676" s="20" t="s">
        <v>4</v>
      </c>
      <c r="H2676" s="19">
        <v>45403</v>
      </c>
      <c r="I2676">
        <v>822</v>
      </c>
      <c r="J2676" s="19"/>
      <c r="N2676" t="s">
        <v>492</v>
      </c>
    </row>
    <row r="2677" spans="1:14" x14ac:dyDescent="0.2">
      <c r="A2677">
        <v>316</v>
      </c>
      <c r="B2677" s="20" t="s">
        <v>374</v>
      </c>
      <c r="C2677" s="20" t="s">
        <v>102</v>
      </c>
      <c r="D2677" s="20" t="s">
        <v>5</v>
      </c>
      <c r="E2677" s="20" t="s">
        <v>103</v>
      </c>
      <c r="F2677" s="20" t="s">
        <v>107</v>
      </c>
      <c r="G2677" s="20" t="s">
        <v>4</v>
      </c>
      <c r="H2677" s="19">
        <v>45404</v>
      </c>
      <c r="I2677">
        <v>873</v>
      </c>
      <c r="J2677" s="19"/>
      <c r="N2677" t="s">
        <v>492</v>
      </c>
    </row>
    <row r="2678" spans="1:14" x14ac:dyDescent="0.2">
      <c r="A2678">
        <v>316</v>
      </c>
      <c r="B2678" s="20" t="s">
        <v>374</v>
      </c>
      <c r="C2678" s="20" t="s">
        <v>102</v>
      </c>
      <c r="D2678" s="20" t="s">
        <v>5</v>
      </c>
      <c r="E2678" s="20" t="s">
        <v>103</v>
      </c>
      <c r="F2678" s="20" t="s">
        <v>107</v>
      </c>
      <c r="G2678" s="20" t="s">
        <v>4</v>
      </c>
      <c r="H2678" s="19">
        <v>45405</v>
      </c>
      <c r="I2678">
        <v>536</v>
      </c>
      <c r="J2678" s="19"/>
      <c r="N2678" t="s">
        <v>492</v>
      </c>
    </row>
    <row r="2679" spans="1:14" x14ac:dyDescent="0.2">
      <c r="A2679">
        <v>316</v>
      </c>
      <c r="B2679" s="20" t="s">
        <v>374</v>
      </c>
      <c r="C2679" s="20" t="s">
        <v>102</v>
      </c>
      <c r="D2679" s="20" t="s">
        <v>5</v>
      </c>
      <c r="E2679" s="20" t="s">
        <v>103</v>
      </c>
      <c r="F2679" s="20" t="s">
        <v>107</v>
      </c>
      <c r="G2679" s="20" t="s">
        <v>4</v>
      </c>
      <c r="H2679" s="19">
        <v>45406</v>
      </c>
      <c r="I2679">
        <v>106</v>
      </c>
      <c r="J2679" s="19"/>
      <c r="N2679" t="s">
        <v>492</v>
      </c>
    </row>
    <row r="2680" spans="1:14" x14ac:dyDescent="0.2">
      <c r="A2680">
        <v>316</v>
      </c>
      <c r="B2680" s="20" t="s">
        <v>374</v>
      </c>
      <c r="C2680" s="20" t="s">
        <v>102</v>
      </c>
      <c r="D2680" s="20" t="s">
        <v>5</v>
      </c>
      <c r="E2680" s="20" t="s">
        <v>103</v>
      </c>
      <c r="F2680" s="20" t="s">
        <v>107</v>
      </c>
      <c r="G2680" s="20" t="s">
        <v>4</v>
      </c>
      <c r="H2680" s="19">
        <v>45407</v>
      </c>
      <c r="I2680">
        <v>460</v>
      </c>
      <c r="J2680" s="19"/>
      <c r="N2680" t="s">
        <v>492</v>
      </c>
    </row>
    <row r="2681" spans="1:14" x14ac:dyDescent="0.2">
      <c r="A2681">
        <v>316</v>
      </c>
      <c r="B2681" s="20" t="s">
        <v>374</v>
      </c>
      <c r="C2681" s="20" t="s">
        <v>102</v>
      </c>
      <c r="D2681" s="20" t="s">
        <v>5</v>
      </c>
      <c r="E2681" s="20" t="s">
        <v>103</v>
      </c>
      <c r="F2681" s="20" t="s">
        <v>107</v>
      </c>
      <c r="G2681" s="20" t="s">
        <v>4</v>
      </c>
      <c r="H2681" s="19">
        <v>45408</v>
      </c>
      <c r="I2681">
        <v>222</v>
      </c>
      <c r="J2681" s="19"/>
      <c r="N2681" t="s">
        <v>492</v>
      </c>
    </row>
    <row r="2682" spans="1:14" x14ac:dyDescent="0.2">
      <c r="A2682">
        <v>316</v>
      </c>
      <c r="B2682" s="20" t="s">
        <v>374</v>
      </c>
      <c r="C2682" s="20" t="s">
        <v>102</v>
      </c>
      <c r="D2682" s="20" t="s">
        <v>5</v>
      </c>
      <c r="E2682" s="20" t="s">
        <v>103</v>
      </c>
      <c r="F2682" s="20" t="s">
        <v>107</v>
      </c>
      <c r="G2682" s="20" t="s">
        <v>4</v>
      </c>
      <c r="H2682" s="19">
        <v>45409</v>
      </c>
      <c r="I2682">
        <v>125</v>
      </c>
      <c r="J2682" s="19"/>
      <c r="N2682" t="s">
        <v>492</v>
      </c>
    </row>
    <row r="2683" spans="1:14" x14ac:dyDescent="0.2">
      <c r="A2683">
        <v>316</v>
      </c>
      <c r="B2683" s="20" t="s">
        <v>374</v>
      </c>
      <c r="C2683" s="20" t="s">
        <v>102</v>
      </c>
      <c r="D2683" s="20" t="s">
        <v>5</v>
      </c>
      <c r="E2683" s="20" t="s">
        <v>103</v>
      </c>
      <c r="F2683" s="20" t="s">
        <v>107</v>
      </c>
      <c r="G2683" s="20" t="s">
        <v>4</v>
      </c>
      <c r="H2683" s="19">
        <v>45410</v>
      </c>
      <c r="I2683">
        <v>719</v>
      </c>
      <c r="J2683" s="19"/>
      <c r="N2683" t="s">
        <v>492</v>
      </c>
    </row>
    <row r="2684" spans="1:14" x14ac:dyDescent="0.2">
      <c r="A2684">
        <v>316</v>
      </c>
      <c r="B2684" s="20" t="s">
        <v>374</v>
      </c>
      <c r="C2684" s="20" t="s">
        <v>102</v>
      </c>
      <c r="D2684" s="20" t="s">
        <v>5</v>
      </c>
      <c r="E2684" s="20" t="s">
        <v>103</v>
      </c>
      <c r="F2684" s="20" t="s">
        <v>107</v>
      </c>
      <c r="G2684" s="20" t="s">
        <v>4</v>
      </c>
      <c r="H2684" s="19">
        <v>45411</v>
      </c>
      <c r="I2684">
        <v>345</v>
      </c>
      <c r="J2684" s="19"/>
      <c r="N2684" t="s">
        <v>492</v>
      </c>
    </row>
    <row r="2685" spans="1:14" x14ac:dyDescent="0.2">
      <c r="A2685">
        <v>316</v>
      </c>
      <c r="B2685" s="20" t="s">
        <v>374</v>
      </c>
      <c r="C2685" s="20" t="s">
        <v>102</v>
      </c>
      <c r="D2685" s="20" t="s">
        <v>5</v>
      </c>
      <c r="E2685" s="20" t="s">
        <v>103</v>
      </c>
      <c r="F2685" s="20" t="s">
        <v>107</v>
      </c>
      <c r="G2685" s="20" t="s">
        <v>4</v>
      </c>
      <c r="H2685" s="19">
        <v>45412</v>
      </c>
      <c r="I2685">
        <v>421</v>
      </c>
      <c r="J2685" s="19"/>
      <c r="N2685" t="s">
        <v>492</v>
      </c>
    </row>
    <row r="2686" spans="1:14" x14ac:dyDescent="0.2">
      <c r="A2686">
        <v>317</v>
      </c>
      <c r="B2686" s="20" t="s">
        <v>375</v>
      </c>
      <c r="C2686" s="20" t="s">
        <v>102</v>
      </c>
      <c r="D2686" s="20" t="s">
        <v>5</v>
      </c>
      <c r="E2686" s="20" t="s">
        <v>103</v>
      </c>
      <c r="F2686" s="20" t="s">
        <v>107</v>
      </c>
      <c r="G2686" s="20" t="s">
        <v>4</v>
      </c>
      <c r="H2686" s="19">
        <v>45383</v>
      </c>
      <c r="I2686">
        <v>962</v>
      </c>
      <c r="J2686" s="19"/>
      <c r="N2686" t="s">
        <v>492</v>
      </c>
    </row>
    <row r="2687" spans="1:14" x14ac:dyDescent="0.2">
      <c r="A2687">
        <v>317</v>
      </c>
      <c r="B2687" s="20" t="s">
        <v>375</v>
      </c>
      <c r="C2687" s="20" t="s">
        <v>102</v>
      </c>
      <c r="D2687" s="20" t="s">
        <v>5</v>
      </c>
      <c r="E2687" s="20" t="s">
        <v>103</v>
      </c>
      <c r="F2687" s="20" t="s">
        <v>107</v>
      </c>
      <c r="G2687" s="20" t="s">
        <v>4</v>
      </c>
      <c r="H2687" s="19">
        <v>45384</v>
      </c>
      <c r="I2687">
        <v>347</v>
      </c>
      <c r="J2687" s="19"/>
      <c r="N2687" t="s">
        <v>492</v>
      </c>
    </row>
    <row r="2688" spans="1:14" x14ac:dyDescent="0.2">
      <c r="A2688">
        <v>317</v>
      </c>
      <c r="B2688" s="20" t="s">
        <v>375</v>
      </c>
      <c r="C2688" s="20" t="s">
        <v>102</v>
      </c>
      <c r="D2688" s="20" t="s">
        <v>5</v>
      </c>
      <c r="E2688" s="20" t="s">
        <v>103</v>
      </c>
      <c r="F2688" s="20" t="s">
        <v>107</v>
      </c>
      <c r="G2688" s="20" t="s">
        <v>4</v>
      </c>
      <c r="H2688" s="19">
        <v>45385</v>
      </c>
      <c r="I2688">
        <v>1079</v>
      </c>
      <c r="J2688" s="19"/>
      <c r="N2688" t="s">
        <v>492</v>
      </c>
    </row>
    <row r="2689" spans="1:14" x14ac:dyDescent="0.2">
      <c r="A2689">
        <v>317</v>
      </c>
      <c r="B2689" s="20" t="s">
        <v>375</v>
      </c>
      <c r="C2689" s="20" t="s">
        <v>102</v>
      </c>
      <c r="D2689" s="20" t="s">
        <v>5</v>
      </c>
      <c r="E2689" s="20" t="s">
        <v>103</v>
      </c>
      <c r="F2689" s="20" t="s">
        <v>107</v>
      </c>
      <c r="G2689" s="20" t="s">
        <v>4</v>
      </c>
      <c r="H2689" s="19">
        <v>45386</v>
      </c>
      <c r="I2689">
        <v>156</v>
      </c>
      <c r="J2689" s="19"/>
      <c r="N2689" t="s">
        <v>492</v>
      </c>
    </row>
    <row r="2690" spans="1:14" x14ac:dyDescent="0.2">
      <c r="A2690">
        <v>317</v>
      </c>
      <c r="B2690" s="20" t="s">
        <v>375</v>
      </c>
      <c r="C2690" s="20" t="s">
        <v>102</v>
      </c>
      <c r="D2690" s="20" t="s">
        <v>5</v>
      </c>
      <c r="E2690" s="20" t="s">
        <v>103</v>
      </c>
      <c r="F2690" s="20" t="s">
        <v>107</v>
      </c>
      <c r="G2690" s="20" t="s">
        <v>4</v>
      </c>
      <c r="H2690" s="19">
        <v>45387</v>
      </c>
      <c r="I2690">
        <v>157</v>
      </c>
      <c r="J2690" s="19"/>
      <c r="N2690" t="s">
        <v>492</v>
      </c>
    </row>
    <row r="2691" spans="1:14" x14ac:dyDescent="0.2">
      <c r="A2691">
        <v>317</v>
      </c>
      <c r="B2691" s="20" t="s">
        <v>375</v>
      </c>
      <c r="C2691" s="20" t="s">
        <v>102</v>
      </c>
      <c r="D2691" s="20" t="s">
        <v>5</v>
      </c>
      <c r="E2691" s="20" t="s">
        <v>103</v>
      </c>
      <c r="F2691" s="20" t="s">
        <v>107</v>
      </c>
      <c r="G2691" s="20" t="s">
        <v>4</v>
      </c>
      <c r="H2691" s="19">
        <v>45388</v>
      </c>
      <c r="I2691">
        <v>364</v>
      </c>
      <c r="J2691" s="19"/>
      <c r="N2691" t="s">
        <v>492</v>
      </c>
    </row>
    <row r="2692" spans="1:14" x14ac:dyDescent="0.2">
      <c r="A2692">
        <v>317</v>
      </c>
      <c r="B2692" s="20" t="s">
        <v>375</v>
      </c>
      <c r="C2692" s="20" t="s">
        <v>102</v>
      </c>
      <c r="D2692" s="20" t="s">
        <v>5</v>
      </c>
      <c r="E2692" s="20" t="s">
        <v>103</v>
      </c>
      <c r="F2692" s="20" t="s">
        <v>107</v>
      </c>
      <c r="G2692" s="20" t="s">
        <v>4</v>
      </c>
      <c r="H2692" s="19">
        <v>45389</v>
      </c>
      <c r="I2692">
        <v>163</v>
      </c>
      <c r="J2692" s="19"/>
      <c r="N2692" t="s">
        <v>492</v>
      </c>
    </row>
    <row r="2693" spans="1:14" x14ac:dyDescent="0.2">
      <c r="A2693">
        <v>317</v>
      </c>
      <c r="B2693" s="20" t="s">
        <v>375</v>
      </c>
      <c r="C2693" s="20" t="s">
        <v>102</v>
      </c>
      <c r="D2693" s="20" t="s">
        <v>5</v>
      </c>
      <c r="E2693" s="20" t="s">
        <v>103</v>
      </c>
      <c r="F2693" s="20" t="s">
        <v>107</v>
      </c>
      <c r="G2693" s="20" t="s">
        <v>4</v>
      </c>
      <c r="H2693" s="19">
        <v>45390</v>
      </c>
      <c r="I2693">
        <v>1056</v>
      </c>
      <c r="J2693" s="19"/>
      <c r="N2693" t="s">
        <v>492</v>
      </c>
    </row>
    <row r="2694" spans="1:14" x14ac:dyDescent="0.2">
      <c r="A2694">
        <v>317</v>
      </c>
      <c r="B2694" s="20" t="s">
        <v>375</v>
      </c>
      <c r="C2694" s="20" t="s">
        <v>102</v>
      </c>
      <c r="D2694" s="20" t="s">
        <v>5</v>
      </c>
      <c r="E2694" s="20" t="s">
        <v>103</v>
      </c>
      <c r="F2694" s="20" t="s">
        <v>107</v>
      </c>
      <c r="G2694" s="20" t="s">
        <v>4</v>
      </c>
      <c r="H2694" s="19">
        <v>45391</v>
      </c>
      <c r="I2694">
        <v>138</v>
      </c>
      <c r="J2694" s="19"/>
      <c r="N2694" t="s">
        <v>492</v>
      </c>
    </row>
    <row r="2695" spans="1:14" x14ac:dyDescent="0.2">
      <c r="A2695">
        <v>317</v>
      </c>
      <c r="B2695" s="20" t="s">
        <v>375</v>
      </c>
      <c r="C2695" s="20" t="s">
        <v>102</v>
      </c>
      <c r="D2695" s="20" t="s">
        <v>5</v>
      </c>
      <c r="E2695" s="20" t="s">
        <v>103</v>
      </c>
      <c r="F2695" s="20" t="s">
        <v>107</v>
      </c>
      <c r="G2695" s="20" t="s">
        <v>4</v>
      </c>
      <c r="H2695" s="19">
        <v>45392</v>
      </c>
      <c r="I2695">
        <v>269</v>
      </c>
      <c r="J2695" s="19"/>
      <c r="N2695" t="s">
        <v>492</v>
      </c>
    </row>
    <row r="2696" spans="1:14" x14ac:dyDescent="0.2">
      <c r="A2696">
        <v>317</v>
      </c>
      <c r="B2696" s="20" t="s">
        <v>375</v>
      </c>
      <c r="C2696" s="20" t="s">
        <v>102</v>
      </c>
      <c r="D2696" s="20" t="s">
        <v>5</v>
      </c>
      <c r="E2696" s="20" t="s">
        <v>103</v>
      </c>
      <c r="F2696" s="20" t="s">
        <v>107</v>
      </c>
      <c r="G2696" s="20" t="s">
        <v>4</v>
      </c>
      <c r="H2696" s="19">
        <v>45393</v>
      </c>
      <c r="I2696">
        <v>453</v>
      </c>
      <c r="J2696" s="19"/>
      <c r="N2696" t="s">
        <v>492</v>
      </c>
    </row>
    <row r="2697" spans="1:14" x14ac:dyDescent="0.2">
      <c r="A2697">
        <v>317</v>
      </c>
      <c r="B2697" s="20" t="s">
        <v>375</v>
      </c>
      <c r="C2697" s="20" t="s">
        <v>102</v>
      </c>
      <c r="D2697" s="20" t="s">
        <v>5</v>
      </c>
      <c r="E2697" s="20" t="s">
        <v>103</v>
      </c>
      <c r="F2697" s="20" t="s">
        <v>107</v>
      </c>
      <c r="G2697" s="20" t="s">
        <v>4</v>
      </c>
      <c r="H2697" s="19">
        <v>45394</v>
      </c>
      <c r="I2697">
        <v>939</v>
      </c>
      <c r="J2697" s="19"/>
      <c r="N2697" t="s">
        <v>492</v>
      </c>
    </row>
    <row r="2698" spans="1:14" x14ac:dyDescent="0.2">
      <c r="A2698">
        <v>317</v>
      </c>
      <c r="B2698" s="20" t="s">
        <v>375</v>
      </c>
      <c r="C2698" s="20" t="s">
        <v>102</v>
      </c>
      <c r="D2698" s="20" t="s">
        <v>5</v>
      </c>
      <c r="E2698" s="20" t="s">
        <v>103</v>
      </c>
      <c r="F2698" s="20" t="s">
        <v>107</v>
      </c>
      <c r="G2698" s="20" t="s">
        <v>4</v>
      </c>
      <c r="H2698" s="19">
        <v>45395</v>
      </c>
      <c r="I2698">
        <v>580</v>
      </c>
      <c r="J2698" s="19"/>
      <c r="N2698" t="s">
        <v>492</v>
      </c>
    </row>
    <row r="2699" spans="1:14" x14ac:dyDescent="0.2">
      <c r="A2699">
        <v>317</v>
      </c>
      <c r="B2699" s="20" t="s">
        <v>375</v>
      </c>
      <c r="C2699" s="20" t="s">
        <v>102</v>
      </c>
      <c r="D2699" s="20" t="s">
        <v>5</v>
      </c>
      <c r="E2699" s="20" t="s">
        <v>103</v>
      </c>
      <c r="F2699" s="20" t="s">
        <v>107</v>
      </c>
      <c r="G2699" s="20" t="s">
        <v>4</v>
      </c>
      <c r="H2699" s="19">
        <v>45397</v>
      </c>
      <c r="I2699">
        <v>619</v>
      </c>
      <c r="J2699" s="19"/>
      <c r="N2699" t="s">
        <v>492</v>
      </c>
    </row>
    <row r="2700" spans="1:14" x14ac:dyDescent="0.2">
      <c r="A2700">
        <v>317</v>
      </c>
      <c r="B2700" s="20" t="s">
        <v>375</v>
      </c>
      <c r="C2700" s="20" t="s">
        <v>102</v>
      </c>
      <c r="D2700" s="20" t="s">
        <v>5</v>
      </c>
      <c r="E2700" s="20" t="s">
        <v>103</v>
      </c>
      <c r="F2700" s="20" t="s">
        <v>107</v>
      </c>
      <c r="G2700" s="20" t="s">
        <v>4</v>
      </c>
      <c r="H2700" s="19">
        <v>45398</v>
      </c>
      <c r="I2700">
        <v>912</v>
      </c>
      <c r="J2700" s="19"/>
      <c r="N2700" t="s">
        <v>492</v>
      </c>
    </row>
    <row r="2701" spans="1:14" x14ac:dyDescent="0.2">
      <c r="A2701">
        <v>317</v>
      </c>
      <c r="B2701" s="20" t="s">
        <v>375</v>
      </c>
      <c r="C2701" s="20" t="s">
        <v>102</v>
      </c>
      <c r="D2701" s="20" t="s">
        <v>5</v>
      </c>
      <c r="E2701" s="20" t="s">
        <v>103</v>
      </c>
      <c r="F2701" s="20" t="s">
        <v>107</v>
      </c>
      <c r="G2701" s="20" t="s">
        <v>4</v>
      </c>
      <c r="H2701" s="19">
        <v>45399</v>
      </c>
      <c r="I2701">
        <v>978</v>
      </c>
      <c r="J2701" s="19"/>
      <c r="N2701" t="s">
        <v>492</v>
      </c>
    </row>
    <row r="2702" spans="1:14" x14ac:dyDescent="0.2">
      <c r="A2702">
        <v>317</v>
      </c>
      <c r="B2702" s="20" t="s">
        <v>375</v>
      </c>
      <c r="C2702" s="20" t="s">
        <v>102</v>
      </c>
      <c r="D2702" s="20" t="s">
        <v>5</v>
      </c>
      <c r="E2702" s="20" t="s">
        <v>103</v>
      </c>
      <c r="F2702" s="20" t="s">
        <v>107</v>
      </c>
      <c r="G2702" s="20" t="s">
        <v>4</v>
      </c>
      <c r="H2702" s="19">
        <v>45400</v>
      </c>
      <c r="I2702">
        <v>952</v>
      </c>
      <c r="J2702" s="19"/>
      <c r="N2702" t="s">
        <v>492</v>
      </c>
    </row>
    <row r="2703" spans="1:14" x14ac:dyDescent="0.2">
      <c r="A2703">
        <v>317</v>
      </c>
      <c r="B2703" s="20" t="s">
        <v>375</v>
      </c>
      <c r="C2703" s="20" t="s">
        <v>102</v>
      </c>
      <c r="D2703" s="20" t="s">
        <v>5</v>
      </c>
      <c r="E2703" s="20" t="s">
        <v>103</v>
      </c>
      <c r="F2703" s="20" t="s">
        <v>107</v>
      </c>
      <c r="G2703" s="20" t="s">
        <v>4</v>
      </c>
      <c r="H2703" s="19">
        <v>45401</v>
      </c>
      <c r="I2703">
        <v>590</v>
      </c>
      <c r="J2703" s="19"/>
      <c r="N2703" t="s">
        <v>492</v>
      </c>
    </row>
    <row r="2704" spans="1:14" x14ac:dyDescent="0.2">
      <c r="A2704">
        <v>317</v>
      </c>
      <c r="B2704" s="20" t="s">
        <v>375</v>
      </c>
      <c r="C2704" s="20" t="s">
        <v>102</v>
      </c>
      <c r="D2704" s="20" t="s">
        <v>5</v>
      </c>
      <c r="E2704" s="20" t="s">
        <v>103</v>
      </c>
      <c r="F2704" s="20" t="s">
        <v>107</v>
      </c>
      <c r="G2704" s="20" t="s">
        <v>4</v>
      </c>
      <c r="H2704" s="19">
        <v>45402</v>
      </c>
      <c r="I2704">
        <v>944</v>
      </c>
      <c r="J2704" s="19"/>
      <c r="N2704" t="s">
        <v>492</v>
      </c>
    </row>
    <row r="2705" spans="1:14" x14ac:dyDescent="0.2">
      <c r="A2705">
        <v>317</v>
      </c>
      <c r="B2705" s="20" t="s">
        <v>375</v>
      </c>
      <c r="C2705" s="20" t="s">
        <v>102</v>
      </c>
      <c r="D2705" s="20" t="s">
        <v>5</v>
      </c>
      <c r="E2705" s="20" t="s">
        <v>103</v>
      </c>
      <c r="F2705" s="20" t="s">
        <v>107</v>
      </c>
      <c r="G2705" s="20" t="s">
        <v>4</v>
      </c>
      <c r="H2705" s="19">
        <v>45403</v>
      </c>
      <c r="I2705">
        <v>522</v>
      </c>
      <c r="J2705" s="19"/>
      <c r="N2705" t="s">
        <v>492</v>
      </c>
    </row>
    <row r="2706" spans="1:14" x14ac:dyDescent="0.2">
      <c r="A2706">
        <v>317</v>
      </c>
      <c r="B2706" s="20" t="s">
        <v>375</v>
      </c>
      <c r="C2706" s="20" t="s">
        <v>102</v>
      </c>
      <c r="D2706" s="20" t="s">
        <v>5</v>
      </c>
      <c r="E2706" s="20" t="s">
        <v>103</v>
      </c>
      <c r="F2706" s="20" t="s">
        <v>107</v>
      </c>
      <c r="G2706" s="20" t="s">
        <v>4</v>
      </c>
      <c r="H2706" s="19">
        <v>45404</v>
      </c>
      <c r="I2706">
        <v>873</v>
      </c>
      <c r="J2706" s="19"/>
      <c r="N2706" t="s">
        <v>492</v>
      </c>
    </row>
    <row r="2707" spans="1:14" x14ac:dyDescent="0.2">
      <c r="A2707">
        <v>317</v>
      </c>
      <c r="B2707" s="20" t="s">
        <v>375</v>
      </c>
      <c r="C2707" s="20" t="s">
        <v>102</v>
      </c>
      <c r="D2707" s="20" t="s">
        <v>5</v>
      </c>
      <c r="E2707" s="20" t="s">
        <v>103</v>
      </c>
      <c r="F2707" s="20" t="s">
        <v>107</v>
      </c>
      <c r="G2707" s="20" t="s">
        <v>4</v>
      </c>
      <c r="H2707" s="19">
        <v>45405</v>
      </c>
      <c r="I2707">
        <v>536</v>
      </c>
      <c r="J2707" s="19"/>
      <c r="N2707" t="s">
        <v>492</v>
      </c>
    </row>
    <row r="2708" spans="1:14" x14ac:dyDescent="0.2">
      <c r="A2708">
        <v>317</v>
      </c>
      <c r="B2708" s="20" t="s">
        <v>375</v>
      </c>
      <c r="C2708" s="20" t="s">
        <v>102</v>
      </c>
      <c r="D2708" s="20" t="s">
        <v>5</v>
      </c>
      <c r="E2708" s="20" t="s">
        <v>103</v>
      </c>
      <c r="F2708" s="20" t="s">
        <v>107</v>
      </c>
      <c r="G2708" s="20" t="s">
        <v>4</v>
      </c>
      <c r="H2708" s="19">
        <v>45406</v>
      </c>
      <c r="I2708">
        <v>106</v>
      </c>
      <c r="J2708" s="19"/>
      <c r="N2708" t="s">
        <v>492</v>
      </c>
    </row>
    <row r="2709" spans="1:14" x14ac:dyDescent="0.2">
      <c r="A2709">
        <v>317</v>
      </c>
      <c r="B2709" s="20" t="s">
        <v>375</v>
      </c>
      <c r="C2709" s="20" t="s">
        <v>102</v>
      </c>
      <c r="D2709" s="20" t="s">
        <v>5</v>
      </c>
      <c r="E2709" s="20" t="s">
        <v>103</v>
      </c>
      <c r="F2709" s="20" t="s">
        <v>107</v>
      </c>
      <c r="G2709" s="20" t="s">
        <v>4</v>
      </c>
      <c r="H2709" s="19">
        <v>45407</v>
      </c>
      <c r="I2709">
        <v>460</v>
      </c>
      <c r="J2709" s="19"/>
      <c r="N2709" t="s">
        <v>492</v>
      </c>
    </row>
    <row r="2710" spans="1:14" x14ac:dyDescent="0.2">
      <c r="A2710">
        <v>317</v>
      </c>
      <c r="B2710" s="20" t="s">
        <v>375</v>
      </c>
      <c r="C2710" s="20" t="s">
        <v>102</v>
      </c>
      <c r="D2710" s="20" t="s">
        <v>5</v>
      </c>
      <c r="E2710" s="20" t="s">
        <v>103</v>
      </c>
      <c r="F2710" s="20" t="s">
        <v>107</v>
      </c>
      <c r="G2710" s="20" t="s">
        <v>4</v>
      </c>
      <c r="H2710" s="19">
        <v>45408</v>
      </c>
      <c r="I2710">
        <v>222</v>
      </c>
      <c r="J2710" s="19"/>
      <c r="N2710" t="s">
        <v>492</v>
      </c>
    </row>
    <row r="2711" spans="1:14" x14ac:dyDescent="0.2">
      <c r="A2711">
        <v>317</v>
      </c>
      <c r="B2711" s="20" t="s">
        <v>375</v>
      </c>
      <c r="C2711" s="20" t="s">
        <v>102</v>
      </c>
      <c r="D2711" s="20" t="s">
        <v>5</v>
      </c>
      <c r="E2711" s="20" t="s">
        <v>103</v>
      </c>
      <c r="F2711" s="20" t="s">
        <v>107</v>
      </c>
      <c r="G2711" s="20" t="s">
        <v>4</v>
      </c>
      <c r="H2711" s="19">
        <v>45409</v>
      </c>
      <c r="I2711">
        <v>125</v>
      </c>
      <c r="J2711" s="19"/>
      <c r="N2711" t="s">
        <v>492</v>
      </c>
    </row>
    <row r="2712" spans="1:14" x14ac:dyDescent="0.2">
      <c r="A2712">
        <v>317</v>
      </c>
      <c r="B2712" s="20" t="s">
        <v>375</v>
      </c>
      <c r="C2712" s="20" t="s">
        <v>102</v>
      </c>
      <c r="D2712" s="20" t="s">
        <v>5</v>
      </c>
      <c r="E2712" s="20" t="s">
        <v>103</v>
      </c>
      <c r="F2712" s="20" t="s">
        <v>107</v>
      </c>
      <c r="G2712" s="20" t="s">
        <v>4</v>
      </c>
      <c r="H2712" s="19">
        <v>45410</v>
      </c>
      <c r="I2712">
        <v>719</v>
      </c>
      <c r="J2712" s="19"/>
      <c r="N2712" t="s">
        <v>492</v>
      </c>
    </row>
    <row r="2713" spans="1:14" x14ac:dyDescent="0.2">
      <c r="A2713">
        <v>317</v>
      </c>
      <c r="B2713" s="20" t="s">
        <v>375</v>
      </c>
      <c r="C2713" s="20" t="s">
        <v>102</v>
      </c>
      <c r="D2713" s="20" t="s">
        <v>5</v>
      </c>
      <c r="E2713" s="20" t="s">
        <v>103</v>
      </c>
      <c r="F2713" s="20" t="s">
        <v>107</v>
      </c>
      <c r="G2713" s="20" t="s">
        <v>4</v>
      </c>
      <c r="H2713" s="19">
        <v>45411</v>
      </c>
      <c r="I2713">
        <v>945</v>
      </c>
      <c r="J2713" s="19"/>
      <c r="N2713" t="s">
        <v>492</v>
      </c>
    </row>
    <row r="2714" spans="1:14" x14ac:dyDescent="0.2">
      <c r="A2714">
        <v>317</v>
      </c>
      <c r="B2714" s="20" t="s">
        <v>375</v>
      </c>
      <c r="C2714" s="20" t="s">
        <v>102</v>
      </c>
      <c r="D2714" s="20" t="s">
        <v>5</v>
      </c>
      <c r="E2714" s="20" t="s">
        <v>103</v>
      </c>
      <c r="F2714" s="20" t="s">
        <v>107</v>
      </c>
      <c r="G2714" s="20" t="s">
        <v>4</v>
      </c>
      <c r="H2714" s="19">
        <v>45412</v>
      </c>
      <c r="I2714">
        <v>421</v>
      </c>
      <c r="J2714" s="19"/>
      <c r="N2714" t="s">
        <v>492</v>
      </c>
    </row>
    <row r="2715" spans="1:14" x14ac:dyDescent="0.2">
      <c r="A2715">
        <v>318</v>
      </c>
      <c r="B2715" s="20" t="s">
        <v>376</v>
      </c>
      <c r="C2715" s="20" t="s">
        <v>102</v>
      </c>
      <c r="D2715" s="20" t="s">
        <v>5</v>
      </c>
      <c r="E2715" s="20" t="s">
        <v>103</v>
      </c>
      <c r="F2715" s="20" t="s">
        <v>107</v>
      </c>
      <c r="G2715" s="20" t="s">
        <v>4</v>
      </c>
      <c r="H2715" s="19">
        <v>45383</v>
      </c>
      <c r="I2715">
        <v>286</v>
      </c>
      <c r="J2715" s="19">
        <v>45383</v>
      </c>
      <c r="K2715">
        <v>1286</v>
      </c>
      <c r="N2715" t="s">
        <v>492</v>
      </c>
    </row>
    <row r="2716" spans="1:14" x14ac:dyDescent="0.2">
      <c r="A2716">
        <v>318</v>
      </c>
      <c r="B2716" s="20" t="s">
        <v>376</v>
      </c>
      <c r="C2716" s="20" t="s">
        <v>102</v>
      </c>
      <c r="D2716" s="20" t="s">
        <v>5</v>
      </c>
      <c r="E2716" s="20" t="s">
        <v>103</v>
      </c>
      <c r="F2716" s="20" t="s">
        <v>107</v>
      </c>
      <c r="G2716" s="20" t="s">
        <v>4</v>
      </c>
      <c r="H2716" s="19">
        <v>45385</v>
      </c>
      <c r="I2716">
        <v>56</v>
      </c>
      <c r="J2716" s="19">
        <v>45385</v>
      </c>
      <c r="K2716">
        <v>56</v>
      </c>
      <c r="N2716" t="s">
        <v>492</v>
      </c>
    </row>
    <row r="2717" spans="1:14" x14ac:dyDescent="0.2">
      <c r="A2717">
        <v>318</v>
      </c>
      <c r="B2717" s="20" t="s">
        <v>376</v>
      </c>
      <c r="C2717" s="20" t="s">
        <v>102</v>
      </c>
      <c r="D2717" s="20" t="s">
        <v>5</v>
      </c>
      <c r="E2717" s="20" t="s">
        <v>103</v>
      </c>
      <c r="F2717" s="20" t="s">
        <v>107</v>
      </c>
      <c r="G2717" s="20" t="s">
        <v>4</v>
      </c>
      <c r="H2717" s="19">
        <v>45388</v>
      </c>
      <c r="I2717">
        <v>189</v>
      </c>
      <c r="J2717" s="19">
        <v>45388</v>
      </c>
      <c r="K2717">
        <v>189</v>
      </c>
      <c r="N2717" t="s">
        <v>492</v>
      </c>
    </row>
    <row r="2718" spans="1:14" x14ac:dyDescent="0.2">
      <c r="A2718">
        <v>318</v>
      </c>
      <c r="B2718" s="20" t="s">
        <v>376</v>
      </c>
      <c r="C2718" s="20" t="s">
        <v>102</v>
      </c>
      <c r="D2718" s="20" t="s">
        <v>5</v>
      </c>
      <c r="E2718" s="20" t="s">
        <v>103</v>
      </c>
      <c r="F2718" s="20" t="s">
        <v>107</v>
      </c>
      <c r="G2718" s="20" t="s">
        <v>4</v>
      </c>
      <c r="H2718" s="19">
        <v>45391</v>
      </c>
      <c r="I2718">
        <v>165</v>
      </c>
      <c r="J2718" s="19">
        <v>45391</v>
      </c>
      <c r="K2718">
        <v>165</v>
      </c>
      <c r="N2718" t="s">
        <v>492</v>
      </c>
    </row>
    <row r="2719" spans="1:14" x14ac:dyDescent="0.2">
      <c r="A2719">
        <v>318</v>
      </c>
      <c r="B2719" s="20" t="s">
        <v>376</v>
      </c>
      <c r="C2719" s="20" t="s">
        <v>102</v>
      </c>
      <c r="D2719" s="20" t="s">
        <v>5</v>
      </c>
      <c r="E2719" s="20" t="s">
        <v>103</v>
      </c>
      <c r="F2719" s="20" t="s">
        <v>107</v>
      </c>
      <c r="G2719" s="20" t="s">
        <v>4</v>
      </c>
      <c r="H2719" s="19">
        <v>45392</v>
      </c>
      <c r="I2719">
        <v>564</v>
      </c>
      <c r="J2719" s="19">
        <v>45392</v>
      </c>
      <c r="K2719">
        <v>564</v>
      </c>
      <c r="N2719" t="s">
        <v>492</v>
      </c>
    </row>
    <row r="2720" spans="1:14" x14ac:dyDescent="0.2">
      <c r="A2720">
        <v>318</v>
      </c>
      <c r="B2720" s="20" t="s">
        <v>376</v>
      </c>
      <c r="C2720" s="20" t="s">
        <v>102</v>
      </c>
      <c r="D2720" s="20" t="s">
        <v>5</v>
      </c>
      <c r="E2720" s="20" t="s">
        <v>103</v>
      </c>
      <c r="F2720" s="20" t="s">
        <v>107</v>
      </c>
      <c r="G2720" s="20" t="s">
        <v>4</v>
      </c>
      <c r="H2720" s="19">
        <v>45393</v>
      </c>
      <c r="I2720">
        <v>49</v>
      </c>
      <c r="J2720" s="19">
        <v>45393</v>
      </c>
      <c r="K2720">
        <v>949</v>
      </c>
      <c r="N2720" t="s">
        <v>492</v>
      </c>
    </row>
    <row r="2721" spans="1:14" x14ac:dyDescent="0.2">
      <c r="A2721">
        <v>318</v>
      </c>
      <c r="B2721" s="20" t="s">
        <v>376</v>
      </c>
      <c r="C2721" s="20" t="s">
        <v>102</v>
      </c>
      <c r="D2721" s="20" t="s">
        <v>5</v>
      </c>
      <c r="E2721" s="20" t="s">
        <v>103</v>
      </c>
      <c r="F2721" s="20" t="s">
        <v>107</v>
      </c>
      <c r="G2721" s="20" t="s">
        <v>4</v>
      </c>
      <c r="H2721" s="19">
        <v>45394</v>
      </c>
      <c r="I2721">
        <v>256</v>
      </c>
      <c r="J2721" s="19">
        <v>45394</v>
      </c>
      <c r="K2721">
        <v>256</v>
      </c>
      <c r="N2721" t="s">
        <v>492</v>
      </c>
    </row>
    <row r="2722" spans="1:14" x14ac:dyDescent="0.2">
      <c r="A2722">
        <v>318</v>
      </c>
      <c r="B2722" s="20" t="s">
        <v>376</v>
      </c>
      <c r="C2722" s="20" t="s">
        <v>102</v>
      </c>
      <c r="D2722" s="20" t="s">
        <v>5</v>
      </c>
      <c r="E2722" s="20" t="s">
        <v>103</v>
      </c>
      <c r="F2722" s="20" t="s">
        <v>107</v>
      </c>
      <c r="G2722" s="20" t="s">
        <v>4</v>
      </c>
      <c r="H2722" s="19">
        <v>45397</v>
      </c>
      <c r="I2722">
        <v>5</v>
      </c>
      <c r="J2722" s="19">
        <v>45397</v>
      </c>
      <c r="K2722">
        <v>5</v>
      </c>
      <c r="N2722" t="s">
        <v>492</v>
      </c>
    </row>
    <row r="2723" spans="1:14" x14ac:dyDescent="0.2">
      <c r="A2723">
        <v>318</v>
      </c>
      <c r="B2723" s="20" t="s">
        <v>376</v>
      </c>
      <c r="C2723" s="20" t="s">
        <v>102</v>
      </c>
      <c r="D2723" s="20" t="s">
        <v>5</v>
      </c>
      <c r="E2723" s="20" t="s">
        <v>103</v>
      </c>
      <c r="F2723" s="20" t="s">
        <v>107</v>
      </c>
      <c r="G2723" s="20" t="s">
        <v>4</v>
      </c>
      <c r="H2723" s="19">
        <v>45400</v>
      </c>
      <c r="I2723">
        <v>28</v>
      </c>
      <c r="J2723" s="19">
        <v>45400</v>
      </c>
      <c r="K2723">
        <v>28</v>
      </c>
      <c r="N2723" t="s">
        <v>492</v>
      </c>
    </row>
    <row r="2724" spans="1:14" x14ac:dyDescent="0.2">
      <c r="A2724">
        <v>318</v>
      </c>
      <c r="B2724" s="20" t="s">
        <v>376</v>
      </c>
      <c r="C2724" s="20" t="s">
        <v>102</v>
      </c>
      <c r="D2724" s="20" t="s">
        <v>5</v>
      </c>
      <c r="E2724" s="20" t="s">
        <v>103</v>
      </c>
      <c r="F2724" s="20" t="s">
        <v>107</v>
      </c>
      <c r="G2724" s="20" t="s">
        <v>4</v>
      </c>
      <c r="H2724" s="19">
        <v>45401</v>
      </c>
      <c r="I2724">
        <v>298</v>
      </c>
      <c r="J2724" s="19">
        <v>45401</v>
      </c>
      <c r="K2724">
        <v>1298</v>
      </c>
      <c r="N2724" t="s">
        <v>492</v>
      </c>
    </row>
    <row r="2725" spans="1:14" x14ac:dyDescent="0.2">
      <c r="A2725">
        <v>318</v>
      </c>
      <c r="B2725" s="20" t="s">
        <v>376</v>
      </c>
      <c r="C2725" s="20" t="s">
        <v>102</v>
      </c>
      <c r="D2725" s="20" t="s">
        <v>5</v>
      </c>
      <c r="E2725" s="20" t="s">
        <v>103</v>
      </c>
      <c r="F2725" s="20" t="s">
        <v>107</v>
      </c>
      <c r="G2725" s="20" t="s">
        <v>4</v>
      </c>
      <c r="H2725" s="19">
        <v>45402</v>
      </c>
      <c r="I2725">
        <v>710</v>
      </c>
      <c r="J2725" s="19">
        <v>45402</v>
      </c>
      <c r="K2725">
        <v>710</v>
      </c>
      <c r="N2725" t="s">
        <v>492</v>
      </c>
    </row>
    <row r="2726" spans="1:14" x14ac:dyDescent="0.2">
      <c r="A2726">
        <v>318</v>
      </c>
      <c r="B2726" s="20" t="s">
        <v>376</v>
      </c>
      <c r="C2726" s="20" t="s">
        <v>102</v>
      </c>
      <c r="D2726" s="20" t="s">
        <v>5</v>
      </c>
      <c r="E2726" s="20" t="s">
        <v>103</v>
      </c>
      <c r="F2726" s="20" t="s">
        <v>107</v>
      </c>
      <c r="G2726" s="20" t="s">
        <v>4</v>
      </c>
      <c r="H2726" s="19">
        <v>45405</v>
      </c>
      <c r="I2726">
        <v>354</v>
      </c>
      <c r="J2726" s="19">
        <v>45405</v>
      </c>
      <c r="K2726">
        <v>354</v>
      </c>
      <c r="N2726" t="s">
        <v>492</v>
      </c>
    </row>
    <row r="2727" spans="1:14" x14ac:dyDescent="0.2">
      <c r="A2727">
        <v>318</v>
      </c>
      <c r="B2727" s="20" t="s">
        <v>376</v>
      </c>
      <c r="C2727" s="20" t="s">
        <v>102</v>
      </c>
      <c r="D2727" s="20" t="s">
        <v>5</v>
      </c>
      <c r="E2727" s="20" t="s">
        <v>103</v>
      </c>
      <c r="F2727" s="20" t="s">
        <v>107</v>
      </c>
      <c r="G2727" s="20" t="s">
        <v>4</v>
      </c>
      <c r="H2727" s="19">
        <v>45406</v>
      </c>
      <c r="I2727">
        <v>14</v>
      </c>
      <c r="J2727" s="19">
        <v>45406</v>
      </c>
      <c r="K2727">
        <v>14</v>
      </c>
      <c r="N2727" t="s">
        <v>492</v>
      </c>
    </row>
    <row r="2728" spans="1:14" x14ac:dyDescent="0.2">
      <c r="A2728">
        <v>318</v>
      </c>
      <c r="B2728" s="20" t="s">
        <v>376</v>
      </c>
      <c r="C2728" s="20" t="s">
        <v>102</v>
      </c>
      <c r="D2728" s="20" t="s">
        <v>5</v>
      </c>
      <c r="E2728" s="20" t="s">
        <v>103</v>
      </c>
      <c r="F2728" s="20" t="s">
        <v>107</v>
      </c>
      <c r="G2728" s="20" t="s">
        <v>4</v>
      </c>
      <c r="H2728" s="19">
        <v>45407</v>
      </c>
      <c r="I2728">
        <v>422</v>
      </c>
      <c r="J2728" s="19">
        <v>45407</v>
      </c>
      <c r="K2728">
        <v>422</v>
      </c>
      <c r="N2728" t="s">
        <v>492</v>
      </c>
    </row>
    <row r="2729" spans="1:14" x14ac:dyDescent="0.2">
      <c r="A2729">
        <v>318</v>
      </c>
      <c r="B2729" s="20" t="s">
        <v>376</v>
      </c>
      <c r="C2729" s="20" t="s">
        <v>102</v>
      </c>
      <c r="D2729" s="20" t="s">
        <v>5</v>
      </c>
      <c r="E2729" s="20" t="s">
        <v>103</v>
      </c>
      <c r="F2729" s="20" t="s">
        <v>107</v>
      </c>
      <c r="G2729" s="20" t="s">
        <v>4</v>
      </c>
      <c r="H2729" s="19">
        <v>45408</v>
      </c>
      <c r="I2729">
        <v>455</v>
      </c>
      <c r="J2729" s="19">
        <v>45408</v>
      </c>
      <c r="K2729">
        <v>455</v>
      </c>
      <c r="N2729" t="s">
        <v>492</v>
      </c>
    </row>
    <row r="2730" spans="1:14" x14ac:dyDescent="0.2">
      <c r="A2730">
        <v>318</v>
      </c>
      <c r="B2730" s="20" t="s">
        <v>376</v>
      </c>
      <c r="C2730" s="20" t="s">
        <v>102</v>
      </c>
      <c r="D2730" s="20" t="s">
        <v>5</v>
      </c>
      <c r="E2730" s="20" t="s">
        <v>103</v>
      </c>
      <c r="F2730" s="20" t="s">
        <v>107</v>
      </c>
      <c r="G2730" s="20" t="s">
        <v>4</v>
      </c>
      <c r="H2730" s="19">
        <v>45409</v>
      </c>
      <c r="I2730">
        <v>26</v>
      </c>
      <c r="J2730" s="19">
        <v>45409</v>
      </c>
      <c r="K2730">
        <v>926</v>
      </c>
      <c r="N2730" t="s">
        <v>492</v>
      </c>
    </row>
    <row r="2731" spans="1:14" x14ac:dyDescent="0.2">
      <c r="A2731">
        <v>318</v>
      </c>
      <c r="B2731" s="20" t="s">
        <v>376</v>
      </c>
      <c r="C2731" s="20" t="s">
        <v>102</v>
      </c>
      <c r="D2731" s="20" t="s">
        <v>5</v>
      </c>
      <c r="E2731" s="20" t="s">
        <v>103</v>
      </c>
      <c r="F2731" s="20" t="s">
        <v>107</v>
      </c>
      <c r="G2731" s="20" t="s">
        <v>4</v>
      </c>
      <c r="H2731" s="19">
        <v>45410</v>
      </c>
      <c r="I2731">
        <v>58</v>
      </c>
      <c r="J2731" s="19">
        <v>45410</v>
      </c>
      <c r="K2731">
        <v>58</v>
      </c>
      <c r="N2731" t="s">
        <v>492</v>
      </c>
    </row>
    <row r="2732" spans="1:14" x14ac:dyDescent="0.2">
      <c r="A2732">
        <v>318</v>
      </c>
      <c r="B2732" s="20" t="s">
        <v>376</v>
      </c>
      <c r="C2732" s="20" t="s">
        <v>102</v>
      </c>
      <c r="D2732" s="20" t="s">
        <v>5</v>
      </c>
      <c r="E2732" s="20" t="s">
        <v>103</v>
      </c>
      <c r="F2732" s="20" t="s">
        <v>107</v>
      </c>
      <c r="G2732" s="20" t="s">
        <v>4</v>
      </c>
      <c r="H2732" s="19">
        <v>45412</v>
      </c>
      <c r="I2732">
        <v>346</v>
      </c>
      <c r="J2732" s="19">
        <v>45412</v>
      </c>
      <c r="K2732">
        <v>346</v>
      </c>
      <c r="N2732" t="s">
        <v>492</v>
      </c>
    </row>
    <row r="2733" spans="1:14" x14ac:dyDescent="0.2">
      <c r="A2733">
        <v>319</v>
      </c>
      <c r="B2733" s="20" t="s">
        <v>377</v>
      </c>
      <c r="C2733" s="20" t="s">
        <v>102</v>
      </c>
      <c r="D2733" s="20" t="s">
        <v>5</v>
      </c>
      <c r="E2733" s="20" t="s">
        <v>103</v>
      </c>
      <c r="F2733" s="20" t="s">
        <v>107</v>
      </c>
      <c r="G2733" s="20" t="s">
        <v>4</v>
      </c>
      <c r="H2733" s="19"/>
      <c r="J2733" s="19">
        <v>45383</v>
      </c>
      <c r="K2733">
        <v>3</v>
      </c>
      <c r="N2733" t="s">
        <v>492</v>
      </c>
    </row>
    <row r="2734" spans="1:14" x14ac:dyDescent="0.2">
      <c r="A2734">
        <v>319</v>
      </c>
      <c r="B2734" s="20" t="s">
        <v>377</v>
      </c>
      <c r="C2734" s="20" t="s">
        <v>102</v>
      </c>
      <c r="D2734" s="20" t="s">
        <v>5</v>
      </c>
      <c r="E2734" s="20" t="s">
        <v>103</v>
      </c>
      <c r="F2734" s="20" t="s">
        <v>107</v>
      </c>
      <c r="G2734" s="20" t="s">
        <v>4</v>
      </c>
      <c r="H2734" s="19"/>
      <c r="J2734" s="19">
        <v>45384</v>
      </c>
      <c r="K2734">
        <v>43</v>
      </c>
      <c r="N2734" t="s">
        <v>492</v>
      </c>
    </row>
    <row r="2735" spans="1:14" x14ac:dyDescent="0.2">
      <c r="A2735">
        <v>319</v>
      </c>
      <c r="B2735" s="20" t="s">
        <v>377</v>
      </c>
      <c r="C2735" s="20" t="s">
        <v>102</v>
      </c>
      <c r="D2735" s="20" t="s">
        <v>5</v>
      </c>
      <c r="E2735" s="20" t="s">
        <v>103</v>
      </c>
      <c r="F2735" s="20" t="s">
        <v>107</v>
      </c>
      <c r="G2735" s="20" t="s">
        <v>4</v>
      </c>
      <c r="H2735" s="19"/>
      <c r="J2735" s="19">
        <v>45386</v>
      </c>
      <c r="K2735">
        <v>58</v>
      </c>
      <c r="N2735" t="s">
        <v>492</v>
      </c>
    </row>
    <row r="2736" spans="1:14" x14ac:dyDescent="0.2">
      <c r="A2736">
        <v>319</v>
      </c>
      <c r="B2736" s="20" t="s">
        <v>377</v>
      </c>
      <c r="C2736" s="20" t="s">
        <v>102</v>
      </c>
      <c r="D2736" s="20" t="s">
        <v>5</v>
      </c>
      <c r="E2736" s="20" t="s">
        <v>103</v>
      </c>
      <c r="F2736" s="20" t="s">
        <v>107</v>
      </c>
      <c r="G2736" s="20" t="s">
        <v>4</v>
      </c>
      <c r="H2736" s="19"/>
      <c r="J2736" s="19">
        <v>45387</v>
      </c>
      <c r="K2736">
        <v>41</v>
      </c>
      <c r="N2736" t="s">
        <v>492</v>
      </c>
    </row>
    <row r="2737" spans="1:14" x14ac:dyDescent="0.2">
      <c r="A2737">
        <v>319</v>
      </c>
      <c r="B2737" s="20" t="s">
        <v>377</v>
      </c>
      <c r="C2737" s="20" t="s">
        <v>102</v>
      </c>
      <c r="D2737" s="20" t="s">
        <v>5</v>
      </c>
      <c r="E2737" s="20" t="s">
        <v>103</v>
      </c>
      <c r="F2737" s="20" t="s">
        <v>107</v>
      </c>
      <c r="G2737" s="20" t="s">
        <v>4</v>
      </c>
      <c r="H2737" s="19"/>
      <c r="J2737" s="19">
        <v>45388</v>
      </c>
      <c r="K2737">
        <v>379</v>
      </c>
      <c r="N2737" t="s">
        <v>492</v>
      </c>
    </row>
    <row r="2738" spans="1:14" x14ac:dyDescent="0.2">
      <c r="A2738">
        <v>319</v>
      </c>
      <c r="B2738" s="20" t="s">
        <v>377</v>
      </c>
      <c r="C2738" s="20" t="s">
        <v>102</v>
      </c>
      <c r="D2738" s="20" t="s">
        <v>5</v>
      </c>
      <c r="E2738" s="20" t="s">
        <v>103</v>
      </c>
      <c r="F2738" s="20" t="s">
        <v>107</v>
      </c>
      <c r="G2738" s="20" t="s">
        <v>4</v>
      </c>
      <c r="H2738" s="19"/>
      <c r="J2738" s="19">
        <v>45389</v>
      </c>
      <c r="K2738">
        <v>17</v>
      </c>
      <c r="N2738" t="s">
        <v>492</v>
      </c>
    </row>
    <row r="2739" spans="1:14" x14ac:dyDescent="0.2">
      <c r="A2739">
        <v>319</v>
      </c>
      <c r="B2739" s="20" t="s">
        <v>377</v>
      </c>
      <c r="C2739" s="20" t="s">
        <v>102</v>
      </c>
      <c r="D2739" s="20" t="s">
        <v>5</v>
      </c>
      <c r="E2739" s="20" t="s">
        <v>103</v>
      </c>
      <c r="F2739" s="20" t="s">
        <v>107</v>
      </c>
      <c r="G2739" s="20" t="s">
        <v>4</v>
      </c>
      <c r="H2739" s="19"/>
      <c r="J2739" s="19">
        <v>45393</v>
      </c>
      <c r="K2739">
        <v>97</v>
      </c>
      <c r="N2739" t="s">
        <v>492</v>
      </c>
    </row>
    <row r="2740" spans="1:14" x14ac:dyDescent="0.2">
      <c r="A2740">
        <v>319</v>
      </c>
      <c r="B2740" s="20" t="s">
        <v>377</v>
      </c>
      <c r="C2740" s="20" t="s">
        <v>102</v>
      </c>
      <c r="D2740" s="20" t="s">
        <v>5</v>
      </c>
      <c r="E2740" s="20" t="s">
        <v>103</v>
      </c>
      <c r="F2740" s="20" t="s">
        <v>107</v>
      </c>
      <c r="G2740" s="20" t="s">
        <v>4</v>
      </c>
      <c r="H2740" s="19"/>
      <c r="J2740" s="19">
        <v>45394</v>
      </c>
      <c r="K2740">
        <v>18</v>
      </c>
      <c r="N2740" t="s">
        <v>492</v>
      </c>
    </row>
    <row r="2741" spans="1:14" x14ac:dyDescent="0.2">
      <c r="A2741">
        <v>319</v>
      </c>
      <c r="B2741" s="20" t="s">
        <v>377</v>
      </c>
      <c r="C2741" s="20" t="s">
        <v>102</v>
      </c>
      <c r="D2741" s="20" t="s">
        <v>5</v>
      </c>
      <c r="E2741" s="20" t="s">
        <v>103</v>
      </c>
      <c r="F2741" s="20" t="s">
        <v>107</v>
      </c>
      <c r="G2741" s="20" t="s">
        <v>4</v>
      </c>
      <c r="H2741" s="19"/>
      <c r="J2741" s="19">
        <v>45396</v>
      </c>
      <c r="K2741">
        <v>0</v>
      </c>
      <c r="N2741" t="s">
        <v>492</v>
      </c>
    </row>
    <row r="2742" spans="1:14" x14ac:dyDescent="0.2">
      <c r="A2742">
        <v>319</v>
      </c>
      <c r="B2742" s="20" t="s">
        <v>377</v>
      </c>
      <c r="C2742" s="20" t="s">
        <v>102</v>
      </c>
      <c r="D2742" s="20" t="s">
        <v>5</v>
      </c>
      <c r="E2742" s="20" t="s">
        <v>103</v>
      </c>
      <c r="F2742" s="20" t="s">
        <v>107</v>
      </c>
      <c r="G2742" s="20" t="s">
        <v>4</v>
      </c>
      <c r="H2742" s="19"/>
      <c r="J2742" s="19">
        <v>45397</v>
      </c>
      <c r="K2742">
        <v>0</v>
      </c>
      <c r="N2742" t="s">
        <v>492</v>
      </c>
    </row>
    <row r="2743" spans="1:14" x14ac:dyDescent="0.2">
      <c r="A2743">
        <v>319</v>
      </c>
      <c r="B2743" s="20" t="s">
        <v>377</v>
      </c>
      <c r="C2743" s="20" t="s">
        <v>102</v>
      </c>
      <c r="D2743" s="20" t="s">
        <v>5</v>
      </c>
      <c r="E2743" s="20" t="s">
        <v>103</v>
      </c>
      <c r="F2743" s="20" t="s">
        <v>107</v>
      </c>
      <c r="G2743" s="20" t="s">
        <v>4</v>
      </c>
      <c r="H2743" s="19"/>
      <c r="J2743" s="19">
        <v>45398</v>
      </c>
      <c r="K2743">
        <v>13</v>
      </c>
      <c r="N2743" t="s">
        <v>492</v>
      </c>
    </row>
    <row r="2744" spans="1:14" x14ac:dyDescent="0.2">
      <c r="A2744">
        <v>319</v>
      </c>
      <c r="B2744" s="20" t="s">
        <v>377</v>
      </c>
      <c r="C2744" s="20" t="s">
        <v>102</v>
      </c>
      <c r="D2744" s="20" t="s">
        <v>5</v>
      </c>
      <c r="E2744" s="20" t="s">
        <v>103</v>
      </c>
      <c r="F2744" s="20" t="s">
        <v>107</v>
      </c>
      <c r="G2744" s="20" t="s">
        <v>4</v>
      </c>
      <c r="H2744" s="19"/>
      <c r="J2744" s="19">
        <v>45400</v>
      </c>
      <c r="K2744">
        <v>3</v>
      </c>
      <c r="N2744" t="s">
        <v>492</v>
      </c>
    </row>
    <row r="2745" spans="1:14" x14ac:dyDescent="0.2">
      <c r="A2745">
        <v>319</v>
      </c>
      <c r="B2745" s="20" t="s">
        <v>377</v>
      </c>
      <c r="C2745" s="20" t="s">
        <v>102</v>
      </c>
      <c r="D2745" s="20" t="s">
        <v>5</v>
      </c>
      <c r="E2745" s="20" t="s">
        <v>103</v>
      </c>
      <c r="F2745" s="20" t="s">
        <v>107</v>
      </c>
      <c r="G2745" s="20" t="s">
        <v>4</v>
      </c>
      <c r="H2745" s="19"/>
      <c r="J2745" s="19">
        <v>45401</v>
      </c>
      <c r="K2745">
        <v>590</v>
      </c>
      <c r="N2745" t="s">
        <v>492</v>
      </c>
    </row>
    <row r="2746" spans="1:14" x14ac:dyDescent="0.2">
      <c r="A2746">
        <v>319</v>
      </c>
      <c r="B2746" s="20" t="s">
        <v>377</v>
      </c>
      <c r="C2746" s="20" t="s">
        <v>102</v>
      </c>
      <c r="D2746" s="20" t="s">
        <v>5</v>
      </c>
      <c r="E2746" s="20" t="s">
        <v>103</v>
      </c>
      <c r="F2746" s="20" t="s">
        <v>107</v>
      </c>
      <c r="G2746" s="20" t="s">
        <v>4</v>
      </c>
      <c r="H2746" s="19"/>
      <c r="J2746" s="19">
        <v>45402</v>
      </c>
      <c r="K2746">
        <v>25</v>
      </c>
      <c r="N2746" t="s">
        <v>492</v>
      </c>
    </row>
    <row r="2747" spans="1:14" x14ac:dyDescent="0.2">
      <c r="A2747">
        <v>319</v>
      </c>
      <c r="B2747" s="20" t="s">
        <v>377</v>
      </c>
      <c r="C2747" s="20" t="s">
        <v>102</v>
      </c>
      <c r="D2747" s="20" t="s">
        <v>5</v>
      </c>
      <c r="E2747" s="20" t="s">
        <v>103</v>
      </c>
      <c r="F2747" s="20" t="s">
        <v>107</v>
      </c>
      <c r="G2747" s="20" t="s">
        <v>4</v>
      </c>
      <c r="H2747" s="19"/>
      <c r="J2747" s="19">
        <v>45404</v>
      </c>
      <c r="K2747">
        <v>11</v>
      </c>
      <c r="N2747" t="s">
        <v>492</v>
      </c>
    </row>
    <row r="2748" spans="1:14" x14ac:dyDescent="0.2">
      <c r="A2748">
        <v>319</v>
      </c>
      <c r="B2748" s="20" t="s">
        <v>377</v>
      </c>
      <c r="C2748" s="20" t="s">
        <v>102</v>
      </c>
      <c r="D2748" s="20" t="s">
        <v>5</v>
      </c>
      <c r="E2748" s="20" t="s">
        <v>103</v>
      </c>
      <c r="F2748" s="20" t="s">
        <v>107</v>
      </c>
      <c r="G2748" s="20" t="s">
        <v>4</v>
      </c>
      <c r="H2748" s="19"/>
      <c r="J2748" s="19">
        <v>45405</v>
      </c>
      <c r="K2748">
        <v>11</v>
      </c>
      <c r="N2748" t="s">
        <v>492</v>
      </c>
    </row>
    <row r="2749" spans="1:14" x14ac:dyDescent="0.2">
      <c r="A2749">
        <v>319</v>
      </c>
      <c r="B2749" s="20" t="s">
        <v>377</v>
      </c>
      <c r="C2749" s="20" t="s">
        <v>102</v>
      </c>
      <c r="D2749" s="20" t="s">
        <v>5</v>
      </c>
      <c r="E2749" s="20" t="s">
        <v>103</v>
      </c>
      <c r="F2749" s="20" t="s">
        <v>107</v>
      </c>
      <c r="G2749" s="20" t="s">
        <v>4</v>
      </c>
      <c r="H2749" s="19"/>
      <c r="J2749" s="19">
        <v>45406</v>
      </c>
      <c r="K2749">
        <v>5</v>
      </c>
      <c r="N2749" t="s">
        <v>492</v>
      </c>
    </row>
    <row r="2750" spans="1:14" x14ac:dyDescent="0.2">
      <c r="A2750">
        <v>320</v>
      </c>
      <c r="B2750" s="20" t="s">
        <v>378</v>
      </c>
      <c r="C2750" s="20" t="s">
        <v>102</v>
      </c>
      <c r="D2750" s="20" t="s">
        <v>5</v>
      </c>
      <c r="E2750" s="20" t="s">
        <v>103</v>
      </c>
      <c r="F2750" s="20" t="s">
        <v>107</v>
      </c>
      <c r="G2750" s="20" t="s">
        <v>4</v>
      </c>
      <c r="H2750" s="19">
        <v>45383</v>
      </c>
      <c r="I2750">
        <v>389.41</v>
      </c>
      <c r="J2750" s="19"/>
      <c r="N2750" t="s">
        <v>492</v>
      </c>
    </row>
    <row r="2751" spans="1:14" x14ac:dyDescent="0.2">
      <c r="A2751">
        <v>320</v>
      </c>
      <c r="B2751" s="20" t="s">
        <v>378</v>
      </c>
      <c r="C2751" s="20" t="s">
        <v>102</v>
      </c>
      <c r="D2751" s="20" t="s">
        <v>5</v>
      </c>
      <c r="E2751" s="20" t="s">
        <v>103</v>
      </c>
      <c r="F2751" s="20" t="s">
        <v>107</v>
      </c>
      <c r="G2751" s="20" t="s">
        <v>4</v>
      </c>
      <c r="H2751" s="19">
        <v>45384</v>
      </c>
      <c r="I2751">
        <v>325</v>
      </c>
      <c r="J2751" s="19"/>
      <c r="N2751" t="s">
        <v>492</v>
      </c>
    </row>
    <row r="2752" spans="1:14" x14ac:dyDescent="0.2">
      <c r="A2752">
        <v>320</v>
      </c>
      <c r="B2752" s="20" t="s">
        <v>378</v>
      </c>
      <c r="C2752" s="20" t="s">
        <v>102</v>
      </c>
      <c r="D2752" s="20" t="s">
        <v>5</v>
      </c>
      <c r="E2752" s="20" t="s">
        <v>103</v>
      </c>
      <c r="F2752" s="20" t="s">
        <v>107</v>
      </c>
      <c r="G2752" s="20" t="s">
        <v>4</v>
      </c>
      <c r="H2752" s="19">
        <v>45385</v>
      </c>
      <c r="I2752">
        <v>279</v>
      </c>
      <c r="J2752" s="19"/>
      <c r="N2752" t="s">
        <v>492</v>
      </c>
    </row>
    <row r="2753" spans="1:14" x14ac:dyDescent="0.2">
      <c r="A2753">
        <v>320</v>
      </c>
      <c r="B2753" s="20" t="s">
        <v>378</v>
      </c>
      <c r="C2753" s="20" t="s">
        <v>102</v>
      </c>
      <c r="D2753" s="20" t="s">
        <v>5</v>
      </c>
      <c r="E2753" s="20" t="s">
        <v>103</v>
      </c>
      <c r="F2753" s="20" t="s">
        <v>107</v>
      </c>
      <c r="G2753" s="20" t="s">
        <v>4</v>
      </c>
      <c r="H2753" s="19">
        <v>45386</v>
      </c>
      <c r="I2753">
        <v>241</v>
      </c>
      <c r="J2753" s="19"/>
      <c r="N2753" t="s">
        <v>492</v>
      </c>
    </row>
    <row r="2754" spans="1:14" x14ac:dyDescent="0.2">
      <c r="A2754">
        <v>320</v>
      </c>
      <c r="B2754" s="20" t="s">
        <v>378</v>
      </c>
      <c r="C2754" s="20" t="s">
        <v>102</v>
      </c>
      <c r="D2754" s="20" t="s">
        <v>5</v>
      </c>
      <c r="E2754" s="20" t="s">
        <v>103</v>
      </c>
      <c r="F2754" s="20" t="s">
        <v>107</v>
      </c>
      <c r="G2754" s="20" t="s">
        <v>4</v>
      </c>
      <c r="H2754" s="19">
        <v>45387</v>
      </c>
      <c r="I2754">
        <v>367</v>
      </c>
      <c r="J2754" s="19"/>
      <c r="N2754" t="s">
        <v>492</v>
      </c>
    </row>
    <row r="2755" spans="1:14" x14ac:dyDescent="0.2">
      <c r="A2755">
        <v>320</v>
      </c>
      <c r="B2755" s="20" t="s">
        <v>378</v>
      </c>
      <c r="C2755" s="20" t="s">
        <v>102</v>
      </c>
      <c r="D2755" s="20" t="s">
        <v>5</v>
      </c>
      <c r="E2755" s="20" t="s">
        <v>103</v>
      </c>
      <c r="F2755" s="20" t="s">
        <v>107</v>
      </c>
      <c r="G2755" s="20" t="s">
        <v>4</v>
      </c>
      <c r="H2755" s="19">
        <v>45388</v>
      </c>
      <c r="I2755">
        <v>268.36</v>
      </c>
      <c r="J2755" s="19"/>
      <c r="N2755" t="s">
        <v>492</v>
      </c>
    </row>
    <row r="2756" spans="1:14" x14ac:dyDescent="0.2">
      <c r="A2756">
        <v>320</v>
      </c>
      <c r="B2756" s="20" t="s">
        <v>378</v>
      </c>
      <c r="C2756" s="20" t="s">
        <v>102</v>
      </c>
      <c r="D2756" s="20" t="s">
        <v>5</v>
      </c>
      <c r="E2756" s="20" t="s">
        <v>103</v>
      </c>
      <c r="F2756" s="20" t="s">
        <v>107</v>
      </c>
      <c r="G2756" s="20" t="s">
        <v>4</v>
      </c>
      <c r="H2756" s="19">
        <v>45389</v>
      </c>
      <c r="I2756">
        <v>351.16</v>
      </c>
      <c r="J2756" s="19"/>
      <c r="N2756" t="s">
        <v>492</v>
      </c>
    </row>
    <row r="2757" spans="1:14" x14ac:dyDescent="0.2">
      <c r="A2757">
        <v>320</v>
      </c>
      <c r="B2757" s="20" t="s">
        <v>378</v>
      </c>
      <c r="C2757" s="20" t="s">
        <v>102</v>
      </c>
      <c r="D2757" s="20" t="s">
        <v>5</v>
      </c>
      <c r="E2757" s="20" t="s">
        <v>103</v>
      </c>
      <c r="F2757" s="20" t="s">
        <v>107</v>
      </c>
      <c r="G2757" s="20" t="s">
        <v>4</v>
      </c>
      <c r="H2757" s="19">
        <v>45390</v>
      </c>
      <c r="I2757">
        <v>321.14</v>
      </c>
      <c r="J2757" s="19"/>
      <c r="N2757" t="s">
        <v>492</v>
      </c>
    </row>
    <row r="2758" spans="1:14" x14ac:dyDescent="0.2">
      <c r="A2758">
        <v>320</v>
      </c>
      <c r="B2758" s="20" t="s">
        <v>378</v>
      </c>
      <c r="C2758" s="20" t="s">
        <v>102</v>
      </c>
      <c r="D2758" s="20" t="s">
        <v>5</v>
      </c>
      <c r="E2758" s="20" t="s">
        <v>103</v>
      </c>
      <c r="F2758" s="20" t="s">
        <v>107</v>
      </c>
      <c r="G2758" s="20" t="s">
        <v>4</v>
      </c>
      <c r="H2758" s="19">
        <v>45391</v>
      </c>
      <c r="I2758">
        <v>365.12</v>
      </c>
      <c r="J2758" s="19"/>
      <c r="N2758" t="s">
        <v>492</v>
      </c>
    </row>
    <row r="2759" spans="1:14" x14ac:dyDescent="0.2">
      <c r="A2759">
        <v>320</v>
      </c>
      <c r="B2759" s="20" t="s">
        <v>378</v>
      </c>
      <c r="C2759" s="20" t="s">
        <v>102</v>
      </c>
      <c r="D2759" s="20" t="s">
        <v>5</v>
      </c>
      <c r="E2759" s="20" t="s">
        <v>103</v>
      </c>
      <c r="F2759" s="20" t="s">
        <v>107</v>
      </c>
      <c r="G2759" s="20" t="s">
        <v>4</v>
      </c>
      <c r="H2759" s="19">
        <v>45392</v>
      </c>
      <c r="I2759">
        <v>269</v>
      </c>
      <c r="J2759" s="19"/>
      <c r="N2759" t="s">
        <v>492</v>
      </c>
    </row>
    <row r="2760" spans="1:14" x14ac:dyDescent="0.2">
      <c r="A2760">
        <v>320</v>
      </c>
      <c r="B2760" s="20" t="s">
        <v>378</v>
      </c>
      <c r="C2760" s="20" t="s">
        <v>102</v>
      </c>
      <c r="D2760" s="20" t="s">
        <v>5</v>
      </c>
      <c r="E2760" s="20" t="s">
        <v>103</v>
      </c>
      <c r="F2760" s="20" t="s">
        <v>107</v>
      </c>
      <c r="G2760" s="20" t="s">
        <v>4</v>
      </c>
      <c r="H2760" s="19">
        <v>45393</v>
      </c>
      <c r="I2760">
        <v>423.35</v>
      </c>
      <c r="J2760" s="19"/>
      <c r="N2760" t="s">
        <v>492</v>
      </c>
    </row>
    <row r="2761" spans="1:14" x14ac:dyDescent="0.2">
      <c r="A2761">
        <v>320</v>
      </c>
      <c r="B2761" s="20" t="s">
        <v>378</v>
      </c>
      <c r="C2761" s="20" t="s">
        <v>102</v>
      </c>
      <c r="D2761" s="20" t="s">
        <v>5</v>
      </c>
      <c r="E2761" s="20" t="s">
        <v>103</v>
      </c>
      <c r="F2761" s="20" t="s">
        <v>107</v>
      </c>
      <c r="G2761" s="20" t="s">
        <v>4</v>
      </c>
      <c r="H2761" s="19">
        <v>45394</v>
      </c>
      <c r="I2761">
        <v>234.64</v>
      </c>
      <c r="J2761" s="19"/>
      <c r="N2761" t="s">
        <v>492</v>
      </c>
    </row>
    <row r="2762" spans="1:14" x14ac:dyDescent="0.2">
      <c r="A2762">
        <v>320</v>
      </c>
      <c r="B2762" s="20" t="s">
        <v>378</v>
      </c>
      <c r="C2762" s="20" t="s">
        <v>102</v>
      </c>
      <c r="D2762" s="20" t="s">
        <v>5</v>
      </c>
      <c r="E2762" s="20" t="s">
        <v>103</v>
      </c>
      <c r="F2762" s="20" t="s">
        <v>107</v>
      </c>
      <c r="G2762" s="20" t="s">
        <v>4</v>
      </c>
      <c r="H2762" s="19">
        <v>45395</v>
      </c>
      <c r="I2762">
        <v>204.62</v>
      </c>
      <c r="J2762" s="19"/>
      <c r="N2762" t="s">
        <v>492</v>
      </c>
    </row>
    <row r="2763" spans="1:14" x14ac:dyDescent="0.2">
      <c r="A2763">
        <v>320</v>
      </c>
      <c r="B2763" s="20" t="s">
        <v>378</v>
      </c>
      <c r="C2763" s="20" t="s">
        <v>102</v>
      </c>
      <c r="D2763" s="20" t="s">
        <v>5</v>
      </c>
      <c r="E2763" s="20" t="s">
        <v>103</v>
      </c>
      <c r="F2763" s="20" t="s">
        <v>107</v>
      </c>
      <c r="G2763" s="20" t="s">
        <v>4</v>
      </c>
      <c r="H2763" s="19">
        <v>45397</v>
      </c>
      <c r="I2763">
        <v>357.12</v>
      </c>
      <c r="J2763" s="19"/>
      <c r="N2763" t="s">
        <v>492</v>
      </c>
    </row>
    <row r="2764" spans="1:14" x14ac:dyDescent="0.2">
      <c r="A2764">
        <v>320</v>
      </c>
      <c r="B2764" s="20" t="s">
        <v>378</v>
      </c>
      <c r="C2764" s="20" t="s">
        <v>102</v>
      </c>
      <c r="D2764" s="20" t="s">
        <v>5</v>
      </c>
      <c r="E2764" s="20" t="s">
        <v>103</v>
      </c>
      <c r="F2764" s="20" t="s">
        <v>107</v>
      </c>
      <c r="G2764" s="20" t="s">
        <v>4</v>
      </c>
      <c r="H2764" s="19">
        <v>45398</v>
      </c>
      <c r="I2764">
        <v>412.02</v>
      </c>
      <c r="J2764" s="19"/>
      <c r="N2764" t="s">
        <v>492</v>
      </c>
    </row>
    <row r="2765" spans="1:14" x14ac:dyDescent="0.2">
      <c r="A2765">
        <v>320</v>
      </c>
      <c r="B2765" s="20" t="s">
        <v>378</v>
      </c>
      <c r="C2765" s="20" t="s">
        <v>102</v>
      </c>
      <c r="D2765" s="20" t="s">
        <v>5</v>
      </c>
      <c r="E2765" s="20" t="s">
        <v>103</v>
      </c>
      <c r="F2765" s="20" t="s">
        <v>107</v>
      </c>
      <c r="G2765" s="20" t="s">
        <v>4</v>
      </c>
      <c r="H2765" s="19">
        <v>45399</v>
      </c>
      <c r="I2765">
        <v>298.36</v>
      </c>
      <c r="J2765" s="19"/>
      <c r="N2765" t="s">
        <v>492</v>
      </c>
    </row>
    <row r="2766" spans="1:14" x14ac:dyDescent="0.2">
      <c r="A2766">
        <v>320</v>
      </c>
      <c r="B2766" s="20" t="s">
        <v>378</v>
      </c>
      <c r="C2766" s="20" t="s">
        <v>102</v>
      </c>
      <c r="D2766" s="20" t="s">
        <v>5</v>
      </c>
      <c r="E2766" s="20" t="s">
        <v>103</v>
      </c>
      <c r="F2766" s="20" t="s">
        <v>107</v>
      </c>
      <c r="G2766" s="20" t="s">
        <v>4</v>
      </c>
      <c r="H2766" s="19">
        <v>45400</v>
      </c>
      <c r="I2766">
        <v>254.96</v>
      </c>
      <c r="J2766" s="19"/>
      <c r="N2766" t="s">
        <v>492</v>
      </c>
    </row>
    <row r="2767" spans="1:14" x14ac:dyDescent="0.2">
      <c r="A2767">
        <v>320</v>
      </c>
      <c r="B2767" s="20" t="s">
        <v>378</v>
      </c>
      <c r="C2767" s="20" t="s">
        <v>102</v>
      </c>
      <c r="D2767" s="20" t="s">
        <v>5</v>
      </c>
      <c r="E2767" s="20" t="s">
        <v>103</v>
      </c>
      <c r="F2767" s="20" t="s">
        <v>107</v>
      </c>
      <c r="G2767" s="20" t="s">
        <v>4</v>
      </c>
      <c r="H2767" s="19">
        <v>45401</v>
      </c>
      <c r="I2767">
        <v>369.16</v>
      </c>
      <c r="J2767" s="19"/>
      <c r="N2767" t="s">
        <v>492</v>
      </c>
    </row>
    <row r="2768" spans="1:14" x14ac:dyDescent="0.2">
      <c r="A2768">
        <v>320</v>
      </c>
      <c r="B2768" s="20" t="s">
        <v>378</v>
      </c>
      <c r="C2768" s="20" t="s">
        <v>102</v>
      </c>
      <c r="D2768" s="20" t="s">
        <v>5</v>
      </c>
      <c r="E2768" s="20" t="s">
        <v>103</v>
      </c>
      <c r="F2768" s="20" t="s">
        <v>107</v>
      </c>
      <c r="G2768" s="20" t="s">
        <v>4</v>
      </c>
      <c r="H2768" s="19">
        <v>45402</v>
      </c>
      <c r="I2768">
        <v>296</v>
      </c>
      <c r="J2768" s="19"/>
      <c r="N2768" t="s">
        <v>492</v>
      </c>
    </row>
    <row r="2769" spans="1:14" x14ac:dyDescent="0.2">
      <c r="A2769">
        <v>321</v>
      </c>
      <c r="B2769" s="20" t="s">
        <v>379</v>
      </c>
      <c r="C2769" s="20" t="s">
        <v>102</v>
      </c>
      <c r="D2769" s="20" t="s">
        <v>5</v>
      </c>
      <c r="E2769" s="20" t="s">
        <v>103</v>
      </c>
      <c r="F2769" s="20" t="s">
        <v>107</v>
      </c>
      <c r="G2769" s="20" t="s">
        <v>4</v>
      </c>
      <c r="H2769" s="19">
        <v>45383</v>
      </c>
      <c r="I2769">
        <v>700</v>
      </c>
      <c r="J2769" s="19"/>
      <c r="N2769" t="s">
        <v>492</v>
      </c>
    </row>
    <row r="2770" spans="1:14" x14ac:dyDescent="0.2">
      <c r="A2770">
        <v>321</v>
      </c>
      <c r="B2770" s="20" t="s">
        <v>379</v>
      </c>
      <c r="C2770" s="20" t="s">
        <v>102</v>
      </c>
      <c r="D2770" s="20" t="s">
        <v>5</v>
      </c>
      <c r="E2770" s="20" t="s">
        <v>103</v>
      </c>
      <c r="F2770" s="20" t="s">
        <v>107</v>
      </c>
      <c r="G2770" s="20" t="s">
        <v>4</v>
      </c>
      <c r="H2770" s="19">
        <v>45384</v>
      </c>
      <c r="I2770">
        <v>647</v>
      </c>
      <c r="J2770" s="19"/>
      <c r="N2770" t="s">
        <v>492</v>
      </c>
    </row>
    <row r="2771" spans="1:14" x14ac:dyDescent="0.2">
      <c r="A2771">
        <v>321</v>
      </c>
      <c r="B2771" s="20" t="s">
        <v>379</v>
      </c>
      <c r="C2771" s="20" t="s">
        <v>102</v>
      </c>
      <c r="D2771" s="20" t="s">
        <v>5</v>
      </c>
      <c r="E2771" s="20" t="s">
        <v>103</v>
      </c>
      <c r="F2771" s="20" t="s">
        <v>107</v>
      </c>
      <c r="G2771" s="20" t="s">
        <v>4</v>
      </c>
      <c r="H2771" s="19">
        <v>45385</v>
      </c>
      <c r="I2771">
        <v>279</v>
      </c>
      <c r="J2771" s="19"/>
      <c r="N2771" t="s">
        <v>492</v>
      </c>
    </row>
    <row r="2772" spans="1:14" x14ac:dyDescent="0.2">
      <c r="A2772">
        <v>321</v>
      </c>
      <c r="B2772" s="20" t="s">
        <v>379</v>
      </c>
      <c r="C2772" s="20" t="s">
        <v>102</v>
      </c>
      <c r="D2772" s="20" t="s">
        <v>5</v>
      </c>
      <c r="E2772" s="20" t="s">
        <v>103</v>
      </c>
      <c r="F2772" s="20" t="s">
        <v>107</v>
      </c>
      <c r="G2772" s="20" t="s">
        <v>4</v>
      </c>
      <c r="H2772" s="19">
        <v>45386</v>
      </c>
      <c r="I2772">
        <v>466</v>
      </c>
      <c r="J2772" s="19"/>
      <c r="N2772" t="s">
        <v>492</v>
      </c>
    </row>
    <row r="2773" spans="1:14" x14ac:dyDescent="0.2">
      <c r="A2773">
        <v>321</v>
      </c>
      <c r="B2773" s="20" t="s">
        <v>379</v>
      </c>
      <c r="C2773" s="20" t="s">
        <v>102</v>
      </c>
      <c r="D2773" s="20" t="s">
        <v>5</v>
      </c>
      <c r="E2773" s="20" t="s">
        <v>103</v>
      </c>
      <c r="F2773" s="20" t="s">
        <v>107</v>
      </c>
      <c r="G2773" s="20" t="s">
        <v>4</v>
      </c>
      <c r="H2773" s="19">
        <v>45387</v>
      </c>
      <c r="I2773">
        <v>157</v>
      </c>
      <c r="J2773" s="19"/>
      <c r="N2773" t="s">
        <v>492</v>
      </c>
    </row>
    <row r="2774" spans="1:14" x14ac:dyDescent="0.2">
      <c r="A2774">
        <v>321</v>
      </c>
      <c r="B2774" s="20" t="s">
        <v>379</v>
      </c>
      <c r="C2774" s="20" t="s">
        <v>102</v>
      </c>
      <c r="D2774" s="20" t="s">
        <v>5</v>
      </c>
      <c r="E2774" s="20" t="s">
        <v>103</v>
      </c>
      <c r="F2774" s="20" t="s">
        <v>107</v>
      </c>
      <c r="G2774" s="20" t="s">
        <v>4</v>
      </c>
      <c r="H2774" s="19">
        <v>45388</v>
      </c>
      <c r="I2774">
        <v>158</v>
      </c>
      <c r="J2774" s="19"/>
      <c r="N2774" t="s">
        <v>492</v>
      </c>
    </row>
    <row r="2775" spans="1:14" x14ac:dyDescent="0.2">
      <c r="A2775">
        <v>321</v>
      </c>
      <c r="B2775" s="20" t="s">
        <v>379</v>
      </c>
      <c r="C2775" s="20" t="s">
        <v>102</v>
      </c>
      <c r="D2775" s="20" t="s">
        <v>5</v>
      </c>
      <c r="E2775" s="20" t="s">
        <v>103</v>
      </c>
      <c r="F2775" s="20" t="s">
        <v>107</v>
      </c>
      <c r="G2775" s="20" t="s">
        <v>4</v>
      </c>
      <c r="H2775" s="19">
        <v>45389</v>
      </c>
      <c r="I2775">
        <v>163</v>
      </c>
      <c r="J2775" s="19"/>
      <c r="N2775" t="s">
        <v>492</v>
      </c>
    </row>
    <row r="2776" spans="1:14" x14ac:dyDescent="0.2">
      <c r="A2776">
        <v>321</v>
      </c>
      <c r="B2776" s="20" t="s">
        <v>379</v>
      </c>
      <c r="C2776" s="20" t="s">
        <v>102</v>
      </c>
      <c r="D2776" s="20" t="s">
        <v>5</v>
      </c>
      <c r="E2776" s="20" t="s">
        <v>103</v>
      </c>
      <c r="F2776" s="20" t="s">
        <v>107</v>
      </c>
      <c r="G2776" s="20" t="s">
        <v>4</v>
      </c>
      <c r="H2776" s="19">
        <v>45390</v>
      </c>
      <c r="I2776">
        <v>401</v>
      </c>
      <c r="J2776" s="19"/>
      <c r="N2776" t="s">
        <v>492</v>
      </c>
    </row>
    <row r="2777" spans="1:14" x14ac:dyDescent="0.2">
      <c r="A2777">
        <v>321</v>
      </c>
      <c r="B2777" s="20" t="s">
        <v>379</v>
      </c>
      <c r="C2777" s="20" t="s">
        <v>102</v>
      </c>
      <c r="D2777" s="20" t="s">
        <v>5</v>
      </c>
      <c r="E2777" s="20" t="s">
        <v>103</v>
      </c>
      <c r="F2777" s="20" t="s">
        <v>107</v>
      </c>
      <c r="G2777" s="20" t="s">
        <v>4</v>
      </c>
      <c r="H2777" s="19">
        <v>45391</v>
      </c>
      <c r="I2777">
        <v>137</v>
      </c>
      <c r="J2777" s="19"/>
      <c r="N2777" t="s">
        <v>492</v>
      </c>
    </row>
    <row r="2778" spans="1:14" x14ac:dyDescent="0.2">
      <c r="A2778">
        <v>321</v>
      </c>
      <c r="B2778" s="20" t="s">
        <v>379</v>
      </c>
      <c r="C2778" s="20" t="s">
        <v>102</v>
      </c>
      <c r="D2778" s="20" t="s">
        <v>5</v>
      </c>
      <c r="E2778" s="20" t="s">
        <v>103</v>
      </c>
      <c r="F2778" s="20" t="s">
        <v>107</v>
      </c>
      <c r="G2778" s="20" t="s">
        <v>4</v>
      </c>
      <c r="H2778" s="19">
        <v>45392</v>
      </c>
      <c r="I2778">
        <v>269</v>
      </c>
      <c r="J2778" s="19"/>
      <c r="N2778" t="s">
        <v>492</v>
      </c>
    </row>
    <row r="2779" spans="1:14" x14ac:dyDescent="0.2">
      <c r="A2779">
        <v>321</v>
      </c>
      <c r="B2779" s="20" t="s">
        <v>379</v>
      </c>
      <c r="C2779" s="20" t="s">
        <v>102</v>
      </c>
      <c r="D2779" s="20" t="s">
        <v>5</v>
      </c>
      <c r="E2779" s="20" t="s">
        <v>103</v>
      </c>
      <c r="F2779" s="20" t="s">
        <v>107</v>
      </c>
      <c r="G2779" s="20" t="s">
        <v>4</v>
      </c>
      <c r="H2779" s="19">
        <v>45393</v>
      </c>
      <c r="I2779">
        <v>453</v>
      </c>
      <c r="J2779" s="19"/>
      <c r="N2779" t="s">
        <v>492</v>
      </c>
    </row>
    <row r="2780" spans="1:14" x14ac:dyDescent="0.2">
      <c r="A2780">
        <v>321</v>
      </c>
      <c r="B2780" s="20" t="s">
        <v>379</v>
      </c>
      <c r="C2780" s="20" t="s">
        <v>102</v>
      </c>
      <c r="D2780" s="20" t="s">
        <v>5</v>
      </c>
      <c r="E2780" s="20" t="s">
        <v>103</v>
      </c>
      <c r="F2780" s="20" t="s">
        <v>107</v>
      </c>
      <c r="G2780" s="20" t="s">
        <v>4</v>
      </c>
      <c r="H2780" s="19">
        <v>45394</v>
      </c>
      <c r="I2780">
        <v>939</v>
      </c>
      <c r="J2780" s="19"/>
      <c r="N2780" t="s">
        <v>492</v>
      </c>
    </row>
    <row r="2781" spans="1:14" x14ac:dyDescent="0.2">
      <c r="A2781">
        <v>321</v>
      </c>
      <c r="B2781" s="20" t="s">
        <v>379</v>
      </c>
      <c r="C2781" s="20" t="s">
        <v>102</v>
      </c>
      <c r="D2781" s="20" t="s">
        <v>5</v>
      </c>
      <c r="E2781" s="20" t="s">
        <v>103</v>
      </c>
      <c r="F2781" s="20" t="s">
        <v>107</v>
      </c>
      <c r="G2781" s="20" t="s">
        <v>4</v>
      </c>
      <c r="H2781" s="19">
        <v>45395</v>
      </c>
      <c r="I2781">
        <v>261</v>
      </c>
      <c r="J2781" s="19"/>
      <c r="N2781" t="s">
        <v>492</v>
      </c>
    </row>
    <row r="2782" spans="1:14" x14ac:dyDescent="0.2">
      <c r="A2782">
        <v>321</v>
      </c>
      <c r="B2782" s="20" t="s">
        <v>379</v>
      </c>
      <c r="C2782" s="20" t="s">
        <v>102</v>
      </c>
      <c r="D2782" s="20" t="s">
        <v>5</v>
      </c>
      <c r="E2782" s="20" t="s">
        <v>103</v>
      </c>
      <c r="F2782" s="20" t="s">
        <v>107</v>
      </c>
      <c r="G2782" s="20" t="s">
        <v>4</v>
      </c>
      <c r="H2782" s="19">
        <v>45397</v>
      </c>
      <c r="I2782">
        <v>0</v>
      </c>
      <c r="J2782" s="19"/>
      <c r="N2782" t="s">
        <v>492</v>
      </c>
    </row>
    <row r="2783" spans="1:14" x14ac:dyDescent="0.2">
      <c r="A2783">
        <v>321</v>
      </c>
      <c r="B2783" s="20" t="s">
        <v>379</v>
      </c>
      <c r="C2783" s="20" t="s">
        <v>102</v>
      </c>
      <c r="D2783" s="20" t="s">
        <v>5</v>
      </c>
      <c r="E2783" s="20" t="s">
        <v>103</v>
      </c>
      <c r="F2783" s="20" t="s">
        <v>107</v>
      </c>
      <c r="G2783" s="20" t="s">
        <v>4</v>
      </c>
      <c r="H2783" s="19">
        <v>45398</v>
      </c>
      <c r="I2783">
        <v>103</v>
      </c>
      <c r="J2783" s="19"/>
      <c r="N2783" t="s">
        <v>492</v>
      </c>
    </row>
    <row r="2784" spans="1:14" x14ac:dyDescent="0.2">
      <c r="A2784">
        <v>321</v>
      </c>
      <c r="B2784" s="20" t="s">
        <v>379</v>
      </c>
      <c r="C2784" s="20" t="s">
        <v>102</v>
      </c>
      <c r="D2784" s="20" t="s">
        <v>5</v>
      </c>
      <c r="E2784" s="20" t="s">
        <v>103</v>
      </c>
      <c r="F2784" s="20" t="s">
        <v>107</v>
      </c>
      <c r="G2784" s="20" t="s">
        <v>4</v>
      </c>
      <c r="H2784" s="19">
        <v>45399</v>
      </c>
      <c r="I2784">
        <v>68</v>
      </c>
      <c r="J2784" s="19"/>
      <c r="N2784" t="s">
        <v>492</v>
      </c>
    </row>
    <row r="2785" spans="1:14" x14ac:dyDescent="0.2">
      <c r="A2785">
        <v>321</v>
      </c>
      <c r="B2785" s="20" t="s">
        <v>379</v>
      </c>
      <c r="C2785" s="20" t="s">
        <v>102</v>
      </c>
      <c r="D2785" s="20" t="s">
        <v>5</v>
      </c>
      <c r="E2785" s="20" t="s">
        <v>103</v>
      </c>
      <c r="F2785" s="20" t="s">
        <v>107</v>
      </c>
      <c r="G2785" s="20" t="s">
        <v>4</v>
      </c>
      <c r="H2785" s="19">
        <v>45400</v>
      </c>
      <c r="I2785">
        <v>55</v>
      </c>
      <c r="J2785" s="19"/>
      <c r="N2785" t="s">
        <v>492</v>
      </c>
    </row>
    <row r="2786" spans="1:14" x14ac:dyDescent="0.2">
      <c r="A2786">
        <v>321</v>
      </c>
      <c r="B2786" s="20" t="s">
        <v>379</v>
      </c>
      <c r="C2786" s="20" t="s">
        <v>102</v>
      </c>
      <c r="D2786" s="20" t="s">
        <v>5</v>
      </c>
      <c r="E2786" s="20" t="s">
        <v>103</v>
      </c>
      <c r="F2786" s="20" t="s">
        <v>107</v>
      </c>
      <c r="G2786" s="20" t="s">
        <v>4</v>
      </c>
      <c r="H2786" s="19">
        <v>45401</v>
      </c>
      <c r="I2786">
        <v>77.150000000000006</v>
      </c>
      <c r="J2786" s="19"/>
      <c r="N2786" t="s">
        <v>492</v>
      </c>
    </row>
    <row r="2787" spans="1:14" x14ac:dyDescent="0.2">
      <c r="A2787">
        <v>321</v>
      </c>
      <c r="B2787" s="20" t="s">
        <v>379</v>
      </c>
      <c r="C2787" s="20" t="s">
        <v>102</v>
      </c>
      <c r="D2787" s="20" t="s">
        <v>5</v>
      </c>
      <c r="E2787" s="20" t="s">
        <v>103</v>
      </c>
      <c r="F2787" s="20" t="s">
        <v>107</v>
      </c>
      <c r="G2787" s="20" t="s">
        <v>4</v>
      </c>
      <c r="H2787" s="19">
        <v>45402</v>
      </c>
      <c r="I2787">
        <v>107</v>
      </c>
      <c r="J2787" s="19"/>
      <c r="N2787" t="s">
        <v>492</v>
      </c>
    </row>
    <row r="2788" spans="1:14" x14ac:dyDescent="0.2">
      <c r="A2788">
        <v>321</v>
      </c>
      <c r="B2788" s="20" t="s">
        <v>379</v>
      </c>
      <c r="C2788" s="20" t="s">
        <v>102</v>
      </c>
      <c r="D2788" s="20" t="s">
        <v>5</v>
      </c>
      <c r="E2788" s="20" t="s">
        <v>103</v>
      </c>
      <c r="F2788" s="20" t="s">
        <v>107</v>
      </c>
      <c r="G2788" s="20" t="s">
        <v>4</v>
      </c>
      <c r="H2788" s="19">
        <v>45403</v>
      </c>
      <c r="I2788">
        <v>822</v>
      </c>
      <c r="J2788" s="19"/>
      <c r="N2788" t="s">
        <v>492</v>
      </c>
    </row>
    <row r="2789" spans="1:14" x14ac:dyDescent="0.2">
      <c r="A2789">
        <v>321</v>
      </c>
      <c r="B2789" s="20" t="s">
        <v>379</v>
      </c>
      <c r="C2789" s="20" t="s">
        <v>102</v>
      </c>
      <c r="D2789" s="20" t="s">
        <v>5</v>
      </c>
      <c r="E2789" s="20" t="s">
        <v>103</v>
      </c>
      <c r="F2789" s="20" t="s">
        <v>107</v>
      </c>
      <c r="G2789" s="20" t="s">
        <v>4</v>
      </c>
      <c r="H2789" s="19">
        <v>45404</v>
      </c>
      <c r="I2789">
        <v>873</v>
      </c>
      <c r="J2789" s="19"/>
      <c r="N2789" t="s">
        <v>492</v>
      </c>
    </row>
    <row r="2790" spans="1:14" x14ac:dyDescent="0.2">
      <c r="A2790">
        <v>321</v>
      </c>
      <c r="B2790" s="20" t="s">
        <v>379</v>
      </c>
      <c r="C2790" s="20" t="s">
        <v>102</v>
      </c>
      <c r="D2790" s="20" t="s">
        <v>5</v>
      </c>
      <c r="E2790" s="20" t="s">
        <v>103</v>
      </c>
      <c r="F2790" s="20" t="s">
        <v>107</v>
      </c>
      <c r="G2790" s="20" t="s">
        <v>4</v>
      </c>
      <c r="H2790" s="19">
        <v>45405</v>
      </c>
      <c r="I2790">
        <v>67</v>
      </c>
      <c r="J2790" s="19"/>
      <c r="N2790" t="s">
        <v>492</v>
      </c>
    </row>
    <row r="2791" spans="1:14" x14ac:dyDescent="0.2">
      <c r="A2791">
        <v>321</v>
      </c>
      <c r="B2791" s="20" t="s">
        <v>379</v>
      </c>
      <c r="C2791" s="20" t="s">
        <v>102</v>
      </c>
      <c r="D2791" s="20" t="s">
        <v>5</v>
      </c>
      <c r="E2791" s="20" t="s">
        <v>103</v>
      </c>
      <c r="F2791" s="20" t="s">
        <v>107</v>
      </c>
      <c r="G2791" s="20" t="s">
        <v>4</v>
      </c>
      <c r="H2791" s="19">
        <v>45406</v>
      </c>
      <c r="I2791">
        <v>135</v>
      </c>
      <c r="J2791" s="19"/>
      <c r="N2791" t="s">
        <v>492</v>
      </c>
    </row>
    <row r="2792" spans="1:14" x14ac:dyDescent="0.2">
      <c r="A2792">
        <v>321</v>
      </c>
      <c r="B2792" s="20" t="s">
        <v>379</v>
      </c>
      <c r="C2792" s="20" t="s">
        <v>102</v>
      </c>
      <c r="D2792" s="20" t="s">
        <v>5</v>
      </c>
      <c r="E2792" s="20" t="s">
        <v>103</v>
      </c>
      <c r="F2792" s="20" t="s">
        <v>107</v>
      </c>
      <c r="G2792" s="20" t="s">
        <v>4</v>
      </c>
      <c r="H2792" s="19">
        <v>45407</v>
      </c>
      <c r="I2792">
        <v>973</v>
      </c>
      <c r="J2792" s="19"/>
      <c r="N2792" t="s">
        <v>492</v>
      </c>
    </row>
    <row r="2793" spans="1:14" x14ac:dyDescent="0.2">
      <c r="A2793">
        <v>321</v>
      </c>
      <c r="B2793" s="20" t="s">
        <v>379</v>
      </c>
      <c r="C2793" s="20" t="s">
        <v>102</v>
      </c>
      <c r="D2793" s="20" t="s">
        <v>5</v>
      </c>
      <c r="E2793" s="20" t="s">
        <v>103</v>
      </c>
      <c r="F2793" s="20" t="s">
        <v>107</v>
      </c>
      <c r="G2793" s="20" t="s">
        <v>4</v>
      </c>
      <c r="H2793" s="19">
        <v>45408</v>
      </c>
      <c r="I2793">
        <v>221</v>
      </c>
      <c r="J2793" s="19"/>
      <c r="N2793" t="s">
        <v>492</v>
      </c>
    </row>
    <row r="2794" spans="1:14" x14ac:dyDescent="0.2">
      <c r="A2794">
        <v>321</v>
      </c>
      <c r="B2794" s="20" t="s">
        <v>379</v>
      </c>
      <c r="C2794" s="20" t="s">
        <v>102</v>
      </c>
      <c r="D2794" s="20" t="s">
        <v>5</v>
      </c>
      <c r="E2794" s="20" t="s">
        <v>103</v>
      </c>
      <c r="F2794" s="20" t="s">
        <v>107</v>
      </c>
      <c r="G2794" s="20" t="s">
        <v>4</v>
      </c>
      <c r="H2794" s="19">
        <v>45409</v>
      </c>
      <c r="I2794">
        <v>111</v>
      </c>
      <c r="J2794" s="19"/>
      <c r="N2794" t="s">
        <v>492</v>
      </c>
    </row>
    <row r="2795" spans="1:14" x14ac:dyDescent="0.2">
      <c r="A2795">
        <v>321</v>
      </c>
      <c r="B2795" s="20" t="s">
        <v>379</v>
      </c>
      <c r="C2795" s="20" t="s">
        <v>102</v>
      </c>
      <c r="D2795" s="20" t="s">
        <v>5</v>
      </c>
      <c r="E2795" s="20" t="s">
        <v>103</v>
      </c>
      <c r="F2795" s="20" t="s">
        <v>107</v>
      </c>
      <c r="G2795" s="20" t="s">
        <v>4</v>
      </c>
      <c r="H2795" s="19">
        <v>45410</v>
      </c>
      <c r="I2795">
        <v>894</v>
      </c>
      <c r="J2795" s="19"/>
      <c r="N2795" t="s">
        <v>492</v>
      </c>
    </row>
    <row r="2796" spans="1:14" x14ac:dyDescent="0.2">
      <c r="A2796">
        <v>321</v>
      </c>
      <c r="B2796" s="20" t="s">
        <v>379</v>
      </c>
      <c r="C2796" s="20" t="s">
        <v>102</v>
      </c>
      <c r="D2796" s="20" t="s">
        <v>5</v>
      </c>
      <c r="E2796" s="20" t="s">
        <v>103</v>
      </c>
      <c r="F2796" s="20" t="s">
        <v>107</v>
      </c>
      <c r="G2796" s="20" t="s">
        <v>4</v>
      </c>
      <c r="H2796" s="19">
        <v>45411</v>
      </c>
      <c r="I2796">
        <v>120</v>
      </c>
      <c r="J2796" s="19"/>
      <c r="N2796" t="s">
        <v>492</v>
      </c>
    </row>
    <row r="2797" spans="1:14" x14ac:dyDescent="0.2">
      <c r="A2797">
        <v>321</v>
      </c>
      <c r="B2797" s="20" t="s">
        <v>379</v>
      </c>
      <c r="C2797" s="20" t="s">
        <v>102</v>
      </c>
      <c r="D2797" s="20" t="s">
        <v>5</v>
      </c>
      <c r="E2797" s="20" t="s">
        <v>103</v>
      </c>
      <c r="F2797" s="20" t="s">
        <v>107</v>
      </c>
      <c r="G2797" s="20" t="s">
        <v>4</v>
      </c>
      <c r="H2797" s="19">
        <v>45412</v>
      </c>
      <c r="I2797">
        <v>765</v>
      </c>
      <c r="J2797" s="19"/>
      <c r="N2797" t="s">
        <v>492</v>
      </c>
    </row>
    <row r="2798" spans="1:14" x14ac:dyDescent="0.2">
      <c r="A2798">
        <v>322</v>
      </c>
      <c r="B2798" s="20" t="s">
        <v>380</v>
      </c>
      <c r="C2798" s="20" t="s">
        <v>102</v>
      </c>
      <c r="D2798" s="20" t="s">
        <v>5</v>
      </c>
      <c r="E2798" s="20" t="s">
        <v>103</v>
      </c>
      <c r="F2798" s="20" t="s">
        <v>107</v>
      </c>
      <c r="G2798" s="20" t="s">
        <v>4</v>
      </c>
      <c r="H2798" s="19">
        <v>45386</v>
      </c>
      <c r="I2798">
        <v>377</v>
      </c>
      <c r="J2798" s="19">
        <v>45386</v>
      </c>
      <c r="K2798">
        <v>377</v>
      </c>
      <c r="N2798" t="s">
        <v>492</v>
      </c>
    </row>
    <row r="2799" spans="1:14" x14ac:dyDescent="0.2">
      <c r="A2799">
        <v>322</v>
      </c>
      <c r="B2799" s="20" t="s">
        <v>380</v>
      </c>
      <c r="C2799" s="20" t="s">
        <v>102</v>
      </c>
      <c r="D2799" s="20" t="s">
        <v>5</v>
      </c>
      <c r="E2799" s="20" t="s">
        <v>103</v>
      </c>
      <c r="F2799" s="20" t="s">
        <v>107</v>
      </c>
      <c r="G2799" s="20" t="s">
        <v>4</v>
      </c>
      <c r="H2799" s="19">
        <v>45388</v>
      </c>
      <c r="I2799">
        <v>202</v>
      </c>
      <c r="J2799" s="19">
        <v>45388</v>
      </c>
      <c r="K2799">
        <v>202</v>
      </c>
      <c r="N2799" t="s">
        <v>492</v>
      </c>
    </row>
    <row r="2800" spans="1:14" x14ac:dyDescent="0.2">
      <c r="A2800">
        <v>322</v>
      </c>
      <c r="B2800" s="20" t="s">
        <v>380</v>
      </c>
      <c r="C2800" s="20" t="s">
        <v>102</v>
      </c>
      <c r="D2800" s="20" t="s">
        <v>5</v>
      </c>
      <c r="E2800" s="20" t="s">
        <v>103</v>
      </c>
      <c r="F2800" s="20" t="s">
        <v>107</v>
      </c>
      <c r="G2800" s="20" t="s">
        <v>4</v>
      </c>
      <c r="H2800" s="19">
        <v>45389</v>
      </c>
      <c r="I2800">
        <v>275</v>
      </c>
      <c r="J2800" s="19">
        <v>45389</v>
      </c>
      <c r="K2800">
        <v>275</v>
      </c>
      <c r="N2800" t="s">
        <v>492</v>
      </c>
    </row>
    <row r="2801" spans="1:14" x14ac:dyDescent="0.2">
      <c r="A2801">
        <v>322</v>
      </c>
      <c r="B2801" s="20" t="s">
        <v>380</v>
      </c>
      <c r="C2801" s="20" t="s">
        <v>102</v>
      </c>
      <c r="D2801" s="20" t="s">
        <v>5</v>
      </c>
      <c r="E2801" s="20" t="s">
        <v>103</v>
      </c>
      <c r="F2801" s="20" t="s">
        <v>107</v>
      </c>
      <c r="G2801" s="20" t="s">
        <v>4</v>
      </c>
      <c r="H2801" s="19">
        <v>45390</v>
      </c>
      <c r="I2801">
        <v>384</v>
      </c>
      <c r="J2801" s="19">
        <v>45390</v>
      </c>
      <c r="K2801">
        <v>384</v>
      </c>
      <c r="N2801" t="s">
        <v>492</v>
      </c>
    </row>
    <row r="2802" spans="1:14" x14ac:dyDescent="0.2">
      <c r="A2802">
        <v>322</v>
      </c>
      <c r="B2802" s="20" t="s">
        <v>380</v>
      </c>
      <c r="C2802" s="20" t="s">
        <v>102</v>
      </c>
      <c r="D2802" s="20" t="s">
        <v>5</v>
      </c>
      <c r="E2802" s="20" t="s">
        <v>103</v>
      </c>
      <c r="F2802" s="20" t="s">
        <v>107</v>
      </c>
      <c r="G2802" s="20" t="s">
        <v>4</v>
      </c>
      <c r="H2802" s="19">
        <v>45391</v>
      </c>
      <c r="I2802">
        <v>279</v>
      </c>
      <c r="J2802" s="19">
        <v>45391</v>
      </c>
      <c r="K2802">
        <v>279</v>
      </c>
      <c r="N2802" t="s">
        <v>492</v>
      </c>
    </row>
    <row r="2803" spans="1:14" x14ac:dyDescent="0.2">
      <c r="A2803">
        <v>322</v>
      </c>
      <c r="B2803" s="20" t="s">
        <v>380</v>
      </c>
      <c r="C2803" s="20" t="s">
        <v>102</v>
      </c>
      <c r="D2803" s="20" t="s">
        <v>5</v>
      </c>
      <c r="E2803" s="20" t="s">
        <v>103</v>
      </c>
      <c r="F2803" s="20" t="s">
        <v>107</v>
      </c>
      <c r="G2803" s="20" t="s">
        <v>4</v>
      </c>
      <c r="H2803" s="19">
        <v>45392</v>
      </c>
      <c r="I2803">
        <v>79</v>
      </c>
      <c r="J2803" s="19">
        <v>45392</v>
      </c>
      <c r="K2803">
        <v>79</v>
      </c>
      <c r="N2803" t="s">
        <v>492</v>
      </c>
    </row>
    <row r="2804" spans="1:14" x14ac:dyDescent="0.2">
      <c r="A2804">
        <v>322</v>
      </c>
      <c r="B2804" s="20" t="s">
        <v>380</v>
      </c>
      <c r="C2804" s="20" t="s">
        <v>102</v>
      </c>
      <c r="D2804" s="20" t="s">
        <v>5</v>
      </c>
      <c r="E2804" s="20" t="s">
        <v>103</v>
      </c>
      <c r="F2804" s="20" t="s">
        <v>107</v>
      </c>
      <c r="G2804" s="20" t="s">
        <v>4</v>
      </c>
      <c r="H2804" s="19">
        <v>45394</v>
      </c>
      <c r="I2804">
        <v>15</v>
      </c>
      <c r="J2804" s="19">
        <v>45394</v>
      </c>
      <c r="K2804">
        <v>15</v>
      </c>
      <c r="N2804" t="s">
        <v>492</v>
      </c>
    </row>
    <row r="2805" spans="1:14" x14ac:dyDescent="0.2">
      <c r="A2805">
        <v>322</v>
      </c>
      <c r="B2805" s="20" t="s">
        <v>380</v>
      </c>
      <c r="C2805" s="20" t="s">
        <v>102</v>
      </c>
      <c r="D2805" s="20" t="s">
        <v>5</v>
      </c>
      <c r="E2805" s="20" t="s">
        <v>103</v>
      </c>
      <c r="F2805" s="20" t="s">
        <v>107</v>
      </c>
      <c r="G2805" s="20" t="s">
        <v>4</v>
      </c>
      <c r="H2805" s="19">
        <v>45401</v>
      </c>
      <c r="I2805">
        <v>5</v>
      </c>
      <c r="J2805" s="19">
        <v>45401</v>
      </c>
      <c r="K2805">
        <v>5</v>
      </c>
      <c r="N2805" t="s">
        <v>492</v>
      </c>
    </row>
    <row r="2806" spans="1:14" x14ac:dyDescent="0.2">
      <c r="A2806">
        <v>322</v>
      </c>
      <c r="B2806" s="20" t="s">
        <v>380</v>
      </c>
      <c r="C2806" s="20" t="s">
        <v>102</v>
      </c>
      <c r="D2806" s="20" t="s">
        <v>5</v>
      </c>
      <c r="E2806" s="20" t="s">
        <v>103</v>
      </c>
      <c r="F2806" s="20" t="s">
        <v>107</v>
      </c>
      <c r="G2806" s="20" t="s">
        <v>4</v>
      </c>
      <c r="H2806" s="19">
        <v>45408</v>
      </c>
      <c r="I2806">
        <v>60</v>
      </c>
      <c r="J2806" s="19">
        <v>45408</v>
      </c>
      <c r="K2806">
        <v>60</v>
      </c>
      <c r="N2806" t="s">
        <v>492</v>
      </c>
    </row>
    <row r="2807" spans="1:14" x14ac:dyDescent="0.2">
      <c r="A2807">
        <v>322</v>
      </c>
      <c r="B2807" s="20" t="s">
        <v>380</v>
      </c>
      <c r="C2807" s="20" t="s">
        <v>102</v>
      </c>
      <c r="D2807" s="20" t="s">
        <v>5</v>
      </c>
      <c r="E2807" s="20" t="s">
        <v>103</v>
      </c>
      <c r="F2807" s="20" t="s">
        <v>107</v>
      </c>
      <c r="G2807" s="20" t="s">
        <v>4</v>
      </c>
      <c r="H2807" s="19">
        <v>45410</v>
      </c>
      <c r="I2807">
        <v>800</v>
      </c>
      <c r="J2807" s="19">
        <v>45410</v>
      </c>
      <c r="K2807">
        <v>800</v>
      </c>
      <c r="N2807" t="s">
        <v>492</v>
      </c>
    </row>
    <row r="2808" spans="1:14" x14ac:dyDescent="0.2">
      <c r="A2808">
        <v>322</v>
      </c>
      <c r="B2808" s="20" t="s">
        <v>380</v>
      </c>
      <c r="C2808" s="20" t="s">
        <v>102</v>
      </c>
      <c r="D2808" s="20" t="s">
        <v>5</v>
      </c>
      <c r="E2808" s="20" t="s">
        <v>103</v>
      </c>
      <c r="F2808" s="20" t="s">
        <v>107</v>
      </c>
      <c r="G2808" s="20" t="s">
        <v>4</v>
      </c>
      <c r="H2808" s="19">
        <v>45412</v>
      </c>
      <c r="I2808">
        <v>800</v>
      </c>
      <c r="J2808" s="19">
        <v>45412</v>
      </c>
      <c r="K2808">
        <v>800</v>
      </c>
      <c r="N2808" t="s">
        <v>492</v>
      </c>
    </row>
    <row r="2809" spans="1:14" x14ac:dyDescent="0.2">
      <c r="A2809">
        <v>323</v>
      </c>
      <c r="B2809" s="20" t="s">
        <v>381</v>
      </c>
      <c r="C2809" s="20" t="s">
        <v>102</v>
      </c>
      <c r="D2809" s="20" t="s">
        <v>5</v>
      </c>
      <c r="E2809" s="20" t="s">
        <v>103</v>
      </c>
      <c r="F2809" s="20" t="s">
        <v>107</v>
      </c>
      <c r="G2809" s="20" t="s">
        <v>2</v>
      </c>
      <c r="H2809" s="19">
        <v>45384</v>
      </c>
      <c r="I2809">
        <v>29</v>
      </c>
      <c r="J2809" s="19">
        <v>45384</v>
      </c>
      <c r="K2809">
        <v>29</v>
      </c>
      <c r="N2809" t="s">
        <v>492</v>
      </c>
    </row>
    <row r="2810" spans="1:14" x14ac:dyDescent="0.2">
      <c r="A2810">
        <v>323</v>
      </c>
      <c r="B2810" s="20" t="s">
        <v>381</v>
      </c>
      <c r="C2810" s="20" t="s">
        <v>102</v>
      </c>
      <c r="D2810" s="20" t="s">
        <v>5</v>
      </c>
      <c r="E2810" s="20" t="s">
        <v>103</v>
      </c>
      <c r="F2810" s="20" t="s">
        <v>107</v>
      </c>
      <c r="G2810" s="20" t="s">
        <v>2</v>
      </c>
      <c r="H2810" s="19">
        <v>45385</v>
      </c>
      <c r="I2810">
        <v>279</v>
      </c>
      <c r="J2810" s="19">
        <v>45385</v>
      </c>
      <c r="K2810">
        <v>279</v>
      </c>
      <c r="N2810" t="s">
        <v>492</v>
      </c>
    </row>
    <row r="2811" spans="1:14" x14ac:dyDescent="0.2">
      <c r="A2811">
        <v>323</v>
      </c>
      <c r="B2811" s="20" t="s">
        <v>381</v>
      </c>
      <c r="C2811" s="20" t="s">
        <v>102</v>
      </c>
      <c r="D2811" s="20" t="s">
        <v>5</v>
      </c>
      <c r="E2811" s="20" t="s">
        <v>103</v>
      </c>
      <c r="F2811" s="20" t="s">
        <v>107</v>
      </c>
      <c r="G2811" s="20" t="s">
        <v>2</v>
      </c>
      <c r="H2811" s="19">
        <v>45386</v>
      </c>
      <c r="I2811">
        <v>241</v>
      </c>
      <c r="J2811" s="19">
        <v>45386</v>
      </c>
      <c r="K2811">
        <v>241</v>
      </c>
      <c r="N2811" t="s">
        <v>492</v>
      </c>
    </row>
    <row r="2812" spans="1:14" x14ac:dyDescent="0.2">
      <c r="A2812">
        <v>323</v>
      </c>
      <c r="B2812" s="20" t="s">
        <v>381</v>
      </c>
      <c r="C2812" s="20" t="s">
        <v>102</v>
      </c>
      <c r="D2812" s="20" t="s">
        <v>5</v>
      </c>
      <c r="E2812" s="20" t="s">
        <v>103</v>
      </c>
      <c r="F2812" s="20" t="s">
        <v>107</v>
      </c>
      <c r="G2812" s="20" t="s">
        <v>2</v>
      </c>
      <c r="H2812" s="19">
        <v>45387</v>
      </c>
      <c r="I2812">
        <v>365</v>
      </c>
      <c r="J2812" s="19">
        <v>45387</v>
      </c>
      <c r="K2812">
        <v>365</v>
      </c>
      <c r="N2812" t="s">
        <v>492</v>
      </c>
    </row>
    <row r="2813" spans="1:14" x14ac:dyDescent="0.2">
      <c r="A2813">
        <v>323</v>
      </c>
      <c r="B2813" s="20" t="s">
        <v>381</v>
      </c>
      <c r="C2813" s="20" t="s">
        <v>102</v>
      </c>
      <c r="D2813" s="20" t="s">
        <v>5</v>
      </c>
      <c r="E2813" s="20" t="s">
        <v>103</v>
      </c>
      <c r="F2813" s="20" t="s">
        <v>107</v>
      </c>
      <c r="G2813" s="20" t="s">
        <v>2</v>
      </c>
      <c r="H2813" s="19">
        <v>45388</v>
      </c>
      <c r="I2813">
        <v>201.1</v>
      </c>
      <c r="J2813" s="19">
        <v>45388</v>
      </c>
      <c r="K2813">
        <v>201.1</v>
      </c>
      <c r="N2813" t="s">
        <v>492</v>
      </c>
    </row>
    <row r="2814" spans="1:14" x14ac:dyDescent="0.2">
      <c r="A2814">
        <v>323</v>
      </c>
      <c r="B2814" s="20" t="s">
        <v>381</v>
      </c>
      <c r="C2814" s="20" t="s">
        <v>102</v>
      </c>
      <c r="D2814" s="20" t="s">
        <v>5</v>
      </c>
      <c r="E2814" s="20" t="s">
        <v>103</v>
      </c>
      <c r="F2814" s="20" t="s">
        <v>107</v>
      </c>
      <c r="G2814" s="20" t="s">
        <v>2</v>
      </c>
      <c r="H2814" s="19">
        <v>45389</v>
      </c>
      <c r="I2814">
        <v>351.16</v>
      </c>
      <c r="J2814" s="19">
        <v>45389</v>
      </c>
      <c r="K2814">
        <v>351.16</v>
      </c>
      <c r="N2814" t="s">
        <v>492</v>
      </c>
    </row>
    <row r="2815" spans="1:14" x14ac:dyDescent="0.2">
      <c r="A2815">
        <v>323</v>
      </c>
      <c r="B2815" s="20" t="s">
        <v>381</v>
      </c>
      <c r="C2815" s="20" t="s">
        <v>102</v>
      </c>
      <c r="D2815" s="20" t="s">
        <v>5</v>
      </c>
      <c r="E2815" s="20" t="s">
        <v>103</v>
      </c>
      <c r="F2815" s="20" t="s">
        <v>107</v>
      </c>
      <c r="G2815" s="20" t="s">
        <v>2</v>
      </c>
      <c r="H2815" s="19">
        <v>45390</v>
      </c>
      <c r="I2815">
        <v>301</v>
      </c>
      <c r="J2815" s="19">
        <v>45390</v>
      </c>
      <c r="K2815">
        <v>301</v>
      </c>
      <c r="N2815" t="s">
        <v>492</v>
      </c>
    </row>
    <row r="2816" spans="1:14" x14ac:dyDescent="0.2">
      <c r="A2816">
        <v>323</v>
      </c>
      <c r="B2816" s="20" t="s">
        <v>381</v>
      </c>
      <c r="C2816" s="20" t="s">
        <v>102</v>
      </c>
      <c r="D2816" s="20" t="s">
        <v>5</v>
      </c>
      <c r="E2816" s="20" t="s">
        <v>103</v>
      </c>
      <c r="F2816" s="20" t="s">
        <v>107</v>
      </c>
      <c r="G2816" s="20" t="s">
        <v>2</v>
      </c>
      <c r="H2816" s="19">
        <v>45391</v>
      </c>
      <c r="I2816">
        <v>365.12</v>
      </c>
      <c r="J2816" s="19">
        <v>45391</v>
      </c>
      <c r="K2816">
        <v>365.12</v>
      </c>
      <c r="N2816" t="s">
        <v>492</v>
      </c>
    </row>
    <row r="2817" spans="1:14" x14ac:dyDescent="0.2">
      <c r="A2817">
        <v>323</v>
      </c>
      <c r="B2817" s="20" t="s">
        <v>381</v>
      </c>
      <c r="C2817" s="20" t="s">
        <v>102</v>
      </c>
      <c r="D2817" s="20" t="s">
        <v>5</v>
      </c>
      <c r="E2817" s="20" t="s">
        <v>103</v>
      </c>
      <c r="F2817" s="20" t="s">
        <v>107</v>
      </c>
      <c r="G2817" s="20" t="s">
        <v>2</v>
      </c>
      <c r="H2817" s="19">
        <v>45392</v>
      </c>
      <c r="I2817">
        <v>269</v>
      </c>
      <c r="J2817" s="19">
        <v>45392</v>
      </c>
      <c r="K2817">
        <v>269</v>
      </c>
      <c r="N2817" t="s">
        <v>492</v>
      </c>
    </row>
    <row r="2818" spans="1:14" x14ac:dyDescent="0.2">
      <c r="A2818">
        <v>323</v>
      </c>
      <c r="B2818" s="20" t="s">
        <v>381</v>
      </c>
      <c r="C2818" s="20" t="s">
        <v>102</v>
      </c>
      <c r="D2818" s="20" t="s">
        <v>5</v>
      </c>
      <c r="E2818" s="20" t="s">
        <v>103</v>
      </c>
      <c r="F2818" s="20" t="s">
        <v>107</v>
      </c>
      <c r="G2818" s="20" t="s">
        <v>2</v>
      </c>
      <c r="H2818" s="19">
        <v>45393</v>
      </c>
      <c r="I2818">
        <v>253</v>
      </c>
      <c r="J2818" s="19">
        <v>45393</v>
      </c>
      <c r="K2818">
        <v>253</v>
      </c>
      <c r="N2818" t="s">
        <v>492</v>
      </c>
    </row>
    <row r="2819" spans="1:14" x14ac:dyDescent="0.2">
      <c r="A2819">
        <v>323</v>
      </c>
      <c r="B2819" s="20" t="s">
        <v>381</v>
      </c>
      <c r="C2819" s="20" t="s">
        <v>102</v>
      </c>
      <c r="D2819" s="20" t="s">
        <v>5</v>
      </c>
      <c r="E2819" s="20" t="s">
        <v>103</v>
      </c>
      <c r="F2819" s="20" t="s">
        <v>107</v>
      </c>
      <c r="G2819" s="20" t="s">
        <v>2</v>
      </c>
      <c r="H2819" s="19">
        <v>45394</v>
      </c>
      <c r="I2819">
        <v>234.64</v>
      </c>
      <c r="J2819" s="19">
        <v>45394</v>
      </c>
      <c r="K2819">
        <v>234.64</v>
      </c>
      <c r="N2819" t="s">
        <v>492</v>
      </c>
    </row>
    <row r="2820" spans="1:14" x14ac:dyDescent="0.2">
      <c r="A2820">
        <v>323</v>
      </c>
      <c r="B2820" s="20" t="s">
        <v>381</v>
      </c>
      <c r="C2820" s="20" t="s">
        <v>102</v>
      </c>
      <c r="D2820" s="20" t="s">
        <v>5</v>
      </c>
      <c r="E2820" s="20" t="s">
        <v>103</v>
      </c>
      <c r="F2820" s="20" t="s">
        <v>107</v>
      </c>
      <c r="G2820" s="20" t="s">
        <v>2</v>
      </c>
      <c r="H2820" s="19">
        <v>45395</v>
      </c>
      <c r="I2820">
        <v>224.62</v>
      </c>
      <c r="J2820" s="19">
        <v>45395</v>
      </c>
      <c r="K2820">
        <v>224.62</v>
      </c>
      <c r="N2820" t="s">
        <v>492</v>
      </c>
    </row>
    <row r="2821" spans="1:14" x14ac:dyDescent="0.2">
      <c r="A2821">
        <v>323</v>
      </c>
      <c r="B2821" s="20" t="s">
        <v>381</v>
      </c>
      <c r="C2821" s="20" t="s">
        <v>102</v>
      </c>
      <c r="D2821" s="20" t="s">
        <v>5</v>
      </c>
      <c r="E2821" s="20" t="s">
        <v>103</v>
      </c>
      <c r="F2821" s="20" t="s">
        <v>107</v>
      </c>
      <c r="G2821" s="20" t="s">
        <v>2</v>
      </c>
      <c r="H2821" s="19">
        <v>45397</v>
      </c>
      <c r="I2821">
        <v>377.12</v>
      </c>
      <c r="J2821" s="19">
        <v>45397</v>
      </c>
      <c r="K2821">
        <v>377.12</v>
      </c>
      <c r="N2821" t="s">
        <v>492</v>
      </c>
    </row>
    <row r="2822" spans="1:14" x14ac:dyDescent="0.2">
      <c r="A2822">
        <v>323</v>
      </c>
      <c r="B2822" s="20" t="s">
        <v>381</v>
      </c>
      <c r="C2822" s="20" t="s">
        <v>102</v>
      </c>
      <c r="D2822" s="20" t="s">
        <v>5</v>
      </c>
      <c r="E2822" s="20" t="s">
        <v>103</v>
      </c>
      <c r="F2822" s="20" t="s">
        <v>107</v>
      </c>
      <c r="G2822" s="20" t="s">
        <v>2</v>
      </c>
      <c r="H2822" s="19">
        <v>45398</v>
      </c>
      <c r="I2822">
        <v>412.02</v>
      </c>
      <c r="J2822" s="19">
        <v>45398</v>
      </c>
      <c r="K2822">
        <v>412.02</v>
      </c>
      <c r="N2822" t="s">
        <v>492</v>
      </c>
    </row>
    <row r="2823" spans="1:14" x14ac:dyDescent="0.2">
      <c r="A2823">
        <v>323</v>
      </c>
      <c r="B2823" s="20" t="s">
        <v>381</v>
      </c>
      <c r="C2823" s="20" t="s">
        <v>102</v>
      </c>
      <c r="D2823" s="20" t="s">
        <v>5</v>
      </c>
      <c r="E2823" s="20" t="s">
        <v>103</v>
      </c>
      <c r="F2823" s="20" t="s">
        <v>107</v>
      </c>
      <c r="G2823" s="20" t="s">
        <v>2</v>
      </c>
      <c r="H2823" s="19">
        <v>45399</v>
      </c>
      <c r="I2823">
        <v>298.3</v>
      </c>
      <c r="J2823" s="19">
        <v>45399</v>
      </c>
      <c r="K2823">
        <v>298.3</v>
      </c>
      <c r="N2823" t="s">
        <v>492</v>
      </c>
    </row>
    <row r="2824" spans="1:14" x14ac:dyDescent="0.2">
      <c r="A2824">
        <v>323</v>
      </c>
      <c r="B2824" s="20" t="s">
        <v>381</v>
      </c>
      <c r="C2824" s="20" t="s">
        <v>102</v>
      </c>
      <c r="D2824" s="20" t="s">
        <v>5</v>
      </c>
      <c r="E2824" s="20" t="s">
        <v>103</v>
      </c>
      <c r="F2824" s="20" t="s">
        <v>107</v>
      </c>
      <c r="G2824" s="20" t="s">
        <v>2</v>
      </c>
      <c r="H2824" s="19">
        <v>45400</v>
      </c>
      <c r="I2824">
        <v>251.96</v>
      </c>
      <c r="J2824" s="19">
        <v>45400</v>
      </c>
      <c r="K2824">
        <v>251.96</v>
      </c>
      <c r="N2824" t="s">
        <v>492</v>
      </c>
    </row>
    <row r="2825" spans="1:14" x14ac:dyDescent="0.2">
      <c r="A2825">
        <v>323</v>
      </c>
      <c r="B2825" s="20" t="s">
        <v>381</v>
      </c>
      <c r="C2825" s="20" t="s">
        <v>102</v>
      </c>
      <c r="D2825" s="20" t="s">
        <v>5</v>
      </c>
      <c r="E2825" s="20" t="s">
        <v>103</v>
      </c>
      <c r="F2825" s="20" t="s">
        <v>107</v>
      </c>
      <c r="G2825" s="20" t="s">
        <v>2</v>
      </c>
      <c r="H2825" s="19">
        <v>45401</v>
      </c>
      <c r="I2825">
        <v>365.16</v>
      </c>
      <c r="J2825" s="19">
        <v>45401</v>
      </c>
      <c r="K2825">
        <v>365.16</v>
      </c>
      <c r="N2825" t="s">
        <v>492</v>
      </c>
    </row>
    <row r="2826" spans="1:14" x14ac:dyDescent="0.2">
      <c r="A2826">
        <v>323</v>
      </c>
      <c r="B2826" s="20" t="s">
        <v>381</v>
      </c>
      <c r="C2826" s="20" t="s">
        <v>102</v>
      </c>
      <c r="D2826" s="20" t="s">
        <v>5</v>
      </c>
      <c r="E2826" s="20" t="s">
        <v>103</v>
      </c>
      <c r="F2826" s="20" t="s">
        <v>107</v>
      </c>
      <c r="G2826" s="20" t="s">
        <v>2</v>
      </c>
      <c r="H2826" s="19">
        <v>45402</v>
      </c>
      <c r="I2826">
        <v>293</v>
      </c>
      <c r="J2826" s="19">
        <v>45402</v>
      </c>
      <c r="K2826">
        <v>293</v>
      </c>
      <c r="N2826" t="s">
        <v>492</v>
      </c>
    </row>
    <row r="2827" spans="1:14" x14ac:dyDescent="0.2">
      <c r="A2827">
        <v>323</v>
      </c>
      <c r="B2827" s="20" t="s">
        <v>381</v>
      </c>
      <c r="C2827" s="20" t="s">
        <v>102</v>
      </c>
      <c r="D2827" s="20" t="s">
        <v>5</v>
      </c>
      <c r="E2827" s="20" t="s">
        <v>103</v>
      </c>
      <c r="F2827" s="20" t="s">
        <v>107</v>
      </c>
      <c r="G2827" s="20" t="s">
        <v>2</v>
      </c>
      <c r="H2827" s="19">
        <v>45403</v>
      </c>
      <c r="I2827">
        <v>254.12</v>
      </c>
      <c r="J2827" s="19">
        <v>45403</v>
      </c>
      <c r="K2827">
        <v>254.12</v>
      </c>
      <c r="N2827" t="s">
        <v>492</v>
      </c>
    </row>
    <row r="2828" spans="1:14" x14ac:dyDescent="0.2">
      <c r="A2828">
        <v>323</v>
      </c>
      <c r="B2828" s="20" t="s">
        <v>381</v>
      </c>
      <c r="C2828" s="20" t="s">
        <v>102</v>
      </c>
      <c r="D2828" s="20" t="s">
        <v>5</v>
      </c>
      <c r="E2828" s="20" t="s">
        <v>103</v>
      </c>
      <c r="F2828" s="20" t="s">
        <v>107</v>
      </c>
      <c r="G2828" s="20" t="s">
        <v>2</v>
      </c>
      <c r="H2828" s="19">
        <v>45404</v>
      </c>
      <c r="I2828">
        <v>210.17</v>
      </c>
      <c r="J2828" s="19">
        <v>45404</v>
      </c>
      <c r="K2828">
        <v>210.17</v>
      </c>
      <c r="N2828" t="s">
        <v>492</v>
      </c>
    </row>
    <row r="2829" spans="1:14" x14ac:dyDescent="0.2">
      <c r="A2829">
        <v>323</v>
      </c>
      <c r="B2829" s="20" t="s">
        <v>381</v>
      </c>
      <c r="C2829" s="20" t="s">
        <v>102</v>
      </c>
      <c r="D2829" s="20" t="s">
        <v>5</v>
      </c>
      <c r="E2829" s="20" t="s">
        <v>103</v>
      </c>
      <c r="F2829" s="20" t="s">
        <v>107</v>
      </c>
      <c r="G2829" s="20" t="s">
        <v>2</v>
      </c>
      <c r="H2829" s="19">
        <v>45405</v>
      </c>
      <c r="I2829">
        <v>284.36</v>
      </c>
      <c r="J2829" s="19">
        <v>45405</v>
      </c>
      <c r="K2829">
        <v>284.36</v>
      </c>
      <c r="N2829" t="s">
        <v>492</v>
      </c>
    </row>
    <row r="2830" spans="1:14" x14ac:dyDescent="0.2">
      <c r="A2830">
        <v>323</v>
      </c>
      <c r="B2830" s="20" t="s">
        <v>381</v>
      </c>
      <c r="C2830" s="20" t="s">
        <v>102</v>
      </c>
      <c r="D2830" s="20" t="s">
        <v>5</v>
      </c>
      <c r="E2830" s="20" t="s">
        <v>103</v>
      </c>
      <c r="F2830" s="20" t="s">
        <v>107</v>
      </c>
      <c r="G2830" s="20" t="s">
        <v>2</v>
      </c>
      <c r="H2830" s="19">
        <v>45406</v>
      </c>
      <c r="I2830">
        <v>255.12</v>
      </c>
      <c r="J2830" s="19">
        <v>45406</v>
      </c>
      <c r="K2830">
        <v>255.12</v>
      </c>
      <c r="N2830" t="s">
        <v>492</v>
      </c>
    </row>
    <row r="2831" spans="1:14" x14ac:dyDescent="0.2">
      <c r="A2831">
        <v>323</v>
      </c>
      <c r="B2831" s="20" t="s">
        <v>381</v>
      </c>
      <c r="C2831" s="20" t="s">
        <v>102</v>
      </c>
      <c r="D2831" s="20" t="s">
        <v>5</v>
      </c>
      <c r="E2831" s="20" t="s">
        <v>103</v>
      </c>
      <c r="F2831" s="20" t="s">
        <v>107</v>
      </c>
      <c r="G2831" s="20" t="s">
        <v>2</v>
      </c>
      <c r="H2831" s="19">
        <v>45407</v>
      </c>
      <c r="I2831">
        <v>389.15</v>
      </c>
      <c r="J2831" s="19">
        <v>45407</v>
      </c>
      <c r="K2831">
        <v>389.15</v>
      </c>
      <c r="N2831" t="s">
        <v>492</v>
      </c>
    </row>
    <row r="2832" spans="1:14" x14ac:dyDescent="0.2">
      <c r="A2832">
        <v>324</v>
      </c>
      <c r="B2832" s="20" t="s">
        <v>382</v>
      </c>
      <c r="C2832" s="20" t="s">
        <v>102</v>
      </c>
      <c r="D2832" s="20" t="s">
        <v>5</v>
      </c>
      <c r="E2832" s="20" t="s">
        <v>103</v>
      </c>
      <c r="F2832" s="20" t="s">
        <v>107</v>
      </c>
      <c r="G2832" s="20" t="s">
        <v>4</v>
      </c>
      <c r="H2832" s="19">
        <v>45389</v>
      </c>
      <c r="I2832">
        <v>351.16</v>
      </c>
      <c r="J2832" s="19">
        <v>45389</v>
      </c>
      <c r="K2832">
        <v>351.16</v>
      </c>
      <c r="N2832" t="s">
        <v>492</v>
      </c>
    </row>
    <row r="2833" spans="1:14" x14ac:dyDescent="0.2">
      <c r="A2833">
        <v>324</v>
      </c>
      <c r="B2833" s="20" t="s">
        <v>382</v>
      </c>
      <c r="C2833" s="20" t="s">
        <v>102</v>
      </c>
      <c r="D2833" s="20" t="s">
        <v>5</v>
      </c>
      <c r="E2833" s="20" t="s">
        <v>103</v>
      </c>
      <c r="F2833" s="20" t="s">
        <v>107</v>
      </c>
      <c r="G2833" s="20" t="s">
        <v>4</v>
      </c>
      <c r="H2833" s="19">
        <v>45390</v>
      </c>
      <c r="I2833">
        <v>301</v>
      </c>
      <c r="J2833" s="19">
        <v>45390</v>
      </c>
      <c r="K2833">
        <v>301</v>
      </c>
      <c r="N2833" t="s">
        <v>492</v>
      </c>
    </row>
    <row r="2834" spans="1:14" x14ac:dyDescent="0.2">
      <c r="A2834">
        <v>324</v>
      </c>
      <c r="B2834" s="20" t="s">
        <v>382</v>
      </c>
      <c r="C2834" s="20" t="s">
        <v>102</v>
      </c>
      <c r="D2834" s="20" t="s">
        <v>5</v>
      </c>
      <c r="E2834" s="20" t="s">
        <v>103</v>
      </c>
      <c r="F2834" s="20" t="s">
        <v>107</v>
      </c>
      <c r="G2834" s="20" t="s">
        <v>4</v>
      </c>
      <c r="H2834" s="19">
        <v>45391</v>
      </c>
      <c r="I2834">
        <v>365.12</v>
      </c>
      <c r="J2834" s="19">
        <v>45391</v>
      </c>
      <c r="K2834">
        <v>365.12</v>
      </c>
      <c r="N2834" t="s">
        <v>492</v>
      </c>
    </row>
    <row r="2835" spans="1:14" x14ac:dyDescent="0.2">
      <c r="A2835">
        <v>324</v>
      </c>
      <c r="B2835" s="20" t="s">
        <v>382</v>
      </c>
      <c r="C2835" s="20" t="s">
        <v>102</v>
      </c>
      <c r="D2835" s="20" t="s">
        <v>5</v>
      </c>
      <c r="E2835" s="20" t="s">
        <v>103</v>
      </c>
      <c r="F2835" s="20" t="s">
        <v>107</v>
      </c>
      <c r="G2835" s="20" t="s">
        <v>4</v>
      </c>
      <c r="H2835" s="19">
        <v>45392</v>
      </c>
      <c r="I2835">
        <v>269</v>
      </c>
      <c r="J2835" s="19">
        <v>45392</v>
      </c>
      <c r="K2835">
        <v>269</v>
      </c>
      <c r="N2835" t="s">
        <v>492</v>
      </c>
    </row>
    <row r="2836" spans="1:14" x14ac:dyDescent="0.2">
      <c r="A2836">
        <v>324</v>
      </c>
      <c r="B2836" s="20" t="s">
        <v>382</v>
      </c>
      <c r="C2836" s="20" t="s">
        <v>102</v>
      </c>
      <c r="D2836" s="20" t="s">
        <v>5</v>
      </c>
      <c r="E2836" s="20" t="s">
        <v>103</v>
      </c>
      <c r="F2836" s="20" t="s">
        <v>107</v>
      </c>
      <c r="G2836" s="20" t="s">
        <v>4</v>
      </c>
      <c r="H2836" s="19">
        <v>45393</v>
      </c>
      <c r="I2836">
        <v>253</v>
      </c>
      <c r="J2836" s="19">
        <v>45393</v>
      </c>
      <c r="K2836">
        <v>253</v>
      </c>
      <c r="N2836" t="s">
        <v>492</v>
      </c>
    </row>
    <row r="2837" spans="1:14" x14ac:dyDescent="0.2">
      <c r="A2837">
        <v>324</v>
      </c>
      <c r="B2837" s="20" t="s">
        <v>382</v>
      </c>
      <c r="C2837" s="20" t="s">
        <v>102</v>
      </c>
      <c r="D2837" s="20" t="s">
        <v>5</v>
      </c>
      <c r="E2837" s="20" t="s">
        <v>103</v>
      </c>
      <c r="F2837" s="20" t="s">
        <v>107</v>
      </c>
      <c r="G2837" s="20" t="s">
        <v>4</v>
      </c>
      <c r="H2837" s="19">
        <v>45394</v>
      </c>
      <c r="I2837">
        <v>234.64</v>
      </c>
      <c r="J2837" s="19">
        <v>45394</v>
      </c>
      <c r="K2837">
        <v>234.64</v>
      </c>
      <c r="N2837" t="s">
        <v>492</v>
      </c>
    </row>
    <row r="2838" spans="1:14" x14ac:dyDescent="0.2">
      <c r="A2838">
        <v>324</v>
      </c>
      <c r="B2838" s="20" t="s">
        <v>382</v>
      </c>
      <c r="C2838" s="20" t="s">
        <v>102</v>
      </c>
      <c r="D2838" s="20" t="s">
        <v>5</v>
      </c>
      <c r="E2838" s="20" t="s">
        <v>103</v>
      </c>
      <c r="F2838" s="20" t="s">
        <v>107</v>
      </c>
      <c r="G2838" s="20" t="s">
        <v>4</v>
      </c>
      <c r="H2838" s="19">
        <v>45395</v>
      </c>
      <c r="I2838">
        <v>224.62</v>
      </c>
      <c r="J2838" s="19">
        <v>45395</v>
      </c>
      <c r="K2838">
        <v>224.62</v>
      </c>
      <c r="N2838" t="s">
        <v>492</v>
      </c>
    </row>
    <row r="2839" spans="1:14" x14ac:dyDescent="0.2">
      <c r="A2839">
        <v>324</v>
      </c>
      <c r="B2839" s="20" t="s">
        <v>382</v>
      </c>
      <c r="C2839" s="20" t="s">
        <v>102</v>
      </c>
      <c r="D2839" s="20" t="s">
        <v>5</v>
      </c>
      <c r="E2839" s="20" t="s">
        <v>103</v>
      </c>
      <c r="F2839" s="20" t="s">
        <v>107</v>
      </c>
      <c r="G2839" s="20" t="s">
        <v>4</v>
      </c>
      <c r="H2839" s="19">
        <v>45397</v>
      </c>
      <c r="I2839">
        <v>377.12</v>
      </c>
      <c r="J2839" s="19">
        <v>45397</v>
      </c>
      <c r="K2839">
        <v>377.12</v>
      </c>
      <c r="N2839" t="s">
        <v>492</v>
      </c>
    </row>
    <row r="2840" spans="1:14" x14ac:dyDescent="0.2">
      <c r="A2840">
        <v>324</v>
      </c>
      <c r="B2840" s="20" t="s">
        <v>382</v>
      </c>
      <c r="C2840" s="20" t="s">
        <v>102</v>
      </c>
      <c r="D2840" s="20" t="s">
        <v>5</v>
      </c>
      <c r="E2840" s="20" t="s">
        <v>103</v>
      </c>
      <c r="F2840" s="20" t="s">
        <v>107</v>
      </c>
      <c r="G2840" s="20" t="s">
        <v>4</v>
      </c>
      <c r="H2840" s="19">
        <v>45398</v>
      </c>
      <c r="I2840">
        <v>412.02</v>
      </c>
      <c r="J2840" s="19">
        <v>45398</v>
      </c>
      <c r="K2840">
        <v>412.02</v>
      </c>
      <c r="N2840" t="s">
        <v>492</v>
      </c>
    </row>
    <row r="2841" spans="1:14" x14ac:dyDescent="0.2">
      <c r="A2841">
        <v>325</v>
      </c>
      <c r="B2841" s="20" t="s">
        <v>383</v>
      </c>
      <c r="C2841" s="20" t="s">
        <v>102</v>
      </c>
      <c r="D2841" s="20" t="s">
        <v>5</v>
      </c>
      <c r="E2841" s="20" t="s">
        <v>103</v>
      </c>
      <c r="F2841" s="20" t="s">
        <v>107</v>
      </c>
      <c r="G2841" s="20" t="s">
        <v>4</v>
      </c>
      <c r="H2841" s="19">
        <v>45387</v>
      </c>
      <c r="I2841">
        <v>555</v>
      </c>
      <c r="J2841" s="19"/>
      <c r="N2841" t="s">
        <v>492</v>
      </c>
    </row>
    <row r="2842" spans="1:14" x14ac:dyDescent="0.2">
      <c r="A2842">
        <v>325</v>
      </c>
      <c r="B2842" s="20" t="s">
        <v>383</v>
      </c>
      <c r="C2842" s="20" t="s">
        <v>102</v>
      </c>
      <c r="D2842" s="20" t="s">
        <v>5</v>
      </c>
      <c r="E2842" s="20" t="s">
        <v>103</v>
      </c>
      <c r="F2842" s="20" t="s">
        <v>107</v>
      </c>
      <c r="G2842" s="20" t="s">
        <v>4</v>
      </c>
      <c r="H2842" s="19">
        <v>45390</v>
      </c>
      <c r="I2842">
        <v>204</v>
      </c>
      <c r="J2842" s="19"/>
      <c r="N2842" t="s">
        <v>492</v>
      </c>
    </row>
    <row r="2843" spans="1:14" x14ac:dyDescent="0.2">
      <c r="A2843">
        <v>325</v>
      </c>
      <c r="B2843" s="20" t="s">
        <v>383</v>
      </c>
      <c r="C2843" s="20" t="s">
        <v>102</v>
      </c>
      <c r="D2843" s="20" t="s">
        <v>5</v>
      </c>
      <c r="E2843" s="20" t="s">
        <v>103</v>
      </c>
      <c r="F2843" s="20" t="s">
        <v>107</v>
      </c>
      <c r="G2843" s="20" t="s">
        <v>4</v>
      </c>
      <c r="H2843" s="19">
        <v>45391</v>
      </c>
      <c r="I2843">
        <v>213</v>
      </c>
      <c r="J2843" s="19"/>
      <c r="N2843" t="s">
        <v>492</v>
      </c>
    </row>
    <row r="2844" spans="1:14" x14ac:dyDescent="0.2">
      <c r="A2844">
        <v>325</v>
      </c>
      <c r="B2844" s="20" t="s">
        <v>383</v>
      </c>
      <c r="C2844" s="20" t="s">
        <v>102</v>
      </c>
      <c r="D2844" s="20" t="s">
        <v>5</v>
      </c>
      <c r="E2844" s="20" t="s">
        <v>103</v>
      </c>
      <c r="F2844" s="20" t="s">
        <v>107</v>
      </c>
      <c r="G2844" s="20" t="s">
        <v>4</v>
      </c>
      <c r="H2844" s="19">
        <v>45392</v>
      </c>
      <c r="I2844">
        <v>1217</v>
      </c>
      <c r="J2844" s="19"/>
      <c r="N2844" t="s">
        <v>492</v>
      </c>
    </row>
    <row r="2845" spans="1:14" x14ac:dyDescent="0.2">
      <c r="A2845">
        <v>325</v>
      </c>
      <c r="B2845" s="20" t="s">
        <v>383</v>
      </c>
      <c r="C2845" s="20" t="s">
        <v>102</v>
      </c>
      <c r="D2845" s="20" t="s">
        <v>5</v>
      </c>
      <c r="E2845" s="20" t="s">
        <v>103</v>
      </c>
      <c r="F2845" s="20" t="s">
        <v>107</v>
      </c>
      <c r="G2845" s="20" t="s">
        <v>4</v>
      </c>
      <c r="H2845" s="19">
        <v>45394</v>
      </c>
      <c r="I2845">
        <v>1029</v>
      </c>
      <c r="J2845" s="19"/>
      <c r="N2845" t="s">
        <v>492</v>
      </c>
    </row>
    <row r="2846" spans="1:14" x14ac:dyDescent="0.2">
      <c r="A2846">
        <v>325</v>
      </c>
      <c r="B2846" s="20" t="s">
        <v>383</v>
      </c>
      <c r="C2846" s="20" t="s">
        <v>102</v>
      </c>
      <c r="D2846" s="20" t="s">
        <v>5</v>
      </c>
      <c r="E2846" s="20" t="s">
        <v>103</v>
      </c>
      <c r="F2846" s="20" t="s">
        <v>107</v>
      </c>
      <c r="G2846" s="20" t="s">
        <v>4</v>
      </c>
      <c r="H2846" s="19">
        <v>45398</v>
      </c>
      <c r="I2846">
        <v>665</v>
      </c>
      <c r="J2846" s="19"/>
      <c r="N2846" t="s">
        <v>492</v>
      </c>
    </row>
    <row r="2847" spans="1:14" x14ac:dyDescent="0.2">
      <c r="A2847">
        <v>325</v>
      </c>
      <c r="B2847" s="20" t="s">
        <v>383</v>
      </c>
      <c r="C2847" s="20" t="s">
        <v>102</v>
      </c>
      <c r="D2847" s="20" t="s">
        <v>5</v>
      </c>
      <c r="E2847" s="20" t="s">
        <v>103</v>
      </c>
      <c r="F2847" s="20" t="s">
        <v>107</v>
      </c>
      <c r="G2847" s="20" t="s">
        <v>4</v>
      </c>
      <c r="H2847" s="19">
        <v>45399</v>
      </c>
      <c r="I2847">
        <v>208</v>
      </c>
      <c r="J2847" s="19"/>
      <c r="N2847" t="s">
        <v>492</v>
      </c>
    </row>
    <row r="2848" spans="1:14" x14ac:dyDescent="0.2">
      <c r="A2848">
        <v>325</v>
      </c>
      <c r="B2848" s="20" t="s">
        <v>383</v>
      </c>
      <c r="C2848" s="20" t="s">
        <v>102</v>
      </c>
      <c r="D2848" s="20" t="s">
        <v>5</v>
      </c>
      <c r="E2848" s="20" t="s">
        <v>103</v>
      </c>
      <c r="F2848" s="20" t="s">
        <v>107</v>
      </c>
      <c r="G2848" s="20" t="s">
        <v>4</v>
      </c>
      <c r="H2848" s="19">
        <v>45400</v>
      </c>
      <c r="I2848">
        <v>80</v>
      </c>
      <c r="J2848" s="19"/>
      <c r="N2848" t="s">
        <v>492</v>
      </c>
    </row>
    <row r="2849" spans="1:14" x14ac:dyDescent="0.2">
      <c r="A2849">
        <v>325</v>
      </c>
      <c r="B2849" s="20" t="s">
        <v>383</v>
      </c>
      <c r="C2849" s="20" t="s">
        <v>102</v>
      </c>
      <c r="D2849" s="20" t="s">
        <v>5</v>
      </c>
      <c r="E2849" s="20" t="s">
        <v>103</v>
      </c>
      <c r="F2849" s="20" t="s">
        <v>107</v>
      </c>
      <c r="G2849" s="20" t="s">
        <v>4</v>
      </c>
      <c r="H2849" s="19">
        <v>45408</v>
      </c>
      <c r="I2849">
        <v>1029</v>
      </c>
      <c r="J2849" s="19"/>
      <c r="N2849" t="s">
        <v>492</v>
      </c>
    </row>
    <row r="2850" spans="1:14" x14ac:dyDescent="0.2">
      <c r="A2850">
        <v>325</v>
      </c>
      <c r="B2850" s="20" t="s">
        <v>383</v>
      </c>
      <c r="C2850" s="20" t="s">
        <v>102</v>
      </c>
      <c r="D2850" s="20" t="s">
        <v>5</v>
      </c>
      <c r="E2850" s="20" t="s">
        <v>103</v>
      </c>
      <c r="F2850" s="20" t="s">
        <v>107</v>
      </c>
      <c r="G2850" s="20" t="s">
        <v>4</v>
      </c>
      <c r="H2850" s="19">
        <v>45411</v>
      </c>
      <c r="I2850">
        <v>665</v>
      </c>
      <c r="J2850" s="19"/>
      <c r="N2850" t="s">
        <v>492</v>
      </c>
    </row>
    <row r="2851" spans="1:14" x14ac:dyDescent="0.2">
      <c r="A2851">
        <v>325</v>
      </c>
      <c r="B2851" s="20" t="s">
        <v>383</v>
      </c>
      <c r="C2851" s="20" t="s">
        <v>102</v>
      </c>
      <c r="D2851" s="20" t="s">
        <v>5</v>
      </c>
      <c r="E2851" s="20" t="s">
        <v>103</v>
      </c>
      <c r="F2851" s="20" t="s">
        <v>107</v>
      </c>
      <c r="G2851" s="20" t="s">
        <v>4</v>
      </c>
      <c r="H2851" s="19">
        <v>45412</v>
      </c>
      <c r="I2851">
        <v>208</v>
      </c>
      <c r="J2851" s="19"/>
      <c r="N2851" t="s">
        <v>492</v>
      </c>
    </row>
    <row r="2852" spans="1:14" x14ac:dyDescent="0.2">
      <c r="A2852">
        <v>326</v>
      </c>
      <c r="B2852" s="20" t="s">
        <v>384</v>
      </c>
      <c r="C2852" s="20" t="s">
        <v>102</v>
      </c>
      <c r="D2852" s="20" t="s">
        <v>5</v>
      </c>
      <c r="E2852" s="20" t="s">
        <v>103</v>
      </c>
      <c r="F2852" s="20" t="s">
        <v>105</v>
      </c>
      <c r="G2852" s="20" t="s">
        <v>4</v>
      </c>
      <c r="H2852" s="19">
        <v>45383</v>
      </c>
      <c r="I2852">
        <v>489</v>
      </c>
      <c r="J2852" s="19"/>
      <c r="N2852" t="s">
        <v>492</v>
      </c>
    </row>
    <row r="2853" spans="1:14" x14ac:dyDescent="0.2">
      <c r="A2853">
        <v>326</v>
      </c>
      <c r="B2853" s="20" t="s">
        <v>384</v>
      </c>
      <c r="C2853" s="20" t="s">
        <v>102</v>
      </c>
      <c r="D2853" s="20" t="s">
        <v>5</v>
      </c>
      <c r="E2853" s="20" t="s">
        <v>103</v>
      </c>
      <c r="F2853" s="20" t="s">
        <v>105</v>
      </c>
      <c r="G2853" s="20" t="s">
        <v>4</v>
      </c>
      <c r="H2853" s="19">
        <v>45385</v>
      </c>
      <c r="I2853">
        <v>962</v>
      </c>
      <c r="J2853" s="19"/>
      <c r="N2853" t="s">
        <v>492</v>
      </c>
    </row>
    <row r="2854" spans="1:14" x14ac:dyDescent="0.2">
      <c r="A2854">
        <v>326</v>
      </c>
      <c r="B2854" s="20" t="s">
        <v>384</v>
      </c>
      <c r="C2854" s="20" t="s">
        <v>102</v>
      </c>
      <c r="D2854" s="20" t="s">
        <v>5</v>
      </c>
      <c r="E2854" s="20" t="s">
        <v>103</v>
      </c>
      <c r="F2854" s="20" t="s">
        <v>105</v>
      </c>
      <c r="G2854" s="20" t="s">
        <v>4</v>
      </c>
      <c r="H2854" s="19">
        <v>45387</v>
      </c>
      <c r="I2854">
        <v>555</v>
      </c>
      <c r="J2854" s="19"/>
      <c r="N2854" t="s">
        <v>492</v>
      </c>
    </row>
    <row r="2855" spans="1:14" x14ac:dyDescent="0.2">
      <c r="A2855">
        <v>326</v>
      </c>
      <c r="B2855" s="20" t="s">
        <v>384</v>
      </c>
      <c r="C2855" s="20" t="s">
        <v>102</v>
      </c>
      <c r="D2855" s="20" t="s">
        <v>5</v>
      </c>
      <c r="E2855" s="20" t="s">
        <v>103</v>
      </c>
      <c r="F2855" s="20" t="s">
        <v>105</v>
      </c>
      <c r="G2855" s="20" t="s">
        <v>4</v>
      </c>
      <c r="H2855" s="19">
        <v>45390</v>
      </c>
      <c r="I2855">
        <v>204</v>
      </c>
      <c r="J2855" s="19"/>
      <c r="N2855" t="s">
        <v>492</v>
      </c>
    </row>
    <row r="2856" spans="1:14" x14ac:dyDescent="0.2">
      <c r="A2856">
        <v>326</v>
      </c>
      <c r="B2856" s="20" t="s">
        <v>384</v>
      </c>
      <c r="C2856" s="20" t="s">
        <v>102</v>
      </c>
      <c r="D2856" s="20" t="s">
        <v>5</v>
      </c>
      <c r="E2856" s="20" t="s">
        <v>103</v>
      </c>
      <c r="F2856" s="20" t="s">
        <v>105</v>
      </c>
      <c r="G2856" s="20" t="s">
        <v>4</v>
      </c>
      <c r="H2856" s="19">
        <v>45391</v>
      </c>
      <c r="I2856">
        <v>213</v>
      </c>
      <c r="J2856" s="19"/>
      <c r="N2856" t="s">
        <v>492</v>
      </c>
    </row>
    <row r="2857" spans="1:14" x14ac:dyDescent="0.2">
      <c r="A2857">
        <v>326</v>
      </c>
      <c r="B2857" s="20" t="s">
        <v>384</v>
      </c>
      <c r="C2857" s="20" t="s">
        <v>102</v>
      </c>
      <c r="D2857" s="20" t="s">
        <v>5</v>
      </c>
      <c r="E2857" s="20" t="s">
        <v>103</v>
      </c>
      <c r="F2857" s="20" t="s">
        <v>105</v>
      </c>
      <c r="G2857" s="20" t="s">
        <v>4</v>
      </c>
      <c r="H2857" s="19">
        <v>45392</v>
      </c>
      <c r="I2857">
        <v>1217</v>
      </c>
      <c r="J2857" s="19"/>
      <c r="N2857" t="s">
        <v>492</v>
      </c>
    </row>
    <row r="2858" spans="1:14" x14ac:dyDescent="0.2">
      <c r="A2858">
        <v>326</v>
      </c>
      <c r="B2858" s="20" t="s">
        <v>384</v>
      </c>
      <c r="C2858" s="20" t="s">
        <v>102</v>
      </c>
      <c r="D2858" s="20" t="s">
        <v>5</v>
      </c>
      <c r="E2858" s="20" t="s">
        <v>103</v>
      </c>
      <c r="F2858" s="20" t="s">
        <v>105</v>
      </c>
      <c r="G2858" s="20" t="s">
        <v>4</v>
      </c>
      <c r="H2858" s="19">
        <v>45394</v>
      </c>
      <c r="I2858">
        <v>1029</v>
      </c>
      <c r="J2858" s="19"/>
      <c r="N2858" t="s">
        <v>492</v>
      </c>
    </row>
    <row r="2859" spans="1:14" x14ac:dyDescent="0.2">
      <c r="A2859">
        <v>326</v>
      </c>
      <c r="B2859" s="20" t="s">
        <v>384</v>
      </c>
      <c r="C2859" s="20" t="s">
        <v>102</v>
      </c>
      <c r="D2859" s="20" t="s">
        <v>5</v>
      </c>
      <c r="E2859" s="20" t="s">
        <v>103</v>
      </c>
      <c r="F2859" s="20" t="s">
        <v>105</v>
      </c>
      <c r="G2859" s="20" t="s">
        <v>4</v>
      </c>
      <c r="H2859" s="19">
        <v>45398</v>
      </c>
      <c r="I2859">
        <v>665</v>
      </c>
      <c r="J2859" s="19"/>
      <c r="N2859" t="s">
        <v>492</v>
      </c>
    </row>
    <row r="2860" spans="1:14" x14ac:dyDescent="0.2">
      <c r="A2860">
        <v>326</v>
      </c>
      <c r="B2860" s="20" t="s">
        <v>384</v>
      </c>
      <c r="C2860" s="20" t="s">
        <v>102</v>
      </c>
      <c r="D2860" s="20" t="s">
        <v>5</v>
      </c>
      <c r="E2860" s="20" t="s">
        <v>103</v>
      </c>
      <c r="F2860" s="20" t="s">
        <v>105</v>
      </c>
      <c r="G2860" s="20" t="s">
        <v>4</v>
      </c>
      <c r="H2860" s="19">
        <v>45399</v>
      </c>
      <c r="I2860">
        <v>208</v>
      </c>
      <c r="J2860" s="19"/>
      <c r="N2860" t="s">
        <v>492</v>
      </c>
    </row>
    <row r="2861" spans="1:14" x14ac:dyDescent="0.2">
      <c r="A2861">
        <v>326</v>
      </c>
      <c r="B2861" s="20" t="s">
        <v>384</v>
      </c>
      <c r="C2861" s="20" t="s">
        <v>102</v>
      </c>
      <c r="D2861" s="20" t="s">
        <v>5</v>
      </c>
      <c r="E2861" s="20" t="s">
        <v>103</v>
      </c>
      <c r="F2861" s="20" t="s">
        <v>105</v>
      </c>
      <c r="G2861" s="20" t="s">
        <v>4</v>
      </c>
      <c r="H2861" s="19">
        <v>45400</v>
      </c>
      <c r="I2861">
        <v>80</v>
      </c>
      <c r="J2861" s="19"/>
      <c r="N2861" t="s">
        <v>492</v>
      </c>
    </row>
    <row r="2862" spans="1:14" x14ac:dyDescent="0.2">
      <c r="A2862">
        <v>326</v>
      </c>
      <c r="B2862" s="20" t="s">
        <v>384</v>
      </c>
      <c r="C2862" s="20" t="s">
        <v>102</v>
      </c>
      <c r="D2862" s="20" t="s">
        <v>5</v>
      </c>
      <c r="E2862" s="20" t="s">
        <v>103</v>
      </c>
      <c r="F2862" s="20" t="s">
        <v>105</v>
      </c>
      <c r="G2862" s="20" t="s">
        <v>4</v>
      </c>
      <c r="H2862" s="19">
        <v>45408</v>
      </c>
      <c r="I2862">
        <v>1029</v>
      </c>
      <c r="J2862" s="19"/>
      <c r="N2862" t="s">
        <v>492</v>
      </c>
    </row>
    <row r="2863" spans="1:14" x14ac:dyDescent="0.2">
      <c r="A2863">
        <v>326</v>
      </c>
      <c r="B2863" s="20" t="s">
        <v>384</v>
      </c>
      <c r="C2863" s="20" t="s">
        <v>102</v>
      </c>
      <c r="D2863" s="20" t="s">
        <v>5</v>
      </c>
      <c r="E2863" s="20" t="s">
        <v>103</v>
      </c>
      <c r="F2863" s="20" t="s">
        <v>105</v>
      </c>
      <c r="G2863" s="20" t="s">
        <v>4</v>
      </c>
      <c r="H2863" s="19">
        <v>45411</v>
      </c>
      <c r="I2863">
        <v>665</v>
      </c>
      <c r="J2863" s="19"/>
      <c r="N2863" t="s">
        <v>492</v>
      </c>
    </row>
    <row r="2864" spans="1:14" x14ac:dyDescent="0.2">
      <c r="A2864">
        <v>326</v>
      </c>
      <c r="B2864" s="20" t="s">
        <v>384</v>
      </c>
      <c r="C2864" s="20" t="s">
        <v>102</v>
      </c>
      <c r="D2864" s="20" t="s">
        <v>5</v>
      </c>
      <c r="E2864" s="20" t="s">
        <v>103</v>
      </c>
      <c r="F2864" s="20" t="s">
        <v>105</v>
      </c>
      <c r="G2864" s="20" t="s">
        <v>4</v>
      </c>
      <c r="H2864" s="19">
        <v>45412</v>
      </c>
      <c r="I2864">
        <v>208</v>
      </c>
      <c r="J2864" s="19"/>
      <c r="N2864" t="s">
        <v>492</v>
      </c>
    </row>
    <row r="2865" spans="1:14" x14ac:dyDescent="0.2">
      <c r="A2865">
        <v>327</v>
      </c>
      <c r="B2865" s="20" t="s">
        <v>385</v>
      </c>
      <c r="C2865" s="20" t="s">
        <v>102</v>
      </c>
      <c r="D2865" s="20" t="s">
        <v>5</v>
      </c>
      <c r="E2865" s="20" t="s">
        <v>103</v>
      </c>
      <c r="F2865" s="20" t="s">
        <v>106</v>
      </c>
      <c r="G2865" s="20" t="s">
        <v>4</v>
      </c>
      <c r="H2865" s="19">
        <v>45383</v>
      </c>
      <c r="I2865">
        <v>286</v>
      </c>
      <c r="J2865" s="19"/>
      <c r="N2865" t="s">
        <v>492</v>
      </c>
    </row>
    <row r="2866" spans="1:14" x14ac:dyDescent="0.2">
      <c r="A2866">
        <v>327</v>
      </c>
      <c r="B2866" s="20" t="s">
        <v>385</v>
      </c>
      <c r="C2866" s="20" t="s">
        <v>102</v>
      </c>
      <c r="D2866" s="20" t="s">
        <v>5</v>
      </c>
      <c r="E2866" s="20" t="s">
        <v>103</v>
      </c>
      <c r="F2866" s="20" t="s">
        <v>106</v>
      </c>
      <c r="G2866" s="20" t="s">
        <v>4</v>
      </c>
      <c r="H2866" s="19">
        <v>45385</v>
      </c>
      <c r="I2866">
        <v>56</v>
      </c>
      <c r="J2866" s="19"/>
      <c r="N2866" t="s">
        <v>492</v>
      </c>
    </row>
    <row r="2867" spans="1:14" x14ac:dyDescent="0.2">
      <c r="A2867">
        <v>327</v>
      </c>
      <c r="B2867" s="20" t="s">
        <v>385</v>
      </c>
      <c r="C2867" s="20" t="s">
        <v>102</v>
      </c>
      <c r="D2867" s="20" t="s">
        <v>5</v>
      </c>
      <c r="E2867" s="20" t="s">
        <v>103</v>
      </c>
      <c r="F2867" s="20" t="s">
        <v>106</v>
      </c>
      <c r="G2867" s="20" t="s">
        <v>4</v>
      </c>
      <c r="H2867" s="19">
        <v>45388</v>
      </c>
      <c r="I2867">
        <v>189</v>
      </c>
      <c r="J2867" s="19"/>
      <c r="N2867" t="s">
        <v>492</v>
      </c>
    </row>
    <row r="2868" spans="1:14" x14ac:dyDescent="0.2">
      <c r="A2868">
        <v>327</v>
      </c>
      <c r="B2868" s="20" t="s">
        <v>385</v>
      </c>
      <c r="C2868" s="20" t="s">
        <v>102</v>
      </c>
      <c r="D2868" s="20" t="s">
        <v>5</v>
      </c>
      <c r="E2868" s="20" t="s">
        <v>103</v>
      </c>
      <c r="F2868" s="20" t="s">
        <v>106</v>
      </c>
      <c r="G2868" s="20" t="s">
        <v>4</v>
      </c>
      <c r="H2868" s="19">
        <v>45391</v>
      </c>
      <c r="I2868">
        <v>165</v>
      </c>
      <c r="J2868" s="19"/>
      <c r="N2868" t="s">
        <v>492</v>
      </c>
    </row>
    <row r="2869" spans="1:14" x14ac:dyDescent="0.2">
      <c r="A2869">
        <v>327</v>
      </c>
      <c r="B2869" s="20" t="s">
        <v>385</v>
      </c>
      <c r="C2869" s="20" t="s">
        <v>102</v>
      </c>
      <c r="D2869" s="20" t="s">
        <v>5</v>
      </c>
      <c r="E2869" s="20" t="s">
        <v>103</v>
      </c>
      <c r="F2869" s="20" t="s">
        <v>106</v>
      </c>
      <c r="G2869" s="20" t="s">
        <v>4</v>
      </c>
      <c r="H2869" s="19">
        <v>45392</v>
      </c>
      <c r="I2869">
        <v>564</v>
      </c>
      <c r="J2869" s="19"/>
      <c r="N2869" t="s">
        <v>492</v>
      </c>
    </row>
    <row r="2870" spans="1:14" x14ac:dyDescent="0.2">
      <c r="A2870">
        <v>327</v>
      </c>
      <c r="B2870" s="20" t="s">
        <v>385</v>
      </c>
      <c r="C2870" s="20" t="s">
        <v>102</v>
      </c>
      <c r="D2870" s="20" t="s">
        <v>5</v>
      </c>
      <c r="E2870" s="20" t="s">
        <v>103</v>
      </c>
      <c r="F2870" s="20" t="s">
        <v>106</v>
      </c>
      <c r="G2870" s="20" t="s">
        <v>4</v>
      </c>
      <c r="H2870" s="19">
        <v>45393</v>
      </c>
      <c r="I2870">
        <v>149</v>
      </c>
      <c r="J2870" s="19"/>
      <c r="N2870" t="s">
        <v>492</v>
      </c>
    </row>
    <row r="2871" spans="1:14" x14ac:dyDescent="0.2">
      <c r="A2871">
        <v>327</v>
      </c>
      <c r="B2871" s="20" t="s">
        <v>385</v>
      </c>
      <c r="C2871" s="20" t="s">
        <v>102</v>
      </c>
      <c r="D2871" s="20" t="s">
        <v>5</v>
      </c>
      <c r="E2871" s="20" t="s">
        <v>103</v>
      </c>
      <c r="F2871" s="20" t="s">
        <v>106</v>
      </c>
      <c r="G2871" s="20" t="s">
        <v>4</v>
      </c>
      <c r="H2871" s="19">
        <v>45394</v>
      </c>
      <c r="I2871">
        <v>256</v>
      </c>
      <c r="J2871" s="19"/>
      <c r="N2871" t="s">
        <v>492</v>
      </c>
    </row>
    <row r="2872" spans="1:14" x14ac:dyDescent="0.2">
      <c r="A2872">
        <v>327</v>
      </c>
      <c r="B2872" s="20" t="s">
        <v>385</v>
      </c>
      <c r="C2872" s="20" t="s">
        <v>102</v>
      </c>
      <c r="D2872" s="20" t="s">
        <v>5</v>
      </c>
      <c r="E2872" s="20" t="s">
        <v>103</v>
      </c>
      <c r="F2872" s="20" t="s">
        <v>106</v>
      </c>
      <c r="G2872" s="20" t="s">
        <v>4</v>
      </c>
      <c r="H2872" s="19">
        <v>45397</v>
      </c>
      <c r="I2872">
        <v>5</v>
      </c>
      <c r="J2872" s="19"/>
      <c r="N2872" t="s">
        <v>492</v>
      </c>
    </row>
    <row r="2873" spans="1:14" x14ac:dyDescent="0.2">
      <c r="A2873">
        <v>327</v>
      </c>
      <c r="B2873" s="20" t="s">
        <v>385</v>
      </c>
      <c r="C2873" s="20" t="s">
        <v>102</v>
      </c>
      <c r="D2873" s="20" t="s">
        <v>5</v>
      </c>
      <c r="E2873" s="20" t="s">
        <v>103</v>
      </c>
      <c r="F2873" s="20" t="s">
        <v>106</v>
      </c>
      <c r="G2873" s="20" t="s">
        <v>4</v>
      </c>
      <c r="H2873" s="19">
        <v>45400</v>
      </c>
      <c r="I2873">
        <v>28</v>
      </c>
      <c r="J2873" s="19"/>
      <c r="N2873" t="s">
        <v>492</v>
      </c>
    </row>
    <row r="2874" spans="1:14" x14ac:dyDescent="0.2">
      <c r="A2874">
        <v>327</v>
      </c>
      <c r="B2874" s="20" t="s">
        <v>385</v>
      </c>
      <c r="C2874" s="20" t="s">
        <v>102</v>
      </c>
      <c r="D2874" s="20" t="s">
        <v>5</v>
      </c>
      <c r="E2874" s="20" t="s">
        <v>103</v>
      </c>
      <c r="F2874" s="20" t="s">
        <v>106</v>
      </c>
      <c r="G2874" s="20" t="s">
        <v>4</v>
      </c>
      <c r="H2874" s="19">
        <v>45401</v>
      </c>
      <c r="I2874">
        <v>298</v>
      </c>
      <c r="J2874" s="19"/>
      <c r="N2874" t="s">
        <v>492</v>
      </c>
    </row>
    <row r="2875" spans="1:14" x14ac:dyDescent="0.2">
      <c r="A2875">
        <v>327</v>
      </c>
      <c r="B2875" s="20" t="s">
        <v>385</v>
      </c>
      <c r="C2875" s="20" t="s">
        <v>102</v>
      </c>
      <c r="D2875" s="20" t="s">
        <v>5</v>
      </c>
      <c r="E2875" s="20" t="s">
        <v>103</v>
      </c>
      <c r="F2875" s="20" t="s">
        <v>106</v>
      </c>
      <c r="G2875" s="20" t="s">
        <v>4</v>
      </c>
      <c r="H2875" s="19">
        <v>45402</v>
      </c>
      <c r="I2875">
        <v>710</v>
      </c>
      <c r="J2875" s="19"/>
      <c r="N2875" t="s">
        <v>492</v>
      </c>
    </row>
    <row r="2876" spans="1:14" x14ac:dyDescent="0.2">
      <c r="A2876">
        <v>327</v>
      </c>
      <c r="B2876" s="20" t="s">
        <v>385</v>
      </c>
      <c r="C2876" s="20" t="s">
        <v>102</v>
      </c>
      <c r="D2876" s="20" t="s">
        <v>5</v>
      </c>
      <c r="E2876" s="20" t="s">
        <v>103</v>
      </c>
      <c r="F2876" s="20" t="s">
        <v>106</v>
      </c>
      <c r="G2876" s="20" t="s">
        <v>4</v>
      </c>
      <c r="H2876" s="19">
        <v>45405</v>
      </c>
      <c r="I2876">
        <v>354</v>
      </c>
      <c r="J2876" s="19"/>
      <c r="N2876" t="s">
        <v>492</v>
      </c>
    </row>
    <row r="2877" spans="1:14" x14ac:dyDescent="0.2">
      <c r="A2877">
        <v>327</v>
      </c>
      <c r="B2877" s="20" t="s">
        <v>385</v>
      </c>
      <c r="C2877" s="20" t="s">
        <v>102</v>
      </c>
      <c r="D2877" s="20" t="s">
        <v>5</v>
      </c>
      <c r="E2877" s="20" t="s">
        <v>103</v>
      </c>
      <c r="F2877" s="20" t="s">
        <v>106</v>
      </c>
      <c r="G2877" s="20" t="s">
        <v>4</v>
      </c>
      <c r="H2877" s="19">
        <v>45406</v>
      </c>
      <c r="I2877">
        <v>14</v>
      </c>
      <c r="J2877" s="19"/>
      <c r="N2877" t="s">
        <v>492</v>
      </c>
    </row>
    <row r="2878" spans="1:14" x14ac:dyDescent="0.2">
      <c r="A2878">
        <v>327</v>
      </c>
      <c r="B2878" s="20" t="s">
        <v>385</v>
      </c>
      <c r="C2878" s="20" t="s">
        <v>102</v>
      </c>
      <c r="D2878" s="20" t="s">
        <v>5</v>
      </c>
      <c r="E2878" s="20" t="s">
        <v>103</v>
      </c>
      <c r="F2878" s="20" t="s">
        <v>106</v>
      </c>
      <c r="G2878" s="20" t="s">
        <v>4</v>
      </c>
      <c r="H2878" s="19">
        <v>45407</v>
      </c>
      <c r="I2878">
        <v>422</v>
      </c>
      <c r="J2878" s="19"/>
      <c r="N2878" t="s">
        <v>492</v>
      </c>
    </row>
    <row r="2879" spans="1:14" x14ac:dyDescent="0.2">
      <c r="A2879">
        <v>327</v>
      </c>
      <c r="B2879" s="20" t="s">
        <v>385</v>
      </c>
      <c r="C2879" s="20" t="s">
        <v>102</v>
      </c>
      <c r="D2879" s="20" t="s">
        <v>5</v>
      </c>
      <c r="E2879" s="20" t="s">
        <v>103</v>
      </c>
      <c r="F2879" s="20" t="s">
        <v>106</v>
      </c>
      <c r="G2879" s="20" t="s">
        <v>4</v>
      </c>
      <c r="H2879" s="19">
        <v>45408</v>
      </c>
      <c r="I2879">
        <v>455</v>
      </c>
      <c r="J2879" s="19"/>
      <c r="N2879" t="s">
        <v>492</v>
      </c>
    </row>
    <row r="2880" spans="1:14" x14ac:dyDescent="0.2">
      <c r="A2880">
        <v>327</v>
      </c>
      <c r="B2880" s="20" t="s">
        <v>385</v>
      </c>
      <c r="C2880" s="20" t="s">
        <v>102</v>
      </c>
      <c r="D2880" s="20" t="s">
        <v>5</v>
      </c>
      <c r="E2880" s="20" t="s">
        <v>103</v>
      </c>
      <c r="F2880" s="20" t="s">
        <v>106</v>
      </c>
      <c r="G2880" s="20" t="s">
        <v>4</v>
      </c>
      <c r="H2880" s="19">
        <v>45409</v>
      </c>
      <c r="I2880">
        <v>26</v>
      </c>
      <c r="J2880" s="19"/>
      <c r="N2880" t="s">
        <v>492</v>
      </c>
    </row>
    <row r="2881" spans="1:14" x14ac:dyDescent="0.2">
      <c r="A2881">
        <v>327</v>
      </c>
      <c r="B2881" s="20" t="s">
        <v>385</v>
      </c>
      <c r="C2881" s="20" t="s">
        <v>102</v>
      </c>
      <c r="D2881" s="20" t="s">
        <v>5</v>
      </c>
      <c r="E2881" s="20" t="s">
        <v>103</v>
      </c>
      <c r="F2881" s="20" t="s">
        <v>106</v>
      </c>
      <c r="G2881" s="20" t="s">
        <v>4</v>
      </c>
      <c r="H2881" s="19">
        <v>45410</v>
      </c>
      <c r="I2881">
        <v>58</v>
      </c>
      <c r="J2881" s="19"/>
      <c r="N2881" t="s">
        <v>492</v>
      </c>
    </row>
    <row r="2882" spans="1:14" x14ac:dyDescent="0.2">
      <c r="A2882">
        <v>327</v>
      </c>
      <c r="B2882" s="20" t="s">
        <v>385</v>
      </c>
      <c r="C2882" s="20" t="s">
        <v>102</v>
      </c>
      <c r="D2882" s="20" t="s">
        <v>5</v>
      </c>
      <c r="E2882" s="20" t="s">
        <v>103</v>
      </c>
      <c r="F2882" s="20" t="s">
        <v>106</v>
      </c>
      <c r="G2882" s="20" t="s">
        <v>4</v>
      </c>
      <c r="H2882" s="19">
        <v>45412</v>
      </c>
      <c r="I2882">
        <v>346</v>
      </c>
      <c r="J2882" s="19"/>
      <c r="N2882" t="s">
        <v>492</v>
      </c>
    </row>
    <row r="2883" spans="1:14" x14ac:dyDescent="0.2">
      <c r="A2883">
        <v>328</v>
      </c>
      <c r="B2883" s="20" t="s">
        <v>386</v>
      </c>
      <c r="C2883" s="20" t="s">
        <v>102</v>
      </c>
      <c r="D2883" s="20" t="s">
        <v>5</v>
      </c>
      <c r="E2883" s="20" t="s">
        <v>103</v>
      </c>
      <c r="F2883" s="20" t="s">
        <v>106</v>
      </c>
      <c r="G2883" s="20" t="s">
        <v>4</v>
      </c>
      <c r="H2883" s="19">
        <v>45383</v>
      </c>
      <c r="I2883">
        <v>286</v>
      </c>
      <c r="J2883" s="19"/>
      <c r="N2883" t="s">
        <v>492</v>
      </c>
    </row>
    <row r="2884" spans="1:14" x14ac:dyDescent="0.2">
      <c r="A2884">
        <v>328</v>
      </c>
      <c r="B2884" s="20" t="s">
        <v>386</v>
      </c>
      <c r="C2884" s="20" t="s">
        <v>102</v>
      </c>
      <c r="D2884" s="20" t="s">
        <v>5</v>
      </c>
      <c r="E2884" s="20" t="s">
        <v>103</v>
      </c>
      <c r="F2884" s="20" t="s">
        <v>106</v>
      </c>
      <c r="G2884" s="20" t="s">
        <v>4</v>
      </c>
      <c r="H2884" s="19">
        <v>45385</v>
      </c>
      <c r="I2884">
        <v>356</v>
      </c>
      <c r="J2884" s="19"/>
      <c r="N2884" t="s">
        <v>492</v>
      </c>
    </row>
    <row r="2885" spans="1:14" x14ac:dyDescent="0.2">
      <c r="A2885">
        <v>328</v>
      </c>
      <c r="B2885" s="20" t="s">
        <v>386</v>
      </c>
      <c r="C2885" s="20" t="s">
        <v>102</v>
      </c>
      <c r="D2885" s="20" t="s">
        <v>5</v>
      </c>
      <c r="E2885" s="20" t="s">
        <v>103</v>
      </c>
      <c r="F2885" s="20" t="s">
        <v>106</v>
      </c>
      <c r="G2885" s="20" t="s">
        <v>4</v>
      </c>
      <c r="H2885" s="19">
        <v>45388</v>
      </c>
      <c r="I2885">
        <v>189</v>
      </c>
      <c r="J2885" s="19"/>
      <c r="N2885" t="s">
        <v>492</v>
      </c>
    </row>
    <row r="2886" spans="1:14" x14ac:dyDescent="0.2">
      <c r="A2886">
        <v>328</v>
      </c>
      <c r="B2886" s="20" t="s">
        <v>386</v>
      </c>
      <c r="C2886" s="20" t="s">
        <v>102</v>
      </c>
      <c r="D2886" s="20" t="s">
        <v>5</v>
      </c>
      <c r="E2886" s="20" t="s">
        <v>103</v>
      </c>
      <c r="F2886" s="20" t="s">
        <v>106</v>
      </c>
      <c r="G2886" s="20" t="s">
        <v>4</v>
      </c>
      <c r="H2886" s="19">
        <v>45391</v>
      </c>
      <c r="I2886">
        <v>165</v>
      </c>
      <c r="J2886" s="19"/>
      <c r="N2886" t="s">
        <v>492</v>
      </c>
    </row>
    <row r="2887" spans="1:14" x14ac:dyDescent="0.2">
      <c r="A2887">
        <v>328</v>
      </c>
      <c r="B2887" s="20" t="s">
        <v>386</v>
      </c>
      <c r="C2887" s="20" t="s">
        <v>102</v>
      </c>
      <c r="D2887" s="20" t="s">
        <v>5</v>
      </c>
      <c r="E2887" s="20" t="s">
        <v>103</v>
      </c>
      <c r="F2887" s="20" t="s">
        <v>106</v>
      </c>
      <c r="G2887" s="20" t="s">
        <v>4</v>
      </c>
      <c r="H2887" s="19">
        <v>45392</v>
      </c>
      <c r="I2887">
        <v>564</v>
      </c>
      <c r="J2887" s="19"/>
      <c r="N2887" t="s">
        <v>492</v>
      </c>
    </row>
    <row r="2888" spans="1:14" x14ac:dyDescent="0.2">
      <c r="A2888">
        <v>328</v>
      </c>
      <c r="B2888" s="20" t="s">
        <v>386</v>
      </c>
      <c r="C2888" s="20" t="s">
        <v>102</v>
      </c>
      <c r="D2888" s="20" t="s">
        <v>5</v>
      </c>
      <c r="E2888" s="20" t="s">
        <v>103</v>
      </c>
      <c r="F2888" s="20" t="s">
        <v>106</v>
      </c>
      <c r="G2888" s="20" t="s">
        <v>4</v>
      </c>
      <c r="H2888" s="19">
        <v>45393</v>
      </c>
      <c r="I2888">
        <v>149</v>
      </c>
      <c r="J2888" s="19"/>
      <c r="N2888" t="s">
        <v>492</v>
      </c>
    </row>
    <row r="2889" spans="1:14" x14ac:dyDescent="0.2">
      <c r="A2889">
        <v>328</v>
      </c>
      <c r="B2889" s="20" t="s">
        <v>386</v>
      </c>
      <c r="C2889" s="20" t="s">
        <v>102</v>
      </c>
      <c r="D2889" s="20" t="s">
        <v>5</v>
      </c>
      <c r="E2889" s="20" t="s">
        <v>103</v>
      </c>
      <c r="F2889" s="20" t="s">
        <v>106</v>
      </c>
      <c r="G2889" s="20" t="s">
        <v>4</v>
      </c>
      <c r="H2889" s="19">
        <v>45394</v>
      </c>
      <c r="I2889">
        <v>256</v>
      </c>
      <c r="J2889" s="19"/>
      <c r="N2889" t="s">
        <v>492</v>
      </c>
    </row>
    <row r="2890" spans="1:14" x14ac:dyDescent="0.2">
      <c r="A2890">
        <v>328</v>
      </c>
      <c r="B2890" s="20" t="s">
        <v>386</v>
      </c>
      <c r="C2890" s="20" t="s">
        <v>102</v>
      </c>
      <c r="D2890" s="20" t="s">
        <v>5</v>
      </c>
      <c r="E2890" s="20" t="s">
        <v>103</v>
      </c>
      <c r="F2890" s="20" t="s">
        <v>106</v>
      </c>
      <c r="G2890" s="20" t="s">
        <v>4</v>
      </c>
      <c r="H2890" s="19">
        <v>45397</v>
      </c>
      <c r="I2890">
        <v>485</v>
      </c>
      <c r="J2890" s="19"/>
      <c r="N2890" t="s">
        <v>492</v>
      </c>
    </row>
    <row r="2891" spans="1:14" x14ac:dyDescent="0.2">
      <c r="A2891">
        <v>328</v>
      </c>
      <c r="B2891" s="20" t="s">
        <v>386</v>
      </c>
      <c r="C2891" s="20" t="s">
        <v>102</v>
      </c>
      <c r="D2891" s="20" t="s">
        <v>5</v>
      </c>
      <c r="E2891" s="20" t="s">
        <v>103</v>
      </c>
      <c r="F2891" s="20" t="s">
        <v>106</v>
      </c>
      <c r="G2891" s="20" t="s">
        <v>4</v>
      </c>
      <c r="H2891" s="19">
        <v>45400</v>
      </c>
      <c r="I2891">
        <v>28</v>
      </c>
      <c r="J2891" s="19"/>
      <c r="N2891" t="s">
        <v>492</v>
      </c>
    </row>
    <row r="2892" spans="1:14" x14ac:dyDescent="0.2">
      <c r="A2892">
        <v>328</v>
      </c>
      <c r="B2892" s="20" t="s">
        <v>386</v>
      </c>
      <c r="C2892" s="20" t="s">
        <v>102</v>
      </c>
      <c r="D2892" s="20" t="s">
        <v>5</v>
      </c>
      <c r="E2892" s="20" t="s">
        <v>103</v>
      </c>
      <c r="F2892" s="20" t="s">
        <v>106</v>
      </c>
      <c r="G2892" s="20" t="s">
        <v>4</v>
      </c>
      <c r="H2892" s="19">
        <v>45401</v>
      </c>
      <c r="I2892">
        <v>298</v>
      </c>
      <c r="J2892" s="19"/>
      <c r="N2892" t="s">
        <v>492</v>
      </c>
    </row>
    <row r="2893" spans="1:14" x14ac:dyDescent="0.2">
      <c r="A2893">
        <v>328</v>
      </c>
      <c r="B2893" s="20" t="s">
        <v>386</v>
      </c>
      <c r="C2893" s="20" t="s">
        <v>102</v>
      </c>
      <c r="D2893" s="20" t="s">
        <v>5</v>
      </c>
      <c r="E2893" s="20" t="s">
        <v>103</v>
      </c>
      <c r="F2893" s="20" t="s">
        <v>106</v>
      </c>
      <c r="G2893" s="20" t="s">
        <v>4</v>
      </c>
      <c r="H2893" s="19">
        <v>45402</v>
      </c>
      <c r="I2893">
        <v>710</v>
      </c>
      <c r="J2893" s="19"/>
      <c r="N2893" t="s">
        <v>492</v>
      </c>
    </row>
    <row r="2894" spans="1:14" x14ac:dyDescent="0.2">
      <c r="A2894">
        <v>328</v>
      </c>
      <c r="B2894" s="20" t="s">
        <v>386</v>
      </c>
      <c r="C2894" s="20" t="s">
        <v>102</v>
      </c>
      <c r="D2894" s="20" t="s">
        <v>5</v>
      </c>
      <c r="E2894" s="20" t="s">
        <v>103</v>
      </c>
      <c r="F2894" s="20" t="s">
        <v>106</v>
      </c>
      <c r="G2894" s="20" t="s">
        <v>4</v>
      </c>
      <c r="H2894" s="19">
        <v>45405</v>
      </c>
      <c r="I2894">
        <v>354</v>
      </c>
      <c r="J2894" s="19"/>
      <c r="N2894" t="s">
        <v>492</v>
      </c>
    </row>
    <row r="2895" spans="1:14" x14ac:dyDescent="0.2">
      <c r="A2895">
        <v>328</v>
      </c>
      <c r="B2895" s="20" t="s">
        <v>386</v>
      </c>
      <c r="C2895" s="20" t="s">
        <v>102</v>
      </c>
      <c r="D2895" s="20" t="s">
        <v>5</v>
      </c>
      <c r="E2895" s="20" t="s">
        <v>103</v>
      </c>
      <c r="F2895" s="20" t="s">
        <v>106</v>
      </c>
      <c r="G2895" s="20" t="s">
        <v>4</v>
      </c>
      <c r="H2895" s="19">
        <v>45406</v>
      </c>
      <c r="I2895">
        <v>114</v>
      </c>
      <c r="J2895" s="19"/>
      <c r="N2895" t="s">
        <v>492</v>
      </c>
    </row>
    <row r="2896" spans="1:14" x14ac:dyDescent="0.2">
      <c r="A2896">
        <v>328</v>
      </c>
      <c r="B2896" s="20" t="s">
        <v>386</v>
      </c>
      <c r="C2896" s="20" t="s">
        <v>102</v>
      </c>
      <c r="D2896" s="20" t="s">
        <v>5</v>
      </c>
      <c r="E2896" s="20" t="s">
        <v>103</v>
      </c>
      <c r="F2896" s="20" t="s">
        <v>106</v>
      </c>
      <c r="G2896" s="20" t="s">
        <v>4</v>
      </c>
      <c r="H2896" s="19">
        <v>45407</v>
      </c>
      <c r="I2896">
        <v>422</v>
      </c>
      <c r="J2896" s="19"/>
      <c r="N2896" t="s">
        <v>492</v>
      </c>
    </row>
    <row r="2897" spans="1:14" x14ac:dyDescent="0.2">
      <c r="A2897">
        <v>328</v>
      </c>
      <c r="B2897" s="20" t="s">
        <v>386</v>
      </c>
      <c r="C2897" s="20" t="s">
        <v>102</v>
      </c>
      <c r="D2897" s="20" t="s">
        <v>5</v>
      </c>
      <c r="E2897" s="20" t="s">
        <v>103</v>
      </c>
      <c r="F2897" s="20" t="s">
        <v>106</v>
      </c>
      <c r="G2897" s="20" t="s">
        <v>4</v>
      </c>
      <c r="H2897" s="19">
        <v>45408</v>
      </c>
      <c r="I2897">
        <v>455</v>
      </c>
      <c r="J2897" s="19"/>
      <c r="N2897" t="s">
        <v>492</v>
      </c>
    </row>
    <row r="2898" spans="1:14" x14ac:dyDescent="0.2">
      <c r="A2898">
        <v>328</v>
      </c>
      <c r="B2898" s="20" t="s">
        <v>386</v>
      </c>
      <c r="C2898" s="20" t="s">
        <v>102</v>
      </c>
      <c r="D2898" s="20" t="s">
        <v>5</v>
      </c>
      <c r="E2898" s="20" t="s">
        <v>103</v>
      </c>
      <c r="F2898" s="20" t="s">
        <v>106</v>
      </c>
      <c r="G2898" s="20" t="s">
        <v>4</v>
      </c>
      <c r="H2898" s="19">
        <v>45409</v>
      </c>
      <c r="I2898">
        <v>26</v>
      </c>
      <c r="J2898" s="19"/>
      <c r="N2898" t="s">
        <v>492</v>
      </c>
    </row>
    <row r="2899" spans="1:14" x14ac:dyDescent="0.2">
      <c r="A2899">
        <v>328</v>
      </c>
      <c r="B2899" s="20" t="s">
        <v>386</v>
      </c>
      <c r="C2899" s="20" t="s">
        <v>102</v>
      </c>
      <c r="D2899" s="20" t="s">
        <v>5</v>
      </c>
      <c r="E2899" s="20" t="s">
        <v>103</v>
      </c>
      <c r="F2899" s="20" t="s">
        <v>106</v>
      </c>
      <c r="G2899" s="20" t="s">
        <v>4</v>
      </c>
      <c r="H2899" s="19">
        <v>45410</v>
      </c>
      <c r="I2899">
        <v>58</v>
      </c>
      <c r="J2899" s="19"/>
      <c r="N2899" t="s">
        <v>492</v>
      </c>
    </row>
    <row r="2900" spans="1:14" x14ac:dyDescent="0.2">
      <c r="A2900">
        <v>328</v>
      </c>
      <c r="B2900" s="20" t="s">
        <v>386</v>
      </c>
      <c r="C2900" s="20" t="s">
        <v>102</v>
      </c>
      <c r="D2900" s="20" t="s">
        <v>5</v>
      </c>
      <c r="E2900" s="20" t="s">
        <v>103</v>
      </c>
      <c r="F2900" s="20" t="s">
        <v>106</v>
      </c>
      <c r="G2900" s="20" t="s">
        <v>4</v>
      </c>
      <c r="H2900" s="19">
        <v>45412</v>
      </c>
      <c r="I2900">
        <v>346</v>
      </c>
      <c r="J2900" s="19"/>
      <c r="N2900" t="s">
        <v>492</v>
      </c>
    </row>
    <row r="2901" spans="1:14" x14ac:dyDescent="0.2">
      <c r="A2901">
        <v>343</v>
      </c>
      <c r="B2901" s="20" t="s">
        <v>397</v>
      </c>
      <c r="C2901" s="20" t="s">
        <v>102</v>
      </c>
      <c r="D2901" s="20" t="s">
        <v>5</v>
      </c>
      <c r="E2901" s="20" t="s">
        <v>103</v>
      </c>
      <c r="F2901" s="20" t="s">
        <v>106</v>
      </c>
      <c r="G2901" s="20" t="s">
        <v>4</v>
      </c>
      <c r="H2901" s="19">
        <v>45397</v>
      </c>
      <c r="I2901">
        <v>485</v>
      </c>
      <c r="J2901" s="19">
        <v>45397</v>
      </c>
      <c r="K2901">
        <v>485</v>
      </c>
      <c r="N2901" t="s">
        <v>492</v>
      </c>
    </row>
    <row r="2902" spans="1:14" x14ac:dyDescent="0.2">
      <c r="A2902">
        <v>343</v>
      </c>
      <c r="B2902" s="20" t="s">
        <v>397</v>
      </c>
      <c r="C2902" s="20" t="s">
        <v>102</v>
      </c>
      <c r="D2902" s="20" t="s">
        <v>5</v>
      </c>
      <c r="E2902" s="20" t="s">
        <v>103</v>
      </c>
      <c r="F2902" s="20" t="s">
        <v>106</v>
      </c>
      <c r="G2902" s="20" t="s">
        <v>4</v>
      </c>
      <c r="H2902" s="19">
        <v>45400</v>
      </c>
      <c r="I2902">
        <v>28</v>
      </c>
      <c r="J2902" s="19">
        <v>45400</v>
      </c>
      <c r="K2902">
        <v>28</v>
      </c>
      <c r="N2902" t="s">
        <v>492</v>
      </c>
    </row>
    <row r="2903" spans="1:14" x14ac:dyDescent="0.2">
      <c r="A2903">
        <v>343</v>
      </c>
      <c r="B2903" s="20" t="s">
        <v>397</v>
      </c>
      <c r="C2903" s="20" t="s">
        <v>102</v>
      </c>
      <c r="D2903" s="20" t="s">
        <v>5</v>
      </c>
      <c r="E2903" s="20" t="s">
        <v>103</v>
      </c>
      <c r="F2903" s="20" t="s">
        <v>106</v>
      </c>
      <c r="G2903" s="20" t="s">
        <v>4</v>
      </c>
      <c r="H2903" s="19">
        <v>45401</v>
      </c>
      <c r="I2903">
        <v>298</v>
      </c>
      <c r="J2903" s="19">
        <v>45401</v>
      </c>
      <c r="K2903">
        <v>298</v>
      </c>
      <c r="N2903" t="s">
        <v>492</v>
      </c>
    </row>
    <row r="2904" spans="1:14" x14ac:dyDescent="0.2">
      <c r="A2904">
        <v>343</v>
      </c>
      <c r="B2904" s="20" t="s">
        <v>397</v>
      </c>
      <c r="C2904" s="20" t="s">
        <v>102</v>
      </c>
      <c r="D2904" s="20" t="s">
        <v>5</v>
      </c>
      <c r="E2904" s="20" t="s">
        <v>103</v>
      </c>
      <c r="F2904" s="20" t="s">
        <v>106</v>
      </c>
      <c r="G2904" s="20" t="s">
        <v>4</v>
      </c>
      <c r="H2904" s="19">
        <v>45402</v>
      </c>
      <c r="I2904">
        <v>710</v>
      </c>
      <c r="J2904" s="19">
        <v>45402</v>
      </c>
      <c r="K2904">
        <v>710</v>
      </c>
      <c r="N2904" t="s">
        <v>492</v>
      </c>
    </row>
    <row r="2905" spans="1:14" x14ac:dyDescent="0.2">
      <c r="A2905">
        <v>344</v>
      </c>
      <c r="B2905" s="20" t="s">
        <v>398</v>
      </c>
      <c r="C2905" s="20" t="s">
        <v>102</v>
      </c>
      <c r="D2905" s="20" t="s">
        <v>5</v>
      </c>
      <c r="E2905" s="20" t="s">
        <v>103</v>
      </c>
      <c r="F2905" s="20" t="s">
        <v>105</v>
      </c>
      <c r="G2905" s="20" t="s">
        <v>4</v>
      </c>
      <c r="H2905" s="19"/>
      <c r="J2905" s="19">
        <v>45391</v>
      </c>
      <c r="K2905">
        <v>279</v>
      </c>
      <c r="N2905" t="s">
        <v>492</v>
      </c>
    </row>
    <row r="2906" spans="1:14" x14ac:dyDescent="0.2">
      <c r="A2906">
        <v>344</v>
      </c>
      <c r="B2906" s="20" t="s">
        <v>398</v>
      </c>
      <c r="C2906" s="20" t="s">
        <v>102</v>
      </c>
      <c r="D2906" s="20" t="s">
        <v>5</v>
      </c>
      <c r="E2906" s="20" t="s">
        <v>103</v>
      </c>
      <c r="F2906" s="20" t="s">
        <v>105</v>
      </c>
      <c r="G2906" s="20" t="s">
        <v>4</v>
      </c>
      <c r="H2906" s="19"/>
      <c r="J2906" s="19">
        <v>45392</v>
      </c>
      <c r="K2906">
        <v>79</v>
      </c>
      <c r="N2906" t="s">
        <v>492</v>
      </c>
    </row>
    <row r="2907" spans="1:14" x14ac:dyDescent="0.2">
      <c r="A2907">
        <v>344</v>
      </c>
      <c r="B2907" s="20" t="s">
        <v>398</v>
      </c>
      <c r="C2907" s="20" t="s">
        <v>102</v>
      </c>
      <c r="D2907" s="20" t="s">
        <v>5</v>
      </c>
      <c r="E2907" s="20" t="s">
        <v>103</v>
      </c>
      <c r="F2907" s="20" t="s">
        <v>105</v>
      </c>
      <c r="G2907" s="20" t="s">
        <v>4</v>
      </c>
      <c r="H2907" s="19"/>
      <c r="J2907" s="19">
        <v>45394</v>
      </c>
      <c r="K2907">
        <v>15</v>
      </c>
      <c r="N2907" t="s">
        <v>492</v>
      </c>
    </row>
    <row r="2908" spans="1:14" x14ac:dyDescent="0.2">
      <c r="A2908">
        <v>344</v>
      </c>
      <c r="B2908" s="20" t="s">
        <v>398</v>
      </c>
      <c r="C2908" s="20" t="s">
        <v>102</v>
      </c>
      <c r="D2908" s="20" t="s">
        <v>5</v>
      </c>
      <c r="E2908" s="20" t="s">
        <v>103</v>
      </c>
      <c r="F2908" s="20" t="s">
        <v>105</v>
      </c>
      <c r="G2908" s="20" t="s">
        <v>4</v>
      </c>
      <c r="H2908" s="19"/>
      <c r="J2908" s="19">
        <v>45401</v>
      </c>
      <c r="K2908">
        <v>5</v>
      </c>
      <c r="N2908" t="s">
        <v>492</v>
      </c>
    </row>
    <row r="2909" spans="1:14" x14ac:dyDescent="0.2">
      <c r="A2909">
        <v>344</v>
      </c>
      <c r="B2909" s="20" t="s">
        <v>398</v>
      </c>
      <c r="C2909" s="20" t="s">
        <v>102</v>
      </c>
      <c r="D2909" s="20" t="s">
        <v>5</v>
      </c>
      <c r="E2909" s="20" t="s">
        <v>103</v>
      </c>
      <c r="F2909" s="20" t="s">
        <v>105</v>
      </c>
      <c r="G2909" s="20" t="s">
        <v>4</v>
      </c>
      <c r="H2909" s="19"/>
      <c r="J2909" s="19">
        <v>45408</v>
      </c>
      <c r="K2909">
        <v>60</v>
      </c>
      <c r="N2909" t="s">
        <v>492</v>
      </c>
    </row>
    <row r="2910" spans="1:14" x14ac:dyDescent="0.2">
      <c r="A2910">
        <v>344</v>
      </c>
      <c r="B2910" s="20" t="s">
        <v>398</v>
      </c>
      <c r="C2910" s="20" t="s">
        <v>102</v>
      </c>
      <c r="D2910" s="20" t="s">
        <v>5</v>
      </c>
      <c r="E2910" s="20" t="s">
        <v>103</v>
      </c>
      <c r="F2910" s="20" t="s">
        <v>105</v>
      </c>
      <c r="G2910" s="20" t="s">
        <v>4</v>
      </c>
      <c r="H2910" s="19"/>
      <c r="J2910" s="19">
        <v>45410</v>
      </c>
      <c r="K2910">
        <v>800</v>
      </c>
      <c r="N2910" t="s">
        <v>492</v>
      </c>
    </row>
    <row r="2911" spans="1:14" x14ac:dyDescent="0.2">
      <c r="A2911">
        <v>344</v>
      </c>
      <c r="B2911" s="20" t="s">
        <v>398</v>
      </c>
      <c r="C2911" s="20" t="s">
        <v>102</v>
      </c>
      <c r="D2911" s="20" t="s">
        <v>5</v>
      </c>
      <c r="E2911" s="20" t="s">
        <v>103</v>
      </c>
      <c r="F2911" s="20" t="s">
        <v>105</v>
      </c>
      <c r="G2911" s="20" t="s">
        <v>4</v>
      </c>
      <c r="H2911" s="19"/>
      <c r="J2911" s="19">
        <v>45412</v>
      </c>
      <c r="K2911">
        <v>800</v>
      </c>
      <c r="N2911" t="s">
        <v>492</v>
      </c>
    </row>
    <row r="2912" spans="1:14" x14ac:dyDescent="0.2">
      <c r="A2912">
        <v>345</v>
      </c>
      <c r="B2912" s="20" t="s">
        <v>399</v>
      </c>
      <c r="C2912" s="20" t="s">
        <v>102</v>
      </c>
      <c r="D2912" s="20" t="s">
        <v>5</v>
      </c>
      <c r="E2912" s="20" t="s">
        <v>103</v>
      </c>
      <c r="F2912" s="20" t="s">
        <v>107</v>
      </c>
      <c r="G2912" s="20" t="s">
        <v>4</v>
      </c>
      <c r="H2912" s="19"/>
      <c r="J2912" s="19">
        <v>45383</v>
      </c>
      <c r="K2912">
        <v>876</v>
      </c>
      <c r="N2912" t="s">
        <v>492</v>
      </c>
    </row>
    <row r="2913" spans="1:14" x14ac:dyDescent="0.2">
      <c r="A2913">
        <v>345</v>
      </c>
      <c r="B2913" s="20" t="s">
        <v>399</v>
      </c>
      <c r="C2913" s="20" t="s">
        <v>102</v>
      </c>
      <c r="D2913" s="20" t="s">
        <v>5</v>
      </c>
      <c r="E2913" s="20" t="s">
        <v>103</v>
      </c>
      <c r="F2913" s="20" t="s">
        <v>107</v>
      </c>
      <c r="G2913" s="20" t="s">
        <v>4</v>
      </c>
      <c r="H2913" s="19"/>
      <c r="J2913" s="19">
        <v>45385</v>
      </c>
      <c r="K2913">
        <v>979</v>
      </c>
      <c r="N2913" t="s">
        <v>492</v>
      </c>
    </row>
    <row r="2914" spans="1:14" x14ac:dyDescent="0.2">
      <c r="A2914">
        <v>345</v>
      </c>
      <c r="B2914" s="20" t="s">
        <v>399</v>
      </c>
      <c r="C2914" s="20" t="s">
        <v>102</v>
      </c>
      <c r="D2914" s="20" t="s">
        <v>5</v>
      </c>
      <c r="E2914" s="20" t="s">
        <v>103</v>
      </c>
      <c r="F2914" s="20" t="s">
        <v>107</v>
      </c>
      <c r="G2914" s="20" t="s">
        <v>4</v>
      </c>
      <c r="H2914" s="19"/>
      <c r="J2914" s="19">
        <v>45386</v>
      </c>
      <c r="K2914">
        <v>956</v>
      </c>
      <c r="N2914" t="s">
        <v>492</v>
      </c>
    </row>
    <row r="2915" spans="1:14" x14ac:dyDescent="0.2">
      <c r="A2915">
        <v>345</v>
      </c>
      <c r="B2915" s="20" t="s">
        <v>399</v>
      </c>
      <c r="C2915" s="20" t="s">
        <v>102</v>
      </c>
      <c r="D2915" s="20" t="s">
        <v>5</v>
      </c>
      <c r="E2915" s="20" t="s">
        <v>103</v>
      </c>
      <c r="F2915" s="20" t="s">
        <v>107</v>
      </c>
      <c r="G2915" s="20" t="s">
        <v>4</v>
      </c>
      <c r="H2915" s="19"/>
      <c r="J2915" s="19">
        <v>45388</v>
      </c>
      <c r="K2915">
        <v>364</v>
      </c>
      <c r="N2915" t="s">
        <v>492</v>
      </c>
    </row>
    <row r="2916" spans="1:14" x14ac:dyDescent="0.2">
      <c r="A2916">
        <v>345</v>
      </c>
      <c r="B2916" s="20" t="s">
        <v>399</v>
      </c>
      <c r="C2916" s="20" t="s">
        <v>102</v>
      </c>
      <c r="D2916" s="20" t="s">
        <v>5</v>
      </c>
      <c r="E2916" s="20" t="s">
        <v>103</v>
      </c>
      <c r="F2916" s="20" t="s">
        <v>107</v>
      </c>
      <c r="G2916" s="20" t="s">
        <v>4</v>
      </c>
      <c r="H2916" s="19"/>
      <c r="J2916" s="19">
        <v>45389</v>
      </c>
      <c r="K2916">
        <v>163</v>
      </c>
      <c r="N2916" t="s">
        <v>492</v>
      </c>
    </row>
    <row r="2917" spans="1:14" x14ac:dyDescent="0.2">
      <c r="A2917">
        <v>345</v>
      </c>
      <c r="B2917" s="20" t="s">
        <v>399</v>
      </c>
      <c r="C2917" s="20" t="s">
        <v>102</v>
      </c>
      <c r="D2917" s="20" t="s">
        <v>5</v>
      </c>
      <c r="E2917" s="20" t="s">
        <v>103</v>
      </c>
      <c r="F2917" s="20" t="s">
        <v>107</v>
      </c>
      <c r="G2917" s="20" t="s">
        <v>4</v>
      </c>
      <c r="H2917" s="19"/>
      <c r="J2917" s="19">
        <v>45390</v>
      </c>
      <c r="K2917">
        <v>681</v>
      </c>
      <c r="N2917" t="s">
        <v>492</v>
      </c>
    </row>
    <row r="2918" spans="1:14" x14ac:dyDescent="0.2">
      <c r="A2918">
        <v>345</v>
      </c>
      <c r="B2918" s="20" t="s">
        <v>399</v>
      </c>
      <c r="C2918" s="20" t="s">
        <v>102</v>
      </c>
      <c r="D2918" s="20" t="s">
        <v>5</v>
      </c>
      <c r="E2918" s="20" t="s">
        <v>103</v>
      </c>
      <c r="F2918" s="20" t="s">
        <v>107</v>
      </c>
      <c r="G2918" s="20" t="s">
        <v>4</v>
      </c>
      <c r="H2918" s="19"/>
      <c r="J2918" s="19">
        <v>45392</v>
      </c>
      <c r="K2918">
        <v>269</v>
      </c>
      <c r="N2918" t="s">
        <v>492</v>
      </c>
    </row>
    <row r="2919" spans="1:14" x14ac:dyDescent="0.2">
      <c r="A2919">
        <v>345</v>
      </c>
      <c r="B2919" s="20" t="s">
        <v>399</v>
      </c>
      <c r="C2919" s="20" t="s">
        <v>102</v>
      </c>
      <c r="D2919" s="20" t="s">
        <v>5</v>
      </c>
      <c r="E2919" s="20" t="s">
        <v>103</v>
      </c>
      <c r="F2919" s="20" t="s">
        <v>107</v>
      </c>
      <c r="G2919" s="20" t="s">
        <v>4</v>
      </c>
      <c r="H2919" s="19"/>
      <c r="J2919" s="19">
        <v>45393</v>
      </c>
      <c r="K2919">
        <v>453</v>
      </c>
      <c r="N2919" t="s">
        <v>492</v>
      </c>
    </row>
    <row r="2920" spans="1:14" x14ac:dyDescent="0.2">
      <c r="A2920">
        <v>345</v>
      </c>
      <c r="B2920" s="20" t="s">
        <v>399</v>
      </c>
      <c r="C2920" s="20" t="s">
        <v>102</v>
      </c>
      <c r="D2920" s="20" t="s">
        <v>5</v>
      </c>
      <c r="E2920" s="20" t="s">
        <v>103</v>
      </c>
      <c r="F2920" s="20" t="s">
        <v>107</v>
      </c>
      <c r="G2920" s="20" t="s">
        <v>4</v>
      </c>
      <c r="H2920" s="19"/>
      <c r="J2920" s="19">
        <v>45394</v>
      </c>
      <c r="K2920">
        <v>939</v>
      </c>
      <c r="N2920" t="s">
        <v>492</v>
      </c>
    </row>
    <row r="2921" spans="1:14" x14ac:dyDescent="0.2">
      <c r="A2921">
        <v>345</v>
      </c>
      <c r="B2921" s="20" t="s">
        <v>399</v>
      </c>
      <c r="C2921" s="20" t="s">
        <v>102</v>
      </c>
      <c r="D2921" s="20" t="s">
        <v>5</v>
      </c>
      <c r="E2921" s="20" t="s">
        <v>103</v>
      </c>
      <c r="F2921" s="20" t="s">
        <v>107</v>
      </c>
      <c r="G2921" s="20" t="s">
        <v>4</v>
      </c>
      <c r="H2921" s="19"/>
      <c r="J2921" s="19">
        <v>45395</v>
      </c>
      <c r="K2921">
        <v>580</v>
      </c>
      <c r="N2921" t="s">
        <v>492</v>
      </c>
    </row>
    <row r="2922" spans="1:14" x14ac:dyDescent="0.2">
      <c r="A2922">
        <v>345</v>
      </c>
      <c r="B2922" s="20" t="s">
        <v>399</v>
      </c>
      <c r="C2922" s="20" t="s">
        <v>102</v>
      </c>
      <c r="D2922" s="20" t="s">
        <v>5</v>
      </c>
      <c r="E2922" s="20" t="s">
        <v>103</v>
      </c>
      <c r="F2922" s="20" t="s">
        <v>107</v>
      </c>
      <c r="G2922" s="20" t="s">
        <v>4</v>
      </c>
      <c r="H2922" s="19"/>
      <c r="J2922" s="19">
        <v>45397</v>
      </c>
      <c r="K2922">
        <v>619</v>
      </c>
      <c r="N2922" t="s">
        <v>492</v>
      </c>
    </row>
    <row r="2923" spans="1:14" x14ac:dyDescent="0.2">
      <c r="A2923">
        <v>345</v>
      </c>
      <c r="B2923" s="20" t="s">
        <v>399</v>
      </c>
      <c r="C2923" s="20" t="s">
        <v>102</v>
      </c>
      <c r="D2923" s="20" t="s">
        <v>5</v>
      </c>
      <c r="E2923" s="20" t="s">
        <v>103</v>
      </c>
      <c r="F2923" s="20" t="s">
        <v>107</v>
      </c>
      <c r="G2923" s="20" t="s">
        <v>4</v>
      </c>
      <c r="H2923" s="19"/>
      <c r="J2923" s="19">
        <v>45399</v>
      </c>
      <c r="K2923">
        <v>978</v>
      </c>
      <c r="N2923" t="s">
        <v>492</v>
      </c>
    </row>
    <row r="2924" spans="1:14" x14ac:dyDescent="0.2">
      <c r="A2924">
        <v>345</v>
      </c>
      <c r="B2924" s="20" t="s">
        <v>399</v>
      </c>
      <c r="C2924" s="20" t="s">
        <v>102</v>
      </c>
      <c r="D2924" s="20" t="s">
        <v>5</v>
      </c>
      <c r="E2924" s="20" t="s">
        <v>103</v>
      </c>
      <c r="F2924" s="20" t="s">
        <v>107</v>
      </c>
      <c r="G2924" s="20" t="s">
        <v>4</v>
      </c>
      <c r="H2924" s="19"/>
      <c r="J2924" s="19">
        <v>45400</v>
      </c>
      <c r="K2924">
        <v>952</v>
      </c>
      <c r="N2924" t="s">
        <v>492</v>
      </c>
    </row>
    <row r="2925" spans="1:14" x14ac:dyDescent="0.2">
      <c r="A2925">
        <v>345</v>
      </c>
      <c r="B2925" s="20" t="s">
        <v>399</v>
      </c>
      <c r="C2925" s="20" t="s">
        <v>102</v>
      </c>
      <c r="D2925" s="20" t="s">
        <v>5</v>
      </c>
      <c r="E2925" s="20" t="s">
        <v>103</v>
      </c>
      <c r="F2925" s="20" t="s">
        <v>107</v>
      </c>
      <c r="G2925" s="20" t="s">
        <v>4</v>
      </c>
      <c r="H2925" s="19"/>
      <c r="J2925" s="19">
        <v>45409</v>
      </c>
      <c r="K2925">
        <v>32</v>
      </c>
      <c r="N2925" t="s">
        <v>492</v>
      </c>
    </row>
    <row r="2926" spans="1:14" x14ac:dyDescent="0.2">
      <c r="A2926">
        <v>346</v>
      </c>
      <c r="B2926" s="20" t="s">
        <v>400</v>
      </c>
      <c r="C2926" s="20" t="s">
        <v>102</v>
      </c>
      <c r="D2926" s="20" t="s">
        <v>5</v>
      </c>
      <c r="E2926" s="20" t="s">
        <v>103</v>
      </c>
      <c r="F2926" s="20" t="s">
        <v>107</v>
      </c>
      <c r="G2926" s="20" t="s">
        <v>4</v>
      </c>
      <c r="H2926" s="19">
        <v>45383</v>
      </c>
      <c r="I2926">
        <v>876</v>
      </c>
      <c r="J2926" s="19">
        <v>45383</v>
      </c>
      <c r="K2926">
        <v>876</v>
      </c>
      <c r="N2926" t="s">
        <v>492</v>
      </c>
    </row>
    <row r="2927" spans="1:14" x14ac:dyDescent="0.2">
      <c r="A2927">
        <v>346</v>
      </c>
      <c r="B2927" s="20" t="s">
        <v>400</v>
      </c>
      <c r="C2927" s="20" t="s">
        <v>102</v>
      </c>
      <c r="D2927" s="20" t="s">
        <v>5</v>
      </c>
      <c r="E2927" s="20" t="s">
        <v>103</v>
      </c>
      <c r="F2927" s="20" t="s">
        <v>107</v>
      </c>
      <c r="G2927" s="20" t="s">
        <v>4</v>
      </c>
      <c r="H2927" s="19">
        <v>45385</v>
      </c>
      <c r="I2927">
        <v>0</v>
      </c>
      <c r="J2927" s="19">
        <v>45385</v>
      </c>
      <c r="K2927">
        <v>720</v>
      </c>
      <c r="N2927" t="s">
        <v>492</v>
      </c>
    </row>
    <row r="2928" spans="1:14" x14ac:dyDescent="0.2">
      <c r="A2928">
        <v>346</v>
      </c>
      <c r="B2928" s="20" t="s">
        <v>400</v>
      </c>
      <c r="C2928" s="20" t="s">
        <v>102</v>
      </c>
      <c r="D2928" s="20" t="s">
        <v>5</v>
      </c>
      <c r="E2928" s="20" t="s">
        <v>103</v>
      </c>
      <c r="F2928" s="20" t="s">
        <v>107</v>
      </c>
      <c r="G2928" s="20" t="s">
        <v>4</v>
      </c>
      <c r="H2928" s="19">
        <v>45386</v>
      </c>
      <c r="I2928">
        <v>956</v>
      </c>
      <c r="J2928" s="19">
        <v>45386</v>
      </c>
      <c r="K2928">
        <v>956</v>
      </c>
      <c r="N2928" t="s">
        <v>492</v>
      </c>
    </row>
    <row r="2929" spans="1:14" x14ac:dyDescent="0.2">
      <c r="A2929">
        <v>346</v>
      </c>
      <c r="B2929" s="20" t="s">
        <v>400</v>
      </c>
      <c r="C2929" s="20" t="s">
        <v>102</v>
      </c>
      <c r="D2929" s="20" t="s">
        <v>5</v>
      </c>
      <c r="E2929" s="20" t="s">
        <v>103</v>
      </c>
      <c r="F2929" s="20" t="s">
        <v>107</v>
      </c>
      <c r="G2929" s="20" t="s">
        <v>4</v>
      </c>
      <c r="H2929" s="19">
        <v>45388</v>
      </c>
      <c r="I2929">
        <v>364</v>
      </c>
      <c r="J2929" s="19">
        <v>45388</v>
      </c>
      <c r="K2929">
        <v>364</v>
      </c>
      <c r="N2929" t="s">
        <v>492</v>
      </c>
    </row>
    <row r="2930" spans="1:14" x14ac:dyDescent="0.2">
      <c r="A2930">
        <v>346</v>
      </c>
      <c r="B2930" s="20" t="s">
        <v>400</v>
      </c>
      <c r="C2930" s="20" t="s">
        <v>102</v>
      </c>
      <c r="D2930" s="20" t="s">
        <v>5</v>
      </c>
      <c r="E2930" s="20" t="s">
        <v>103</v>
      </c>
      <c r="F2930" s="20" t="s">
        <v>107</v>
      </c>
      <c r="G2930" s="20" t="s">
        <v>4</v>
      </c>
      <c r="H2930" s="19">
        <v>45389</v>
      </c>
      <c r="I2930">
        <v>163</v>
      </c>
      <c r="J2930" s="19">
        <v>45389</v>
      </c>
      <c r="K2930">
        <v>163</v>
      </c>
      <c r="N2930" t="s">
        <v>492</v>
      </c>
    </row>
    <row r="2931" spans="1:14" x14ac:dyDescent="0.2">
      <c r="A2931">
        <v>346</v>
      </c>
      <c r="B2931" s="20" t="s">
        <v>400</v>
      </c>
      <c r="C2931" s="20" t="s">
        <v>102</v>
      </c>
      <c r="D2931" s="20" t="s">
        <v>5</v>
      </c>
      <c r="E2931" s="20" t="s">
        <v>103</v>
      </c>
      <c r="F2931" s="20" t="s">
        <v>107</v>
      </c>
      <c r="G2931" s="20" t="s">
        <v>4</v>
      </c>
      <c r="H2931" s="19">
        <v>45390</v>
      </c>
      <c r="I2931">
        <v>681</v>
      </c>
      <c r="J2931" s="19">
        <v>45390</v>
      </c>
      <c r="K2931">
        <v>681</v>
      </c>
      <c r="N2931" t="s">
        <v>492</v>
      </c>
    </row>
    <row r="2932" spans="1:14" x14ac:dyDescent="0.2">
      <c r="A2932">
        <v>346</v>
      </c>
      <c r="B2932" s="20" t="s">
        <v>400</v>
      </c>
      <c r="C2932" s="20" t="s">
        <v>102</v>
      </c>
      <c r="D2932" s="20" t="s">
        <v>5</v>
      </c>
      <c r="E2932" s="20" t="s">
        <v>103</v>
      </c>
      <c r="F2932" s="20" t="s">
        <v>107</v>
      </c>
      <c r="G2932" s="20" t="s">
        <v>4</v>
      </c>
      <c r="H2932" s="19">
        <v>45392</v>
      </c>
      <c r="I2932">
        <v>269</v>
      </c>
      <c r="J2932" s="19">
        <v>45392</v>
      </c>
      <c r="K2932">
        <v>269</v>
      </c>
      <c r="N2932" t="s">
        <v>492</v>
      </c>
    </row>
    <row r="2933" spans="1:14" x14ac:dyDescent="0.2">
      <c r="A2933">
        <v>346</v>
      </c>
      <c r="B2933" s="20" t="s">
        <v>400</v>
      </c>
      <c r="C2933" s="20" t="s">
        <v>102</v>
      </c>
      <c r="D2933" s="20" t="s">
        <v>5</v>
      </c>
      <c r="E2933" s="20" t="s">
        <v>103</v>
      </c>
      <c r="F2933" s="20" t="s">
        <v>107</v>
      </c>
      <c r="G2933" s="20" t="s">
        <v>4</v>
      </c>
      <c r="H2933" s="19">
        <v>45393</v>
      </c>
      <c r="I2933">
        <v>453</v>
      </c>
      <c r="J2933" s="19">
        <v>45393</v>
      </c>
      <c r="K2933">
        <v>453</v>
      </c>
      <c r="N2933" t="s">
        <v>492</v>
      </c>
    </row>
    <row r="2934" spans="1:14" x14ac:dyDescent="0.2">
      <c r="A2934">
        <v>346</v>
      </c>
      <c r="B2934" s="20" t="s">
        <v>400</v>
      </c>
      <c r="C2934" s="20" t="s">
        <v>102</v>
      </c>
      <c r="D2934" s="20" t="s">
        <v>5</v>
      </c>
      <c r="E2934" s="20" t="s">
        <v>103</v>
      </c>
      <c r="F2934" s="20" t="s">
        <v>107</v>
      </c>
      <c r="G2934" s="20" t="s">
        <v>4</v>
      </c>
      <c r="H2934" s="19">
        <v>45394</v>
      </c>
      <c r="I2934">
        <v>457</v>
      </c>
      <c r="J2934" s="19">
        <v>45394</v>
      </c>
      <c r="K2934">
        <v>457</v>
      </c>
      <c r="N2934" t="s">
        <v>492</v>
      </c>
    </row>
    <row r="2935" spans="1:14" x14ac:dyDescent="0.2">
      <c r="A2935">
        <v>346</v>
      </c>
      <c r="B2935" s="20" t="s">
        <v>400</v>
      </c>
      <c r="C2935" s="20" t="s">
        <v>102</v>
      </c>
      <c r="D2935" s="20" t="s">
        <v>5</v>
      </c>
      <c r="E2935" s="20" t="s">
        <v>103</v>
      </c>
      <c r="F2935" s="20" t="s">
        <v>107</v>
      </c>
      <c r="G2935" s="20" t="s">
        <v>4</v>
      </c>
      <c r="H2935" s="19">
        <v>45395</v>
      </c>
      <c r="I2935">
        <v>580</v>
      </c>
      <c r="J2935" s="19">
        <v>45395</v>
      </c>
      <c r="K2935">
        <v>580</v>
      </c>
      <c r="N2935" t="s">
        <v>492</v>
      </c>
    </row>
    <row r="2936" spans="1:14" x14ac:dyDescent="0.2">
      <c r="A2936">
        <v>346</v>
      </c>
      <c r="B2936" s="20" t="s">
        <v>400</v>
      </c>
      <c r="C2936" s="20" t="s">
        <v>102</v>
      </c>
      <c r="D2936" s="20" t="s">
        <v>5</v>
      </c>
      <c r="E2936" s="20" t="s">
        <v>103</v>
      </c>
      <c r="F2936" s="20" t="s">
        <v>107</v>
      </c>
      <c r="G2936" s="20" t="s">
        <v>4</v>
      </c>
      <c r="H2936" s="19">
        <v>45397</v>
      </c>
      <c r="I2936">
        <v>619</v>
      </c>
      <c r="J2936" s="19">
        <v>45397</v>
      </c>
      <c r="K2936">
        <v>619</v>
      </c>
      <c r="N2936" t="s">
        <v>492</v>
      </c>
    </row>
    <row r="2937" spans="1:14" x14ac:dyDescent="0.2">
      <c r="A2937">
        <v>346</v>
      </c>
      <c r="B2937" s="20" t="s">
        <v>400</v>
      </c>
      <c r="C2937" s="20" t="s">
        <v>102</v>
      </c>
      <c r="D2937" s="20" t="s">
        <v>5</v>
      </c>
      <c r="E2937" s="20" t="s">
        <v>103</v>
      </c>
      <c r="F2937" s="20" t="s">
        <v>107</v>
      </c>
      <c r="G2937" s="20" t="s">
        <v>4</v>
      </c>
      <c r="H2937" s="19">
        <v>45399</v>
      </c>
      <c r="I2937">
        <v>978</v>
      </c>
      <c r="J2937" s="19">
        <v>45399</v>
      </c>
      <c r="K2937">
        <v>978</v>
      </c>
      <c r="N2937" t="s">
        <v>492</v>
      </c>
    </row>
    <row r="2938" spans="1:14" x14ac:dyDescent="0.2">
      <c r="A2938">
        <v>346</v>
      </c>
      <c r="B2938" s="20" t="s">
        <v>400</v>
      </c>
      <c r="C2938" s="20" t="s">
        <v>102</v>
      </c>
      <c r="D2938" s="20" t="s">
        <v>5</v>
      </c>
      <c r="E2938" s="20" t="s">
        <v>103</v>
      </c>
      <c r="F2938" s="20" t="s">
        <v>107</v>
      </c>
      <c r="G2938" s="20" t="s">
        <v>4</v>
      </c>
      <c r="H2938" s="19">
        <v>45400</v>
      </c>
      <c r="I2938">
        <v>952</v>
      </c>
      <c r="J2938" s="19">
        <v>45400</v>
      </c>
      <c r="K2938">
        <v>952</v>
      </c>
      <c r="N2938" t="s">
        <v>492</v>
      </c>
    </row>
    <row r="2939" spans="1:14" x14ac:dyDescent="0.2">
      <c r="A2939">
        <v>346</v>
      </c>
      <c r="B2939" s="20" t="s">
        <v>400</v>
      </c>
      <c r="C2939" s="20" t="s">
        <v>102</v>
      </c>
      <c r="D2939" s="20" t="s">
        <v>5</v>
      </c>
      <c r="E2939" s="20" t="s">
        <v>103</v>
      </c>
      <c r="F2939" s="20" t="s">
        <v>107</v>
      </c>
      <c r="G2939" s="20" t="s">
        <v>4</v>
      </c>
      <c r="H2939" s="19">
        <v>45409</v>
      </c>
      <c r="I2939">
        <v>32</v>
      </c>
      <c r="J2939" s="19">
        <v>45409</v>
      </c>
      <c r="K2939">
        <v>32</v>
      </c>
      <c r="N2939" t="s">
        <v>492</v>
      </c>
    </row>
    <row r="2940" spans="1:14" x14ac:dyDescent="0.2">
      <c r="A2940">
        <v>347</v>
      </c>
      <c r="B2940" s="20" t="s">
        <v>401</v>
      </c>
      <c r="C2940" s="20" t="s">
        <v>102</v>
      </c>
      <c r="D2940" s="20" t="s">
        <v>5</v>
      </c>
      <c r="E2940" s="20" t="s">
        <v>103</v>
      </c>
      <c r="F2940" s="20" t="s">
        <v>107</v>
      </c>
      <c r="G2940" s="20" t="s">
        <v>4</v>
      </c>
      <c r="H2940" s="19"/>
      <c r="J2940" s="19">
        <v>45387</v>
      </c>
      <c r="K2940">
        <v>555</v>
      </c>
      <c r="N2940" t="s">
        <v>492</v>
      </c>
    </row>
    <row r="2941" spans="1:14" x14ac:dyDescent="0.2">
      <c r="A2941">
        <v>347</v>
      </c>
      <c r="B2941" s="20" t="s">
        <v>401</v>
      </c>
      <c r="C2941" s="20" t="s">
        <v>102</v>
      </c>
      <c r="D2941" s="20" t="s">
        <v>5</v>
      </c>
      <c r="E2941" s="20" t="s">
        <v>103</v>
      </c>
      <c r="F2941" s="20" t="s">
        <v>107</v>
      </c>
      <c r="G2941" s="20" t="s">
        <v>4</v>
      </c>
      <c r="H2941" s="19"/>
      <c r="J2941" s="19">
        <v>45390</v>
      </c>
      <c r="K2941">
        <v>204</v>
      </c>
      <c r="N2941" t="s">
        <v>492</v>
      </c>
    </row>
    <row r="2942" spans="1:14" x14ac:dyDescent="0.2">
      <c r="A2942">
        <v>347</v>
      </c>
      <c r="B2942" s="20" t="s">
        <v>401</v>
      </c>
      <c r="C2942" s="20" t="s">
        <v>102</v>
      </c>
      <c r="D2942" s="20" t="s">
        <v>5</v>
      </c>
      <c r="E2942" s="20" t="s">
        <v>103</v>
      </c>
      <c r="F2942" s="20" t="s">
        <v>107</v>
      </c>
      <c r="G2942" s="20" t="s">
        <v>4</v>
      </c>
      <c r="H2942" s="19"/>
      <c r="J2942" s="19">
        <v>45391</v>
      </c>
      <c r="K2942">
        <v>213</v>
      </c>
      <c r="N2942" t="s">
        <v>492</v>
      </c>
    </row>
    <row r="2943" spans="1:14" x14ac:dyDescent="0.2">
      <c r="A2943">
        <v>347</v>
      </c>
      <c r="B2943" s="20" t="s">
        <v>401</v>
      </c>
      <c r="C2943" s="20" t="s">
        <v>102</v>
      </c>
      <c r="D2943" s="20" t="s">
        <v>5</v>
      </c>
      <c r="E2943" s="20" t="s">
        <v>103</v>
      </c>
      <c r="F2943" s="20" t="s">
        <v>107</v>
      </c>
      <c r="G2943" s="20" t="s">
        <v>4</v>
      </c>
      <c r="H2943" s="19"/>
      <c r="J2943" s="19">
        <v>45392</v>
      </c>
      <c r="K2943">
        <v>17</v>
      </c>
      <c r="N2943" t="s">
        <v>492</v>
      </c>
    </row>
    <row r="2944" spans="1:14" x14ac:dyDescent="0.2">
      <c r="A2944">
        <v>347</v>
      </c>
      <c r="B2944" s="20" t="s">
        <v>401</v>
      </c>
      <c r="C2944" s="20" t="s">
        <v>102</v>
      </c>
      <c r="D2944" s="20" t="s">
        <v>5</v>
      </c>
      <c r="E2944" s="20" t="s">
        <v>103</v>
      </c>
      <c r="F2944" s="20" t="s">
        <v>107</v>
      </c>
      <c r="G2944" s="20" t="s">
        <v>4</v>
      </c>
      <c r="H2944" s="19"/>
      <c r="J2944" s="19">
        <v>45394</v>
      </c>
      <c r="K2944">
        <v>9</v>
      </c>
      <c r="N2944" t="s">
        <v>492</v>
      </c>
    </row>
    <row r="2945" spans="1:14" x14ac:dyDescent="0.2">
      <c r="A2945">
        <v>347</v>
      </c>
      <c r="B2945" s="20" t="s">
        <v>401</v>
      </c>
      <c r="C2945" s="20" t="s">
        <v>102</v>
      </c>
      <c r="D2945" s="20" t="s">
        <v>5</v>
      </c>
      <c r="E2945" s="20" t="s">
        <v>103</v>
      </c>
      <c r="F2945" s="20" t="s">
        <v>107</v>
      </c>
      <c r="G2945" s="20" t="s">
        <v>4</v>
      </c>
      <c r="H2945" s="19"/>
      <c r="J2945" s="19">
        <v>45398</v>
      </c>
      <c r="K2945">
        <v>665</v>
      </c>
      <c r="N2945" t="s">
        <v>492</v>
      </c>
    </row>
    <row r="2946" spans="1:14" x14ac:dyDescent="0.2">
      <c r="A2946">
        <v>347</v>
      </c>
      <c r="B2946" s="20" t="s">
        <v>401</v>
      </c>
      <c r="C2946" s="20" t="s">
        <v>102</v>
      </c>
      <c r="D2946" s="20" t="s">
        <v>5</v>
      </c>
      <c r="E2946" s="20" t="s">
        <v>103</v>
      </c>
      <c r="F2946" s="20" t="s">
        <v>107</v>
      </c>
      <c r="G2946" s="20" t="s">
        <v>4</v>
      </c>
      <c r="H2946" s="19"/>
      <c r="J2946" s="19">
        <v>45399</v>
      </c>
      <c r="K2946">
        <v>208</v>
      </c>
      <c r="N2946" t="s">
        <v>492</v>
      </c>
    </row>
    <row r="2947" spans="1:14" x14ac:dyDescent="0.2">
      <c r="A2947">
        <v>350</v>
      </c>
      <c r="B2947" s="20" t="s">
        <v>403</v>
      </c>
      <c r="C2947" s="20" t="s">
        <v>102</v>
      </c>
      <c r="D2947" s="20" t="s">
        <v>5</v>
      </c>
      <c r="E2947" s="20" t="s">
        <v>103</v>
      </c>
      <c r="F2947" s="20" t="s">
        <v>107</v>
      </c>
      <c r="G2947" s="20" t="s">
        <v>4</v>
      </c>
      <c r="H2947" s="19">
        <v>45387</v>
      </c>
      <c r="I2947">
        <v>524</v>
      </c>
      <c r="J2947" s="19"/>
      <c r="N2947" t="s">
        <v>492</v>
      </c>
    </row>
    <row r="2948" spans="1:14" x14ac:dyDescent="0.2">
      <c r="A2948">
        <v>350</v>
      </c>
      <c r="B2948" s="20" t="s">
        <v>403</v>
      </c>
      <c r="C2948" s="20" t="s">
        <v>102</v>
      </c>
      <c r="D2948" s="20" t="s">
        <v>5</v>
      </c>
      <c r="E2948" s="20" t="s">
        <v>103</v>
      </c>
      <c r="F2948" s="20" t="s">
        <v>107</v>
      </c>
      <c r="G2948" s="20" t="s">
        <v>4</v>
      </c>
      <c r="H2948" s="19">
        <v>45391</v>
      </c>
      <c r="I2948">
        <v>279</v>
      </c>
      <c r="J2948" s="19"/>
      <c r="N2948" t="s">
        <v>492</v>
      </c>
    </row>
    <row r="2949" spans="1:14" x14ac:dyDescent="0.2">
      <c r="A2949">
        <v>350</v>
      </c>
      <c r="B2949" s="20" t="s">
        <v>403</v>
      </c>
      <c r="C2949" s="20" t="s">
        <v>102</v>
      </c>
      <c r="D2949" s="20" t="s">
        <v>5</v>
      </c>
      <c r="E2949" s="20" t="s">
        <v>103</v>
      </c>
      <c r="F2949" s="20" t="s">
        <v>107</v>
      </c>
      <c r="G2949" s="20" t="s">
        <v>4</v>
      </c>
      <c r="H2949" s="19">
        <v>45392</v>
      </c>
      <c r="I2949">
        <v>79</v>
      </c>
      <c r="J2949" s="19"/>
      <c r="N2949" t="s">
        <v>492</v>
      </c>
    </row>
    <row r="2950" spans="1:14" x14ac:dyDescent="0.2">
      <c r="A2950">
        <v>350</v>
      </c>
      <c r="B2950" s="20" t="s">
        <v>403</v>
      </c>
      <c r="C2950" s="20" t="s">
        <v>102</v>
      </c>
      <c r="D2950" s="20" t="s">
        <v>5</v>
      </c>
      <c r="E2950" s="20" t="s">
        <v>103</v>
      </c>
      <c r="F2950" s="20" t="s">
        <v>107</v>
      </c>
      <c r="G2950" s="20" t="s">
        <v>4</v>
      </c>
      <c r="H2950" s="19">
        <v>45394</v>
      </c>
      <c r="I2950">
        <v>15</v>
      </c>
      <c r="J2950" s="19"/>
      <c r="N2950" t="s">
        <v>492</v>
      </c>
    </row>
    <row r="2951" spans="1:14" x14ac:dyDescent="0.2">
      <c r="A2951">
        <v>350</v>
      </c>
      <c r="B2951" s="20" t="s">
        <v>403</v>
      </c>
      <c r="C2951" s="20" t="s">
        <v>102</v>
      </c>
      <c r="D2951" s="20" t="s">
        <v>5</v>
      </c>
      <c r="E2951" s="20" t="s">
        <v>103</v>
      </c>
      <c r="F2951" s="20" t="s">
        <v>107</v>
      </c>
      <c r="G2951" s="20" t="s">
        <v>4</v>
      </c>
      <c r="H2951" s="19">
        <v>45401</v>
      </c>
      <c r="I2951">
        <v>5</v>
      </c>
      <c r="J2951" s="19"/>
      <c r="N2951" t="s">
        <v>492</v>
      </c>
    </row>
    <row r="2952" spans="1:14" x14ac:dyDescent="0.2">
      <c r="A2952">
        <v>350</v>
      </c>
      <c r="B2952" s="20" t="s">
        <v>403</v>
      </c>
      <c r="C2952" s="20" t="s">
        <v>102</v>
      </c>
      <c r="D2952" s="20" t="s">
        <v>5</v>
      </c>
      <c r="E2952" s="20" t="s">
        <v>103</v>
      </c>
      <c r="F2952" s="20" t="s">
        <v>107</v>
      </c>
      <c r="G2952" s="20" t="s">
        <v>4</v>
      </c>
      <c r="H2952" s="19">
        <v>45408</v>
      </c>
      <c r="I2952">
        <v>60</v>
      </c>
      <c r="J2952" s="19"/>
      <c r="N2952" t="s">
        <v>492</v>
      </c>
    </row>
    <row r="2953" spans="1:14" x14ac:dyDescent="0.2">
      <c r="A2953">
        <v>350</v>
      </c>
      <c r="B2953" s="20" t="s">
        <v>403</v>
      </c>
      <c r="C2953" s="20" t="s">
        <v>102</v>
      </c>
      <c r="D2953" s="20" t="s">
        <v>5</v>
      </c>
      <c r="E2953" s="20" t="s">
        <v>103</v>
      </c>
      <c r="F2953" s="20" t="s">
        <v>107</v>
      </c>
      <c r="G2953" s="20" t="s">
        <v>4</v>
      </c>
      <c r="H2953" s="19">
        <v>45410</v>
      </c>
      <c r="I2953">
        <v>800</v>
      </c>
      <c r="J2953" s="19"/>
      <c r="N2953" t="s">
        <v>492</v>
      </c>
    </row>
    <row r="2954" spans="1:14" x14ac:dyDescent="0.2">
      <c r="A2954">
        <v>350</v>
      </c>
      <c r="B2954" s="20" t="s">
        <v>403</v>
      </c>
      <c r="C2954" s="20" t="s">
        <v>102</v>
      </c>
      <c r="D2954" s="20" t="s">
        <v>5</v>
      </c>
      <c r="E2954" s="20" t="s">
        <v>103</v>
      </c>
      <c r="F2954" s="20" t="s">
        <v>107</v>
      </c>
      <c r="G2954" s="20" t="s">
        <v>4</v>
      </c>
      <c r="H2954" s="19">
        <v>45412</v>
      </c>
      <c r="I2954">
        <v>800</v>
      </c>
      <c r="J2954" s="19"/>
      <c r="N2954" t="s">
        <v>492</v>
      </c>
    </row>
    <row r="2955" spans="1:14" x14ac:dyDescent="0.2">
      <c r="A2955">
        <v>351</v>
      </c>
      <c r="B2955" s="20" t="s">
        <v>119</v>
      </c>
      <c r="C2955" s="20" t="s">
        <v>102</v>
      </c>
      <c r="D2955" s="20" t="s">
        <v>5</v>
      </c>
      <c r="E2955" s="20" t="s">
        <v>103</v>
      </c>
      <c r="F2955" s="20" t="s">
        <v>106</v>
      </c>
      <c r="G2955" s="20" t="s">
        <v>4</v>
      </c>
      <c r="H2955" s="19">
        <v>45392</v>
      </c>
      <c r="I2955">
        <v>79</v>
      </c>
      <c r="J2955" s="19">
        <v>45392</v>
      </c>
      <c r="K2955">
        <v>79</v>
      </c>
      <c r="N2955" t="s">
        <v>492</v>
      </c>
    </row>
    <row r="2956" spans="1:14" x14ac:dyDescent="0.2">
      <c r="A2956">
        <v>351</v>
      </c>
      <c r="B2956" s="20" t="s">
        <v>119</v>
      </c>
      <c r="C2956" s="20" t="s">
        <v>102</v>
      </c>
      <c r="D2956" s="20" t="s">
        <v>5</v>
      </c>
      <c r="E2956" s="20" t="s">
        <v>103</v>
      </c>
      <c r="F2956" s="20" t="s">
        <v>106</v>
      </c>
      <c r="G2956" s="20" t="s">
        <v>4</v>
      </c>
      <c r="H2956" s="19">
        <v>45394</v>
      </c>
      <c r="I2956">
        <v>15</v>
      </c>
      <c r="J2956" s="19">
        <v>45394</v>
      </c>
      <c r="K2956">
        <v>35</v>
      </c>
      <c r="N2956" t="s">
        <v>492</v>
      </c>
    </row>
    <row r="2957" spans="1:14" x14ac:dyDescent="0.2">
      <c r="A2957">
        <v>351</v>
      </c>
      <c r="B2957" s="20" t="s">
        <v>119</v>
      </c>
      <c r="C2957" s="20" t="s">
        <v>102</v>
      </c>
      <c r="D2957" s="20" t="s">
        <v>5</v>
      </c>
      <c r="E2957" s="20" t="s">
        <v>103</v>
      </c>
      <c r="F2957" s="20" t="s">
        <v>106</v>
      </c>
      <c r="G2957" s="20" t="s">
        <v>4</v>
      </c>
      <c r="H2957" s="19">
        <v>45401</v>
      </c>
      <c r="I2957">
        <v>5</v>
      </c>
      <c r="J2957" s="19">
        <v>45401</v>
      </c>
      <c r="K2957">
        <v>65</v>
      </c>
      <c r="N2957" t="s">
        <v>492</v>
      </c>
    </row>
    <row r="2958" spans="1:14" x14ac:dyDescent="0.2">
      <c r="A2958">
        <v>355</v>
      </c>
      <c r="B2958" s="20" t="s">
        <v>407</v>
      </c>
      <c r="C2958" s="20" t="s">
        <v>102</v>
      </c>
      <c r="D2958" s="20" t="s">
        <v>5</v>
      </c>
      <c r="E2958" s="20" t="s">
        <v>103</v>
      </c>
      <c r="F2958" s="20" t="s">
        <v>107</v>
      </c>
      <c r="G2958" s="20" t="s">
        <v>4</v>
      </c>
      <c r="H2958" s="19">
        <v>45383</v>
      </c>
      <c r="I2958">
        <v>63</v>
      </c>
      <c r="J2958" s="19"/>
      <c r="N2958" t="s">
        <v>492</v>
      </c>
    </row>
    <row r="2959" spans="1:14" x14ac:dyDescent="0.2">
      <c r="A2959">
        <v>355</v>
      </c>
      <c r="B2959" s="20" t="s">
        <v>407</v>
      </c>
      <c r="C2959" s="20" t="s">
        <v>102</v>
      </c>
      <c r="D2959" s="20" t="s">
        <v>5</v>
      </c>
      <c r="E2959" s="20" t="s">
        <v>103</v>
      </c>
      <c r="F2959" s="20" t="s">
        <v>107</v>
      </c>
      <c r="G2959" s="20" t="s">
        <v>4</v>
      </c>
      <c r="H2959" s="19">
        <v>45384</v>
      </c>
      <c r="I2959">
        <v>47</v>
      </c>
      <c r="J2959" s="19"/>
      <c r="N2959" t="s">
        <v>492</v>
      </c>
    </row>
    <row r="2960" spans="1:14" x14ac:dyDescent="0.2">
      <c r="A2960">
        <v>355</v>
      </c>
      <c r="B2960" s="20" t="s">
        <v>407</v>
      </c>
      <c r="C2960" s="20" t="s">
        <v>102</v>
      </c>
      <c r="D2960" s="20" t="s">
        <v>5</v>
      </c>
      <c r="E2960" s="20" t="s">
        <v>103</v>
      </c>
      <c r="F2960" s="20" t="s">
        <v>107</v>
      </c>
      <c r="G2960" s="20" t="s">
        <v>4</v>
      </c>
      <c r="H2960" s="19">
        <v>45385</v>
      </c>
      <c r="I2960">
        <v>979</v>
      </c>
      <c r="J2960" s="19"/>
      <c r="N2960" t="s">
        <v>492</v>
      </c>
    </row>
    <row r="2961" spans="1:14" x14ac:dyDescent="0.2">
      <c r="A2961">
        <v>355</v>
      </c>
      <c r="B2961" s="20" t="s">
        <v>407</v>
      </c>
      <c r="C2961" s="20" t="s">
        <v>102</v>
      </c>
      <c r="D2961" s="20" t="s">
        <v>5</v>
      </c>
      <c r="E2961" s="20" t="s">
        <v>103</v>
      </c>
      <c r="F2961" s="20" t="s">
        <v>107</v>
      </c>
      <c r="G2961" s="20" t="s">
        <v>4</v>
      </c>
      <c r="H2961" s="19">
        <v>45386</v>
      </c>
      <c r="I2961">
        <v>956</v>
      </c>
      <c r="J2961" s="19"/>
      <c r="N2961" t="s">
        <v>492</v>
      </c>
    </row>
    <row r="2962" spans="1:14" x14ac:dyDescent="0.2">
      <c r="A2962">
        <v>355</v>
      </c>
      <c r="B2962" s="20" t="s">
        <v>407</v>
      </c>
      <c r="C2962" s="20" t="s">
        <v>102</v>
      </c>
      <c r="D2962" s="20" t="s">
        <v>5</v>
      </c>
      <c r="E2962" s="20" t="s">
        <v>103</v>
      </c>
      <c r="F2962" s="20" t="s">
        <v>107</v>
      </c>
      <c r="G2962" s="20" t="s">
        <v>4</v>
      </c>
      <c r="H2962" s="19">
        <v>45387</v>
      </c>
      <c r="I2962">
        <v>2</v>
      </c>
      <c r="J2962" s="19"/>
      <c r="N2962" t="s">
        <v>492</v>
      </c>
    </row>
    <row r="2963" spans="1:14" x14ac:dyDescent="0.2">
      <c r="A2963">
        <v>355</v>
      </c>
      <c r="B2963" s="20" t="s">
        <v>407</v>
      </c>
      <c r="C2963" s="20" t="s">
        <v>102</v>
      </c>
      <c r="D2963" s="20" t="s">
        <v>5</v>
      </c>
      <c r="E2963" s="20" t="s">
        <v>103</v>
      </c>
      <c r="F2963" s="20" t="s">
        <v>107</v>
      </c>
      <c r="G2963" s="20" t="s">
        <v>4</v>
      </c>
      <c r="H2963" s="19">
        <v>45388</v>
      </c>
      <c r="I2963">
        <v>364</v>
      </c>
      <c r="J2963" s="19"/>
      <c r="N2963" t="s">
        <v>492</v>
      </c>
    </row>
    <row r="2964" spans="1:14" x14ac:dyDescent="0.2">
      <c r="A2964">
        <v>355</v>
      </c>
      <c r="B2964" s="20" t="s">
        <v>407</v>
      </c>
      <c r="C2964" s="20" t="s">
        <v>102</v>
      </c>
      <c r="D2964" s="20" t="s">
        <v>5</v>
      </c>
      <c r="E2964" s="20" t="s">
        <v>103</v>
      </c>
      <c r="F2964" s="20" t="s">
        <v>107</v>
      </c>
      <c r="G2964" s="20" t="s">
        <v>4</v>
      </c>
      <c r="H2964" s="19">
        <v>45389</v>
      </c>
      <c r="I2964">
        <v>163</v>
      </c>
      <c r="J2964" s="19"/>
      <c r="N2964" t="s">
        <v>492</v>
      </c>
    </row>
    <row r="2965" spans="1:14" x14ac:dyDescent="0.2">
      <c r="A2965">
        <v>355</v>
      </c>
      <c r="B2965" s="20" t="s">
        <v>407</v>
      </c>
      <c r="C2965" s="20" t="s">
        <v>102</v>
      </c>
      <c r="D2965" s="20" t="s">
        <v>5</v>
      </c>
      <c r="E2965" s="20" t="s">
        <v>103</v>
      </c>
      <c r="F2965" s="20" t="s">
        <v>107</v>
      </c>
      <c r="G2965" s="20" t="s">
        <v>4</v>
      </c>
      <c r="H2965" s="19">
        <v>45390</v>
      </c>
      <c r="I2965">
        <v>681</v>
      </c>
      <c r="J2965" s="19"/>
      <c r="N2965" t="s">
        <v>492</v>
      </c>
    </row>
    <row r="2966" spans="1:14" x14ac:dyDescent="0.2">
      <c r="A2966">
        <v>355</v>
      </c>
      <c r="B2966" s="20" t="s">
        <v>407</v>
      </c>
      <c r="C2966" s="20" t="s">
        <v>102</v>
      </c>
      <c r="D2966" s="20" t="s">
        <v>5</v>
      </c>
      <c r="E2966" s="20" t="s">
        <v>103</v>
      </c>
      <c r="F2966" s="20" t="s">
        <v>107</v>
      </c>
      <c r="G2966" s="20" t="s">
        <v>4</v>
      </c>
      <c r="H2966" s="19">
        <v>45391</v>
      </c>
      <c r="I2966">
        <v>1138</v>
      </c>
      <c r="J2966" s="19"/>
      <c r="N2966" t="s">
        <v>492</v>
      </c>
    </row>
    <row r="2967" spans="1:14" x14ac:dyDescent="0.2">
      <c r="A2967">
        <v>355</v>
      </c>
      <c r="B2967" s="20" t="s">
        <v>407</v>
      </c>
      <c r="C2967" s="20" t="s">
        <v>102</v>
      </c>
      <c r="D2967" s="20" t="s">
        <v>5</v>
      </c>
      <c r="E2967" s="20" t="s">
        <v>103</v>
      </c>
      <c r="F2967" s="20" t="s">
        <v>107</v>
      </c>
      <c r="G2967" s="20" t="s">
        <v>4</v>
      </c>
      <c r="H2967" s="19">
        <v>45392</v>
      </c>
      <c r="I2967">
        <v>269</v>
      </c>
      <c r="J2967" s="19"/>
      <c r="N2967" t="s">
        <v>492</v>
      </c>
    </row>
    <row r="2968" spans="1:14" x14ac:dyDescent="0.2">
      <c r="A2968">
        <v>355</v>
      </c>
      <c r="B2968" s="20" t="s">
        <v>407</v>
      </c>
      <c r="C2968" s="20" t="s">
        <v>102</v>
      </c>
      <c r="D2968" s="20" t="s">
        <v>5</v>
      </c>
      <c r="E2968" s="20" t="s">
        <v>103</v>
      </c>
      <c r="F2968" s="20" t="s">
        <v>107</v>
      </c>
      <c r="G2968" s="20" t="s">
        <v>4</v>
      </c>
      <c r="H2968" s="19">
        <v>45393</v>
      </c>
      <c r="I2968">
        <v>453</v>
      </c>
      <c r="J2968" s="19"/>
      <c r="N2968" t="s">
        <v>492</v>
      </c>
    </row>
    <row r="2969" spans="1:14" x14ac:dyDescent="0.2">
      <c r="A2969">
        <v>355</v>
      </c>
      <c r="B2969" s="20" t="s">
        <v>407</v>
      </c>
      <c r="C2969" s="20" t="s">
        <v>102</v>
      </c>
      <c r="D2969" s="20" t="s">
        <v>5</v>
      </c>
      <c r="E2969" s="20" t="s">
        <v>103</v>
      </c>
      <c r="F2969" s="20" t="s">
        <v>107</v>
      </c>
      <c r="G2969" s="20" t="s">
        <v>4</v>
      </c>
      <c r="H2969" s="19">
        <v>45394</v>
      </c>
      <c r="I2969">
        <v>939</v>
      </c>
      <c r="J2969" s="19"/>
      <c r="N2969" t="s">
        <v>492</v>
      </c>
    </row>
    <row r="2970" spans="1:14" x14ac:dyDescent="0.2">
      <c r="A2970">
        <v>355</v>
      </c>
      <c r="B2970" s="20" t="s">
        <v>407</v>
      </c>
      <c r="C2970" s="20" t="s">
        <v>102</v>
      </c>
      <c r="D2970" s="20" t="s">
        <v>5</v>
      </c>
      <c r="E2970" s="20" t="s">
        <v>103</v>
      </c>
      <c r="F2970" s="20" t="s">
        <v>107</v>
      </c>
      <c r="G2970" s="20" t="s">
        <v>4</v>
      </c>
      <c r="H2970" s="19">
        <v>45395</v>
      </c>
      <c r="I2970">
        <v>580</v>
      </c>
      <c r="J2970" s="19"/>
      <c r="N2970" t="s">
        <v>492</v>
      </c>
    </row>
    <row r="2971" spans="1:14" x14ac:dyDescent="0.2">
      <c r="A2971">
        <v>355</v>
      </c>
      <c r="B2971" s="20" t="s">
        <v>407</v>
      </c>
      <c r="C2971" s="20" t="s">
        <v>102</v>
      </c>
      <c r="D2971" s="20" t="s">
        <v>5</v>
      </c>
      <c r="E2971" s="20" t="s">
        <v>103</v>
      </c>
      <c r="F2971" s="20" t="s">
        <v>107</v>
      </c>
      <c r="G2971" s="20" t="s">
        <v>4</v>
      </c>
      <c r="H2971" s="19">
        <v>45397</v>
      </c>
      <c r="I2971">
        <v>619</v>
      </c>
      <c r="J2971" s="19"/>
      <c r="N2971" t="s">
        <v>492</v>
      </c>
    </row>
    <row r="2972" spans="1:14" x14ac:dyDescent="0.2">
      <c r="A2972">
        <v>355</v>
      </c>
      <c r="B2972" s="20" t="s">
        <v>407</v>
      </c>
      <c r="C2972" s="20" t="s">
        <v>102</v>
      </c>
      <c r="D2972" s="20" t="s">
        <v>5</v>
      </c>
      <c r="E2972" s="20" t="s">
        <v>103</v>
      </c>
      <c r="F2972" s="20" t="s">
        <v>107</v>
      </c>
      <c r="G2972" s="20" t="s">
        <v>4</v>
      </c>
      <c r="H2972" s="19">
        <v>45400</v>
      </c>
      <c r="I2972">
        <v>952</v>
      </c>
      <c r="J2972" s="19"/>
      <c r="N2972" t="s">
        <v>492</v>
      </c>
    </row>
    <row r="2973" spans="1:14" x14ac:dyDescent="0.2">
      <c r="A2973">
        <v>355</v>
      </c>
      <c r="B2973" s="20" t="s">
        <v>407</v>
      </c>
      <c r="C2973" s="20" t="s">
        <v>102</v>
      </c>
      <c r="D2973" s="20" t="s">
        <v>5</v>
      </c>
      <c r="E2973" s="20" t="s">
        <v>103</v>
      </c>
      <c r="F2973" s="20" t="s">
        <v>107</v>
      </c>
      <c r="G2973" s="20" t="s">
        <v>4</v>
      </c>
      <c r="H2973" s="19">
        <v>45409</v>
      </c>
      <c r="I2973">
        <v>925</v>
      </c>
      <c r="J2973" s="19"/>
      <c r="N2973" t="s">
        <v>492</v>
      </c>
    </row>
    <row r="2974" spans="1:14" x14ac:dyDescent="0.2">
      <c r="A2974">
        <v>356</v>
      </c>
      <c r="B2974" s="20" t="s">
        <v>408</v>
      </c>
      <c r="C2974" s="20" t="s">
        <v>102</v>
      </c>
      <c r="D2974" s="20" t="s">
        <v>5</v>
      </c>
      <c r="E2974" s="20" t="s">
        <v>103</v>
      </c>
      <c r="F2974" s="20" t="s">
        <v>107</v>
      </c>
      <c r="G2974" s="20" t="s">
        <v>4</v>
      </c>
      <c r="H2974" s="19"/>
      <c r="J2974" s="19">
        <v>45395</v>
      </c>
      <c r="K2974">
        <v>280</v>
      </c>
      <c r="N2974" t="s">
        <v>492</v>
      </c>
    </row>
    <row r="2975" spans="1:14" x14ac:dyDescent="0.2">
      <c r="A2975">
        <v>356</v>
      </c>
      <c r="B2975" s="20" t="s">
        <v>408</v>
      </c>
      <c r="C2975" s="20" t="s">
        <v>102</v>
      </c>
      <c r="D2975" s="20" t="s">
        <v>5</v>
      </c>
      <c r="E2975" s="20" t="s">
        <v>103</v>
      </c>
      <c r="F2975" s="20" t="s">
        <v>107</v>
      </c>
      <c r="G2975" s="20" t="s">
        <v>4</v>
      </c>
      <c r="H2975" s="19"/>
      <c r="J2975" s="19">
        <v>45397</v>
      </c>
      <c r="K2975">
        <v>119</v>
      </c>
      <c r="N2975" t="s">
        <v>492</v>
      </c>
    </row>
    <row r="2976" spans="1:14" x14ac:dyDescent="0.2">
      <c r="A2976">
        <v>356</v>
      </c>
      <c r="B2976" s="20" t="s">
        <v>408</v>
      </c>
      <c r="C2976" s="20" t="s">
        <v>102</v>
      </c>
      <c r="D2976" s="20" t="s">
        <v>5</v>
      </c>
      <c r="E2976" s="20" t="s">
        <v>103</v>
      </c>
      <c r="F2976" s="20" t="s">
        <v>107</v>
      </c>
      <c r="G2976" s="20" t="s">
        <v>4</v>
      </c>
      <c r="H2976" s="19"/>
      <c r="J2976" s="19">
        <v>45400</v>
      </c>
      <c r="K2976">
        <v>552</v>
      </c>
      <c r="N2976" t="s">
        <v>492</v>
      </c>
    </row>
    <row r="2977" spans="1:14" x14ac:dyDescent="0.2">
      <c r="A2977">
        <v>357</v>
      </c>
      <c r="B2977" s="20" t="s">
        <v>120</v>
      </c>
      <c r="C2977" s="20" t="s">
        <v>102</v>
      </c>
      <c r="D2977" s="20" t="s">
        <v>5</v>
      </c>
      <c r="E2977" s="20" t="s">
        <v>103</v>
      </c>
      <c r="F2977" s="20" t="s">
        <v>107</v>
      </c>
      <c r="G2977" s="20" t="s">
        <v>4</v>
      </c>
      <c r="H2977" s="19"/>
      <c r="J2977" s="19">
        <v>45383</v>
      </c>
      <c r="K2977">
        <v>63</v>
      </c>
      <c r="N2977" t="s">
        <v>492</v>
      </c>
    </row>
    <row r="2978" spans="1:14" x14ac:dyDescent="0.2">
      <c r="A2978">
        <v>357</v>
      </c>
      <c r="B2978" s="20" t="s">
        <v>120</v>
      </c>
      <c r="C2978" s="20" t="s">
        <v>102</v>
      </c>
      <c r="D2978" s="20" t="s">
        <v>5</v>
      </c>
      <c r="E2978" s="20" t="s">
        <v>103</v>
      </c>
      <c r="F2978" s="20" t="s">
        <v>107</v>
      </c>
      <c r="G2978" s="20" t="s">
        <v>4</v>
      </c>
      <c r="H2978" s="19"/>
      <c r="J2978" s="19">
        <v>45384</v>
      </c>
      <c r="K2978">
        <v>47</v>
      </c>
      <c r="N2978" t="s">
        <v>492</v>
      </c>
    </row>
    <row r="2979" spans="1:14" x14ac:dyDescent="0.2">
      <c r="A2979">
        <v>357</v>
      </c>
      <c r="B2979" s="20" t="s">
        <v>120</v>
      </c>
      <c r="C2979" s="20" t="s">
        <v>102</v>
      </c>
      <c r="D2979" s="20" t="s">
        <v>5</v>
      </c>
      <c r="E2979" s="20" t="s">
        <v>103</v>
      </c>
      <c r="F2979" s="20" t="s">
        <v>107</v>
      </c>
      <c r="G2979" s="20" t="s">
        <v>4</v>
      </c>
      <c r="H2979" s="19"/>
      <c r="J2979" s="19">
        <v>45385</v>
      </c>
      <c r="K2979">
        <v>979</v>
      </c>
      <c r="N2979" t="s">
        <v>492</v>
      </c>
    </row>
    <row r="2980" spans="1:14" x14ac:dyDescent="0.2">
      <c r="A2980">
        <v>357</v>
      </c>
      <c r="B2980" s="20" t="s">
        <v>120</v>
      </c>
      <c r="C2980" s="20" t="s">
        <v>102</v>
      </c>
      <c r="D2980" s="20" t="s">
        <v>5</v>
      </c>
      <c r="E2980" s="20" t="s">
        <v>103</v>
      </c>
      <c r="F2980" s="20" t="s">
        <v>107</v>
      </c>
      <c r="G2980" s="20" t="s">
        <v>4</v>
      </c>
      <c r="H2980" s="19"/>
      <c r="J2980" s="19">
        <v>45386</v>
      </c>
      <c r="K2980">
        <v>956</v>
      </c>
      <c r="N2980" t="s">
        <v>492</v>
      </c>
    </row>
    <row r="2981" spans="1:14" x14ac:dyDescent="0.2">
      <c r="A2981">
        <v>357</v>
      </c>
      <c r="B2981" s="20" t="s">
        <v>120</v>
      </c>
      <c r="C2981" s="20" t="s">
        <v>102</v>
      </c>
      <c r="D2981" s="20" t="s">
        <v>5</v>
      </c>
      <c r="E2981" s="20" t="s">
        <v>103</v>
      </c>
      <c r="F2981" s="20" t="s">
        <v>107</v>
      </c>
      <c r="G2981" s="20" t="s">
        <v>4</v>
      </c>
      <c r="H2981" s="19"/>
      <c r="J2981" s="19">
        <v>45387</v>
      </c>
      <c r="K2981">
        <v>2</v>
      </c>
      <c r="N2981" t="s">
        <v>492</v>
      </c>
    </row>
    <row r="2982" spans="1:14" x14ac:dyDescent="0.2">
      <c r="A2982">
        <v>357</v>
      </c>
      <c r="B2982" s="20" t="s">
        <v>120</v>
      </c>
      <c r="C2982" s="20" t="s">
        <v>102</v>
      </c>
      <c r="D2982" s="20" t="s">
        <v>5</v>
      </c>
      <c r="E2982" s="20" t="s">
        <v>103</v>
      </c>
      <c r="F2982" s="20" t="s">
        <v>107</v>
      </c>
      <c r="G2982" s="20" t="s">
        <v>4</v>
      </c>
      <c r="H2982" s="19"/>
      <c r="J2982" s="19">
        <v>45388</v>
      </c>
      <c r="K2982">
        <v>364</v>
      </c>
      <c r="N2982" t="s">
        <v>492</v>
      </c>
    </row>
    <row r="2983" spans="1:14" x14ac:dyDescent="0.2">
      <c r="A2983">
        <v>357</v>
      </c>
      <c r="B2983" s="20" t="s">
        <v>120</v>
      </c>
      <c r="C2983" s="20" t="s">
        <v>102</v>
      </c>
      <c r="D2983" s="20" t="s">
        <v>5</v>
      </c>
      <c r="E2983" s="20" t="s">
        <v>103</v>
      </c>
      <c r="F2983" s="20" t="s">
        <v>107</v>
      </c>
      <c r="G2983" s="20" t="s">
        <v>4</v>
      </c>
      <c r="H2983" s="19"/>
      <c r="J2983" s="19">
        <v>45389</v>
      </c>
      <c r="K2983">
        <v>163</v>
      </c>
      <c r="N2983" t="s">
        <v>492</v>
      </c>
    </row>
    <row r="2984" spans="1:14" x14ac:dyDescent="0.2">
      <c r="A2984">
        <v>357</v>
      </c>
      <c r="B2984" s="20" t="s">
        <v>120</v>
      </c>
      <c r="C2984" s="20" t="s">
        <v>102</v>
      </c>
      <c r="D2984" s="20" t="s">
        <v>5</v>
      </c>
      <c r="E2984" s="20" t="s">
        <v>103</v>
      </c>
      <c r="F2984" s="20" t="s">
        <v>107</v>
      </c>
      <c r="G2984" s="20" t="s">
        <v>4</v>
      </c>
      <c r="H2984" s="19"/>
      <c r="J2984" s="19">
        <v>45390</v>
      </c>
      <c r="K2984">
        <v>681</v>
      </c>
      <c r="N2984" t="s">
        <v>492</v>
      </c>
    </row>
    <row r="2985" spans="1:14" x14ac:dyDescent="0.2">
      <c r="A2985">
        <v>357</v>
      </c>
      <c r="B2985" s="20" t="s">
        <v>120</v>
      </c>
      <c r="C2985" s="20" t="s">
        <v>102</v>
      </c>
      <c r="D2985" s="20" t="s">
        <v>5</v>
      </c>
      <c r="E2985" s="20" t="s">
        <v>103</v>
      </c>
      <c r="F2985" s="20" t="s">
        <v>107</v>
      </c>
      <c r="G2985" s="20" t="s">
        <v>4</v>
      </c>
      <c r="H2985" s="19"/>
      <c r="J2985" s="19">
        <v>45391</v>
      </c>
      <c r="K2985">
        <v>1138</v>
      </c>
      <c r="N2985" t="s">
        <v>492</v>
      </c>
    </row>
    <row r="2986" spans="1:14" x14ac:dyDescent="0.2">
      <c r="A2986">
        <v>357</v>
      </c>
      <c r="B2986" s="20" t="s">
        <v>120</v>
      </c>
      <c r="C2986" s="20" t="s">
        <v>102</v>
      </c>
      <c r="D2986" s="20" t="s">
        <v>5</v>
      </c>
      <c r="E2986" s="20" t="s">
        <v>103</v>
      </c>
      <c r="F2986" s="20" t="s">
        <v>107</v>
      </c>
      <c r="G2986" s="20" t="s">
        <v>4</v>
      </c>
      <c r="H2986" s="19"/>
      <c r="J2986" s="19">
        <v>45392</v>
      </c>
      <c r="K2986">
        <v>269</v>
      </c>
      <c r="N2986" t="s">
        <v>492</v>
      </c>
    </row>
    <row r="2987" spans="1:14" x14ac:dyDescent="0.2">
      <c r="A2987">
        <v>357</v>
      </c>
      <c r="B2987" s="20" t="s">
        <v>120</v>
      </c>
      <c r="C2987" s="20" t="s">
        <v>102</v>
      </c>
      <c r="D2987" s="20" t="s">
        <v>5</v>
      </c>
      <c r="E2987" s="20" t="s">
        <v>103</v>
      </c>
      <c r="F2987" s="20" t="s">
        <v>107</v>
      </c>
      <c r="G2987" s="20" t="s">
        <v>4</v>
      </c>
      <c r="H2987" s="19"/>
      <c r="J2987" s="19">
        <v>45393</v>
      </c>
      <c r="K2987">
        <v>453</v>
      </c>
      <c r="N2987" t="s">
        <v>492</v>
      </c>
    </row>
    <row r="2988" spans="1:14" x14ac:dyDescent="0.2">
      <c r="A2988">
        <v>357</v>
      </c>
      <c r="B2988" s="20" t="s">
        <v>120</v>
      </c>
      <c r="C2988" s="20" t="s">
        <v>102</v>
      </c>
      <c r="D2988" s="20" t="s">
        <v>5</v>
      </c>
      <c r="E2988" s="20" t="s">
        <v>103</v>
      </c>
      <c r="F2988" s="20" t="s">
        <v>107</v>
      </c>
      <c r="G2988" s="20" t="s">
        <v>4</v>
      </c>
      <c r="H2988" s="19"/>
      <c r="J2988" s="19">
        <v>45394</v>
      </c>
      <c r="K2988">
        <v>939</v>
      </c>
      <c r="N2988" t="s">
        <v>492</v>
      </c>
    </row>
    <row r="2989" spans="1:14" x14ac:dyDescent="0.2">
      <c r="A2989">
        <v>357</v>
      </c>
      <c r="B2989" s="20" t="s">
        <v>120</v>
      </c>
      <c r="C2989" s="20" t="s">
        <v>102</v>
      </c>
      <c r="D2989" s="20" t="s">
        <v>5</v>
      </c>
      <c r="E2989" s="20" t="s">
        <v>103</v>
      </c>
      <c r="F2989" s="20" t="s">
        <v>107</v>
      </c>
      <c r="G2989" s="20" t="s">
        <v>4</v>
      </c>
      <c r="H2989" s="19"/>
      <c r="J2989" s="19">
        <v>45395</v>
      </c>
      <c r="K2989">
        <v>580</v>
      </c>
      <c r="N2989" t="s">
        <v>492</v>
      </c>
    </row>
    <row r="2990" spans="1:14" x14ac:dyDescent="0.2">
      <c r="A2990">
        <v>357</v>
      </c>
      <c r="B2990" s="20" t="s">
        <v>120</v>
      </c>
      <c r="C2990" s="20" t="s">
        <v>102</v>
      </c>
      <c r="D2990" s="20" t="s">
        <v>5</v>
      </c>
      <c r="E2990" s="20" t="s">
        <v>103</v>
      </c>
      <c r="F2990" s="20" t="s">
        <v>107</v>
      </c>
      <c r="G2990" s="20" t="s">
        <v>4</v>
      </c>
      <c r="H2990" s="19"/>
      <c r="J2990" s="19">
        <v>45397</v>
      </c>
      <c r="K2990">
        <v>619</v>
      </c>
      <c r="N2990" t="s">
        <v>492</v>
      </c>
    </row>
    <row r="2991" spans="1:14" x14ac:dyDescent="0.2">
      <c r="A2991">
        <v>357</v>
      </c>
      <c r="B2991" s="20" t="s">
        <v>120</v>
      </c>
      <c r="C2991" s="20" t="s">
        <v>102</v>
      </c>
      <c r="D2991" s="20" t="s">
        <v>5</v>
      </c>
      <c r="E2991" s="20" t="s">
        <v>103</v>
      </c>
      <c r="F2991" s="20" t="s">
        <v>107</v>
      </c>
      <c r="G2991" s="20" t="s">
        <v>4</v>
      </c>
      <c r="H2991" s="19"/>
      <c r="J2991" s="19">
        <v>45400</v>
      </c>
      <c r="K2991">
        <v>952</v>
      </c>
      <c r="N2991" t="s">
        <v>492</v>
      </c>
    </row>
    <row r="2992" spans="1:14" x14ac:dyDescent="0.2">
      <c r="A2992">
        <v>357</v>
      </c>
      <c r="B2992" s="20" t="s">
        <v>120</v>
      </c>
      <c r="C2992" s="20" t="s">
        <v>102</v>
      </c>
      <c r="D2992" s="20" t="s">
        <v>5</v>
      </c>
      <c r="E2992" s="20" t="s">
        <v>103</v>
      </c>
      <c r="F2992" s="20" t="s">
        <v>107</v>
      </c>
      <c r="G2992" s="20" t="s">
        <v>4</v>
      </c>
      <c r="H2992" s="19"/>
      <c r="J2992" s="19">
        <v>45409</v>
      </c>
      <c r="K2992">
        <v>925</v>
      </c>
      <c r="N2992" t="s">
        <v>492</v>
      </c>
    </row>
    <row r="2993" spans="1:14" x14ac:dyDescent="0.2">
      <c r="A2993">
        <v>358</v>
      </c>
      <c r="B2993" s="20" t="s">
        <v>409</v>
      </c>
      <c r="C2993" s="20" t="s">
        <v>102</v>
      </c>
      <c r="D2993" s="20" t="s">
        <v>5</v>
      </c>
      <c r="E2993" s="20" t="s">
        <v>103</v>
      </c>
      <c r="F2993" s="20" t="s">
        <v>105</v>
      </c>
      <c r="G2993" s="20" t="s">
        <v>2</v>
      </c>
      <c r="H2993" s="19">
        <v>45397</v>
      </c>
      <c r="I2993">
        <v>111.5</v>
      </c>
      <c r="J2993" s="19"/>
      <c r="N2993" t="s">
        <v>492</v>
      </c>
    </row>
    <row r="2994" spans="1:14" x14ac:dyDescent="0.2">
      <c r="A2994">
        <v>359</v>
      </c>
      <c r="B2994" s="20" t="s">
        <v>410</v>
      </c>
      <c r="C2994" s="20" t="s">
        <v>121</v>
      </c>
      <c r="D2994" s="20" t="s">
        <v>5</v>
      </c>
      <c r="E2994" s="20" t="s">
        <v>122</v>
      </c>
      <c r="F2994" s="20" t="s">
        <v>123</v>
      </c>
      <c r="G2994" s="20" t="s">
        <v>2</v>
      </c>
      <c r="H2994" s="19"/>
      <c r="J2994" s="19">
        <v>45392</v>
      </c>
      <c r="K2994">
        <v>479</v>
      </c>
      <c r="N2994" t="s">
        <v>492</v>
      </c>
    </row>
    <row r="2995" spans="1:14" x14ac:dyDescent="0.2">
      <c r="A2995">
        <v>359</v>
      </c>
      <c r="B2995" s="20" t="s">
        <v>410</v>
      </c>
      <c r="C2995" s="20" t="s">
        <v>121</v>
      </c>
      <c r="D2995" s="20" t="s">
        <v>5</v>
      </c>
      <c r="E2995" s="20" t="s">
        <v>122</v>
      </c>
      <c r="F2995" s="20" t="s">
        <v>123</v>
      </c>
      <c r="G2995" s="20" t="s">
        <v>2</v>
      </c>
      <c r="H2995" s="19"/>
      <c r="J2995" s="19">
        <v>45394</v>
      </c>
      <c r="K2995">
        <v>135</v>
      </c>
      <c r="N2995" t="s">
        <v>492</v>
      </c>
    </row>
    <row r="2996" spans="1:14" x14ac:dyDescent="0.2">
      <c r="A2996">
        <v>359</v>
      </c>
      <c r="B2996" s="20" t="s">
        <v>410</v>
      </c>
      <c r="C2996" s="20" t="s">
        <v>121</v>
      </c>
      <c r="D2996" s="20" t="s">
        <v>5</v>
      </c>
      <c r="E2996" s="20" t="s">
        <v>122</v>
      </c>
      <c r="F2996" s="20" t="s">
        <v>123</v>
      </c>
      <c r="G2996" s="20" t="s">
        <v>2</v>
      </c>
      <c r="H2996" s="19"/>
      <c r="J2996" s="19">
        <v>45401</v>
      </c>
      <c r="K2996">
        <v>265</v>
      </c>
      <c r="N2996" t="s">
        <v>492</v>
      </c>
    </row>
    <row r="2997" spans="1:14" x14ac:dyDescent="0.2">
      <c r="A2997">
        <v>360</v>
      </c>
      <c r="B2997" s="20" t="s">
        <v>411</v>
      </c>
      <c r="C2997" s="20" t="s">
        <v>121</v>
      </c>
      <c r="D2997" s="20" t="s">
        <v>5</v>
      </c>
      <c r="E2997" s="20" t="s">
        <v>122</v>
      </c>
      <c r="F2997" s="20" t="s">
        <v>130</v>
      </c>
      <c r="G2997" s="20" t="s">
        <v>4</v>
      </c>
      <c r="H2997" s="19">
        <v>45401</v>
      </c>
      <c r="I2997">
        <v>35</v>
      </c>
      <c r="J2997" s="19">
        <v>45394</v>
      </c>
      <c r="K2997">
        <v>415</v>
      </c>
      <c r="N2997" t="s">
        <v>492</v>
      </c>
    </row>
    <row r="2998" spans="1:14" x14ac:dyDescent="0.2">
      <c r="A2998">
        <v>360</v>
      </c>
      <c r="B2998" s="20" t="s">
        <v>411</v>
      </c>
      <c r="C2998" s="20" t="s">
        <v>121</v>
      </c>
      <c r="D2998" s="20" t="s">
        <v>5</v>
      </c>
      <c r="E2998" s="20" t="s">
        <v>122</v>
      </c>
      <c r="F2998" s="20" t="s">
        <v>130</v>
      </c>
      <c r="G2998" s="20" t="s">
        <v>4</v>
      </c>
      <c r="H2998" s="19"/>
      <c r="J2998" s="19">
        <v>45401</v>
      </c>
      <c r="K2998">
        <v>5</v>
      </c>
      <c r="N2998" t="s">
        <v>492</v>
      </c>
    </row>
    <row r="2999" spans="1:14" x14ac:dyDescent="0.2">
      <c r="A2999">
        <v>360</v>
      </c>
      <c r="B2999" s="20" t="s">
        <v>411</v>
      </c>
      <c r="C2999" s="20" t="s">
        <v>121</v>
      </c>
      <c r="D2999" s="20" t="s">
        <v>5</v>
      </c>
      <c r="E2999" s="20" t="s">
        <v>122</v>
      </c>
      <c r="F2999" s="20" t="s">
        <v>130</v>
      </c>
      <c r="G2999" s="20" t="s">
        <v>4</v>
      </c>
      <c r="H2999" s="19"/>
      <c r="J2999" s="19">
        <v>45408</v>
      </c>
      <c r="K2999">
        <v>60</v>
      </c>
      <c r="N2999" t="s">
        <v>492</v>
      </c>
    </row>
    <row r="3000" spans="1:14" x14ac:dyDescent="0.2">
      <c r="A3000">
        <v>360</v>
      </c>
      <c r="B3000" s="20" t="s">
        <v>411</v>
      </c>
      <c r="C3000" s="20" t="s">
        <v>121</v>
      </c>
      <c r="D3000" s="20" t="s">
        <v>5</v>
      </c>
      <c r="E3000" s="20" t="s">
        <v>122</v>
      </c>
      <c r="F3000" s="20" t="s">
        <v>130</v>
      </c>
      <c r="G3000" s="20" t="s">
        <v>4</v>
      </c>
      <c r="H3000" s="19"/>
      <c r="J3000" s="19">
        <v>45410</v>
      </c>
      <c r="K3000">
        <v>800</v>
      </c>
      <c r="N3000" t="s">
        <v>492</v>
      </c>
    </row>
    <row r="3001" spans="1:14" x14ac:dyDescent="0.2">
      <c r="A3001">
        <v>360</v>
      </c>
      <c r="B3001" s="20" t="s">
        <v>411</v>
      </c>
      <c r="C3001" s="20" t="s">
        <v>121</v>
      </c>
      <c r="D3001" s="20" t="s">
        <v>5</v>
      </c>
      <c r="E3001" s="20" t="s">
        <v>122</v>
      </c>
      <c r="F3001" s="20" t="s">
        <v>130</v>
      </c>
      <c r="G3001" s="20" t="s">
        <v>4</v>
      </c>
      <c r="H3001" s="19"/>
      <c r="J3001" s="19">
        <v>45412</v>
      </c>
      <c r="K3001">
        <v>800</v>
      </c>
      <c r="N3001" t="s">
        <v>492</v>
      </c>
    </row>
    <row r="3002" spans="1:14" x14ac:dyDescent="0.2">
      <c r="A3002">
        <v>361</v>
      </c>
      <c r="B3002" s="20" t="s">
        <v>412</v>
      </c>
      <c r="C3002" s="20" t="s">
        <v>121</v>
      </c>
      <c r="D3002" s="20" t="s">
        <v>5</v>
      </c>
      <c r="E3002" s="20" t="s">
        <v>122</v>
      </c>
      <c r="F3002" s="20" t="s">
        <v>123</v>
      </c>
      <c r="G3002" s="20" t="s">
        <v>4</v>
      </c>
      <c r="H3002" s="19">
        <v>45401</v>
      </c>
      <c r="I3002">
        <v>35</v>
      </c>
      <c r="J3002" s="19">
        <v>45401</v>
      </c>
      <c r="K3002">
        <v>26.62</v>
      </c>
      <c r="N3002" t="s">
        <v>492</v>
      </c>
    </row>
    <row r="3003" spans="1:14" x14ac:dyDescent="0.2">
      <c r="A3003">
        <v>361</v>
      </c>
      <c r="B3003" s="20" t="s">
        <v>412</v>
      </c>
      <c r="C3003" s="20" t="s">
        <v>121</v>
      </c>
      <c r="D3003" s="20" t="s">
        <v>5</v>
      </c>
      <c r="E3003" s="20" t="s">
        <v>122</v>
      </c>
      <c r="F3003" s="20" t="s">
        <v>123</v>
      </c>
      <c r="G3003" s="20" t="s">
        <v>4</v>
      </c>
      <c r="H3003" s="19">
        <v>45407</v>
      </c>
      <c r="I3003">
        <v>12</v>
      </c>
      <c r="J3003" s="19"/>
      <c r="N3003" t="s">
        <v>492</v>
      </c>
    </row>
    <row r="3004" spans="1:14" x14ac:dyDescent="0.2">
      <c r="A3004">
        <v>462</v>
      </c>
      <c r="B3004" s="20" t="s">
        <v>414</v>
      </c>
      <c r="C3004" s="20" t="s">
        <v>121</v>
      </c>
      <c r="D3004" s="20" t="s">
        <v>5</v>
      </c>
      <c r="E3004" s="20" t="s">
        <v>122</v>
      </c>
      <c r="F3004" s="20" t="s">
        <v>130</v>
      </c>
      <c r="G3004" s="20" t="s">
        <v>4</v>
      </c>
      <c r="H3004" s="19">
        <v>45401</v>
      </c>
      <c r="I3004">
        <v>5</v>
      </c>
      <c r="J3004" s="19"/>
      <c r="N3004" t="s">
        <v>492</v>
      </c>
    </row>
    <row r="3005" spans="1:14" x14ac:dyDescent="0.2">
      <c r="A3005">
        <v>462</v>
      </c>
      <c r="B3005" s="20" t="s">
        <v>414</v>
      </c>
      <c r="C3005" s="20" t="s">
        <v>121</v>
      </c>
      <c r="D3005" s="20" t="s">
        <v>5</v>
      </c>
      <c r="E3005" s="20" t="s">
        <v>122</v>
      </c>
      <c r="F3005" s="20" t="s">
        <v>130</v>
      </c>
      <c r="G3005" s="20" t="s">
        <v>4</v>
      </c>
      <c r="H3005" s="19">
        <v>45408</v>
      </c>
      <c r="I3005">
        <v>3</v>
      </c>
      <c r="J3005" s="19"/>
      <c r="N3005" t="s">
        <v>492</v>
      </c>
    </row>
    <row r="3006" spans="1:14" x14ac:dyDescent="0.2">
      <c r="A3006">
        <v>462</v>
      </c>
      <c r="B3006" s="20" t="s">
        <v>414</v>
      </c>
      <c r="C3006" s="20" t="s">
        <v>121</v>
      </c>
      <c r="D3006" s="20" t="s">
        <v>5</v>
      </c>
      <c r="E3006" s="20" t="s">
        <v>122</v>
      </c>
      <c r="F3006" s="20" t="s">
        <v>130</v>
      </c>
      <c r="G3006" s="20" t="s">
        <v>4</v>
      </c>
      <c r="H3006" s="19">
        <v>45410</v>
      </c>
      <c r="I3006">
        <v>16</v>
      </c>
      <c r="J3006" s="19"/>
      <c r="N3006" t="s">
        <v>492</v>
      </c>
    </row>
    <row r="3007" spans="1:14" x14ac:dyDescent="0.2">
      <c r="A3007">
        <v>363</v>
      </c>
      <c r="B3007" s="20" t="s">
        <v>415</v>
      </c>
      <c r="C3007" s="20" t="s">
        <v>121</v>
      </c>
      <c r="D3007" s="20" t="s">
        <v>5</v>
      </c>
      <c r="E3007" s="20" t="s">
        <v>122</v>
      </c>
      <c r="F3007" s="20" t="s">
        <v>123</v>
      </c>
      <c r="G3007" s="20" t="s">
        <v>4</v>
      </c>
      <c r="H3007" s="19">
        <v>45391</v>
      </c>
      <c r="I3007">
        <v>35</v>
      </c>
      <c r="J3007" s="19"/>
      <c r="N3007" t="s">
        <v>492</v>
      </c>
    </row>
    <row r="3008" spans="1:14" x14ac:dyDescent="0.2">
      <c r="A3008">
        <v>363</v>
      </c>
      <c r="B3008" s="20" t="s">
        <v>415</v>
      </c>
      <c r="C3008" s="20" t="s">
        <v>121</v>
      </c>
      <c r="D3008" s="20" t="s">
        <v>5</v>
      </c>
      <c r="E3008" s="20" t="s">
        <v>122</v>
      </c>
      <c r="F3008" s="20" t="s">
        <v>123</v>
      </c>
      <c r="G3008" s="20" t="s">
        <v>4</v>
      </c>
      <c r="H3008" s="19">
        <v>45397</v>
      </c>
      <c r="I3008">
        <v>12</v>
      </c>
      <c r="J3008" s="19"/>
      <c r="N3008" t="s">
        <v>492</v>
      </c>
    </row>
    <row r="3009" spans="1:14" x14ac:dyDescent="0.2">
      <c r="A3009">
        <v>363</v>
      </c>
      <c r="B3009" s="20" t="s">
        <v>415</v>
      </c>
      <c r="C3009" s="20" t="s">
        <v>121</v>
      </c>
      <c r="D3009" s="20" t="s">
        <v>5</v>
      </c>
      <c r="E3009" s="20" t="s">
        <v>122</v>
      </c>
      <c r="F3009" s="20" t="s">
        <v>123</v>
      </c>
      <c r="G3009" s="20" t="s">
        <v>4</v>
      </c>
      <c r="H3009" s="19">
        <v>45401</v>
      </c>
      <c r="I3009">
        <v>5</v>
      </c>
      <c r="J3009" s="19"/>
      <c r="N3009" t="s">
        <v>492</v>
      </c>
    </row>
    <row r="3010" spans="1:14" x14ac:dyDescent="0.2">
      <c r="A3010">
        <v>363</v>
      </c>
      <c r="B3010" s="20" t="s">
        <v>415</v>
      </c>
      <c r="C3010" s="20" t="s">
        <v>121</v>
      </c>
      <c r="D3010" s="20" t="s">
        <v>5</v>
      </c>
      <c r="E3010" s="20" t="s">
        <v>122</v>
      </c>
      <c r="F3010" s="20" t="s">
        <v>123</v>
      </c>
      <c r="G3010" s="20" t="s">
        <v>4</v>
      </c>
      <c r="H3010" s="19">
        <v>45408</v>
      </c>
      <c r="I3010">
        <v>3</v>
      </c>
      <c r="J3010" s="19"/>
      <c r="N3010" t="s">
        <v>492</v>
      </c>
    </row>
    <row r="3011" spans="1:14" x14ac:dyDescent="0.2">
      <c r="A3011">
        <v>363</v>
      </c>
      <c r="B3011" s="20" t="s">
        <v>415</v>
      </c>
      <c r="C3011" s="20" t="s">
        <v>121</v>
      </c>
      <c r="D3011" s="20" t="s">
        <v>5</v>
      </c>
      <c r="E3011" s="20" t="s">
        <v>122</v>
      </c>
      <c r="F3011" s="20" t="s">
        <v>123</v>
      </c>
      <c r="G3011" s="20" t="s">
        <v>4</v>
      </c>
      <c r="H3011" s="19">
        <v>45410</v>
      </c>
      <c r="I3011">
        <v>16</v>
      </c>
      <c r="J3011" s="19"/>
      <c r="N3011" t="s">
        <v>492</v>
      </c>
    </row>
    <row r="3012" spans="1:14" x14ac:dyDescent="0.2">
      <c r="A3012">
        <v>364</v>
      </c>
      <c r="B3012" s="20" t="s">
        <v>416</v>
      </c>
      <c r="C3012" s="20" t="s">
        <v>121</v>
      </c>
      <c r="D3012" s="20" t="s">
        <v>5</v>
      </c>
      <c r="E3012" s="20" t="s">
        <v>122</v>
      </c>
      <c r="F3012" s="20" t="s">
        <v>123</v>
      </c>
      <c r="G3012" s="20" t="s">
        <v>4</v>
      </c>
      <c r="H3012" s="19">
        <v>45397</v>
      </c>
      <c r="I3012">
        <v>12</v>
      </c>
      <c r="J3012" s="19"/>
      <c r="N3012" t="s">
        <v>492</v>
      </c>
    </row>
    <row r="3013" spans="1:14" x14ac:dyDescent="0.2">
      <c r="A3013">
        <v>364</v>
      </c>
      <c r="B3013" s="20" t="s">
        <v>416</v>
      </c>
      <c r="C3013" s="20" t="s">
        <v>121</v>
      </c>
      <c r="D3013" s="20" t="s">
        <v>5</v>
      </c>
      <c r="E3013" s="20" t="s">
        <v>122</v>
      </c>
      <c r="F3013" s="20" t="s">
        <v>123</v>
      </c>
      <c r="G3013" s="20" t="s">
        <v>4</v>
      </c>
      <c r="H3013" s="19">
        <v>45401</v>
      </c>
      <c r="I3013">
        <v>5</v>
      </c>
      <c r="J3013" s="19"/>
      <c r="N3013" t="s">
        <v>492</v>
      </c>
    </row>
    <row r="3014" spans="1:14" x14ac:dyDescent="0.2">
      <c r="A3014">
        <v>364</v>
      </c>
      <c r="B3014" s="20" t="s">
        <v>416</v>
      </c>
      <c r="C3014" s="20" t="s">
        <v>121</v>
      </c>
      <c r="D3014" s="20" t="s">
        <v>5</v>
      </c>
      <c r="E3014" s="20" t="s">
        <v>122</v>
      </c>
      <c r="F3014" s="20" t="s">
        <v>123</v>
      </c>
      <c r="G3014" s="20" t="s">
        <v>4</v>
      </c>
      <c r="H3014" s="19">
        <v>45408</v>
      </c>
      <c r="I3014">
        <v>3</v>
      </c>
      <c r="J3014" s="19"/>
      <c r="N3014" t="s">
        <v>492</v>
      </c>
    </row>
    <row r="3015" spans="1:14" x14ac:dyDescent="0.2">
      <c r="A3015">
        <v>367</v>
      </c>
      <c r="B3015" s="20" t="s">
        <v>418</v>
      </c>
      <c r="C3015" s="20" t="s">
        <v>121</v>
      </c>
      <c r="D3015" s="20" t="s">
        <v>5</v>
      </c>
      <c r="E3015" s="20" t="s">
        <v>122</v>
      </c>
      <c r="F3015" s="20" t="s">
        <v>130</v>
      </c>
      <c r="G3015" s="20" t="s">
        <v>4</v>
      </c>
      <c r="H3015" s="19"/>
      <c r="J3015" s="19">
        <v>45383</v>
      </c>
      <c r="K3015">
        <v>63</v>
      </c>
      <c r="N3015" t="s">
        <v>492</v>
      </c>
    </row>
    <row r="3016" spans="1:14" x14ac:dyDescent="0.2">
      <c r="A3016">
        <v>367</v>
      </c>
      <c r="B3016" s="20" t="s">
        <v>418</v>
      </c>
      <c r="C3016" s="20" t="s">
        <v>121</v>
      </c>
      <c r="D3016" s="20" t="s">
        <v>5</v>
      </c>
      <c r="E3016" s="20" t="s">
        <v>122</v>
      </c>
      <c r="F3016" s="20" t="s">
        <v>130</v>
      </c>
      <c r="G3016" s="20" t="s">
        <v>4</v>
      </c>
      <c r="H3016" s="19"/>
      <c r="J3016" s="19">
        <v>45384</v>
      </c>
      <c r="K3016">
        <v>47</v>
      </c>
      <c r="N3016" t="s">
        <v>492</v>
      </c>
    </row>
    <row r="3017" spans="1:14" x14ac:dyDescent="0.2">
      <c r="A3017">
        <v>367</v>
      </c>
      <c r="B3017" s="20" t="s">
        <v>418</v>
      </c>
      <c r="C3017" s="20" t="s">
        <v>121</v>
      </c>
      <c r="D3017" s="20" t="s">
        <v>5</v>
      </c>
      <c r="E3017" s="20" t="s">
        <v>122</v>
      </c>
      <c r="F3017" s="20" t="s">
        <v>130</v>
      </c>
      <c r="G3017" s="20" t="s">
        <v>4</v>
      </c>
      <c r="H3017" s="19"/>
      <c r="J3017" s="19">
        <v>45401</v>
      </c>
      <c r="K3017">
        <v>5</v>
      </c>
      <c r="N3017" t="s">
        <v>492</v>
      </c>
    </row>
    <row r="3018" spans="1:14" x14ac:dyDescent="0.2">
      <c r="A3018">
        <v>367</v>
      </c>
      <c r="B3018" s="20" t="s">
        <v>418</v>
      </c>
      <c r="C3018" s="20" t="s">
        <v>121</v>
      </c>
      <c r="D3018" s="20" t="s">
        <v>5</v>
      </c>
      <c r="E3018" s="20" t="s">
        <v>122</v>
      </c>
      <c r="F3018" s="20" t="s">
        <v>130</v>
      </c>
      <c r="G3018" s="20" t="s">
        <v>4</v>
      </c>
      <c r="H3018" s="19"/>
      <c r="J3018" s="19">
        <v>45408</v>
      </c>
      <c r="K3018">
        <v>3</v>
      </c>
      <c r="N3018" t="s">
        <v>492</v>
      </c>
    </row>
    <row r="3019" spans="1:14" x14ac:dyDescent="0.2">
      <c r="A3019">
        <v>367</v>
      </c>
      <c r="B3019" s="20" t="s">
        <v>418</v>
      </c>
      <c r="C3019" s="20" t="s">
        <v>121</v>
      </c>
      <c r="D3019" s="20" t="s">
        <v>5</v>
      </c>
      <c r="E3019" s="20" t="s">
        <v>122</v>
      </c>
      <c r="F3019" s="20" t="s">
        <v>130</v>
      </c>
      <c r="G3019" s="20" t="s">
        <v>4</v>
      </c>
      <c r="H3019" s="19"/>
      <c r="J3019" s="19">
        <v>45410</v>
      </c>
      <c r="K3019">
        <v>16</v>
      </c>
      <c r="N3019" t="s">
        <v>492</v>
      </c>
    </row>
    <row r="3020" spans="1:14" x14ac:dyDescent="0.2">
      <c r="A3020">
        <v>369</v>
      </c>
      <c r="B3020" s="20" t="s">
        <v>125</v>
      </c>
      <c r="C3020" s="20" t="s">
        <v>121</v>
      </c>
      <c r="D3020" s="20" t="s">
        <v>5</v>
      </c>
      <c r="E3020" s="20" t="s">
        <v>122</v>
      </c>
      <c r="F3020" s="20" t="s">
        <v>130</v>
      </c>
      <c r="G3020" s="20" t="s">
        <v>4</v>
      </c>
      <c r="H3020" s="19">
        <v>45401</v>
      </c>
      <c r="I3020">
        <v>30</v>
      </c>
      <c r="J3020" s="19">
        <v>45401</v>
      </c>
      <c r="K3020">
        <v>30</v>
      </c>
      <c r="N3020" t="s">
        <v>492</v>
      </c>
    </row>
    <row r="3021" spans="1:14" x14ac:dyDescent="0.2">
      <c r="A3021">
        <v>369</v>
      </c>
      <c r="B3021" s="20" t="s">
        <v>125</v>
      </c>
      <c r="C3021" s="20" t="s">
        <v>121</v>
      </c>
      <c r="D3021" s="20" t="s">
        <v>5</v>
      </c>
      <c r="E3021" s="20" t="s">
        <v>122</v>
      </c>
      <c r="F3021" s="20" t="s">
        <v>130</v>
      </c>
      <c r="G3021" s="20" t="s">
        <v>4</v>
      </c>
      <c r="H3021" s="19">
        <v>45408</v>
      </c>
      <c r="I3021">
        <v>50</v>
      </c>
      <c r="J3021" s="19">
        <v>45408</v>
      </c>
      <c r="K3021">
        <v>50</v>
      </c>
      <c r="N3021" t="s">
        <v>492</v>
      </c>
    </row>
    <row r="3022" spans="1:14" x14ac:dyDescent="0.2">
      <c r="A3022">
        <v>369</v>
      </c>
      <c r="B3022" s="20" t="s">
        <v>125</v>
      </c>
      <c r="C3022" s="20" t="s">
        <v>121</v>
      </c>
      <c r="D3022" s="20" t="s">
        <v>5</v>
      </c>
      <c r="E3022" s="20" t="s">
        <v>122</v>
      </c>
      <c r="F3022" s="20" t="s">
        <v>130</v>
      </c>
      <c r="G3022" s="20" t="s">
        <v>4</v>
      </c>
      <c r="H3022" s="19">
        <v>45410</v>
      </c>
      <c r="I3022">
        <v>16</v>
      </c>
      <c r="J3022" s="19">
        <v>45410</v>
      </c>
      <c r="K3022">
        <v>16</v>
      </c>
      <c r="N3022" t="s">
        <v>492</v>
      </c>
    </row>
    <row r="3023" spans="1:14" x14ac:dyDescent="0.2">
      <c r="A3023">
        <v>372</v>
      </c>
      <c r="B3023" s="20" t="s">
        <v>421</v>
      </c>
      <c r="C3023" s="20" t="s">
        <v>121</v>
      </c>
      <c r="D3023" s="20" t="s">
        <v>5</v>
      </c>
      <c r="E3023" s="20" t="s">
        <v>122</v>
      </c>
      <c r="F3023" s="20" t="s">
        <v>123</v>
      </c>
      <c r="G3023" s="20" t="s">
        <v>2</v>
      </c>
      <c r="H3023" s="19">
        <v>45383</v>
      </c>
      <c r="I3023">
        <v>3</v>
      </c>
      <c r="J3023" s="19"/>
      <c r="N3023" t="s">
        <v>492</v>
      </c>
    </row>
    <row r="3024" spans="1:14" x14ac:dyDescent="0.2">
      <c r="A3024">
        <v>372</v>
      </c>
      <c r="B3024" s="20" t="s">
        <v>421</v>
      </c>
      <c r="C3024" s="20" t="s">
        <v>121</v>
      </c>
      <c r="D3024" s="20" t="s">
        <v>5</v>
      </c>
      <c r="E3024" s="20" t="s">
        <v>122</v>
      </c>
      <c r="F3024" s="20" t="s">
        <v>123</v>
      </c>
      <c r="G3024" s="20" t="s">
        <v>2</v>
      </c>
      <c r="H3024" s="19">
        <v>45384</v>
      </c>
      <c r="I3024">
        <v>17</v>
      </c>
      <c r="J3024" s="19"/>
      <c r="N3024" t="s">
        <v>492</v>
      </c>
    </row>
    <row r="3025" spans="1:14" x14ac:dyDescent="0.2">
      <c r="A3025">
        <v>372</v>
      </c>
      <c r="B3025" s="20" t="s">
        <v>421</v>
      </c>
      <c r="C3025" s="20" t="s">
        <v>121</v>
      </c>
      <c r="D3025" s="20" t="s">
        <v>5</v>
      </c>
      <c r="E3025" s="20" t="s">
        <v>122</v>
      </c>
      <c r="F3025" s="20" t="s">
        <v>123</v>
      </c>
      <c r="G3025" s="20" t="s">
        <v>2</v>
      </c>
      <c r="H3025" s="19">
        <v>45401</v>
      </c>
      <c r="I3025">
        <v>5</v>
      </c>
      <c r="J3025" s="19"/>
      <c r="N3025" t="s">
        <v>492</v>
      </c>
    </row>
    <row r="3026" spans="1:14" x14ac:dyDescent="0.2">
      <c r="A3026">
        <v>372</v>
      </c>
      <c r="B3026" s="20" t="s">
        <v>421</v>
      </c>
      <c r="C3026" s="20" t="s">
        <v>121</v>
      </c>
      <c r="D3026" s="20" t="s">
        <v>5</v>
      </c>
      <c r="E3026" s="20" t="s">
        <v>122</v>
      </c>
      <c r="F3026" s="20" t="s">
        <v>123</v>
      </c>
      <c r="G3026" s="20" t="s">
        <v>2</v>
      </c>
      <c r="H3026" s="19">
        <v>45408</v>
      </c>
      <c r="I3026">
        <v>3</v>
      </c>
      <c r="J3026" s="19"/>
      <c r="N3026" t="s">
        <v>492</v>
      </c>
    </row>
    <row r="3027" spans="1:14" x14ac:dyDescent="0.2">
      <c r="A3027">
        <v>372</v>
      </c>
      <c r="B3027" s="20" t="s">
        <v>421</v>
      </c>
      <c r="C3027" s="20" t="s">
        <v>121</v>
      </c>
      <c r="D3027" s="20" t="s">
        <v>5</v>
      </c>
      <c r="E3027" s="20" t="s">
        <v>122</v>
      </c>
      <c r="F3027" s="20" t="s">
        <v>123</v>
      </c>
      <c r="G3027" s="20" t="s">
        <v>2</v>
      </c>
      <c r="H3027" s="19">
        <v>45410</v>
      </c>
      <c r="I3027">
        <v>16</v>
      </c>
      <c r="J3027" s="19"/>
      <c r="N3027" t="s">
        <v>492</v>
      </c>
    </row>
    <row r="3028" spans="1:14" x14ac:dyDescent="0.2">
      <c r="A3028">
        <v>373</v>
      </c>
      <c r="B3028" s="20" t="s">
        <v>422</v>
      </c>
      <c r="C3028" s="20" t="s">
        <v>121</v>
      </c>
      <c r="D3028" s="20" t="s">
        <v>5</v>
      </c>
      <c r="E3028" s="20" t="s">
        <v>122</v>
      </c>
      <c r="F3028" s="20" t="s">
        <v>130</v>
      </c>
      <c r="G3028" s="20" t="s">
        <v>4</v>
      </c>
      <c r="H3028" s="19"/>
      <c r="J3028" s="19">
        <v>45383</v>
      </c>
      <c r="K3028">
        <v>103</v>
      </c>
      <c r="N3028" t="s">
        <v>492</v>
      </c>
    </row>
    <row r="3029" spans="1:14" x14ac:dyDescent="0.2">
      <c r="A3029">
        <v>373</v>
      </c>
      <c r="B3029" s="20" t="s">
        <v>422</v>
      </c>
      <c r="C3029" s="20" t="s">
        <v>121</v>
      </c>
      <c r="D3029" s="20" t="s">
        <v>5</v>
      </c>
      <c r="E3029" s="20" t="s">
        <v>122</v>
      </c>
      <c r="F3029" s="20" t="s">
        <v>130</v>
      </c>
      <c r="G3029" s="20" t="s">
        <v>4</v>
      </c>
      <c r="H3029" s="19"/>
      <c r="J3029" s="19">
        <v>45384</v>
      </c>
      <c r="K3029">
        <v>317</v>
      </c>
      <c r="N3029" t="s">
        <v>492</v>
      </c>
    </row>
    <row r="3030" spans="1:14" x14ac:dyDescent="0.2">
      <c r="A3030">
        <v>373</v>
      </c>
      <c r="B3030" s="20" t="s">
        <v>422</v>
      </c>
      <c r="C3030" s="20" t="s">
        <v>121</v>
      </c>
      <c r="D3030" s="20" t="s">
        <v>5</v>
      </c>
      <c r="E3030" s="20" t="s">
        <v>122</v>
      </c>
      <c r="F3030" s="20" t="s">
        <v>130</v>
      </c>
      <c r="G3030" s="20" t="s">
        <v>4</v>
      </c>
      <c r="H3030" s="19"/>
      <c r="J3030" s="19">
        <v>45401</v>
      </c>
      <c r="K3030">
        <v>5</v>
      </c>
      <c r="N3030" t="s">
        <v>492</v>
      </c>
    </row>
    <row r="3031" spans="1:14" x14ac:dyDescent="0.2">
      <c r="A3031">
        <v>373</v>
      </c>
      <c r="B3031" s="20" t="s">
        <v>422</v>
      </c>
      <c r="C3031" s="20" t="s">
        <v>121</v>
      </c>
      <c r="D3031" s="20" t="s">
        <v>5</v>
      </c>
      <c r="E3031" s="20" t="s">
        <v>122</v>
      </c>
      <c r="F3031" s="20" t="s">
        <v>130</v>
      </c>
      <c r="G3031" s="20" t="s">
        <v>4</v>
      </c>
      <c r="H3031" s="19"/>
      <c r="J3031" s="19">
        <v>45408</v>
      </c>
      <c r="K3031">
        <v>3</v>
      </c>
      <c r="N3031" t="s">
        <v>492</v>
      </c>
    </row>
    <row r="3032" spans="1:14" x14ac:dyDescent="0.2">
      <c r="A3032">
        <v>373</v>
      </c>
      <c r="B3032" s="20" t="s">
        <v>422</v>
      </c>
      <c r="C3032" s="20" t="s">
        <v>121</v>
      </c>
      <c r="D3032" s="20" t="s">
        <v>5</v>
      </c>
      <c r="E3032" s="20" t="s">
        <v>122</v>
      </c>
      <c r="F3032" s="20" t="s">
        <v>130</v>
      </c>
      <c r="G3032" s="20" t="s">
        <v>4</v>
      </c>
      <c r="H3032" s="19"/>
      <c r="J3032" s="19">
        <v>45410</v>
      </c>
      <c r="K3032">
        <v>16</v>
      </c>
      <c r="N3032" t="s">
        <v>492</v>
      </c>
    </row>
    <row r="3033" spans="1:14" x14ac:dyDescent="0.2">
      <c r="A3033">
        <v>374</v>
      </c>
      <c r="B3033" s="20" t="s">
        <v>423</v>
      </c>
      <c r="C3033" s="20" t="s">
        <v>121</v>
      </c>
      <c r="D3033" s="20" t="s">
        <v>5</v>
      </c>
      <c r="E3033" s="20" t="s">
        <v>122</v>
      </c>
      <c r="F3033" s="20" t="s">
        <v>130</v>
      </c>
      <c r="G3033" s="20" t="s">
        <v>4</v>
      </c>
      <c r="H3033" s="19">
        <v>45384</v>
      </c>
      <c r="I3033">
        <v>47</v>
      </c>
      <c r="J3033" s="19"/>
      <c r="N3033" t="s">
        <v>492</v>
      </c>
    </row>
    <row r="3034" spans="1:14" x14ac:dyDescent="0.2">
      <c r="A3034">
        <v>374</v>
      </c>
      <c r="B3034" s="20" t="s">
        <v>423</v>
      </c>
      <c r="C3034" s="20" t="s">
        <v>121</v>
      </c>
      <c r="D3034" s="20" t="s">
        <v>5</v>
      </c>
      <c r="E3034" s="20" t="s">
        <v>122</v>
      </c>
      <c r="F3034" s="20" t="s">
        <v>130</v>
      </c>
      <c r="G3034" s="20" t="s">
        <v>4</v>
      </c>
      <c r="H3034" s="19">
        <v>45401</v>
      </c>
      <c r="I3034">
        <v>55</v>
      </c>
      <c r="J3034" s="19"/>
      <c r="N3034" t="s">
        <v>492</v>
      </c>
    </row>
    <row r="3035" spans="1:14" x14ac:dyDescent="0.2">
      <c r="A3035">
        <v>376</v>
      </c>
      <c r="B3035" s="20" t="s">
        <v>425</v>
      </c>
      <c r="C3035" s="20" t="s">
        <v>121</v>
      </c>
      <c r="D3035" s="20" t="s">
        <v>5</v>
      </c>
      <c r="E3035" s="20" t="s">
        <v>122</v>
      </c>
      <c r="F3035" s="20" t="s">
        <v>123</v>
      </c>
      <c r="G3035" s="20" t="s">
        <v>4</v>
      </c>
      <c r="H3035" s="19">
        <v>45401</v>
      </c>
      <c r="I3035">
        <v>10</v>
      </c>
      <c r="J3035" s="19"/>
      <c r="N3035" t="s">
        <v>492</v>
      </c>
    </row>
    <row r="3036" spans="1:14" x14ac:dyDescent="0.2">
      <c r="A3036">
        <v>376</v>
      </c>
      <c r="B3036" s="20" t="s">
        <v>425</v>
      </c>
      <c r="C3036" s="20" t="s">
        <v>121</v>
      </c>
      <c r="D3036" s="20" t="s">
        <v>5</v>
      </c>
      <c r="E3036" s="20" t="s">
        <v>122</v>
      </c>
      <c r="F3036" s="20" t="s">
        <v>123</v>
      </c>
      <c r="G3036" s="20" t="s">
        <v>4</v>
      </c>
      <c r="H3036" s="19">
        <v>45408</v>
      </c>
      <c r="I3036">
        <v>5</v>
      </c>
      <c r="J3036" s="19"/>
      <c r="N3036" t="s">
        <v>492</v>
      </c>
    </row>
    <row r="3037" spans="1:14" x14ac:dyDescent="0.2">
      <c r="A3037">
        <v>376</v>
      </c>
      <c r="B3037" s="20" t="s">
        <v>425</v>
      </c>
      <c r="C3037" s="20" t="s">
        <v>121</v>
      </c>
      <c r="D3037" s="20" t="s">
        <v>5</v>
      </c>
      <c r="E3037" s="20" t="s">
        <v>122</v>
      </c>
      <c r="F3037" s="20" t="s">
        <v>123</v>
      </c>
      <c r="G3037" s="20" t="s">
        <v>4</v>
      </c>
      <c r="H3037" s="19">
        <v>45410</v>
      </c>
      <c r="I3037">
        <v>16</v>
      </c>
      <c r="J3037" s="19"/>
      <c r="N3037" t="s">
        <v>492</v>
      </c>
    </row>
    <row r="3038" spans="1:14" x14ac:dyDescent="0.2">
      <c r="A3038">
        <v>377</v>
      </c>
      <c r="B3038" s="20" t="s">
        <v>127</v>
      </c>
      <c r="C3038" s="20" t="s">
        <v>121</v>
      </c>
      <c r="D3038" s="20" t="s">
        <v>5</v>
      </c>
      <c r="E3038" s="20" t="s">
        <v>122</v>
      </c>
      <c r="F3038" s="20" t="s">
        <v>123</v>
      </c>
      <c r="G3038" s="20" t="s">
        <v>4</v>
      </c>
      <c r="H3038" s="19">
        <v>45410</v>
      </c>
      <c r="I3038">
        <v>150</v>
      </c>
      <c r="J3038" s="19"/>
      <c r="N3038" t="s">
        <v>492</v>
      </c>
    </row>
    <row r="3039" spans="1:14" x14ac:dyDescent="0.2">
      <c r="A3039">
        <v>379</v>
      </c>
      <c r="B3039" s="20" t="s">
        <v>426</v>
      </c>
      <c r="C3039" s="20" t="s">
        <v>121</v>
      </c>
      <c r="D3039" s="20" t="s">
        <v>5</v>
      </c>
      <c r="E3039" s="20" t="s">
        <v>122</v>
      </c>
      <c r="F3039" s="20" t="s">
        <v>123</v>
      </c>
      <c r="G3039" s="20" t="s">
        <v>4</v>
      </c>
      <c r="H3039" s="19">
        <v>45392</v>
      </c>
      <c r="I3039">
        <v>479</v>
      </c>
      <c r="J3039" s="19">
        <v>45392</v>
      </c>
      <c r="K3039">
        <v>479</v>
      </c>
      <c r="N3039" t="s">
        <v>492</v>
      </c>
    </row>
    <row r="3040" spans="1:14" x14ac:dyDescent="0.2">
      <c r="A3040">
        <v>379</v>
      </c>
      <c r="B3040" s="20" t="s">
        <v>426</v>
      </c>
      <c r="C3040" s="20" t="s">
        <v>121</v>
      </c>
      <c r="D3040" s="20" t="s">
        <v>5</v>
      </c>
      <c r="E3040" s="20" t="s">
        <v>122</v>
      </c>
      <c r="F3040" s="20" t="s">
        <v>123</v>
      </c>
      <c r="G3040" s="20" t="s">
        <v>4</v>
      </c>
      <c r="H3040" s="19">
        <v>45394</v>
      </c>
      <c r="I3040">
        <v>135</v>
      </c>
      <c r="J3040" s="19">
        <v>45394</v>
      </c>
      <c r="K3040">
        <v>135</v>
      </c>
      <c r="N3040" t="s">
        <v>492</v>
      </c>
    </row>
    <row r="3041" spans="1:14" x14ac:dyDescent="0.2">
      <c r="A3041">
        <v>379</v>
      </c>
      <c r="B3041" s="20" t="s">
        <v>426</v>
      </c>
      <c r="C3041" s="20" t="s">
        <v>121</v>
      </c>
      <c r="D3041" s="20" t="s">
        <v>5</v>
      </c>
      <c r="E3041" s="20" t="s">
        <v>122</v>
      </c>
      <c r="F3041" s="20" t="s">
        <v>123</v>
      </c>
      <c r="G3041" s="20" t="s">
        <v>4</v>
      </c>
      <c r="H3041" s="19">
        <v>45401</v>
      </c>
      <c r="I3041">
        <v>265</v>
      </c>
      <c r="J3041" s="19">
        <v>45401</v>
      </c>
      <c r="K3041">
        <v>265</v>
      </c>
      <c r="N3041" t="s">
        <v>492</v>
      </c>
    </row>
    <row r="3042" spans="1:14" x14ac:dyDescent="0.2">
      <c r="A3042">
        <v>382</v>
      </c>
      <c r="B3042" s="20" t="s">
        <v>428</v>
      </c>
      <c r="C3042" s="20" t="s">
        <v>121</v>
      </c>
      <c r="D3042" s="20" t="s">
        <v>5</v>
      </c>
      <c r="E3042" s="20" t="s">
        <v>122</v>
      </c>
      <c r="F3042" s="20" t="s">
        <v>123</v>
      </c>
      <c r="G3042" s="20" t="s">
        <v>4</v>
      </c>
      <c r="H3042" s="19">
        <v>45390</v>
      </c>
      <c r="I3042">
        <v>204</v>
      </c>
      <c r="J3042" s="19">
        <v>45387</v>
      </c>
      <c r="K3042">
        <v>555</v>
      </c>
      <c r="N3042" t="s">
        <v>492</v>
      </c>
    </row>
    <row r="3043" spans="1:14" x14ac:dyDescent="0.2">
      <c r="A3043">
        <v>382</v>
      </c>
      <c r="B3043" s="20" t="s">
        <v>428</v>
      </c>
      <c r="C3043" s="20" t="s">
        <v>121</v>
      </c>
      <c r="D3043" s="20" t="s">
        <v>5</v>
      </c>
      <c r="E3043" s="20" t="s">
        <v>122</v>
      </c>
      <c r="F3043" s="20" t="s">
        <v>123</v>
      </c>
      <c r="G3043" s="20" t="s">
        <v>4</v>
      </c>
      <c r="H3043" s="19">
        <v>45391</v>
      </c>
      <c r="I3043">
        <v>213</v>
      </c>
      <c r="J3043" s="19">
        <v>45390</v>
      </c>
      <c r="K3043">
        <v>204</v>
      </c>
      <c r="N3043" t="s">
        <v>492</v>
      </c>
    </row>
    <row r="3044" spans="1:14" x14ac:dyDescent="0.2">
      <c r="A3044">
        <v>382</v>
      </c>
      <c r="B3044" s="20" t="s">
        <v>428</v>
      </c>
      <c r="C3044" s="20" t="s">
        <v>121</v>
      </c>
      <c r="D3044" s="20" t="s">
        <v>5</v>
      </c>
      <c r="E3044" s="20" t="s">
        <v>122</v>
      </c>
      <c r="F3044" s="20" t="s">
        <v>123</v>
      </c>
      <c r="G3044" s="20" t="s">
        <v>4</v>
      </c>
      <c r="H3044" s="19"/>
      <c r="J3044" s="19">
        <v>45391</v>
      </c>
      <c r="K3044">
        <v>213</v>
      </c>
      <c r="N3044" t="s">
        <v>492</v>
      </c>
    </row>
    <row r="3045" spans="1:14" x14ac:dyDescent="0.2">
      <c r="A3045">
        <v>382</v>
      </c>
      <c r="B3045" s="20" t="s">
        <v>428</v>
      </c>
      <c r="C3045" s="20" t="s">
        <v>121</v>
      </c>
      <c r="D3045" s="20" t="s">
        <v>5</v>
      </c>
      <c r="E3045" s="20" t="s">
        <v>122</v>
      </c>
      <c r="F3045" s="20" t="s">
        <v>123</v>
      </c>
      <c r="G3045" s="20" t="s">
        <v>4</v>
      </c>
      <c r="H3045" s="19"/>
      <c r="J3045" s="19">
        <v>45392</v>
      </c>
      <c r="K3045">
        <v>17</v>
      </c>
      <c r="N3045" t="s">
        <v>492</v>
      </c>
    </row>
    <row r="3046" spans="1:14" x14ac:dyDescent="0.2">
      <c r="A3046">
        <v>383</v>
      </c>
      <c r="B3046" s="20" t="s">
        <v>429</v>
      </c>
      <c r="C3046" s="20" t="s">
        <v>121</v>
      </c>
      <c r="D3046" s="20" t="s">
        <v>5</v>
      </c>
      <c r="E3046" s="20" t="s">
        <v>122</v>
      </c>
      <c r="F3046" s="20" t="s">
        <v>123</v>
      </c>
      <c r="G3046" s="20" t="s">
        <v>4</v>
      </c>
      <c r="H3046" s="19">
        <v>45397</v>
      </c>
      <c r="I3046">
        <v>485</v>
      </c>
      <c r="J3046" s="19">
        <v>45397</v>
      </c>
      <c r="K3046">
        <v>485</v>
      </c>
      <c r="N3046" t="s">
        <v>492</v>
      </c>
    </row>
    <row r="3047" spans="1:14" x14ac:dyDescent="0.2">
      <c r="A3047">
        <v>383</v>
      </c>
      <c r="B3047" s="20" t="s">
        <v>429</v>
      </c>
      <c r="C3047" s="20" t="s">
        <v>121</v>
      </c>
      <c r="D3047" s="20" t="s">
        <v>5</v>
      </c>
      <c r="E3047" s="20" t="s">
        <v>122</v>
      </c>
      <c r="F3047" s="20" t="s">
        <v>123</v>
      </c>
      <c r="G3047" s="20" t="s">
        <v>4</v>
      </c>
      <c r="H3047" s="19">
        <v>45400</v>
      </c>
      <c r="I3047">
        <v>28</v>
      </c>
      <c r="J3047" s="19">
        <v>45400</v>
      </c>
      <c r="K3047">
        <v>28</v>
      </c>
      <c r="N3047" t="s">
        <v>492</v>
      </c>
    </row>
    <row r="3048" spans="1:14" x14ac:dyDescent="0.2">
      <c r="A3048">
        <v>383</v>
      </c>
      <c r="B3048" s="20" t="s">
        <v>429</v>
      </c>
      <c r="C3048" s="20" t="s">
        <v>121</v>
      </c>
      <c r="D3048" s="20" t="s">
        <v>5</v>
      </c>
      <c r="E3048" s="20" t="s">
        <v>122</v>
      </c>
      <c r="F3048" s="20" t="s">
        <v>123</v>
      </c>
      <c r="G3048" s="20" t="s">
        <v>4</v>
      </c>
      <c r="H3048" s="19"/>
      <c r="J3048" s="19">
        <v>45401</v>
      </c>
      <c r="K3048">
        <v>298</v>
      </c>
      <c r="N3048" t="s">
        <v>492</v>
      </c>
    </row>
    <row r="3049" spans="1:14" x14ac:dyDescent="0.2">
      <c r="A3049">
        <v>383</v>
      </c>
      <c r="B3049" s="20" t="s">
        <v>429</v>
      </c>
      <c r="C3049" s="20" t="s">
        <v>121</v>
      </c>
      <c r="D3049" s="20" t="s">
        <v>5</v>
      </c>
      <c r="E3049" s="20" t="s">
        <v>122</v>
      </c>
      <c r="F3049" s="20" t="s">
        <v>123</v>
      </c>
      <c r="G3049" s="20" t="s">
        <v>4</v>
      </c>
      <c r="H3049" s="19"/>
      <c r="J3049" s="19">
        <v>45402</v>
      </c>
      <c r="K3049">
        <v>710</v>
      </c>
      <c r="N3049" t="s">
        <v>492</v>
      </c>
    </row>
    <row r="3050" spans="1:14" x14ac:dyDescent="0.2">
      <c r="A3050">
        <v>384</v>
      </c>
      <c r="B3050" s="20" t="s">
        <v>430</v>
      </c>
      <c r="C3050" s="20" t="s">
        <v>121</v>
      </c>
      <c r="D3050" s="20" t="s">
        <v>5</v>
      </c>
      <c r="E3050" s="20" t="s">
        <v>122</v>
      </c>
      <c r="F3050" s="20" t="s">
        <v>130</v>
      </c>
      <c r="G3050" s="20" t="s">
        <v>4</v>
      </c>
      <c r="H3050" s="19">
        <v>45384</v>
      </c>
      <c r="I3050">
        <v>47</v>
      </c>
      <c r="J3050" s="19"/>
      <c r="N3050" t="s">
        <v>492</v>
      </c>
    </row>
    <row r="3051" spans="1:14" x14ac:dyDescent="0.2">
      <c r="A3051">
        <v>384</v>
      </c>
      <c r="B3051" s="20" t="s">
        <v>430</v>
      </c>
      <c r="C3051" s="20" t="s">
        <v>121</v>
      </c>
      <c r="D3051" s="20" t="s">
        <v>5</v>
      </c>
      <c r="E3051" s="20" t="s">
        <v>122</v>
      </c>
      <c r="F3051" s="20" t="s">
        <v>130</v>
      </c>
      <c r="G3051" s="20" t="s">
        <v>4</v>
      </c>
      <c r="H3051" s="19">
        <v>45401</v>
      </c>
      <c r="I3051">
        <v>32</v>
      </c>
      <c r="J3051" s="19"/>
      <c r="N3051" t="s">
        <v>492</v>
      </c>
    </row>
    <row r="3052" spans="1:14" x14ac:dyDescent="0.2">
      <c r="A3052">
        <v>385</v>
      </c>
      <c r="B3052" s="20" t="s">
        <v>431</v>
      </c>
      <c r="C3052" s="20" t="s">
        <v>121</v>
      </c>
      <c r="D3052" s="20" t="s">
        <v>5</v>
      </c>
      <c r="E3052" s="20" t="s">
        <v>122</v>
      </c>
      <c r="F3052" s="20" t="s">
        <v>130</v>
      </c>
      <c r="G3052" s="20" t="s">
        <v>4</v>
      </c>
      <c r="H3052" s="19">
        <v>45383</v>
      </c>
      <c r="I3052">
        <v>93</v>
      </c>
      <c r="J3052" s="19">
        <v>45383</v>
      </c>
      <c r="K3052">
        <v>93</v>
      </c>
      <c r="N3052" t="s">
        <v>492</v>
      </c>
    </row>
    <row r="3053" spans="1:14" x14ac:dyDescent="0.2">
      <c r="A3053">
        <v>385</v>
      </c>
      <c r="B3053" s="20" t="s">
        <v>431</v>
      </c>
      <c r="C3053" s="20" t="s">
        <v>121</v>
      </c>
      <c r="D3053" s="20" t="s">
        <v>5</v>
      </c>
      <c r="E3053" s="20" t="s">
        <v>122</v>
      </c>
      <c r="F3053" s="20" t="s">
        <v>130</v>
      </c>
      <c r="G3053" s="20" t="s">
        <v>4</v>
      </c>
      <c r="H3053" s="19">
        <v>45384</v>
      </c>
      <c r="I3053">
        <v>43</v>
      </c>
      <c r="J3053" s="19">
        <v>45384</v>
      </c>
      <c r="K3053">
        <v>43</v>
      </c>
      <c r="N3053" t="s">
        <v>492</v>
      </c>
    </row>
    <row r="3054" spans="1:14" x14ac:dyDescent="0.2">
      <c r="A3054">
        <v>385</v>
      </c>
      <c r="B3054" s="20" t="s">
        <v>431</v>
      </c>
      <c r="C3054" s="20" t="s">
        <v>121</v>
      </c>
      <c r="D3054" s="20" t="s">
        <v>5</v>
      </c>
      <c r="E3054" s="20" t="s">
        <v>122</v>
      </c>
      <c r="F3054" s="20" t="s">
        <v>130</v>
      </c>
      <c r="G3054" s="20" t="s">
        <v>4</v>
      </c>
      <c r="H3054" s="19">
        <v>45386</v>
      </c>
      <c r="I3054">
        <v>58</v>
      </c>
      <c r="J3054" s="19">
        <v>45386</v>
      </c>
      <c r="K3054">
        <v>58</v>
      </c>
      <c r="N3054" t="s">
        <v>492</v>
      </c>
    </row>
    <row r="3055" spans="1:14" x14ac:dyDescent="0.2">
      <c r="A3055">
        <v>385</v>
      </c>
      <c r="B3055" s="20" t="s">
        <v>431</v>
      </c>
      <c r="C3055" s="20" t="s">
        <v>121</v>
      </c>
      <c r="D3055" s="20" t="s">
        <v>5</v>
      </c>
      <c r="E3055" s="20" t="s">
        <v>122</v>
      </c>
      <c r="F3055" s="20" t="s">
        <v>130</v>
      </c>
      <c r="G3055" s="20" t="s">
        <v>4</v>
      </c>
      <c r="H3055" s="19">
        <v>45387</v>
      </c>
      <c r="I3055">
        <v>41</v>
      </c>
      <c r="J3055" s="19">
        <v>45387</v>
      </c>
      <c r="K3055">
        <v>41</v>
      </c>
      <c r="N3055" t="s">
        <v>492</v>
      </c>
    </row>
    <row r="3056" spans="1:14" x14ac:dyDescent="0.2">
      <c r="A3056">
        <v>385</v>
      </c>
      <c r="B3056" s="20" t="s">
        <v>431</v>
      </c>
      <c r="C3056" s="20" t="s">
        <v>121</v>
      </c>
      <c r="D3056" s="20" t="s">
        <v>5</v>
      </c>
      <c r="E3056" s="20" t="s">
        <v>122</v>
      </c>
      <c r="F3056" s="20" t="s">
        <v>130</v>
      </c>
      <c r="G3056" s="20" t="s">
        <v>4</v>
      </c>
      <c r="H3056" s="19">
        <v>45388</v>
      </c>
      <c r="I3056">
        <v>379</v>
      </c>
      <c r="J3056" s="19">
        <v>45388</v>
      </c>
      <c r="K3056">
        <v>379</v>
      </c>
      <c r="N3056" t="s">
        <v>492</v>
      </c>
    </row>
    <row r="3057" spans="1:14" x14ac:dyDescent="0.2">
      <c r="A3057">
        <v>385</v>
      </c>
      <c r="B3057" s="20" t="s">
        <v>431</v>
      </c>
      <c r="C3057" s="20" t="s">
        <v>121</v>
      </c>
      <c r="D3057" s="20" t="s">
        <v>5</v>
      </c>
      <c r="E3057" s="20" t="s">
        <v>122</v>
      </c>
      <c r="F3057" s="20" t="s">
        <v>130</v>
      </c>
      <c r="G3057" s="20" t="s">
        <v>4</v>
      </c>
      <c r="H3057" s="19">
        <v>45389</v>
      </c>
      <c r="I3057">
        <v>17</v>
      </c>
      <c r="J3057" s="19">
        <v>45389</v>
      </c>
      <c r="K3057">
        <v>17</v>
      </c>
      <c r="N3057" t="s">
        <v>492</v>
      </c>
    </row>
    <row r="3058" spans="1:14" x14ac:dyDescent="0.2">
      <c r="A3058">
        <v>385</v>
      </c>
      <c r="B3058" s="20" t="s">
        <v>431</v>
      </c>
      <c r="C3058" s="20" t="s">
        <v>121</v>
      </c>
      <c r="D3058" s="20" t="s">
        <v>5</v>
      </c>
      <c r="E3058" s="20" t="s">
        <v>122</v>
      </c>
      <c r="F3058" s="20" t="s">
        <v>130</v>
      </c>
      <c r="G3058" s="20" t="s">
        <v>4</v>
      </c>
      <c r="H3058" s="19">
        <v>45393</v>
      </c>
      <c r="I3058">
        <v>97</v>
      </c>
      <c r="J3058" s="19">
        <v>45393</v>
      </c>
      <c r="K3058">
        <v>97</v>
      </c>
      <c r="N3058" t="s">
        <v>492</v>
      </c>
    </row>
    <row r="3059" spans="1:14" x14ac:dyDescent="0.2">
      <c r="A3059">
        <v>385</v>
      </c>
      <c r="B3059" s="20" t="s">
        <v>431</v>
      </c>
      <c r="C3059" s="20" t="s">
        <v>121</v>
      </c>
      <c r="D3059" s="20" t="s">
        <v>5</v>
      </c>
      <c r="E3059" s="20" t="s">
        <v>122</v>
      </c>
      <c r="F3059" s="20" t="s">
        <v>130</v>
      </c>
      <c r="G3059" s="20" t="s">
        <v>4</v>
      </c>
      <c r="H3059" s="19">
        <v>45394</v>
      </c>
      <c r="I3059">
        <v>18</v>
      </c>
      <c r="J3059" s="19">
        <v>45394</v>
      </c>
      <c r="K3059">
        <v>18</v>
      </c>
      <c r="N3059" t="s">
        <v>492</v>
      </c>
    </row>
    <row r="3060" spans="1:14" x14ac:dyDescent="0.2">
      <c r="A3060">
        <v>385</v>
      </c>
      <c r="B3060" s="20" t="s">
        <v>431</v>
      </c>
      <c r="C3060" s="20" t="s">
        <v>121</v>
      </c>
      <c r="D3060" s="20" t="s">
        <v>5</v>
      </c>
      <c r="E3060" s="20" t="s">
        <v>122</v>
      </c>
      <c r="F3060" s="20" t="s">
        <v>130</v>
      </c>
      <c r="G3060" s="20" t="s">
        <v>4</v>
      </c>
      <c r="H3060" s="19">
        <v>45396</v>
      </c>
      <c r="I3060">
        <v>0</v>
      </c>
      <c r="J3060" s="19">
        <v>45396</v>
      </c>
      <c r="K3060">
        <v>0</v>
      </c>
      <c r="N3060" t="s">
        <v>492</v>
      </c>
    </row>
    <row r="3061" spans="1:14" x14ac:dyDescent="0.2">
      <c r="A3061">
        <v>385</v>
      </c>
      <c r="B3061" s="20" t="s">
        <v>431</v>
      </c>
      <c r="C3061" s="20" t="s">
        <v>121</v>
      </c>
      <c r="D3061" s="20" t="s">
        <v>5</v>
      </c>
      <c r="E3061" s="20" t="s">
        <v>122</v>
      </c>
      <c r="F3061" s="20" t="s">
        <v>130</v>
      </c>
      <c r="G3061" s="20" t="s">
        <v>4</v>
      </c>
      <c r="H3061" s="19">
        <v>45397</v>
      </c>
      <c r="I3061">
        <v>0</v>
      </c>
      <c r="J3061" s="19">
        <v>45397</v>
      </c>
      <c r="K3061">
        <v>0</v>
      </c>
      <c r="N3061" t="s">
        <v>492</v>
      </c>
    </row>
    <row r="3062" spans="1:14" x14ac:dyDescent="0.2">
      <c r="A3062">
        <v>385</v>
      </c>
      <c r="B3062" s="20" t="s">
        <v>431</v>
      </c>
      <c r="C3062" s="20" t="s">
        <v>121</v>
      </c>
      <c r="D3062" s="20" t="s">
        <v>5</v>
      </c>
      <c r="E3062" s="20" t="s">
        <v>122</v>
      </c>
      <c r="F3062" s="20" t="s">
        <v>130</v>
      </c>
      <c r="G3062" s="20" t="s">
        <v>4</v>
      </c>
      <c r="H3062" s="19">
        <v>45398</v>
      </c>
      <c r="I3062">
        <v>13</v>
      </c>
      <c r="J3062" s="19">
        <v>45398</v>
      </c>
      <c r="K3062">
        <v>13</v>
      </c>
      <c r="N3062" t="s">
        <v>492</v>
      </c>
    </row>
    <row r="3063" spans="1:14" x14ac:dyDescent="0.2">
      <c r="A3063">
        <v>385</v>
      </c>
      <c r="B3063" s="20" t="s">
        <v>431</v>
      </c>
      <c r="C3063" s="20" t="s">
        <v>121</v>
      </c>
      <c r="D3063" s="20" t="s">
        <v>5</v>
      </c>
      <c r="E3063" s="20" t="s">
        <v>122</v>
      </c>
      <c r="F3063" s="20" t="s">
        <v>130</v>
      </c>
      <c r="G3063" s="20" t="s">
        <v>4</v>
      </c>
      <c r="H3063" s="19">
        <v>45400</v>
      </c>
      <c r="I3063">
        <v>53</v>
      </c>
      <c r="J3063" s="19">
        <v>45400</v>
      </c>
      <c r="K3063">
        <v>53</v>
      </c>
      <c r="N3063" t="s">
        <v>492</v>
      </c>
    </row>
    <row r="3064" spans="1:14" x14ac:dyDescent="0.2">
      <c r="A3064">
        <v>385</v>
      </c>
      <c r="B3064" s="20" t="s">
        <v>431</v>
      </c>
      <c r="C3064" s="20" t="s">
        <v>121</v>
      </c>
      <c r="D3064" s="20" t="s">
        <v>5</v>
      </c>
      <c r="E3064" s="20" t="s">
        <v>122</v>
      </c>
      <c r="F3064" s="20" t="s">
        <v>130</v>
      </c>
      <c r="G3064" s="20" t="s">
        <v>4</v>
      </c>
      <c r="H3064" s="19">
        <v>45401</v>
      </c>
      <c r="I3064">
        <v>590</v>
      </c>
      <c r="J3064" s="19">
        <v>45401</v>
      </c>
      <c r="K3064">
        <v>590</v>
      </c>
      <c r="N3064" t="s">
        <v>492</v>
      </c>
    </row>
    <row r="3065" spans="1:14" x14ac:dyDescent="0.2">
      <c r="A3065">
        <v>385</v>
      </c>
      <c r="B3065" s="20" t="s">
        <v>431</v>
      </c>
      <c r="C3065" s="20" t="s">
        <v>121</v>
      </c>
      <c r="D3065" s="20" t="s">
        <v>5</v>
      </c>
      <c r="E3065" s="20" t="s">
        <v>122</v>
      </c>
      <c r="F3065" s="20" t="s">
        <v>130</v>
      </c>
      <c r="G3065" s="20" t="s">
        <v>4</v>
      </c>
      <c r="H3065" s="19">
        <v>45402</v>
      </c>
      <c r="I3065">
        <v>25</v>
      </c>
      <c r="J3065" s="19">
        <v>45402</v>
      </c>
      <c r="K3065">
        <v>25</v>
      </c>
      <c r="N3065" t="s">
        <v>492</v>
      </c>
    </row>
    <row r="3066" spans="1:14" x14ac:dyDescent="0.2">
      <c r="A3066">
        <v>385</v>
      </c>
      <c r="B3066" s="20" t="s">
        <v>431</v>
      </c>
      <c r="C3066" s="20" t="s">
        <v>121</v>
      </c>
      <c r="D3066" s="20" t="s">
        <v>5</v>
      </c>
      <c r="E3066" s="20" t="s">
        <v>122</v>
      </c>
      <c r="F3066" s="20" t="s">
        <v>130</v>
      </c>
      <c r="G3066" s="20" t="s">
        <v>4</v>
      </c>
      <c r="H3066" s="19">
        <v>45404</v>
      </c>
      <c r="I3066">
        <v>11</v>
      </c>
      <c r="J3066" s="19">
        <v>45404</v>
      </c>
      <c r="K3066">
        <v>11</v>
      </c>
      <c r="N3066" t="s">
        <v>492</v>
      </c>
    </row>
    <row r="3067" spans="1:14" x14ac:dyDescent="0.2">
      <c r="A3067">
        <v>385</v>
      </c>
      <c r="B3067" s="20" t="s">
        <v>431</v>
      </c>
      <c r="C3067" s="20" t="s">
        <v>121</v>
      </c>
      <c r="D3067" s="20" t="s">
        <v>5</v>
      </c>
      <c r="E3067" s="20" t="s">
        <v>122</v>
      </c>
      <c r="F3067" s="20" t="s">
        <v>130</v>
      </c>
      <c r="G3067" s="20" t="s">
        <v>4</v>
      </c>
      <c r="H3067" s="19">
        <v>45405</v>
      </c>
      <c r="I3067">
        <v>11</v>
      </c>
      <c r="J3067" s="19">
        <v>45405</v>
      </c>
      <c r="K3067">
        <v>11</v>
      </c>
      <c r="N3067" t="s">
        <v>492</v>
      </c>
    </row>
    <row r="3068" spans="1:14" x14ac:dyDescent="0.2">
      <c r="A3068">
        <v>385</v>
      </c>
      <c r="B3068" s="20" t="s">
        <v>431</v>
      </c>
      <c r="C3068" s="20" t="s">
        <v>121</v>
      </c>
      <c r="D3068" s="20" t="s">
        <v>5</v>
      </c>
      <c r="E3068" s="20" t="s">
        <v>122</v>
      </c>
      <c r="F3068" s="20" t="s">
        <v>130</v>
      </c>
      <c r="G3068" s="20" t="s">
        <v>4</v>
      </c>
      <c r="H3068" s="19">
        <v>45406</v>
      </c>
      <c r="I3068">
        <v>5</v>
      </c>
      <c r="J3068" s="19">
        <v>45406</v>
      </c>
      <c r="K3068">
        <v>5</v>
      </c>
      <c r="N3068" t="s">
        <v>492</v>
      </c>
    </row>
    <row r="3069" spans="1:14" x14ac:dyDescent="0.2">
      <c r="A3069">
        <v>386</v>
      </c>
      <c r="B3069" s="20" t="s">
        <v>432</v>
      </c>
      <c r="C3069" s="20" t="s">
        <v>121</v>
      </c>
      <c r="D3069" s="20" t="s">
        <v>5</v>
      </c>
      <c r="E3069" s="20" t="s">
        <v>122</v>
      </c>
      <c r="F3069" s="20" t="s">
        <v>130</v>
      </c>
      <c r="G3069" s="20" t="s">
        <v>4</v>
      </c>
      <c r="H3069" s="19">
        <v>45389</v>
      </c>
      <c r="I3069">
        <v>17</v>
      </c>
      <c r="J3069" s="19">
        <v>45389</v>
      </c>
      <c r="K3069">
        <v>17</v>
      </c>
      <c r="N3069" t="s">
        <v>492</v>
      </c>
    </row>
    <row r="3070" spans="1:14" x14ac:dyDescent="0.2">
      <c r="A3070">
        <v>386</v>
      </c>
      <c r="B3070" s="20" t="s">
        <v>432</v>
      </c>
      <c r="C3070" s="20" t="s">
        <v>121</v>
      </c>
      <c r="D3070" s="20" t="s">
        <v>5</v>
      </c>
      <c r="E3070" s="20" t="s">
        <v>122</v>
      </c>
      <c r="F3070" s="20" t="s">
        <v>130</v>
      </c>
      <c r="G3070" s="20" t="s">
        <v>4</v>
      </c>
      <c r="H3070" s="19">
        <v>45393</v>
      </c>
      <c r="I3070">
        <v>25</v>
      </c>
      <c r="J3070" s="19">
        <v>45393</v>
      </c>
      <c r="K3070">
        <v>97</v>
      </c>
      <c r="N3070" t="s">
        <v>492</v>
      </c>
    </row>
    <row r="3071" spans="1:14" x14ac:dyDescent="0.2">
      <c r="A3071">
        <v>386</v>
      </c>
      <c r="B3071" s="20" t="s">
        <v>432</v>
      </c>
      <c r="C3071" s="20" t="s">
        <v>121</v>
      </c>
      <c r="D3071" s="20" t="s">
        <v>5</v>
      </c>
      <c r="E3071" s="20" t="s">
        <v>122</v>
      </c>
      <c r="F3071" s="20" t="s">
        <v>130</v>
      </c>
      <c r="G3071" s="20" t="s">
        <v>4</v>
      </c>
      <c r="H3071" s="19">
        <v>45394</v>
      </c>
      <c r="I3071">
        <v>18</v>
      </c>
      <c r="J3071" s="19">
        <v>45394</v>
      </c>
      <c r="K3071">
        <v>18</v>
      </c>
      <c r="N3071" t="s">
        <v>492</v>
      </c>
    </row>
    <row r="3072" spans="1:14" x14ac:dyDescent="0.2">
      <c r="A3072">
        <v>386</v>
      </c>
      <c r="B3072" s="20" t="s">
        <v>432</v>
      </c>
      <c r="C3072" s="20" t="s">
        <v>121</v>
      </c>
      <c r="D3072" s="20" t="s">
        <v>5</v>
      </c>
      <c r="E3072" s="20" t="s">
        <v>122</v>
      </c>
      <c r="F3072" s="20" t="s">
        <v>130</v>
      </c>
      <c r="G3072" s="20" t="s">
        <v>4</v>
      </c>
      <c r="H3072" s="19">
        <v>45396</v>
      </c>
      <c r="I3072">
        <v>0</v>
      </c>
      <c r="J3072" s="19">
        <v>45396</v>
      </c>
      <c r="K3072">
        <v>0</v>
      </c>
      <c r="N3072" t="s">
        <v>492</v>
      </c>
    </row>
    <row r="3073" spans="1:14" x14ac:dyDescent="0.2">
      <c r="A3073">
        <v>387</v>
      </c>
      <c r="B3073" s="20" t="s">
        <v>433</v>
      </c>
      <c r="C3073" s="20" t="s">
        <v>121</v>
      </c>
      <c r="D3073" s="20" t="s">
        <v>5</v>
      </c>
      <c r="E3073" s="20" t="s">
        <v>122</v>
      </c>
      <c r="F3073" s="20" t="s">
        <v>123</v>
      </c>
      <c r="G3073" s="20" t="s">
        <v>4</v>
      </c>
      <c r="H3073" s="19">
        <v>45383</v>
      </c>
      <c r="I3073">
        <v>125</v>
      </c>
      <c r="J3073" s="19">
        <v>45383</v>
      </c>
      <c r="K3073">
        <v>125</v>
      </c>
      <c r="N3073" t="s">
        <v>492</v>
      </c>
    </row>
    <row r="3074" spans="1:14" x14ac:dyDescent="0.2">
      <c r="A3074">
        <v>387</v>
      </c>
      <c r="B3074" s="20" t="s">
        <v>433</v>
      </c>
      <c r="C3074" s="20" t="s">
        <v>121</v>
      </c>
      <c r="D3074" s="20" t="s">
        <v>5</v>
      </c>
      <c r="E3074" s="20" t="s">
        <v>122</v>
      </c>
      <c r="F3074" s="20" t="s">
        <v>123</v>
      </c>
      <c r="G3074" s="20" t="s">
        <v>4</v>
      </c>
      <c r="H3074" s="19">
        <v>45390</v>
      </c>
      <c r="I3074">
        <v>12</v>
      </c>
      <c r="J3074" s="19">
        <v>45390</v>
      </c>
      <c r="K3074">
        <v>12</v>
      </c>
      <c r="N3074" t="s">
        <v>492</v>
      </c>
    </row>
    <row r="3075" spans="1:14" x14ac:dyDescent="0.2">
      <c r="A3075">
        <v>387</v>
      </c>
      <c r="B3075" s="20" t="s">
        <v>433</v>
      </c>
      <c r="C3075" s="20" t="s">
        <v>121</v>
      </c>
      <c r="D3075" s="20" t="s">
        <v>5</v>
      </c>
      <c r="E3075" s="20" t="s">
        <v>122</v>
      </c>
      <c r="F3075" s="20" t="s">
        <v>123</v>
      </c>
      <c r="G3075" s="20" t="s">
        <v>4</v>
      </c>
      <c r="H3075" s="19">
        <v>45392</v>
      </c>
      <c r="I3075">
        <v>51</v>
      </c>
      <c r="J3075" s="19">
        <v>45392</v>
      </c>
      <c r="K3075">
        <v>51</v>
      </c>
      <c r="N3075" t="s">
        <v>492</v>
      </c>
    </row>
    <row r="3076" spans="1:14" x14ac:dyDescent="0.2">
      <c r="A3076">
        <v>387</v>
      </c>
      <c r="B3076" s="20" t="s">
        <v>433</v>
      </c>
      <c r="C3076" s="20" t="s">
        <v>121</v>
      </c>
      <c r="D3076" s="20" t="s">
        <v>5</v>
      </c>
      <c r="E3076" s="20" t="s">
        <v>122</v>
      </c>
      <c r="F3076" s="20" t="s">
        <v>123</v>
      </c>
      <c r="G3076" s="20" t="s">
        <v>4</v>
      </c>
      <c r="H3076" s="19">
        <v>45398</v>
      </c>
      <c r="I3076">
        <v>56</v>
      </c>
      <c r="J3076" s="19">
        <v>45398</v>
      </c>
      <c r="K3076">
        <v>56</v>
      </c>
      <c r="N3076" t="s">
        <v>492</v>
      </c>
    </row>
    <row r="3077" spans="1:14" x14ac:dyDescent="0.2">
      <c r="A3077">
        <v>387</v>
      </c>
      <c r="B3077" s="20" t="s">
        <v>433</v>
      </c>
      <c r="C3077" s="20" t="s">
        <v>121</v>
      </c>
      <c r="D3077" s="20" t="s">
        <v>5</v>
      </c>
      <c r="E3077" s="20" t="s">
        <v>122</v>
      </c>
      <c r="F3077" s="20" t="s">
        <v>123</v>
      </c>
      <c r="G3077" s="20" t="s">
        <v>4</v>
      </c>
      <c r="H3077" s="19">
        <v>45404</v>
      </c>
      <c r="I3077">
        <v>141</v>
      </c>
      <c r="J3077" s="19">
        <v>45404</v>
      </c>
      <c r="K3077">
        <v>141</v>
      </c>
      <c r="N3077" t="s">
        <v>492</v>
      </c>
    </row>
    <row r="3078" spans="1:14" x14ac:dyDescent="0.2">
      <c r="A3078">
        <v>387</v>
      </c>
      <c r="B3078" s="20" t="s">
        <v>433</v>
      </c>
      <c r="C3078" s="20" t="s">
        <v>121</v>
      </c>
      <c r="D3078" s="20" t="s">
        <v>5</v>
      </c>
      <c r="E3078" s="20" t="s">
        <v>122</v>
      </c>
      <c r="F3078" s="20" t="s">
        <v>123</v>
      </c>
      <c r="G3078" s="20" t="s">
        <v>4</v>
      </c>
      <c r="H3078" s="19">
        <v>45411</v>
      </c>
      <c r="I3078">
        <v>5</v>
      </c>
      <c r="J3078" s="19">
        <v>45411</v>
      </c>
      <c r="K3078">
        <v>5</v>
      </c>
      <c r="N3078" t="s">
        <v>492</v>
      </c>
    </row>
    <row r="3079" spans="1:14" x14ac:dyDescent="0.2">
      <c r="A3079">
        <v>387</v>
      </c>
      <c r="B3079" s="20" t="s">
        <v>433</v>
      </c>
      <c r="C3079" s="20" t="s">
        <v>121</v>
      </c>
      <c r="D3079" s="20" t="s">
        <v>5</v>
      </c>
      <c r="E3079" s="20" t="s">
        <v>122</v>
      </c>
      <c r="F3079" s="20" t="s">
        <v>123</v>
      </c>
      <c r="G3079" s="20" t="s">
        <v>4</v>
      </c>
      <c r="H3079" s="19">
        <v>45412</v>
      </c>
      <c r="I3079">
        <v>200</v>
      </c>
      <c r="J3079" s="19"/>
      <c r="N3079" t="s">
        <v>492</v>
      </c>
    </row>
    <row r="3080" spans="1:14" x14ac:dyDescent="0.2">
      <c r="A3080">
        <v>387</v>
      </c>
      <c r="B3080" s="20" t="s">
        <v>433</v>
      </c>
      <c r="C3080" s="20" t="s">
        <v>121</v>
      </c>
      <c r="D3080" s="20" t="s">
        <v>5</v>
      </c>
      <c r="E3080" s="20" t="s">
        <v>122</v>
      </c>
      <c r="F3080" s="20" t="s">
        <v>123</v>
      </c>
      <c r="G3080" s="20" t="s">
        <v>4</v>
      </c>
      <c r="H3080" s="19"/>
      <c r="J3080" s="19"/>
      <c r="N3080" t="s">
        <v>492</v>
      </c>
    </row>
    <row r="3081" spans="1:14" x14ac:dyDescent="0.2">
      <c r="A3081">
        <v>388</v>
      </c>
      <c r="B3081" s="20" t="s">
        <v>434</v>
      </c>
      <c r="C3081" s="20" t="s">
        <v>121</v>
      </c>
      <c r="D3081" s="20" t="s">
        <v>5</v>
      </c>
      <c r="E3081" s="20" t="s">
        <v>122</v>
      </c>
      <c r="F3081" s="20" t="s">
        <v>123</v>
      </c>
      <c r="G3081" s="20" t="s">
        <v>4</v>
      </c>
      <c r="H3081" s="19">
        <v>45391</v>
      </c>
      <c r="I3081">
        <v>45</v>
      </c>
      <c r="J3081" s="19">
        <v>45391</v>
      </c>
      <c r="K3081">
        <v>37</v>
      </c>
      <c r="N3081" t="s">
        <v>492</v>
      </c>
    </row>
    <row r="3082" spans="1:14" x14ac:dyDescent="0.2">
      <c r="A3082">
        <v>388</v>
      </c>
      <c r="B3082" s="20" t="s">
        <v>434</v>
      </c>
      <c r="C3082" s="20" t="s">
        <v>121</v>
      </c>
      <c r="D3082" s="20" t="s">
        <v>5</v>
      </c>
      <c r="E3082" s="20" t="s">
        <v>122</v>
      </c>
      <c r="F3082" s="20" t="s">
        <v>123</v>
      </c>
      <c r="G3082" s="20" t="s">
        <v>4</v>
      </c>
      <c r="H3082" s="19">
        <v>45392</v>
      </c>
      <c r="I3082">
        <v>132</v>
      </c>
      <c r="J3082" s="19">
        <v>45392</v>
      </c>
      <c r="K3082">
        <v>128</v>
      </c>
      <c r="N3082" t="s">
        <v>492</v>
      </c>
    </row>
    <row r="3083" spans="1:14" x14ac:dyDescent="0.2">
      <c r="A3083">
        <v>388</v>
      </c>
      <c r="B3083" s="20" t="s">
        <v>434</v>
      </c>
      <c r="C3083" s="20" t="s">
        <v>121</v>
      </c>
      <c r="D3083" s="20" t="s">
        <v>5</v>
      </c>
      <c r="E3083" s="20" t="s">
        <v>122</v>
      </c>
      <c r="F3083" s="20" t="s">
        <v>123</v>
      </c>
      <c r="G3083" s="20" t="s">
        <v>4</v>
      </c>
      <c r="H3083" s="19">
        <v>45394</v>
      </c>
      <c r="I3083">
        <v>12</v>
      </c>
      <c r="J3083" s="19">
        <v>45394</v>
      </c>
      <c r="K3083">
        <v>0</v>
      </c>
      <c r="N3083" t="s">
        <v>492</v>
      </c>
    </row>
    <row r="3084" spans="1:14" x14ac:dyDescent="0.2">
      <c r="A3084">
        <v>388</v>
      </c>
      <c r="B3084" s="20" t="s">
        <v>434</v>
      </c>
      <c r="C3084" s="20" t="s">
        <v>121</v>
      </c>
      <c r="D3084" s="20" t="s">
        <v>5</v>
      </c>
      <c r="E3084" s="20" t="s">
        <v>122</v>
      </c>
      <c r="F3084" s="20" t="s">
        <v>123</v>
      </c>
      <c r="G3084" s="20" t="s">
        <v>4</v>
      </c>
      <c r="H3084" s="19">
        <v>45398</v>
      </c>
      <c r="I3084">
        <v>154</v>
      </c>
      <c r="J3084" s="19">
        <v>45398</v>
      </c>
      <c r="K3084">
        <v>123</v>
      </c>
      <c r="N3084" t="s">
        <v>492</v>
      </c>
    </row>
    <row r="3085" spans="1:14" x14ac:dyDescent="0.2">
      <c r="A3085">
        <v>389</v>
      </c>
      <c r="B3085" s="20" t="s">
        <v>435</v>
      </c>
      <c r="C3085" s="20" t="s">
        <v>121</v>
      </c>
      <c r="D3085" s="20" t="s">
        <v>5</v>
      </c>
      <c r="E3085" s="20" t="s">
        <v>122</v>
      </c>
      <c r="F3085" s="20" t="s">
        <v>130</v>
      </c>
      <c r="G3085" s="20" t="s">
        <v>4</v>
      </c>
      <c r="H3085" s="19">
        <v>45387</v>
      </c>
      <c r="I3085">
        <v>555</v>
      </c>
      <c r="J3085" s="19">
        <v>45387</v>
      </c>
      <c r="K3085">
        <v>535</v>
      </c>
      <c r="N3085" t="s">
        <v>492</v>
      </c>
    </row>
    <row r="3086" spans="1:14" x14ac:dyDescent="0.2">
      <c r="A3086">
        <v>389</v>
      </c>
      <c r="B3086" s="20" t="s">
        <v>435</v>
      </c>
      <c r="C3086" s="20" t="s">
        <v>121</v>
      </c>
      <c r="D3086" s="20" t="s">
        <v>5</v>
      </c>
      <c r="E3086" s="20" t="s">
        <v>122</v>
      </c>
      <c r="F3086" s="20" t="s">
        <v>130</v>
      </c>
      <c r="G3086" s="20" t="s">
        <v>4</v>
      </c>
      <c r="H3086" s="19">
        <v>45390</v>
      </c>
      <c r="I3086">
        <v>204</v>
      </c>
      <c r="J3086" s="19">
        <v>45390</v>
      </c>
      <c r="K3086">
        <v>204</v>
      </c>
      <c r="N3086" t="s">
        <v>492</v>
      </c>
    </row>
    <row r="3087" spans="1:14" x14ac:dyDescent="0.2">
      <c r="A3087">
        <v>389</v>
      </c>
      <c r="B3087" s="20" t="s">
        <v>435</v>
      </c>
      <c r="C3087" s="20" t="s">
        <v>121</v>
      </c>
      <c r="D3087" s="20" t="s">
        <v>5</v>
      </c>
      <c r="E3087" s="20" t="s">
        <v>122</v>
      </c>
      <c r="F3087" s="20" t="s">
        <v>130</v>
      </c>
      <c r="G3087" s="20" t="s">
        <v>4</v>
      </c>
      <c r="H3087" s="19">
        <v>45391</v>
      </c>
      <c r="I3087">
        <v>213</v>
      </c>
      <c r="J3087" s="19">
        <v>45391</v>
      </c>
      <c r="K3087">
        <v>213</v>
      </c>
      <c r="N3087" t="s">
        <v>492</v>
      </c>
    </row>
    <row r="3088" spans="1:14" x14ac:dyDescent="0.2">
      <c r="A3088">
        <v>389</v>
      </c>
      <c r="B3088" s="20" t="s">
        <v>435</v>
      </c>
      <c r="C3088" s="20" t="s">
        <v>121</v>
      </c>
      <c r="D3088" s="20" t="s">
        <v>5</v>
      </c>
      <c r="E3088" s="20" t="s">
        <v>122</v>
      </c>
      <c r="F3088" s="20" t="s">
        <v>130</v>
      </c>
      <c r="G3088" s="20" t="s">
        <v>4</v>
      </c>
      <c r="H3088" s="19">
        <v>45392</v>
      </c>
      <c r="I3088">
        <v>1217</v>
      </c>
      <c r="J3088" s="19">
        <v>45392</v>
      </c>
      <c r="K3088">
        <v>1017</v>
      </c>
      <c r="N3088" t="s">
        <v>492</v>
      </c>
    </row>
    <row r="3089" spans="1:14" x14ac:dyDescent="0.2">
      <c r="A3089">
        <v>389</v>
      </c>
      <c r="B3089" s="20" t="s">
        <v>435</v>
      </c>
      <c r="C3089" s="20" t="s">
        <v>121</v>
      </c>
      <c r="D3089" s="20" t="s">
        <v>5</v>
      </c>
      <c r="E3089" s="20" t="s">
        <v>122</v>
      </c>
      <c r="F3089" s="20" t="s">
        <v>130</v>
      </c>
      <c r="G3089" s="20" t="s">
        <v>4</v>
      </c>
      <c r="H3089" s="19">
        <v>45394</v>
      </c>
      <c r="I3089">
        <v>1029</v>
      </c>
      <c r="J3089" s="19">
        <v>45394</v>
      </c>
      <c r="K3089">
        <v>1029</v>
      </c>
      <c r="N3089" t="s">
        <v>492</v>
      </c>
    </row>
    <row r="3090" spans="1:14" x14ac:dyDescent="0.2">
      <c r="A3090">
        <v>389</v>
      </c>
      <c r="B3090" s="20" t="s">
        <v>435</v>
      </c>
      <c r="C3090" s="20" t="s">
        <v>121</v>
      </c>
      <c r="D3090" s="20" t="s">
        <v>5</v>
      </c>
      <c r="E3090" s="20" t="s">
        <v>122</v>
      </c>
      <c r="F3090" s="20" t="s">
        <v>130</v>
      </c>
      <c r="G3090" s="20" t="s">
        <v>4</v>
      </c>
      <c r="H3090" s="19">
        <v>45398</v>
      </c>
      <c r="I3090">
        <v>665</v>
      </c>
      <c r="J3090" s="19">
        <v>45398</v>
      </c>
      <c r="K3090">
        <v>665</v>
      </c>
      <c r="N3090" t="s">
        <v>492</v>
      </c>
    </row>
    <row r="3091" spans="1:14" x14ac:dyDescent="0.2">
      <c r="A3091">
        <v>389</v>
      </c>
      <c r="B3091" s="20" t="s">
        <v>435</v>
      </c>
      <c r="C3091" s="20" t="s">
        <v>121</v>
      </c>
      <c r="D3091" s="20" t="s">
        <v>5</v>
      </c>
      <c r="E3091" s="20" t="s">
        <v>122</v>
      </c>
      <c r="F3091" s="20" t="s">
        <v>130</v>
      </c>
      <c r="G3091" s="20" t="s">
        <v>4</v>
      </c>
      <c r="H3091" s="19">
        <v>45399</v>
      </c>
      <c r="I3091">
        <v>208</v>
      </c>
      <c r="J3091" s="19">
        <v>45399</v>
      </c>
      <c r="K3091">
        <v>208</v>
      </c>
      <c r="N3091" t="s">
        <v>492</v>
      </c>
    </row>
    <row r="3092" spans="1:14" x14ac:dyDescent="0.2">
      <c r="A3092">
        <v>389</v>
      </c>
      <c r="B3092" s="20" t="s">
        <v>435</v>
      </c>
      <c r="C3092" s="20" t="s">
        <v>121</v>
      </c>
      <c r="D3092" s="20" t="s">
        <v>5</v>
      </c>
      <c r="E3092" s="20" t="s">
        <v>122</v>
      </c>
      <c r="F3092" s="20" t="s">
        <v>130</v>
      </c>
      <c r="G3092" s="20" t="s">
        <v>4</v>
      </c>
      <c r="H3092" s="19">
        <v>45400</v>
      </c>
      <c r="I3092">
        <v>80</v>
      </c>
      <c r="J3092" s="19">
        <v>45400</v>
      </c>
      <c r="K3092">
        <v>80</v>
      </c>
      <c r="N3092" t="s">
        <v>492</v>
      </c>
    </row>
    <row r="3093" spans="1:14" x14ac:dyDescent="0.2">
      <c r="A3093">
        <v>389</v>
      </c>
      <c r="B3093" s="20" t="s">
        <v>435</v>
      </c>
      <c r="C3093" s="20" t="s">
        <v>121</v>
      </c>
      <c r="D3093" s="20" t="s">
        <v>5</v>
      </c>
      <c r="E3093" s="20" t="s">
        <v>122</v>
      </c>
      <c r="F3093" s="20" t="s">
        <v>130</v>
      </c>
      <c r="G3093" s="20" t="s">
        <v>4</v>
      </c>
      <c r="H3093" s="19">
        <v>45408</v>
      </c>
      <c r="I3093">
        <v>1029</v>
      </c>
      <c r="J3093" s="19">
        <v>45408</v>
      </c>
      <c r="K3093">
        <v>862</v>
      </c>
      <c r="N3093" t="s">
        <v>492</v>
      </c>
    </row>
    <row r="3094" spans="1:14" x14ac:dyDescent="0.2">
      <c r="A3094">
        <v>389</v>
      </c>
      <c r="B3094" s="20" t="s">
        <v>435</v>
      </c>
      <c r="C3094" s="20" t="s">
        <v>121</v>
      </c>
      <c r="D3094" s="20" t="s">
        <v>5</v>
      </c>
      <c r="E3094" s="20" t="s">
        <v>122</v>
      </c>
      <c r="F3094" s="20" t="s">
        <v>130</v>
      </c>
      <c r="G3094" s="20" t="s">
        <v>4</v>
      </c>
      <c r="H3094" s="19">
        <v>45411</v>
      </c>
      <c r="I3094">
        <v>665</v>
      </c>
      <c r="J3094" s="19">
        <v>45411</v>
      </c>
      <c r="K3094">
        <v>665</v>
      </c>
      <c r="N3094" t="s">
        <v>492</v>
      </c>
    </row>
    <row r="3095" spans="1:14" x14ac:dyDescent="0.2">
      <c r="A3095">
        <v>389</v>
      </c>
      <c r="B3095" s="20" t="s">
        <v>435</v>
      </c>
      <c r="C3095" s="20" t="s">
        <v>121</v>
      </c>
      <c r="D3095" s="20" t="s">
        <v>5</v>
      </c>
      <c r="E3095" s="20" t="s">
        <v>122</v>
      </c>
      <c r="F3095" s="20" t="s">
        <v>130</v>
      </c>
      <c r="G3095" s="20" t="s">
        <v>4</v>
      </c>
      <c r="H3095" s="19">
        <v>45412</v>
      </c>
      <c r="I3095">
        <v>208</v>
      </c>
      <c r="J3095" s="19">
        <v>45412</v>
      </c>
      <c r="K3095">
        <v>208</v>
      </c>
      <c r="N3095" t="s">
        <v>492</v>
      </c>
    </row>
    <row r="3096" spans="1:14" x14ac:dyDescent="0.2">
      <c r="A3096">
        <v>390</v>
      </c>
      <c r="B3096" s="20" t="s">
        <v>436</v>
      </c>
      <c r="C3096" s="20" t="s">
        <v>121</v>
      </c>
      <c r="D3096" s="20" t="s">
        <v>5</v>
      </c>
      <c r="E3096" s="20" t="s">
        <v>122</v>
      </c>
      <c r="F3096" s="20" t="s">
        <v>123</v>
      </c>
      <c r="G3096" s="20" t="s">
        <v>4</v>
      </c>
      <c r="H3096" s="19">
        <v>45387</v>
      </c>
      <c r="I3096">
        <v>55</v>
      </c>
      <c r="J3096" s="19">
        <v>45387</v>
      </c>
      <c r="K3096">
        <v>55</v>
      </c>
      <c r="N3096" t="s">
        <v>492</v>
      </c>
    </row>
    <row r="3097" spans="1:14" x14ac:dyDescent="0.2">
      <c r="A3097">
        <v>390</v>
      </c>
      <c r="B3097" s="20" t="s">
        <v>436</v>
      </c>
      <c r="C3097" s="20" t="s">
        <v>121</v>
      </c>
      <c r="D3097" s="20" t="s">
        <v>5</v>
      </c>
      <c r="E3097" s="20" t="s">
        <v>122</v>
      </c>
      <c r="F3097" s="20" t="s">
        <v>123</v>
      </c>
      <c r="G3097" s="20" t="s">
        <v>4</v>
      </c>
      <c r="H3097" s="19">
        <v>45390</v>
      </c>
      <c r="I3097">
        <v>204</v>
      </c>
      <c r="J3097" s="19">
        <v>45390</v>
      </c>
      <c r="K3097">
        <v>204</v>
      </c>
      <c r="N3097" t="s">
        <v>492</v>
      </c>
    </row>
    <row r="3098" spans="1:14" x14ac:dyDescent="0.2">
      <c r="A3098">
        <v>390</v>
      </c>
      <c r="B3098" s="20" t="s">
        <v>436</v>
      </c>
      <c r="C3098" s="20" t="s">
        <v>121</v>
      </c>
      <c r="D3098" s="20" t="s">
        <v>5</v>
      </c>
      <c r="E3098" s="20" t="s">
        <v>122</v>
      </c>
      <c r="F3098" s="20" t="s">
        <v>123</v>
      </c>
      <c r="G3098" s="20" t="s">
        <v>4</v>
      </c>
      <c r="H3098" s="19">
        <v>45391</v>
      </c>
      <c r="I3098">
        <v>213</v>
      </c>
      <c r="J3098" s="19">
        <v>45391</v>
      </c>
      <c r="K3098">
        <v>213</v>
      </c>
      <c r="N3098" t="s">
        <v>492</v>
      </c>
    </row>
    <row r="3099" spans="1:14" x14ac:dyDescent="0.2">
      <c r="A3099">
        <v>390</v>
      </c>
      <c r="B3099" s="20" t="s">
        <v>436</v>
      </c>
      <c r="C3099" s="20" t="s">
        <v>121</v>
      </c>
      <c r="D3099" s="20" t="s">
        <v>5</v>
      </c>
      <c r="E3099" s="20" t="s">
        <v>122</v>
      </c>
      <c r="F3099" s="20" t="s">
        <v>123</v>
      </c>
      <c r="G3099" s="20" t="s">
        <v>4</v>
      </c>
      <c r="H3099" s="19">
        <v>45392</v>
      </c>
      <c r="I3099">
        <v>1278</v>
      </c>
      <c r="J3099" s="19">
        <v>45392</v>
      </c>
      <c r="K3099">
        <v>1278</v>
      </c>
      <c r="N3099" t="s">
        <v>492</v>
      </c>
    </row>
    <row r="3100" spans="1:14" x14ac:dyDescent="0.2">
      <c r="A3100">
        <v>390</v>
      </c>
      <c r="B3100" s="20" t="s">
        <v>436</v>
      </c>
      <c r="C3100" s="20" t="s">
        <v>121</v>
      </c>
      <c r="D3100" s="20" t="s">
        <v>5</v>
      </c>
      <c r="E3100" s="20" t="s">
        <v>122</v>
      </c>
      <c r="F3100" s="20" t="s">
        <v>123</v>
      </c>
      <c r="G3100" s="20" t="s">
        <v>4</v>
      </c>
      <c r="H3100" s="19">
        <v>45394</v>
      </c>
      <c r="I3100">
        <v>9</v>
      </c>
      <c r="J3100" s="19">
        <v>45394</v>
      </c>
      <c r="K3100">
        <v>59</v>
      </c>
      <c r="N3100" t="s">
        <v>492</v>
      </c>
    </row>
    <row r="3101" spans="1:14" x14ac:dyDescent="0.2">
      <c r="A3101">
        <v>390</v>
      </c>
      <c r="B3101" s="20" t="s">
        <v>436</v>
      </c>
      <c r="C3101" s="20" t="s">
        <v>121</v>
      </c>
      <c r="D3101" s="20" t="s">
        <v>5</v>
      </c>
      <c r="E3101" s="20" t="s">
        <v>122</v>
      </c>
      <c r="F3101" s="20" t="s">
        <v>123</v>
      </c>
      <c r="G3101" s="20" t="s">
        <v>4</v>
      </c>
      <c r="H3101" s="19">
        <v>45398</v>
      </c>
      <c r="I3101">
        <v>65</v>
      </c>
      <c r="J3101" s="19">
        <v>45398</v>
      </c>
      <c r="K3101">
        <v>265</v>
      </c>
      <c r="N3101" t="s">
        <v>492</v>
      </c>
    </row>
    <row r="3102" spans="1:14" x14ac:dyDescent="0.2">
      <c r="A3102">
        <v>390</v>
      </c>
      <c r="B3102" s="20" t="s">
        <v>436</v>
      </c>
      <c r="C3102" s="20" t="s">
        <v>121</v>
      </c>
      <c r="D3102" s="20" t="s">
        <v>5</v>
      </c>
      <c r="E3102" s="20" t="s">
        <v>122</v>
      </c>
      <c r="F3102" s="20" t="s">
        <v>123</v>
      </c>
      <c r="G3102" s="20" t="s">
        <v>4</v>
      </c>
      <c r="H3102" s="19">
        <v>45399</v>
      </c>
      <c r="I3102">
        <v>208</v>
      </c>
      <c r="J3102" s="19">
        <v>45399</v>
      </c>
      <c r="K3102">
        <v>208</v>
      </c>
      <c r="N3102" t="s">
        <v>492</v>
      </c>
    </row>
    <row r="3103" spans="1:14" x14ac:dyDescent="0.2">
      <c r="A3103">
        <v>390</v>
      </c>
      <c r="B3103" s="20" t="s">
        <v>436</v>
      </c>
      <c r="C3103" s="20" t="s">
        <v>121</v>
      </c>
      <c r="D3103" s="20" t="s">
        <v>5</v>
      </c>
      <c r="E3103" s="20" t="s">
        <v>122</v>
      </c>
      <c r="F3103" s="20" t="s">
        <v>123</v>
      </c>
      <c r="G3103" s="20" t="s">
        <v>4</v>
      </c>
      <c r="H3103" s="19">
        <v>45400</v>
      </c>
      <c r="I3103">
        <v>80</v>
      </c>
      <c r="J3103" s="19">
        <v>45400</v>
      </c>
      <c r="K3103">
        <v>80</v>
      </c>
      <c r="N3103" t="s">
        <v>492</v>
      </c>
    </row>
    <row r="3104" spans="1:14" x14ac:dyDescent="0.2">
      <c r="A3104">
        <v>390</v>
      </c>
      <c r="B3104" s="20" t="s">
        <v>436</v>
      </c>
      <c r="C3104" s="20" t="s">
        <v>121</v>
      </c>
      <c r="D3104" s="20" t="s">
        <v>5</v>
      </c>
      <c r="E3104" s="20" t="s">
        <v>122</v>
      </c>
      <c r="F3104" s="20" t="s">
        <v>123</v>
      </c>
      <c r="G3104" s="20" t="s">
        <v>4</v>
      </c>
      <c r="H3104" s="19">
        <v>45407</v>
      </c>
      <c r="I3104">
        <v>983</v>
      </c>
      <c r="J3104" s="19">
        <v>45407</v>
      </c>
      <c r="K3104">
        <v>983</v>
      </c>
      <c r="N3104" t="s">
        <v>492</v>
      </c>
    </row>
    <row r="3105" spans="1:14" x14ac:dyDescent="0.2">
      <c r="A3105">
        <v>390</v>
      </c>
      <c r="B3105" s="20" t="s">
        <v>436</v>
      </c>
      <c r="C3105" s="20" t="s">
        <v>121</v>
      </c>
      <c r="D3105" s="20" t="s">
        <v>5</v>
      </c>
      <c r="E3105" s="20" t="s">
        <v>122</v>
      </c>
      <c r="F3105" s="20" t="s">
        <v>123</v>
      </c>
      <c r="G3105" s="20" t="s">
        <v>4</v>
      </c>
      <c r="H3105" s="19">
        <v>45408</v>
      </c>
      <c r="I3105">
        <v>150</v>
      </c>
      <c r="J3105" s="19">
        <v>45408</v>
      </c>
      <c r="K3105">
        <v>150</v>
      </c>
      <c r="N3105" t="s">
        <v>492</v>
      </c>
    </row>
    <row r="3106" spans="1:14" x14ac:dyDescent="0.2">
      <c r="A3106">
        <v>391</v>
      </c>
      <c r="B3106" s="20" t="s">
        <v>437</v>
      </c>
      <c r="C3106" s="20" t="s">
        <v>121</v>
      </c>
      <c r="D3106" s="20" t="s">
        <v>5</v>
      </c>
      <c r="E3106" s="20" t="s">
        <v>122</v>
      </c>
      <c r="F3106" s="20" t="s">
        <v>123</v>
      </c>
      <c r="G3106" s="20" t="s">
        <v>4</v>
      </c>
      <c r="H3106" s="19">
        <v>45387</v>
      </c>
      <c r="I3106">
        <v>55</v>
      </c>
      <c r="J3106" s="19">
        <v>45391</v>
      </c>
      <c r="K3106">
        <v>213</v>
      </c>
      <c r="N3106" t="s">
        <v>492</v>
      </c>
    </row>
    <row r="3107" spans="1:14" x14ac:dyDescent="0.2">
      <c r="A3107">
        <v>391</v>
      </c>
      <c r="B3107" s="20" t="s">
        <v>437</v>
      </c>
      <c r="C3107" s="20" t="s">
        <v>121</v>
      </c>
      <c r="D3107" s="20" t="s">
        <v>5</v>
      </c>
      <c r="E3107" s="20" t="s">
        <v>122</v>
      </c>
      <c r="F3107" s="20" t="s">
        <v>123</v>
      </c>
      <c r="G3107" s="20" t="s">
        <v>4</v>
      </c>
      <c r="H3107" s="19">
        <v>45390</v>
      </c>
      <c r="I3107">
        <v>204</v>
      </c>
      <c r="J3107" s="19">
        <v>45392</v>
      </c>
      <c r="K3107">
        <v>17</v>
      </c>
      <c r="N3107" t="s">
        <v>492</v>
      </c>
    </row>
    <row r="3108" spans="1:14" x14ac:dyDescent="0.2">
      <c r="A3108">
        <v>391</v>
      </c>
      <c r="B3108" s="20" t="s">
        <v>437</v>
      </c>
      <c r="C3108" s="20" t="s">
        <v>121</v>
      </c>
      <c r="D3108" s="20" t="s">
        <v>5</v>
      </c>
      <c r="E3108" s="20" t="s">
        <v>122</v>
      </c>
      <c r="F3108" s="20" t="s">
        <v>123</v>
      </c>
      <c r="G3108" s="20" t="s">
        <v>4</v>
      </c>
      <c r="H3108" s="19">
        <v>45391</v>
      </c>
      <c r="I3108">
        <v>213</v>
      </c>
      <c r="J3108" s="19">
        <v>45394</v>
      </c>
      <c r="K3108">
        <v>9</v>
      </c>
      <c r="N3108" t="s">
        <v>492</v>
      </c>
    </row>
    <row r="3109" spans="1:14" x14ac:dyDescent="0.2">
      <c r="A3109">
        <v>391</v>
      </c>
      <c r="B3109" s="20" t="s">
        <v>437</v>
      </c>
      <c r="C3109" s="20" t="s">
        <v>121</v>
      </c>
      <c r="D3109" s="20" t="s">
        <v>5</v>
      </c>
      <c r="E3109" s="20" t="s">
        <v>122</v>
      </c>
      <c r="F3109" s="20" t="s">
        <v>123</v>
      </c>
      <c r="G3109" s="20" t="s">
        <v>4</v>
      </c>
      <c r="H3109" s="19">
        <v>45392</v>
      </c>
      <c r="I3109">
        <v>17</v>
      </c>
      <c r="J3109" s="19">
        <v>45398</v>
      </c>
      <c r="K3109">
        <v>65</v>
      </c>
      <c r="N3109" t="s">
        <v>492</v>
      </c>
    </row>
    <row r="3110" spans="1:14" x14ac:dyDescent="0.2">
      <c r="A3110">
        <v>391</v>
      </c>
      <c r="B3110" s="20" t="s">
        <v>437</v>
      </c>
      <c r="C3110" s="20" t="s">
        <v>121</v>
      </c>
      <c r="D3110" s="20" t="s">
        <v>5</v>
      </c>
      <c r="E3110" s="20" t="s">
        <v>122</v>
      </c>
      <c r="F3110" s="20" t="s">
        <v>123</v>
      </c>
      <c r="G3110" s="20" t="s">
        <v>4</v>
      </c>
      <c r="H3110" s="19">
        <v>45394</v>
      </c>
      <c r="I3110">
        <v>9</v>
      </c>
      <c r="J3110" s="19">
        <v>45400</v>
      </c>
      <c r="K3110">
        <v>80</v>
      </c>
      <c r="N3110" t="s">
        <v>492</v>
      </c>
    </row>
    <row r="3111" spans="1:14" x14ac:dyDescent="0.2">
      <c r="A3111">
        <v>391</v>
      </c>
      <c r="B3111" s="20" t="s">
        <v>437</v>
      </c>
      <c r="C3111" s="20" t="s">
        <v>121</v>
      </c>
      <c r="D3111" s="20" t="s">
        <v>5</v>
      </c>
      <c r="E3111" s="20" t="s">
        <v>122</v>
      </c>
      <c r="F3111" s="20" t="s">
        <v>123</v>
      </c>
      <c r="G3111" s="20" t="s">
        <v>4</v>
      </c>
      <c r="H3111" s="19">
        <v>45398</v>
      </c>
      <c r="I3111">
        <v>65</v>
      </c>
      <c r="J3111" s="19">
        <v>45407</v>
      </c>
      <c r="K3111">
        <v>950</v>
      </c>
      <c r="N3111" t="s">
        <v>492</v>
      </c>
    </row>
    <row r="3112" spans="1:14" x14ac:dyDescent="0.2">
      <c r="A3112">
        <v>391</v>
      </c>
      <c r="B3112" s="20" t="s">
        <v>437</v>
      </c>
      <c r="C3112" s="20" t="s">
        <v>121</v>
      </c>
      <c r="D3112" s="20" t="s">
        <v>5</v>
      </c>
      <c r="E3112" s="20" t="s">
        <v>122</v>
      </c>
      <c r="F3112" s="20" t="s">
        <v>123</v>
      </c>
      <c r="G3112" s="20" t="s">
        <v>4</v>
      </c>
      <c r="H3112" s="19">
        <v>45399</v>
      </c>
      <c r="I3112">
        <v>208</v>
      </c>
      <c r="J3112" s="19"/>
      <c r="N3112" t="s">
        <v>492</v>
      </c>
    </row>
    <row r="3113" spans="1:14" x14ac:dyDescent="0.2">
      <c r="A3113">
        <v>391</v>
      </c>
      <c r="B3113" s="20" t="s">
        <v>437</v>
      </c>
      <c r="C3113" s="20" t="s">
        <v>121</v>
      </c>
      <c r="D3113" s="20" t="s">
        <v>5</v>
      </c>
      <c r="E3113" s="20" t="s">
        <v>122</v>
      </c>
      <c r="F3113" s="20" t="s">
        <v>123</v>
      </c>
      <c r="G3113" s="20" t="s">
        <v>4</v>
      </c>
      <c r="H3113" s="19">
        <v>45400</v>
      </c>
      <c r="I3113">
        <v>80</v>
      </c>
      <c r="J3113" s="19"/>
      <c r="N3113" t="s">
        <v>492</v>
      </c>
    </row>
    <row r="3114" spans="1:14" x14ac:dyDescent="0.2">
      <c r="A3114">
        <v>391</v>
      </c>
      <c r="B3114" s="20" t="s">
        <v>437</v>
      </c>
      <c r="C3114" s="20" t="s">
        <v>121</v>
      </c>
      <c r="D3114" s="20" t="s">
        <v>5</v>
      </c>
      <c r="E3114" s="20" t="s">
        <v>122</v>
      </c>
      <c r="F3114" s="20" t="s">
        <v>123</v>
      </c>
      <c r="G3114" s="20" t="s">
        <v>4</v>
      </c>
      <c r="H3114" s="19">
        <v>45407</v>
      </c>
      <c r="I3114">
        <v>950</v>
      </c>
      <c r="J3114" s="19"/>
      <c r="N3114" t="s">
        <v>492</v>
      </c>
    </row>
    <row r="3115" spans="1:14" x14ac:dyDescent="0.2">
      <c r="A3115">
        <v>391</v>
      </c>
      <c r="B3115" s="20" t="s">
        <v>437</v>
      </c>
      <c r="C3115" s="20" t="s">
        <v>121</v>
      </c>
      <c r="D3115" s="20" t="s">
        <v>5</v>
      </c>
      <c r="E3115" s="20" t="s">
        <v>122</v>
      </c>
      <c r="F3115" s="20" t="s">
        <v>123</v>
      </c>
      <c r="G3115" s="20" t="s">
        <v>4</v>
      </c>
      <c r="H3115" s="19">
        <v>45408</v>
      </c>
      <c r="I3115">
        <v>1150</v>
      </c>
      <c r="J3115" s="19"/>
      <c r="N3115" t="s">
        <v>492</v>
      </c>
    </row>
    <row r="3116" spans="1:14" x14ac:dyDescent="0.2">
      <c r="A3116">
        <v>393</v>
      </c>
      <c r="B3116" s="20" t="s">
        <v>439</v>
      </c>
      <c r="C3116" s="20" t="s">
        <v>121</v>
      </c>
      <c r="D3116" s="20" t="s">
        <v>5</v>
      </c>
      <c r="E3116" s="20" t="s">
        <v>122</v>
      </c>
      <c r="F3116" s="20" t="s">
        <v>123</v>
      </c>
      <c r="G3116" s="20" t="s">
        <v>4</v>
      </c>
      <c r="H3116" s="19">
        <v>45383</v>
      </c>
      <c r="I3116">
        <v>125</v>
      </c>
      <c r="J3116" s="19">
        <v>45383</v>
      </c>
      <c r="K3116">
        <v>125</v>
      </c>
      <c r="N3116" t="s">
        <v>492</v>
      </c>
    </row>
    <row r="3117" spans="1:14" x14ac:dyDescent="0.2">
      <c r="A3117">
        <v>393</v>
      </c>
      <c r="B3117" s="20" t="s">
        <v>439</v>
      </c>
      <c r="C3117" s="20" t="s">
        <v>121</v>
      </c>
      <c r="D3117" s="20" t="s">
        <v>5</v>
      </c>
      <c r="E3117" s="20" t="s">
        <v>122</v>
      </c>
      <c r="F3117" s="20" t="s">
        <v>123</v>
      </c>
      <c r="G3117" s="20" t="s">
        <v>4</v>
      </c>
      <c r="H3117" s="19">
        <v>45384</v>
      </c>
      <c r="I3117">
        <v>146</v>
      </c>
      <c r="J3117" s="19">
        <v>45384</v>
      </c>
      <c r="K3117">
        <v>146</v>
      </c>
      <c r="N3117" t="s">
        <v>492</v>
      </c>
    </row>
    <row r="3118" spans="1:14" x14ac:dyDescent="0.2">
      <c r="A3118">
        <v>393</v>
      </c>
      <c r="B3118" s="20" t="s">
        <v>439</v>
      </c>
      <c r="C3118" s="20" t="s">
        <v>121</v>
      </c>
      <c r="D3118" s="20" t="s">
        <v>5</v>
      </c>
      <c r="E3118" s="20" t="s">
        <v>122</v>
      </c>
      <c r="F3118" s="20" t="s">
        <v>123</v>
      </c>
      <c r="G3118" s="20" t="s">
        <v>4</v>
      </c>
      <c r="H3118" s="19">
        <v>45385</v>
      </c>
      <c r="I3118">
        <v>99</v>
      </c>
      <c r="J3118" s="19">
        <v>45393</v>
      </c>
      <c r="K3118">
        <v>69</v>
      </c>
      <c r="N3118" t="s">
        <v>492</v>
      </c>
    </row>
    <row r="3119" spans="1:14" x14ac:dyDescent="0.2">
      <c r="A3119">
        <v>393</v>
      </c>
      <c r="B3119" s="20" t="s">
        <v>439</v>
      </c>
      <c r="C3119" s="20" t="s">
        <v>121</v>
      </c>
      <c r="D3119" s="20" t="s">
        <v>5</v>
      </c>
      <c r="E3119" s="20" t="s">
        <v>122</v>
      </c>
      <c r="F3119" s="20" t="s">
        <v>123</v>
      </c>
      <c r="G3119" s="20" t="s">
        <v>4</v>
      </c>
      <c r="H3119" s="19">
        <v>45386</v>
      </c>
      <c r="I3119">
        <v>236</v>
      </c>
      <c r="J3119" s="19">
        <v>45394</v>
      </c>
      <c r="K3119">
        <v>30</v>
      </c>
      <c r="N3119" t="s">
        <v>492</v>
      </c>
    </row>
    <row r="3120" spans="1:14" x14ac:dyDescent="0.2">
      <c r="A3120">
        <v>393</v>
      </c>
      <c r="B3120" s="20" t="s">
        <v>439</v>
      </c>
      <c r="C3120" s="20" t="s">
        <v>121</v>
      </c>
      <c r="D3120" s="20" t="s">
        <v>5</v>
      </c>
      <c r="E3120" s="20" t="s">
        <v>122</v>
      </c>
      <c r="F3120" s="20" t="s">
        <v>123</v>
      </c>
      <c r="G3120" s="20" t="s">
        <v>4</v>
      </c>
      <c r="H3120" s="19">
        <v>45387</v>
      </c>
      <c r="I3120">
        <v>159</v>
      </c>
      <c r="J3120" s="19">
        <v>45396</v>
      </c>
      <c r="K3120">
        <v>68</v>
      </c>
      <c r="N3120" t="s">
        <v>492</v>
      </c>
    </row>
    <row r="3121" spans="1:14" x14ac:dyDescent="0.2">
      <c r="A3121">
        <v>393</v>
      </c>
      <c r="B3121" s="20" t="s">
        <v>439</v>
      </c>
      <c r="C3121" s="20" t="s">
        <v>121</v>
      </c>
      <c r="D3121" s="20" t="s">
        <v>5</v>
      </c>
      <c r="E3121" s="20" t="s">
        <v>122</v>
      </c>
      <c r="F3121" s="20" t="s">
        <v>123</v>
      </c>
      <c r="G3121" s="20" t="s">
        <v>4</v>
      </c>
      <c r="H3121" s="19">
        <v>45388</v>
      </c>
      <c r="I3121">
        <v>181</v>
      </c>
      <c r="J3121" s="19">
        <v>45397</v>
      </c>
      <c r="K3121">
        <v>25</v>
      </c>
      <c r="N3121" t="s">
        <v>492</v>
      </c>
    </row>
    <row r="3122" spans="1:14" x14ac:dyDescent="0.2">
      <c r="A3122">
        <v>393</v>
      </c>
      <c r="B3122" s="20" t="s">
        <v>439</v>
      </c>
      <c r="C3122" s="20" t="s">
        <v>121</v>
      </c>
      <c r="D3122" s="20" t="s">
        <v>5</v>
      </c>
      <c r="E3122" s="20" t="s">
        <v>122</v>
      </c>
      <c r="F3122" s="20" t="s">
        <v>123</v>
      </c>
      <c r="G3122" s="20" t="s">
        <v>4</v>
      </c>
      <c r="H3122" s="19">
        <v>45389</v>
      </c>
      <c r="I3122">
        <v>176</v>
      </c>
      <c r="J3122" s="19">
        <v>45398</v>
      </c>
      <c r="K3122">
        <v>206</v>
      </c>
      <c r="N3122" t="s">
        <v>492</v>
      </c>
    </row>
    <row r="3123" spans="1:14" x14ac:dyDescent="0.2">
      <c r="A3123">
        <v>393</v>
      </c>
      <c r="B3123" s="20" t="s">
        <v>439</v>
      </c>
      <c r="C3123" s="20" t="s">
        <v>121</v>
      </c>
      <c r="D3123" s="20" t="s">
        <v>5</v>
      </c>
      <c r="E3123" s="20" t="s">
        <v>122</v>
      </c>
      <c r="F3123" s="20" t="s">
        <v>123</v>
      </c>
      <c r="G3123" s="20" t="s">
        <v>4</v>
      </c>
      <c r="H3123" s="19">
        <v>45390</v>
      </c>
      <c r="I3123">
        <v>284</v>
      </c>
      <c r="J3123" s="19">
        <v>45410</v>
      </c>
      <c r="K3123">
        <v>103</v>
      </c>
      <c r="N3123" t="s">
        <v>492</v>
      </c>
    </row>
    <row r="3124" spans="1:14" x14ac:dyDescent="0.2">
      <c r="A3124">
        <v>393</v>
      </c>
      <c r="B3124" s="20" t="s">
        <v>439</v>
      </c>
      <c r="C3124" s="20" t="s">
        <v>121</v>
      </c>
      <c r="D3124" s="20" t="s">
        <v>5</v>
      </c>
      <c r="E3124" s="20" t="s">
        <v>122</v>
      </c>
      <c r="F3124" s="20" t="s">
        <v>123</v>
      </c>
      <c r="G3124" s="20" t="s">
        <v>4</v>
      </c>
      <c r="H3124" s="19">
        <v>45391</v>
      </c>
      <c r="I3124">
        <v>271</v>
      </c>
      <c r="J3124" s="19">
        <v>45411</v>
      </c>
      <c r="K3124">
        <v>11</v>
      </c>
      <c r="N3124" t="s">
        <v>492</v>
      </c>
    </row>
    <row r="3125" spans="1:14" x14ac:dyDescent="0.2">
      <c r="A3125">
        <v>393</v>
      </c>
      <c r="B3125" s="20" t="s">
        <v>439</v>
      </c>
      <c r="C3125" s="20" t="s">
        <v>121</v>
      </c>
      <c r="D3125" s="20" t="s">
        <v>5</v>
      </c>
      <c r="E3125" s="20" t="s">
        <v>122</v>
      </c>
      <c r="F3125" s="20" t="s">
        <v>123</v>
      </c>
      <c r="G3125" s="20" t="s">
        <v>4</v>
      </c>
      <c r="H3125" s="19">
        <v>45392</v>
      </c>
      <c r="I3125">
        <v>32</v>
      </c>
      <c r="J3125" s="19">
        <v>45412</v>
      </c>
      <c r="K3125">
        <v>14</v>
      </c>
      <c r="N3125" t="s">
        <v>492</v>
      </c>
    </row>
    <row r="3126" spans="1:14" x14ac:dyDescent="0.2">
      <c r="A3126">
        <v>393</v>
      </c>
      <c r="B3126" s="20" t="s">
        <v>439</v>
      </c>
      <c r="C3126" s="20" t="s">
        <v>121</v>
      </c>
      <c r="D3126" s="20" t="s">
        <v>5</v>
      </c>
      <c r="E3126" s="20" t="s">
        <v>122</v>
      </c>
      <c r="F3126" s="20" t="s">
        <v>123</v>
      </c>
      <c r="G3126" s="20" t="s">
        <v>4</v>
      </c>
      <c r="H3126" s="19">
        <v>45393</v>
      </c>
      <c r="I3126">
        <v>69</v>
      </c>
      <c r="J3126" s="19"/>
      <c r="N3126" t="s">
        <v>492</v>
      </c>
    </row>
    <row r="3127" spans="1:14" x14ac:dyDescent="0.2">
      <c r="A3127">
        <v>393</v>
      </c>
      <c r="B3127" s="20" t="s">
        <v>439</v>
      </c>
      <c r="C3127" s="20" t="s">
        <v>121</v>
      </c>
      <c r="D3127" s="20" t="s">
        <v>5</v>
      </c>
      <c r="E3127" s="20" t="s">
        <v>122</v>
      </c>
      <c r="F3127" s="20" t="s">
        <v>123</v>
      </c>
      <c r="G3127" s="20" t="s">
        <v>4</v>
      </c>
      <c r="H3127" s="19">
        <v>45394</v>
      </c>
      <c r="I3127">
        <v>30</v>
      </c>
      <c r="J3127" s="19"/>
      <c r="N3127" t="s">
        <v>492</v>
      </c>
    </row>
    <row r="3128" spans="1:14" x14ac:dyDescent="0.2">
      <c r="A3128">
        <v>393</v>
      </c>
      <c r="B3128" s="20" t="s">
        <v>439</v>
      </c>
      <c r="C3128" s="20" t="s">
        <v>121</v>
      </c>
      <c r="D3128" s="20" t="s">
        <v>5</v>
      </c>
      <c r="E3128" s="20" t="s">
        <v>122</v>
      </c>
      <c r="F3128" s="20" t="s">
        <v>123</v>
      </c>
      <c r="G3128" s="20" t="s">
        <v>4</v>
      </c>
      <c r="H3128" s="19">
        <v>45396</v>
      </c>
      <c r="I3128">
        <v>68</v>
      </c>
      <c r="J3128" s="19"/>
      <c r="N3128" t="s">
        <v>492</v>
      </c>
    </row>
    <row r="3129" spans="1:14" x14ac:dyDescent="0.2">
      <c r="A3129">
        <v>393</v>
      </c>
      <c r="B3129" s="20" t="s">
        <v>439</v>
      </c>
      <c r="C3129" s="20" t="s">
        <v>121</v>
      </c>
      <c r="D3129" s="20" t="s">
        <v>5</v>
      </c>
      <c r="E3129" s="20" t="s">
        <v>122</v>
      </c>
      <c r="F3129" s="20" t="s">
        <v>123</v>
      </c>
      <c r="G3129" s="20" t="s">
        <v>4</v>
      </c>
      <c r="H3129" s="19">
        <v>45397</v>
      </c>
      <c r="I3129">
        <v>25</v>
      </c>
      <c r="J3129" s="19"/>
      <c r="N3129" t="s">
        <v>492</v>
      </c>
    </row>
    <row r="3130" spans="1:14" x14ac:dyDescent="0.2">
      <c r="A3130">
        <v>393</v>
      </c>
      <c r="B3130" s="20" t="s">
        <v>439</v>
      </c>
      <c r="C3130" s="20" t="s">
        <v>121</v>
      </c>
      <c r="D3130" s="20" t="s">
        <v>5</v>
      </c>
      <c r="E3130" s="20" t="s">
        <v>122</v>
      </c>
      <c r="F3130" s="20" t="s">
        <v>123</v>
      </c>
      <c r="G3130" s="20" t="s">
        <v>4</v>
      </c>
      <c r="H3130" s="19">
        <v>45398</v>
      </c>
      <c r="I3130">
        <v>206</v>
      </c>
      <c r="J3130" s="19"/>
      <c r="N3130" t="s">
        <v>492</v>
      </c>
    </row>
    <row r="3131" spans="1:14" x14ac:dyDescent="0.2">
      <c r="A3131">
        <v>393</v>
      </c>
      <c r="B3131" s="20" t="s">
        <v>439</v>
      </c>
      <c r="C3131" s="20" t="s">
        <v>121</v>
      </c>
      <c r="D3131" s="20" t="s">
        <v>5</v>
      </c>
      <c r="E3131" s="20" t="s">
        <v>122</v>
      </c>
      <c r="F3131" s="20" t="s">
        <v>123</v>
      </c>
      <c r="G3131" s="20" t="s">
        <v>4</v>
      </c>
      <c r="H3131" s="19">
        <v>45399</v>
      </c>
      <c r="I3131">
        <v>246</v>
      </c>
      <c r="J3131" s="19"/>
      <c r="N3131" t="s">
        <v>492</v>
      </c>
    </row>
    <row r="3132" spans="1:14" x14ac:dyDescent="0.2">
      <c r="A3132">
        <v>393</v>
      </c>
      <c r="B3132" s="20" t="s">
        <v>439</v>
      </c>
      <c r="C3132" s="20" t="s">
        <v>121</v>
      </c>
      <c r="D3132" s="20" t="s">
        <v>5</v>
      </c>
      <c r="E3132" s="20" t="s">
        <v>122</v>
      </c>
      <c r="F3132" s="20" t="s">
        <v>123</v>
      </c>
      <c r="G3132" s="20" t="s">
        <v>4</v>
      </c>
      <c r="H3132" s="19">
        <v>45400</v>
      </c>
      <c r="I3132">
        <v>36</v>
      </c>
      <c r="J3132" s="19"/>
      <c r="N3132" t="s">
        <v>492</v>
      </c>
    </row>
    <row r="3133" spans="1:14" x14ac:dyDescent="0.2">
      <c r="A3133">
        <v>393</v>
      </c>
      <c r="B3133" s="20" t="s">
        <v>439</v>
      </c>
      <c r="C3133" s="20" t="s">
        <v>121</v>
      </c>
      <c r="D3133" s="20" t="s">
        <v>5</v>
      </c>
      <c r="E3133" s="20" t="s">
        <v>122</v>
      </c>
      <c r="F3133" s="20" t="s">
        <v>123</v>
      </c>
      <c r="G3133" s="20" t="s">
        <v>4</v>
      </c>
      <c r="H3133" s="19">
        <v>45401</v>
      </c>
      <c r="I3133">
        <v>39</v>
      </c>
      <c r="J3133" s="19"/>
      <c r="N3133" t="s">
        <v>492</v>
      </c>
    </row>
    <row r="3134" spans="1:14" x14ac:dyDescent="0.2">
      <c r="A3134">
        <v>393</v>
      </c>
      <c r="B3134" s="20" t="s">
        <v>439</v>
      </c>
      <c r="C3134" s="20" t="s">
        <v>121</v>
      </c>
      <c r="D3134" s="20" t="s">
        <v>5</v>
      </c>
      <c r="E3134" s="20" t="s">
        <v>122</v>
      </c>
      <c r="F3134" s="20" t="s">
        <v>123</v>
      </c>
      <c r="G3134" s="20" t="s">
        <v>4</v>
      </c>
      <c r="H3134" s="19">
        <v>45402</v>
      </c>
      <c r="I3134">
        <v>67</v>
      </c>
      <c r="J3134" s="19"/>
      <c r="N3134" t="s">
        <v>492</v>
      </c>
    </row>
    <row r="3135" spans="1:14" x14ac:dyDescent="0.2">
      <c r="A3135">
        <v>393</v>
      </c>
      <c r="B3135" s="20" t="s">
        <v>439</v>
      </c>
      <c r="C3135" s="20" t="s">
        <v>121</v>
      </c>
      <c r="D3135" s="20" t="s">
        <v>5</v>
      </c>
      <c r="E3135" s="20" t="s">
        <v>122</v>
      </c>
      <c r="F3135" s="20" t="s">
        <v>123</v>
      </c>
      <c r="G3135" s="20" t="s">
        <v>4</v>
      </c>
      <c r="H3135" s="19">
        <v>45404</v>
      </c>
      <c r="I3135">
        <v>48</v>
      </c>
      <c r="J3135" s="19"/>
      <c r="N3135" t="s">
        <v>492</v>
      </c>
    </row>
    <row r="3136" spans="1:14" x14ac:dyDescent="0.2">
      <c r="A3136">
        <v>393</v>
      </c>
      <c r="B3136" s="20" t="s">
        <v>439</v>
      </c>
      <c r="C3136" s="20" t="s">
        <v>121</v>
      </c>
      <c r="D3136" s="20" t="s">
        <v>5</v>
      </c>
      <c r="E3136" s="20" t="s">
        <v>122</v>
      </c>
      <c r="F3136" s="20" t="s">
        <v>123</v>
      </c>
      <c r="G3136" s="20" t="s">
        <v>4</v>
      </c>
      <c r="H3136" s="19">
        <v>45405</v>
      </c>
      <c r="I3136">
        <v>34</v>
      </c>
      <c r="J3136" s="19"/>
      <c r="N3136" t="s">
        <v>492</v>
      </c>
    </row>
    <row r="3137" spans="1:14" x14ac:dyDescent="0.2">
      <c r="A3137">
        <v>393</v>
      </c>
      <c r="B3137" s="20" t="s">
        <v>439</v>
      </c>
      <c r="C3137" s="20" t="s">
        <v>121</v>
      </c>
      <c r="D3137" s="20" t="s">
        <v>5</v>
      </c>
      <c r="E3137" s="20" t="s">
        <v>122</v>
      </c>
      <c r="F3137" s="20" t="s">
        <v>123</v>
      </c>
      <c r="G3137" s="20" t="s">
        <v>4</v>
      </c>
      <c r="H3137" s="19">
        <v>45406</v>
      </c>
      <c r="I3137">
        <v>42</v>
      </c>
      <c r="J3137" s="19"/>
      <c r="N3137" t="s">
        <v>492</v>
      </c>
    </row>
    <row r="3138" spans="1:14" x14ac:dyDescent="0.2">
      <c r="A3138">
        <v>393</v>
      </c>
      <c r="B3138" s="20" t="s">
        <v>439</v>
      </c>
      <c r="C3138" s="20" t="s">
        <v>121</v>
      </c>
      <c r="D3138" s="20" t="s">
        <v>5</v>
      </c>
      <c r="E3138" s="20" t="s">
        <v>122</v>
      </c>
      <c r="F3138" s="20" t="s">
        <v>123</v>
      </c>
      <c r="G3138" s="20" t="s">
        <v>4</v>
      </c>
      <c r="H3138" s="19">
        <v>45407</v>
      </c>
      <c r="I3138">
        <v>18</v>
      </c>
      <c r="J3138" s="19"/>
      <c r="N3138" t="s">
        <v>492</v>
      </c>
    </row>
    <row r="3139" spans="1:14" x14ac:dyDescent="0.2">
      <c r="A3139">
        <v>393</v>
      </c>
      <c r="B3139" s="20" t="s">
        <v>439</v>
      </c>
      <c r="C3139" s="20" t="s">
        <v>121</v>
      </c>
      <c r="D3139" s="20" t="s">
        <v>5</v>
      </c>
      <c r="E3139" s="20" t="s">
        <v>122</v>
      </c>
      <c r="F3139" s="20" t="s">
        <v>123</v>
      </c>
      <c r="G3139" s="20" t="s">
        <v>4</v>
      </c>
      <c r="H3139" s="19">
        <v>45408</v>
      </c>
      <c r="I3139">
        <v>176</v>
      </c>
      <c r="J3139" s="19"/>
      <c r="N3139" t="s">
        <v>492</v>
      </c>
    </row>
    <row r="3140" spans="1:14" x14ac:dyDescent="0.2">
      <c r="A3140">
        <v>393</v>
      </c>
      <c r="B3140" s="20" t="s">
        <v>439</v>
      </c>
      <c r="C3140" s="20" t="s">
        <v>121</v>
      </c>
      <c r="D3140" s="20" t="s">
        <v>5</v>
      </c>
      <c r="E3140" s="20" t="s">
        <v>122</v>
      </c>
      <c r="F3140" s="20" t="s">
        <v>123</v>
      </c>
      <c r="G3140" s="20" t="s">
        <v>4</v>
      </c>
      <c r="H3140" s="19">
        <v>45409</v>
      </c>
      <c r="I3140">
        <v>67</v>
      </c>
      <c r="J3140" s="19"/>
      <c r="N3140" t="s">
        <v>492</v>
      </c>
    </row>
    <row r="3141" spans="1:14" x14ac:dyDescent="0.2">
      <c r="A3141">
        <v>393</v>
      </c>
      <c r="B3141" s="20" t="s">
        <v>439</v>
      </c>
      <c r="C3141" s="20" t="s">
        <v>121</v>
      </c>
      <c r="D3141" s="20" t="s">
        <v>5</v>
      </c>
      <c r="E3141" s="20" t="s">
        <v>122</v>
      </c>
      <c r="F3141" s="20" t="s">
        <v>123</v>
      </c>
      <c r="G3141" s="20" t="s">
        <v>4</v>
      </c>
      <c r="H3141" s="19">
        <v>45410</v>
      </c>
      <c r="I3141">
        <v>103</v>
      </c>
      <c r="J3141" s="19"/>
      <c r="N3141" t="s">
        <v>492</v>
      </c>
    </row>
    <row r="3142" spans="1:14" x14ac:dyDescent="0.2">
      <c r="A3142">
        <v>393</v>
      </c>
      <c r="B3142" s="20" t="s">
        <v>439</v>
      </c>
      <c r="C3142" s="20" t="s">
        <v>121</v>
      </c>
      <c r="D3142" s="20" t="s">
        <v>5</v>
      </c>
      <c r="E3142" s="20" t="s">
        <v>122</v>
      </c>
      <c r="F3142" s="20" t="s">
        <v>123</v>
      </c>
      <c r="G3142" s="20" t="s">
        <v>4</v>
      </c>
      <c r="H3142" s="19">
        <v>45411</v>
      </c>
      <c r="I3142">
        <v>11</v>
      </c>
      <c r="J3142" s="19"/>
      <c r="N3142" t="s">
        <v>492</v>
      </c>
    </row>
    <row r="3143" spans="1:14" x14ac:dyDescent="0.2">
      <c r="A3143">
        <v>393</v>
      </c>
      <c r="B3143" s="20" t="s">
        <v>439</v>
      </c>
      <c r="C3143" s="20" t="s">
        <v>121</v>
      </c>
      <c r="D3143" s="20" t="s">
        <v>5</v>
      </c>
      <c r="E3143" s="20" t="s">
        <v>122</v>
      </c>
      <c r="F3143" s="20" t="s">
        <v>123</v>
      </c>
      <c r="G3143" s="20" t="s">
        <v>4</v>
      </c>
      <c r="H3143" s="19">
        <v>45412</v>
      </c>
      <c r="I3143">
        <v>14</v>
      </c>
      <c r="J3143" s="19"/>
      <c r="N3143" t="s">
        <v>492</v>
      </c>
    </row>
    <row r="3144" spans="1:14" x14ac:dyDescent="0.2">
      <c r="A3144">
        <v>394</v>
      </c>
      <c r="B3144" s="20" t="s">
        <v>132</v>
      </c>
      <c r="C3144" s="20" t="s">
        <v>121</v>
      </c>
      <c r="D3144" s="20" t="s">
        <v>5</v>
      </c>
      <c r="E3144" s="20" t="s">
        <v>122</v>
      </c>
      <c r="F3144" s="20" t="s">
        <v>123</v>
      </c>
      <c r="G3144" s="20" t="s">
        <v>4</v>
      </c>
      <c r="H3144" s="19">
        <v>45383</v>
      </c>
      <c r="I3144">
        <v>614</v>
      </c>
      <c r="J3144" s="19">
        <v>45383</v>
      </c>
      <c r="K3144">
        <v>614</v>
      </c>
      <c r="N3144" t="s">
        <v>492</v>
      </c>
    </row>
    <row r="3145" spans="1:14" x14ac:dyDescent="0.2">
      <c r="A3145">
        <v>394</v>
      </c>
      <c r="B3145" s="20" t="s">
        <v>132</v>
      </c>
      <c r="C3145" s="20" t="s">
        <v>121</v>
      </c>
      <c r="D3145" s="20" t="s">
        <v>5</v>
      </c>
      <c r="E3145" s="20" t="s">
        <v>122</v>
      </c>
      <c r="F3145" s="20" t="s">
        <v>123</v>
      </c>
      <c r="G3145" s="20" t="s">
        <v>4</v>
      </c>
      <c r="H3145" s="19">
        <v>45384</v>
      </c>
      <c r="I3145">
        <v>124</v>
      </c>
      <c r="J3145" s="19">
        <v>45384</v>
      </c>
      <c r="K3145">
        <v>124</v>
      </c>
      <c r="N3145" t="s">
        <v>492</v>
      </c>
    </row>
    <row r="3146" spans="1:14" x14ac:dyDescent="0.2">
      <c r="A3146">
        <v>394</v>
      </c>
      <c r="B3146" s="20" t="s">
        <v>132</v>
      </c>
      <c r="C3146" s="20" t="s">
        <v>121</v>
      </c>
      <c r="D3146" s="20" t="s">
        <v>5</v>
      </c>
      <c r="E3146" s="20" t="s">
        <v>122</v>
      </c>
      <c r="F3146" s="20" t="s">
        <v>123</v>
      </c>
      <c r="G3146" s="20" t="s">
        <v>4</v>
      </c>
      <c r="H3146" s="19">
        <v>45386</v>
      </c>
      <c r="I3146">
        <v>756</v>
      </c>
      <c r="J3146" s="19"/>
      <c r="N3146" t="s">
        <v>492</v>
      </c>
    </row>
    <row r="3147" spans="1:14" x14ac:dyDescent="0.2">
      <c r="A3147">
        <v>394</v>
      </c>
      <c r="B3147" s="20" t="s">
        <v>132</v>
      </c>
      <c r="C3147" s="20" t="s">
        <v>121</v>
      </c>
      <c r="D3147" s="20" t="s">
        <v>5</v>
      </c>
      <c r="E3147" s="20" t="s">
        <v>122</v>
      </c>
      <c r="F3147" s="20" t="s">
        <v>123</v>
      </c>
      <c r="G3147" s="20" t="s">
        <v>4</v>
      </c>
      <c r="H3147" s="19">
        <v>45387</v>
      </c>
      <c r="I3147">
        <v>555</v>
      </c>
      <c r="J3147" s="19"/>
      <c r="N3147" t="s">
        <v>492</v>
      </c>
    </row>
    <row r="3148" spans="1:14" x14ac:dyDescent="0.2">
      <c r="A3148">
        <v>394</v>
      </c>
      <c r="B3148" s="20" t="s">
        <v>132</v>
      </c>
      <c r="C3148" s="20" t="s">
        <v>121</v>
      </c>
      <c r="D3148" s="20" t="s">
        <v>5</v>
      </c>
      <c r="E3148" s="20" t="s">
        <v>122</v>
      </c>
      <c r="F3148" s="20" t="s">
        <v>123</v>
      </c>
      <c r="G3148" s="20" t="s">
        <v>4</v>
      </c>
      <c r="H3148" s="19">
        <v>45390</v>
      </c>
      <c r="I3148">
        <v>904</v>
      </c>
      <c r="J3148" s="19"/>
      <c r="N3148" t="s">
        <v>492</v>
      </c>
    </row>
    <row r="3149" spans="1:14" x14ac:dyDescent="0.2">
      <c r="A3149">
        <v>394</v>
      </c>
      <c r="B3149" s="20" t="s">
        <v>132</v>
      </c>
      <c r="C3149" s="20" t="s">
        <v>121</v>
      </c>
      <c r="D3149" s="20" t="s">
        <v>5</v>
      </c>
      <c r="E3149" s="20" t="s">
        <v>122</v>
      </c>
      <c r="F3149" s="20" t="s">
        <v>123</v>
      </c>
      <c r="G3149" s="20" t="s">
        <v>4</v>
      </c>
      <c r="H3149" s="19">
        <v>45391</v>
      </c>
      <c r="I3149">
        <v>1213</v>
      </c>
      <c r="J3149" s="19"/>
      <c r="N3149" t="s">
        <v>492</v>
      </c>
    </row>
    <row r="3150" spans="1:14" x14ac:dyDescent="0.2">
      <c r="A3150">
        <v>394</v>
      </c>
      <c r="B3150" s="20" t="s">
        <v>132</v>
      </c>
      <c r="C3150" s="20" t="s">
        <v>121</v>
      </c>
      <c r="D3150" s="20" t="s">
        <v>5</v>
      </c>
      <c r="E3150" s="20" t="s">
        <v>122</v>
      </c>
      <c r="F3150" s="20" t="s">
        <v>123</v>
      </c>
      <c r="G3150" s="20" t="s">
        <v>4</v>
      </c>
      <c r="H3150" s="19">
        <v>45392</v>
      </c>
      <c r="I3150">
        <v>986</v>
      </c>
      <c r="J3150" s="19"/>
      <c r="N3150" t="s">
        <v>492</v>
      </c>
    </row>
    <row r="3151" spans="1:14" x14ac:dyDescent="0.2">
      <c r="A3151">
        <v>395</v>
      </c>
      <c r="B3151" s="20" t="s">
        <v>440</v>
      </c>
      <c r="C3151" s="20" t="s">
        <v>121</v>
      </c>
      <c r="D3151" s="20" t="s">
        <v>5</v>
      </c>
      <c r="E3151" s="20" t="s">
        <v>122</v>
      </c>
      <c r="F3151" s="20" t="s">
        <v>123</v>
      </c>
      <c r="G3151" s="20" t="s">
        <v>4</v>
      </c>
      <c r="H3151" s="19">
        <v>45387</v>
      </c>
      <c r="I3151">
        <v>55</v>
      </c>
      <c r="J3151" s="19">
        <v>45392</v>
      </c>
      <c r="K3151">
        <v>3.1</v>
      </c>
      <c r="N3151" t="s">
        <v>492</v>
      </c>
    </row>
    <row r="3152" spans="1:14" x14ac:dyDescent="0.2">
      <c r="A3152">
        <v>395</v>
      </c>
      <c r="B3152" s="20" t="s">
        <v>440</v>
      </c>
      <c r="C3152" s="20" t="s">
        <v>121</v>
      </c>
      <c r="D3152" s="20" t="s">
        <v>5</v>
      </c>
      <c r="E3152" s="20" t="s">
        <v>122</v>
      </c>
      <c r="F3152" s="20" t="s">
        <v>123</v>
      </c>
      <c r="G3152" s="20" t="s">
        <v>4</v>
      </c>
      <c r="H3152" s="19">
        <v>45390</v>
      </c>
      <c r="I3152">
        <v>204</v>
      </c>
      <c r="J3152" s="19">
        <v>45394</v>
      </c>
      <c r="K3152">
        <v>9</v>
      </c>
      <c r="N3152" t="s">
        <v>492</v>
      </c>
    </row>
    <row r="3153" spans="1:14" x14ac:dyDescent="0.2">
      <c r="A3153">
        <v>395</v>
      </c>
      <c r="B3153" s="20" t="s">
        <v>440</v>
      </c>
      <c r="C3153" s="20" t="s">
        <v>121</v>
      </c>
      <c r="D3153" s="20" t="s">
        <v>5</v>
      </c>
      <c r="E3153" s="20" t="s">
        <v>122</v>
      </c>
      <c r="F3153" s="20" t="s">
        <v>123</v>
      </c>
      <c r="G3153" s="20" t="s">
        <v>4</v>
      </c>
      <c r="H3153" s="19">
        <v>45391</v>
      </c>
      <c r="I3153">
        <v>213</v>
      </c>
      <c r="J3153" s="19"/>
      <c r="N3153" t="s">
        <v>492</v>
      </c>
    </row>
    <row r="3154" spans="1:14" x14ac:dyDescent="0.2">
      <c r="A3154">
        <v>395</v>
      </c>
      <c r="B3154" s="20" t="s">
        <v>440</v>
      </c>
      <c r="C3154" s="20" t="s">
        <v>121</v>
      </c>
      <c r="D3154" s="20" t="s">
        <v>5</v>
      </c>
      <c r="E3154" s="20" t="s">
        <v>122</v>
      </c>
      <c r="F3154" s="20" t="s">
        <v>123</v>
      </c>
      <c r="G3154" s="20" t="s">
        <v>4</v>
      </c>
      <c r="H3154" s="19">
        <v>45392</v>
      </c>
      <c r="I3154">
        <v>17</v>
      </c>
      <c r="J3154" s="19"/>
      <c r="N3154" t="s">
        <v>492</v>
      </c>
    </row>
    <row r="3155" spans="1:14" x14ac:dyDescent="0.2">
      <c r="A3155">
        <v>395</v>
      </c>
      <c r="B3155" s="20" t="s">
        <v>440</v>
      </c>
      <c r="C3155" s="20" t="s">
        <v>121</v>
      </c>
      <c r="D3155" s="20" t="s">
        <v>5</v>
      </c>
      <c r="E3155" s="20" t="s">
        <v>122</v>
      </c>
      <c r="F3155" s="20" t="s">
        <v>123</v>
      </c>
      <c r="G3155" s="20" t="s">
        <v>4</v>
      </c>
      <c r="H3155" s="19">
        <v>45394</v>
      </c>
      <c r="I3155">
        <v>9</v>
      </c>
      <c r="J3155" s="19"/>
      <c r="N3155" t="s">
        <v>492</v>
      </c>
    </row>
    <row r="3156" spans="1:14" x14ac:dyDescent="0.2">
      <c r="A3156">
        <v>395</v>
      </c>
      <c r="B3156" s="20" t="s">
        <v>440</v>
      </c>
      <c r="C3156" s="20" t="s">
        <v>121</v>
      </c>
      <c r="D3156" s="20" t="s">
        <v>5</v>
      </c>
      <c r="E3156" s="20" t="s">
        <v>122</v>
      </c>
      <c r="F3156" s="20" t="s">
        <v>123</v>
      </c>
      <c r="G3156" s="20" t="s">
        <v>4</v>
      </c>
      <c r="H3156" s="19">
        <v>45398</v>
      </c>
      <c r="I3156">
        <v>65</v>
      </c>
      <c r="J3156" s="19"/>
      <c r="N3156" t="s">
        <v>492</v>
      </c>
    </row>
    <row r="3157" spans="1:14" x14ac:dyDescent="0.2">
      <c r="A3157">
        <v>395</v>
      </c>
      <c r="B3157" s="20" t="s">
        <v>440</v>
      </c>
      <c r="C3157" s="20" t="s">
        <v>121</v>
      </c>
      <c r="D3157" s="20" t="s">
        <v>5</v>
      </c>
      <c r="E3157" s="20" t="s">
        <v>122</v>
      </c>
      <c r="F3157" s="20" t="s">
        <v>123</v>
      </c>
      <c r="G3157" s="20" t="s">
        <v>4</v>
      </c>
      <c r="H3157" s="19">
        <v>45399</v>
      </c>
      <c r="I3157">
        <v>208</v>
      </c>
      <c r="J3157" s="19"/>
      <c r="N3157" t="s">
        <v>492</v>
      </c>
    </row>
    <row r="3158" spans="1:14" x14ac:dyDescent="0.2">
      <c r="A3158">
        <v>395</v>
      </c>
      <c r="B3158" s="20" t="s">
        <v>440</v>
      </c>
      <c r="C3158" s="20" t="s">
        <v>121</v>
      </c>
      <c r="D3158" s="20" t="s">
        <v>5</v>
      </c>
      <c r="E3158" s="20" t="s">
        <v>122</v>
      </c>
      <c r="F3158" s="20" t="s">
        <v>123</v>
      </c>
      <c r="G3158" s="20" t="s">
        <v>4</v>
      </c>
      <c r="H3158" s="19">
        <v>45400</v>
      </c>
      <c r="I3158">
        <v>80</v>
      </c>
      <c r="J3158" s="19"/>
      <c r="N3158" t="s">
        <v>492</v>
      </c>
    </row>
    <row r="3159" spans="1:14" x14ac:dyDescent="0.2">
      <c r="A3159">
        <v>395</v>
      </c>
      <c r="B3159" s="20" t="s">
        <v>440</v>
      </c>
      <c r="C3159" s="20" t="s">
        <v>121</v>
      </c>
      <c r="D3159" s="20" t="s">
        <v>5</v>
      </c>
      <c r="E3159" s="20" t="s">
        <v>122</v>
      </c>
      <c r="F3159" s="20" t="s">
        <v>123</v>
      </c>
      <c r="G3159" s="20" t="s">
        <v>4</v>
      </c>
      <c r="H3159" s="19">
        <v>45407</v>
      </c>
      <c r="I3159">
        <v>150</v>
      </c>
      <c r="J3159" s="19"/>
      <c r="N3159" t="s">
        <v>492</v>
      </c>
    </row>
    <row r="3160" spans="1:14" x14ac:dyDescent="0.2">
      <c r="A3160">
        <v>395</v>
      </c>
      <c r="B3160" s="20" t="s">
        <v>440</v>
      </c>
      <c r="C3160" s="20" t="s">
        <v>121</v>
      </c>
      <c r="D3160" s="20" t="s">
        <v>5</v>
      </c>
      <c r="E3160" s="20" t="s">
        <v>122</v>
      </c>
      <c r="F3160" s="20" t="s">
        <v>123</v>
      </c>
      <c r="G3160" s="20" t="s">
        <v>4</v>
      </c>
      <c r="H3160" s="19">
        <v>45408</v>
      </c>
      <c r="I3160">
        <v>150</v>
      </c>
      <c r="J3160" s="19"/>
      <c r="N3160" t="s">
        <v>492</v>
      </c>
    </row>
    <row r="3161" spans="1:14" x14ac:dyDescent="0.2">
      <c r="A3161">
        <v>396</v>
      </c>
      <c r="B3161" s="20" t="s">
        <v>441</v>
      </c>
      <c r="C3161" s="20" t="s">
        <v>121</v>
      </c>
      <c r="D3161" s="20" t="s">
        <v>5</v>
      </c>
      <c r="E3161" s="20" t="s">
        <v>122</v>
      </c>
      <c r="F3161" s="20" t="s">
        <v>130</v>
      </c>
      <c r="G3161" s="20" t="s">
        <v>4</v>
      </c>
      <c r="H3161" s="19"/>
      <c r="J3161" s="19">
        <v>45390</v>
      </c>
      <c r="K3161">
        <v>361</v>
      </c>
      <c r="N3161" t="s">
        <v>492</v>
      </c>
    </row>
    <row r="3162" spans="1:14" x14ac:dyDescent="0.2">
      <c r="A3162">
        <v>396</v>
      </c>
      <c r="B3162" s="20" t="s">
        <v>441</v>
      </c>
      <c r="C3162" s="20" t="s">
        <v>121</v>
      </c>
      <c r="D3162" s="20" t="s">
        <v>5</v>
      </c>
      <c r="E3162" s="20" t="s">
        <v>122</v>
      </c>
      <c r="F3162" s="20" t="s">
        <v>130</v>
      </c>
      <c r="G3162" s="20" t="s">
        <v>4</v>
      </c>
      <c r="H3162" s="19"/>
      <c r="J3162" s="19">
        <v>45394</v>
      </c>
      <c r="K3162">
        <v>211</v>
      </c>
      <c r="N3162" t="s">
        <v>492</v>
      </c>
    </row>
    <row r="3163" spans="1:14" x14ac:dyDescent="0.2">
      <c r="A3163">
        <v>396</v>
      </c>
      <c r="B3163" s="20" t="s">
        <v>441</v>
      </c>
      <c r="C3163" s="20" t="s">
        <v>121</v>
      </c>
      <c r="D3163" s="20" t="s">
        <v>5</v>
      </c>
      <c r="E3163" s="20" t="s">
        <v>122</v>
      </c>
      <c r="F3163" s="20" t="s">
        <v>130</v>
      </c>
      <c r="G3163" s="20" t="s">
        <v>4</v>
      </c>
      <c r="H3163" s="19"/>
      <c r="J3163" s="19">
        <v>45401</v>
      </c>
      <c r="K3163">
        <v>4</v>
      </c>
      <c r="N3163" t="s">
        <v>492</v>
      </c>
    </row>
    <row r="3164" spans="1:14" x14ac:dyDescent="0.2">
      <c r="A3164">
        <v>396</v>
      </c>
      <c r="B3164" s="20" t="s">
        <v>441</v>
      </c>
      <c r="C3164" s="20" t="s">
        <v>121</v>
      </c>
      <c r="D3164" s="20" t="s">
        <v>5</v>
      </c>
      <c r="E3164" s="20" t="s">
        <v>122</v>
      </c>
      <c r="F3164" s="20" t="s">
        <v>130</v>
      </c>
      <c r="G3164" s="20" t="s">
        <v>4</v>
      </c>
      <c r="H3164" s="19"/>
      <c r="J3164" s="19"/>
      <c r="N3164" t="s">
        <v>492</v>
      </c>
    </row>
    <row r="3165" spans="1:14" x14ac:dyDescent="0.2">
      <c r="A3165">
        <v>396</v>
      </c>
      <c r="B3165" s="20" t="s">
        <v>441</v>
      </c>
      <c r="C3165" s="20" t="s">
        <v>121</v>
      </c>
      <c r="D3165" s="20" t="s">
        <v>5</v>
      </c>
      <c r="E3165" s="20" t="s">
        <v>122</v>
      </c>
      <c r="F3165" s="20" t="s">
        <v>130</v>
      </c>
      <c r="G3165" s="20" t="s">
        <v>4</v>
      </c>
      <c r="H3165" s="19"/>
      <c r="J3165" s="19"/>
      <c r="N3165" t="s">
        <v>492</v>
      </c>
    </row>
    <row r="3166" spans="1:14" x14ac:dyDescent="0.2">
      <c r="A3166">
        <v>396</v>
      </c>
      <c r="B3166" s="20" t="s">
        <v>441</v>
      </c>
      <c r="C3166" s="20" t="s">
        <v>121</v>
      </c>
      <c r="D3166" s="20" t="s">
        <v>5</v>
      </c>
      <c r="E3166" s="20" t="s">
        <v>122</v>
      </c>
      <c r="F3166" s="20" t="s">
        <v>130</v>
      </c>
      <c r="G3166" s="20" t="s">
        <v>4</v>
      </c>
      <c r="H3166" s="19"/>
      <c r="J3166" s="19"/>
      <c r="N3166" t="s">
        <v>492</v>
      </c>
    </row>
    <row r="3167" spans="1:14" x14ac:dyDescent="0.2">
      <c r="A3167">
        <v>396</v>
      </c>
      <c r="B3167" s="20" t="s">
        <v>441</v>
      </c>
      <c r="C3167" s="20" t="s">
        <v>121</v>
      </c>
      <c r="D3167" s="20" t="s">
        <v>5</v>
      </c>
      <c r="E3167" s="20" t="s">
        <v>122</v>
      </c>
      <c r="F3167" s="20" t="s">
        <v>130</v>
      </c>
      <c r="G3167" s="20" t="s">
        <v>4</v>
      </c>
      <c r="H3167" s="19"/>
      <c r="J3167" s="19"/>
      <c r="N3167" t="s">
        <v>492</v>
      </c>
    </row>
    <row r="3168" spans="1:14" x14ac:dyDescent="0.2">
      <c r="A3168">
        <v>397</v>
      </c>
      <c r="B3168" s="20" t="s">
        <v>442</v>
      </c>
      <c r="C3168" s="20" t="s">
        <v>121</v>
      </c>
      <c r="D3168" s="20" t="s">
        <v>5</v>
      </c>
      <c r="E3168" s="20" t="s">
        <v>122</v>
      </c>
      <c r="F3168" s="20" t="s">
        <v>130</v>
      </c>
      <c r="G3168" s="20" t="s">
        <v>4</v>
      </c>
      <c r="H3168" s="19"/>
      <c r="J3168" s="19">
        <v>45400</v>
      </c>
      <c r="K3168">
        <v>202.2</v>
      </c>
      <c r="N3168" t="s">
        <v>492</v>
      </c>
    </row>
    <row r="3169" spans="1:14" x14ac:dyDescent="0.2">
      <c r="A3169">
        <v>397</v>
      </c>
      <c r="B3169" s="20" t="s">
        <v>442</v>
      </c>
      <c r="C3169" s="20" t="s">
        <v>121</v>
      </c>
      <c r="D3169" s="20" t="s">
        <v>5</v>
      </c>
      <c r="E3169" s="20" t="s">
        <v>122</v>
      </c>
      <c r="F3169" s="20" t="s">
        <v>130</v>
      </c>
      <c r="G3169" s="20" t="s">
        <v>4</v>
      </c>
      <c r="H3169" s="19"/>
      <c r="J3169" s="19">
        <v>45407</v>
      </c>
      <c r="K3169">
        <v>511</v>
      </c>
      <c r="N3169" t="s">
        <v>492</v>
      </c>
    </row>
    <row r="3170" spans="1:14" x14ac:dyDescent="0.2">
      <c r="A3170">
        <v>397</v>
      </c>
      <c r="B3170" s="20" t="s">
        <v>442</v>
      </c>
      <c r="C3170" s="20" t="s">
        <v>121</v>
      </c>
      <c r="D3170" s="20" t="s">
        <v>5</v>
      </c>
      <c r="E3170" s="20" t="s">
        <v>122</v>
      </c>
      <c r="F3170" s="20" t="s">
        <v>130</v>
      </c>
      <c r="G3170" s="20" t="s">
        <v>4</v>
      </c>
      <c r="H3170" s="19"/>
      <c r="J3170" s="19">
        <v>45412</v>
      </c>
      <c r="K3170">
        <v>20</v>
      </c>
      <c r="N3170" t="s">
        <v>492</v>
      </c>
    </row>
    <row r="3171" spans="1:14" x14ac:dyDescent="0.2">
      <c r="A3171">
        <v>398</v>
      </c>
      <c r="B3171" s="20" t="s">
        <v>443</v>
      </c>
      <c r="C3171" s="20" t="s">
        <v>121</v>
      </c>
      <c r="D3171" s="20" t="s">
        <v>5</v>
      </c>
      <c r="E3171" s="20" t="s">
        <v>122</v>
      </c>
      <c r="F3171" s="20" t="s">
        <v>130</v>
      </c>
      <c r="G3171" s="20" t="s">
        <v>4</v>
      </c>
      <c r="H3171" s="19"/>
      <c r="J3171" s="19">
        <v>45392</v>
      </c>
      <c r="K3171">
        <v>5.12</v>
      </c>
      <c r="N3171" t="s">
        <v>492</v>
      </c>
    </row>
    <row r="3172" spans="1:14" x14ac:dyDescent="0.2">
      <c r="A3172">
        <v>399</v>
      </c>
      <c r="B3172" s="20" t="s">
        <v>444</v>
      </c>
      <c r="C3172" s="20" t="s">
        <v>121</v>
      </c>
      <c r="D3172" s="20" t="s">
        <v>5</v>
      </c>
      <c r="E3172" s="20" t="s">
        <v>122</v>
      </c>
      <c r="F3172" s="20" t="s">
        <v>130</v>
      </c>
      <c r="G3172" s="20" t="s">
        <v>4</v>
      </c>
      <c r="H3172" s="19">
        <v>45388</v>
      </c>
      <c r="I3172">
        <v>364</v>
      </c>
      <c r="J3172" s="19">
        <v>45388</v>
      </c>
      <c r="K3172">
        <v>364</v>
      </c>
      <c r="N3172" t="s">
        <v>492</v>
      </c>
    </row>
    <row r="3173" spans="1:14" x14ac:dyDescent="0.2">
      <c r="A3173">
        <v>399</v>
      </c>
      <c r="B3173" s="20" t="s">
        <v>444</v>
      </c>
      <c r="C3173" s="20" t="s">
        <v>121</v>
      </c>
      <c r="D3173" s="20" t="s">
        <v>5</v>
      </c>
      <c r="E3173" s="20" t="s">
        <v>122</v>
      </c>
      <c r="F3173" s="20" t="s">
        <v>130</v>
      </c>
      <c r="G3173" s="20" t="s">
        <v>4</v>
      </c>
      <c r="H3173" s="19">
        <v>45389</v>
      </c>
      <c r="I3173">
        <v>163</v>
      </c>
      <c r="J3173" s="19">
        <v>45389</v>
      </c>
      <c r="K3173">
        <v>163</v>
      </c>
      <c r="N3173" t="s">
        <v>492</v>
      </c>
    </row>
    <row r="3174" spans="1:14" x14ac:dyDescent="0.2">
      <c r="A3174">
        <v>399</v>
      </c>
      <c r="B3174" s="20" t="s">
        <v>444</v>
      </c>
      <c r="C3174" s="20" t="s">
        <v>121</v>
      </c>
      <c r="D3174" s="20" t="s">
        <v>5</v>
      </c>
      <c r="E3174" s="20" t="s">
        <v>122</v>
      </c>
      <c r="F3174" s="20" t="s">
        <v>130</v>
      </c>
      <c r="G3174" s="20" t="s">
        <v>4</v>
      </c>
      <c r="H3174" s="19">
        <v>45390</v>
      </c>
      <c r="I3174">
        <v>1056</v>
      </c>
      <c r="J3174" s="19">
        <v>45390</v>
      </c>
      <c r="K3174">
        <v>1056</v>
      </c>
      <c r="N3174" t="s">
        <v>492</v>
      </c>
    </row>
    <row r="3175" spans="1:14" x14ac:dyDescent="0.2">
      <c r="A3175">
        <v>399</v>
      </c>
      <c r="B3175" s="20" t="s">
        <v>444</v>
      </c>
      <c r="C3175" s="20" t="s">
        <v>121</v>
      </c>
      <c r="D3175" s="20" t="s">
        <v>5</v>
      </c>
      <c r="E3175" s="20" t="s">
        <v>122</v>
      </c>
      <c r="F3175" s="20" t="s">
        <v>130</v>
      </c>
      <c r="G3175" s="20" t="s">
        <v>4</v>
      </c>
      <c r="H3175" s="19">
        <v>45391</v>
      </c>
      <c r="I3175">
        <v>138</v>
      </c>
      <c r="J3175" s="19">
        <v>45391</v>
      </c>
      <c r="K3175">
        <v>138</v>
      </c>
      <c r="N3175" t="s">
        <v>492</v>
      </c>
    </row>
    <row r="3176" spans="1:14" x14ac:dyDescent="0.2">
      <c r="A3176">
        <v>399</v>
      </c>
      <c r="B3176" s="20" t="s">
        <v>444</v>
      </c>
      <c r="C3176" s="20" t="s">
        <v>121</v>
      </c>
      <c r="D3176" s="20" t="s">
        <v>5</v>
      </c>
      <c r="E3176" s="20" t="s">
        <v>122</v>
      </c>
      <c r="F3176" s="20" t="s">
        <v>130</v>
      </c>
      <c r="G3176" s="20" t="s">
        <v>4</v>
      </c>
      <c r="H3176" s="19">
        <v>45392</v>
      </c>
      <c r="I3176">
        <v>269</v>
      </c>
      <c r="J3176" s="19">
        <v>45392</v>
      </c>
      <c r="K3176">
        <v>269</v>
      </c>
      <c r="N3176" t="s">
        <v>492</v>
      </c>
    </row>
    <row r="3177" spans="1:14" x14ac:dyDescent="0.2">
      <c r="A3177">
        <v>399</v>
      </c>
      <c r="B3177" s="20" t="s">
        <v>444</v>
      </c>
      <c r="C3177" s="20" t="s">
        <v>121</v>
      </c>
      <c r="D3177" s="20" t="s">
        <v>5</v>
      </c>
      <c r="E3177" s="20" t="s">
        <v>122</v>
      </c>
      <c r="F3177" s="20" t="s">
        <v>130</v>
      </c>
      <c r="G3177" s="20" t="s">
        <v>4</v>
      </c>
      <c r="H3177" s="19">
        <v>45393</v>
      </c>
      <c r="I3177">
        <v>453</v>
      </c>
      <c r="J3177" s="19">
        <v>45393</v>
      </c>
      <c r="K3177">
        <v>453</v>
      </c>
      <c r="N3177" t="s">
        <v>492</v>
      </c>
    </row>
    <row r="3178" spans="1:14" x14ac:dyDescent="0.2">
      <c r="A3178">
        <v>399</v>
      </c>
      <c r="B3178" s="20" t="s">
        <v>444</v>
      </c>
      <c r="C3178" s="20" t="s">
        <v>121</v>
      </c>
      <c r="D3178" s="20" t="s">
        <v>5</v>
      </c>
      <c r="E3178" s="20" t="s">
        <v>122</v>
      </c>
      <c r="F3178" s="20" t="s">
        <v>130</v>
      </c>
      <c r="G3178" s="20" t="s">
        <v>4</v>
      </c>
      <c r="H3178" s="19">
        <v>45394</v>
      </c>
      <c r="I3178">
        <v>939</v>
      </c>
      <c r="J3178" s="19">
        <v>45394</v>
      </c>
      <c r="K3178">
        <v>939</v>
      </c>
      <c r="N3178" t="s">
        <v>492</v>
      </c>
    </row>
    <row r="3179" spans="1:14" x14ac:dyDescent="0.2">
      <c r="A3179">
        <v>399</v>
      </c>
      <c r="B3179" s="20" t="s">
        <v>444</v>
      </c>
      <c r="C3179" s="20" t="s">
        <v>121</v>
      </c>
      <c r="D3179" s="20" t="s">
        <v>5</v>
      </c>
      <c r="E3179" s="20" t="s">
        <v>122</v>
      </c>
      <c r="F3179" s="20" t="s">
        <v>130</v>
      </c>
      <c r="G3179" s="20" t="s">
        <v>4</v>
      </c>
      <c r="H3179" s="19">
        <v>45395</v>
      </c>
      <c r="I3179">
        <v>580</v>
      </c>
      <c r="J3179" s="19">
        <v>45395</v>
      </c>
      <c r="K3179">
        <v>580</v>
      </c>
      <c r="N3179" t="s">
        <v>492</v>
      </c>
    </row>
    <row r="3180" spans="1:14" x14ac:dyDescent="0.2">
      <c r="A3180">
        <v>399</v>
      </c>
      <c r="B3180" s="20" t="s">
        <v>444</v>
      </c>
      <c r="C3180" s="20" t="s">
        <v>121</v>
      </c>
      <c r="D3180" s="20" t="s">
        <v>5</v>
      </c>
      <c r="E3180" s="20" t="s">
        <v>122</v>
      </c>
      <c r="F3180" s="20" t="s">
        <v>130</v>
      </c>
      <c r="G3180" s="20" t="s">
        <v>4</v>
      </c>
      <c r="H3180" s="19">
        <v>45397</v>
      </c>
      <c r="I3180">
        <v>619</v>
      </c>
      <c r="J3180" s="19">
        <v>45397</v>
      </c>
      <c r="K3180">
        <v>619</v>
      </c>
      <c r="N3180" t="s">
        <v>492</v>
      </c>
    </row>
    <row r="3181" spans="1:14" x14ac:dyDescent="0.2">
      <c r="A3181">
        <v>399</v>
      </c>
      <c r="B3181" s="20" t="s">
        <v>444</v>
      </c>
      <c r="C3181" s="20" t="s">
        <v>121</v>
      </c>
      <c r="D3181" s="20" t="s">
        <v>5</v>
      </c>
      <c r="E3181" s="20" t="s">
        <v>122</v>
      </c>
      <c r="F3181" s="20" t="s">
        <v>130</v>
      </c>
      <c r="G3181" s="20" t="s">
        <v>4</v>
      </c>
      <c r="H3181" s="19">
        <v>45398</v>
      </c>
      <c r="I3181">
        <v>912</v>
      </c>
      <c r="J3181" s="19">
        <v>45398</v>
      </c>
      <c r="K3181">
        <v>912</v>
      </c>
      <c r="N3181" t="s">
        <v>492</v>
      </c>
    </row>
    <row r="3182" spans="1:14" x14ac:dyDescent="0.2">
      <c r="A3182">
        <v>399</v>
      </c>
      <c r="B3182" s="20" t="s">
        <v>444</v>
      </c>
      <c r="C3182" s="20" t="s">
        <v>121</v>
      </c>
      <c r="D3182" s="20" t="s">
        <v>5</v>
      </c>
      <c r="E3182" s="20" t="s">
        <v>122</v>
      </c>
      <c r="F3182" s="20" t="s">
        <v>130</v>
      </c>
      <c r="G3182" s="20" t="s">
        <v>4</v>
      </c>
      <c r="H3182" s="19">
        <v>45399</v>
      </c>
      <c r="I3182">
        <v>978</v>
      </c>
      <c r="J3182" s="19">
        <v>45399</v>
      </c>
      <c r="K3182">
        <v>978</v>
      </c>
      <c r="N3182" t="s">
        <v>492</v>
      </c>
    </row>
    <row r="3183" spans="1:14" x14ac:dyDescent="0.2">
      <c r="A3183">
        <v>399</v>
      </c>
      <c r="B3183" s="20" t="s">
        <v>444</v>
      </c>
      <c r="C3183" s="20" t="s">
        <v>121</v>
      </c>
      <c r="D3183" s="20" t="s">
        <v>5</v>
      </c>
      <c r="E3183" s="20" t="s">
        <v>122</v>
      </c>
      <c r="F3183" s="20" t="s">
        <v>130</v>
      </c>
      <c r="G3183" s="20" t="s">
        <v>4</v>
      </c>
      <c r="H3183" s="19">
        <v>45400</v>
      </c>
      <c r="I3183">
        <v>952</v>
      </c>
      <c r="J3183" s="19">
        <v>45400</v>
      </c>
      <c r="K3183">
        <v>952</v>
      </c>
      <c r="N3183" t="s">
        <v>492</v>
      </c>
    </row>
    <row r="3184" spans="1:14" x14ac:dyDescent="0.2">
      <c r="A3184">
        <v>399</v>
      </c>
      <c r="B3184" s="20" t="s">
        <v>444</v>
      </c>
      <c r="C3184" s="20" t="s">
        <v>121</v>
      </c>
      <c r="D3184" s="20" t="s">
        <v>5</v>
      </c>
      <c r="E3184" s="20" t="s">
        <v>122</v>
      </c>
      <c r="F3184" s="20" t="s">
        <v>130</v>
      </c>
      <c r="G3184" s="20" t="s">
        <v>4</v>
      </c>
      <c r="H3184" s="19">
        <v>45401</v>
      </c>
      <c r="I3184">
        <v>781</v>
      </c>
      <c r="J3184" s="19">
        <v>45401</v>
      </c>
      <c r="K3184">
        <v>781</v>
      </c>
      <c r="N3184" t="s">
        <v>492</v>
      </c>
    </row>
    <row r="3185" spans="1:14" x14ac:dyDescent="0.2">
      <c r="A3185">
        <v>399</v>
      </c>
      <c r="B3185" s="20" t="s">
        <v>444</v>
      </c>
      <c r="C3185" s="20" t="s">
        <v>121</v>
      </c>
      <c r="D3185" s="20" t="s">
        <v>5</v>
      </c>
      <c r="E3185" s="20" t="s">
        <v>122</v>
      </c>
      <c r="F3185" s="20" t="s">
        <v>130</v>
      </c>
      <c r="G3185" s="20" t="s">
        <v>4</v>
      </c>
      <c r="H3185" s="19">
        <v>45402</v>
      </c>
      <c r="I3185">
        <v>0</v>
      </c>
      <c r="J3185" s="19">
        <v>45402</v>
      </c>
      <c r="K3185">
        <v>0</v>
      </c>
      <c r="N3185" t="s">
        <v>492</v>
      </c>
    </row>
    <row r="3186" spans="1:14" x14ac:dyDescent="0.2">
      <c r="A3186">
        <v>399</v>
      </c>
      <c r="B3186" s="20" t="s">
        <v>444</v>
      </c>
      <c r="C3186" s="20" t="s">
        <v>121</v>
      </c>
      <c r="D3186" s="20" t="s">
        <v>5</v>
      </c>
      <c r="E3186" s="20" t="s">
        <v>122</v>
      </c>
      <c r="F3186" s="20" t="s">
        <v>130</v>
      </c>
      <c r="G3186" s="20" t="s">
        <v>4</v>
      </c>
      <c r="H3186" s="19">
        <v>45403</v>
      </c>
      <c r="I3186">
        <v>522</v>
      </c>
      <c r="J3186" s="19">
        <v>45403</v>
      </c>
      <c r="K3186">
        <v>522</v>
      </c>
      <c r="N3186" t="s">
        <v>492</v>
      </c>
    </row>
    <row r="3187" spans="1:14" x14ac:dyDescent="0.2">
      <c r="A3187">
        <v>399</v>
      </c>
      <c r="B3187" s="20" t="s">
        <v>444</v>
      </c>
      <c r="C3187" s="20" t="s">
        <v>121</v>
      </c>
      <c r="D3187" s="20" t="s">
        <v>5</v>
      </c>
      <c r="E3187" s="20" t="s">
        <v>122</v>
      </c>
      <c r="F3187" s="20" t="s">
        <v>130</v>
      </c>
      <c r="G3187" s="20" t="s">
        <v>4</v>
      </c>
      <c r="H3187" s="19">
        <v>45404</v>
      </c>
      <c r="I3187">
        <v>873</v>
      </c>
      <c r="J3187" s="19">
        <v>45404</v>
      </c>
      <c r="K3187">
        <v>873</v>
      </c>
      <c r="N3187" t="s">
        <v>492</v>
      </c>
    </row>
    <row r="3188" spans="1:14" x14ac:dyDescent="0.2">
      <c r="A3188">
        <v>399</v>
      </c>
      <c r="B3188" s="20" t="s">
        <v>444</v>
      </c>
      <c r="C3188" s="20" t="s">
        <v>121</v>
      </c>
      <c r="D3188" s="20" t="s">
        <v>5</v>
      </c>
      <c r="E3188" s="20" t="s">
        <v>122</v>
      </c>
      <c r="F3188" s="20" t="s">
        <v>130</v>
      </c>
      <c r="G3188" s="20" t="s">
        <v>4</v>
      </c>
      <c r="H3188" s="19">
        <v>45405</v>
      </c>
      <c r="I3188">
        <v>536</v>
      </c>
      <c r="J3188" s="19">
        <v>45405</v>
      </c>
      <c r="K3188">
        <v>536</v>
      </c>
      <c r="N3188" t="s">
        <v>492</v>
      </c>
    </row>
    <row r="3189" spans="1:14" x14ac:dyDescent="0.2">
      <c r="A3189">
        <v>399</v>
      </c>
      <c r="B3189" s="20" t="s">
        <v>444</v>
      </c>
      <c r="C3189" s="20" t="s">
        <v>121</v>
      </c>
      <c r="D3189" s="20" t="s">
        <v>5</v>
      </c>
      <c r="E3189" s="20" t="s">
        <v>122</v>
      </c>
      <c r="F3189" s="20" t="s">
        <v>130</v>
      </c>
      <c r="G3189" s="20" t="s">
        <v>4</v>
      </c>
      <c r="H3189" s="19">
        <v>45406</v>
      </c>
      <c r="I3189">
        <v>106</v>
      </c>
      <c r="J3189" s="19">
        <v>45406</v>
      </c>
      <c r="K3189">
        <v>106</v>
      </c>
      <c r="N3189" t="s">
        <v>492</v>
      </c>
    </row>
    <row r="3190" spans="1:14" x14ac:dyDescent="0.2">
      <c r="A3190">
        <v>399</v>
      </c>
      <c r="B3190" s="20" t="s">
        <v>444</v>
      </c>
      <c r="C3190" s="20" t="s">
        <v>121</v>
      </c>
      <c r="D3190" s="20" t="s">
        <v>5</v>
      </c>
      <c r="E3190" s="20" t="s">
        <v>122</v>
      </c>
      <c r="F3190" s="20" t="s">
        <v>130</v>
      </c>
      <c r="G3190" s="20" t="s">
        <v>4</v>
      </c>
      <c r="H3190" s="19">
        <v>45407</v>
      </c>
      <c r="I3190">
        <v>460</v>
      </c>
      <c r="J3190" s="19">
        <v>45407</v>
      </c>
      <c r="K3190">
        <v>460</v>
      </c>
      <c r="N3190" t="s">
        <v>492</v>
      </c>
    </row>
    <row r="3191" spans="1:14" x14ac:dyDescent="0.2">
      <c r="A3191">
        <v>399</v>
      </c>
      <c r="B3191" s="20" t="s">
        <v>444</v>
      </c>
      <c r="C3191" s="20" t="s">
        <v>121</v>
      </c>
      <c r="D3191" s="20" t="s">
        <v>5</v>
      </c>
      <c r="E3191" s="20" t="s">
        <v>122</v>
      </c>
      <c r="F3191" s="20" t="s">
        <v>130</v>
      </c>
      <c r="G3191" s="20" t="s">
        <v>4</v>
      </c>
      <c r="H3191" s="19">
        <v>45408</v>
      </c>
      <c r="I3191">
        <v>222</v>
      </c>
      <c r="J3191" s="19">
        <v>45408</v>
      </c>
      <c r="K3191">
        <v>222</v>
      </c>
      <c r="N3191" t="s">
        <v>492</v>
      </c>
    </row>
    <row r="3192" spans="1:14" x14ac:dyDescent="0.2">
      <c r="A3192">
        <v>399</v>
      </c>
      <c r="B3192" s="20" t="s">
        <v>444</v>
      </c>
      <c r="C3192" s="20" t="s">
        <v>121</v>
      </c>
      <c r="D3192" s="20" t="s">
        <v>5</v>
      </c>
      <c r="E3192" s="20" t="s">
        <v>122</v>
      </c>
      <c r="F3192" s="20" t="s">
        <v>130</v>
      </c>
      <c r="G3192" s="20" t="s">
        <v>4</v>
      </c>
      <c r="H3192" s="19">
        <v>45409</v>
      </c>
      <c r="I3192">
        <v>125</v>
      </c>
      <c r="J3192" s="19">
        <v>45409</v>
      </c>
      <c r="K3192">
        <v>125</v>
      </c>
      <c r="N3192" t="s">
        <v>492</v>
      </c>
    </row>
    <row r="3193" spans="1:14" x14ac:dyDescent="0.2">
      <c r="A3193">
        <v>399</v>
      </c>
      <c r="B3193" s="20" t="s">
        <v>444</v>
      </c>
      <c r="C3193" s="20" t="s">
        <v>121</v>
      </c>
      <c r="D3193" s="20" t="s">
        <v>5</v>
      </c>
      <c r="E3193" s="20" t="s">
        <v>122</v>
      </c>
      <c r="F3193" s="20" t="s">
        <v>130</v>
      </c>
      <c r="G3193" s="20" t="s">
        <v>4</v>
      </c>
      <c r="H3193" s="19">
        <v>45410</v>
      </c>
      <c r="I3193">
        <v>719</v>
      </c>
      <c r="J3193" s="19">
        <v>45410</v>
      </c>
      <c r="K3193">
        <v>719</v>
      </c>
      <c r="N3193" t="s">
        <v>492</v>
      </c>
    </row>
    <row r="3194" spans="1:14" x14ac:dyDescent="0.2">
      <c r="A3194">
        <v>399</v>
      </c>
      <c r="B3194" s="20" t="s">
        <v>444</v>
      </c>
      <c r="C3194" s="20" t="s">
        <v>121</v>
      </c>
      <c r="D3194" s="20" t="s">
        <v>5</v>
      </c>
      <c r="E3194" s="20" t="s">
        <v>122</v>
      </c>
      <c r="F3194" s="20" t="s">
        <v>130</v>
      </c>
      <c r="G3194" s="20" t="s">
        <v>4</v>
      </c>
      <c r="H3194" s="19">
        <v>45411</v>
      </c>
      <c r="I3194">
        <v>945</v>
      </c>
      <c r="J3194" s="19">
        <v>45411</v>
      </c>
      <c r="K3194">
        <v>945</v>
      </c>
      <c r="N3194" t="s">
        <v>492</v>
      </c>
    </row>
    <row r="3195" spans="1:14" x14ac:dyDescent="0.2">
      <c r="A3195">
        <v>399</v>
      </c>
      <c r="B3195" s="20" t="s">
        <v>444</v>
      </c>
      <c r="C3195" s="20" t="s">
        <v>121</v>
      </c>
      <c r="D3195" s="20" t="s">
        <v>5</v>
      </c>
      <c r="E3195" s="20" t="s">
        <v>122</v>
      </c>
      <c r="F3195" s="20" t="s">
        <v>130</v>
      </c>
      <c r="G3195" s="20" t="s">
        <v>4</v>
      </c>
      <c r="H3195" s="19">
        <v>45412</v>
      </c>
      <c r="I3195">
        <v>421</v>
      </c>
      <c r="J3195" s="19">
        <v>45412</v>
      </c>
      <c r="K3195">
        <v>421</v>
      </c>
      <c r="N3195" t="s">
        <v>492</v>
      </c>
    </row>
    <row r="3196" spans="1:14" x14ac:dyDescent="0.2">
      <c r="A3196">
        <v>400</v>
      </c>
      <c r="B3196" s="20" t="s">
        <v>445</v>
      </c>
      <c r="C3196" s="20" t="s">
        <v>121</v>
      </c>
      <c r="D3196" s="20" t="s">
        <v>5</v>
      </c>
      <c r="E3196" s="20" t="s">
        <v>122</v>
      </c>
      <c r="F3196" s="20" t="s">
        <v>130</v>
      </c>
      <c r="G3196" s="20" t="s">
        <v>4</v>
      </c>
      <c r="H3196" s="19">
        <v>45387</v>
      </c>
      <c r="I3196">
        <v>455</v>
      </c>
      <c r="J3196" s="19">
        <v>45387</v>
      </c>
      <c r="K3196">
        <v>455</v>
      </c>
      <c r="N3196" t="s">
        <v>492</v>
      </c>
    </row>
    <row r="3197" spans="1:14" x14ac:dyDescent="0.2">
      <c r="A3197">
        <v>400</v>
      </c>
      <c r="B3197" s="20" t="s">
        <v>445</v>
      </c>
      <c r="C3197" s="20" t="s">
        <v>121</v>
      </c>
      <c r="D3197" s="20" t="s">
        <v>5</v>
      </c>
      <c r="E3197" s="20" t="s">
        <v>122</v>
      </c>
      <c r="F3197" s="20" t="s">
        <v>130</v>
      </c>
      <c r="G3197" s="20" t="s">
        <v>4</v>
      </c>
      <c r="H3197" s="19">
        <v>45390</v>
      </c>
      <c r="I3197">
        <v>1204</v>
      </c>
      <c r="J3197" s="19">
        <v>45390</v>
      </c>
      <c r="K3197">
        <v>1204</v>
      </c>
      <c r="N3197" t="s">
        <v>492</v>
      </c>
    </row>
    <row r="3198" spans="1:14" x14ac:dyDescent="0.2">
      <c r="A3198">
        <v>400</v>
      </c>
      <c r="B3198" s="20" t="s">
        <v>445</v>
      </c>
      <c r="C3198" s="20" t="s">
        <v>121</v>
      </c>
      <c r="D3198" s="20" t="s">
        <v>5</v>
      </c>
      <c r="E3198" s="20" t="s">
        <v>122</v>
      </c>
      <c r="F3198" s="20" t="s">
        <v>130</v>
      </c>
      <c r="G3198" s="20" t="s">
        <v>4</v>
      </c>
      <c r="H3198" s="19">
        <v>45391</v>
      </c>
      <c r="I3198">
        <v>213</v>
      </c>
      <c r="J3198" s="19">
        <v>45391</v>
      </c>
      <c r="K3198">
        <v>213</v>
      </c>
      <c r="N3198" t="s">
        <v>492</v>
      </c>
    </row>
    <row r="3199" spans="1:14" x14ac:dyDescent="0.2">
      <c r="A3199">
        <v>400</v>
      </c>
      <c r="B3199" s="20" t="s">
        <v>445</v>
      </c>
      <c r="C3199" s="20" t="s">
        <v>121</v>
      </c>
      <c r="D3199" s="20" t="s">
        <v>5</v>
      </c>
      <c r="E3199" s="20" t="s">
        <v>122</v>
      </c>
      <c r="F3199" s="20" t="s">
        <v>130</v>
      </c>
      <c r="G3199" s="20" t="s">
        <v>4</v>
      </c>
      <c r="H3199" s="19">
        <v>45392</v>
      </c>
      <c r="I3199">
        <v>917</v>
      </c>
      <c r="J3199" s="19">
        <v>45392</v>
      </c>
      <c r="K3199">
        <v>917</v>
      </c>
      <c r="N3199" t="s">
        <v>492</v>
      </c>
    </row>
    <row r="3200" spans="1:14" x14ac:dyDescent="0.2">
      <c r="A3200">
        <v>400</v>
      </c>
      <c r="B3200" s="20" t="s">
        <v>445</v>
      </c>
      <c r="C3200" s="20" t="s">
        <v>121</v>
      </c>
      <c r="D3200" s="20" t="s">
        <v>5</v>
      </c>
      <c r="E3200" s="20" t="s">
        <v>122</v>
      </c>
      <c r="F3200" s="20" t="s">
        <v>130</v>
      </c>
      <c r="G3200" s="20" t="s">
        <v>4</v>
      </c>
      <c r="H3200" s="19">
        <v>45394</v>
      </c>
      <c r="I3200">
        <v>1149</v>
      </c>
      <c r="J3200" s="19">
        <v>45394</v>
      </c>
      <c r="K3200">
        <v>1149</v>
      </c>
      <c r="N3200" t="s">
        <v>492</v>
      </c>
    </row>
    <row r="3201" spans="1:14" x14ac:dyDescent="0.2">
      <c r="A3201">
        <v>400</v>
      </c>
      <c r="B3201" s="20" t="s">
        <v>445</v>
      </c>
      <c r="C3201" s="20" t="s">
        <v>121</v>
      </c>
      <c r="D3201" s="20" t="s">
        <v>5</v>
      </c>
      <c r="E3201" s="20" t="s">
        <v>122</v>
      </c>
      <c r="F3201" s="20" t="s">
        <v>130</v>
      </c>
      <c r="G3201" s="20" t="s">
        <v>4</v>
      </c>
      <c r="H3201" s="19">
        <v>45398</v>
      </c>
      <c r="I3201">
        <v>65</v>
      </c>
      <c r="J3201" s="19">
        <v>45398</v>
      </c>
      <c r="K3201">
        <v>65</v>
      </c>
      <c r="N3201" t="s">
        <v>492</v>
      </c>
    </row>
    <row r="3202" spans="1:14" x14ac:dyDescent="0.2">
      <c r="A3202">
        <v>400</v>
      </c>
      <c r="B3202" s="20" t="s">
        <v>445</v>
      </c>
      <c r="C3202" s="20" t="s">
        <v>121</v>
      </c>
      <c r="D3202" s="20" t="s">
        <v>5</v>
      </c>
      <c r="E3202" s="20" t="s">
        <v>122</v>
      </c>
      <c r="F3202" s="20" t="s">
        <v>130</v>
      </c>
      <c r="G3202" s="20" t="s">
        <v>4</v>
      </c>
      <c r="H3202" s="19">
        <v>45399</v>
      </c>
      <c r="I3202">
        <v>208</v>
      </c>
      <c r="J3202" s="19">
        <v>45399</v>
      </c>
      <c r="K3202">
        <v>208</v>
      </c>
      <c r="N3202" t="s">
        <v>492</v>
      </c>
    </row>
    <row r="3203" spans="1:14" x14ac:dyDescent="0.2">
      <c r="A3203">
        <v>400</v>
      </c>
      <c r="B3203" s="20" t="s">
        <v>445</v>
      </c>
      <c r="C3203" s="20" t="s">
        <v>121</v>
      </c>
      <c r="D3203" s="20" t="s">
        <v>5</v>
      </c>
      <c r="E3203" s="20" t="s">
        <v>122</v>
      </c>
      <c r="F3203" s="20" t="s">
        <v>130</v>
      </c>
      <c r="G3203" s="20" t="s">
        <v>4</v>
      </c>
      <c r="H3203" s="19">
        <v>45400</v>
      </c>
      <c r="I3203">
        <v>880</v>
      </c>
      <c r="J3203" s="19">
        <v>45400</v>
      </c>
      <c r="K3203">
        <v>880</v>
      </c>
      <c r="N3203" t="s">
        <v>492</v>
      </c>
    </row>
    <row r="3204" spans="1:14" x14ac:dyDescent="0.2">
      <c r="A3204">
        <v>400</v>
      </c>
      <c r="B3204" s="20" t="s">
        <v>445</v>
      </c>
      <c r="C3204" s="20" t="s">
        <v>121</v>
      </c>
      <c r="D3204" s="20" t="s">
        <v>5</v>
      </c>
      <c r="E3204" s="20" t="s">
        <v>122</v>
      </c>
      <c r="F3204" s="20" t="s">
        <v>130</v>
      </c>
      <c r="G3204" s="20" t="s">
        <v>4</v>
      </c>
      <c r="H3204" s="19">
        <v>45407</v>
      </c>
      <c r="I3204">
        <v>945</v>
      </c>
      <c r="J3204" s="19">
        <v>45407</v>
      </c>
      <c r="K3204">
        <v>945</v>
      </c>
      <c r="N3204" t="s">
        <v>492</v>
      </c>
    </row>
    <row r="3205" spans="1:14" x14ac:dyDescent="0.2">
      <c r="A3205">
        <v>400</v>
      </c>
      <c r="B3205" s="20" t="s">
        <v>445</v>
      </c>
      <c r="C3205" s="20" t="s">
        <v>121</v>
      </c>
      <c r="D3205" s="20" t="s">
        <v>5</v>
      </c>
      <c r="E3205" s="20" t="s">
        <v>122</v>
      </c>
      <c r="F3205" s="20" t="s">
        <v>130</v>
      </c>
      <c r="G3205" s="20" t="s">
        <v>4</v>
      </c>
      <c r="H3205" s="19">
        <v>45408</v>
      </c>
      <c r="I3205">
        <v>150</v>
      </c>
      <c r="J3205" s="19">
        <v>45408</v>
      </c>
      <c r="K3205">
        <v>150</v>
      </c>
      <c r="N3205" t="s">
        <v>492</v>
      </c>
    </row>
    <row r="3206" spans="1:14" x14ac:dyDescent="0.2">
      <c r="A3206">
        <v>401</v>
      </c>
      <c r="B3206" s="20" t="s">
        <v>446</v>
      </c>
      <c r="C3206" s="20" t="s">
        <v>121</v>
      </c>
      <c r="D3206" s="20" t="s">
        <v>5</v>
      </c>
      <c r="E3206" s="20" t="s">
        <v>122</v>
      </c>
      <c r="F3206" s="20" t="s">
        <v>130</v>
      </c>
      <c r="G3206" s="20" t="s">
        <v>4</v>
      </c>
      <c r="H3206" s="19"/>
      <c r="J3206" s="19">
        <v>45400</v>
      </c>
      <c r="K3206">
        <v>2.2000000000000002</v>
      </c>
      <c r="N3206" t="s">
        <v>492</v>
      </c>
    </row>
    <row r="3207" spans="1:14" x14ac:dyDescent="0.2">
      <c r="A3207">
        <v>401</v>
      </c>
      <c r="B3207" s="20" t="s">
        <v>446</v>
      </c>
      <c r="C3207" s="20" t="s">
        <v>121</v>
      </c>
      <c r="D3207" s="20" t="s">
        <v>5</v>
      </c>
      <c r="E3207" s="20" t="s">
        <v>122</v>
      </c>
      <c r="F3207" s="20" t="s">
        <v>130</v>
      </c>
      <c r="G3207" s="20" t="s">
        <v>4</v>
      </c>
      <c r="H3207" s="19"/>
      <c r="J3207" s="19">
        <v>45407</v>
      </c>
      <c r="K3207">
        <v>511</v>
      </c>
      <c r="N3207" t="s">
        <v>492</v>
      </c>
    </row>
    <row r="3208" spans="1:14" x14ac:dyDescent="0.2">
      <c r="A3208">
        <v>401</v>
      </c>
      <c r="B3208" s="20" t="s">
        <v>446</v>
      </c>
      <c r="C3208" s="20" t="s">
        <v>121</v>
      </c>
      <c r="D3208" s="20" t="s">
        <v>5</v>
      </c>
      <c r="E3208" s="20" t="s">
        <v>122</v>
      </c>
      <c r="F3208" s="20" t="s">
        <v>130</v>
      </c>
      <c r="G3208" s="20" t="s">
        <v>4</v>
      </c>
      <c r="H3208" s="19"/>
      <c r="J3208" s="19">
        <v>45412</v>
      </c>
      <c r="K3208">
        <v>220</v>
      </c>
      <c r="N3208" t="s">
        <v>492</v>
      </c>
    </row>
    <row r="3209" spans="1:14" x14ac:dyDescent="0.2">
      <c r="A3209">
        <v>402</v>
      </c>
      <c r="B3209" s="20" t="s">
        <v>447</v>
      </c>
      <c r="C3209" s="20" t="s">
        <v>121</v>
      </c>
      <c r="D3209" s="20" t="s">
        <v>5</v>
      </c>
      <c r="E3209" s="20" t="s">
        <v>122</v>
      </c>
      <c r="F3209" s="20" t="s">
        <v>123</v>
      </c>
      <c r="G3209" s="20" t="s">
        <v>4</v>
      </c>
      <c r="H3209" s="19">
        <v>45383</v>
      </c>
      <c r="I3209">
        <v>376</v>
      </c>
      <c r="J3209" s="19">
        <v>45384</v>
      </c>
      <c r="K3209">
        <v>15</v>
      </c>
      <c r="N3209" t="s">
        <v>492</v>
      </c>
    </row>
    <row r="3210" spans="1:14" x14ac:dyDescent="0.2">
      <c r="A3210">
        <v>402</v>
      </c>
      <c r="B3210" s="20" t="s">
        <v>447</v>
      </c>
      <c r="C3210" s="20" t="s">
        <v>121</v>
      </c>
      <c r="D3210" s="20" t="s">
        <v>5</v>
      </c>
      <c r="E3210" s="20" t="s">
        <v>122</v>
      </c>
      <c r="F3210" s="20" t="s">
        <v>123</v>
      </c>
      <c r="G3210" s="20" t="s">
        <v>4</v>
      </c>
      <c r="H3210" s="19">
        <v>45384</v>
      </c>
      <c r="I3210">
        <v>347</v>
      </c>
      <c r="J3210" s="19"/>
      <c r="N3210" t="s">
        <v>492</v>
      </c>
    </row>
    <row r="3211" spans="1:14" x14ac:dyDescent="0.2">
      <c r="A3211">
        <v>402</v>
      </c>
      <c r="B3211" s="20" t="s">
        <v>447</v>
      </c>
      <c r="C3211" s="20" t="s">
        <v>121</v>
      </c>
      <c r="D3211" s="20" t="s">
        <v>5</v>
      </c>
      <c r="E3211" s="20" t="s">
        <v>122</v>
      </c>
      <c r="F3211" s="20" t="s">
        <v>123</v>
      </c>
      <c r="G3211" s="20" t="s">
        <v>4</v>
      </c>
      <c r="H3211" s="19">
        <v>45385</v>
      </c>
      <c r="I3211">
        <v>1079</v>
      </c>
      <c r="J3211" s="19"/>
      <c r="N3211" t="s">
        <v>492</v>
      </c>
    </row>
    <row r="3212" spans="1:14" x14ac:dyDescent="0.2">
      <c r="A3212">
        <v>402</v>
      </c>
      <c r="B3212" s="20" t="s">
        <v>447</v>
      </c>
      <c r="C3212" s="20" t="s">
        <v>121</v>
      </c>
      <c r="D3212" s="20" t="s">
        <v>5</v>
      </c>
      <c r="E3212" s="20" t="s">
        <v>122</v>
      </c>
      <c r="F3212" s="20" t="s">
        <v>123</v>
      </c>
      <c r="G3212" s="20" t="s">
        <v>4</v>
      </c>
      <c r="H3212" s="19">
        <v>45386</v>
      </c>
      <c r="I3212">
        <v>156</v>
      </c>
      <c r="J3212" s="19"/>
      <c r="N3212" t="s">
        <v>492</v>
      </c>
    </row>
    <row r="3213" spans="1:14" x14ac:dyDescent="0.2">
      <c r="A3213">
        <v>402</v>
      </c>
      <c r="B3213" s="20" t="s">
        <v>447</v>
      </c>
      <c r="C3213" s="20" t="s">
        <v>121</v>
      </c>
      <c r="D3213" s="20" t="s">
        <v>5</v>
      </c>
      <c r="E3213" s="20" t="s">
        <v>122</v>
      </c>
      <c r="F3213" s="20" t="s">
        <v>123</v>
      </c>
      <c r="G3213" s="20" t="s">
        <v>4</v>
      </c>
      <c r="H3213" s="19">
        <v>45387</v>
      </c>
      <c r="I3213">
        <v>157</v>
      </c>
      <c r="J3213" s="19"/>
      <c r="N3213" t="s">
        <v>492</v>
      </c>
    </row>
    <row r="3214" spans="1:14" x14ac:dyDescent="0.2">
      <c r="A3214">
        <v>402</v>
      </c>
      <c r="B3214" s="20" t="s">
        <v>447</v>
      </c>
      <c r="C3214" s="20" t="s">
        <v>121</v>
      </c>
      <c r="D3214" s="20" t="s">
        <v>5</v>
      </c>
      <c r="E3214" s="20" t="s">
        <v>122</v>
      </c>
      <c r="F3214" s="20" t="s">
        <v>123</v>
      </c>
      <c r="G3214" s="20" t="s">
        <v>4</v>
      </c>
      <c r="H3214" s="19">
        <v>45388</v>
      </c>
      <c r="I3214">
        <v>364</v>
      </c>
      <c r="J3214" s="19"/>
      <c r="N3214" t="s">
        <v>492</v>
      </c>
    </row>
    <row r="3215" spans="1:14" x14ac:dyDescent="0.2">
      <c r="A3215">
        <v>402</v>
      </c>
      <c r="B3215" s="20" t="s">
        <v>447</v>
      </c>
      <c r="C3215" s="20" t="s">
        <v>121</v>
      </c>
      <c r="D3215" s="20" t="s">
        <v>5</v>
      </c>
      <c r="E3215" s="20" t="s">
        <v>122</v>
      </c>
      <c r="F3215" s="20" t="s">
        <v>123</v>
      </c>
      <c r="G3215" s="20" t="s">
        <v>4</v>
      </c>
      <c r="H3215" s="19">
        <v>45389</v>
      </c>
      <c r="I3215">
        <v>163</v>
      </c>
      <c r="J3215" s="19"/>
      <c r="N3215" t="s">
        <v>492</v>
      </c>
    </row>
    <row r="3216" spans="1:14" x14ac:dyDescent="0.2">
      <c r="A3216">
        <v>402</v>
      </c>
      <c r="B3216" s="20" t="s">
        <v>447</v>
      </c>
      <c r="C3216" s="20" t="s">
        <v>121</v>
      </c>
      <c r="D3216" s="20" t="s">
        <v>5</v>
      </c>
      <c r="E3216" s="20" t="s">
        <v>122</v>
      </c>
      <c r="F3216" s="20" t="s">
        <v>123</v>
      </c>
      <c r="G3216" s="20" t="s">
        <v>4</v>
      </c>
      <c r="H3216" s="19">
        <v>45390</v>
      </c>
      <c r="I3216">
        <v>1056</v>
      </c>
      <c r="J3216" s="19"/>
      <c r="N3216" t="s">
        <v>492</v>
      </c>
    </row>
    <row r="3217" spans="1:14" x14ac:dyDescent="0.2">
      <c r="A3217">
        <v>402</v>
      </c>
      <c r="B3217" s="20" t="s">
        <v>447</v>
      </c>
      <c r="C3217" s="20" t="s">
        <v>121</v>
      </c>
      <c r="D3217" s="20" t="s">
        <v>5</v>
      </c>
      <c r="E3217" s="20" t="s">
        <v>122</v>
      </c>
      <c r="F3217" s="20" t="s">
        <v>123</v>
      </c>
      <c r="G3217" s="20" t="s">
        <v>4</v>
      </c>
      <c r="H3217" s="19">
        <v>45391</v>
      </c>
      <c r="I3217">
        <v>138</v>
      </c>
      <c r="J3217" s="19"/>
      <c r="N3217" t="s">
        <v>492</v>
      </c>
    </row>
    <row r="3218" spans="1:14" x14ac:dyDescent="0.2">
      <c r="A3218">
        <v>402</v>
      </c>
      <c r="B3218" s="20" t="s">
        <v>447</v>
      </c>
      <c r="C3218" s="20" t="s">
        <v>121</v>
      </c>
      <c r="D3218" s="20" t="s">
        <v>5</v>
      </c>
      <c r="E3218" s="20" t="s">
        <v>122</v>
      </c>
      <c r="F3218" s="20" t="s">
        <v>123</v>
      </c>
      <c r="G3218" s="20" t="s">
        <v>4</v>
      </c>
      <c r="H3218" s="19">
        <v>45392</v>
      </c>
      <c r="I3218">
        <v>269</v>
      </c>
      <c r="J3218" s="19"/>
      <c r="N3218" t="s">
        <v>492</v>
      </c>
    </row>
    <row r="3219" spans="1:14" x14ac:dyDescent="0.2">
      <c r="A3219">
        <v>402</v>
      </c>
      <c r="B3219" s="20" t="s">
        <v>447</v>
      </c>
      <c r="C3219" s="20" t="s">
        <v>121</v>
      </c>
      <c r="D3219" s="20" t="s">
        <v>5</v>
      </c>
      <c r="E3219" s="20" t="s">
        <v>122</v>
      </c>
      <c r="F3219" s="20" t="s">
        <v>123</v>
      </c>
      <c r="G3219" s="20" t="s">
        <v>4</v>
      </c>
      <c r="H3219" s="19">
        <v>45393</v>
      </c>
      <c r="I3219">
        <v>453</v>
      </c>
      <c r="J3219" s="19"/>
      <c r="N3219" t="s">
        <v>492</v>
      </c>
    </row>
    <row r="3220" spans="1:14" x14ac:dyDescent="0.2">
      <c r="A3220">
        <v>402</v>
      </c>
      <c r="B3220" s="20" t="s">
        <v>447</v>
      </c>
      <c r="C3220" s="20" t="s">
        <v>121</v>
      </c>
      <c r="D3220" s="20" t="s">
        <v>5</v>
      </c>
      <c r="E3220" s="20" t="s">
        <v>122</v>
      </c>
      <c r="F3220" s="20" t="s">
        <v>123</v>
      </c>
      <c r="G3220" s="20" t="s">
        <v>4</v>
      </c>
      <c r="H3220" s="19">
        <v>45394</v>
      </c>
      <c r="I3220">
        <v>939</v>
      </c>
      <c r="J3220" s="19"/>
      <c r="N3220" t="s">
        <v>492</v>
      </c>
    </row>
    <row r="3221" spans="1:14" x14ac:dyDescent="0.2">
      <c r="A3221">
        <v>402</v>
      </c>
      <c r="B3221" s="20" t="s">
        <v>447</v>
      </c>
      <c r="C3221" s="20" t="s">
        <v>121</v>
      </c>
      <c r="D3221" s="20" t="s">
        <v>5</v>
      </c>
      <c r="E3221" s="20" t="s">
        <v>122</v>
      </c>
      <c r="F3221" s="20" t="s">
        <v>123</v>
      </c>
      <c r="G3221" s="20" t="s">
        <v>4</v>
      </c>
      <c r="H3221" s="19">
        <v>45395</v>
      </c>
      <c r="I3221">
        <v>580</v>
      </c>
      <c r="J3221" s="19"/>
      <c r="N3221" t="s">
        <v>492</v>
      </c>
    </row>
    <row r="3222" spans="1:14" x14ac:dyDescent="0.2">
      <c r="A3222">
        <v>402</v>
      </c>
      <c r="B3222" s="20" t="s">
        <v>447</v>
      </c>
      <c r="C3222" s="20" t="s">
        <v>121</v>
      </c>
      <c r="D3222" s="20" t="s">
        <v>5</v>
      </c>
      <c r="E3222" s="20" t="s">
        <v>122</v>
      </c>
      <c r="F3222" s="20" t="s">
        <v>123</v>
      </c>
      <c r="G3222" s="20" t="s">
        <v>4</v>
      </c>
      <c r="H3222" s="19">
        <v>45397</v>
      </c>
      <c r="I3222">
        <v>619</v>
      </c>
      <c r="J3222" s="19"/>
      <c r="N3222" t="s">
        <v>492</v>
      </c>
    </row>
    <row r="3223" spans="1:14" x14ac:dyDescent="0.2">
      <c r="A3223">
        <v>402</v>
      </c>
      <c r="B3223" s="20" t="s">
        <v>447</v>
      </c>
      <c r="C3223" s="20" t="s">
        <v>121</v>
      </c>
      <c r="D3223" s="20" t="s">
        <v>5</v>
      </c>
      <c r="E3223" s="20" t="s">
        <v>122</v>
      </c>
      <c r="F3223" s="20" t="s">
        <v>123</v>
      </c>
      <c r="G3223" s="20" t="s">
        <v>4</v>
      </c>
      <c r="H3223" s="19">
        <v>45398</v>
      </c>
      <c r="I3223">
        <v>912</v>
      </c>
      <c r="J3223" s="19"/>
      <c r="N3223" t="s">
        <v>492</v>
      </c>
    </row>
    <row r="3224" spans="1:14" x14ac:dyDescent="0.2">
      <c r="A3224">
        <v>402</v>
      </c>
      <c r="B3224" s="20" t="s">
        <v>447</v>
      </c>
      <c r="C3224" s="20" t="s">
        <v>121</v>
      </c>
      <c r="D3224" s="20" t="s">
        <v>5</v>
      </c>
      <c r="E3224" s="20" t="s">
        <v>122</v>
      </c>
      <c r="F3224" s="20" t="s">
        <v>123</v>
      </c>
      <c r="G3224" s="20" t="s">
        <v>4</v>
      </c>
      <c r="H3224" s="19">
        <v>45399</v>
      </c>
      <c r="I3224">
        <v>978</v>
      </c>
      <c r="J3224" s="19"/>
      <c r="N3224" t="s">
        <v>492</v>
      </c>
    </row>
    <row r="3225" spans="1:14" x14ac:dyDescent="0.2">
      <c r="A3225">
        <v>402</v>
      </c>
      <c r="B3225" s="20" t="s">
        <v>447</v>
      </c>
      <c r="C3225" s="20" t="s">
        <v>121</v>
      </c>
      <c r="D3225" s="20" t="s">
        <v>5</v>
      </c>
      <c r="E3225" s="20" t="s">
        <v>122</v>
      </c>
      <c r="F3225" s="20" t="s">
        <v>123</v>
      </c>
      <c r="G3225" s="20" t="s">
        <v>4</v>
      </c>
      <c r="H3225" s="19">
        <v>45400</v>
      </c>
      <c r="I3225">
        <v>952</v>
      </c>
      <c r="J3225" s="19"/>
      <c r="N3225" t="s">
        <v>492</v>
      </c>
    </row>
    <row r="3226" spans="1:14" x14ac:dyDescent="0.2">
      <c r="A3226">
        <v>402</v>
      </c>
      <c r="B3226" s="20" t="s">
        <v>447</v>
      </c>
      <c r="C3226" s="20" t="s">
        <v>121</v>
      </c>
      <c r="D3226" s="20" t="s">
        <v>5</v>
      </c>
      <c r="E3226" s="20" t="s">
        <v>122</v>
      </c>
      <c r="F3226" s="20" t="s">
        <v>123</v>
      </c>
      <c r="G3226" s="20" t="s">
        <v>4</v>
      </c>
      <c r="H3226" s="19">
        <v>45401</v>
      </c>
      <c r="I3226">
        <v>781</v>
      </c>
      <c r="J3226" s="19"/>
      <c r="N3226" t="s">
        <v>492</v>
      </c>
    </row>
    <row r="3227" spans="1:14" x14ac:dyDescent="0.2">
      <c r="A3227">
        <v>402</v>
      </c>
      <c r="B3227" s="20" t="s">
        <v>447</v>
      </c>
      <c r="C3227" s="20" t="s">
        <v>121</v>
      </c>
      <c r="D3227" s="20" t="s">
        <v>5</v>
      </c>
      <c r="E3227" s="20" t="s">
        <v>122</v>
      </c>
      <c r="F3227" s="20" t="s">
        <v>123</v>
      </c>
      <c r="G3227" s="20" t="s">
        <v>4</v>
      </c>
      <c r="H3227" s="19">
        <v>45402</v>
      </c>
      <c r="I3227">
        <v>944</v>
      </c>
      <c r="J3227" s="19"/>
      <c r="N3227" t="s">
        <v>492</v>
      </c>
    </row>
    <row r="3228" spans="1:14" x14ac:dyDescent="0.2">
      <c r="A3228">
        <v>402</v>
      </c>
      <c r="B3228" s="20" t="s">
        <v>447</v>
      </c>
      <c r="C3228" s="20" t="s">
        <v>121</v>
      </c>
      <c r="D3228" s="20" t="s">
        <v>5</v>
      </c>
      <c r="E3228" s="20" t="s">
        <v>122</v>
      </c>
      <c r="F3228" s="20" t="s">
        <v>123</v>
      </c>
      <c r="G3228" s="20" t="s">
        <v>4</v>
      </c>
      <c r="H3228" s="19">
        <v>45403</v>
      </c>
      <c r="I3228">
        <v>522</v>
      </c>
      <c r="J3228" s="19"/>
      <c r="N3228" t="s">
        <v>492</v>
      </c>
    </row>
    <row r="3229" spans="1:14" x14ac:dyDescent="0.2">
      <c r="A3229">
        <v>402</v>
      </c>
      <c r="B3229" s="20" t="s">
        <v>447</v>
      </c>
      <c r="C3229" s="20" t="s">
        <v>121</v>
      </c>
      <c r="D3229" s="20" t="s">
        <v>5</v>
      </c>
      <c r="E3229" s="20" t="s">
        <v>122</v>
      </c>
      <c r="F3229" s="20" t="s">
        <v>123</v>
      </c>
      <c r="G3229" s="20" t="s">
        <v>4</v>
      </c>
      <c r="H3229" s="19">
        <v>45404</v>
      </c>
      <c r="I3229">
        <v>873</v>
      </c>
      <c r="J3229" s="19"/>
      <c r="N3229" t="s">
        <v>492</v>
      </c>
    </row>
    <row r="3230" spans="1:14" x14ac:dyDescent="0.2">
      <c r="A3230">
        <v>402</v>
      </c>
      <c r="B3230" s="20" t="s">
        <v>447</v>
      </c>
      <c r="C3230" s="20" t="s">
        <v>121</v>
      </c>
      <c r="D3230" s="20" t="s">
        <v>5</v>
      </c>
      <c r="E3230" s="20" t="s">
        <v>122</v>
      </c>
      <c r="F3230" s="20" t="s">
        <v>123</v>
      </c>
      <c r="G3230" s="20" t="s">
        <v>4</v>
      </c>
      <c r="H3230" s="19">
        <v>45405</v>
      </c>
      <c r="I3230">
        <v>536</v>
      </c>
      <c r="J3230" s="19"/>
      <c r="N3230" t="s">
        <v>492</v>
      </c>
    </row>
    <row r="3231" spans="1:14" x14ac:dyDescent="0.2">
      <c r="A3231">
        <v>402</v>
      </c>
      <c r="B3231" s="20" t="s">
        <v>447</v>
      </c>
      <c r="C3231" s="20" t="s">
        <v>121</v>
      </c>
      <c r="D3231" s="20" t="s">
        <v>5</v>
      </c>
      <c r="E3231" s="20" t="s">
        <v>122</v>
      </c>
      <c r="F3231" s="20" t="s">
        <v>123</v>
      </c>
      <c r="G3231" s="20" t="s">
        <v>4</v>
      </c>
      <c r="H3231" s="19">
        <v>45406</v>
      </c>
      <c r="I3231">
        <v>106</v>
      </c>
      <c r="J3231" s="19"/>
      <c r="N3231" t="s">
        <v>492</v>
      </c>
    </row>
    <row r="3232" spans="1:14" x14ac:dyDescent="0.2">
      <c r="A3232">
        <v>402</v>
      </c>
      <c r="B3232" s="20" t="s">
        <v>447</v>
      </c>
      <c r="C3232" s="20" t="s">
        <v>121</v>
      </c>
      <c r="D3232" s="20" t="s">
        <v>5</v>
      </c>
      <c r="E3232" s="20" t="s">
        <v>122</v>
      </c>
      <c r="F3232" s="20" t="s">
        <v>123</v>
      </c>
      <c r="G3232" s="20" t="s">
        <v>4</v>
      </c>
      <c r="H3232" s="19">
        <v>45407</v>
      </c>
      <c r="I3232">
        <v>460</v>
      </c>
      <c r="J3232" s="19"/>
      <c r="N3232" t="s">
        <v>492</v>
      </c>
    </row>
    <row r="3233" spans="1:14" x14ac:dyDescent="0.2">
      <c r="A3233">
        <v>402</v>
      </c>
      <c r="B3233" s="20" t="s">
        <v>447</v>
      </c>
      <c r="C3233" s="20" t="s">
        <v>121</v>
      </c>
      <c r="D3233" s="20" t="s">
        <v>5</v>
      </c>
      <c r="E3233" s="20" t="s">
        <v>122</v>
      </c>
      <c r="F3233" s="20" t="s">
        <v>123</v>
      </c>
      <c r="G3233" s="20" t="s">
        <v>4</v>
      </c>
      <c r="H3233" s="19">
        <v>45408</v>
      </c>
      <c r="I3233">
        <v>222</v>
      </c>
      <c r="J3233" s="19"/>
      <c r="N3233" t="s">
        <v>492</v>
      </c>
    </row>
    <row r="3234" spans="1:14" x14ac:dyDescent="0.2">
      <c r="A3234">
        <v>402</v>
      </c>
      <c r="B3234" s="20" t="s">
        <v>447</v>
      </c>
      <c r="C3234" s="20" t="s">
        <v>121</v>
      </c>
      <c r="D3234" s="20" t="s">
        <v>5</v>
      </c>
      <c r="E3234" s="20" t="s">
        <v>122</v>
      </c>
      <c r="F3234" s="20" t="s">
        <v>123</v>
      </c>
      <c r="G3234" s="20" t="s">
        <v>4</v>
      </c>
      <c r="H3234" s="19">
        <v>45409</v>
      </c>
      <c r="I3234">
        <v>125</v>
      </c>
      <c r="J3234" s="19"/>
      <c r="N3234" t="s">
        <v>492</v>
      </c>
    </row>
    <row r="3235" spans="1:14" x14ac:dyDescent="0.2">
      <c r="A3235">
        <v>402</v>
      </c>
      <c r="B3235" s="20" t="s">
        <v>447</v>
      </c>
      <c r="C3235" s="20" t="s">
        <v>121</v>
      </c>
      <c r="D3235" s="20" t="s">
        <v>5</v>
      </c>
      <c r="E3235" s="20" t="s">
        <v>122</v>
      </c>
      <c r="F3235" s="20" t="s">
        <v>123</v>
      </c>
      <c r="G3235" s="20" t="s">
        <v>4</v>
      </c>
      <c r="H3235" s="19">
        <v>45410</v>
      </c>
      <c r="I3235">
        <v>719</v>
      </c>
      <c r="J3235" s="19"/>
      <c r="N3235" t="s">
        <v>492</v>
      </c>
    </row>
    <row r="3236" spans="1:14" x14ac:dyDescent="0.2">
      <c r="A3236">
        <v>402</v>
      </c>
      <c r="B3236" s="20" t="s">
        <v>447</v>
      </c>
      <c r="C3236" s="20" t="s">
        <v>121</v>
      </c>
      <c r="D3236" s="20" t="s">
        <v>5</v>
      </c>
      <c r="E3236" s="20" t="s">
        <v>122</v>
      </c>
      <c r="F3236" s="20" t="s">
        <v>123</v>
      </c>
      <c r="G3236" s="20" t="s">
        <v>4</v>
      </c>
      <c r="H3236" s="19">
        <v>45411</v>
      </c>
      <c r="I3236">
        <v>945</v>
      </c>
      <c r="J3236" s="19"/>
      <c r="N3236" t="s">
        <v>492</v>
      </c>
    </row>
    <row r="3237" spans="1:14" x14ac:dyDescent="0.2">
      <c r="A3237">
        <v>402</v>
      </c>
      <c r="B3237" s="20" t="s">
        <v>447</v>
      </c>
      <c r="C3237" s="20" t="s">
        <v>121</v>
      </c>
      <c r="D3237" s="20" t="s">
        <v>5</v>
      </c>
      <c r="E3237" s="20" t="s">
        <v>122</v>
      </c>
      <c r="F3237" s="20" t="s">
        <v>123</v>
      </c>
      <c r="G3237" s="20" t="s">
        <v>4</v>
      </c>
      <c r="H3237" s="19">
        <v>45412</v>
      </c>
      <c r="I3237">
        <v>421</v>
      </c>
      <c r="J3237" s="19"/>
      <c r="N3237" t="s">
        <v>492</v>
      </c>
    </row>
    <row r="3238" spans="1:14" x14ac:dyDescent="0.2">
      <c r="A3238">
        <v>403</v>
      </c>
      <c r="B3238" s="20" t="s">
        <v>448</v>
      </c>
      <c r="C3238" s="20" t="s">
        <v>121</v>
      </c>
      <c r="D3238" s="20" t="s">
        <v>5</v>
      </c>
      <c r="E3238" s="20" t="s">
        <v>122</v>
      </c>
      <c r="F3238" s="20" t="s">
        <v>130</v>
      </c>
      <c r="G3238" s="20" t="s">
        <v>4</v>
      </c>
      <c r="H3238" s="19">
        <v>45383</v>
      </c>
      <c r="I3238">
        <v>614</v>
      </c>
      <c r="J3238" s="19">
        <v>45384</v>
      </c>
      <c r="K3238">
        <v>124</v>
      </c>
      <c r="N3238" t="s">
        <v>492</v>
      </c>
    </row>
    <row r="3239" spans="1:14" x14ac:dyDescent="0.2">
      <c r="A3239">
        <v>403</v>
      </c>
      <c r="B3239" s="20" t="s">
        <v>448</v>
      </c>
      <c r="C3239" s="20" t="s">
        <v>121</v>
      </c>
      <c r="D3239" s="20" t="s">
        <v>5</v>
      </c>
      <c r="E3239" s="20" t="s">
        <v>122</v>
      </c>
      <c r="F3239" s="20" t="s">
        <v>130</v>
      </c>
      <c r="G3239" s="20" t="s">
        <v>4</v>
      </c>
      <c r="H3239" s="19">
        <v>45384</v>
      </c>
      <c r="I3239">
        <v>124</v>
      </c>
      <c r="J3239" s="19">
        <v>45407</v>
      </c>
      <c r="K3239">
        <v>350</v>
      </c>
      <c r="N3239" t="s">
        <v>492</v>
      </c>
    </row>
    <row r="3240" spans="1:14" x14ac:dyDescent="0.2">
      <c r="A3240">
        <v>403</v>
      </c>
      <c r="B3240" s="20" t="s">
        <v>448</v>
      </c>
      <c r="C3240" s="20" t="s">
        <v>121</v>
      </c>
      <c r="D3240" s="20" t="s">
        <v>5</v>
      </c>
      <c r="E3240" s="20" t="s">
        <v>122</v>
      </c>
      <c r="F3240" s="20" t="s">
        <v>130</v>
      </c>
      <c r="G3240" s="20" t="s">
        <v>4</v>
      </c>
      <c r="H3240" s="19">
        <v>45386</v>
      </c>
      <c r="I3240">
        <v>756</v>
      </c>
      <c r="J3240" s="19"/>
      <c r="N3240" t="s">
        <v>492</v>
      </c>
    </row>
    <row r="3241" spans="1:14" x14ac:dyDescent="0.2">
      <c r="A3241">
        <v>403</v>
      </c>
      <c r="B3241" s="20" t="s">
        <v>448</v>
      </c>
      <c r="C3241" s="20" t="s">
        <v>121</v>
      </c>
      <c r="D3241" s="20" t="s">
        <v>5</v>
      </c>
      <c r="E3241" s="20" t="s">
        <v>122</v>
      </c>
      <c r="F3241" s="20" t="s">
        <v>130</v>
      </c>
      <c r="G3241" s="20" t="s">
        <v>4</v>
      </c>
      <c r="H3241" s="19">
        <v>45387</v>
      </c>
      <c r="I3241">
        <v>555</v>
      </c>
      <c r="J3241" s="19"/>
      <c r="N3241" t="s">
        <v>492</v>
      </c>
    </row>
    <row r="3242" spans="1:14" x14ac:dyDescent="0.2">
      <c r="A3242">
        <v>403</v>
      </c>
      <c r="B3242" s="20" t="s">
        <v>448</v>
      </c>
      <c r="C3242" s="20" t="s">
        <v>121</v>
      </c>
      <c r="D3242" s="20" t="s">
        <v>5</v>
      </c>
      <c r="E3242" s="20" t="s">
        <v>122</v>
      </c>
      <c r="F3242" s="20" t="s">
        <v>130</v>
      </c>
      <c r="G3242" s="20" t="s">
        <v>4</v>
      </c>
      <c r="H3242" s="19">
        <v>45390</v>
      </c>
      <c r="I3242">
        <v>904</v>
      </c>
      <c r="J3242" s="19"/>
      <c r="N3242" t="s">
        <v>492</v>
      </c>
    </row>
    <row r="3243" spans="1:14" x14ac:dyDescent="0.2">
      <c r="A3243">
        <v>403</v>
      </c>
      <c r="B3243" s="20" t="s">
        <v>448</v>
      </c>
      <c r="C3243" s="20" t="s">
        <v>121</v>
      </c>
      <c r="D3243" s="20" t="s">
        <v>5</v>
      </c>
      <c r="E3243" s="20" t="s">
        <v>122</v>
      </c>
      <c r="F3243" s="20" t="s">
        <v>130</v>
      </c>
      <c r="G3243" s="20" t="s">
        <v>4</v>
      </c>
      <c r="H3243" s="19">
        <v>45391</v>
      </c>
      <c r="I3243">
        <v>1213</v>
      </c>
      <c r="J3243" s="19"/>
      <c r="N3243" t="s">
        <v>492</v>
      </c>
    </row>
    <row r="3244" spans="1:14" x14ac:dyDescent="0.2">
      <c r="A3244">
        <v>403</v>
      </c>
      <c r="B3244" s="20" t="s">
        <v>448</v>
      </c>
      <c r="C3244" s="20" t="s">
        <v>121</v>
      </c>
      <c r="D3244" s="20" t="s">
        <v>5</v>
      </c>
      <c r="E3244" s="20" t="s">
        <v>122</v>
      </c>
      <c r="F3244" s="20" t="s">
        <v>130</v>
      </c>
      <c r="G3244" s="20" t="s">
        <v>4</v>
      </c>
      <c r="H3244" s="19">
        <v>45392</v>
      </c>
      <c r="I3244">
        <v>986</v>
      </c>
      <c r="J3244" s="19"/>
      <c r="N3244" t="s">
        <v>492</v>
      </c>
    </row>
    <row r="3245" spans="1:14" x14ac:dyDescent="0.2">
      <c r="A3245">
        <v>403</v>
      </c>
      <c r="B3245" s="20" t="s">
        <v>448</v>
      </c>
      <c r="C3245" s="20" t="s">
        <v>121</v>
      </c>
      <c r="D3245" s="20" t="s">
        <v>5</v>
      </c>
      <c r="E3245" s="20" t="s">
        <v>122</v>
      </c>
      <c r="F3245" s="20" t="s">
        <v>130</v>
      </c>
      <c r="G3245" s="20" t="s">
        <v>4</v>
      </c>
      <c r="H3245" s="19">
        <v>45394</v>
      </c>
      <c r="I3245">
        <v>1219</v>
      </c>
      <c r="J3245" s="19"/>
      <c r="N3245" t="s">
        <v>492</v>
      </c>
    </row>
    <row r="3246" spans="1:14" x14ac:dyDescent="0.2">
      <c r="A3246">
        <v>403</v>
      </c>
      <c r="B3246" s="20" t="s">
        <v>448</v>
      </c>
      <c r="C3246" s="20" t="s">
        <v>121</v>
      </c>
      <c r="D3246" s="20" t="s">
        <v>5</v>
      </c>
      <c r="E3246" s="20" t="s">
        <v>122</v>
      </c>
      <c r="F3246" s="20" t="s">
        <v>130</v>
      </c>
      <c r="G3246" s="20" t="s">
        <v>4</v>
      </c>
      <c r="H3246" s="19">
        <v>45398</v>
      </c>
      <c r="I3246">
        <v>665</v>
      </c>
      <c r="J3246" s="19"/>
      <c r="N3246" t="s">
        <v>492</v>
      </c>
    </row>
    <row r="3247" spans="1:14" x14ac:dyDescent="0.2">
      <c r="A3247">
        <v>403</v>
      </c>
      <c r="B3247" s="20" t="s">
        <v>448</v>
      </c>
      <c r="C3247" s="20" t="s">
        <v>121</v>
      </c>
      <c r="D3247" s="20" t="s">
        <v>5</v>
      </c>
      <c r="E3247" s="20" t="s">
        <v>122</v>
      </c>
      <c r="F3247" s="20" t="s">
        <v>130</v>
      </c>
      <c r="G3247" s="20" t="s">
        <v>4</v>
      </c>
      <c r="H3247" s="19">
        <v>45399</v>
      </c>
      <c r="I3247">
        <v>808</v>
      </c>
      <c r="J3247" s="19"/>
      <c r="N3247" t="s">
        <v>492</v>
      </c>
    </row>
    <row r="3248" spans="1:14" x14ac:dyDescent="0.2">
      <c r="A3248">
        <v>403</v>
      </c>
      <c r="B3248" s="20" t="s">
        <v>448</v>
      </c>
      <c r="C3248" s="20" t="s">
        <v>121</v>
      </c>
      <c r="D3248" s="20" t="s">
        <v>5</v>
      </c>
      <c r="E3248" s="20" t="s">
        <v>122</v>
      </c>
      <c r="F3248" s="20" t="s">
        <v>130</v>
      </c>
      <c r="G3248" s="20" t="s">
        <v>4</v>
      </c>
      <c r="H3248" s="19">
        <v>45400</v>
      </c>
      <c r="I3248">
        <v>980</v>
      </c>
      <c r="J3248" s="19"/>
      <c r="N3248" t="s">
        <v>492</v>
      </c>
    </row>
    <row r="3249" spans="1:14" x14ac:dyDescent="0.2">
      <c r="A3249">
        <v>403</v>
      </c>
      <c r="B3249" s="20" t="s">
        <v>448</v>
      </c>
      <c r="C3249" s="20" t="s">
        <v>121</v>
      </c>
      <c r="D3249" s="20" t="s">
        <v>5</v>
      </c>
      <c r="E3249" s="20" t="s">
        <v>122</v>
      </c>
      <c r="F3249" s="20" t="s">
        <v>130</v>
      </c>
      <c r="G3249" s="20" t="s">
        <v>4</v>
      </c>
      <c r="H3249" s="19">
        <v>45407</v>
      </c>
      <c r="I3249">
        <v>350</v>
      </c>
      <c r="J3249" s="19"/>
      <c r="N3249" t="s">
        <v>492</v>
      </c>
    </row>
    <row r="3250" spans="1:14" x14ac:dyDescent="0.2">
      <c r="A3250">
        <v>403</v>
      </c>
      <c r="B3250" s="20" t="s">
        <v>448</v>
      </c>
      <c r="C3250" s="20" t="s">
        <v>121</v>
      </c>
      <c r="D3250" s="20" t="s">
        <v>5</v>
      </c>
      <c r="E3250" s="20" t="s">
        <v>122</v>
      </c>
      <c r="F3250" s="20" t="s">
        <v>130</v>
      </c>
      <c r="G3250" s="20" t="s">
        <v>4</v>
      </c>
      <c r="H3250" s="19">
        <v>45408</v>
      </c>
      <c r="I3250">
        <v>1150</v>
      </c>
      <c r="J3250" s="19"/>
      <c r="N3250" t="s">
        <v>492</v>
      </c>
    </row>
    <row r="3251" spans="1:14" x14ac:dyDescent="0.2">
      <c r="A3251">
        <v>404</v>
      </c>
      <c r="B3251" s="20" t="s">
        <v>449</v>
      </c>
      <c r="C3251" s="20" t="s">
        <v>121</v>
      </c>
      <c r="D3251" s="20" t="s">
        <v>5</v>
      </c>
      <c r="E3251" s="20" t="s">
        <v>122</v>
      </c>
      <c r="F3251" s="20" t="s">
        <v>130</v>
      </c>
      <c r="G3251" s="20" t="s">
        <v>4</v>
      </c>
      <c r="H3251" s="19"/>
      <c r="J3251" s="19">
        <v>45383</v>
      </c>
      <c r="K3251">
        <v>286</v>
      </c>
      <c r="N3251" t="s">
        <v>492</v>
      </c>
    </row>
    <row r="3252" spans="1:14" x14ac:dyDescent="0.2">
      <c r="A3252">
        <v>404</v>
      </c>
      <c r="B3252" s="20" t="s">
        <v>449</v>
      </c>
      <c r="C3252" s="20" t="s">
        <v>121</v>
      </c>
      <c r="D3252" s="20" t="s">
        <v>5</v>
      </c>
      <c r="E3252" s="20" t="s">
        <v>122</v>
      </c>
      <c r="F3252" s="20" t="s">
        <v>130</v>
      </c>
      <c r="G3252" s="20" t="s">
        <v>4</v>
      </c>
      <c r="H3252" s="19"/>
      <c r="J3252" s="19">
        <v>45393</v>
      </c>
      <c r="K3252">
        <v>49</v>
      </c>
      <c r="N3252" t="s">
        <v>492</v>
      </c>
    </row>
    <row r="3253" spans="1:14" x14ac:dyDescent="0.2">
      <c r="A3253">
        <v>404</v>
      </c>
      <c r="B3253" s="20" t="s">
        <v>449</v>
      </c>
      <c r="C3253" s="20" t="s">
        <v>121</v>
      </c>
      <c r="D3253" s="20" t="s">
        <v>5</v>
      </c>
      <c r="E3253" s="20" t="s">
        <v>122</v>
      </c>
      <c r="F3253" s="20" t="s">
        <v>130</v>
      </c>
      <c r="G3253" s="20" t="s">
        <v>4</v>
      </c>
      <c r="H3253" s="19"/>
      <c r="J3253" s="19">
        <v>45394</v>
      </c>
      <c r="K3253">
        <v>6</v>
      </c>
      <c r="N3253" t="s">
        <v>492</v>
      </c>
    </row>
    <row r="3254" spans="1:14" x14ac:dyDescent="0.2">
      <c r="A3254">
        <v>404</v>
      </c>
      <c r="B3254" s="20" t="s">
        <v>449</v>
      </c>
      <c r="C3254" s="20" t="s">
        <v>121</v>
      </c>
      <c r="D3254" s="20" t="s">
        <v>5</v>
      </c>
      <c r="E3254" s="20" t="s">
        <v>122</v>
      </c>
      <c r="F3254" s="20" t="s">
        <v>130</v>
      </c>
      <c r="G3254" s="20" t="s">
        <v>4</v>
      </c>
      <c r="H3254" s="19"/>
      <c r="J3254" s="19">
        <v>45397</v>
      </c>
      <c r="K3254">
        <v>5</v>
      </c>
      <c r="N3254" t="s">
        <v>492</v>
      </c>
    </row>
    <row r="3255" spans="1:14" x14ac:dyDescent="0.2">
      <c r="A3255">
        <v>404</v>
      </c>
      <c r="B3255" s="20" t="s">
        <v>449</v>
      </c>
      <c r="C3255" s="20" t="s">
        <v>121</v>
      </c>
      <c r="D3255" s="20" t="s">
        <v>5</v>
      </c>
      <c r="E3255" s="20" t="s">
        <v>122</v>
      </c>
      <c r="F3255" s="20" t="s">
        <v>130</v>
      </c>
      <c r="G3255" s="20" t="s">
        <v>4</v>
      </c>
      <c r="H3255" s="19"/>
      <c r="J3255" s="19">
        <v>45400</v>
      </c>
      <c r="K3255">
        <v>28</v>
      </c>
      <c r="N3255" t="s">
        <v>492</v>
      </c>
    </row>
    <row r="3256" spans="1:14" x14ac:dyDescent="0.2">
      <c r="A3256">
        <v>404</v>
      </c>
      <c r="B3256" s="20" t="s">
        <v>449</v>
      </c>
      <c r="C3256" s="20" t="s">
        <v>121</v>
      </c>
      <c r="D3256" s="20" t="s">
        <v>5</v>
      </c>
      <c r="E3256" s="20" t="s">
        <v>122</v>
      </c>
      <c r="F3256" s="20" t="s">
        <v>130</v>
      </c>
      <c r="G3256" s="20" t="s">
        <v>4</v>
      </c>
      <c r="H3256" s="19"/>
      <c r="J3256" s="19">
        <v>45401</v>
      </c>
      <c r="K3256">
        <v>298</v>
      </c>
      <c r="N3256" t="s">
        <v>492</v>
      </c>
    </row>
    <row r="3257" spans="1:14" x14ac:dyDescent="0.2">
      <c r="A3257">
        <v>404</v>
      </c>
      <c r="B3257" s="20" t="s">
        <v>449</v>
      </c>
      <c r="C3257" s="20" t="s">
        <v>121</v>
      </c>
      <c r="D3257" s="20" t="s">
        <v>5</v>
      </c>
      <c r="E3257" s="20" t="s">
        <v>122</v>
      </c>
      <c r="F3257" s="20" t="s">
        <v>130</v>
      </c>
      <c r="G3257" s="20" t="s">
        <v>4</v>
      </c>
      <c r="H3257" s="19"/>
      <c r="J3257" s="19">
        <v>45402</v>
      </c>
      <c r="K3257">
        <v>7</v>
      </c>
      <c r="N3257" t="s">
        <v>492</v>
      </c>
    </row>
    <row r="3258" spans="1:14" x14ac:dyDescent="0.2">
      <c r="A3258">
        <v>404</v>
      </c>
      <c r="B3258" s="20" t="s">
        <v>449</v>
      </c>
      <c r="C3258" s="20" t="s">
        <v>121</v>
      </c>
      <c r="D3258" s="20" t="s">
        <v>5</v>
      </c>
      <c r="E3258" s="20" t="s">
        <v>122</v>
      </c>
      <c r="F3258" s="20" t="s">
        <v>130</v>
      </c>
      <c r="G3258" s="20" t="s">
        <v>4</v>
      </c>
      <c r="H3258" s="19"/>
      <c r="J3258" s="19">
        <v>45405</v>
      </c>
      <c r="K3258">
        <v>54</v>
      </c>
      <c r="N3258" t="s">
        <v>492</v>
      </c>
    </row>
    <row r="3259" spans="1:14" x14ac:dyDescent="0.2">
      <c r="A3259">
        <v>404</v>
      </c>
      <c r="B3259" s="20" t="s">
        <v>449</v>
      </c>
      <c r="C3259" s="20" t="s">
        <v>121</v>
      </c>
      <c r="D3259" s="20" t="s">
        <v>5</v>
      </c>
      <c r="E3259" s="20" t="s">
        <v>122</v>
      </c>
      <c r="F3259" s="20" t="s">
        <v>130</v>
      </c>
      <c r="G3259" s="20" t="s">
        <v>4</v>
      </c>
      <c r="H3259" s="19"/>
      <c r="J3259" s="19">
        <v>45406</v>
      </c>
      <c r="K3259">
        <v>14</v>
      </c>
      <c r="N3259" t="s">
        <v>492</v>
      </c>
    </row>
    <row r="3260" spans="1:14" x14ac:dyDescent="0.2">
      <c r="A3260">
        <v>404</v>
      </c>
      <c r="B3260" s="20" t="s">
        <v>449</v>
      </c>
      <c r="C3260" s="20" t="s">
        <v>121</v>
      </c>
      <c r="D3260" s="20" t="s">
        <v>5</v>
      </c>
      <c r="E3260" s="20" t="s">
        <v>122</v>
      </c>
      <c r="F3260" s="20" t="s">
        <v>130</v>
      </c>
      <c r="G3260" s="20" t="s">
        <v>4</v>
      </c>
      <c r="H3260" s="19"/>
      <c r="J3260" s="19">
        <v>45407</v>
      </c>
      <c r="K3260">
        <v>22</v>
      </c>
      <c r="N3260" t="s">
        <v>492</v>
      </c>
    </row>
    <row r="3261" spans="1:14" x14ac:dyDescent="0.2">
      <c r="A3261">
        <v>404</v>
      </c>
      <c r="B3261" s="20" t="s">
        <v>449</v>
      </c>
      <c r="C3261" s="20" t="s">
        <v>121</v>
      </c>
      <c r="D3261" s="20" t="s">
        <v>5</v>
      </c>
      <c r="E3261" s="20" t="s">
        <v>122</v>
      </c>
      <c r="F3261" s="20" t="s">
        <v>130</v>
      </c>
      <c r="G3261" s="20" t="s">
        <v>4</v>
      </c>
      <c r="H3261" s="19"/>
      <c r="J3261" s="19">
        <v>45408</v>
      </c>
      <c r="K3261">
        <v>455</v>
      </c>
      <c r="N3261" t="s">
        <v>492</v>
      </c>
    </row>
    <row r="3262" spans="1:14" x14ac:dyDescent="0.2">
      <c r="A3262">
        <v>404</v>
      </c>
      <c r="B3262" s="20" t="s">
        <v>449</v>
      </c>
      <c r="C3262" s="20" t="s">
        <v>121</v>
      </c>
      <c r="D3262" s="20" t="s">
        <v>5</v>
      </c>
      <c r="E3262" s="20" t="s">
        <v>122</v>
      </c>
      <c r="F3262" s="20" t="s">
        <v>130</v>
      </c>
      <c r="G3262" s="20" t="s">
        <v>4</v>
      </c>
      <c r="H3262" s="19"/>
      <c r="J3262" s="19">
        <v>45409</v>
      </c>
      <c r="K3262">
        <v>26</v>
      </c>
      <c r="N3262" t="s">
        <v>492</v>
      </c>
    </row>
    <row r="3263" spans="1:14" x14ac:dyDescent="0.2">
      <c r="A3263">
        <v>404</v>
      </c>
      <c r="B3263" s="20" t="s">
        <v>449</v>
      </c>
      <c r="C3263" s="20" t="s">
        <v>121</v>
      </c>
      <c r="D3263" s="20" t="s">
        <v>5</v>
      </c>
      <c r="E3263" s="20" t="s">
        <v>122</v>
      </c>
      <c r="F3263" s="20" t="s">
        <v>130</v>
      </c>
      <c r="G3263" s="20" t="s">
        <v>4</v>
      </c>
      <c r="H3263" s="19"/>
      <c r="J3263" s="19">
        <v>45410</v>
      </c>
      <c r="K3263">
        <v>8</v>
      </c>
      <c r="N3263" t="s">
        <v>492</v>
      </c>
    </row>
    <row r="3264" spans="1:14" x14ac:dyDescent="0.2">
      <c r="A3264">
        <v>404</v>
      </c>
      <c r="B3264" s="20" t="s">
        <v>449</v>
      </c>
      <c r="C3264" s="20" t="s">
        <v>121</v>
      </c>
      <c r="D3264" s="20" t="s">
        <v>5</v>
      </c>
      <c r="E3264" s="20" t="s">
        <v>122</v>
      </c>
      <c r="F3264" s="20" t="s">
        <v>130</v>
      </c>
      <c r="G3264" s="20" t="s">
        <v>4</v>
      </c>
      <c r="H3264" s="19"/>
      <c r="J3264" s="19">
        <v>45412</v>
      </c>
      <c r="K3264">
        <v>46</v>
      </c>
      <c r="N3264" t="s">
        <v>492</v>
      </c>
    </row>
    <row r="3265" spans="1:14" x14ac:dyDescent="0.2">
      <c r="A3265">
        <v>405</v>
      </c>
      <c r="B3265" s="20" t="s">
        <v>133</v>
      </c>
      <c r="C3265" s="20" t="s">
        <v>121</v>
      </c>
      <c r="D3265" s="20" t="s">
        <v>5</v>
      </c>
      <c r="E3265" s="20" t="s">
        <v>122</v>
      </c>
      <c r="F3265" s="20" t="s">
        <v>130</v>
      </c>
      <c r="G3265" s="20" t="s">
        <v>4</v>
      </c>
      <c r="H3265" s="19"/>
      <c r="J3265" s="19">
        <v>45383</v>
      </c>
      <c r="K3265">
        <v>876</v>
      </c>
      <c r="N3265" t="s">
        <v>492</v>
      </c>
    </row>
    <row r="3266" spans="1:14" x14ac:dyDescent="0.2">
      <c r="A3266">
        <v>405</v>
      </c>
      <c r="B3266" s="20" t="s">
        <v>133</v>
      </c>
      <c r="C3266" s="20" t="s">
        <v>121</v>
      </c>
      <c r="D3266" s="20" t="s">
        <v>5</v>
      </c>
      <c r="E3266" s="20" t="s">
        <v>122</v>
      </c>
      <c r="F3266" s="20" t="s">
        <v>130</v>
      </c>
      <c r="G3266" s="20" t="s">
        <v>4</v>
      </c>
      <c r="H3266" s="19"/>
      <c r="J3266" s="19">
        <v>45385</v>
      </c>
      <c r="K3266">
        <v>979</v>
      </c>
      <c r="N3266" t="s">
        <v>492</v>
      </c>
    </row>
    <row r="3267" spans="1:14" x14ac:dyDescent="0.2">
      <c r="A3267">
        <v>405</v>
      </c>
      <c r="B3267" s="20" t="s">
        <v>133</v>
      </c>
      <c r="C3267" s="20" t="s">
        <v>121</v>
      </c>
      <c r="D3267" s="20" t="s">
        <v>5</v>
      </c>
      <c r="E3267" s="20" t="s">
        <v>122</v>
      </c>
      <c r="F3267" s="20" t="s">
        <v>130</v>
      </c>
      <c r="G3267" s="20" t="s">
        <v>4</v>
      </c>
      <c r="H3267" s="19"/>
      <c r="J3267" s="19">
        <v>45386</v>
      </c>
      <c r="K3267">
        <v>956</v>
      </c>
      <c r="N3267" t="s">
        <v>492</v>
      </c>
    </row>
    <row r="3268" spans="1:14" x14ac:dyDescent="0.2">
      <c r="A3268">
        <v>405</v>
      </c>
      <c r="B3268" s="20" t="s">
        <v>133</v>
      </c>
      <c r="C3268" s="20" t="s">
        <v>121</v>
      </c>
      <c r="D3268" s="20" t="s">
        <v>5</v>
      </c>
      <c r="E3268" s="20" t="s">
        <v>122</v>
      </c>
      <c r="F3268" s="20" t="s">
        <v>130</v>
      </c>
      <c r="G3268" s="20" t="s">
        <v>4</v>
      </c>
      <c r="H3268" s="19"/>
      <c r="J3268" s="19">
        <v>45388</v>
      </c>
      <c r="K3268">
        <v>364</v>
      </c>
      <c r="N3268" t="s">
        <v>492</v>
      </c>
    </row>
    <row r="3269" spans="1:14" x14ac:dyDescent="0.2">
      <c r="A3269">
        <v>405</v>
      </c>
      <c r="B3269" s="20" t="s">
        <v>133</v>
      </c>
      <c r="C3269" s="20" t="s">
        <v>121</v>
      </c>
      <c r="D3269" s="20" t="s">
        <v>5</v>
      </c>
      <c r="E3269" s="20" t="s">
        <v>122</v>
      </c>
      <c r="F3269" s="20" t="s">
        <v>130</v>
      </c>
      <c r="G3269" s="20" t="s">
        <v>4</v>
      </c>
      <c r="H3269" s="19"/>
      <c r="J3269" s="19">
        <v>45389</v>
      </c>
      <c r="K3269">
        <v>163</v>
      </c>
      <c r="N3269" t="s">
        <v>492</v>
      </c>
    </row>
    <row r="3270" spans="1:14" x14ac:dyDescent="0.2">
      <c r="A3270">
        <v>405</v>
      </c>
      <c r="B3270" s="20" t="s">
        <v>133</v>
      </c>
      <c r="C3270" s="20" t="s">
        <v>121</v>
      </c>
      <c r="D3270" s="20" t="s">
        <v>5</v>
      </c>
      <c r="E3270" s="20" t="s">
        <v>122</v>
      </c>
      <c r="F3270" s="20" t="s">
        <v>130</v>
      </c>
      <c r="G3270" s="20" t="s">
        <v>4</v>
      </c>
      <c r="H3270" s="19"/>
      <c r="J3270" s="19">
        <v>45390</v>
      </c>
      <c r="K3270">
        <v>681</v>
      </c>
      <c r="N3270" t="s">
        <v>492</v>
      </c>
    </row>
    <row r="3271" spans="1:14" x14ac:dyDescent="0.2">
      <c r="A3271">
        <v>405</v>
      </c>
      <c r="B3271" s="20" t="s">
        <v>133</v>
      </c>
      <c r="C3271" s="20" t="s">
        <v>121</v>
      </c>
      <c r="D3271" s="20" t="s">
        <v>5</v>
      </c>
      <c r="E3271" s="20" t="s">
        <v>122</v>
      </c>
      <c r="F3271" s="20" t="s">
        <v>130</v>
      </c>
      <c r="G3271" s="20" t="s">
        <v>4</v>
      </c>
      <c r="H3271" s="19"/>
      <c r="J3271" s="19">
        <v>45392</v>
      </c>
      <c r="K3271">
        <v>269</v>
      </c>
      <c r="N3271" t="s">
        <v>492</v>
      </c>
    </row>
    <row r="3272" spans="1:14" x14ac:dyDescent="0.2">
      <c r="A3272">
        <v>405</v>
      </c>
      <c r="B3272" s="20" t="s">
        <v>133</v>
      </c>
      <c r="C3272" s="20" t="s">
        <v>121</v>
      </c>
      <c r="D3272" s="20" t="s">
        <v>5</v>
      </c>
      <c r="E3272" s="20" t="s">
        <v>122</v>
      </c>
      <c r="F3272" s="20" t="s">
        <v>130</v>
      </c>
      <c r="G3272" s="20" t="s">
        <v>4</v>
      </c>
      <c r="H3272" s="19"/>
      <c r="J3272" s="19">
        <v>45393</v>
      </c>
      <c r="K3272">
        <v>453</v>
      </c>
      <c r="N3272" t="s">
        <v>492</v>
      </c>
    </row>
    <row r="3273" spans="1:14" x14ac:dyDescent="0.2">
      <c r="A3273">
        <v>405</v>
      </c>
      <c r="B3273" s="20" t="s">
        <v>133</v>
      </c>
      <c r="C3273" s="20" t="s">
        <v>121</v>
      </c>
      <c r="D3273" s="20" t="s">
        <v>5</v>
      </c>
      <c r="E3273" s="20" t="s">
        <v>122</v>
      </c>
      <c r="F3273" s="20" t="s">
        <v>130</v>
      </c>
      <c r="G3273" s="20" t="s">
        <v>4</v>
      </c>
      <c r="H3273" s="19"/>
      <c r="J3273" s="19">
        <v>45394</v>
      </c>
      <c r="K3273">
        <v>939</v>
      </c>
      <c r="N3273" t="s">
        <v>492</v>
      </c>
    </row>
    <row r="3274" spans="1:14" x14ac:dyDescent="0.2">
      <c r="A3274">
        <v>405</v>
      </c>
      <c r="B3274" s="20" t="s">
        <v>133</v>
      </c>
      <c r="C3274" s="20" t="s">
        <v>121</v>
      </c>
      <c r="D3274" s="20" t="s">
        <v>5</v>
      </c>
      <c r="E3274" s="20" t="s">
        <v>122</v>
      </c>
      <c r="F3274" s="20" t="s">
        <v>130</v>
      </c>
      <c r="G3274" s="20" t="s">
        <v>4</v>
      </c>
      <c r="H3274" s="19"/>
      <c r="J3274" s="19">
        <v>45395</v>
      </c>
      <c r="K3274">
        <v>580</v>
      </c>
      <c r="N3274" t="s">
        <v>492</v>
      </c>
    </row>
    <row r="3275" spans="1:14" x14ac:dyDescent="0.2">
      <c r="A3275">
        <v>405</v>
      </c>
      <c r="B3275" s="20" t="s">
        <v>133</v>
      </c>
      <c r="C3275" s="20" t="s">
        <v>121</v>
      </c>
      <c r="D3275" s="20" t="s">
        <v>5</v>
      </c>
      <c r="E3275" s="20" t="s">
        <v>122</v>
      </c>
      <c r="F3275" s="20" t="s">
        <v>130</v>
      </c>
      <c r="G3275" s="20" t="s">
        <v>4</v>
      </c>
      <c r="H3275" s="19"/>
      <c r="J3275" s="19">
        <v>45397</v>
      </c>
      <c r="K3275">
        <v>619</v>
      </c>
      <c r="N3275" t="s">
        <v>492</v>
      </c>
    </row>
    <row r="3276" spans="1:14" x14ac:dyDescent="0.2">
      <c r="A3276">
        <v>405</v>
      </c>
      <c r="B3276" s="20" t="s">
        <v>133</v>
      </c>
      <c r="C3276" s="20" t="s">
        <v>121</v>
      </c>
      <c r="D3276" s="20" t="s">
        <v>5</v>
      </c>
      <c r="E3276" s="20" t="s">
        <v>122</v>
      </c>
      <c r="F3276" s="20" t="s">
        <v>130</v>
      </c>
      <c r="G3276" s="20" t="s">
        <v>4</v>
      </c>
      <c r="H3276" s="19"/>
      <c r="J3276" s="19">
        <v>45399</v>
      </c>
      <c r="K3276">
        <v>978</v>
      </c>
      <c r="N3276" t="s">
        <v>492</v>
      </c>
    </row>
    <row r="3277" spans="1:14" x14ac:dyDescent="0.2">
      <c r="A3277">
        <v>405</v>
      </c>
      <c r="B3277" s="20" t="s">
        <v>133</v>
      </c>
      <c r="C3277" s="20" t="s">
        <v>121</v>
      </c>
      <c r="D3277" s="20" t="s">
        <v>5</v>
      </c>
      <c r="E3277" s="20" t="s">
        <v>122</v>
      </c>
      <c r="F3277" s="20" t="s">
        <v>130</v>
      </c>
      <c r="G3277" s="20" t="s">
        <v>4</v>
      </c>
      <c r="H3277" s="19"/>
      <c r="J3277" s="19">
        <v>45400</v>
      </c>
      <c r="K3277">
        <v>952</v>
      </c>
      <c r="N3277" t="s">
        <v>492</v>
      </c>
    </row>
    <row r="3278" spans="1:14" x14ac:dyDescent="0.2">
      <c r="A3278">
        <v>405</v>
      </c>
      <c r="B3278" s="20" t="s">
        <v>133</v>
      </c>
      <c r="C3278" s="20" t="s">
        <v>121</v>
      </c>
      <c r="D3278" s="20" t="s">
        <v>5</v>
      </c>
      <c r="E3278" s="20" t="s">
        <v>122</v>
      </c>
      <c r="F3278" s="20" t="s">
        <v>130</v>
      </c>
      <c r="G3278" s="20" t="s">
        <v>4</v>
      </c>
      <c r="H3278" s="19"/>
      <c r="J3278" s="19">
        <v>45409</v>
      </c>
      <c r="K3278">
        <v>925</v>
      </c>
      <c r="N3278" t="s">
        <v>492</v>
      </c>
    </row>
    <row r="3279" spans="1:14" x14ac:dyDescent="0.2">
      <c r="A3279">
        <v>406</v>
      </c>
      <c r="B3279" s="20" t="s">
        <v>450</v>
      </c>
      <c r="C3279" s="20" t="s">
        <v>121</v>
      </c>
      <c r="D3279" s="20" t="s">
        <v>5</v>
      </c>
      <c r="E3279" s="20" t="s">
        <v>122</v>
      </c>
      <c r="F3279" s="20" t="s">
        <v>130</v>
      </c>
      <c r="G3279" s="20" t="s">
        <v>4</v>
      </c>
      <c r="H3279" s="19">
        <v>45392</v>
      </c>
      <c r="I3279">
        <v>986</v>
      </c>
      <c r="J3279" s="19">
        <v>45387</v>
      </c>
      <c r="K3279">
        <v>555</v>
      </c>
      <c r="N3279" t="s">
        <v>492</v>
      </c>
    </row>
    <row r="3280" spans="1:14" x14ac:dyDescent="0.2">
      <c r="A3280">
        <v>406</v>
      </c>
      <c r="B3280" s="20" t="s">
        <v>450</v>
      </c>
      <c r="C3280" s="20" t="s">
        <v>121</v>
      </c>
      <c r="D3280" s="20" t="s">
        <v>5</v>
      </c>
      <c r="E3280" s="20" t="s">
        <v>122</v>
      </c>
      <c r="F3280" s="20" t="s">
        <v>130</v>
      </c>
      <c r="G3280" s="20" t="s">
        <v>4</v>
      </c>
      <c r="H3280" s="19">
        <v>45394</v>
      </c>
      <c r="I3280">
        <v>1219</v>
      </c>
      <c r="J3280" s="19">
        <v>45390</v>
      </c>
      <c r="K3280">
        <v>904</v>
      </c>
      <c r="N3280" t="s">
        <v>492</v>
      </c>
    </row>
    <row r="3281" spans="1:14" x14ac:dyDescent="0.2">
      <c r="A3281">
        <v>406</v>
      </c>
      <c r="B3281" s="20" t="s">
        <v>450</v>
      </c>
      <c r="C3281" s="20" t="s">
        <v>121</v>
      </c>
      <c r="D3281" s="20" t="s">
        <v>5</v>
      </c>
      <c r="E3281" s="20" t="s">
        <v>122</v>
      </c>
      <c r="F3281" s="20" t="s">
        <v>130</v>
      </c>
      <c r="G3281" s="20" t="s">
        <v>4</v>
      </c>
      <c r="H3281" s="19"/>
      <c r="J3281" s="19">
        <v>45391</v>
      </c>
      <c r="K3281">
        <v>0.3</v>
      </c>
      <c r="N3281" t="s">
        <v>492</v>
      </c>
    </row>
    <row r="3282" spans="1:14" x14ac:dyDescent="0.2">
      <c r="A3282">
        <v>406</v>
      </c>
      <c r="B3282" s="20" t="s">
        <v>450</v>
      </c>
      <c r="C3282" s="20" t="s">
        <v>121</v>
      </c>
      <c r="D3282" s="20" t="s">
        <v>5</v>
      </c>
      <c r="E3282" s="20" t="s">
        <v>122</v>
      </c>
      <c r="F3282" s="20" t="s">
        <v>130</v>
      </c>
      <c r="G3282" s="20" t="s">
        <v>4</v>
      </c>
      <c r="H3282" s="19"/>
      <c r="J3282" s="19">
        <v>45392</v>
      </c>
      <c r="K3282">
        <v>986</v>
      </c>
      <c r="N3282" t="s">
        <v>492</v>
      </c>
    </row>
    <row r="3283" spans="1:14" x14ac:dyDescent="0.2">
      <c r="A3283">
        <v>406</v>
      </c>
      <c r="B3283" s="20" t="s">
        <v>450</v>
      </c>
      <c r="C3283" s="20" t="s">
        <v>121</v>
      </c>
      <c r="D3283" s="20" t="s">
        <v>5</v>
      </c>
      <c r="E3283" s="20" t="s">
        <v>122</v>
      </c>
      <c r="F3283" s="20" t="s">
        <v>130</v>
      </c>
      <c r="G3283" s="20" t="s">
        <v>4</v>
      </c>
      <c r="H3283" s="19"/>
      <c r="J3283" s="19">
        <v>45394</v>
      </c>
      <c r="K3283">
        <v>1219</v>
      </c>
      <c r="N3283" t="s">
        <v>492</v>
      </c>
    </row>
    <row r="3284" spans="1:14" x14ac:dyDescent="0.2">
      <c r="A3284">
        <v>406</v>
      </c>
      <c r="B3284" s="20" t="s">
        <v>450</v>
      </c>
      <c r="C3284" s="20" t="s">
        <v>121</v>
      </c>
      <c r="D3284" s="20" t="s">
        <v>5</v>
      </c>
      <c r="E3284" s="20" t="s">
        <v>122</v>
      </c>
      <c r="F3284" s="20" t="s">
        <v>130</v>
      </c>
      <c r="G3284" s="20" t="s">
        <v>4</v>
      </c>
      <c r="H3284" s="19"/>
      <c r="J3284" s="19">
        <v>45398</v>
      </c>
      <c r="K3284">
        <v>665</v>
      </c>
      <c r="N3284" t="s">
        <v>492</v>
      </c>
    </row>
    <row r="3285" spans="1:14" x14ac:dyDescent="0.2">
      <c r="A3285">
        <v>406</v>
      </c>
      <c r="B3285" s="20" t="s">
        <v>450</v>
      </c>
      <c r="C3285" s="20" t="s">
        <v>121</v>
      </c>
      <c r="D3285" s="20" t="s">
        <v>5</v>
      </c>
      <c r="E3285" s="20" t="s">
        <v>122</v>
      </c>
      <c r="F3285" s="20" t="s">
        <v>130</v>
      </c>
      <c r="G3285" s="20" t="s">
        <v>4</v>
      </c>
      <c r="H3285" s="19"/>
      <c r="J3285" s="19">
        <v>45399</v>
      </c>
      <c r="K3285">
        <v>808</v>
      </c>
      <c r="N3285" t="s">
        <v>492</v>
      </c>
    </row>
    <row r="3286" spans="1:14" x14ac:dyDescent="0.2">
      <c r="A3286">
        <v>406</v>
      </c>
      <c r="B3286" s="20" t="s">
        <v>450</v>
      </c>
      <c r="C3286" s="20" t="s">
        <v>121</v>
      </c>
      <c r="D3286" s="20" t="s">
        <v>5</v>
      </c>
      <c r="E3286" s="20" t="s">
        <v>122</v>
      </c>
      <c r="F3286" s="20" t="s">
        <v>130</v>
      </c>
      <c r="G3286" s="20" t="s">
        <v>4</v>
      </c>
      <c r="H3286" s="19"/>
      <c r="J3286" s="19">
        <v>45400</v>
      </c>
      <c r="K3286">
        <v>980</v>
      </c>
      <c r="N3286" t="s">
        <v>492</v>
      </c>
    </row>
    <row r="3287" spans="1:14" x14ac:dyDescent="0.2">
      <c r="A3287">
        <v>406</v>
      </c>
      <c r="B3287" s="20" t="s">
        <v>450</v>
      </c>
      <c r="C3287" s="20" t="s">
        <v>121</v>
      </c>
      <c r="D3287" s="20" t="s">
        <v>5</v>
      </c>
      <c r="E3287" s="20" t="s">
        <v>122</v>
      </c>
      <c r="F3287" s="20" t="s">
        <v>130</v>
      </c>
      <c r="G3287" s="20" t="s">
        <v>4</v>
      </c>
      <c r="H3287" s="19"/>
      <c r="J3287" s="19">
        <v>45407</v>
      </c>
      <c r="K3287">
        <v>350</v>
      </c>
      <c r="N3287" t="s">
        <v>492</v>
      </c>
    </row>
    <row r="3288" spans="1:14" x14ac:dyDescent="0.2">
      <c r="A3288">
        <v>406</v>
      </c>
      <c r="B3288" s="20" t="s">
        <v>450</v>
      </c>
      <c r="C3288" s="20" t="s">
        <v>121</v>
      </c>
      <c r="D3288" s="20" t="s">
        <v>5</v>
      </c>
      <c r="E3288" s="20" t="s">
        <v>122</v>
      </c>
      <c r="F3288" s="20" t="s">
        <v>130</v>
      </c>
      <c r="G3288" s="20" t="s">
        <v>4</v>
      </c>
      <c r="H3288" s="19"/>
      <c r="J3288" s="19">
        <v>45408</v>
      </c>
      <c r="K3288">
        <v>50</v>
      </c>
      <c r="N3288" t="s">
        <v>492</v>
      </c>
    </row>
    <row r="3289" spans="1:14" x14ac:dyDescent="0.2">
      <c r="A3289">
        <v>407</v>
      </c>
      <c r="B3289" s="20" t="s">
        <v>451</v>
      </c>
      <c r="C3289" s="20" t="s">
        <v>121</v>
      </c>
      <c r="D3289" s="20" t="s">
        <v>5</v>
      </c>
      <c r="E3289" s="20" t="s">
        <v>122</v>
      </c>
      <c r="F3289" s="20" t="s">
        <v>130</v>
      </c>
      <c r="G3289" s="20" t="s">
        <v>4</v>
      </c>
      <c r="H3289" s="19"/>
      <c r="J3289" s="19">
        <v>45387</v>
      </c>
      <c r="K3289">
        <v>555</v>
      </c>
      <c r="N3289" t="s">
        <v>492</v>
      </c>
    </row>
    <row r="3290" spans="1:14" x14ac:dyDescent="0.2">
      <c r="A3290">
        <v>407</v>
      </c>
      <c r="B3290" s="20" t="s">
        <v>451</v>
      </c>
      <c r="C3290" s="20" t="s">
        <v>121</v>
      </c>
      <c r="D3290" s="20" t="s">
        <v>5</v>
      </c>
      <c r="E3290" s="20" t="s">
        <v>122</v>
      </c>
      <c r="F3290" s="20" t="s">
        <v>130</v>
      </c>
      <c r="G3290" s="20" t="s">
        <v>4</v>
      </c>
      <c r="H3290" s="19"/>
      <c r="J3290" s="19">
        <v>45390</v>
      </c>
      <c r="K3290">
        <v>904</v>
      </c>
      <c r="N3290" t="s">
        <v>492</v>
      </c>
    </row>
    <row r="3291" spans="1:14" x14ac:dyDescent="0.2">
      <c r="A3291">
        <v>407</v>
      </c>
      <c r="B3291" s="20" t="s">
        <v>451</v>
      </c>
      <c r="C3291" s="20" t="s">
        <v>121</v>
      </c>
      <c r="D3291" s="20" t="s">
        <v>5</v>
      </c>
      <c r="E3291" s="20" t="s">
        <v>122</v>
      </c>
      <c r="F3291" s="20" t="s">
        <v>130</v>
      </c>
      <c r="G3291" s="20" t="s">
        <v>4</v>
      </c>
      <c r="H3291" s="19"/>
      <c r="J3291" s="19">
        <v>45391</v>
      </c>
      <c r="K3291">
        <v>213</v>
      </c>
      <c r="N3291" t="s">
        <v>492</v>
      </c>
    </row>
    <row r="3292" spans="1:14" x14ac:dyDescent="0.2">
      <c r="A3292">
        <v>407</v>
      </c>
      <c r="B3292" s="20" t="s">
        <v>451</v>
      </c>
      <c r="C3292" s="20" t="s">
        <v>121</v>
      </c>
      <c r="D3292" s="20" t="s">
        <v>5</v>
      </c>
      <c r="E3292" s="20" t="s">
        <v>122</v>
      </c>
      <c r="F3292" s="20" t="s">
        <v>130</v>
      </c>
      <c r="G3292" s="20" t="s">
        <v>4</v>
      </c>
      <c r="H3292" s="19"/>
      <c r="J3292" s="19">
        <v>45392</v>
      </c>
      <c r="K3292">
        <v>386</v>
      </c>
      <c r="N3292" t="s">
        <v>492</v>
      </c>
    </row>
    <row r="3293" spans="1:14" x14ac:dyDescent="0.2">
      <c r="A3293">
        <v>407</v>
      </c>
      <c r="B3293" s="20" t="s">
        <v>451</v>
      </c>
      <c r="C3293" s="20" t="s">
        <v>121</v>
      </c>
      <c r="D3293" s="20" t="s">
        <v>5</v>
      </c>
      <c r="E3293" s="20" t="s">
        <v>122</v>
      </c>
      <c r="F3293" s="20" t="s">
        <v>130</v>
      </c>
      <c r="G3293" s="20" t="s">
        <v>4</v>
      </c>
      <c r="H3293" s="19"/>
      <c r="J3293" s="19">
        <v>45394</v>
      </c>
      <c r="K3293">
        <v>219</v>
      </c>
      <c r="N3293" t="s">
        <v>492</v>
      </c>
    </row>
    <row r="3294" spans="1:14" x14ac:dyDescent="0.2">
      <c r="A3294">
        <v>407</v>
      </c>
      <c r="B3294" s="20" t="s">
        <v>451</v>
      </c>
      <c r="C3294" s="20" t="s">
        <v>121</v>
      </c>
      <c r="D3294" s="20" t="s">
        <v>5</v>
      </c>
      <c r="E3294" s="20" t="s">
        <v>122</v>
      </c>
      <c r="F3294" s="20" t="s">
        <v>130</v>
      </c>
      <c r="G3294" s="20" t="s">
        <v>4</v>
      </c>
      <c r="H3294" s="19"/>
      <c r="J3294" s="19">
        <v>45398</v>
      </c>
      <c r="K3294">
        <v>665</v>
      </c>
      <c r="N3294" t="s">
        <v>492</v>
      </c>
    </row>
    <row r="3295" spans="1:14" x14ac:dyDescent="0.2">
      <c r="A3295">
        <v>407</v>
      </c>
      <c r="B3295" s="20" t="s">
        <v>451</v>
      </c>
      <c r="C3295" s="20" t="s">
        <v>121</v>
      </c>
      <c r="D3295" s="20" t="s">
        <v>5</v>
      </c>
      <c r="E3295" s="20" t="s">
        <v>122</v>
      </c>
      <c r="F3295" s="20" t="s">
        <v>130</v>
      </c>
      <c r="G3295" s="20" t="s">
        <v>4</v>
      </c>
      <c r="H3295" s="19"/>
      <c r="J3295" s="19">
        <v>45399</v>
      </c>
      <c r="K3295">
        <v>808</v>
      </c>
      <c r="N3295" t="s">
        <v>492</v>
      </c>
    </row>
    <row r="3296" spans="1:14" x14ac:dyDescent="0.2">
      <c r="A3296">
        <v>407</v>
      </c>
      <c r="B3296" s="20" t="s">
        <v>451</v>
      </c>
      <c r="C3296" s="20" t="s">
        <v>121</v>
      </c>
      <c r="D3296" s="20" t="s">
        <v>5</v>
      </c>
      <c r="E3296" s="20" t="s">
        <v>122</v>
      </c>
      <c r="F3296" s="20" t="s">
        <v>130</v>
      </c>
      <c r="G3296" s="20" t="s">
        <v>4</v>
      </c>
      <c r="H3296" s="19"/>
      <c r="J3296" s="19">
        <v>45400</v>
      </c>
      <c r="K3296">
        <v>980</v>
      </c>
      <c r="N3296" t="s">
        <v>492</v>
      </c>
    </row>
    <row r="3297" spans="1:14" x14ac:dyDescent="0.2">
      <c r="A3297">
        <v>407</v>
      </c>
      <c r="B3297" s="20" t="s">
        <v>451</v>
      </c>
      <c r="C3297" s="20" t="s">
        <v>121</v>
      </c>
      <c r="D3297" s="20" t="s">
        <v>5</v>
      </c>
      <c r="E3297" s="20" t="s">
        <v>122</v>
      </c>
      <c r="F3297" s="20" t="s">
        <v>130</v>
      </c>
      <c r="G3297" s="20" t="s">
        <v>4</v>
      </c>
      <c r="H3297" s="19"/>
      <c r="J3297" s="19">
        <v>45407</v>
      </c>
      <c r="K3297">
        <v>350</v>
      </c>
      <c r="N3297" t="s">
        <v>492</v>
      </c>
    </row>
    <row r="3298" spans="1:14" x14ac:dyDescent="0.2">
      <c r="A3298">
        <v>407</v>
      </c>
      <c r="B3298" s="20" t="s">
        <v>451</v>
      </c>
      <c r="C3298" s="20" t="s">
        <v>121</v>
      </c>
      <c r="D3298" s="20" t="s">
        <v>5</v>
      </c>
      <c r="E3298" s="20" t="s">
        <v>122</v>
      </c>
      <c r="F3298" s="20" t="s">
        <v>130</v>
      </c>
      <c r="G3298" s="20" t="s">
        <v>4</v>
      </c>
      <c r="H3298" s="19"/>
      <c r="J3298" s="19">
        <v>45408</v>
      </c>
      <c r="K3298">
        <v>450</v>
      </c>
      <c r="N3298" t="s">
        <v>492</v>
      </c>
    </row>
    <row r="3299" spans="1:14" x14ac:dyDescent="0.2">
      <c r="A3299">
        <v>408</v>
      </c>
      <c r="B3299" s="20" t="s">
        <v>452</v>
      </c>
      <c r="C3299" s="20" t="s">
        <v>121</v>
      </c>
      <c r="D3299" s="20" t="s">
        <v>5</v>
      </c>
      <c r="E3299" s="20" t="s">
        <v>122</v>
      </c>
      <c r="F3299" s="20" t="s">
        <v>130</v>
      </c>
      <c r="G3299" s="20" t="s">
        <v>4</v>
      </c>
      <c r="H3299" s="19">
        <v>45383</v>
      </c>
      <c r="I3299">
        <v>21</v>
      </c>
      <c r="J3299" s="19">
        <v>45383</v>
      </c>
      <c r="K3299">
        <v>20.02</v>
      </c>
      <c r="N3299" t="s">
        <v>492</v>
      </c>
    </row>
    <row r="3300" spans="1:14" x14ac:dyDescent="0.2">
      <c r="A3300">
        <v>408</v>
      </c>
      <c r="B3300" s="20" t="s">
        <v>452</v>
      </c>
      <c r="C3300" s="20" t="s">
        <v>121</v>
      </c>
      <c r="D3300" s="20" t="s">
        <v>5</v>
      </c>
      <c r="E3300" s="20" t="s">
        <v>122</v>
      </c>
      <c r="F3300" s="20" t="s">
        <v>130</v>
      </c>
      <c r="G3300" s="20" t="s">
        <v>4</v>
      </c>
      <c r="H3300" s="19">
        <v>45384</v>
      </c>
      <c r="I3300">
        <v>9</v>
      </c>
      <c r="J3300" s="19">
        <v>45384</v>
      </c>
      <c r="K3300">
        <v>9</v>
      </c>
      <c r="N3300" t="s">
        <v>492</v>
      </c>
    </row>
    <row r="3301" spans="1:14" x14ac:dyDescent="0.2">
      <c r="A3301">
        <v>408</v>
      </c>
      <c r="B3301" s="20" t="s">
        <v>452</v>
      </c>
      <c r="C3301" s="20" t="s">
        <v>121</v>
      </c>
      <c r="D3301" s="20" t="s">
        <v>5</v>
      </c>
      <c r="E3301" s="20" t="s">
        <v>122</v>
      </c>
      <c r="F3301" s="20" t="s">
        <v>130</v>
      </c>
      <c r="G3301" s="20" t="s">
        <v>4</v>
      </c>
      <c r="H3301" s="19">
        <v>45387</v>
      </c>
      <c r="I3301">
        <v>2</v>
      </c>
      <c r="J3301" s="19">
        <v>45387</v>
      </c>
      <c r="K3301">
        <v>2</v>
      </c>
      <c r="N3301" t="s">
        <v>492</v>
      </c>
    </row>
    <row r="3302" spans="1:14" x14ac:dyDescent="0.2">
      <c r="A3302">
        <v>408</v>
      </c>
      <c r="B3302" s="20" t="s">
        <v>452</v>
      </c>
      <c r="C3302" s="20" t="s">
        <v>121</v>
      </c>
      <c r="D3302" s="20" t="s">
        <v>5</v>
      </c>
      <c r="E3302" s="20" t="s">
        <v>122</v>
      </c>
      <c r="F3302" s="20" t="s">
        <v>130</v>
      </c>
      <c r="G3302" s="20" t="s">
        <v>4</v>
      </c>
      <c r="H3302" s="19">
        <v>45389</v>
      </c>
      <c r="I3302">
        <v>10</v>
      </c>
      <c r="J3302" s="19">
        <v>45389</v>
      </c>
      <c r="K3302">
        <v>10</v>
      </c>
      <c r="N3302" t="s">
        <v>492</v>
      </c>
    </row>
    <row r="3303" spans="1:14" x14ac:dyDescent="0.2">
      <c r="A3303">
        <v>408</v>
      </c>
      <c r="B3303" s="20" t="s">
        <v>452</v>
      </c>
      <c r="C3303" s="20" t="s">
        <v>121</v>
      </c>
      <c r="D3303" s="20" t="s">
        <v>5</v>
      </c>
      <c r="E3303" s="20" t="s">
        <v>122</v>
      </c>
      <c r="F3303" s="20" t="s">
        <v>130</v>
      </c>
      <c r="G3303" s="20" t="s">
        <v>4</v>
      </c>
      <c r="H3303" s="19">
        <v>45390</v>
      </c>
      <c r="I3303">
        <v>4</v>
      </c>
      <c r="J3303" s="19">
        <v>45390</v>
      </c>
      <c r="K3303">
        <v>4</v>
      </c>
      <c r="N3303" t="s">
        <v>492</v>
      </c>
    </row>
    <row r="3304" spans="1:14" x14ac:dyDescent="0.2">
      <c r="A3304">
        <v>408</v>
      </c>
      <c r="B3304" s="20" t="s">
        <v>452</v>
      </c>
      <c r="C3304" s="20" t="s">
        <v>121</v>
      </c>
      <c r="D3304" s="20" t="s">
        <v>5</v>
      </c>
      <c r="E3304" s="20" t="s">
        <v>122</v>
      </c>
      <c r="F3304" s="20" t="s">
        <v>130</v>
      </c>
      <c r="G3304" s="20" t="s">
        <v>4</v>
      </c>
      <c r="H3304" s="19">
        <v>45391</v>
      </c>
      <c r="I3304">
        <v>15</v>
      </c>
      <c r="J3304" s="19">
        <v>45391</v>
      </c>
      <c r="K3304">
        <v>0</v>
      </c>
      <c r="N3304" t="s">
        <v>492</v>
      </c>
    </row>
    <row r="3305" spans="1:14" x14ac:dyDescent="0.2">
      <c r="A3305">
        <v>408</v>
      </c>
      <c r="B3305" s="20" t="s">
        <v>452</v>
      </c>
      <c r="C3305" s="20" t="s">
        <v>121</v>
      </c>
      <c r="D3305" s="20" t="s">
        <v>5</v>
      </c>
      <c r="E3305" s="20" t="s">
        <v>122</v>
      </c>
      <c r="F3305" s="20" t="s">
        <v>130</v>
      </c>
      <c r="G3305" s="20" t="s">
        <v>4</v>
      </c>
      <c r="H3305" s="19">
        <v>45392</v>
      </c>
      <c r="I3305">
        <v>42</v>
      </c>
      <c r="J3305" s="19">
        <v>45392</v>
      </c>
      <c r="K3305">
        <v>42</v>
      </c>
      <c r="N3305" t="s">
        <v>492</v>
      </c>
    </row>
    <row r="3306" spans="1:14" x14ac:dyDescent="0.2">
      <c r="A3306">
        <v>408</v>
      </c>
      <c r="B3306" s="20" t="s">
        <v>452</v>
      </c>
      <c r="C3306" s="20" t="s">
        <v>121</v>
      </c>
      <c r="D3306" s="20" t="s">
        <v>5</v>
      </c>
      <c r="E3306" s="20" t="s">
        <v>122</v>
      </c>
      <c r="F3306" s="20" t="s">
        <v>130</v>
      </c>
      <c r="G3306" s="20" t="s">
        <v>4</v>
      </c>
      <c r="H3306" s="19">
        <v>45394</v>
      </c>
      <c r="I3306">
        <v>41</v>
      </c>
      <c r="J3306" s="19">
        <v>45394</v>
      </c>
      <c r="K3306">
        <v>41</v>
      </c>
      <c r="N3306" t="s">
        <v>492</v>
      </c>
    </row>
    <row r="3307" spans="1:14" x14ac:dyDescent="0.2">
      <c r="A3307">
        <v>408</v>
      </c>
      <c r="B3307" s="20" t="s">
        <v>452</v>
      </c>
      <c r="C3307" s="20" t="s">
        <v>121</v>
      </c>
      <c r="D3307" s="20" t="s">
        <v>5</v>
      </c>
      <c r="E3307" s="20" t="s">
        <v>122</v>
      </c>
      <c r="F3307" s="20" t="s">
        <v>130</v>
      </c>
      <c r="G3307" s="20" t="s">
        <v>4</v>
      </c>
      <c r="H3307" s="19">
        <v>45395</v>
      </c>
      <c r="I3307">
        <v>10</v>
      </c>
      <c r="J3307" s="19">
        <v>45395</v>
      </c>
      <c r="K3307">
        <v>10</v>
      </c>
      <c r="N3307" t="s">
        <v>492</v>
      </c>
    </row>
    <row r="3308" spans="1:14" x14ac:dyDescent="0.2">
      <c r="A3308">
        <v>408</v>
      </c>
      <c r="B3308" s="20" t="s">
        <v>452</v>
      </c>
      <c r="C3308" s="20" t="s">
        <v>121</v>
      </c>
      <c r="D3308" s="20" t="s">
        <v>5</v>
      </c>
      <c r="E3308" s="20" t="s">
        <v>122</v>
      </c>
      <c r="F3308" s="20" t="s">
        <v>130</v>
      </c>
      <c r="G3308" s="20" t="s">
        <v>4</v>
      </c>
      <c r="H3308" s="19">
        <v>45396</v>
      </c>
      <c r="I3308">
        <v>6</v>
      </c>
      <c r="J3308" s="19">
        <v>45396</v>
      </c>
      <c r="K3308">
        <v>6</v>
      </c>
      <c r="N3308" t="s">
        <v>492</v>
      </c>
    </row>
    <row r="3309" spans="1:14" x14ac:dyDescent="0.2">
      <c r="A3309">
        <v>408</v>
      </c>
      <c r="B3309" s="20" t="s">
        <v>452</v>
      </c>
      <c r="C3309" s="20" t="s">
        <v>121</v>
      </c>
      <c r="D3309" s="20" t="s">
        <v>5</v>
      </c>
      <c r="E3309" s="20" t="s">
        <v>122</v>
      </c>
      <c r="F3309" s="20" t="s">
        <v>130</v>
      </c>
      <c r="G3309" s="20" t="s">
        <v>4</v>
      </c>
      <c r="H3309" s="19">
        <v>45399</v>
      </c>
      <c r="I3309">
        <v>26</v>
      </c>
      <c r="J3309" s="19">
        <v>45399</v>
      </c>
      <c r="K3309">
        <v>26</v>
      </c>
      <c r="N3309" t="s">
        <v>492</v>
      </c>
    </row>
    <row r="3310" spans="1:14" x14ac:dyDescent="0.2">
      <c r="A3310">
        <v>408</v>
      </c>
      <c r="B3310" s="20" t="s">
        <v>452</v>
      </c>
      <c r="C3310" s="20" t="s">
        <v>121</v>
      </c>
      <c r="D3310" s="20" t="s">
        <v>5</v>
      </c>
      <c r="E3310" s="20" t="s">
        <v>122</v>
      </c>
      <c r="F3310" s="20" t="s">
        <v>130</v>
      </c>
      <c r="G3310" s="20" t="s">
        <v>4</v>
      </c>
      <c r="H3310" s="19">
        <v>45401</v>
      </c>
      <c r="I3310">
        <v>1</v>
      </c>
      <c r="J3310" s="19">
        <v>45401</v>
      </c>
      <c r="K3310">
        <v>1</v>
      </c>
      <c r="N3310" t="s">
        <v>492</v>
      </c>
    </row>
    <row r="3311" spans="1:14" x14ac:dyDescent="0.2">
      <c r="A3311">
        <v>408</v>
      </c>
      <c r="B3311" s="20" t="s">
        <v>452</v>
      </c>
      <c r="C3311" s="20" t="s">
        <v>121</v>
      </c>
      <c r="D3311" s="20" t="s">
        <v>5</v>
      </c>
      <c r="E3311" s="20" t="s">
        <v>122</v>
      </c>
      <c r="F3311" s="20" t="s">
        <v>130</v>
      </c>
      <c r="G3311" s="20" t="s">
        <v>4</v>
      </c>
      <c r="H3311" s="19">
        <v>45403</v>
      </c>
      <c r="I3311">
        <v>13</v>
      </c>
      <c r="J3311" s="19">
        <v>45403</v>
      </c>
      <c r="K3311">
        <v>13</v>
      </c>
      <c r="N3311" t="s">
        <v>492</v>
      </c>
    </row>
    <row r="3312" spans="1:14" x14ac:dyDescent="0.2">
      <c r="A3312">
        <v>408</v>
      </c>
      <c r="B3312" s="20" t="s">
        <v>452</v>
      </c>
      <c r="C3312" s="20" t="s">
        <v>121</v>
      </c>
      <c r="D3312" s="20" t="s">
        <v>5</v>
      </c>
      <c r="E3312" s="20" t="s">
        <v>122</v>
      </c>
      <c r="F3312" s="20" t="s">
        <v>130</v>
      </c>
      <c r="G3312" s="20" t="s">
        <v>4</v>
      </c>
      <c r="H3312" s="19">
        <v>45407</v>
      </c>
      <c r="I3312">
        <v>17</v>
      </c>
      <c r="J3312" s="19">
        <v>45407</v>
      </c>
      <c r="K3312">
        <v>17</v>
      </c>
      <c r="N3312" t="s">
        <v>492</v>
      </c>
    </row>
    <row r="3313" spans="1:14" x14ac:dyDescent="0.2">
      <c r="A3313">
        <v>409</v>
      </c>
      <c r="B3313" s="20" t="s">
        <v>453</v>
      </c>
      <c r="C3313" s="20" t="s">
        <v>121</v>
      </c>
      <c r="D3313" s="20" t="s">
        <v>5</v>
      </c>
      <c r="E3313" s="20" t="s">
        <v>122</v>
      </c>
      <c r="F3313" s="20" t="s">
        <v>130</v>
      </c>
      <c r="G3313" s="20" t="s">
        <v>4</v>
      </c>
      <c r="H3313" s="19"/>
      <c r="J3313" s="19">
        <v>45400</v>
      </c>
      <c r="K3313">
        <v>2.2000000000000002</v>
      </c>
      <c r="N3313" t="s">
        <v>492</v>
      </c>
    </row>
    <row r="3314" spans="1:14" x14ac:dyDescent="0.2">
      <c r="A3314">
        <v>409</v>
      </c>
      <c r="B3314" s="20" t="s">
        <v>453</v>
      </c>
      <c r="C3314" s="20" t="s">
        <v>121</v>
      </c>
      <c r="D3314" s="20" t="s">
        <v>5</v>
      </c>
      <c r="E3314" s="20" t="s">
        <v>122</v>
      </c>
      <c r="F3314" s="20" t="s">
        <v>130</v>
      </c>
      <c r="G3314" s="20" t="s">
        <v>4</v>
      </c>
      <c r="H3314" s="19"/>
      <c r="J3314" s="19">
        <v>45407</v>
      </c>
      <c r="K3314">
        <v>1</v>
      </c>
      <c r="N3314" t="s">
        <v>492</v>
      </c>
    </row>
    <row r="3315" spans="1:14" x14ac:dyDescent="0.2">
      <c r="A3315">
        <v>409</v>
      </c>
      <c r="B3315" s="20" t="s">
        <v>453</v>
      </c>
      <c r="C3315" s="20" t="s">
        <v>121</v>
      </c>
      <c r="D3315" s="20" t="s">
        <v>5</v>
      </c>
      <c r="E3315" s="20" t="s">
        <v>122</v>
      </c>
      <c r="F3315" s="20" t="s">
        <v>130</v>
      </c>
      <c r="G3315" s="20" t="s">
        <v>4</v>
      </c>
      <c r="H3315" s="19"/>
      <c r="J3315" s="19">
        <v>45412</v>
      </c>
      <c r="K3315">
        <v>20</v>
      </c>
      <c r="N3315" t="s">
        <v>492</v>
      </c>
    </row>
    <row r="3316" spans="1:14" x14ac:dyDescent="0.2">
      <c r="A3316">
        <v>410</v>
      </c>
      <c r="B3316" s="20" t="s">
        <v>454</v>
      </c>
      <c r="C3316" s="20" t="s">
        <v>121</v>
      </c>
      <c r="D3316" s="20" t="s">
        <v>5</v>
      </c>
      <c r="E3316" s="20" t="s">
        <v>122</v>
      </c>
      <c r="F3316" s="20" t="s">
        <v>130</v>
      </c>
      <c r="G3316" s="20" t="s">
        <v>4</v>
      </c>
      <c r="H3316" s="19">
        <v>45383</v>
      </c>
      <c r="I3316">
        <v>376</v>
      </c>
      <c r="J3316" s="19">
        <v>45383</v>
      </c>
      <c r="K3316">
        <v>376</v>
      </c>
      <c r="N3316" t="s">
        <v>492</v>
      </c>
    </row>
    <row r="3317" spans="1:14" x14ac:dyDescent="0.2">
      <c r="A3317">
        <v>410</v>
      </c>
      <c r="B3317" s="20" t="s">
        <v>454</v>
      </c>
      <c r="C3317" s="20" t="s">
        <v>121</v>
      </c>
      <c r="D3317" s="20" t="s">
        <v>5</v>
      </c>
      <c r="E3317" s="20" t="s">
        <v>122</v>
      </c>
      <c r="F3317" s="20" t="s">
        <v>130</v>
      </c>
      <c r="G3317" s="20" t="s">
        <v>4</v>
      </c>
      <c r="H3317" s="19">
        <v>45384</v>
      </c>
      <c r="I3317">
        <v>347</v>
      </c>
      <c r="J3317" s="19">
        <v>45384</v>
      </c>
      <c r="K3317">
        <v>947</v>
      </c>
      <c r="N3317" t="s">
        <v>492</v>
      </c>
    </row>
    <row r="3318" spans="1:14" x14ac:dyDescent="0.2">
      <c r="A3318">
        <v>410</v>
      </c>
      <c r="B3318" s="20" t="s">
        <v>454</v>
      </c>
      <c r="C3318" s="20" t="s">
        <v>121</v>
      </c>
      <c r="D3318" s="20" t="s">
        <v>5</v>
      </c>
      <c r="E3318" s="20" t="s">
        <v>122</v>
      </c>
      <c r="F3318" s="20" t="s">
        <v>130</v>
      </c>
      <c r="G3318" s="20" t="s">
        <v>4</v>
      </c>
      <c r="H3318" s="19">
        <v>45385</v>
      </c>
      <c r="I3318">
        <v>1079</v>
      </c>
      <c r="J3318" s="19">
        <v>45385</v>
      </c>
      <c r="K3318">
        <v>1079</v>
      </c>
      <c r="N3318" t="s">
        <v>492</v>
      </c>
    </row>
    <row r="3319" spans="1:14" x14ac:dyDescent="0.2">
      <c r="A3319">
        <v>410</v>
      </c>
      <c r="B3319" s="20" t="s">
        <v>454</v>
      </c>
      <c r="C3319" s="20" t="s">
        <v>121</v>
      </c>
      <c r="D3319" s="20" t="s">
        <v>5</v>
      </c>
      <c r="E3319" s="20" t="s">
        <v>122</v>
      </c>
      <c r="F3319" s="20" t="s">
        <v>130</v>
      </c>
      <c r="G3319" s="20" t="s">
        <v>4</v>
      </c>
      <c r="H3319" s="19">
        <v>45386</v>
      </c>
      <c r="I3319">
        <v>156</v>
      </c>
      <c r="J3319" s="19">
        <v>45386</v>
      </c>
      <c r="K3319">
        <v>156</v>
      </c>
      <c r="N3319" t="s">
        <v>492</v>
      </c>
    </row>
    <row r="3320" spans="1:14" x14ac:dyDescent="0.2">
      <c r="A3320">
        <v>410</v>
      </c>
      <c r="B3320" s="20" t="s">
        <v>454</v>
      </c>
      <c r="C3320" s="20" t="s">
        <v>121</v>
      </c>
      <c r="D3320" s="20" t="s">
        <v>5</v>
      </c>
      <c r="E3320" s="20" t="s">
        <v>122</v>
      </c>
      <c r="F3320" s="20" t="s">
        <v>130</v>
      </c>
      <c r="G3320" s="20" t="s">
        <v>4</v>
      </c>
      <c r="H3320" s="19">
        <v>45387</v>
      </c>
      <c r="I3320">
        <v>157</v>
      </c>
      <c r="J3320" s="19">
        <v>45387</v>
      </c>
      <c r="K3320">
        <v>157</v>
      </c>
      <c r="N3320" t="s">
        <v>492</v>
      </c>
    </row>
    <row r="3321" spans="1:14" x14ac:dyDescent="0.2">
      <c r="A3321">
        <v>410</v>
      </c>
      <c r="B3321" s="20" t="s">
        <v>454</v>
      </c>
      <c r="C3321" s="20" t="s">
        <v>121</v>
      </c>
      <c r="D3321" s="20" t="s">
        <v>5</v>
      </c>
      <c r="E3321" s="20" t="s">
        <v>122</v>
      </c>
      <c r="F3321" s="20" t="s">
        <v>130</v>
      </c>
      <c r="G3321" s="20" t="s">
        <v>4</v>
      </c>
      <c r="H3321" s="19">
        <v>45388</v>
      </c>
      <c r="I3321">
        <v>364</v>
      </c>
      <c r="J3321" s="19">
        <v>45388</v>
      </c>
      <c r="K3321">
        <v>364</v>
      </c>
      <c r="N3321" t="s">
        <v>492</v>
      </c>
    </row>
    <row r="3322" spans="1:14" x14ac:dyDescent="0.2">
      <c r="A3322">
        <v>410</v>
      </c>
      <c r="B3322" s="20" t="s">
        <v>454</v>
      </c>
      <c r="C3322" s="20" t="s">
        <v>121</v>
      </c>
      <c r="D3322" s="20" t="s">
        <v>5</v>
      </c>
      <c r="E3322" s="20" t="s">
        <v>122</v>
      </c>
      <c r="F3322" s="20" t="s">
        <v>130</v>
      </c>
      <c r="G3322" s="20" t="s">
        <v>4</v>
      </c>
      <c r="H3322" s="19">
        <v>45389</v>
      </c>
      <c r="I3322">
        <v>163</v>
      </c>
      <c r="J3322" s="19">
        <v>45389</v>
      </c>
      <c r="K3322">
        <v>163</v>
      </c>
      <c r="N3322" t="s">
        <v>492</v>
      </c>
    </row>
    <row r="3323" spans="1:14" x14ac:dyDescent="0.2">
      <c r="A3323">
        <v>410</v>
      </c>
      <c r="B3323" s="20" t="s">
        <v>454</v>
      </c>
      <c r="C3323" s="20" t="s">
        <v>121</v>
      </c>
      <c r="D3323" s="20" t="s">
        <v>5</v>
      </c>
      <c r="E3323" s="20" t="s">
        <v>122</v>
      </c>
      <c r="F3323" s="20" t="s">
        <v>130</v>
      </c>
      <c r="G3323" s="20" t="s">
        <v>4</v>
      </c>
      <c r="H3323" s="19">
        <v>45390</v>
      </c>
      <c r="I3323">
        <v>1056</v>
      </c>
      <c r="J3323" s="19">
        <v>45390</v>
      </c>
      <c r="K3323">
        <v>1056</v>
      </c>
      <c r="N3323" t="s">
        <v>492</v>
      </c>
    </row>
    <row r="3324" spans="1:14" x14ac:dyDescent="0.2">
      <c r="A3324">
        <v>410</v>
      </c>
      <c r="B3324" s="20" t="s">
        <v>454</v>
      </c>
      <c r="C3324" s="20" t="s">
        <v>121</v>
      </c>
      <c r="D3324" s="20" t="s">
        <v>5</v>
      </c>
      <c r="E3324" s="20" t="s">
        <v>122</v>
      </c>
      <c r="F3324" s="20" t="s">
        <v>130</v>
      </c>
      <c r="G3324" s="20" t="s">
        <v>4</v>
      </c>
      <c r="H3324" s="19">
        <v>45391</v>
      </c>
      <c r="I3324">
        <v>1138</v>
      </c>
      <c r="J3324" s="19">
        <v>45391</v>
      </c>
      <c r="K3324">
        <v>1138</v>
      </c>
      <c r="N3324" t="s">
        <v>492</v>
      </c>
    </row>
    <row r="3325" spans="1:14" x14ac:dyDescent="0.2">
      <c r="A3325">
        <v>410</v>
      </c>
      <c r="B3325" s="20" t="s">
        <v>454</v>
      </c>
      <c r="C3325" s="20" t="s">
        <v>121</v>
      </c>
      <c r="D3325" s="20" t="s">
        <v>5</v>
      </c>
      <c r="E3325" s="20" t="s">
        <v>122</v>
      </c>
      <c r="F3325" s="20" t="s">
        <v>130</v>
      </c>
      <c r="G3325" s="20" t="s">
        <v>4</v>
      </c>
      <c r="H3325" s="19">
        <v>45392</v>
      </c>
      <c r="I3325">
        <v>269</v>
      </c>
      <c r="J3325" s="19">
        <v>45392</v>
      </c>
      <c r="K3325">
        <v>669</v>
      </c>
      <c r="N3325" t="s">
        <v>492</v>
      </c>
    </row>
    <row r="3326" spans="1:14" x14ac:dyDescent="0.2">
      <c r="A3326">
        <v>410</v>
      </c>
      <c r="B3326" s="20" t="s">
        <v>454</v>
      </c>
      <c r="C3326" s="20" t="s">
        <v>121</v>
      </c>
      <c r="D3326" s="20" t="s">
        <v>5</v>
      </c>
      <c r="E3326" s="20" t="s">
        <v>122</v>
      </c>
      <c r="F3326" s="20" t="s">
        <v>130</v>
      </c>
      <c r="G3326" s="20" t="s">
        <v>4</v>
      </c>
      <c r="H3326" s="19">
        <v>45393</v>
      </c>
      <c r="I3326">
        <v>453</v>
      </c>
      <c r="J3326" s="19">
        <v>45393</v>
      </c>
      <c r="K3326">
        <v>453</v>
      </c>
      <c r="N3326" t="s">
        <v>492</v>
      </c>
    </row>
    <row r="3327" spans="1:14" x14ac:dyDescent="0.2">
      <c r="A3327">
        <v>410</v>
      </c>
      <c r="B3327" s="20" t="s">
        <v>454</v>
      </c>
      <c r="C3327" s="20" t="s">
        <v>121</v>
      </c>
      <c r="D3327" s="20" t="s">
        <v>5</v>
      </c>
      <c r="E3327" s="20" t="s">
        <v>122</v>
      </c>
      <c r="F3327" s="20" t="s">
        <v>130</v>
      </c>
      <c r="G3327" s="20" t="s">
        <v>4</v>
      </c>
      <c r="H3327" s="19">
        <v>45394</v>
      </c>
      <c r="I3327">
        <v>939</v>
      </c>
      <c r="J3327" s="19">
        <v>45394</v>
      </c>
      <c r="K3327">
        <v>939</v>
      </c>
      <c r="N3327" t="s">
        <v>492</v>
      </c>
    </row>
    <row r="3328" spans="1:14" x14ac:dyDescent="0.2">
      <c r="A3328">
        <v>410</v>
      </c>
      <c r="B3328" s="20" t="s">
        <v>454</v>
      </c>
      <c r="C3328" s="20" t="s">
        <v>121</v>
      </c>
      <c r="D3328" s="20" t="s">
        <v>5</v>
      </c>
      <c r="E3328" s="20" t="s">
        <v>122</v>
      </c>
      <c r="F3328" s="20" t="s">
        <v>130</v>
      </c>
      <c r="G3328" s="20" t="s">
        <v>4</v>
      </c>
      <c r="H3328" s="19">
        <v>45395</v>
      </c>
      <c r="I3328">
        <v>580</v>
      </c>
      <c r="J3328" s="19">
        <v>45395</v>
      </c>
      <c r="K3328">
        <v>1080</v>
      </c>
      <c r="N3328" t="s">
        <v>492</v>
      </c>
    </row>
    <row r="3329" spans="1:14" x14ac:dyDescent="0.2">
      <c r="A3329">
        <v>410</v>
      </c>
      <c r="B3329" s="20" t="s">
        <v>454</v>
      </c>
      <c r="C3329" s="20" t="s">
        <v>121</v>
      </c>
      <c r="D3329" s="20" t="s">
        <v>5</v>
      </c>
      <c r="E3329" s="20" t="s">
        <v>122</v>
      </c>
      <c r="F3329" s="20" t="s">
        <v>130</v>
      </c>
      <c r="G3329" s="20" t="s">
        <v>4</v>
      </c>
      <c r="H3329" s="19">
        <v>45397</v>
      </c>
      <c r="I3329">
        <v>619</v>
      </c>
      <c r="J3329" s="19">
        <v>45397</v>
      </c>
      <c r="K3329">
        <v>619</v>
      </c>
      <c r="N3329" t="s">
        <v>492</v>
      </c>
    </row>
    <row r="3330" spans="1:14" x14ac:dyDescent="0.2">
      <c r="A3330">
        <v>410</v>
      </c>
      <c r="B3330" s="20" t="s">
        <v>454</v>
      </c>
      <c r="C3330" s="20" t="s">
        <v>121</v>
      </c>
      <c r="D3330" s="20" t="s">
        <v>5</v>
      </c>
      <c r="E3330" s="20" t="s">
        <v>122</v>
      </c>
      <c r="F3330" s="20" t="s">
        <v>130</v>
      </c>
      <c r="G3330" s="20" t="s">
        <v>4</v>
      </c>
      <c r="H3330" s="19">
        <v>45398</v>
      </c>
      <c r="I3330">
        <v>912</v>
      </c>
      <c r="J3330" s="19">
        <v>45398</v>
      </c>
      <c r="K3330">
        <v>912</v>
      </c>
      <c r="N3330" t="s">
        <v>492</v>
      </c>
    </row>
    <row r="3331" spans="1:14" x14ac:dyDescent="0.2">
      <c r="A3331">
        <v>410</v>
      </c>
      <c r="B3331" s="20" t="s">
        <v>454</v>
      </c>
      <c r="C3331" s="20" t="s">
        <v>121</v>
      </c>
      <c r="D3331" s="20" t="s">
        <v>5</v>
      </c>
      <c r="E3331" s="20" t="s">
        <v>122</v>
      </c>
      <c r="F3331" s="20" t="s">
        <v>130</v>
      </c>
      <c r="G3331" s="20" t="s">
        <v>4</v>
      </c>
      <c r="H3331" s="19">
        <v>45399</v>
      </c>
      <c r="I3331">
        <v>978</v>
      </c>
      <c r="J3331" s="19">
        <v>45399</v>
      </c>
      <c r="K3331">
        <v>978</v>
      </c>
      <c r="N3331" t="s">
        <v>492</v>
      </c>
    </row>
    <row r="3332" spans="1:14" x14ac:dyDescent="0.2">
      <c r="A3332">
        <v>410</v>
      </c>
      <c r="B3332" s="20" t="s">
        <v>454</v>
      </c>
      <c r="C3332" s="20" t="s">
        <v>121</v>
      </c>
      <c r="D3332" s="20" t="s">
        <v>5</v>
      </c>
      <c r="E3332" s="20" t="s">
        <v>122</v>
      </c>
      <c r="F3332" s="20" t="s">
        <v>130</v>
      </c>
      <c r="G3332" s="20" t="s">
        <v>4</v>
      </c>
      <c r="H3332" s="19">
        <v>45400</v>
      </c>
      <c r="I3332">
        <v>952</v>
      </c>
      <c r="J3332" s="19">
        <v>45400</v>
      </c>
      <c r="K3332">
        <v>952</v>
      </c>
      <c r="N3332" t="s">
        <v>492</v>
      </c>
    </row>
    <row r="3333" spans="1:14" x14ac:dyDescent="0.2">
      <c r="A3333">
        <v>410</v>
      </c>
      <c r="B3333" s="20" t="s">
        <v>454</v>
      </c>
      <c r="C3333" s="20" t="s">
        <v>121</v>
      </c>
      <c r="D3333" s="20" t="s">
        <v>5</v>
      </c>
      <c r="E3333" s="20" t="s">
        <v>122</v>
      </c>
      <c r="F3333" s="20" t="s">
        <v>130</v>
      </c>
      <c r="G3333" s="20" t="s">
        <v>4</v>
      </c>
      <c r="H3333" s="19">
        <v>45401</v>
      </c>
      <c r="I3333">
        <v>781</v>
      </c>
      <c r="J3333" s="19">
        <v>45401</v>
      </c>
      <c r="K3333">
        <v>781</v>
      </c>
      <c r="N3333" t="s">
        <v>492</v>
      </c>
    </row>
    <row r="3334" spans="1:14" x14ac:dyDescent="0.2">
      <c r="A3334">
        <v>410</v>
      </c>
      <c r="B3334" s="20" t="s">
        <v>454</v>
      </c>
      <c r="C3334" s="20" t="s">
        <v>121</v>
      </c>
      <c r="D3334" s="20" t="s">
        <v>5</v>
      </c>
      <c r="E3334" s="20" t="s">
        <v>122</v>
      </c>
      <c r="F3334" s="20" t="s">
        <v>130</v>
      </c>
      <c r="G3334" s="20" t="s">
        <v>4</v>
      </c>
      <c r="H3334" s="19">
        <v>45402</v>
      </c>
      <c r="I3334">
        <v>944</v>
      </c>
      <c r="J3334" s="19">
        <v>45402</v>
      </c>
      <c r="K3334">
        <v>944</v>
      </c>
      <c r="N3334" t="s">
        <v>492</v>
      </c>
    </row>
    <row r="3335" spans="1:14" x14ac:dyDescent="0.2">
      <c r="A3335">
        <v>410</v>
      </c>
      <c r="B3335" s="20" t="s">
        <v>454</v>
      </c>
      <c r="C3335" s="20" t="s">
        <v>121</v>
      </c>
      <c r="D3335" s="20" t="s">
        <v>5</v>
      </c>
      <c r="E3335" s="20" t="s">
        <v>122</v>
      </c>
      <c r="F3335" s="20" t="s">
        <v>130</v>
      </c>
      <c r="G3335" s="20" t="s">
        <v>4</v>
      </c>
      <c r="H3335" s="19">
        <v>45403</v>
      </c>
      <c r="I3335">
        <v>822</v>
      </c>
      <c r="J3335" s="19">
        <v>45403</v>
      </c>
      <c r="K3335">
        <v>822</v>
      </c>
      <c r="N3335" t="s">
        <v>492</v>
      </c>
    </row>
    <row r="3336" spans="1:14" x14ac:dyDescent="0.2">
      <c r="A3336">
        <v>410</v>
      </c>
      <c r="B3336" s="20" t="s">
        <v>454</v>
      </c>
      <c r="C3336" s="20" t="s">
        <v>121</v>
      </c>
      <c r="D3336" s="20" t="s">
        <v>5</v>
      </c>
      <c r="E3336" s="20" t="s">
        <v>122</v>
      </c>
      <c r="F3336" s="20" t="s">
        <v>130</v>
      </c>
      <c r="G3336" s="20" t="s">
        <v>4</v>
      </c>
      <c r="H3336" s="19">
        <v>45404</v>
      </c>
      <c r="I3336">
        <v>873</v>
      </c>
      <c r="J3336" s="19">
        <v>45404</v>
      </c>
      <c r="K3336">
        <v>873</v>
      </c>
      <c r="N3336" t="s">
        <v>492</v>
      </c>
    </row>
    <row r="3337" spans="1:14" x14ac:dyDescent="0.2">
      <c r="A3337">
        <v>410</v>
      </c>
      <c r="B3337" s="20" t="s">
        <v>454</v>
      </c>
      <c r="C3337" s="20" t="s">
        <v>121</v>
      </c>
      <c r="D3337" s="20" t="s">
        <v>5</v>
      </c>
      <c r="E3337" s="20" t="s">
        <v>122</v>
      </c>
      <c r="F3337" s="20" t="s">
        <v>130</v>
      </c>
      <c r="G3337" s="20" t="s">
        <v>4</v>
      </c>
      <c r="H3337" s="19">
        <v>45405</v>
      </c>
      <c r="I3337">
        <v>536</v>
      </c>
      <c r="J3337" s="19">
        <v>45405</v>
      </c>
      <c r="K3337">
        <v>536</v>
      </c>
      <c r="N3337" t="s">
        <v>492</v>
      </c>
    </row>
    <row r="3338" spans="1:14" x14ac:dyDescent="0.2">
      <c r="A3338">
        <v>410</v>
      </c>
      <c r="B3338" s="20" t="s">
        <v>454</v>
      </c>
      <c r="C3338" s="20" t="s">
        <v>121</v>
      </c>
      <c r="D3338" s="20" t="s">
        <v>5</v>
      </c>
      <c r="E3338" s="20" t="s">
        <v>122</v>
      </c>
      <c r="F3338" s="20" t="s">
        <v>130</v>
      </c>
      <c r="G3338" s="20" t="s">
        <v>4</v>
      </c>
      <c r="H3338" s="19">
        <v>45406</v>
      </c>
      <c r="I3338">
        <v>106</v>
      </c>
      <c r="J3338" s="19">
        <v>45406</v>
      </c>
      <c r="K3338">
        <v>106</v>
      </c>
      <c r="N3338" t="s">
        <v>492</v>
      </c>
    </row>
    <row r="3339" spans="1:14" x14ac:dyDescent="0.2">
      <c r="A3339">
        <v>410</v>
      </c>
      <c r="B3339" s="20" t="s">
        <v>454</v>
      </c>
      <c r="C3339" s="20" t="s">
        <v>121</v>
      </c>
      <c r="D3339" s="20" t="s">
        <v>5</v>
      </c>
      <c r="E3339" s="20" t="s">
        <v>122</v>
      </c>
      <c r="F3339" s="20" t="s">
        <v>130</v>
      </c>
      <c r="G3339" s="20" t="s">
        <v>4</v>
      </c>
      <c r="H3339" s="19">
        <v>45407</v>
      </c>
      <c r="I3339">
        <v>460</v>
      </c>
      <c r="J3339" s="19">
        <v>45407</v>
      </c>
      <c r="K3339">
        <v>460</v>
      </c>
      <c r="N3339" t="s">
        <v>492</v>
      </c>
    </row>
    <row r="3340" spans="1:14" x14ac:dyDescent="0.2">
      <c r="A3340">
        <v>410</v>
      </c>
      <c r="B3340" s="20" t="s">
        <v>454</v>
      </c>
      <c r="C3340" s="20" t="s">
        <v>121</v>
      </c>
      <c r="D3340" s="20" t="s">
        <v>5</v>
      </c>
      <c r="E3340" s="20" t="s">
        <v>122</v>
      </c>
      <c r="F3340" s="20" t="s">
        <v>130</v>
      </c>
      <c r="G3340" s="20" t="s">
        <v>4</v>
      </c>
      <c r="H3340" s="19">
        <v>45408</v>
      </c>
      <c r="I3340">
        <v>222</v>
      </c>
      <c r="J3340" s="19">
        <v>45408</v>
      </c>
      <c r="K3340">
        <v>222</v>
      </c>
      <c r="N3340" t="s">
        <v>492</v>
      </c>
    </row>
    <row r="3341" spans="1:14" x14ac:dyDescent="0.2">
      <c r="A3341">
        <v>410</v>
      </c>
      <c r="B3341" s="20" t="s">
        <v>454</v>
      </c>
      <c r="C3341" s="20" t="s">
        <v>121</v>
      </c>
      <c r="D3341" s="20" t="s">
        <v>5</v>
      </c>
      <c r="E3341" s="20" t="s">
        <v>122</v>
      </c>
      <c r="F3341" s="20" t="s">
        <v>130</v>
      </c>
      <c r="G3341" s="20" t="s">
        <v>4</v>
      </c>
      <c r="H3341" s="19">
        <v>45409</v>
      </c>
      <c r="I3341">
        <v>125</v>
      </c>
      <c r="J3341" s="19">
        <v>45409</v>
      </c>
      <c r="K3341">
        <v>125</v>
      </c>
      <c r="N3341" t="s">
        <v>492</v>
      </c>
    </row>
    <row r="3342" spans="1:14" x14ac:dyDescent="0.2">
      <c r="A3342">
        <v>410</v>
      </c>
      <c r="B3342" s="20" t="s">
        <v>454</v>
      </c>
      <c r="C3342" s="20" t="s">
        <v>121</v>
      </c>
      <c r="D3342" s="20" t="s">
        <v>5</v>
      </c>
      <c r="E3342" s="20" t="s">
        <v>122</v>
      </c>
      <c r="F3342" s="20" t="s">
        <v>130</v>
      </c>
      <c r="G3342" s="20" t="s">
        <v>4</v>
      </c>
      <c r="H3342" s="19">
        <v>45410</v>
      </c>
      <c r="I3342">
        <v>719</v>
      </c>
      <c r="J3342" s="19">
        <v>45410</v>
      </c>
      <c r="K3342">
        <v>719</v>
      </c>
      <c r="N3342" t="s">
        <v>492</v>
      </c>
    </row>
    <row r="3343" spans="1:14" x14ac:dyDescent="0.2">
      <c r="A3343">
        <v>410</v>
      </c>
      <c r="B3343" s="20" t="s">
        <v>454</v>
      </c>
      <c r="C3343" s="20" t="s">
        <v>121</v>
      </c>
      <c r="D3343" s="20" t="s">
        <v>5</v>
      </c>
      <c r="E3343" s="20" t="s">
        <v>122</v>
      </c>
      <c r="F3343" s="20" t="s">
        <v>130</v>
      </c>
      <c r="G3343" s="20" t="s">
        <v>4</v>
      </c>
      <c r="H3343" s="19">
        <v>45411</v>
      </c>
      <c r="I3343">
        <v>945</v>
      </c>
      <c r="J3343" s="19">
        <v>45411</v>
      </c>
      <c r="K3343">
        <v>945</v>
      </c>
      <c r="N3343" t="s">
        <v>492</v>
      </c>
    </row>
    <row r="3344" spans="1:14" x14ac:dyDescent="0.2">
      <c r="A3344">
        <v>410</v>
      </c>
      <c r="B3344" s="20" t="s">
        <v>454</v>
      </c>
      <c r="C3344" s="20" t="s">
        <v>121</v>
      </c>
      <c r="D3344" s="20" t="s">
        <v>5</v>
      </c>
      <c r="E3344" s="20" t="s">
        <v>122</v>
      </c>
      <c r="F3344" s="20" t="s">
        <v>130</v>
      </c>
      <c r="G3344" s="20" t="s">
        <v>4</v>
      </c>
      <c r="H3344" s="19">
        <v>45412</v>
      </c>
      <c r="I3344">
        <v>421</v>
      </c>
      <c r="J3344" s="19">
        <v>45412</v>
      </c>
      <c r="K3344">
        <v>421</v>
      </c>
      <c r="N3344" t="s">
        <v>492</v>
      </c>
    </row>
    <row r="3345" spans="1:14" x14ac:dyDescent="0.2">
      <c r="A3345">
        <v>411</v>
      </c>
      <c r="B3345" s="20" t="s">
        <v>455</v>
      </c>
      <c r="C3345" s="20" t="s">
        <v>121</v>
      </c>
      <c r="D3345" s="20" t="s">
        <v>5</v>
      </c>
      <c r="E3345" s="20" t="s">
        <v>122</v>
      </c>
      <c r="F3345" s="20" t="s">
        <v>130</v>
      </c>
      <c r="G3345" s="20" t="s">
        <v>4</v>
      </c>
      <c r="H3345" s="19"/>
      <c r="J3345" s="19">
        <v>45387</v>
      </c>
      <c r="K3345">
        <v>555</v>
      </c>
      <c r="N3345" t="s">
        <v>492</v>
      </c>
    </row>
    <row r="3346" spans="1:14" x14ac:dyDescent="0.2">
      <c r="A3346">
        <v>411</v>
      </c>
      <c r="B3346" s="20" t="s">
        <v>455</v>
      </c>
      <c r="C3346" s="20" t="s">
        <v>121</v>
      </c>
      <c r="D3346" s="20" t="s">
        <v>5</v>
      </c>
      <c r="E3346" s="20" t="s">
        <v>122</v>
      </c>
      <c r="F3346" s="20" t="s">
        <v>130</v>
      </c>
      <c r="G3346" s="20" t="s">
        <v>4</v>
      </c>
      <c r="H3346" s="19"/>
      <c r="J3346" s="19">
        <v>45390</v>
      </c>
      <c r="K3346">
        <v>904</v>
      </c>
      <c r="N3346" t="s">
        <v>492</v>
      </c>
    </row>
    <row r="3347" spans="1:14" x14ac:dyDescent="0.2">
      <c r="A3347">
        <v>411</v>
      </c>
      <c r="B3347" s="20" t="s">
        <v>455</v>
      </c>
      <c r="C3347" s="20" t="s">
        <v>121</v>
      </c>
      <c r="D3347" s="20" t="s">
        <v>5</v>
      </c>
      <c r="E3347" s="20" t="s">
        <v>122</v>
      </c>
      <c r="F3347" s="20" t="s">
        <v>130</v>
      </c>
      <c r="G3347" s="20" t="s">
        <v>4</v>
      </c>
      <c r="H3347" s="19"/>
      <c r="J3347" s="19">
        <v>45391</v>
      </c>
      <c r="K3347">
        <v>1213</v>
      </c>
      <c r="N3347" t="s">
        <v>492</v>
      </c>
    </row>
    <row r="3348" spans="1:14" x14ac:dyDescent="0.2">
      <c r="A3348">
        <v>411</v>
      </c>
      <c r="B3348" s="20" t="s">
        <v>455</v>
      </c>
      <c r="C3348" s="20" t="s">
        <v>121</v>
      </c>
      <c r="D3348" s="20" t="s">
        <v>5</v>
      </c>
      <c r="E3348" s="20" t="s">
        <v>122</v>
      </c>
      <c r="F3348" s="20" t="s">
        <v>130</v>
      </c>
      <c r="G3348" s="20" t="s">
        <v>4</v>
      </c>
      <c r="H3348" s="19"/>
      <c r="J3348" s="19">
        <v>45392</v>
      </c>
      <c r="K3348">
        <v>986</v>
      </c>
      <c r="N3348" t="s">
        <v>492</v>
      </c>
    </row>
    <row r="3349" spans="1:14" x14ac:dyDescent="0.2">
      <c r="A3349">
        <v>411</v>
      </c>
      <c r="B3349" s="20" t="s">
        <v>455</v>
      </c>
      <c r="C3349" s="20" t="s">
        <v>121</v>
      </c>
      <c r="D3349" s="20" t="s">
        <v>5</v>
      </c>
      <c r="E3349" s="20" t="s">
        <v>122</v>
      </c>
      <c r="F3349" s="20" t="s">
        <v>130</v>
      </c>
      <c r="G3349" s="20" t="s">
        <v>4</v>
      </c>
      <c r="H3349" s="19"/>
      <c r="J3349" s="19">
        <v>45394</v>
      </c>
      <c r="K3349">
        <v>1219</v>
      </c>
      <c r="N3349" t="s">
        <v>492</v>
      </c>
    </row>
    <row r="3350" spans="1:14" x14ac:dyDescent="0.2">
      <c r="A3350">
        <v>411</v>
      </c>
      <c r="B3350" s="20" t="s">
        <v>455</v>
      </c>
      <c r="C3350" s="20" t="s">
        <v>121</v>
      </c>
      <c r="D3350" s="20" t="s">
        <v>5</v>
      </c>
      <c r="E3350" s="20" t="s">
        <v>122</v>
      </c>
      <c r="F3350" s="20" t="s">
        <v>130</v>
      </c>
      <c r="G3350" s="20" t="s">
        <v>4</v>
      </c>
      <c r="H3350" s="19"/>
      <c r="J3350" s="19">
        <v>45398</v>
      </c>
      <c r="K3350">
        <v>665</v>
      </c>
      <c r="N3350" t="s">
        <v>492</v>
      </c>
    </row>
    <row r="3351" spans="1:14" x14ac:dyDescent="0.2">
      <c r="A3351">
        <v>411</v>
      </c>
      <c r="B3351" s="20" t="s">
        <v>455</v>
      </c>
      <c r="C3351" s="20" t="s">
        <v>121</v>
      </c>
      <c r="D3351" s="20" t="s">
        <v>5</v>
      </c>
      <c r="E3351" s="20" t="s">
        <v>122</v>
      </c>
      <c r="F3351" s="20" t="s">
        <v>130</v>
      </c>
      <c r="G3351" s="20" t="s">
        <v>4</v>
      </c>
      <c r="H3351" s="19"/>
      <c r="J3351" s="19">
        <v>45399</v>
      </c>
      <c r="K3351">
        <v>808</v>
      </c>
      <c r="N3351" t="s">
        <v>492</v>
      </c>
    </row>
    <row r="3352" spans="1:14" x14ac:dyDescent="0.2">
      <c r="A3352">
        <v>411</v>
      </c>
      <c r="B3352" s="20" t="s">
        <v>455</v>
      </c>
      <c r="C3352" s="20" t="s">
        <v>121</v>
      </c>
      <c r="D3352" s="20" t="s">
        <v>5</v>
      </c>
      <c r="E3352" s="20" t="s">
        <v>122</v>
      </c>
      <c r="F3352" s="20" t="s">
        <v>130</v>
      </c>
      <c r="G3352" s="20" t="s">
        <v>4</v>
      </c>
      <c r="H3352" s="19"/>
      <c r="J3352" s="19">
        <v>45400</v>
      </c>
      <c r="K3352">
        <v>980</v>
      </c>
      <c r="N3352" t="s">
        <v>492</v>
      </c>
    </row>
    <row r="3353" spans="1:14" x14ac:dyDescent="0.2">
      <c r="A3353">
        <v>411</v>
      </c>
      <c r="B3353" s="20" t="s">
        <v>455</v>
      </c>
      <c r="C3353" s="20" t="s">
        <v>121</v>
      </c>
      <c r="D3353" s="20" t="s">
        <v>5</v>
      </c>
      <c r="E3353" s="20" t="s">
        <v>122</v>
      </c>
      <c r="F3353" s="20" t="s">
        <v>130</v>
      </c>
      <c r="G3353" s="20" t="s">
        <v>4</v>
      </c>
      <c r="H3353" s="19"/>
      <c r="J3353" s="19">
        <v>45407</v>
      </c>
      <c r="K3353">
        <v>350</v>
      </c>
      <c r="N3353" t="s">
        <v>492</v>
      </c>
    </row>
    <row r="3354" spans="1:14" x14ac:dyDescent="0.2">
      <c r="A3354">
        <v>411</v>
      </c>
      <c r="B3354" s="20" t="s">
        <v>455</v>
      </c>
      <c r="C3354" s="20" t="s">
        <v>121</v>
      </c>
      <c r="D3354" s="20" t="s">
        <v>5</v>
      </c>
      <c r="E3354" s="20" t="s">
        <v>122</v>
      </c>
      <c r="F3354" s="20" t="s">
        <v>130</v>
      </c>
      <c r="G3354" s="20" t="s">
        <v>4</v>
      </c>
      <c r="H3354" s="19"/>
      <c r="J3354" s="19">
        <v>45408</v>
      </c>
      <c r="K3354">
        <v>1150</v>
      </c>
      <c r="N3354" t="s">
        <v>492</v>
      </c>
    </row>
    <row r="3355" spans="1:14" x14ac:dyDescent="0.2">
      <c r="A3355">
        <v>412</v>
      </c>
      <c r="B3355" s="20" t="s">
        <v>134</v>
      </c>
      <c r="C3355" s="20" t="s">
        <v>121</v>
      </c>
      <c r="D3355" s="20" t="s">
        <v>5</v>
      </c>
      <c r="E3355" s="20" t="s">
        <v>122</v>
      </c>
      <c r="F3355" s="20" t="s">
        <v>123</v>
      </c>
      <c r="G3355" s="20" t="s">
        <v>2</v>
      </c>
      <c r="H3355" s="19">
        <v>45387</v>
      </c>
      <c r="I3355">
        <v>455</v>
      </c>
      <c r="J3355" s="19">
        <v>45387</v>
      </c>
      <c r="K3355">
        <v>455</v>
      </c>
      <c r="N3355" t="s">
        <v>492</v>
      </c>
    </row>
    <row r="3356" spans="1:14" x14ac:dyDescent="0.2">
      <c r="A3356">
        <v>412</v>
      </c>
      <c r="B3356" s="20" t="s">
        <v>134</v>
      </c>
      <c r="C3356" s="20" t="s">
        <v>121</v>
      </c>
      <c r="D3356" s="20" t="s">
        <v>5</v>
      </c>
      <c r="E3356" s="20" t="s">
        <v>122</v>
      </c>
      <c r="F3356" s="20" t="s">
        <v>123</v>
      </c>
      <c r="G3356" s="20" t="s">
        <v>2</v>
      </c>
      <c r="H3356" s="19">
        <v>45390</v>
      </c>
      <c r="I3356">
        <v>204</v>
      </c>
      <c r="J3356" s="19">
        <v>45390</v>
      </c>
      <c r="K3356">
        <v>204</v>
      </c>
      <c r="N3356" t="s">
        <v>492</v>
      </c>
    </row>
    <row r="3357" spans="1:14" x14ac:dyDescent="0.2">
      <c r="A3357">
        <v>412</v>
      </c>
      <c r="B3357" s="20" t="s">
        <v>134</v>
      </c>
      <c r="C3357" s="20" t="s">
        <v>121</v>
      </c>
      <c r="D3357" s="20" t="s">
        <v>5</v>
      </c>
      <c r="E3357" s="20" t="s">
        <v>122</v>
      </c>
      <c r="F3357" s="20" t="s">
        <v>123</v>
      </c>
      <c r="G3357" s="20" t="s">
        <v>2</v>
      </c>
      <c r="H3357" s="19">
        <v>45391</v>
      </c>
      <c r="I3357">
        <v>213</v>
      </c>
      <c r="J3357" s="19">
        <v>45391</v>
      </c>
      <c r="K3357">
        <v>213</v>
      </c>
      <c r="N3357" t="s">
        <v>492</v>
      </c>
    </row>
    <row r="3358" spans="1:14" x14ac:dyDescent="0.2">
      <c r="A3358">
        <v>412</v>
      </c>
      <c r="B3358" s="20" t="s">
        <v>134</v>
      </c>
      <c r="C3358" s="20" t="s">
        <v>121</v>
      </c>
      <c r="D3358" s="20" t="s">
        <v>5</v>
      </c>
      <c r="E3358" s="20" t="s">
        <v>122</v>
      </c>
      <c r="F3358" s="20" t="s">
        <v>123</v>
      </c>
      <c r="G3358" s="20" t="s">
        <v>2</v>
      </c>
      <c r="H3358" s="19">
        <v>45392</v>
      </c>
      <c r="I3358">
        <v>17</v>
      </c>
      <c r="J3358" s="19">
        <v>45392</v>
      </c>
      <c r="K3358">
        <v>317</v>
      </c>
      <c r="N3358" t="s">
        <v>492</v>
      </c>
    </row>
    <row r="3359" spans="1:14" x14ac:dyDescent="0.2">
      <c r="A3359">
        <v>412</v>
      </c>
      <c r="B3359" s="20" t="s">
        <v>134</v>
      </c>
      <c r="C3359" s="20" t="s">
        <v>121</v>
      </c>
      <c r="D3359" s="20" t="s">
        <v>5</v>
      </c>
      <c r="E3359" s="20" t="s">
        <v>122</v>
      </c>
      <c r="F3359" s="20" t="s">
        <v>123</v>
      </c>
      <c r="G3359" s="20" t="s">
        <v>2</v>
      </c>
      <c r="H3359" s="19">
        <v>45394</v>
      </c>
      <c r="I3359">
        <v>9</v>
      </c>
      <c r="J3359" s="19">
        <v>45394</v>
      </c>
      <c r="K3359">
        <v>9</v>
      </c>
      <c r="N3359" t="s">
        <v>492</v>
      </c>
    </row>
    <row r="3360" spans="1:14" x14ac:dyDescent="0.2">
      <c r="A3360">
        <v>412</v>
      </c>
      <c r="B3360" s="20" t="s">
        <v>134</v>
      </c>
      <c r="C3360" s="20" t="s">
        <v>121</v>
      </c>
      <c r="D3360" s="20" t="s">
        <v>5</v>
      </c>
      <c r="E3360" s="20" t="s">
        <v>122</v>
      </c>
      <c r="F3360" s="20" t="s">
        <v>123</v>
      </c>
      <c r="G3360" s="20" t="s">
        <v>2</v>
      </c>
      <c r="H3360" s="19">
        <v>45398</v>
      </c>
      <c r="I3360">
        <v>65</v>
      </c>
      <c r="J3360" s="19">
        <v>45398</v>
      </c>
      <c r="K3360">
        <v>65</v>
      </c>
      <c r="N3360" t="s">
        <v>492</v>
      </c>
    </row>
    <row r="3361" spans="1:14" x14ac:dyDescent="0.2">
      <c r="A3361">
        <v>412</v>
      </c>
      <c r="B3361" s="20" t="s">
        <v>134</v>
      </c>
      <c r="C3361" s="20" t="s">
        <v>121</v>
      </c>
      <c r="D3361" s="20" t="s">
        <v>5</v>
      </c>
      <c r="E3361" s="20" t="s">
        <v>122</v>
      </c>
      <c r="F3361" s="20" t="s">
        <v>123</v>
      </c>
      <c r="G3361" s="20" t="s">
        <v>2</v>
      </c>
      <c r="H3361" s="19">
        <v>45399</v>
      </c>
      <c r="I3361">
        <v>208</v>
      </c>
      <c r="J3361" s="19">
        <v>45399</v>
      </c>
      <c r="K3361">
        <v>208</v>
      </c>
      <c r="N3361" t="s">
        <v>492</v>
      </c>
    </row>
    <row r="3362" spans="1:14" x14ac:dyDescent="0.2">
      <c r="A3362">
        <v>412</v>
      </c>
      <c r="B3362" s="20" t="s">
        <v>134</v>
      </c>
      <c r="C3362" s="20" t="s">
        <v>121</v>
      </c>
      <c r="D3362" s="20" t="s">
        <v>5</v>
      </c>
      <c r="E3362" s="20" t="s">
        <v>122</v>
      </c>
      <c r="F3362" s="20" t="s">
        <v>123</v>
      </c>
      <c r="G3362" s="20" t="s">
        <v>2</v>
      </c>
      <c r="H3362" s="19">
        <v>45400</v>
      </c>
      <c r="I3362">
        <v>80</v>
      </c>
      <c r="J3362" s="19">
        <v>45400</v>
      </c>
      <c r="K3362">
        <v>80</v>
      </c>
      <c r="N3362" t="s">
        <v>492</v>
      </c>
    </row>
    <row r="3363" spans="1:14" x14ac:dyDescent="0.2">
      <c r="A3363">
        <v>412</v>
      </c>
      <c r="B3363" s="20" t="s">
        <v>134</v>
      </c>
      <c r="C3363" s="20" t="s">
        <v>121</v>
      </c>
      <c r="D3363" s="20" t="s">
        <v>5</v>
      </c>
      <c r="E3363" s="20" t="s">
        <v>122</v>
      </c>
      <c r="F3363" s="20" t="s">
        <v>123</v>
      </c>
      <c r="G3363" s="20" t="s">
        <v>2</v>
      </c>
      <c r="H3363" s="19">
        <v>45407</v>
      </c>
      <c r="I3363">
        <v>150</v>
      </c>
      <c r="J3363" s="19">
        <v>45407</v>
      </c>
      <c r="K3363">
        <v>150</v>
      </c>
      <c r="N3363" t="s">
        <v>492</v>
      </c>
    </row>
    <row r="3364" spans="1:14" x14ac:dyDescent="0.2">
      <c r="A3364">
        <v>412</v>
      </c>
      <c r="B3364" s="20" t="s">
        <v>134</v>
      </c>
      <c r="C3364" s="20" t="s">
        <v>121</v>
      </c>
      <c r="D3364" s="20" t="s">
        <v>5</v>
      </c>
      <c r="E3364" s="20" t="s">
        <v>122</v>
      </c>
      <c r="F3364" s="20" t="s">
        <v>123</v>
      </c>
      <c r="G3364" s="20" t="s">
        <v>2</v>
      </c>
      <c r="H3364" s="19">
        <v>45408</v>
      </c>
      <c r="I3364">
        <v>150</v>
      </c>
      <c r="J3364" s="19">
        <v>45408</v>
      </c>
      <c r="K3364">
        <v>150</v>
      </c>
      <c r="N3364" t="s">
        <v>492</v>
      </c>
    </row>
    <row r="3365" spans="1:14" x14ac:dyDescent="0.2">
      <c r="A3365">
        <v>415</v>
      </c>
      <c r="B3365" s="20" t="s">
        <v>458</v>
      </c>
      <c r="C3365" s="20" t="s">
        <v>121</v>
      </c>
      <c r="D3365" s="20" t="s">
        <v>5</v>
      </c>
      <c r="E3365" s="20" t="s">
        <v>122</v>
      </c>
      <c r="F3365" s="20" t="s">
        <v>130</v>
      </c>
      <c r="G3365" s="20" t="s">
        <v>4</v>
      </c>
      <c r="H3365" s="19">
        <v>45386</v>
      </c>
      <c r="I3365">
        <v>309</v>
      </c>
      <c r="J3365" s="19"/>
      <c r="N3365" t="s">
        <v>492</v>
      </c>
    </row>
    <row r="3366" spans="1:14" x14ac:dyDescent="0.2">
      <c r="A3366">
        <v>415</v>
      </c>
      <c r="B3366" s="20" t="s">
        <v>458</v>
      </c>
      <c r="C3366" s="20" t="s">
        <v>121</v>
      </c>
      <c r="D3366" s="20" t="s">
        <v>5</v>
      </c>
      <c r="E3366" s="20" t="s">
        <v>122</v>
      </c>
      <c r="F3366" s="20" t="s">
        <v>130</v>
      </c>
      <c r="G3366" s="20" t="s">
        <v>4</v>
      </c>
      <c r="H3366" s="19">
        <v>45390</v>
      </c>
      <c r="I3366">
        <v>523</v>
      </c>
      <c r="J3366" s="19"/>
      <c r="N3366" t="s">
        <v>492</v>
      </c>
    </row>
    <row r="3367" spans="1:14" x14ac:dyDescent="0.2">
      <c r="A3367">
        <v>415</v>
      </c>
      <c r="B3367" s="20" t="s">
        <v>458</v>
      </c>
      <c r="C3367" s="20" t="s">
        <v>121</v>
      </c>
      <c r="D3367" s="20" t="s">
        <v>5</v>
      </c>
      <c r="E3367" s="20" t="s">
        <v>122</v>
      </c>
      <c r="F3367" s="20" t="s">
        <v>130</v>
      </c>
      <c r="G3367" s="20" t="s">
        <v>4</v>
      </c>
      <c r="H3367" s="19">
        <v>45391</v>
      </c>
      <c r="I3367">
        <v>42</v>
      </c>
      <c r="J3367" s="19"/>
      <c r="N3367" t="s">
        <v>492</v>
      </c>
    </row>
    <row r="3368" spans="1:14" x14ac:dyDescent="0.2">
      <c r="A3368">
        <v>415</v>
      </c>
      <c r="B3368" s="20" t="s">
        <v>458</v>
      </c>
      <c r="C3368" s="20" t="s">
        <v>121</v>
      </c>
      <c r="D3368" s="20" t="s">
        <v>5</v>
      </c>
      <c r="E3368" s="20" t="s">
        <v>122</v>
      </c>
      <c r="F3368" s="20" t="s">
        <v>130</v>
      </c>
      <c r="G3368" s="20" t="s">
        <v>4</v>
      </c>
      <c r="H3368" s="19">
        <v>45392</v>
      </c>
      <c r="I3368">
        <v>32</v>
      </c>
      <c r="J3368" s="19"/>
      <c r="N3368" t="s">
        <v>492</v>
      </c>
    </row>
    <row r="3369" spans="1:14" x14ac:dyDescent="0.2">
      <c r="A3369">
        <v>415</v>
      </c>
      <c r="B3369" s="20" t="s">
        <v>458</v>
      </c>
      <c r="C3369" s="20" t="s">
        <v>121</v>
      </c>
      <c r="D3369" s="20" t="s">
        <v>5</v>
      </c>
      <c r="E3369" s="20" t="s">
        <v>122</v>
      </c>
      <c r="F3369" s="20" t="s">
        <v>130</v>
      </c>
      <c r="G3369" s="20" t="s">
        <v>4</v>
      </c>
      <c r="H3369" s="19">
        <v>45399</v>
      </c>
      <c r="I3369">
        <v>31</v>
      </c>
      <c r="J3369" s="19"/>
      <c r="N3369" t="s">
        <v>492</v>
      </c>
    </row>
    <row r="3370" spans="1:14" x14ac:dyDescent="0.2">
      <c r="A3370">
        <v>415</v>
      </c>
      <c r="B3370" s="20" t="s">
        <v>458</v>
      </c>
      <c r="C3370" s="20" t="s">
        <v>121</v>
      </c>
      <c r="D3370" s="20" t="s">
        <v>5</v>
      </c>
      <c r="E3370" s="20" t="s">
        <v>122</v>
      </c>
      <c r="F3370" s="20" t="s">
        <v>130</v>
      </c>
      <c r="G3370" s="20" t="s">
        <v>4</v>
      </c>
      <c r="H3370" s="19">
        <v>45400</v>
      </c>
      <c r="I3370">
        <v>27</v>
      </c>
      <c r="J3370" s="19"/>
      <c r="N3370" t="s">
        <v>492</v>
      </c>
    </row>
    <row r="3371" spans="1:14" x14ac:dyDescent="0.2">
      <c r="A3371">
        <v>415</v>
      </c>
      <c r="B3371" s="20" t="s">
        <v>458</v>
      </c>
      <c r="C3371" s="20" t="s">
        <v>121</v>
      </c>
      <c r="D3371" s="20" t="s">
        <v>5</v>
      </c>
      <c r="E3371" s="20" t="s">
        <v>122</v>
      </c>
      <c r="F3371" s="20" t="s">
        <v>130</v>
      </c>
      <c r="G3371" s="20" t="s">
        <v>4</v>
      </c>
      <c r="H3371" s="19">
        <v>45401</v>
      </c>
      <c r="I3371">
        <v>591</v>
      </c>
      <c r="J3371" s="19"/>
      <c r="N3371" t="s">
        <v>492</v>
      </c>
    </row>
    <row r="3372" spans="1:14" x14ac:dyDescent="0.2">
      <c r="A3372">
        <v>415</v>
      </c>
      <c r="B3372" s="20" t="s">
        <v>458</v>
      </c>
      <c r="C3372" s="20" t="s">
        <v>121</v>
      </c>
      <c r="D3372" s="20" t="s">
        <v>5</v>
      </c>
      <c r="E3372" s="20" t="s">
        <v>122</v>
      </c>
      <c r="F3372" s="20" t="s">
        <v>130</v>
      </c>
      <c r="G3372" s="20" t="s">
        <v>4</v>
      </c>
      <c r="H3372" s="19">
        <v>45402</v>
      </c>
      <c r="I3372">
        <v>971</v>
      </c>
      <c r="J3372" s="19"/>
      <c r="N3372" t="s">
        <v>492</v>
      </c>
    </row>
    <row r="3373" spans="1:14" x14ac:dyDescent="0.2">
      <c r="A3373">
        <v>415</v>
      </c>
      <c r="B3373" s="20" t="s">
        <v>458</v>
      </c>
      <c r="C3373" s="20" t="s">
        <v>121</v>
      </c>
      <c r="D3373" s="20" t="s">
        <v>5</v>
      </c>
      <c r="E3373" s="20" t="s">
        <v>122</v>
      </c>
      <c r="F3373" s="20" t="s">
        <v>130</v>
      </c>
      <c r="G3373" s="20" t="s">
        <v>4</v>
      </c>
      <c r="H3373" s="19">
        <v>45407</v>
      </c>
      <c r="I3373">
        <v>1013</v>
      </c>
      <c r="J3373" s="19"/>
      <c r="N3373" t="s">
        <v>492</v>
      </c>
    </row>
    <row r="3374" spans="1:14" x14ac:dyDescent="0.2">
      <c r="A3374">
        <v>415</v>
      </c>
      <c r="B3374" s="20" t="s">
        <v>458</v>
      </c>
      <c r="C3374" s="20" t="s">
        <v>121</v>
      </c>
      <c r="D3374" s="20" t="s">
        <v>5</v>
      </c>
      <c r="E3374" s="20" t="s">
        <v>122</v>
      </c>
      <c r="F3374" s="20" t="s">
        <v>130</v>
      </c>
      <c r="G3374" s="20" t="s">
        <v>4</v>
      </c>
      <c r="H3374" s="19">
        <v>45408</v>
      </c>
      <c r="I3374">
        <v>37</v>
      </c>
      <c r="J3374" s="19"/>
      <c r="N3374" t="s">
        <v>492</v>
      </c>
    </row>
    <row r="3375" spans="1:14" x14ac:dyDescent="0.2">
      <c r="A3375">
        <v>415</v>
      </c>
      <c r="B3375" s="20" t="s">
        <v>458</v>
      </c>
      <c r="C3375" s="20" t="s">
        <v>121</v>
      </c>
      <c r="D3375" s="20" t="s">
        <v>5</v>
      </c>
      <c r="E3375" s="20" t="s">
        <v>122</v>
      </c>
      <c r="F3375" s="20" t="s">
        <v>130</v>
      </c>
      <c r="G3375" s="20" t="s">
        <v>4</v>
      </c>
      <c r="H3375" s="19">
        <v>45409</v>
      </c>
      <c r="I3375">
        <v>112</v>
      </c>
      <c r="J3375" s="19"/>
      <c r="N3375" t="s">
        <v>492</v>
      </c>
    </row>
    <row r="3376" spans="1:14" x14ac:dyDescent="0.2">
      <c r="A3376">
        <v>417</v>
      </c>
      <c r="B3376" s="20" t="s">
        <v>135</v>
      </c>
      <c r="C3376" s="20" t="s">
        <v>121</v>
      </c>
      <c r="D3376" s="20" t="s">
        <v>5</v>
      </c>
      <c r="E3376" s="20" t="s">
        <v>122</v>
      </c>
      <c r="F3376" s="20" t="s">
        <v>130</v>
      </c>
      <c r="G3376" s="20" t="s">
        <v>4</v>
      </c>
      <c r="H3376" s="19"/>
      <c r="J3376" s="19">
        <v>45383</v>
      </c>
      <c r="K3376">
        <v>180</v>
      </c>
      <c r="N3376" t="s">
        <v>492</v>
      </c>
    </row>
    <row r="3377" spans="1:14" x14ac:dyDescent="0.2">
      <c r="A3377">
        <v>417</v>
      </c>
      <c r="B3377" s="20" t="s">
        <v>135</v>
      </c>
      <c r="C3377" s="20" t="s">
        <v>121</v>
      </c>
      <c r="D3377" s="20" t="s">
        <v>5</v>
      </c>
      <c r="E3377" s="20" t="s">
        <v>122</v>
      </c>
      <c r="F3377" s="20" t="s">
        <v>130</v>
      </c>
      <c r="G3377" s="20" t="s">
        <v>4</v>
      </c>
      <c r="H3377" s="19"/>
      <c r="J3377" s="19">
        <v>45385</v>
      </c>
      <c r="K3377">
        <v>19</v>
      </c>
      <c r="N3377" t="s">
        <v>492</v>
      </c>
    </row>
    <row r="3378" spans="1:14" x14ac:dyDescent="0.2">
      <c r="A3378">
        <v>417</v>
      </c>
      <c r="B3378" s="20" t="s">
        <v>135</v>
      </c>
      <c r="C3378" s="20" t="s">
        <v>121</v>
      </c>
      <c r="D3378" s="20" t="s">
        <v>5</v>
      </c>
      <c r="E3378" s="20" t="s">
        <v>122</v>
      </c>
      <c r="F3378" s="20" t="s">
        <v>130</v>
      </c>
      <c r="G3378" s="20" t="s">
        <v>4</v>
      </c>
      <c r="H3378" s="19"/>
      <c r="J3378" s="19">
        <v>45397</v>
      </c>
      <c r="K3378">
        <v>5.36</v>
      </c>
      <c r="N3378" t="s">
        <v>492</v>
      </c>
    </row>
    <row r="3379" spans="1:14" x14ac:dyDescent="0.2">
      <c r="A3379">
        <v>419</v>
      </c>
      <c r="B3379" s="20" t="s">
        <v>461</v>
      </c>
      <c r="C3379" s="20" t="s">
        <v>121</v>
      </c>
      <c r="D3379" s="20" t="s">
        <v>5</v>
      </c>
      <c r="E3379" s="20" t="s">
        <v>122</v>
      </c>
      <c r="F3379" s="20" t="s">
        <v>130</v>
      </c>
      <c r="G3379" s="20" t="s">
        <v>4</v>
      </c>
      <c r="H3379" s="19">
        <v>45387</v>
      </c>
      <c r="I3379">
        <v>555</v>
      </c>
      <c r="J3379" s="19"/>
      <c r="N3379" t="s">
        <v>492</v>
      </c>
    </row>
    <row r="3380" spans="1:14" x14ac:dyDescent="0.2">
      <c r="A3380">
        <v>419</v>
      </c>
      <c r="B3380" s="20" t="s">
        <v>461</v>
      </c>
      <c r="C3380" s="20" t="s">
        <v>121</v>
      </c>
      <c r="D3380" s="20" t="s">
        <v>5</v>
      </c>
      <c r="E3380" s="20" t="s">
        <v>122</v>
      </c>
      <c r="F3380" s="20" t="s">
        <v>130</v>
      </c>
      <c r="G3380" s="20" t="s">
        <v>4</v>
      </c>
      <c r="H3380" s="19">
        <v>45390</v>
      </c>
      <c r="I3380">
        <v>204</v>
      </c>
      <c r="J3380" s="19"/>
      <c r="N3380" t="s">
        <v>492</v>
      </c>
    </row>
    <row r="3381" spans="1:14" x14ac:dyDescent="0.2">
      <c r="A3381">
        <v>419</v>
      </c>
      <c r="B3381" s="20" t="s">
        <v>461</v>
      </c>
      <c r="C3381" s="20" t="s">
        <v>121</v>
      </c>
      <c r="D3381" s="20" t="s">
        <v>5</v>
      </c>
      <c r="E3381" s="20" t="s">
        <v>122</v>
      </c>
      <c r="F3381" s="20" t="s">
        <v>130</v>
      </c>
      <c r="G3381" s="20" t="s">
        <v>4</v>
      </c>
      <c r="H3381" s="19">
        <v>45391</v>
      </c>
      <c r="I3381">
        <v>213</v>
      </c>
      <c r="J3381" s="19"/>
      <c r="N3381" t="s">
        <v>492</v>
      </c>
    </row>
    <row r="3382" spans="1:14" x14ac:dyDescent="0.2">
      <c r="A3382">
        <v>419</v>
      </c>
      <c r="B3382" s="20" t="s">
        <v>461</v>
      </c>
      <c r="C3382" s="20" t="s">
        <v>121</v>
      </c>
      <c r="D3382" s="20" t="s">
        <v>5</v>
      </c>
      <c r="E3382" s="20" t="s">
        <v>122</v>
      </c>
      <c r="F3382" s="20" t="s">
        <v>130</v>
      </c>
      <c r="G3382" s="20" t="s">
        <v>4</v>
      </c>
      <c r="H3382" s="19">
        <v>45392</v>
      </c>
      <c r="I3382">
        <v>1217</v>
      </c>
      <c r="J3382" s="19"/>
      <c r="N3382" t="s">
        <v>492</v>
      </c>
    </row>
    <row r="3383" spans="1:14" x14ac:dyDescent="0.2">
      <c r="A3383">
        <v>419</v>
      </c>
      <c r="B3383" s="20" t="s">
        <v>461</v>
      </c>
      <c r="C3383" s="20" t="s">
        <v>121</v>
      </c>
      <c r="D3383" s="20" t="s">
        <v>5</v>
      </c>
      <c r="E3383" s="20" t="s">
        <v>122</v>
      </c>
      <c r="F3383" s="20" t="s">
        <v>130</v>
      </c>
      <c r="G3383" s="20" t="s">
        <v>4</v>
      </c>
      <c r="H3383" s="19">
        <v>45394</v>
      </c>
      <c r="I3383">
        <v>1029</v>
      </c>
      <c r="J3383" s="19"/>
      <c r="N3383" t="s">
        <v>492</v>
      </c>
    </row>
    <row r="3384" spans="1:14" x14ac:dyDescent="0.2">
      <c r="A3384">
        <v>419</v>
      </c>
      <c r="B3384" s="20" t="s">
        <v>461</v>
      </c>
      <c r="C3384" s="20" t="s">
        <v>121</v>
      </c>
      <c r="D3384" s="20" t="s">
        <v>5</v>
      </c>
      <c r="E3384" s="20" t="s">
        <v>122</v>
      </c>
      <c r="F3384" s="20" t="s">
        <v>130</v>
      </c>
      <c r="G3384" s="20" t="s">
        <v>4</v>
      </c>
      <c r="H3384" s="19">
        <v>45398</v>
      </c>
      <c r="I3384">
        <v>665</v>
      </c>
      <c r="J3384" s="19"/>
      <c r="N3384" t="s">
        <v>492</v>
      </c>
    </row>
    <row r="3385" spans="1:14" x14ac:dyDescent="0.2">
      <c r="A3385">
        <v>419</v>
      </c>
      <c r="B3385" s="20" t="s">
        <v>461</v>
      </c>
      <c r="C3385" s="20" t="s">
        <v>121</v>
      </c>
      <c r="D3385" s="20" t="s">
        <v>5</v>
      </c>
      <c r="E3385" s="20" t="s">
        <v>122</v>
      </c>
      <c r="F3385" s="20" t="s">
        <v>130</v>
      </c>
      <c r="G3385" s="20" t="s">
        <v>4</v>
      </c>
      <c r="H3385" s="19">
        <v>45399</v>
      </c>
      <c r="I3385">
        <v>208</v>
      </c>
      <c r="J3385" s="19"/>
      <c r="N3385" t="s">
        <v>492</v>
      </c>
    </row>
    <row r="3386" spans="1:14" x14ac:dyDescent="0.2">
      <c r="A3386">
        <v>419</v>
      </c>
      <c r="B3386" s="20" t="s">
        <v>461</v>
      </c>
      <c r="C3386" s="20" t="s">
        <v>121</v>
      </c>
      <c r="D3386" s="20" t="s">
        <v>5</v>
      </c>
      <c r="E3386" s="20" t="s">
        <v>122</v>
      </c>
      <c r="F3386" s="20" t="s">
        <v>130</v>
      </c>
      <c r="G3386" s="20" t="s">
        <v>4</v>
      </c>
      <c r="H3386" s="19">
        <v>45400</v>
      </c>
      <c r="I3386">
        <v>80</v>
      </c>
      <c r="J3386" s="19"/>
      <c r="N3386" t="s">
        <v>492</v>
      </c>
    </row>
    <row r="3387" spans="1:14" x14ac:dyDescent="0.2">
      <c r="A3387">
        <v>420</v>
      </c>
      <c r="B3387" s="20" t="s">
        <v>462</v>
      </c>
      <c r="C3387" s="20" t="s">
        <v>121</v>
      </c>
      <c r="D3387" s="20" t="s">
        <v>5</v>
      </c>
      <c r="E3387" s="20" t="s">
        <v>122</v>
      </c>
      <c r="F3387" s="20" t="s">
        <v>130</v>
      </c>
      <c r="G3387" s="20" t="s">
        <v>4</v>
      </c>
      <c r="H3387" s="19">
        <v>45383</v>
      </c>
      <c r="I3387">
        <v>876</v>
      </c>
      <c r="J3387" s="19">
        <v>45383</v>
      </c>
      <c r="K3387">
        <v>876</v>
      </c>
      <c r="N3387" t="s">
        <v>492</v>
      </c>
    </row>
    <row r="3388" spans="1:14" x14ac:dyDescent="0.2">
      <c r="A3388">
        <v>420</v>
      </c>
      <c r="B3388" s="20" t="s">
        <v>462</v>
      </c>
      <c r="C3388" s="20" t="s">
        <v>121</v>
      </c>
      <c r="D3388" s="20" t="s">
        <v>5</v>
      </c>
      <c r="E3388" s="20" t="s">
        <v>122</v>
      </c>
      <c r="F3388" s="20" t="s">
        <v>130</v>
      </c>
      <c r="G3388" s="20" t="s">
        <v>4</v>
      </c>
      <c r="H3388" s="19">
        <v>45384</v>
      </c>
      <c r="I3388">
        <v>1147</v>
      </c>
      <c r="J3388" s="19">
        <v>45384</v>
      </c>
      <c r="K3388">
        <v>1147</v>
      </c>
      <c r="N3388" t="s">
        <v>492</v>
      </c>
    </row>
    <row r="3389" spans="1:14" x14ac:dyDescent="0.2">
      <c r="A3389">
        <v>420</v>
      </c>
      <c r="B3389" s="20" t="s">
        <v>462</v>
      </c>
      <c r="C3389" s="20" t="s">
        <v>121</v>
      </c>
      <c r="D3389" s="20" t="s">
        <v>5</v>
      </c>
      <c r="E3389" s="20" t="s">
        <v>122</v>
      </c>
      <c r="F3389" s="20" t="s">
        <v>130</v>
      </c>
      <c r="G3389" s="20" t="s">
        <v>4</v>
      </c>
      <c r="H3389" s="19">
        <v>45385</v>
      </c>
      <c r="I3389">
        <v>979</v>
      </c>
      <c r="J3389" s="19">
        <v>45385</v>
      </c>
      <c r="K3389">
        <v>979</v>
      </c>
      <c r="N3389" t="s">
        <v>492</v>
      </c>
    </row>
    <row r="3390" spans="1:14" x14ac:dyDescent="0.2">
      <c r="A3390">
        <v>420</v>
      </c>
      <c r="B3390" s="20" t="s">
        <v>462</v>
      </c>
      <c r="C3390" s="20" t="s">
        <v>121</v>
      </c>
      <c r="D3390" s="20" t="s">
        <v>5</v>
      </c>
      <c r="E3390" s="20" t="s">
        <v>122</v>
      </c>
      <c r="F3390" s="20" t="s">
        <v>130</v>
      </c>
      <c r="G3390" s="20" t="s">
        <v>4</v>
      </c>
      <c r="H3390" s="19">
        <v>45386</v>
      </c>
      <c r="I3390">
        <v>956</v>
      </c>
      <c r="J3390" s="19">
        <v>45386</v>
      </c>
      <c r="K3390">
        <v>956</v>
      </c>
      <c r="N3390" t="s">
        <v>492</v>
      </c>
    </row>
    <row r="3391" spans="1:14" x14ac:dyDescent="0.2">
      <c r="A3391">
        <v>420</v>
      </c>
      <c r="B3391" s="20" t="s">
        <v>462</v>
      </c>
      <c r="C3391" s="20" t="s">
        <v>121</v>
      </c>
      <c r="D3391" s="20" t="s">
        <v>5</v>
      </c>
      <c r="E3391" s="20" t="s">
        <v>122</v>
      </c>
      <c r="F3391" s="20" t="s">
        <v>130</v>
      </c>
      <c r="G3391" s="20" t="s">
        <v>4</v>
      </c>
      <c r="H3391" s="19">
        <v>45387</v>
      </c>
      <c r="I3391">
        <v>1157</v>
      </c>
      <c r="J3391" s="19">
        <v>45387</v>
      </c>
      <c r="K3391">
        <v>1157</v>
      </c>
      <c r="N3391" t="s">
        <v>492</v>
      </c>
    </row>
    <row r="3392" spans="1:14" x14ac:dyDescent="0.2">
      <c r="A3392">
        <v>420</v>
      </c>
      <c r="B3392" s="20" t="s">
        <v>462</v>
      </c>
      <c r="C3392" s="20" t="s">
        <v>121</v>
      </c>
      <c r="D3392" s="20" t="s">
        <v>5</v>
      </c>
      <c r="E3392" s="20" t="s">
        <v>122</v>
      </c>
      <c r="F3392" s="20" t="s">
        <v>130</v>
      </c>
      <c r="G3392" s="20" t="s">
        <v>4</v>
      </c>
      <c r="H3392" s="19">
        <v>45388</v>
      </c>
      <c r="I3392">
        <v>364</v>
      </c>
      <c r="J3392" s="19">
        <v>45388</v>
      </c>
      <c r="K3392">
        <v>664</v>
      </c>
      <c r="N3392" t="s">
        <v>492</v>
      </c>
    </row>
    <row r="3393" spans="1:14" x14ac:dyDescent="0.2">
      <c r="A3393">
        <v>420</v>
      </c>
      <c r="B3393" s="20" t="s">
        <v>462</v>
      </c>
      <c r="C3393" s="20" t="s">
        <v>121</v>
      </c>
      <c r="D3393" s="20" t="s">
        <v>5</v>
      </c>
      <c r="E3393" s="20" t="s">
        <v>122</v>
      </c>
      <c r="F3393" s="20" t="s">
        <v>130</v>
      </c>
      <c r="G3393" s="20" t="s">
        <v>4</v>
      </c>
      <c r="H3393" s="19">
        <v>45389</v>
      </c>
      <c r="I3393">
        <v>163</v>
      </c>
      <c r="J3393" s="19">
        <v>45389</v>
      </c>
      <c r="K3393">
        <v>163</v>
      </c>
      <c r="N3393" t="s">
        <v>492</v>
      </c>
    </row>
    <row r="3394" spans="1:14" x14ac:dyDescent="0.2">
      <c r="A3394">
        <v>420</v>
      </c>
      <c r="B3394" s="20" t="s">
        <v>462</v>
      </c>
      <c r="C3394" s="20" t="s">
        <v>121</v>
      </c>
      <c r="D3394" s="20" t="s">
        <v>5</v>
      </c>
      <c r="E3394" s="20" t="s">
        <v>122</v>
      </c>
      <c r="F3394" s="20" t="s">
        <v>130</v>
      </c>
      <c r="G3394" s="20" t="s">
        <v>4</v>
      </c>
      <c r="H3394" s="19">
        <v>45390</v>
      </c>
      <c r="I3394">
        <v>681</v>
      </c>
      <c r="J3394" s="19">
        <v>45390</v>
      </c>
      <c r="K3394">
        <v>681</v>
      </c>
      <c r="N3394" t="s">
        <v>492</v>
      </c>
    </row>
    <row r="3395" spans="1:14" x14ac:dyDescent="0.2">
      <c r="A3395">
        <v>420</v>
      </c>
      <c r="B3395" s="20" t="s">
        <v>462</v>
      </c>
      <c r="C3395" s="20" t="s">
        <v>121</v>
      </c>
      <c r="D3395" s="20" t="s">
        <v>5</v>
      </c>
      <c r="E3395" s="20" t="s">
        <v>122</v>
      </c>
      <c r="F3395" s="20" t="s">
        <v>130</v>
      </c>
      <c r="G3395" s="20" t="s">
        <v>4</v>
      </c>
      <c r="H3395" s="19">
        <v>45391</v>
      </c>
      <c r="I3395">
        <v>1138</v>
      </c>
      <c r="J3395" s="19">
        <v>45391</v>
      </c>
      <c r="K3395">
        <v>1138</v>
      </c>
      <c r="N3395" t="s">
        <v>492</v>
      </c>
    </row>
    <row r="3396" spans="1:14" x14ac:dyDescent="0.2">
      <c r="A3396">
        <v>420</v>
      </c>
      <c r="B3396" s="20" t="s">
        <v>462</v>
      </c>
      <c r="C3396" s="20" t="s">
        <v>121</v>
      </c>
      <c r="D3396" s="20" t="s">
        <v>5</v>
      </c>
      <c r="E3396" s="20" t="s">
        <v>122</v>
      </c>
      <c r="F3396" s="20" t="s">
        <v>130</v>
      </c>
      <c r="G3396" s="20" t="s">
        <v>4</v>
      </c>
      <c r="H3396" s="19">
        <v>45392</v>
      </c>
      <c r="I3396">
        <v>269</v>
      </c>
      <c r="J3396" s="19">
        <v>45392</v>
      </c>
      <c r="K3396">
        <v>269</v>
      </c>
      <c r="N3396" t="s">
        <v>492</v>
      </c>
    </row>
    <row r="3397" spans="1:14" x14ac:dyDescent="0.2">
      <c r="A3397">
        <v>420</v>
      </c>
      <c r="B3397" s="20" t="s">
        <v>462</v>
      </c>
      <c r="C3397" s="20" t="s">
        <v>121</v>
      </c>
      <c r="D3397" s="20" t="s">
        <v>5</v>
      </c>
      <c r="E3397" s="20" t="s">
        <v>122</v>
      </c>
      <c r="F3397" s="20" t="s">
        <v>130</v>
      </c>
      <c r="G3397" s="20" t="s">
        <v>4</v>
      </c>
      <c r="H3397" s="19">
        <v>45393</v>
      </c>
      <c r="I3397">
        <v>453</v>
      </c>
      <c r="J3397" s="19">
        <v>45393</v>
      </c>
      <c r="K3397">
        <v>453</v>
      </c>
      <c r="N3397" t="s">
        <v>492</v>
      </c>
    </row>
    <row r="3398" spans="1:14" x14ac:dyDescent="0.2">
      <c r="A3398">
        <v>420</v>
      </c>
      <c r="B3398" s="20" t="s">
        <v>462</v>
      </c>
      <c r="C3398" s="20" t="s">
        <v>121</v>
      </c>
      <c r="D3398" s="20" t="s">
        <v>5</v>
      </c>
      <c r="E3398" s="20" t="s">
        <v>122</v>
      </c>
      <c r="F3398" s="20" t="s">
        <v>130</v>
      </c>
      <c r="G3398" s="20" t="s">
        <v>4</v>
      </c>
      <c r="H3398" s="19">
        <v>45394</v>
      </c>
      <c r="I3398">
        <v>939</v>
      </c>
      <c r="J3398" s="19">
        <v>45394</v>
      </c>
      <c r="K3398">
        <v>939</v>
      </c>
      <c r="N3398" t="s">
        <v>492</v>
      </c>
    </row>
    <row r="3399" spans="1:14" x14ac:dyDescent="0.2">
      <c r="A3399">
        <v>420</v>
      </c>
      <c r="B3399" s="20" t="s">
        <v>462</v>
      </c>
      <c r="C3399" s="20" t="s">
        <v>121</v>
      </c>
      <c r="D3399" s="20" t="s">
        <v>5</v>
      </c>
      <c r="E3399" s="20" t="s">
        <v>122</v>
      </c>
      <c r="F3399" s="20" t="s">
        <v>130</v>
      </c>
      <c r="G3399" s="20" t="s">
        <v>4</v>
      </c>
      <c r="H3399" s="19">
        <v>45395</v>
      </c>
      <c r="I3399">
        <v>580</v>
      </c>
      <c r="J3399" s="19">
        <v>45395</v>
      </c>
      <c r="K3399">
        <v>580</v>
      </c>
      <c r="N3399" t="s">
        <v>492</v>
      </c>
    </row>
    <row r="3400" spans="1:14" x14ac:dyDescent="0.2">
      <c r="A3400">
        <v>420</v>
      </c>
      <c r="B3400" s="20" t="s">
        <v>462</v>
      </c>
      <c r="C3400" s="20" t="s">
        <v>121</v>
      </c>
      <c r="D3400" s="20" t="s">
        <v>5</v>
      </c>
      <c r="E3400" s="20" t="s">
        <v>122</v>
      </c>
      <c r="F3400" s="20" t="s">
        <v>130</v>
      </c>
      <c r="G3400" s="20" t="s">
        <v>4</v>
      </c>
      <c r="H3400" s="19">
        <v>45397</v>
      </c>
      <c r="I3400">
        <v>619</v>
      </c>
      <c r="J3400" s="19">
        <v>45397</v>
      </c>
      <c r="K3400">
        <v>619</v>
      </c>
      <c r="N3400" t="s">
        <v>492</v>
      </c>
    </row>
    <row r="3401" spans="1:14" x14ac:dyDescent="0.2">
      <c r="A3401">
        <v>420</v>
      </c>
      <c r="B3401" s="20" t="s">
        <v>462</v>
      </c>
      <c r="C3401" s="20" t="s">
        <v>121</v>
      </c>
      <c r="D3401" s="20" t="s">
        <v>5</v>
      </c>
      <c r="E3401" s="20" t="s">
        <v>122</v>
      </c>
      <c r="F3401" s="20" t="s">
        <v>130</v>
      </c>
      <c r="G3401" s="20" t="s">
        <v>4</v>
      </c>
      <c r="H3401" s="19">
        <v>45398</v>
      </c>
      <c r="I3401">
        <v>912</v>
      </c>
      <c r="J3401" s="19">
        <v>45398</v>
      </c>
      <c r="K3401">
        <v>912</v>
      </c>
      <c r="N3401" t="s">
        <v>492</v>
      </c>
    </row>
    <row r="3402" spans="1:14" x14ac:dyDescent="0.2">
      <c r="A3402">
        <v>420</v>
      </c>
      <c r="B3402" s="20" t="s">
        <v>462</v>
      </c>
      <c r="C3402" s="20" t="s">
        <v>121</v>
      </c>
      <c r="D3402" s="20" t="s">
        <v>5</v>
      </c>
      <c r="E3402" s="20" t="s">
        <v>122</v>
      </c>
      <c r="F3402" s="20" t="s">
        <v>130</v>
      </c>
      <c r="G3402" s="20" t="s">
        <v>4</v>
      </c>
      <c r="H3402" s="19">
        <v>45399</v>
      </c>
      <c r="I3402">
        <v>978</v>
      </c>
      <c r="J3402" s="19">
        <v>45399</v>
      </c>
      <c r="K3402">
        <v>978</v>
      </c>
      <c r="N3402" t="s">
        <v>492</v>
      </c>
    </row>
    <row r="3403" spans="1:14" x14ac:dyDescent="0.2">
      <c r="A3403">
        <v>420</v>
      </c>
      <c r="B3403" s="20" t="s">
        <v>462</v>
      </c>
      <c r="C3403" s="20" t="s">
        <v>121</v>
      </c>
      <c r="D3403" s="20" t="s">
        <v>5</v>
      </c>
      <c r="E3403" s="20" t="s">
        <v>122</v>
      </c>
      <c r="F3403" s="20" t="s">
        <v>130</v>
      </c>
      <c r="G3403" s="20" t="s">
        <v>4</v>
      </c>
      <c r="H3403" s="19">
        <v>45400</v>
      </c>
      <c r="I3403">
        <v>952</v>
      </c>
      <c r="J3403" s="19">
        <v>45400</v>
      </c>
      <c r="K3403">
        <v>952</v>
      </c>
      <c r="N3403" t="s">
        <v>492</v>
      </c>
    </row>
    <row r="3404" spans="1:14" x14ac:dyDescent="0.2">
      <c r="A3404">
        <v>420</v>
      </c>
      <c r="B3404" s="20" t="s">
        <v>462</v>
      </c>
      <c r="C3404" s="20" t="s">
        <v>121</v>
      </c>
      <c r="D3404" s="20" t="s">
        <v>5</v>
      </c>
      <c r="E3404" s="20" t="s">
        <v>122</v>
      </c>
      <c r="F3404" s="20" t="s">
        <v>130</v>
      </c>
      <c r="G3404" s="20" t="s">
        <v>4</v>
      </c>
      <c r="H3404" s="19">
        <v>45409</v>
      </c>
      <c r="I3404">
        <v>925</v>
      </c>
      <c r="J3404" s="19">
        <v>45409</v>
      </c>
      <c r="K3404">
        <v>925</v>
      </c>
      <c r="N3404" t="s">
        <v>492</v>
      </c>
    </row>
    <row r="3405" spans="1:14" x14ac:dyDescent="0.2">
      <c r="A3405">
        <v>421</v>
      </c>
      <c r="B3405" s="20" t="s">
        <v>463</v>
      </c>
      <c r="C3405" s="20" t="s">
        <v>121</v>
      </c>
      <c r="D3405" s="20" t="s">
        <v>5</v>
      </c>
      <c r="E3405" s="20" t="s">
        <v>122</v>
      </c>
      <c r="F3405" s="20" t="s">
        <v>130</v>
      </c>
      <c r="G3405" s="20" t="s">
        <v>4</v>
      </c>
      <c r="H3405" s="19">
        <v>45387</v>
      </c>
      <c r="I3405">
        <v>555</v>
      </c>
      <c r="J3405" s="19">
        <v>45387</v>
      </c>
      <c r="K3405">
        <v>555</v>
      </c>
      <c r="N3405" t="s">
        <v>492</v>
      </c>
    </row>
    <row r="3406" spans="1:14" x14ac:dyDescent="0.2">
      <c r="A3406">
        <v>421</v>
      </c>
      <c r="B3406" s="20" t="s">
        <v>463</v>
      </c>
      <c r="C3406" s="20" t="s">
        <v>121</v>
      </c>
      <c r="D3406" s="20" t="s">
        <v>5</v>
      </c>
      <c r="E3406" s="20" t="s">
        <v>122</v>
      </c>
      <c r="F3406" s="20" t="s">
        <v>130</v>
      </c>
      <c r="G3406" s="20" t="s">
        <v>4</v>
      </c>
      <c r="H3406" s="19">
        <v>45390</v>
      </c>
      <c r="I3406">
        <v>1204</v>
      </c>
      <c r="J3406" s="19">
        <v>45390</v>
      </c>
      <c r="K3406">
        <v>904</v>
      </c>
      <c r="N3406" t="s">
        <v>492</v>
      </c>
    </row>
    <row r="3407" spans="1:14" x14ac:dyDescent="0.2">
      <c r="A3407">
        <v>421</v>
      </c>
      <c r="B3407" s="20" t="s">
        <v>463</v>
      </c>
      <c r="C3407" s="20" t="s">
        <v>121</v>
      </c>
      <c r="D3407" s="20" t="s">
        <v>5</v>
      </c>
      <c r="E3407" s="20" t="s">
        <v>122</v>
      </c>
      <c r="F3407" s="20" t="s">
        <v>130</v>
      </c>
      <c r="G3407" s="20" t="s">
        <v>4</v>
      </c>
      <c r="H3407" s="19">
        <v>45391</v>
      </c>
      <c r="I3407">
        <v>1213</v>
      </c>
      <c r="J3407" s="19">
        <v>45391</v>
      </c>
      <c r="K3407">
        <v>1213</v>
      </c>
      <c r="N3407" t="s">
        <v>492</v>
      </c>
    </row>
    <row r="3408" spans="1:14" x14ac:dyDescent="0.2">
      <c r="A3408">
        <v>421</v>
      </c>
      <c r="B3408" s="20" t="s">
        <v>463</v>
      </c>
      <c r="C3408" s="20" t="s">
        <v>121</v>
      </c>
      <c r="D3408" s="20" t="s">
        <v>5</v>
      </c>
      <c r="E3408" s="20" t="s">
        <v>122</v>
      </c>
      <c r="F3408" s="20" t="s">
        <v>130</v>
      </c>
      <c r="G3408" s="20" t="s">
        <v>4</v>
      </c>
      <c r="H3408" s="19">
        <v>45392</v>
      </c>
      <c r="I3408">
        <v>1017</v>
      </c>
      <c r="J3408" s="19">
        <v>45392</v>
      </c>
      <c r="K3408">
        <v>1017</v>
      </c>
      <c r="N3408" t="s">
        <v>492</v>
      </c>
    </row>
    <row r="3409" spans="1:14" x14ac:dyDescent="0.2">
      <c r="A3409">
        <v>421</v>
      </c>
      <c r="B3409" s="20" t="s">
        <v>463</v>
      </c>
      <c r="C3409" s="20" t="s">
        <v>121</v>
      </c>
      <c r="D3409" s="20" t="s">
        <v>5</v>
      </c>
      <c r="E3409" s="20" t="s">
        <v>122</v>
      </c>
      <c r="F3409" s="20" t="s">
        <v>130</v>
      </c>
      <c r="G3409" s="20" t="s">
        <v>4</v>
      </c>
      <c r="H3409" s="19">
        <v>45394</v>
      </c>
      <c r="I3409">
        <v>1219</v>
      </c>
      <c r="J3409" s="19">
        <v>45394</v>
      </c>
      <c r="K3409">
        <v>1219</v>
      </c>
      <c r="N3409" t="s">
        <v>492</v>
      </c>
    </row>
    <row r="3410" spans="1:14" x14ac:dyDescent="0.2">
      <c r="A3410">
        <v>421</v>
      </c>
      <c r="B3410" s="20" t="s">
        <v>463</v>
      </c>
      <c r="C3410" s="20" t="s">
        <v>121</v>
      </c>
      <c r="D3410" s="20" t="s">
        <v>5</v>
      </c>
      <c r="E3410" s="20" t="s">
        <v>122</v>
      </c>
      <c r="F3410" s="20" t="s">
        <v>130</v>
      </c>
      <c r="G3410" s="20" t="s">
        <v>4</v>
      </c>
      <c r="H3410" s="19">
        <v>45398</v>
      </c>
      <c r="I3410">
        <v>665</v>
      </c>
      <c r="J3410" s="19">
        <v>45398</v>
      </c>
      <c r="K3410">
        <v>665</v>
      </c>
      <c r="N3410" t="s">
        <v>492</v>
      </c>
    </row>
    <row r="3411" spans="1:14" x14ac:dyDescent="0.2">
      <c r="A3411">
        <v>421</v>
      </c>
      <c r="B3411" s="20" t="s">
        <v>463</v>
      </c>
      <c r="C3411" s="20" t="s">
        <v>121</v>
      </c>
      <c r="D3411" s="20" t="s">
        <v>5</v>
      </c>
      <c r="E3411" s="20" t="s">
        <v>122</v>
      </c>
      <c r="F3411" s="20" t="s">
        <v>130</v>
      </c>
      <c r="G3411" s="20" t="s">
        <v>4</v>
      </c>
      <c r="H3411" s="19">
        <v>45399</v>
      </c>
      <c r="I3411">
        <v>808</v>
      </c>
      <c r="J3411" s="19">
        <v>45399</v>
      </c>
      <c r="K3411">
        <v>808</v>
      </c>
      <c r="N3411" t="s">
        <v>492</v>
      </c>
    </row>
    <row r="3412" spans="1:14" x14ac:dyDescent="0.2">
      <c r="A3412">
        <v>421</v>
      </c>
      <c r="B3412" s="20" t="s">
        <v>463</v>
      </c>
      <c r="C3412" s="20" t="s">
        <v>121</v>
      </c>
      <c r="D3412" s="20" t="s">
        <v>5</v>
      </c>
      <c r="E3412" s="20" t="s">
        <v>122</v>
      </c>
      <c r="F3412" s="20" t="s">
        <v>130</v>
      </c>
      <c r="G3412" s="20" t="s">
        <v>4</v>
      </c>
      <c r="H3412" s="19">
        <v>45400</v>
      </c>
      <c r="I3412">
        <v>980</v>
      </c>
      <c r="J3412" s="19">
        <v>45400</v>
      </c>
      <c r="K3412">
        <v>980</v>
      </c>
      <c r="N3412" t="s">
        <v>492</v>
      </c>
    </row>
    <row r="3413" spans="1:14" x14ac:dyDescent="0.2">
      <c r="A3413">
        <v>421</v>
      </c>
      <c r="B3413" s="20" t="s">
        <v>463</v>
      </c>
      <c r="C3413" s="20" t="s">
        <v>121</v>
      </c>
      <c r="D3413" s="20" t="s">
        <v>5</v>
      </c>
      <c r="E3413" s="20" t="s">
        <v>122</v>
      </c>
      <c r="F3413" s="20" t="s">
        <v>130</v>
      </c>
      <c r="G3413" s="20" t="s">
        <v>4</v>
      </c>
      <c r="H3413" s="19">
        <v>45407</v>
      </c>
      <c r="I3413">
        <v>1350</v>
      </c>
      <c r="J3413" s="19">
        <v>45407</v>
      </c>
      <c r="K3413">
        <v>1350</v>
      </c>
      <c r="N3413" t="s">
        <v>492</v>
      </c>
    </row>
    <row r="3414" spans="1:14" x14ac:dyDescent="0.2">
      <c r="A3414">
        <v>421</v>
      </c>
      <c r="B3414" s="20" t="s">
        <v>463</v>
      </c>
      <c r="C3414" s="20" t="s">
        <v>121</v>
      </c>
      <c r="D3414" s="20" t="s">
        <v>5</v>
      </c>
      <c r="E3414" s="20" t="s">
        <v>122</v>
      </c>
      <c r="F3414" s="20" t="s">
        <v>130</v>
      </c>
      <c r="G3414" s="20" t="s">
        <v>4</v>
      </c>
      <c r="H3414" s="19">
        <v>45408</v>
      </c>
      <c r="I3414">
        <v>1150</v>
      </c>
      <c r="J3414" s="19">
        <v>45408</v>
      </c>
      <c r="K3414">
        <v>1150</v>
      </c>
      <c r="N3414" t="s">
        <v>492</v>
      </c>
    </row>
    <row r="3415" spans="1:14" x14ac:dyDescent="0.2">
      <c r="A3415">
        <v>422</v>
      </c>
      <c r="B3415" s="20" t="s">
        <v>464</v>
      </c>
      <c r="C3415" s="20" t="s">
        <v>121</v>
      </c>
      <c r="D3415" s="20" t="s">
        <v>5</v>
      </c>
      <c r="E3415" s="20" t="s">
        <v>122</v>
      </c>
      <c r="F3415" s="20" t="s">
        <v>130</v>
      </c>
      <c r="G3415" s="20" t="s">
        <v>4</v>
      </c>
      <c r="H3415" s="19">
        <v>45383</v>
      </c>
      <c r="I3415">
        <v>876</v>
      </c>
      <c r="J3415" s="19">
        <v>45383</v>
      </c>
      <c r="K3415">
        <v>876</v>
      </c>
      <c r="N3415" t="s">
        <v>492</v>
      </c>
    </row>
    <row r="3416" spans="1:14" x14ac:dyDescent="0.2">
      <c r="A3416">
        <v>422</v>
      </c>
      <c r="B3416" s="20" t="s">
        <v>464</v>
      </c>
      <c r="C3416" s="20" t="s">
        <v>121</v>
      </c>
      <c r="D3416" s="20" t="s">
        <v>5</v>
      </c>
      <c r="E3416" s="20" t="s">
        <v>122</v>
      </c>
      <c r="F3416" s="20" t="s">
        <v>130</v>
      </c>
      <c r="G3416" s="20" t="s">
        <v>4</v>
      </c>
      <c r="H3416" s="19">
        <v>45384</v>
      </c>
      <c r="I3416">
        <v>1147</v>
      </c>
      <c r="J3416" s="19">
        <v>45384</v>
      </c>
      <c r="K3416">
        <v>1147</v>
      </c>
      <c r="N3416" t="s">
        <v>492</v>
      </c>
    </row>
    <row r="3417" spans="1:14" x14ac:dyDescent="0.2">
      <c r="A3417">
        <v>422</v>
      </c>
      <c r="B3417" s="20" t="s">
        <v>464</v>
      </c>
      <c r="C3417" s="20" t="s">
        <v>121</v>
      </c>
      <c r="D3417" s="20" t="s">
        <v>5</v>
      </c>
      <c r="E3417" s="20" t="s">
        <v>122</v>
      </c>
      <c r="F3417" s="20" t="s">
        <v>130</v>
      </c>
      <c r="G3417" s="20" t="s">
        <v>4</v>
      </c>
      <c r="H3417" s="19">
        <v>45385</v>
      </c>
      <c r="I3417">
        <v>979</v>
      </c>
      <c r="J3417" s="19">
        <v>45385</v>
      </c>
      <c r="K3417">
        <v>979</v>
      </c>
      <c r="N3417" t="s">
        <v>492</v>
      </c>
    </row>
    <row r="3418" spans="1:14" x14ac:dyDescent="0.2">
      <c r="A3418">
        <v>422</v>
      </c>
      <c r="B3418" s="20" t="s">
        <v>464</v>
      </c>
      <c r="C3418" s="20" t="s">
        <v>121</v>
      </c>
      <c r="D3418" s="20" t="s">
        <v>5</v>
      </c>
      <c r="E3418" s="20" t="s">
        <v>122</v>
      </c>
      <c r="F3418" s="20" t="s">
        <v>130</v>
      </c>
      <c r="G3418" s="20" t="s">
        <v>4</v>
      </c>
      <c r="H3418" s="19">
        <v>45386</v>
      </c>
      <c r="I3418">
        <v>956</v>
      </c>
      <c r="J3418" s="19">
        <v>45386</v>
      </c>
      <c r="K3418">
        <v>956</v>
      </c>
      <c r="N3418" t="s">
        <v>492</v>
      </c>
    </row>
    <row r="3419" spans="1:14" x14ac:dyDescent="0.2">
      <c r="A3419">
        <v>422</v>
      </c>
      <c r="B3419" s="20" t="s">
        <v>464</v>
      </c>
      <c r="C3419" s="20" t="s">
        <v>121</v>
      </c>
      <c r="D3419" s="20" t="s">
        <v>5</v>
      </c>
      <c r="E3419" s="20" t="s">
        <v>122</v>
      </c>
      <c r="F3419" s="20" t="s">
        <v>130</v>
      </c>
      <c r="G3419" s="20" t="s">
        <v>4</v>
      </c>
      <c r="H3419" s="19">
        <v>45387</v>
      </c>
      <c r="I3419">
        <v>1157</v>
      </c>
      <c r="J3419" s="19">
        <v>45387</v>
      </c>
      <c r="K3419">
        <v>1157</v>
      </c>
      <c r="N3419" t="s">
        <v>492</v>
      </c>
    </row>
    <row r="3420" spans="1:14" x14ac:dyDescent="0.2">
      <c r="A3420">
        <v>422</v>
      </c>
      <c r="B3420" s="20" t="s">
        <v>464</v>
      </c>
      <c r="C3420" s="20" t="s">
        <v>121</v>
      </c>
      <c r="D3420" s="20" t="s">
        <v>5</v>
      </c>
      <c r="E3420" s="20" t="s">
        <v>122</v>
      </c>
      <c r="F3420" s="20" t="s">
        <v>130</v>
      </c>
      <c r="G3420" s="20" t="s">
        <v>4</v>
      </c>
      <c r="H3420" s="19">
        <v>45388</v>
      </c>
      <c r="I3420">
        <v>364</v>
      </c>
      <c r="J3420" s="19">
        <v>45388</v>
      </c>
      <c r="K3420">
        <v>364</v>
      </c>
      <c r="N3420" t="s">
        <v>492</v>
      </c>
    </row>
    <row r="3421" spans="1:14" x14ac:dyDescent="0.2">
      <c r="A3421">
        <v>422</v>
      </c>
      <c r="B3421" s="20" t="s">
        <v>464</v>
      </c>
      <c r="C3421" s="20" t="s">
        <v>121</v>
      </c>
      <c r="D3421" s="20" t="s">
        <v>5</v>
      </c>
      <c r="E3421" s="20" t="s">
        <v>122</v>
      </c>
      <c r="F3421" s="20" t="s">
        <v>130</v>
      </c>
      <c r="G3421" s="20" t="s">
        <v>4</v>
      </c>
      <c r="H3421" s="19">
        <v>45389</v>
      </c>
      <c r="I3421">
        <v>163</v>
      </c>
      <c r="J3421" s="19">
        <v>45389</v>
      </c>
      <c r="K3421">
        <v>163</v>
      </c>
      <c r="N3421" t="s">
        <v>492</v>
      </c>
    </row>
    <row r="3422" spans="1:14" x14ac:dyDescent="0.2">
      <c r="A3422">
        <v>422</v>
      </c>
      <c r="B3422" s="20" t="s">
        <v>464</v>
      </c>
      <c r="C3422" s="20" t="s">
        <v>121</v>
      </c>
      <c r="D3422" s="20" t="s">
        <v>5</v>
      </c>
      <c r="E3422" s="20" t="s">
        <v>122</v>
      </c>
      <c r="F3422" s="20" t="s">
        <v>130</v>
      </c>
      <c r="G3422" s="20" t="s">
        <v>4</v>
      </c>
      <c r="H3422" s="19">
        <v>45390</v>
      </c>
      <c r="I3422">
        <v>681</v>
      </c>
      <c r="J3422" s="19">
        <v>45390</v>
      </c>
      <c r="K3422">
        <v>681</v>
      </c>
      <c r="N3422" t="s">
        <v>492</v>
      </c>
    </row>
    <row r="3423" spans="1:14" x14ac:dyDescent="0.2">
      <c r="A3423">
        <v>422</v>
      </c>
      <c r="B3423" s="20" t="s">
        <v>464</v>
      </c>
      <c r="C3423" s="20" t="s">
        <v>121</v>
      </c>
      <c r="D3423" s="20" t="s">
        <v>5</v>
      </c>
      <c r="E3423" s="20" t="s">
        <v>122</v>
      </c>
      <c r="F3423" s="20" t="s">
        <v>130</v>
      </c>
      <c r="G3423" s="20" t="s">
        <v>4</v>
      </c>
      <c r="H3423" s="19">
        <v>45391</v>
      </c>
      <c r="I3423">
        <v>1138</v>
      </c>
      <c r="J3423" s="19">
        <v>45391</v>
      </c>
      <c r="K3423">
        <v>1138</v>
      </c>
      <c r="N3423" t="s">
        <v>492</v>
      </c>
    </row>
    <row r="3424" spans="1:14" x14ac:dyDescent="0.2">
      <c r="A3424">
        <v>422</v>
      </c>
      <c r="B3424" s="20" t="s">
        <v>464</v>
      </c>
      <c r="C3424" s="20" t="s">
        <v>121</v>
      </c>
      <c r="D3424" s="20" t="s">
        <v>5</v>
      </c>
      <c r="E3424" s="20" t="s">
        <v>122</v>
      </c>
      <c r="F3424" s="20" t="s">
        <v>130</v>
      </c>
      <c r="G3424" s="20" t="s">
        <v>4</v>
      </c>
      <c r="H3424" s="19">
        <v>45392</v>
      </c>
      <c r="I3424">
        <v>269</v>
      </c>
      <c r="J3424" s="19">
        <v>45392</v>
      </c>
      <c r="K3424">
        <v>269</v>
      </c>
      <c r="N3424" t="s">
        <v>492</v>
      </c>
    </row>
    <row r="3425" spans="1:14" x14ac:dyDescent="0.2">
      <c r="A3425">
        <v>422</v>
      </c>
      <c r="B3425" s="20" t="s">
        <v>464</v>
      </c>
      <c r="C3425" s="20" t="s">
        <v>121</v>
      </c>
      <c r="D3425" s="20" t="s">
        <v>5</v>
      </c>
      <c r="E3425" s="20" t="s">
        <v>122</v>
      </c>
      <c r="F3425" s="20" t="s">
        <v>130</v>
      </c>
      <c r="G3425" s="20" t="s">
        <v>4</v>
      </c>
      <c r="H3425" s="19">
        <v>45393</v>
      </c>
      <c r="I3425">
        <v>453</v>
      </c>
      <c r="J3425" s="19">
        <v>45393</v>
      </c>
      <c r="K3425">
        <v>453</v>
      </c>
      <c r="N3425" t="s">
        <v>492</v>
      </c>
    </row>
    <row r="3426" spans="1:14" x14ac:dyDescent="0.2">
      <c r="A3426">
        <v>422</v>
      </c>
      <c r="B3426" s="20" t="s">
        <v>464</v>
      </c>
      <c r="C3426" s="20" t="s">
        <v>121</v>
      </c>
      <c r="D3426" s="20" t="s">
        <v>5</v>
      </c>
      <c r="E3426" s="20" t="s">
        <v>122</v>
      </c>
      <c r="F3426" s="20" t="s">
        <v>130</v>
      </c>
      <c r="G3426" s="20" t="s">
        <v>4</v>
      </c>
      <c r="H3426" s="19">
        <v>45394</v>
      </c>
      <c r="I3426">
        <v>939</v>
      </c>
      <c r="J3426" s="19">
        <v>45394</v>
      </c>
      <c r="K3426">
        <v>939</v>
      </c>
      <c r="N3426" t="s">
        <v>492</v>
      </c>
    </row>
    <row r="3427" spans="1:14" x14ac:dyDescent="0.2">
      <c r="A3427">
        <v>422</v>
      </c>
      <c r="B3427" s="20" t="s">
        <v>464</v>
      </c>
      <c r="C3427" s="20" t="s">
        <v>121</v>
      </c>
      <c r="D3427" s="20" t="s">
        <v>5</v>
      </c>
      <c r="E3427" s="20" t="s">
        <v>122</v>
      </c>
      <c r="F3427" s="20" t="s">
        <v>130</v>
      </c>
      <c r="G3427" s="20" t="s">
        <v>4</v>
      </c>
      <c r="H3427" s="19">
        <v>45395</v>
      </c>
      <c r="I3427">
        <v>580</v>
      </c>
      <c r="J3427" s="19">
        <v>45395</v>
      </c>
      <c r="K3427">
        <v>580</v>
      </c>
      <c r="N3427" t="s">
        <v>492</v>
      </c>
    </row>
    <row r="3428" spans="1:14" x14ac:dyDescent="0.2">
      <c r="A3428">
        <v>422</v>
      </c>
      <c r="B3428" s="20" t="s">
        <v>464</v>
      </c>
      <c r="C3428" s="20" t="s">
        <v>121</v>
      </c>
      <c r="D3428" s="20" t="s">
        <v>5</v>
      </c>
      <c r="E3428" s="20" t="s">
        <v>122</v>
      </c>
      <c r="F3428" s="20" t="s">
        <v>130</v>
      </c>
      <c r="G3428" s="20" t="s">
        <v>4</v>
      </c>
      <c r="H3428" s="19">
        <v>45397</v>
      </c>
      <c r="I3428">
        <v>619</v>
      </c>
      <c r="J3428" s="19">
        <v>45397</v>
      </c>
      <c r="K3428">
        <v>619</v>
      </c>
      <c r="N3428" t="s">
        <v>492</v>
      </c>
    </row>
    <row r="3429" spans="1:14" x14ac:dyDescent="0.2">
      <c r="A3429">
        <v>422</v>
      </c>
      <c r="B3429" s="20" t="s">
        <v>464</v>
      </c>
      <c r="C3429" s="20" t="s">
        <v>121</v>
      </c>
      <c r="D3429" s="20" t="s">
        <v>5</v>
      </c>
      <c r="E3429" s="20" t="s">
        <v>122</v>
      </c>
      <c r="F3429" s="20" t="s">
        <v>130</v>
      </c>
      <c r="G3429" s="20" t="s">
        <v>4</v>
      </c>
      <c r="H3429" s="19">
        <v>45398</v>
      </c>
      <c r="I3429">
        <v>912</v>
      </c>
      <c r="J3429" s="19">
        <v>45398</v>
      </c>
      <c r="K3429">
        <v>912</v>
      </c>
      <c r="N3429" t="s">
        <v>492</v>
      </c>
    </row>
    <row r="3430" spans="1:14" x14ac:dyDescent="0.2">
      <c r="A3430">
        <v>422</v>
      </c>
      <c r="B3430" s="20" t="s">
        <v>464</v>
      </c>
      <c r="C3430" s="20" t="s">
        <v>121</v>
      </c>
      <c r="D3430" s="20" t="s">
        <v>5</v>
      </c>
      <c r="E3430" s="20" t="s">
        <v>122</v>
      </c>
      <c r="F3430" s="20" t="s">
        <v>130</v>
      </c>
      <c r="G3430" s="20" t="s">
        <v>4</v>
      </c>
      <c r="H3430" s="19">
        <v>45399</v>
      </c>
      <c r="I3430">
        <v>978</v>
      </c>
      <c r="J3430" s="19">
        <v>45399</v>
      </c>
      <c r="K3430">
        <v>978</v>
      </c>
      <c r="N3430" t="s">
        <v>492</v>
      </c>
    </row>
    <row r="3431" spans="1:14" x14ac:dyDescent="0.2">
      <c r="A3431">
        <v>422</v>
      </c>
      <c r="B3431" s="20" t="s">
        <v>464</v>
      </c>
      <c r="C3431" s="20" t="s">
        <v>121</v>
      </c>
      <c r="D3431" s="20" t="s">
        <v>5</v>
      </c>
      <c r="E3431" s="20" t="s">
        <v>122</v>
      </c>
      <c r="F3431" s="20" t="s">
        <v>130</v>
      </c>
      <c r="G3431" s="20" t="s">
        <v>4</v>
      </c>
      <c r="H3431" s="19">
        <v>45400</v>
      </c>
      <c r="I3431">
        <v>952</v>
      </c>
      <c r="J3431" s="19">
        <v>45400</v>
      </c>
      <c r="K3431">
        <v>952</v>
      </c>
      <c r="N3431" t="s">
        <v>492</v>
      </c>
    </row>
    <row r="3432" spans="1:14" x14ac:dyDescent="0.2">
      <c r="A3432">
        <v>422</v>
      </c>
      <c r="B3432" s="20" t="s">
        <v>464</v>
      </c>
      <c r="C3432" s="20" t="s">
        <v>121</v>
      </c>
      <c r="D3432" s="20" t="s">
        <v>5</v>
      </c>
      <c r="E3432" s="20" t="s">
        <v>122</v>
      </c>
      <c r="F3432" s="20" t="s">
        <v>130</v>
      </c>
      <c r="G3432" s="20" t="s">
        <v>4</v>
      </c>
      <c r="H3432" s="19">
        <v>45401</v>
      </c>
      <c r="I3432">
        <v>781</v>
      </c>
      <c r="J3432" s="19">
        <v>45401</v>
      </c>
      <c r="K3432">
        <v>781</v>
      </c>
      <c r="N3432" t="s">
        <v>492</v>
      </c>
    </row>
    <row r="3433" spans="1:14" x14ac:dyDescent="0.2">
      <c r="A3433">
        <v>422</v>
      </c>
      <c r="B3433" s="20" t="s">
        <v>464</v>
      </c>
      <c r="C3433" s="20" t="s">
        <v>121</v>
      </c>
      <c r="D3433" s="20" t="s">
        <v>5</v>
      </c>
      <c r="E3433" s="20" t="s">
        <v>122</v>
      </c>
      <c r="F3433" s="20" t="s">
        <v>130</v>
      </c>
      <c r="G3433" s="20" t="s">
        <v>4</v>
      </c>
      <c r="H3433" s="19">
        <v>45402</v>
      </c>
      <c r="I3433">
        <v>944</v>
      </c>
      <c r="J3433" s="19">
        <v>45402</v>
      </c>
      <c r="K3433">
        <v>944</v>
      </c>
      <c r="N3433" t="s">
        <v>492</v>
      </c>
    </row>
    <row r="3434" spans="1:14" x14ac:dyDescent="0.2">
      <c r="A3434">
        <v>422</v>
      </c>
      <c r="B3434" s="20" t="s">
        <v>464</v>
      </c>
      <c r="C3434" s="20" t="s">
        <v>121</v>
      </c>
      <c r="D3434" s="20" t="s">
        <v>5</v>
      </c>
      <c r="E3434" s="20" t="s">
        <v>122</v>
      </c>
      <c r="F3434" s="20" t="s">
        <v>130</v>
      </c>
      <c r="G3434" s="20" t="s">
        <v>4</v>
      </c>
      <c r="H3434" s="19">
        <v>45403</v>
      </c>
      <c r="I3434">
        <v>822</v>
      </c>
      <c r="J3434" s="19">
        <v>45403</v>
      </c>
      <c r="K3434">
        <v>822</v>
      </c>
      <c r="N3434" t="s">
        <v>492</v>
      </c>
    </row>
    <row r="3435" spans="1:14" x14ac:dyDescent="0.2">
      <c r="A3435">
        <v>422</v>
      </c>
      <c r="B3435" s="20" t="s">
        <v>464</v>
      </c>
      <c r="C3435" s="20" t="s">
        <v>121</v>
      </c>
      <c r="D3435" s="20" t="s">
        <v>5</v>
      </c>
      <c r="E3435" s="20" t="s">
        <v>122</v>
      </c>
      <c r="F3435" s="20" t="s">
        <v>130</v>
      </c>
      <c r="G3435" s="20" t="s">
        <v>4</v>
      </c>
      <c r="H3435" s="19">
        <v>45404</v>
      </c>
      <c r="I3435">
        <v>873</v>
      </c>
      <c r="J3435" s="19">
        <v>45404</v>
      </c>
      <c r="K3435">
        <v>873</v>
      </c>
      <c r="N3435" t="s">
        <v>492</v>
      </c>
    </row>
    <row r="3436" spans="1:14" x14ac:dyDescent="0.2">
      <c r="A3436">
        <v>422</v>
      </c>
      <c r="B3436" s="20" t="s">
        <v>464</v>
      </c>
      <c r="C3436" s="20" t="s">
        <v>121</v>
      </c>
      <c r="D3436" s="20" t="s">
        <v>5</v>
      </c>
      <c r="E3436" s="20" t="s">
        <v>122</v>
      </c>
      <c r="F3436" s="20" t="s">
        <v>130</v>
      </c>
      <c r="G3436" s="20" t="s">
        <v>4</v>
      </c>
      <c r="H3436" s="19">
        <v>45405</v>
      </c>
      <c r="I3436">
        <v>536</v>
      </c>
      <c r="J3436" s="19">
        <v>45405</v>
      </c>
      <c r="K3436">
        <v>536</v>
      </c>
      <c r="N3436" t="s">
        <v>492</v>
      </c>
    </row>
    <row r="3437" spans="1:14" x14ac:dyDescent="0.2">
      <c r="A3437">
        <v>422</v>
      </c>
      <c r="B3437" s="20" t="s">
        <v>464</v>
      </c>
      <c r="C3437" s="20" t="s">
        <v>121</v>
      </c>
      <c r="D3437" s="20" t="s">
        <v>5</v>
      </c>
      <c r="E3437" s="20" t="s">
        <v>122</v>
      </c>
      <c r="F3437" s="20" t="s">
        <v>130</v>
      </c>
      <c r="G3437" s="20" t="s">
        <v>4</v>
      </c>
      <c r="H3437" s="19">
        <v>45406</v>
      </c>
      <c r="I3437">
        <v>106</v>
      </c>
      <c r="J3437" s="19">
        <v>45406</v>
      </c>
      <c r="K3437">
        <v>106</v>
      </c>
      <c r="N3437" t="s">
        <v>492</v>
      </c>
    </row>
    <row r="3438" spans="1:14" x14ac:dyDescent="0.2">
      <c r="A3438">
        <v>422</v>
      </c>
      <c r="B3438" s="20" t="s">
        <v>464</v>
      </c>
      <c r="C3438" s="20" t="s">
        <v>121</v>
      </c>
      <c r="D3438" s="20" t="s">
        <v>5</v>
      </c>
      <c r="E3438" s="20" t="s">
        <v>122</v>
      </c>
      <c r="F3438" s="20" t="s">
        <v>130</v>
      </c>
      <c r="G3438" s="20" t="s">
        <v>4</v>
      </c>
      <c r="H3438" s="19">
        <v>45407</v>
      </c>
      <c r="I3438">
        <v>460</v>
      </c>
      <c r="J3438" s="19">
        <v>45407</v>
      </c>
      <c r="K3438">
        <v>460</v>
      </c>
      <c r="N3438" t="s">
        <v>492</v>
      </c>
    </row>
    <row r="3439" spans="1:14" x14ac:dyDescent="0.2">
      <c r="A3439">
        <v>422</v>
      </c>
      <c r="B3439" s="20" t="s">
        <v>464</v>
      </c>
      <c r="C3439" s="20" t="s">
        <v>121</v>
      </c>
      <c r="D3439" s="20" t="s">
        <v>5</v>
      </c>
      <c r="E3439" s="20" t="s">
        <v>122</v>
      </c>
      <c r="F3439" s="20" t="s">
        <v>130</v>
      </c>
      <c r="G3439" s="20" t="s">
        <v>4</v>
      </c>
      <c r="H3439" s="19">
        <v>45408</v>
      </c>
      <c r="I3439">
        <v>222</v>
      </c>
      <c r="J3439" s="19">
        <v>45408</v>
      </c>
      <c r="K3439">
        <v>222</v>
      </c>
      <c r="N3439" t="s">
        <v>492</v>
      </c>
    </row>
    <row r="3440" spans="1:14" x14ac:dyDescent="0.2">
      <c r="A3440">
        <v>422</v>
      </c>
      <c r="B3440" s="20" t="s">
        <v>464</v>
      </c>
      <c r="C3440" s="20" t="s">
        <v>121</v>
      </c>
      <c r="D3440" s="20" t="s">
        <v>5</v>
      </c>
      <c r="E3440" s="20" t="s">
        <v>122</v>
      </c>
      <c r="F3440" s="20" t="s">
        <v>130</v>
      </c>
      <c r="G3440" s="20" t="s">
        <v>4</v>
      </c>
      <c r="H3440" s="19">
        <v>45409</v>
      </c>
      <c r="I3440">
        <v>925</v>
      </c>
      <c r="J3440" s="19">
        <v>45409</v>
      </c>
      <c r="K3440">
        <v>925</v>
      </c>
      <c r="N3440" t="s">
        <v>492</v>
      </c>
    </row>
    <row r="3441" spans="1:14" x14ac:dyDescent="0.2">
      <c r="A3441">
        <v>422</v>
      </c>
      <c r="B3441" s="20" t="s">
        <v>464</v>
      </c>
      <c r="C3441" s="20" t="s">
        <v>121</v>
      </c>
      <c r="D3441" s="20" t="s">
        <v>5</v>
      </c>
      <c r="E3441" s="20" t="s">
        <v>122</v>
      </c>
      <c r="F3441" s="20" t="s">
        <v>130</v>
      </c>
      <c r="G3441" s="20" t="s">
        <v>4</v>
      </c>
      <c r="H3441" s="19">
        <v>45410</v>
      </c>
      <c r="I3441">
        <v>719</v>
      </c>
      <c r="J3441" s="19">
        <v>45410</v>
      </c>
      <c r="K3441">
        <v>719</v>
      </c>
      <c r="N3441" t="s">
        <v>492</v>
      </c>
    </row>
    <row r="3442" spans="1:14" x14ac:dyDescent="0.2">
      <c r="A3442">
        <v>422</v>
      </c>
      <c r="B3442" s="20" t="s">
        <v>464</v>
      </c>
      <c r="C3442" s="20" t="s">
        <v>121</v>
      </c>
      <c r="D3442" s="20" t="s">
        <v>5</v>
      </c>
      <c r="E3442" s="20" t="s">
        <v>122</v>
      </c>
      <c r="F3442" s="20" t="s">
        <v>130</v>
      </c>
      <c r="G3442" s="20" t="s">
        <v>4</v>
      </c>
      <c r="H3442" s="19">
        <v>45411</v>
      </c>
      <c r="I3442">
        <v>345</v>
      </c>
      <c r="J3442" s="19">
        <v>45411</v>
      </c>
      <c r="K3442">
        <v>345</v>
      </c>
      <c r="N3442" t="s">
        <v>492</v>
      </c>
    </row>
    <row r="3443" spans="1:14" x14ac:dyDescent="0.2">
      <c r="A3443">
        <v>422</v>
      </c>
      <c r="B3443" s="20" t="s">
        <v>464</v>
      </c>
      <c r="C3443" s="20" t="s">
        <v>121</v>
      </c>
      <c r="D3443" s="20" t="s">
        <v>5</v>
      </c>
      <c r="E3443" s="20" t="s">
        <v>122</v>
      </c>
      <c r="F3443" s="20" t="s">
        <v>130</v>
      </c>
      <c r="G3443" s="20" t="s">
        <v>4</v>
      </c>
      <c r="H3443" s="19">
        <v>45412</v>
      </c>
      <c r="I3443">
        <v>421</v>
      </c>
      <c r="J3443" s="19">
        <v>45412</v>
      </c>
      <c r="K3443">
        <v>421</v>
      </c>
      <c r="N3443" t="s">
        <v>492</v>
      </c>
    </row>
    <row r="3444" spans="1:14" x14ac:dyDescent="0.2">
      <c r="A3444">
        <v>423</v>
      </c>
      <c r="B3444" s="20" t="s">
        <v>465</v>
      </c>
      <c r="C3444" s="20" t="s">
        <v>121</v>
      </c>
      <c r="D3444" s="20" t="s">
        <v>5</v>
      </c>
      <c r="E3444" s="20" t="s">
        <v>122</v>
      </c>
      <c r="F3444" s="20" t="s">
        <v>123</v>
      </c>
      <c r="G3444" s="20" t="s">
        <v>4</v>
      </c>
      <c r="H3444" s="19">
        <v>45387</v>
      </c>
      <c r="I3444">
        <v>555</v>
      </c>
      <c r="J3444" s="19">
        <v>45384</v>
      </c>
      <c r="K3444">
        <v>1341</v>
      </c>
      <c r="N3444" t="s">
        <v>492</v>
      </c>
    </row>
    <row r="3445" spans="1:14" x14ac:dyDescent="0.2">
      <c r="A3445">
        <v>423</v>
      </c>
      <c r="B3445" s="20" t="s">
        <v>465</v>
      </c>
      <c r="C3445" s="20" t="s">
        <v>121</v>
      </c>
      <c r="D3445" s="20" t="s">
        <v>5</v>
      </c>
      <c r="E3445" s="20" t="s">
        <v>122</v>
      </c>
      <c r="F3445" s="20" t="s">
        <v>123</v>
      </c>
      <c r="G3445" s="20" t="s">
        <v>4</v>
      </c>
      <c r="H3445" s="19">
        <v>45390</v>
      </c>
      <c r="I3445">
        <v>204</v>
      </c>
      <c r="J3445" s="19">
        <v>45385</v>
      </c>
      <c r="K3445">
        <v>1024</v>
      </c>
      <c r="N3445" t="s">
        <v>492</v>
      </c>
    </row>
    <row r="3446" spans="1:14" x14ac:dyDescent="0.2">
      <c r="A3446">
        <v>423</v>
      </c>
      <c r="B3446" s="20" t="s">
        <v>465</v>
      </c>
      <c r="C3446" s="20" t="s">
        <v>121</v>
      </c>
      <c r="D3446" s="20" t="s">
        <v>5</v>
      </c>
      <c r="E3446" s="20" t="s">
        <v>122</v>
      </c>
      <c r="F3446" s="20" t="s">
        <v>123</v>
      </c>
      <c r="G3446" s="20" t="s">
        <v>4</v>
      </c>
      <c r="H3446" s="19">
        <v>45391</v>
      </c>
      <c r="I3446">
        <v>213</v>
      </c>
      <c r="J3446" s="19">
        <v>45387</v>
      </c>
      <c r="K3446">
        <v>555</v>
      </c>
      <c r="N3446" t="s">
        <v>492</v>
      </c>
    </row>
    <row r="3447" spans="1:14" x14ac:dyDescent="0.2">
      <c r="A3447">
        <v>423</v>
      </c>
      <c r="B3447" s="20" t="s">
        <v>465</v>
      </c>
      <c r="C3447" s="20" t="s">
        <v>121</v>
      </c>
      <c r="D3447" s="20" t="s">
        <v>5</v>
      </c>
      <c r="E3447" s="20" t="s">
        <v>122</v>
      </c>
      <c r="F3447" s="20" t="s">
        <v>123</v>
      </c>
      <c r="G3447" s="20" t="s">
        <v>4</v>
      </c>
      <c r="H3447" s="19">
        <v>45392</v>
      </c>
      <c r="I3447">
        <v>17</v>
      </c>
      <c r="J3447" s="19">
        <v>45390</v>
      </c>
      <c r="K3447">
        <v>204</v>
      </c>
      <c r="N3447" t="s">
        <v>492</v>
      </c>
    </row>
    <row r="3448" spans="1:14" x14ac:dyDescent="0.2">
      <c r="A3448">
        <v>423</v>
      </c>
      <c r="B3448" s="20" t="s">
        <v>465</v>
      </c>
      <c r="C3448" s="20" t="s">
        <v>121</v>
      </c>
      <c r="D3448" s="20" t="s">
        <v>5</v>
      </c>
      <c r="E3448" s="20" t="s">
        <v>122</v>
      </c>
      <c r="F3448" s="20" t="s">
        <v>123</v>
      </c>
      <c r="G3448" s="20" t="s">
        <v>4</v>
      </c>
      <c r="H3448" s="19">
        <v>45394</v>
      </c>
      <c r="I3448">
        <v>9</v>
      </c>
      <c r="J3448" s="19">
        <v>45391</v>
      </c>
      <c r="K3448">
        <v>213</v>
      </c>
      <c r="N3448" t="s">
        <v>492</v>
      </c>
    </row>
    <row r="3449" spans="1:14" x14ac:dyDescent="0.2">
      <c r="A3449">
        <v>423</v>
      </c>
      <c r="B3449" s="20" t="s">
        <v>465</v>
      </c>
      <c r="C3449" s="20" t="s">
        <v>121</v>
      </c>
      <c r="D3449" s="20" t="s">
        <v>5</v>
      </c>
      <c r="E3449" s="20" t="s">
        <v>122</v>
      </c>
      <c r="F3449" s="20" t="s">
        <v>123</v>
      </c>
      <c r="G3449" s="20" t="s">
        <v>4</v>
      </c>
      <c r="H3449" s="19">
        <v>45398</v>
      </c>
      <c r="I3449">
        <v>665</v>
      </c>
      <c r="J3449" s="19">
        <v>45392</v>
      </c>
      <c r="K3449">
        <v>17</v>
      </c>
      <c r="N3449" t="s">
        <v>492</v>
      </c>
    </row>
    <row r="3450" spans="1:14" x14ac:dyDescent="0.2">
      <c r="A3450">
        <v>423</v>
      </c>
      <c r="B3450" s="20" t="s">
        <v>465</v>
      </c>
      <c r="C3450" s="20" t="s">
        <v>121</v>
      </c>
      <c r="D3450" s="20" t="s">
        <v>5</v>
      </c>
      <c r="E3450" s="20" t="s">
        <v>122</v>
      </c>
      <c r="F3450" s="20" t="s">
        <v>123</v>
      </c>
      <c r="G3450" s="20" t="s">
        <v>4</v>
      </c>
      <c r="H3450" s="19">
        <v>45399</v>
      </c>
      <c r="I3450">
        <v>208</v>
      </c>
      <c r="J3450" s="19">
        <v>45394</v>
      </c>
      <c r="K3450">
        <v>1029</v>
      </c>
      <c r="N3450" t="s">
        <v>492</v>
      </c>
    </row>
    <row r="3451" spans="1:14" x14ac:dyDescent="0.2">
      <c r="A3451">
        <v>423</v>
      </c>
      <c r="B3451" s="20" t="s">
        <v>465</v>
      </c>
      <c r="C3451" s="20" t="s">
        <v>121</v>
      </c>
      <c r="D3451" s="20" t="s">
        <v>5</v>
      </c>
      <c r="E3451" s="20" t="s">
        <v>122</v>
      </c>
      <c r="F3451" s="20" t="s">
        <v>123</v>
      </c>
      <c r="G3451" s="20" t="s">
        <v>4</v>
      </c>
      <c r="H3451" s="19">
        <v>45400</v>
      </c>
      <c r="I3451">
        <v>80</v>
      </c>
      <c r="J3451" s="19">
        <v>45398</v>
      </c>
      <c r="K3451">
        <v>665</v>
      </c>
      <c r="N3451" t="s">
        <v>492</v>
      </c>
    </row>
    <row r="3452" spans="1:14" x14ac:dyDescent="0.2">
      <c r="A3452">
        <v>423</v>
      </c>
      <c r="B3452" s="20" t="s">
        <v>465</v>
      </c>
      <c r="C3452" s="20" t="s">
        <v>121</v>
      </c>
      <c r="D3452" s="20" t="s">
        <v>5</v>
      </c>
      <c r="E3452" s="20" t="s">
        <v>122</v>
      </c>
      <c r="F3452" s="20" t="s">
        <v>123</v>
      </c>
      <c r="G3452" s="20" t="s">
        <v>4</v>
      </c>
      <c r="H3452" s="19">
        <v>45407</v>
      </c>
      <c r="I3452">
        <v>350</v>
      </c>
      <c r="J3452" s="19">
        <v>45399</v>
      </c>
      <c r="K3452">
        <v>208</v>
      </c>
      <c r="N3452" t="s">
        <v>492</v>
      </c>
    </row>
    <row r="3453" spans="1:14" x14ac:dyDescent="0.2">
      <c r="A3453">
        <v>423</v>
      </c>
      <c r="B3453" s="20" t="s">
        <v>465</v>
      </c>
      <c r="C3453" s="20" t="s">
        <v>121</v>
      </c>
      <c r="D3453" s="20" t="s">
        <v>5</v>
      </c>
      <c r="E3453" s="20" t="s">
        <v>122</v>
      </c>
      <c r="F3453" s="20" t="s">
        <v>123</v>
      </c>
      <c r="G3453" s="20" t="s">
        <v>4</v>
      </c>
      <c r="H3453" s="19">
        <v>45408</v>
      </c>
      <c r="I3453">
        <v>150</v>
      </c>
      <c r="J3453" s="19">
        <v>45400</v>
      </c>
      <c r="K3453">
        <v>980</v>
      </c>
      <c r="N3453" t="s">
        <v>492</v>
      </c>
    </row>
    <row r="3454" spans="1:14" x14ac:dyDescent="0.2">
      <c r="A3454">
        <v>423</v>
      </c>
      <c r="B3454" s="20" t="s">
        <v>465</v>
      </c>
      <c r="C3454" s="20" t="s">
        <v>121</v>
      </c>
      <c r="D3454" s="20" t="s">
        <v>5</v>
      </c>
      <c r="E3454" s="20" t="s">
        <v>122</v>
      </c>
      <c r="F3454" s="20" t="s">
        <v>123</v>
      </c>
      <c r="G3454" s="20" t="s">
        <v>4</v>
      </c>
      <c r="H3454" s="19"/>
      <c r="J3454" s="19">
        <v>45407</v>
      </c>
      <c r="K3454">
        <v>350</v>
      </c>
      <c r="N3454" t="s">
        <v>492</v>
      </c>
    </row>
    <row r="3455" spans="1:14" x14ac:dyDescent="0.2">
      <c r="A3455">
        <v>423</v>
      </c>
      <c r="B3455" s="20" t="s">
        <v>465</v>
      </c>
      <c r="C3455" s="20" t="s">
        <v>121</v>
      </c>
      <c r="D3455" s="20" t="s">
        <v>5</v>
      </c>
      <c r="E3455" s="20" t="s">
        <v>122</v>
      </c>
      <c r="F3455" s="20" t="s">
        <v>123</v>
      </c>
      <c r="G3455" s="20" t="s">
        <v>4</v>
      </c>
      <c r="H3455" s="19"/>
      <c r="J3455" s="19">
        <v>45408</v>
      </c>
      <c r="K3455">
        <v>150</v>
      </c>
      <c r="N3455" t="s">
        <v>492</v>
      </c>
    </row>
    <row r="3456" spans="1:14" x14ac:dyDescent="0.2">
      <c r="A3456">
        <v>424</v>
      </c>
      <c r="B3456" s="20" t="s">
        <v>466</v>
      </c>
      <c r="C3456" s="20" t="s">
        <v>121</v>
      </c>
      <c r="D3456" s="20" t="s">
        <v>5</v>
      </c>
      <c r="E3456" s="20" t="s">
        <v>122</v>
      </c>
      <c r="F3456" s="20" t="s">
        <v>130</v>
      </c>
      <c r="G3456" s="20" t="s">
        <v>4</v>
      </c>
      <c r="H3456" s="19">
        <v>45383</v>
      </c>
      <c r="I3456">
        <v>876</v>
      </c>
      <c r="J3456" s="19">
        <v>45385</v>
      </c>
      <c r="K3456">
        <v>26.76</v>
      </c>
      <c r="N3456" t="s">
        <v>492</v>
      </c>
    </row>
    <row r="3457" spans="1:14" x14ac:dyDescent="0.2">
      <c r="A3457">
        <v>424</v>
      </c>
      <c r="B3457" s="20" t="s">
        <v>466</v>
      </c>
      <c r="C3457" s="20" t="s">
        <v>121</v>
      </c>
      <c r="D3457" s="20" t="s">
        <v>5</v>
      </c>
      <c r="E3457" s="20" t="s">
        <v>122</v>
      </c>
      <c r="F3457" s="20" t="s">
        <v>130</v>
      </c>
      <c r="G3457" s="20" t="s">
        <v>4</v>
      </c>
      <c r="H3457" s="19">
        <v>45384</v>
      </c>
      <c r="I3457">
        <v>147</v>
      </c>
      <c r="J3457" s="19"/>
      <c r="N3457" t="s">
        <v>492</v>
      </c>
    </row>
    <row r="3458" spans="1:14" x14ac:dyDescent="0.2">
      <c r="A3458">
        <v>424</v>
      </c>
      <c r="B3458" s="20" t="s">
        <v>466</v>
      </c>
      <c r="C3458" s="20" t="s">
        <v>121</v>
      </c>
      <c r="D3458" s="20" t="s">
        <v>5</v>
      </c>
      <c r="E3458" s="20" t="s">
        <v>122</v>
      </c>
      <c r="F3458" s="20" t="s">
        <v>130</v>
      </c>
      <c r="G3458" s="20" t="s">
        <v>4</v>
      </c>
      <c r="H3458" s="19">
        <v>45385</v>
      </c>
      <c r="I3458">
        <v>79</v>
      </c>
      <c r="J3458" s="19"/>
      <c r="N3458" t="s">
        <v>492</v>
      </c>
    </row>
    <row r="3459" spans="1:14" x14ac:dyDescent="0.2">
      <c r="A3459">
        <v>424</v>
      </c>
      <c r="B3459" s="20" t="s">
        <v>466</v>
      </c>
      <c r="C3459" s="20" t="s">
        <v>121</v>
      </c>
      <c r="D3459" s="20" t="s">
        <v>5</v>
      </c>
      <c r="E3459" s="20" t="s">
        <v>122</v>
      </c>
      <c r="F3459" s="20" t="s">
        <v>130</v>
      </c>
      <c r="G3459" s="20" t="s">
        <v>4</v>
      </c>
      <c r="H3459" s="19">
        <v>45386</v>
      </c>
      <c r="I3459">
        <v>156</v>
      </c>
      <c r="J3459" s="19"/>
      <c r="N3459" t="s">
        <v>492</v>
      </c>
    </row>
    <row r="3460" spans="1:14" x14ac:dyDescent="0.2">
      <c r="A3460">
        <v>424</v>
      </c>
      <c r="B3460" s="20" t="s">
        <v>466</v>
      </c>
      <c r="C3460" s="20" t="s">
        <v>121</v>
      </c>
      <c r="D3460" s="20" t="s">
        <v>5</v>
      </c>
      <c r="E3460" s="20" t="s">
        <v>122</v>
      </c>
      <c r="F3460" s="20" t="s">
        <v>130</v>
      </c>
      <c r="G3460" s="20" t="s">
        <v>4</v>
      </c>
      <c r="H3460" s="19">
        <v>45387</v>
      </c>
      <c r="I3460">
        <v>157</v>
      </c>
      <c r="J3460" s="19"/>
      <c r="N3460" t="s">
        <v>492</v>
      </c>
    </row>
    <row r="3461" spans="1:14" x14ac:dyDescent="0.2">
      <c r="A3461">
        <v>424</v>
      </c>
      <c r="B3461" s="20" t="s">
        <v>466</v>
      </c>
      <c r="C3461" s="20" t="s">
        <v>121</v>
      </c>
      <c r="D3461" s="20" t="s">
        <v>5</v>
      </c>
      <c r="E3461" s="20" t="s">
        <v>122</v>
      </c>
      <c r="F3461" s="20" t="s">
        <v>130</v>
      </c>
      <c r="G3461" s="20" t="s">
        <v>4</v>
      </c>
      <c r="H3461" s="19">
        <v>45388</v>
      </c>
      <c r="I3461">
        <v>364</v>
      </c>
      <c r="J3461" s="19"/>
      <c r="N3461" t="s">
        <v>492</v>
      </c>
    </row>
    <row r="3462" spans="1:14" x14ac:dyDescent="0.2">
      <c r="A3462">
        <v>424</v>
      </c>
      <c r="B3462" s="20" t="s">
        <v>466</v>
      </c>
      <c r="C3462" s="20" t="s">
        <v>121</v>
      </c>
      <c r="D3462" s="20" t="s">
        <v>5</v>
      </c>
      <c r="E3462" s="20" t="s">
        <v>122</v>
      </c>
      <c r="F3462" s="20" t="s">
        <v>130</v>
      </c>
      <c r="G3462" s="20" t="s">
        <v>4</v>
      </c>
      <c r="H3462" s="19">
        <v>45389</v>
      </c>
      <c r="I3462">
        <v>163</v>
      </c>
      <c r="J3462" s="19"/>
      <c r="N3462" t="s">
        <v>492</v>
      </c>
    </row>
    <row r="3463" spans="1:14" x14ac:dyDescent="0.2">
      <c r="A3463">
        <v>424</v>
      </c>
      <c r="B3463" s="20" t="s">
        <v>466</v>
      </c>
      <c r="C3463" s="20" t="s">
        <v>121</v>
      </c>
      <c r="D3463" s="20" t="s">
        <v>5</v>
      </c>
      <c r="E3463" s="20" t="s">
        <v>122</v>
      </c>
      <c r="F3463" s="20" t="s">
        <v>130</v>
      </c>
      <c r="G3463" s="20" t="s">
        <v>4</v>
      </c>
      <c r="H3463" s="19">
        <v>45390</v>
      </c>
      <c r="I3463">
        <v>681</v>
      </c>
      <c r="J3463" s="19"/>
      <c r="N3463" t="s">
        <v>492</v>
      </c>
    </row>
    <row r="3464" spans="1:14" x14ac:dyDescent="0.2">
      <c r="A3464">
        <v>424</v>
      </c>
      <c r="B3464" s="20" t="s">
        <v>466</v>
      </c>
      <c r="C3464" s="20" t="s">
        <v>121</v>
      </c>
      <c r="D3464" s="20" t="s">
        <v>5</v>
      </c>
      <c r="E3464" s="20" t="s">
        <v>122</v>
      </c>
      <c r="F3464" s="20" t="s">
        <v>130</v>
      </c>
      <c r="G3464" s="20" t="s">
        <v>4</v>
      </c>
      <c r="H3464" s="19">
        <v>45391</v>
      </c>
      <c r="I3464">
        <v>1138</v>
      </c>
      <c r="J3464" s="19"/>
      <c r="N3464" t="s">
        <v>492</v>
      </c>
    </row>
    <row r="3465" spans="1:14" x14ac:dyDescent="0.2">
      <c r="A3465">
        <v>424</v>
      </c>
      <c r="B3465" s="20" t="s">
        <v>466</v>
      </c>
      <c r="C3465" s="20" t="s">
        <v>121</v>
      </c>
      <c r="D3465" s="20" t="s">
        <v>5</v>
      </c>
      <c r="E3465" s="20" t="s">
        <v>122</v>
      </c>
      <c r="F3465" s="20" t="s">
        <v>130</v>
      </c>
      <c r="G3465" s="20" t="s">
        <v>4</v>
      </c>
      <c r="H3465" s="19">
        <v>45392</v>
      </c>
      <c r="I3465">
        <v>269</v>
      </c>
      <c r="J3465" s="19"/>
      <c r="N3465" t="s">
        <v>492</v>
      </c>
    </row>
    <row r="3466" spans="1:14" x14ac:dyDescent="0.2">
      <c r="A3466">
        <v>424</v>
      </c>
      <c r="B3466" s="20" t="s">
        <v>466</v>
      </c>
      <c r="C3466" s="20" t="s">
        <v>121</v>
      </c>
      <c r="D3466" s="20" t="s">
        <v>5</v>
      </c>
      <c r="E3466" s="20" t="s">
        <v>122</v>
      </c>
      <c r="F3466" s="20" t="s">
        <v>130</v>
      </c>
      <c r="G3466" s="20" t="s">
        <v>4</v>
      </c>
      <c r="H3466" s="19">
        <v>45393</v>
      </c>
      <c r="I3466">
        <v>453</v>
      </c>
      <c r="J3466" s="19"/>
      <c r="N3466" t="s">
        <v>492</v>
      </c>
    </row>
    <row r="3467" spans="1:14" x14ac:dyDescent="0.2">
      <c r="A3467">
        <v>424</v>
      </c>
      <c r="B3467" s="20" t="s">
        <v>466</v>
      </c>
      <c r="C3467" s="20" t="s">
        <v>121</v>
      </c>
      <c r="D3467" s="20" t="s">
        <v>5</v>
      </c>
      <c r="E3467" s="20" t="s">
        <v>122</v>
      </c>
      <c r="F3467" s="20" t="s">
        <v>130</v>
      </c>
      <c r="G3467" s="20" t="s">
        <v>4</v>
      </c>
      <c r="H3467" s="19">
        <v>45394</v>
      </c>
      <c r="I3467">
        <v>939</v>
      </c>
      <c r="J3467" s="19"/>
      <c r="N3467" t="s">
        <v>492</v>
      </c>
    </row>
    <row r="3468" spans="1:14" x14ac:dyDescent="0.2">
      <c r="A3468">
        <v>424</v>
      </c>
      <c r="B3468" s="20" t="s">
        <v>466</v>
      </c>
      <c r="C3468" s="20" t="s">
        <v>121</v>
      </c>
      <c r="D3468" s="20" t="s">
        <v>5</v>
      </c>
      <c r="E3468" s="20" t="s">
        <v>122</v>
      </c>
      <c r="F3468" s="20" t="s">
        <v>130</v>
      </c>
      <c r="G3468" s="20" t="s">
        <v>4</v>
      </c>
      <c r="H3468" s="19">
        <v>45395</v>
      </c>
      <c r="I3468">
        <v>580</v>
      </c>
      <c r="J3468" s="19"/>
      <c r="N3468" t="s">
        <v>492</v>
      </c>
    </row>
    <row r="3469" spans="1:14" x14ac:dyDescent="0.2">
      <c r="A3469">
        <v>424</v>
      </c>
      <c r="B3469" s="20" t="s">
        <v>466</v>
      </c>
      <c r="C3469" s="20" t="s">
        <v>121</v>
      </c>
      <c r="D3469" s="20" t="s">
        <v>5</v>
      </c>
      <c r="E3469" s="20" t="s">
        <v>122</v>
      </c>
      <c r="F3469" s="20" t="s">
        <v>130</v>
      </c>
      <c r="G3469" s="20" t="s">
        <v>4</v>
      </c>
      <c r="H3469" s="19">
        <v>45397</v>
      </c>
      <c r="I3469">
        <v>619</v>
      </c>
      <c r="J3469" s="19"/>
      <c r="N3469" t="s">
        <v>492</v>
      </c>
    </row>
    <row r="3470" spans="1:14" x14ac:dyDescent="0.2">
      <c r="A3470">
        <v>424</v>
      </c>
      <c r="B3470" s="20" t="s">
        <v>466</v>
      </c>
      <c r="C3470" s="20" t="s">
        <v>121</v>
      </c>
      <c r="D3470" s="20" t="s">
        <v>5</v>
      </c>
      <c r="E3470" s="20" t="s">
        <v>122</v>
      </c>
      <c r="F3470" s="20" t="s">
        <v>130</v>
      </c>
      <c r="G3470" s="20" t="s">
        <v>4</v>
      </c>
      <c r="H3470" s="19">
        <v>45398</v>
      </c>
      <c r="I3470">
        <v>912</v>
      </c>
      <c r="J3470" s="19"/>
      <c r="N3470" t="s">
        <v>492</v>
      </c>
    </row>
    <row r="3471" spans="1:14" x14ac:dyDescent="0.2">
      <c r="A3471">
        <v>424</v>
      </c>
      <c r="B3471" s="20" t="s">
        <v>466</v>
      </c>
      <c r="C3471" s="20" t="s">
        <v>121</v>
      </c>
      <c r="D3471" s="20" t="s">
        <v>5</v>
      </c>
      <c r="E3471" s="20" t="s">
        <v>122</v>
      </c>
      <c r="F3471" s="20" t="s">
        <v>130</v>
      </c>
      <c r="G3471" s="20" t="s">
        <v>4</v>
      </c>
      <c r="H3471" s="19">
        <v>45399</v>
      </c>
      <c r="I3471">
        <v>978</v>
      </c>
      <c r="J3471" s="19"/>
      <c r="N3471" t="s">
        <v>492</v>
      </c>
    </row>
    <row r="3472" spans="1:14" x14ac:dyDescent="0.2">
      <c r="A3472">
        <v>424</v>
      </c>
      <c r="B3472" s="20" t="s">
        <v>466</v>
      </c>
      <c r="C3472" s="20" t="s">
        <v>121</v>
      </c>
      <c r="D3472" s="20" t="s">
        <v>5</v>
      </c>
      <c r="E3472" s="20" t="s">
        <v>122</v>
      </c>
      <c r="F3472" s="20" t="s">
        <v>130</v>
      </c>
      <c r="G3472" s="20" t="s">
        <v>4</v>
      </c>
      <c r="H3472" s="19">
        <v>45400</v>
      </c>
      <c r="I3472">
        <v>952</v>
      </c>
      <c r="J3472" s="19"/>
      <c r="N3472" t="s">
        <v>492</v>
      </c>
    </row>
    <row r="3473" spans="1:14" x14ac:dyDescent="0.2">
      <c r="A3473">
        <v>424</v>
      </c>
      <c r="B3473" s="20" t="s">
        <v>466</v>
      </c>
      <c r="C3473" s="20" t="s">
        <v>121</v>
      </c>
      <c r="D3473" s="20" t="s">
        <v>5</v>
      </c>
      <c r="E3473" s="20" t="s">
        <v>122</v>
      </c>
      <c r="F3473" s="20" t="s">
        <v>130</v>
      </c>
      <c r="G3473" s="20" t="s">
        <v>4</v>
      </c>
      <c r="H3473" s="19">
        <v>45401</v>
      </c>
      <c r="I3473">
        <v>781</v>
      </c>
      <c r="J3473" s="19"/>
      <c r="N3473" t="s">
        <v>492</v>
      </c>
    </row>
    <row r="3474" spans="1:14" x14ac:dyDescent="0.2">
      <c r="A3474">
        <v>424</v>
      </c>
      <c r="B3474" s="20" t="s">
        <v>466</v>
      </c>
      <c r="C3474" s="20" t="s">
        <v>121</v>
      </c>
      <c r="D3474" s="20" t="s">
        <v>5</v>
      </c>
      <c r="E3474" s="20" t="s">
        <v>122</v>
      </c>
      <c r="F3474" s="20" t="s">
        <v>130</v>
      </c>
      <c r="G3474" s="20" t="s">
        <v>4</v>
      </c>
      <c r="H3474" s="19">
        <v>45402</v>
      </c>
      <c r="I3474">
        <v>944</v>
      </c>
      <c r="J3474" s="19"/>
      <c r="N3474" t="s">
        <v>492</v>
      </c>
    </row>
    <row r="3475" spans="1:14" x14ac:dyDescent="0.2">
      <c r="A3475">
        <v>424</v>
      </c>
      <c r="B3475" s="20" t="s">
        <v>466</v>
      </c>
      <c r="C3475" s="20" t="s">
        <v>121</v>
      </c>
      <c r="D3475" s="20" t="s">
        <v>5</v>
      </c>
      <c r="E3475" s="20" t="s">
        <v>122</v>
      </c>
      <c r="F3475" s="20" t="s">
        <v>130</v>
      </c>
      <c r="G3475" s="20" t="s">
        <v>4</v>
      </c>
      <c r="H3475" s="19">
        <v>45403</v>
      </c>
      <c r="I3475">
        <v>822</v>
      </c>
      <c r="J3475" s="19"/>
      <c r="N3475" t="s">
        <v>492</v>
      </c>
    </row>
    <row r="3476" spans="1:14" x14ac:dyDescent="0.2">
      <c r="A3476">
        <v>424</v>
      </c>
      <c r="B3476" s="20" t="s">
        <v>466</v>
      </c>
      <c r="C3476" s="20" t="s">
        <v>121</v>
      </c>
      <c r="D3476" s="20" t="s">
        <v>5</v>
      </c>
      <c r="E3476" s="20" t="s">
        <v>122</v>
      </c>
      <c r="F3476" s="20" t="s">
        <v>130</v>
      </c>
      <c r="G3476" s="20" t="s">
        <v>4</v>
      </c>
      <c r="H3476" s="19">
        <v>45404</v>
      </c>
      <c r="I3476">
        <v>873</v>
      </c>
      <c r="J3476" s="19"/>
      <c r="N3476" t="s">
        <v>492</v>
      </c>
    </row>
    <row r="3477" spans="1:14" x14ac:dyDescent="0.2">
      <c r="A3477">
        <v>424</v>
      </c>
      <c r="B3477" s="20" t="s">
        <v>466</v>
      </c>
      <c r="C3477" s="20" t="s">
        <v>121</v>
      </c>
      <c r="D3477" s="20" t="s">
        <v>5</v>
      </c>
      <c r="E3477" s="20" t="s">
        <v>122</v>
      </c>
      <c r="F3477" s="20" t="s">
        <v>130</v>
      </c>
      <c r="G3477" s="20" t="s">
        <v>4</v>
      </c>
      <c r="H3477" s="19">
        <v>45405</v>
      </c>
      <c r="I3477">
        <v>536</v>
      </c>
      <c r="J3477" s="19"/>
      <c r="N3477" t="s">
        <v>492</v>
      </c>
    </row>
    <row r="3478" spans="1:14" x14ac:dyDescent="0.2">
      <c r="A3478">
        <v>424</v>
      </c>
      <c r="B3478" s="20" t="s">
        <v>466</v>
      </c>
      <c r="C3478" s="20" t="s">
        <v>121</v>
      </c>
      <c r="D3478" s="20" t="s">
        <v>5</v>
      </c>
      <c r="E3478" s="20" t="s">
        <v>122</v>
      </c>
      <c r="F3478" s="20" t="s">
        <v>130</v>
      </c>
      <c r="G3478" s="20" t="s">
        <v>4</v>
      </c>
      <c r="H3478" s="19">
        <v>45406</v>
      </c>
      <c r="I3478">
        <v>106</v>
      </c>
      <c r="J3478" s="19"/>
      <c r="N3478" t="s">
        <v>492</v>
      </c>
    </row>
    <row r="3479" spans="1:14" x14ac:dyDescent="0.2">
      <c r="A3479">
        <v>424</v>
      </c>
      <c r="B3479" s="20" t="s">
        <v>466</v>
      </c>
      <c r="C3479" s="20" t="s">
        <v>121</v>
      </c>
      <c r="D3479" s="20" t="s">
        <v>5</v>
      </c>
      <c r="E3479" s="20" t="s">
        <v>122</v>
      </c>
      <c r="F3479" s="20" t="s">
        <v>130</v>
      </c>
      <c r="G3479" s="20" t="s">
        <v>4</v>
      </c>
      <c r="H3479" s="19">
        <v>45407</v>
      </c>
      <c r="I3479">
        <v>460</v>
      </c>
      <c r="J3479" s="19"/>
      <c r="N3479" t="s">
        <v>492</v>
      </c>
    </row>
    <row r="3480" spans="1:14" x14ac:dyDescent="0.2">
      <c r="A3480">
        <v>424</v>
      </c>
      <c r="B3480" s="20" t="s">
        <v>466</v>
      </c>
      <c r="C3480" s="20" t="s">
        <v>121</v>
      </c>
      <c r="D3480" s="20" t="s">
        <v>5</v>
      </c>
      <c r="E3480" s="20" t="s">
        <v>122</v>
      </c>
      <c r="F3480" s="20" t="s">
        <v>130</v>
      </c>
      <c r="G3480" s="20" t="s">
        <v>4</v>
      </c>
      <c r="H3480" s="19">
        <v>45408</v>
      </c>
      <c r="I3480">
        <v>222</v>
      </c>
      <c r="J3480" s="19"/>
      <c r="N3480" t="s">
        <v>492</v>
      </c>
    </row>
    <row r="3481" spans="1:14" x14ac:dyDescent="0.2">
      <c r="A3481">
        <v>424</v>
      </c>
      <c r="B3481" s="20" t="s">
        <v>466</v>
      </c>
      <c r="C3481" s="20" t="s">
        <v>121</v>
      </c>
      <c r="D3481" s="20" t="s">
        <v>5</v>
      </c>
      <c r="E3481" s="20" t="s">
        <v>122</v>
      </c>
      <c r="F3481" s="20" t="s">
        <v>130</v>
      </c>
      <c r="G3481" s="20" t="s">
        <v>4</v>
      </c>
      <c r="H3481" s="19">
        <v>45409</v>
      </c>
      <c r="I3481">
        <v>125</v>
      </c>
      <c r="J3481" s="19"/>
      <c r="N3481" t="s">
        <v>492</v>
      </c>
    </row>
    <row r="3482" spans="1:14" x14ac:dyDescent="0.2">
      <c r="A3482">
        <v>424</v>
      </c>
      <c r="B3482" s="20" t="s">
        <v>466</v>
      </c>
      <c r="C3482" s="20" t="s">
        <v>121</v>
      </c>
      <c r="D3482" s="20" t="s">
        <v>5</v>
      </c>
      <c r="E3482" s="20" t="s">
        <v>122</v>
      </c>
      <c r="F3482" s="20" t="s">
        <v>130</v>
      </c>
      <c r="G3482" s="20" t="s">
        <v>4</v>
      </c>
      <c r="H3482" s="19">
        <v>45410</v>
      </c>
      <c r="I3482">
        <v>719</v>
      </c>
      <c r="J3482" s="19"/>
      <c r="N3482" t="s">
        <v>492</v>
      </c>
    </row>
    <row r="3483" spans="1:14" x14ac:dyDescent="0.2">
      <c r="A3483">
        <v>424</v>
      </c>
      <c r="B3483" s="20" t="s">
        <v>466</v>
      </c>
      <c r="C3483" s="20" t="s">
        <v>121</v>
      </c>
      <c r="D3483" s="20" t="s">
        <v>5</v>
      </c>
      <c r="E3483" s="20" t="s">
        <v>122</v>
      </c>
      <c r="F3483" s="20" t="s">
        <v>130</v>
      </c>
      <c r="G3483" s="20" t="s">
        <v>4</v>
      </c>
      <c r="H3483" s="19">
        <v>45411</v>
      </c>
      <c r="I3483">
        <v>345</v>
      </c>
      <c r="J3483" s="19"/>
      <c r="N3483" t="s">
        <v>492</v>
      </c>
    </row>
    <row r="3484" spans="1:14" x14ac:dyDescent="0.2">
      <c r="A3484">
        <v>424</v>
      </c>
      <c r="B3484" s="20" t="s">
        <v>466</v>
      </c>
      <c r="C3484" s="20" t="s">
        <v>121</v>
      </c>
      <c r="D3484" s="20" t="s">
        <v>5</v>
      </c>
      <c r="E3484" s="20" t="s">
        <v>122</v>
      </c>
      <c r="F3484" s="20" t="s">
        <v>130</v>
      </c>
      <c r="G3484" s="20" t="s">
        <v>4</v>
      </c>
      <c r="H3484" s="19">
        <v>45412</v>
      </c>
      <c r="I3484">
        <v>421</v>
      </c>
      <c r="J3484" s="19"/>
      <c r="N3484" t="s">
        <v>492</v>
      </c>
    </row>
    <row r="3485" spans="1:14" x14ac:dyDescent="0.2">
      <c r="A3485">
        <v>425</v>
      </c>
      <c r="B3485" s="20" t="s">
        <v>467</v>
      </c>
      <c r="C3485" s="20" t="s">
        <v>121</v>
      </c>
      <c r="D3485" s="20" t="s">
        <v>5</v>
      </c>
      <c r="E3485" s="20" t="s">
        <v>122</v>
      </c>
      <c r="F3485" s="20" t="s">
        <v>130</v>
      </c>
      <c r="G3485" s="20" t="s">
        <v>4</v>
      </c>
      <c r="H3485" s="19">
        <v>45383</v>
      </c>
      <c r="I3485">
        <v>876</v>
      </c>
      <c r="J3485" s="19">
        <v>45383</v>
      </c>
      <c r="K3485">
        <v>876</v>
      </c>
      <c r="N3485" t="s">
        <v>492</v>
      </c>
    </row>
    <row r="3486" spans="1:14" x14ac:dyDescent="0.2">
      <c r="A3486">
        <v>425</v>
      </c>
      <c r="B3486" s="20" t="s">
        <v>467</v>
      </c>
      <c r="C3486" s="20" t="s">
        <v>121</v>
      </c>
      <c r="D3486" s="20" t="s">
        <v>5</v>
      </c>
      <c r="E3486" s="20" t="s">
        <v>122</v>
      </c>
      <c r="F3486" s="20" t="s">
        <v>130</v>
      </c>
      <c r="G3486" s="20" t="s">
        <v>4</v>
      </c>
      <c r="H3486" s="19">
        <v>45384</v>
      </c>
      <c r="I3486">
        <v>347</v>
      </c>
      <c r="J3486" s="19">
        <v>45385</v>
      </c>
      <c r="K3486">
        <v>79</v>
      </c>
      <c r="N3486" t="s">
        <v>492</v>
      </c>
    </row>
    <row r="3487" spans="1:14" x14ac:dyDescent="0.2">
      <c r="A3487">
        <v>425</v>
      </c>
      <c r="B3487" s="20" t="s">
        <v>467</v>
      </c>
      <c r="C3487" s="20" t="s">
        <v>121</v>
      </c>
      <c r="D3487" s="20" t="s">
        <v>5</v>
      </c>
      <c r="E3487" s="20" t="s">
        <v>122</v>
      </c>
      <c r="F3487" s="20" t="s">
        <v>130</v>
      </c>
      <c r="G3487" s="20" t="s">
        <v>4</v>
      </c>
      <c r="H3487" s="19">
        <v>45385</v>
      </c>
      <c r="I3487">
        <v>79</v>
      </c>
      <c r="J3487" s="19">
        <v>45397</v>
      </c>
      <c r="K3487">
        <v>5.36</v>
      </c>
      <c r="N3487" t="s">
        <v>492</v>
      </c>
    </row>
    <row r="3488" spans="1:14" x14ac:dyDescent="0.2">
      <c r="A3488">
        <v>425</v>
      </c>
      <c r="B3488" s="20" t="s">
        <v>467</v>
      </c>
      <c r="C3488" s="20" t="s">
        <v>121</v>
      </c>
      <c r="D3488" s="20" t="s">
        <v>5</v>
      </c>
      <c r="E3488" s="20" t="s">
        <v>122</v>
      </c>
      <c r="F3488" s="20" t="s">
        <v>130</v>
      </c>
      <c r="G3488" s="20" t="s">
        <v>4</v>
      </c>
      <c r="H3488" s="19">
        <v>45386</v>
      </c>
      <c r="I3488">
        <v>156</v>
      </c>
      <c r="J3488" s="19"/>
      <c r="N3488" t="s">
        <v>492</v>
      </c>
    </row>
    <row r="3489" spans="1:14" x14ac:dyDescent="0.2">
      <c r="A3489">
        <v>425</v>
      </c>
      <c r="B3489" s="20" t="s">
        <v>467</v>
      </c>
      <c r="C3489" s="20" t="s">
        <v>121</v>
      </c>
      <c r="D3489" s="20" t="s">
        <v>5</v>
      </c>
      <c r="E3489" s="20" t="s">
        <v>122</v>
      </c>
      <c r="F3489" s="20" t="s">
        <v>130</v>
      </c>
      <c r="G3489" s="20" t="s">
        <v>4</v>
      </c>
      <c r="H3489" s="19">
        <v>45387</v>
      </c>
      <c r="I3489">
        <v>157</v>
      </c>
      <c r="J3489" s="19"/>
      <c r="N3489" t="s">
        <v>492</v>
      </c>
    </row>
    <row r="3490" spans="1:14" x14ac:dyDescent="0.2">
      <c r="A3490">
        <v>425</v>
      </c>
      <c r="B3490" s="20" t="s">
        <v>467</v>
      </c>
      <c r="C3490" s="20" t="s">
        <v>121</v>
      </c>
      <c r="D3490" s="20" t="s">
        <v>5</v>
      </c>
      <c r="E3490" s="20" t="s">
        <v>122</v>
      </c>
      <c r="F3490" s="20" t="s">
        <v>130</v>
      </c>
      <c r="G3490" s="20" t="s">
        <v>4</v>
      </c>
      <c r="H3490" s="19">
        <v>45388</v>
      </c>
      <c r="I3490">
        <v>364</v>
      </c>
      <c r="J3490" s="19"/>
      <c r="N3490" t="s">
        <v>492</v>
      </c>
    </row>
    <row r="3491" spans="1:14" x14ac:dyDescent="0.2">
      <c r="A3491">
        <v>425</v>
      </c>
      <c r="B3491" s="20" t="s">
        <v>467</v>
      </c>
      <c r="C3491" s="20" t="s">
        <v>121</v>
      </c>
      <c r="D3491" s="20" t="s">
        <v>5</v>
      </c>
      <c r="E3491" s="20" t="s">
        <v>122</v>
      </c>
      <c r="F3491" s="20" t="s">
        <v>130</v>
      </c>
      <c r="G3491" s="20" t="s">
        <v>4</v>
      </c>
      <c r="H3491" s="19">
        <v>45389</v>
      </c>
      <c r="I3491">
        <v>163</v>
      </c>
      <c r="J3491" s="19"/>
      <c r="N3491" t="s">
        <v>492</v>
      </c>
    </row>
    <row r="3492" spans="1:14" x14ac:dyDescent="0.2">
      <c r="A3492">
        <v>425</v>
      </c>
      <c r="B3492" s="20" t="s">
        <v>467</v>
      </c>
      <c r="C3492" s="20" t="s">
        <v>121</v>
      </c>
      <c r="D3492" s="20" t="s">
        <v>5</v>
      </c>
      <c r="E3492" s="20" t="s">
        <v>122</v>
      </c>
      <c r="F3492" s="20" t="s">
        <v>130</v>
      </c>
      <c r="G3492" s="20" t="s">
        <v>4</v>
      </c>
      <c r="H3492" s="19">
        <v>45390</v>
      </c>
      <c r="I3492">
        <v>1056</v>
      </c>
      <c r="J3492" s="19"/>
      <c r="N3492" t="s">
        <v>492</v>
      </c>
    </row>
    <row r="3493" spans="1:14" x14ac:dyDescent="0.2">
      <c r="A3493">
        <v>425</v>
      </c>
      <c r="B3493" s="20" t="s">
        <v>467</v>
      </c>
      <c r="C3493" s="20" t="s">
        <v>121</v>
      </c>
      <c r="D3493" s="20" t="s">
        <v>5</v>
      </c>
      <c r="E3493" s="20" t="s">
        <v>122</v>
      </c>
      <c r="F3493" s="20" t="s">
        <v>130</v>
      </c>
      <c r="G3493" s="20" t="s">
        <v>4</v>
      </c>
      <c r="H3493" s="19">
        <v>45391</v>
      </c>
      <c r="I3493">
        <v>1138</v>
      </c>
      <c r="J3493" s="19"/>
      <c r="N3493" t="s">
        <v>492</v>
      </c>
    </row>
    <row r="3494" spans="1:14" x14ac:dyDescent="0.2">
      <c r="A3494">
        <v>425</v>
      </c>
      <c r="B3494" s="20" t="s">
        <v>467</v>
      </c>
      <c r="C3494" s="20" t="s">
        <v>121</v>
      </c>
      <c r="D3494" s="20" t="s">
        <v>5</v>
      </c>
      <c r="E3494" s="20" t="s">
        <v>122</v>
      </c>
      <c r="F3494" s="20" t="s">
        <v>130</v>
      </c>
      <c r="G3494" s="20" t="s">
        <v>4</v>
      </c>
      <c r="H3494" s="19">
        <v>45392</v>
      </c>
      <c r="I3494">
        <v>269</v>
      </c>
      <c r="J3494" s="19"/>
      <c r="N3494" t="s">
        <v>492</v>
      </c>
    </row>
    <row r="3495" spans="1:14" x14ac:dyDescent="0.2">
      <c r="A3495">
        <v>425</v>
      </c>
      <c r="B3495" s="20" t="s">
        <v>467</v>
      </c>
      <c r="C3495" s="20" t="s">
        <v>121</v>
      </c>
      <c r="D3495" s="20" t="s">
        <v>5</v>
      </c>
      <c r="E3495" s="20" t="s">
        <v>122</v>
      </c>
      <c r="F3495" s="20" t="s">
        <v>130</v>
      </c>
      <c r="G3495" s="20" t="s">
        <v>4</v>
      </c>
      <c r="H3495" s="19">
        <v>45393</v>
      </c>
      <c r="I3495">
        <v>453</v>
      </c>
      <c r="J3495" s="19"/>
      <c r="N3495" t="s">
        <v>492</v>
      </c>
    </row>
    <row r="3496" spans="1:14" x14ac:dyDescent="0.2">
      <c r="A3496">
        <v>425</v>
      </c>
      <c r="B3496" s="20" t="s">
        <v>467</v>
      </c>
      <c r="C3496" s="20" t="s">
        <v>121</v>
      </c>
      <c r="D3496" s="20" t="s">
        <v>5</v>
      </c>
      <c r="E3496" s="20" t="s">
        <v>122</v>
      </c>
      <c r="F3496" s="20" t="s">
        <v>130</v>
      </c>
      <c r="G3496" s="20" t="s">
        <v>4</v>
      </c>
      <c r="H3496" s="19">
        <v>45394</v>
      </c>
      <c r="I3496">
        <v>939</v>
      </c>
      <c r="J3496" s="19"/>
      <c r="N3496" t="s">
        <v>492</v>
      </c>
    </row>
    <row r="3497" spans="1:14" x14ac:dyDescent="0.2">
      <c r="A3497">
        <v>425</v>
      </c>
      <c r="B3497" s="20" t="s">
        <v>467</v>
      </c>
      <c r="C3497" s="20" t="s">
        <v>121</v>
      </c>
      <c r="D3497" s="20" t="s">
        <v>5</v>
      </c>
      <c r="E3497" s="20" t="s">
        <v>122</v>
      </c>
      <c r="F3497" s="20" t="s">
        <v>130</v>
      </c>
      <c r="G3497" s="20" t="s">
        <v>4</v>
      </c>
      <c r="H3497" s="19">
        <v>45395</v>
      </c>
      <c r="I3497">
        <v>580</v>
      </c>
      <c r="J3497" s="19"/>
      <c r="N3497" t="s">
        <v>492</v>
      </c>
    </row>
    <row r="3498" spans="1:14" x14ac:dyDescent="0.2">
      <c r="A3498">
        <v>425</v>
      </c>
      <c r="B3498" s="20" t="s">
        <v>467</v>
      </c>
      <c r="C3498" s="20" t="s">
        <v>121</v>
      </c>
      <c r="D3498" s="20" t="s">
        <v>5</v>
      </c>
      <c r="E3498" s="20" t="s">
        <v>122</v>
      </c>
      <c r="F3498" s="20" t="s">
        <v>130</v>
      </c>
      <c r="G3498" s="20" t="s">
        <v>4</v>
      </c>
      <c r="H3498" s="19">
        <v>45397</v>
      </c>
      <c r="I3498">
        <v>619</v>
      </c>
      <c r="J3498" s="19"/>
      <c r="N3498" t="s">
        <v>492</v>
      </c>
    </row>
    <row r="3499" spans="1:14" x14ac:dyDescent="0.2">
      <c r="A3499">
        <v>425</v>
      </c>
      <c r="B3499" s="20" t="s">
        <v>467</v>
      </c>
      <c r="C3499" s="20" t="s">
        <v>121</v>
      </c>
      <c r="D3499" s="20" t="s">
        <v>5</v>
      </c>
      <c r="E3499" s="20" t="s">
        <v>122</v>
      </c>
      <c r="F3499" s="20" t="s">
        <v>130</v>
      </c>
      <c r="G3499" s="20" t="s">
        <v>4</v>
      </c>
      <c r="H3499" s="19">
        <v>45398</v>
      </c>
      <c r="I3499">
        <v>912</v>
      </c>
      <c r="J3499" s="19"/>
      <c r="N3499" t="s">
        <v>492</v>
      </c>
    </row>
    <row r="3500" spans="1:14" x14ac:dyDescent="0.2">
      <c r="A3500">
        <v>425</v>
      </c>
      <c r="B3500" s="20" t="s">
        <v>467</v>
      </c>
      <c r="C3500" s="20" t="s">
        <v>121</v>
      </c>
      <c r="D3500" s="20" t="s">
        <v>5</v>
      </c>
      <c r="E3500" s="20" t="s">
        <v>122</v>
      </c>
      <c r="F3500" s="20" t="s">
        <v>130</v>
      </c>
      <c r="G3500" s="20" t="s">
        <v>4</v>
      </c>
      <c r="H3500" s="19">
        <v>45399</v>
      </c>
      <c r="I3500">
        <v>978</v>
      </c>
      <c r="J3500" s="19"/>
      <c r="N3500" t="s">
        <v>492</v>
      </c>
    </row>
    <row r="3501" spans="1:14" x14ac:dyDescent="0.2">
      <c r="A3501">
        <v>425</v>
      </c>
      <c r="B3501" s="20" t="s">
        <v>467</v>
      </c>
      <c r="C3501" s="20" t="s">
        <v>121</v>
      </c>
      <c r="D3501" s="20" t="s">
        <v>5</v>
      </c>
      <c r="E3501" s="20" t="s">
        <v>122</v>
      </c>
      <c r="F3501" s="20" t="s">
        <v>130</v>
      </c>
      <c r="G3501" s="20" t="s">
        <v>4</v>
      </c>
      <c r="H3501" s="19">
        <v>45400</v>
      </c>
      <c r="I3501">
        <v>952</v>
      </c>
      <c r="J3501" s="19"/>
      <c r="N3501" t="s">
        <v>492</v>
      </c>
    </row>
    <row r="3502" spans="1:14" x14ac:dyDescent="0.2">
      <c r="A3502">
        <v>425</v>
      </c>
      <c r="B3502" s="20" t="s">
        <v>467</v>
      </c>
      <c r="C3502" s="20" t="s">
        <v>121</v>
      </c>
      <c r="D3502" s="20" t="s">
        <v>5</v>
      </c>
      <c r="E3502" s="20" t="s">
        <v>122</v>
      </c>
      <c r="F3502" s="20" t="s">
        <v>130</v>
      </c>
      <c r="G3502" s="20" t="s">
        <v>4</v>
      </c>
      <c r="H3502" s="19">
        <v>45401</v>
      </c>
      <c r="I3502">
        <v>781</v>
      </c>
      <c r="J3502" s="19"/>
      <c r="N3502" t="s">
        <v>492</v>
      </c>
    </row>
    <row r="3503" spans="1:14" x14ac:dyDescent="0.2">
      <c r="A3503">
        <v>425</v>
      </c>
      <c r="B3503" s="20" t="s">
        <v>467</v>
      </c>
      <c r="C3503" s="20" t="s">
        <v>121</v>
      </c>
      <c r="D3503" s="20" t="s">
        <v>5</v>
      </c>
      <c r="E3503" s="20" t="s">
        <v>122</v>
      </c>
      <c r="F3503" s="20" t="s">
        <v>130</v>
      </c>
      <c r="G3503" s="20" t="s">
        <v>4</v>
      </c>
      <c r="H3503" s="19">
        <v>45402</v>
      </c>
      <c r="I3503">
        <v>944</v>
      </c>
      <c r="J3503" s="19"/>
      <c r="N3503" t="s">
        <v>492</v>
      </c>
    </row>
    <row r="3504" spans="1:14" x14ac:dyDescent="0.2">
      <c r="A3504">
        <v>425</v>
      </c>
      <c r="B3504" s="20" t="s">
        <v>467</v>
      </c>
      <c r="C3504" s="20" t="s">
        <v>121</v>
      </c>
      <c r="D3504" s="20" t="s">
        <v>5</v>
      </c>
      <c r="E3504" s="20" t="s">
        <v>122</v>
      </c>
      <c r="F3504" s="20" t="s">
        <v>130</v>
      </c>
      <c r="G3504" s="20" t="s">
        <v>4</v>
      </c>
      <c r="H3504" s="19">
        <v>45403</v>
      </c>
      <c r="I3504">
        <v>822</v>
      </c>
      <c r="J3504" s="19"/>
      <c r="N3504" t="s">
        <v>492</v>
      </c>
    </row>
    <row r="3505" spans="1:14" x14ac:dyDescent="0.2">
      <c r="A3505">
        <v>425</v>
      </c>
      <c r="B3505" s="20" t="s">
        <v>467</v>
      </c>
      <c r="C3505" s="20" t="s">
        <v>121</v>
      </c>
      <c r="D3505" s="20" t="s">
        <v>5</v>
      </c>
      <c r="E3505" s="20" t="s">
        <v>122</v>
      </c>
      <c r="F3505" s="20" t="s">
        <v>130</v>
      </c>
      <c r="G3505" s="20" t="s">
        <v>4</v>
      </c>
      <c r="H3505" s="19">
        <v>45404</v>
      </c>
      <c r="I3505">
        <v>873</v>
      </c>
      <c r="J3505" s="19"/>
      <c r="N3505" t="s">
        <v>492</v>
      </c>
    </row>
    <row r="3506" spans="1:14" x14ac:dyDescent="0.2">
      <c r="A3506">
        <v>425</v>
      </c>
      <c r="B3506" s="20" t="s">
        <v>467</v>
      </c>
      <c r="C3506" s="20" t="s">
        <v>121</v>
      </c>
      <c r="D3506" s="20" t="s">
        <v>5</v>
      </c>
      <c r="E3506" s="20" t="s">
        <v>122</v>
      </c>
      <c r="F3506" s="20" t="s">
        <v>130</v>
      </c>
      <c r="G3506" s="20" t="s">
        <v>4</v>
      </c>
      <c r="H3506" s="19">
        <v>45405</v>
      </c>
      <c r="I3506">
        <v>536</v>
      </c>
      <c r="J3506" s="19"/>
      <c r="N3506" t="s">
        <v>492</v>
      </c>
    </row>
    <row r="3507" spans="1:14" x14ac:dyDescent="0.2">
      <c r="A3507">
        <v>425</v>
      </c>
      <c r="B3507" s="20" t="s">
        <v>467</v>
      </c>
      <c r="C3507" s="20" t="s">
        <v>121</v>
      </c>
      <c r="D3507" s="20" t="s">
        <v>5</v>
      </c>
      <c r="E3507" s="20" t="s">
        <v>122</v>
      </c>
      <c r="F3507" s="20" t="s">
        <v>130</v>
      </c>
      <c r="G3507" s="20" t="s">
        <v>4</v>
      </c>
      <c r="H3507" s="19">
        <v>45406</v>
      </c>
      <c r="I3507">
        <v>106</v>
      </c>
      <c r="J3507" s="19"/>
      <c r="N3507" t="s">
        <v>492</v>
      </c>
    </row>
    <row r="3508" spans="1:14" x14ac:dyDescent="0.2">
      <c r="A3508">
        <v>425</v>
      </c>
      <c r="B3508" s="20" t="s">
        <v>467</v>
      </c>
      <c r="C3508" s="20" t="s">
        <v>121</v>
      </c>
      <c r="D3508" s="20" t="s">
        <v>5</v>
      </c>
      <c r="E3508" s="20" t="s">
        <v>122</v>
      </c>
      <c r="F3508" s="20" t="s">
        <v>130</v>
      </c>
      <c r="G3508" s="20" t="s">
        <v>4</v>
      </c>
      <c r="H3508" s="19">
        <v>45407</v>
      </c>
      <c r="I3508">
        <v>460</v>
      </c>
      <c r="J3508" s="19"/>
      <c r="N3508" t="s">
        <v>492</v>
      </c>
    </row>
    <row r="3509" spans="1:14" x14ac:dyDescent="0.2">
      <c r="A3509">
        <v>425</v>
      </c>
      <c r="B3509" s="20" t="s">
        <v>467</v>
      </c>
      <c r="C3509" s="20" t="s">
        <v>121</v>
      </c>
      <c r="D3509" s="20" t="s">
        <v>5</v>
      </c>
      <c r="E3509" s="20" t="s">
        <v>122</v>
      </c>
      <c r="F3509" s="20" t="s">
        <v>130</v>
      </c>
      <c r="G3509" s="20" t="s">
        <v>4</v>
      </c>
      <c r="H3509" s="19">
        <v>45408</v>
      </c>
      <c r="I3509">
        <v>222</v>
      </c>
      <c r="J3509" s="19"/>
      <c r="N3509" t="s">
        <v>492</v>
      </c>
    </row>
    <row r="3510" spans="1:14" x14ac:dyDescent="0.2">
      <c r="A3510">
        <v>425</v>
      </c>
      <c r="B3510" s="20" t="s">
        <v>467</v>
      </c>
      <c r="C3510" s="20" t="s">
        <v>121</v>
      </c>
      <c r="D3510" s="20" t="s">
        <v>5</v>
      </c>
      <c r="E3510" s="20" t="s">
        <v>122</v>
      </c>
      <c r="F3510" s="20" t="s">
        <v>130</v>
      </c>
      <c r="G3510" s="20" t="s">
        <v>4</v>
      </c>
      <c r="H3510" s="19">
        <v>45409</v>
      </c>
      <c r="I3510">
        <v>125</v>
      </c>
      <c r="J3510" s="19"/>
      <c r="N3510" t="s">
        <v>492</v>
      </c>
    </row>
    <row r="3511" spans="1:14" x14ac:dyDescent="0.2">
      <c r="A3511">
        <v>425</v>
      </c>
      <c r="B3511" s="20" t="s">
        <v>467</v>
      </c>
      <c r="C3511" s="20" t="s">
        <v>121</v>
      </c>
      <c r="D3511" s="20" t="s">
        <v>5</v>
      </c>
      <c r="E3511" s="20" t="s">
        <v>122</v>
      </c>
      <c r="F3511" s="20" t="s">
        <v>130</v>
      </c>
      <c r="G3511" s="20" t="s">
        <v>4</v>
      </c>
      <c r="H3511" s="19">
        <v>45410</v>
      </c>
      <c r="I3511">
        <v>719</v>
      </c>
      <c r="J3511" s="19"/>
      <c r="N3511" t="s">
        <v>492</v>
      </c>
    </row>
    <row r="3512" spans="1:14" x14ac:dyDescent="0.2">
      <c r="A3512">
        <v>425</v>
      </c>
      <c r="B3512" s="20" t="s">
        <v>467</v>
      </c>
      <c r="C3512" s="20" t="s">
        <v>121</v>
      </c>
      <c r="D3512" s="20" t="s">
        <v>5</v>
      </c>
      <c r="E3512" s="20" t="s">
        <v>122</v>
      </c>
      <c r="F3512" s="20" t="s">
        <v>130</v>
      </c>
      <c r="G3512" s="20" t="s">
        <v>4</v>
      </c>
      <c r="H3512" s="19">
        <v>45411</v>
      </c>
      <c r="I3512">
        <v>345</v>
      </c>
      <c r="J3512" s="19"/>
      <c r="N3512" t="s">
        <v>492</v>
      </c>
    </row>
    <row r="3513" spans="1:14" x14ac:dyDescent="0.2">
      <c r="A3513">
        <v>425</v>
      </c>
      <c r="B3513" s="20" t="s">
        <v>467</v>
      </c>
      <c r="C3513" s="20" t="s">
        <v>121</v>
      </c>
      <c r="D3513" s="20" t="s">
        <v>5</v>
      </c>
      <c r="E3513" s="20" t="s">
        <v>122</v>
      </c>
      <c r="F3513" s="20" t="s">
        <v>130</v>
      </c>
      <c r="G3513" s="20" t="s">
        <v>4</v>
      </c>
      <c r="H3513" s="19">
        <v>45412</v>
      </c>
      <c r="I3513">
        <v>421</v>
      </c>
      <c r="J3513" s="19"/>
      <c r="N3513" t="s">
        <v>492</v>
      </c>
    </row>
    <row r="3514" spans="1:14" x14ac:dyDescent="0.2">
      <c r="A3514">
        <v>425</v>
      </c>
      <c r="B3514" s="20" t="s">
        <v>467</v>
      </c>
      <c r="C3514" s="20" t="s">
        <v>121</v>
      </c>
      <c r="D3514" s="20" t="s">
        <v>5</v>
      </c>
      <c r="E3514" s="20" t="s">
        <v>122</v>
      </c>
      <c r="F3514" s="20" t="s">
        <v>130</v>
      </c>
      <c r="G3514" s="20" t="s">
        <v>4</v>
      </c>
      <c r="H3514" s="19"/>
      <c r="J3514" s="19"/>
      <c r="N3514" t="s">
        <v>492</v>
      </c>
    </row>
    <row r="3515" spans="1:14" x14ac:dyDescent="0.2">
      <c r="A3515">
        <v>427</v>
      </c>
      <c r="B3515" s="20" t="s">
        <v>469</v>
      </c>
      <c r="C3515" s="20" t="s">
        <v>121</v>
      </c>
      <c r="D3515" s="20" t="s">
        <v>5</v>
      </c>
      <c r="E3515" s="20" t="s">
        <v>122</v>
      </c>
      <c r="F3515" s="20" t="s">
        <v>130</v>
      </c>
      <c r="G3515" s="20" t="s">
        <v>4</v>
      </c>
      <c r="H3515" s="19">
        <v>45383</v>
      </c>
      <c r="I3515">
        <v>876</v>
      </c>
      <c r="J3515" s="19">
        <v>45392</v>
      </c>
      <c r="K3515">
        <v>269</v>
      </c>
      <c r="N3515" t="s">
        <v>492</v>
      </c>
    </row>
    <row r="3516" spans="1:14" x14ac:dyDescent="0.2">
      <c r="A3516">
        <v>427</v>
      </c>
      <c r="B3516" s="20" t="s">
        <v>469</v>
      </c>
      <c r="C3516" s="20" t="s">
        <v>121</v>
      </c>
      <c r="D3516" s="20" t="s">
        <v>5</v>
      </c>
      <c r="E3516" s="20" t="s">
        <v>122</v>
      </c>
      <c r="F3516" s="20" t="s">
        <v>130</v>
      </c>
      <c r="G3516" s="20" t="s">
        <v>4</v>
      </c>
      <c r="H3516" s="19">
        <v>45384</v>
      </c>
      <c r="I3516">
        <v>347</v>
      </c>
      <c r="J3516" s="19">
        <v>45393</v>
      </c>
      <c r="K3516">
        <v>454.65</v>
      </c>
      <c r="N3516" t="s">
        <v>492</v>
      </c>
    </row>
    <row r="3517" spans="1:14" x14ac:dyDescent="0.2">
      <c r="A3517">
        <v>427</v>
      </c>
      <c r="B3517" s="20" t="s">
        <v>469</v>
      </c>
      <c r="C3517" s="20" t="s">
        <v>121</v>
      </c>
      <c r="D3517" s="20" t="s">
        <v>5</v>
      </c>
      <c r="E3517" s="20" t="s">
        <v>122</v>
      </c>
      <c r="F3517" s="20" t="s">
        <v>130</v>
      </c>
      <c r="G3517" s="20" t="s">
        <v>4</v>
      </c>
      <c r="H3517" s="19">
        <v>45385</v>
      </c>
      <c r="I3517">
        <v>79</v>
      </c>
      <c r="J3517" s="19">
        <v>45394</v>
      </c>
      <c r="K3517">
        <v>939</v>
      </c>
      <c r="N3517" t="s">
        <v>492</v>
      </c>
    </row>
    <row r="3518" spans="1:14" x14ac:dyDescent="0.2">
      <c r="A3518">
        <v>427</v>
      </c>
      <c r="B3518" s="20" t="s">
        <v>469</v>
      </c>
      <c r="C3518" s="20" t="s">
        <v>121</v>
      </c>
      <c r="D3518" s="20" t="s">
        <v>5</v>
      </c>
      <c r="E3518" s="20" t="s">
        <v>122</v>
      </c>
      <c r="F3518" s="20" t="s">
        <v>130</v>
      </c>
      <c r="G3518" s="20" t="s">
        <v>4</v>
      </c>
      <c r="H3518" s="19">
        <v>45386</v>
      </c>
      <c r="I3518">
        <v>156</v>
      </c>
      <c r="J3518" s="19">
        <v>45395</v>
      </c>
      <c r="K3518">
        <v>580</v>
      </c>
      <c r="N3518" t="s">
        <v>492</v>
      </c>
    </row>
    <row r="3519" spans="1:14" x14ac:dyDescent="0.2">
      <c r="A3519">
        <v>427</v>
      </c>
      <c r="B3519" s="20" t="s">
        <v>469</v>
      </c>
      <c r="C3519" s="20" t="s">
        <v>121</v>
      </c>
      <c r="D3519" s="20" t="s">
        <v>5</v>
      </c>
      <c r="E3519" s="20" t="s">
        <v>122</v>
      </c>
      <c r="F3519" s="20" t="s">
        <v>130</v>
      </c>
      <c r="G3519" s="20" t="s">
        <v>4</v>
      </c>
      <c r="H3519" s="19">
        <v>45387</v>
      </c>
      <c r="I3519">
        <v>157</v>
      </c>
      <c r="J3519" s="19">
        <v>45397</v>
      </c>
      <c r="K3519">
        <v>619</v>
      </c>
      <c r="N3519" t="s">
        <v>492</v>
      </c>
    </row>
    <row r="3520" spans="1:14" x14ac:dyDescent="0.2">
      <c r="A3520">
        <v>427</v>
      </c>
      <c r="B3520" s="20" t="s">
        <v>469</v>
      </c>
      <c r="C3520" s="20" t="s">
        <v>121</v>
      </c>
      <c r="D3520" s="20" t="s">
        <v>5</v>
      </c>
      <c r="E3520" s="20" t="s">
        <v>122</v>
      </c>
      <c r="F3520" s="20" t="s">
        <v>130</v>
      </c>
      <c r="G3520" s="20" t="s">
        <v>4</v>
      </c>
      <c r="H3520" s="19">
        <v>45388</v>
      </c>
      <c r="I3520">
        <v>364</v>
      </c>
      <c r="J3520" s="19">
        <v>45398</v>
      </c>
      <c r="K3520">
        <v>912</v>
      </c>
      <c r="N3520" t="s">
        <v>492</v>
      </c>
    </row>
    <row r="3521" spans="1:14" x14ac:dyDescent="0.2">
      <c r="A3521">
        <v>427</v>
      </c>
      <c r="B3521" s="20" t="s">
        <v>469</v>
      </c>
      <c r="C3521" s="20" t="s">
        <v>121</v>
      </c>
      <c r="D3521" s="20" t="s">
        <v>5</v>
      </c>
      <c r="E3521" s="20" t="s">
        <v>122</v>
      </c>
      <c r="F3521" s="20" t="s">
        <v>130</v>
      </c>
      <c r="G3521" s="20" t="s">
        <v>4</v>
      </c>
      <c r="H3521" s="19">
        <v>45389</v>
      </c>
      <c r="I3521">
        <v>163</v>
      </c>
      <c r="J3521" s="19">
        <v>45399</v>
      </c>
      <c r="K3521">
        <v>978</v>
      </c>
      <c r="N3521" t="s">
        <v>492</v>
      </c>
    </row>
    <row r="3522" spans="1:14" x14ac:dyDescent="0.2">
      <c r="A3522">
        <v>427</v>
      </c>
      <c r="B3522" s="20" t="s">
        <v>469</v>
      </c>
      <c r="C3522" s="20" t="s">
        <v>121</v>
      </c>
      <c r="D3522" s="20" t="s">
        <v>5</v>
      </c>
      <c r="E3522" s="20" t="s">
        <v>122</v>
      </c>
      <c r="F3522" s="20" t="s">
        <v>130</v>
      </c>
      <c r="G3522" s="20" t="s">
        <v>4</v>
      </c>
      <c r="H3522" s="19">
        <v>45390</v>
      </c>
      <c r="I3522">
        <v>1056</v>
      </c>
      <c r="J3522" s="19">
        <v>45400</v>
      </c>
      <c r="K3522">
        <v>952</v>
      </c>
      <c r="N3522" t="s">
        <v>492</v>
      </c>
    </row>
    <row r="3523" spans="1:14" x14ac:dyDescent="0.2">
      <c r="A3523">
        <v>427</v>
      </c>
      <c r="B3523" s="20" t="s">
        <v>469</v>
      </c>
      <c r="C3523" s="20" t="s">
        <v>121</v>
      </c>
      <c r="D3523" s="20" t="s">
        <v>5</v>
      </c>
      <c r="E3523" s="20" t="s">
        <v>122</v>
      </c>
      <c r="F3523" s="20" t="s">
        <v>130</v>
      </c>
      <c r="G3523" s="20" t="s">
        <v>4</v>
      </c>
      <c r="H3523" s="19">
        <v>45391</v>
      </c>
      <c r="I3523">
        <v>1138</v>
      </c>
      <c r="J3523" s="19">
        <v>45402</v>
      </c>
      <c r="K3523">
        <v>298</v>
      </c>
      <c r="N3523" t="s">
        <v>492</v>
      </c>
    </row>
    <row r="3524" spans="1:14" x14ac:dyDescent="0.2">
      <c r="A3524">
        <v>427</v>
      </c>
      <c r="B3524" s="20" t="s">
        <v>469</v>
      </c>
      <c r="C3524" s="20" t="s">
        <v>121</v>
      </c>
      <c r="D3524" s="20" t="s">
        <v>5</v>
      </c>
      <c r="E3524" s="20" t="s">
        <v>122</v>
      </c>
      <c r="F3524" s="20" t="s">
        <v>130</v>
      </c>
      <c r="G3524" s="20" t="s">
        <v>4</v>
      </c>
      <c r="H3524" s="19">
        <v>45392</v>
      </c>
      <c r="I3524">
        <v>269</v>
      </c>
      <c r="J3524" s="19"/>
      <c r="N3524" t="s">
        <v>492</v>
      </c>
    </row>
    <row r="3525" spans="1:14" x14ac:dyDescent="0.2">
      <c r="A3525">
        <v>427</v>
      </c>
      <c r="B3525" s="20" t="s">
        <v>469</v>
      </c>
      <c r="C3525" s="20" t="s">
        <v>121</v>
      </c>
      <c r="D3525" s="20" t="s">
        <v>5</v>
      </c>
      <c r="E3525" s="20" t="s">
        <v>122</v>
      </c>
      <c r="F3525" s="20" t="s">
        <v>130</v>
      </c>
      <c r="G3525" s="20" t="s">
        <v>4</v>
      </c>
      <c r="H3525" s="19">
        <v>45393</v>
      </c>
      <c r="I3525">
        <v>453</v>
      </c>
      <c r="J3525" s="19"/>
      <c r="N3525" t="s">
        <v>492</v>
      </c>
    </row>
    <row r="3526" spans="1:14" x14ac:dyDescent="0.2">
      <c r="A3526">
        <v>427</v>
      </c>
      <c r="B3526" s="20" t="s">
        <v>469</v>
      </c>
      <c r="C3526" s="20" t="s">
        <v>121</v>
      </c>
      <c r="D3526" s="20" t="s">
        <v>5</v>
      </c>
      <c r="E3526" s="20" t="s">
        <v>122</v>
      </c>
      <c r="F3526" s="20" t="s">
        <v>130</v>
      </c>
      <c r="G3526" s="20" t="s">
        <v>4</v>
      </c>
      <c r="H3526" s="19">
        <v>45394</v>
      </c>
      <c r="I3526">
        <v>939</v>
      </c>
      <c r="J3526" s="19"/>
      <c r="N3526" t="s">
        <v>492</v>
      </c>
    </row>
    <row r="3527" spans="1:14" x14ac:dyDescent="0.2">
      <c r="A3527">
        <v>427</v>
      </c>
      <c r="B3527" s="20" t="s">
        <v>469</v>
      </c>
      <c r="C3527" s="20" t="s">
        <v>121</v>
      </c>
      <c r="D3527" s="20" t="s">
        <v>5</v>
      </c>
      <c r="E3527" s="20" t="s">
        <v>122</v>
      </c>
      <c r="F3527" s="20" t="s">
        <v>130</v>
      </c>
      <c r="G3527" s="20" t="s">
        <v>4</v>
      </c>
      <c r="H3527" s="19">
        <v>45395</v>
      </c>
      <c r="I3527">
        <v>580</v>
      </c>
      <c r="J3527" s="19"/>
      <c r="N3527" t="s">
        <v>492</v>
      </c>
    </row>
    <row r="3528" spans="1:14" x14ac:dyDescent="0.2">
      <c r="A3528">
        <v>427</v>
      </c>
      <c r="B3528" s="20" t="s">
        <v>469</v>
      </c>
      <c r="C3528" s="20" t="s">
        <v>121</v>
      </c>
      <c r="D3528" s="20" t="s">
        <v>5</v>
      </c>
      <c r="E3528" s="20" t="s">
        <v>122</v>
      </c>
      <c r="F3528" s="20" t="s">
        <v>130</v>
      </c>
      <c r="G3528" s="20" t="s">
        <v>4</v>
      </c>
      <c r="H3528" s="19">
        <v>45397</v>
      </c>
      <c r="I3528">
        <v>619</v>
      </c>
      <c r="J3528" s="19"/>
      <c r="N3528" t="s">
        <v>492</v>
      </c>
    </row>
    <row r="3529" spans="1:14" x14ac:dyDescent="0.2">
      <c r="A3529">
        <v>427</v>
      </c>
      <c r="B3529" s="20" t="s">
        <v>469</v>
      </c>
      <c r="C3529" s="20" t="s">
        <v>121</v>
      </c>
      <c r="D3529" s="20" t="s">
        <v>5</v>
      </c>
      <c r="E3529" s="20" t="s">
        <v>122</v>
      </c>
      <c r="F3529" s="20" t="s">
        <v>130</v>
      </c>
      <c r="G3529" s="20" t="s">
        <v>4</v>
      </c>
      <c r="H3529" s="19">
        <v>45398</v>
      </c>
      <c r="I3529">
        <v>912</v>
      </c>
      <c r="J3529" s="19"/>
      <c r="N3529" t="s">
        <v>492</v>
      </c>
    </row>
    <row r="3530" spans="1:14" x14ac:dyDescent="0.2">
      <c r="A3530">
        <v>427</v>
      </c>
      <c r="B3530" s="20" t="s">
        <v>469</v>
      </c>
      <c r="C3530" s="20" t="s">
        <v>121</v>
      </c>
      <c r="D3530" s="20" t="s">
        <v>5</v>
      </c>
      <c r="E3530" s="20" t="s">
        <v>122</v>
      </c>
      <c r="F3530" s="20" t="s">
        <v>130</v>
      </c>
      <c r="G3530" s="20" t="s">
        <v>4</v>
      </c>
      <c r="H3530" s="19">
        <v>45399</v>
      </c>
      <c r="I3530">
        <v>978</v>
      </c>
      <c r="J3530" s="19"/>
      <c r="N3530" t="s">
        <v>492</v>
      </c>
    </row>
    <row r="3531" spans="1:14" x14ac:dyDescent="0.2">
      <c r="A3531">
        <v>427</v>
      </c>
      <c r="B3531" s="20" t="s">
        <v>469</v>
      </c>
      <c r="C3531" s="20" t="s">
        <v>121</v>
      </c>
      <c r="D3531" s="20" t="s">
        <v>5</v>
      </c>
      <c r="E3531" s="20" t="s">
        <v>122</v>
      </c>
      <c r="F3531" s="20" t="s">
        <v>130</v>
      </c>
      <c r="G3531" s="20" t="s">
        <v>4</v>
      </c>
      <c r="H3531" s="19">
        <v>45400</v>
      </c>
      <c r="I3531">
        <v>952</v>
      </c>
      <c r="J3531" s="19"/>
      <c r="N3531" t="s">
        <v>492</v>
      </c>
    </row>
    <row r="3532" spans="1:14" x14ac:dyDescent="0.2">
      <c r="A3532">
        <v>427</v>
      </c>
      <c r="B3532" s="20" t="s">
        <v>469</v>
      </c>
      <c r="C3532" s="20" t="s">
        <v>121</v>
      </c>
      <c r="D3532" s="20" t="s">
        <v>5</v>
      </c>
      <c r="E3532" s="20" t="s">
        <v>122</v>
      </c>
      <c r="F3532" s="20" t="s">
        <v>130</v>
      </c>
      <c r="G3532" s="20" t="s">
        <v>4</v>
      </c>
      <c r="H3532" s="19">
        <v>45401</v>
      </c>
      <c r="I3532">
        <v>781</v>
      </c>
      <c r="J3532" s="19"/>
      <c r="N3532" t="s">
        <v>492</v>
      </c>
    </row>
    <row r="3533" spans="1:14" x14ac:dyDescent="0.2">
      <c r="A3533">
        <v>427</v>
      </c>
      <c r="B3533" s="20" t="s">
        <v>469</v>
      </c>
      <c r="C3533" s="20" t="s">
        <v>121</v>
      </c>
      <c r="D3533" s="20" t="s">
        <v>5</v>
      </c>
      <c r="E3533" s="20" t="s">
        <v>122</v>
      </c>
      <c r="F3533" s="20" t="s">
        <v>130</v>
      </c>
      <c r="G3533" s="20" t="s">
        <v>4</v>
      </c>
      <c r="H3533" s="19">
        <v>45402</v>
      </c>
      <c r="I3533">
        <v>904.14</v>
      </c>
      <c r="J3533" s="19"/>
      <c r="N3533" t="s">
        <v>492</v>
      </c>
    </row>
    <row r="3534" spans="1:14" x14ac:dyDescent="0.2">
      <c r="A3534">
        <v>427</v>
      </c>
      <c r="B3534" s="20" t="s">
        <v>469</v>
      </c>
      <c r="C3534" s="20" t="s">
        <v>121</v>
      </c>
      <c r="D3534" s="20" t="s">
        <v>5</v>
      </c>
      <c r="E3534" s="20" t="s">
        <v>122</v>
      </c>
      <c r="F3534" s="20" t="s">
        <v>130</v>
      </c>
      <c r="G3534" s="20" t="s">
        <v>4</v>
      </c>
      <c r="H3534" s="19">
        <v>45403</v>
      </c>
      <c r="I3534">
        <v>822</v>
      </c>
      <c r="J3534" s="19"/>
      <c r="N3534" t="s">
        <v>492</v>
      </c>
    </row>
    <row r="3535" spans="1:14" x14ac:dyDescent="0.2">
      <c r="A3535">
        <v>427</v>
      </c>
      <c r="B3535" s="20" t="s">
        <v>469</v>
      </c>
      <c r="C3535" s="20" t="s">
        <v>121</v>
      </c>
      <c r="D3535" s="20" t="s">
        <v>5</v>
      </c>
      <c r="E3535" s="20" t="s">
        <v>122</v>
      </c>
      <c r="F3535" s="20" t="s">
        <v>130</v>
      </c>
      <c r="G3535" s="20" t="s">
        <v>4</v>
      </c>
      <c r="H3535" s="19">
        <v>45404</v>
      </c>
      <c r="I3535">
        <v>873</v>
      </c>
      <c r="J3535" s="19"/>
      <c r="N3535" t="s">
        <v>492</v>
      </c>
    </row>
    <row r="3536" spans="1:14" x14ac:dyDescent="0.2">
      <c r="A3536">
        <v>427</v>
      </c>
      <c r="B3536" s="20" t="s">
        <v>469</v>
      </c>
      <c r="C3536" s="20" t="s">
        <v>121</v>
      </c>
      <c r="D3536" s="20" t="s">
        <v>5</v>
      </c>
      <c r="E3536" s="20" t="s">
        <v>122</v>
      </c>
      <c r="F3536" s="20" t="s">
        <v>130</v>
      </c>
      <c r="G3536" s="20" t="s">
        <v>4</v>
      </c>
      <c r="H3536" s="19">
        <v>45405</v>
      </c>
      <c r="I3536">
        <v>536</v>
      </c>
      <c r="J3536" s="19"/>
      <c r="N3536" t="s">
        <v>492</v>
      </c>
    </row>
    <row r="3537" spans="1:14" x14ac:dyDescent="0.2">
      <c r="A3537">
        <v>427</v>
      </c>
      <c r="B3537" s="20" t="s">
        <v>469</v>
      </c>
      <c r="C3537" s="20" t="s">
        <v>121</v>
      </c>
      <c r="D3537" s="20" t="s">
        <v>5</v>
      </c>
      <c r="E3537" s="20" t="s">
        <v>122</v>
      </c>
      <c r="F3537" s="20" t="s">
        <v>130</v>
      </c>
      <c r="G3537" s="20" t="s">
        <v>4</v>
      </c>
      <c r="H3537" s="19">
        <v>45406</v>
      </c>
      <c r="I3537">
        <v>106</v>
      </c>
      <c r="J3537" s="19"/>
      <c r="N3537" t="s">
        <v>492</v>
      </c>
    </row>
    <row r="3538" spans="1:14" x14ac:dyDescent="0.2">
      <c r="A3538">
        <v>427</v>
      </c>
      <c r="B3538" s="20" t="s">
        <v>469</v>
      </c>
      <c r="C3538" s="20" t="s">
        <v>121</v>
      </c>
      <c r="D3538" s="20" t="s">
        <v>5</v>
      </c>
      <c r="E3538" s="20" t="s">
        <v>122</v>
      </c>
      <c r="F3538" s="20" t="s">
        <v>130</v>
      </c>
      <c r="G3538" s="20" t="s">
        <v>4</v>
      </c>
      <c r="H3538" s="19">
        <v>45407</v>
      </c>
      <c r="I3538">
        <v>460</v>
      </c>
      <c r="J3538" s="19"/>
      <c r="N3538" t="s">
        <v>492</v>
      </c>
    </row>
    <row r="3539" spans="1:14" x14ac:dyDescent="0.2">
      <c r="A3539">
        <v>427</v>
      </c>
      <c r="B3539" s="20" t="s">
        <v>469</v>
      </c>
      <c r="C3539" s="20" t="s">
        <v>121</v>
      </c>
      <c r="D3539" s="20" t="s">
        <v>5</v>
      </c>
      <c r="E3539" s="20" t="s">
        <v>122</v>
      </c>
      <c r="F3539" s="20" t="s">
        <v>130</v>
      </c>
      <c r="G3539" s="20" t="s">
        <v>4</v>
      </c>
      <c r="H3539" s="19">
        <v>45408</v>
      </c>
      <c r="I3539">
        <v>222</v>
      </c>
      <c r="J3539" s="19"/>
      <c r="N3539" t="s">
        <v>492</v>
      </c>
    </row>
    <row r="3540" spans="1:14" x14ac:dyDescent="0.2">
      <c r="A3540">
        <v>427</v>
      </c>
      <c r="B3540" s="20" t="s">
        <v>469</v>
      </c>
      <c r="C3540" s="20" t="s">
        <v>121</v>
      </c>
      <c r="D3540" s="20" t="s">
        <v>5</v>
      </c>
      <c r="E3540" s="20" t="s">
        <v>122</v>
      </c>
      <c r="F3540" s="20" t="s">
        <v>130</v>
      </c>
      <c r="G3540" s="20" t="s">
        <v>4</v>
      </c>
      <c r="H3540" s="19">
        <v>45409</v>
      </c>
      <c r="I3540">
        <v>125</v>
      </c>
      <c r="J3540" s="19"/>
      <c r="N3540" t="s">
        <v>492</v>
      </c>
    </row>
    <row r="3541" spans="1:14" x14ac:dyDescent="0.2">
      <c r="A3541">
        <v>427</v>
      </c>
      <c r="B3541" s="20" t="s">
        <v>469</v>
      </c>
      <c r="C3541" s="20" t="s">
        <v>121</v>
      </c>
      <c r="D3541" s="20" t="s">
        <v>5</v>
      </c>
      <c r="E3541" s="20" t="s">
        <v>122</v>
      </c>
      <c r="F3541" s="20" t="s">
        <v>130</v>
      </c>
      <c r="G3541" s="20" t="s">
        <v>4</v>
      </c>
      <c r="H3541" s="19">
        <v>45410</v>
      </c>
      <c r="I3541">
        <v>719</v>
      </c>
      <c r="J3541" s="19"/>
      <c r="N3541" t="s">
        <v>492</v>
      </c>
    </row>
    <row r="3542" spans="1:14" x14ac:dyDescent="0.2">
      <c r="A3542">
        <v>427</v>
      </c>
      <c r="B3542" s="20" t="s">
        <v>469</v>
      </c>
      <c r="C3542" s="20" t="s">
        <v>121</v>
      </c>
      <c r="D3542" s="20" t="s">
        <v>5</v>
      </c>
      <c r="E3542" s="20" t="s">
        <v>122</v>
      </c>
      <c r="F3542" s="20" t="s">
        <v>130</v>
      </c>
      <c r="G3542" s="20" t="s">
        <v>4</v>
      </c>
      <c r="H3542" s="19">
        <v>45411</v>
      </c>
      <c r="I3542">
        <v>345</v>
      </c>
      <c r="J3542" s="19"/>
      <c r="N3542" t="s">
        <v>492</v>
      </c>
    </row>
    <row r="3543" spans="1:14" x14ac:dyDescent="0.2">
      <c r="A3543">
        <v>427</v>
      </c>
      <c r="B3543" s="20" t="s">
        <v>469</v>
      </c>
      <c r="C3543" s="20" t="s">
        <v>121</v>
      </c>
      <c r="D3543" s="20" t="s">
        <v>5</v>
      </c>
      <c r="E3543" s="20" t="s">
        <v>122</v>
      </c>
      <c r="F3543" s="20" t="s">
        <v>130</v>
      </c>
      <c r="G3543" s="20" t="s">
        <v>4</v>
      </c>
      <c r="H3543" s="19">
        <v>45412</v>
      </c>
      <c r="I3543">
        <v>932</v>
      </c>
      <c r="J3543" s="19"/>
      <c r="N3543" t="s">
        <v>492</v>
      </c>
    </row>
    <row r="3544" spans="1:14" x14ac:dyDescent="0.2">
      <c r="A3544">
        <v>427</v>
      </c>
      <c r="B3544" s="20" t="s">
        <v>469</v>
      </c>
      <c r="C3544" s="20" t="s">
        <v>121</v>
      </c>
      <c r="D3544" s="20" t="s">
        <v>5</v>
      </c>
      <c r="E3544" s="20" t="s">
        <v>122</v>
      </c>
      <c r="F3544" s="20" t="s">
        <v>130</v>
      </c>
      <c r="G3544" s="20" t="s">
        <v>4</v>
      </c>
      <c r="H3544" s="19"/>
      <c r="J3544" s="19"/>
      <c r="N3544" t="s">
        <v>492</v>
      </c>
    </row>
    <row r="3545" spans="1:14" x14ac:dyDescent="0.2">
      <c r="A3545">
        <v>428</v>
      </c>
      <c r="B3545" s="20" t="s">
        <v>470</v>
      </c>
      <c r="C3545" s="20" t="s">
        <v>121</v>
      </c>
      <c r="D3545" s="20" t="s">
        <v>5</v>
      </c>
      <c r="E3545" s="20" t="s">
        <v>122</v>
      </c>
      <c r="F3545" s="20" t="s">
        <v>130</v>
      </c>
      <c r="G3545" s="20" t="s">
        <v>4</v>
      </c>
      <c r="H3545" s="19">
        <v>45387</v>
      </c>
      <c r="I3545">
        <v>155</v>
      </c>
      <c r="J3545" s="19">
        <v>45392</v>
      </c>
      <c r="K3545">
        <v>320.13</v>
      </c>
      <c r="N3545" t="s">
        <v>492</v>
      </c>
    </row>
    <row r="3546" spans="1:14" x14ac:dyDescent="0.2">
      <c r="A3546">
        <v>428</v>
      </c>
      <c r="B3546" s="20" t="s">
        <v>470</v>
      </c>
      <c r="C3546" s="20" t="s">
        <v>121</v>
      </c>
      <c r="D3546" s="20" t="s">
        <v>5</v>
      </c>
      <c r="E3546" s="20" t="s">
        <v>122</v>
      </c>
      <c r="F3546" s="20" t="s">
        <v>130</v>
      </c>
      <c r="G3546" s="20" t="s">
        <v>4</v>
      </c>
      <c r="H3546" s="19">
        <v>45390</v>
      </c>
      <c r="I3546">
        <v>204</v>
      </c>
      <c r="J3546" s="19"/>
      <c r="N3546" t="s">
        <v>492</v>
      </c>
    </row>
    <row r="3547" spans="1:14" x14ac:dyDescent="0.2">
      <c r="A3547">
        <v>428</v>
      </c>
      <c r="B3547" s="20" t="s">
        <v>470</v>
      </c>
      <c r="C3547" s="20" t="s">
        <v>121</v>
      </c>
      <c r="D3547" s="20" t="s">
        <v>5</v>
      </c>
      <c r="E3547" s="20" t="s">
        <v>122</v>
      </c>
      <c r="F3547" s="20" t="s">
        <v>130</v>
      </c>
      <c r="G3547" s="20" t="s">
        <v>4</v>
      </c>
      <c r="H3547" s="19">
        <v>45391</v>
      </c>
      <c r="I3547">
        <v>213</v>
      </c>
      <c r="J3547" s="19"/>
      <c r="N3547" t="s">
        <v>492</v>
      </c>
    </row>
    <row r="3548" spans="1:14" x14ac:dyDescent="0.2">
      <c r="A3548">
        <v>428</v>
      </c>
      <c r="B3548" s="20" t="s">
        <v>470</v>
      </c>
      <c r="C3548" s="20" t="s">
        <v>121</v>
      </c>
      <c r="D3548" s="20" t="s">
        <v>5</v>
      </c>
      <c r="E3548" s="20" t="s">
        <v>122</v>
      </c>
      <c r="F3548" s="20" t="s">
        <v>130</v>
      </c>
      <c r="G3548" s="20" t="s">
        <v>4</v>
      </c>
      <c r="H3548" s="19">
        <v>45392</v>
      </c>
      <c r="I3548">
        <v>517</v>
      </c>
      <c r="J3548" s="19"/>
      <c r="N3548" t="s">
        <v>492</v>
      </c>
    </row>
    <row r="3549" spans="1:14" x14ac:dyDescent="0.2">
      <c r="A3549">
        <v>428</v>
      </c>
      <c r="B3549" s="20" t="s">
        <v>470</v>
      </c>
      <c r="C3549" s="20" t="s">
        <v>121</v>
      </c>
      <c r="D3549" s="20" t="s">
        <v>5</v>
      </c>
      <c r="E3549" s="20" t="s">
        <v>122</v>
      </c>
      <c r="F3549" s="20" t="s">
        <v>130</v>
      </c>
      <c r="G3549" s="20" t="s">
        <v>4</v>
      </c>
      <c r="H3549" s="19">
        <v>45394</v>
      </c>
      <c r="I3549">
        <v>919</v>
      </c>
      <c r="J3549" s="19"/>
      <c r="N3549" t="s">
        <v>492</v>
      </c>
    </row>
    <row r="3550" spans="1:14" x14ac:dyDescent="0.2">
      <c r="A3550">
        <v>428</v>
      </c>
      <c r="B3550" s="20" t="s">
        <v>470</v>
      </c>
      <c r="C3550" s="20" t="s">
        <v>121</v>
      </c>
      <c r="D3550" s="20" t="s">
        <v>5</v>
      </c>
      <c r="E3550" s="20" t="s">
        <v>122</v>
      </c>
      <c r="F3550" s="20" t="s">
        <v>130</v>
      </c>
      <c r="G3550" s="20" t="s">
        <v>4</v>
      </c>
      <c r="H3550" s="19">
        <v>45398</v>
      </c>
      <c r="I3550">
        <v>76</v>
      </c>
      <c r="J3550" s="19"/>
      <c r="N3550" t="s">
        <v>492</v>
      </c>
    </row>
    <row r="3551" spans="1:14" x14ac:dyDescent="0.2">
      <c r="A3551">
        <v>428</v>
      </c>
      <c r="B3551" s="20" t="s">
        <v>470</v>
      </c>
      <c r="C3551" s="20" t="s">
        <v>121</v>
      </c>
      <c r="D3551" s="20" t="s">
        <v>5</v>
      </c>
      <c r="E3551" s="20" t="s">
        <v>122</v>
      </c>
      <c r="F3551" s="20" t="s">
        <v>130</v>
      </c>
      <c r="G3551" s="20" t="s">
        <v>4</v>
      </c>
      <c r="H3551" s="19">
        <v>45399</v>
      </c>
      <c r="I3551">
        <v>208</v>
      </c>
      <c r="J3551" s="19"/>
      <c r="N3551" t="s">
        <v>492</v>
      </c>
    </row>
    <row r="3552" spans="1:14" x14ac:dyDescent="0.2">
      <c r="A3552">
        <v>428</v>
      </c>
      <c r="B3552" s="20" t="s">
        <v>470</v>
      </c>
      <c r="C3552" s="20" t="s">
        <v>121</v>
      </c>
      <c r="D3552" s="20" t="s">
        <v>5</v>
      </c>
      <c r="E3552" s="20" t="s">
        <v>122</v>
      </c>
      <c r="F3552" s="20" t="s">
        <v>130</v>
      </c>
      <c r="G3552" s="20" t="s">
        <v>4</v>
      </c>
      <c r="H3552" s="19">
        <v>45400</v>
      </c>
      <c r="I3552">
        <v>98</v>
      </c>
      <c r="J3552" s="19"/>
      <c r="N3552" t="s">
        <v>492</v>
      </c>
    </row>
    <row r="3553" spans="1:14" x14ac:dyDescent="0.2">
      <c r="A3553">
        <v>428</v>
      </c>
      <c r="B3553" s="20" t="s">
        <v>470</v>
      </c>
      <c r="C3553" s="20" t="s">
        <v>121</v>
      </c>
      <c r="D3553" s="20" t="s">
        <v>5</v>
      </c>
      <c r="E3553" s="20" t="s">
        <v>122</v>
      </c>
      <c r="F3553" s="20" t="s">
        <v>130</v>
      </c>
      <c r="G3553" s="20" t="s">
        <v>4</v>
      </c>
      <c r="H3553" s="19">
        <v>45407</v>
      </c>
      <c r="I3553">
        <v>950</v>
      </c>
      <c r="J3553" s="19"/>
      <c r="N3553" t="s">
        <v>492</v>
      </c>
    </row>
    <row r="3554" spans="1:14" x14ac:dyDescent="0.2">
      <c r="A3554">
        <v>428</v>
      </c>
      <c r="B3554" s="20" t="s">
        <v>470</v>
      </c>
      <c r="C3554" s="20" t="s">
        <v>121</v>
      </c>
      <c r="D3554" s="20" t="s">
        <v>5</v>
      </c>
      <c r="E3554" s="20" t="s">
        <v>122</v>
      </c>
      <c r="F3554" s="20" t="s">
        <v>130</v>
      </c>
      <c r="G3554" s="20" t="s">
        <v>4</v>
      </c>
      <c r="H3554" s="19">
        <v>45408</v>
      </c>
      <c r="I3554">
        <v>1150</v>
      </c>
      <c r="J3554" s="19"/>
      <c r="N3554" t="s">
        <v>492</v>
      </c>
    </row>
    <row r="3555" spans="1:14" x14ac:dyDescent="0.2">
      <c r="A3555">
        <v>429</v>
      </c>
      <c r="B3555" s="20" t="s">
        <v>471</v>
      </c>
      <c r="C3555" s="20" t="s">
        <v>121</v>
      </c>
      <c r="D3555" s="20" t="s">
        <v>5</v>
      </c>
      <c r="E3555" s="20" t="s">
        <v>122</v>
      </c>
      <c r="F3555" s="20" t="s">
        <v>130</v>
      </c>
      <c r="G3555" s="20" t="s">
        <v>4</v>
      </c>
      <c r="H3555" s="19">
        <v>45383</v>
      </c>
      <c r="I3555">
        <v>173</v>
      </c>
      <c r="J3555" s="19">
        <v>45383</v>
      </c>
      <c r="K3555">
        <v>876</v>
      </c>
      <c r="N3555" t="s">
        <v>492</v>
      </c>
    </row>
    <row r="3556" spans="1:14" x14ac:dyDescent="0.2">
      <c r="A3556">
        <v>429</v>
      </c>
      <c r="B3556" s="20" t="s">
        <v>471</v>
      </c>
      <c r="C3556" s="20" t="s">
        <v>121</v>
      </c>
      <c r="D3556" s="20" t="s">
        <v>5</v>
      </c>
      <c r="E3556" s="20" t="s">
        <v>122</v>
      </c>
      <c r="F3556" s="20" t="s">
        <v>130</v>
      </c>
      <c r="G3556" s="20" t="s">
        <v>4</v>
      </c>
      <c r="H3556" s="19">
        <v>45384</v>
      </c>
      <c r="I3556">
        <v>347</v>
      </c>
      <c r="J3556" s="19">
        <v>45384</v>
      </c>
      <c r="K3556">
        <v>347</v>
      </c>
      <c r="N3556" t="s">
        <v>492</v>
      </c>
    </row>
    <row r="3557" spans="1:14" x14ac:dyDescent="0.2">
      <c r="A3557">
        <v>429</v>
      </c>
      <c r="B3557" s="20" t="s">
        <v>471</v>
      </c>
      <c r="C3557" s="20" t="s">
        <v>121</v>
      </c>
      <c r="D3557" s="20" t="s">
        <v>5</v>
      </c>
      <c r="E3557" s="20" t="s">
        <v>122</v>
      </c>
      <c r="F3557" s="20" t="s">
        <v>130</v>
      </c>
      <c r="G3557" s="20" t="s">
        <v>4</v>
      </c>
      <c r="H3557" s="19">
        <v>45385</v>
      </c>
      <c r="I3557">
        <v>279</v>
      </c>
      <c r="J3557" s="19">
        <v>45385</v>
      </c>
      <c r="K3557">
        <v>279</v>
      </c>
      <c r="N3557" t="s">
        <v>492</v>
      </c>
    </row>
    <row r="3558" spans="1:14" x14ac:dyDescent="0.2">
      <c r="A3558">
        <v>429</v>
      </c>
      <c r="B3558" s="20" t="s">
        <v>471</v>
      </c>
      <c r="C3558" s="20" t="s">
        <v>121</v>
      </c>
      <c r="D3558" s="20" t="s">
        <v>5</v>
      </c>
      <c r="E3558" s="20" t="s">
        <v>122</v>
      </c>
      <c r="F3558" s="20" t="s">
        <v>130</v>
      </c>
      <c r="G3558" s="20" t="s">
        <v>4</v>
      </c>
      <c r="H3558" s="19">
        <v>45386</v>
      </c>
      <c r="I3558">
        <v>156</v>
      </c>
      <c r="J3558" s="19">
        <v>45386</v>
      </c>
      <c r="K3558">
        <v>156</v>
      </c>
      <c r="N3558" t="s">
        <v>492</v>
      </c>
    </row>
    <row r="3559" spans="1:14" x14ac:dyDescent="0.2">
      <c r="A3559">
        <v>429</v>
      </c>
      <c r="B3559" s="20" t="s">
        <v>471</v>
      </c>
      <c r="C3559" s="20" t="s">
        <v>121</v>
      </c>
      <c r="D3559" s="20" t="s">
        <v>5</v>
      </c>
      <c r="E3559" s="20" t="s">
        <v>122</v>
      </c>
      <c r="F3559" s="20" t="s">
        <v>130</v>
      </c>
      <c r="G3559" s="20" t="s">
        <v>4</v>
      </c>
      <c r="H3559" s="19">
        <v>45387</v>
      </c>
      <c r="I3559">
        <v>157</v>
      </c>
      <c r="J3559" s="19">
        <v>45387</v>
      </c>
      <c r="K3559">
        <v>157</v>
      </c>
      <c r="N3559" t="s">
        <v>492</v>
      </c>
    </row>
    <row r="3560" spans="1:14" x14ac:dyDescent="0.2">
      <c r="A3560">
        <v>429</v>
      </c>
      <c r="B3560" s="20" t="s">
        <v>471</v>
      </c>
      <c r="C3560" s="20" t="s">
        <v>121</v>
      </c>
      <c r="D3560" s="20" t="s">
        <v>5</v>
      </c>
      <c r="E3560" s="20" t="s">
        <v>122</v>
      </c>
      <c r="F3560" s="20" t="s">
        <v>130</v>
      </c>
      <c r="G3560" s="20" t="s">
        <v>4</v>
      </c>
      <c r="H3560" s="19">
        <v>45388</v>
      </c>
      <c r="I3560">
        <v>364</v>
      </c>
      <c r="J3560" s="19">
        <v>45388</v>
      </c>
      <c r="K3560">
        <v>364</v>
      </c>
      <c r="N3560" t="s">
        <v>492</v>
      </c>
    </row>
    <row r="3561" spans="1:14" x14ac:dyDescent="0.2">
      <c r="A3561">
        <v>429</v>
      </c>
      <c r="B3561" s="20" t="s">
        <v>471</v>
      </c>
      <c r="C3561" s="20" t="s">
        <v>121</v>
      </c>
      <c r="D3561" s="20" t="s">
        <v>5</v>
      </c>
      <c r="E3561" s="20" t="s">
        <v>122</v>
      </c>
      <c r="F3561" s="20" t="s">
        <v>130</v>
      </c>
      <c r="G3561" s="20" t="s">
        <v>4</v>
      </c>
      <c r="H3561" s="19">
        <v>45389</v>
      </c>
      <c r="I3561">
        <v>163</v>
      </c>
      <c r="J3561" s="19">
        <v>45389</v>
      </c>
      <c r="K3561">
        <v>163</v>
      </c>
      <c r="N3561" t="s">
        <v>492</v>
      </c>
    </row>
    <row r="3562" spans="1:14" x14ac:dyDescent="0.2">
      <c r="A3562">
        <v>429</v>
      </c>
      <c r="B3562" s="20" t="s">
        <v>471</v>
      </c>
      <c r="C3562" s="20" t="s">
        <v>121</v>
      </c>
      <c r="D3562" s="20" t="s">
        <v>5</v>
      </c>
      <c r="E3562" s="20" t="s">
        <v>122</v>
      </c>
      <c r="F3562" s="20" t="s">
        <v>130</v>
      </c>
      <c r="G3562" s="20" t="s">
        <v>4</v>
      </c>
      <c r="H3562" s="19">
        <v>45390</v>
      </c>
      <c r="I3562">
        <v>56</v>
      </c>
      <c r="J3562" s="19">
        <v>45390</v>
      </c>
      <c r="K3562">
        <v>1056</v>
      </c>
      <c r="N3562" t="s">
        <v>492</v>
      </c>
    </row>
    <row r="3563" spans="1:14" x14ac:dyDescent="0.2">
      <c r="A3563">
        <v>429</v>
      </c>
      <c r="B3563" s="20" t="s">
        <v>471</v>
      </c>
      <c r="C3563" s="20" t="s">
        <v>121</v>
      </c>
      <c r="D3563" s="20" t="s">
        <v>5</v>
      </c>
      <c r="E3563" s="20" t="s">
        <v>122</v>
      </c>
      <c r="F3563" s="20" t="s">
        <v>130</v>
      </c>
      <c r="G3563" s="20" t="s">
        <v>4</v>
      </c>
      <c r="H3563" s="19">
        <v>45391</v>
      </c>
      <c r="I3563">
        <v>138</v>
      </c>
      <c r="J3563" s="19">
        <v>45391</v>
      </c>
      <c r="K3563">
        <v>1138</v>
      </c>
      <c r="N3563" t="s">
        <v>492</v>
      </c>
    </row>
    <row r="3564" spans="1:14" x14ac:dyDescent="0.2">
      <c r="A3564">
        <v>429</v>
      </c>
      <c r="B3564" s="20" t="s">
        <v>471</v>
      </c>
      <c r="C3564" s="20" t="s">
        <v>121</v>
      </c>
      <c r="D3564" s="20" t="s">
        <v>5</v>
      </c>
      <c r="E3564" s="20" t="s">
        <v>122</v>
      </c>
      <c r="F3564" s="20" t="s">
        <v>130</v>
      </c>
      <c r="G3564" s="20" t="s">
        <v>4</v>
      </c>
      <c r="H3564" s="19">
        <v>45392</v>
      </c>
      <c r="I3564">
        <v>269</v>
      </c>
      <c r="J3564" s="19">
        <v>45392</v>
      </c>
      <c r="K3564">
        <v>269</v>
      </c>
      <c r="N3564" t="s">
        <v>492</v>
      </c>
    </row>
    <row r="3565" spans="1:14" x14ac:dyDescent="0.2">
      <c r="A3565">
        <v>429</v>
      </c>
      <c r="B3565" s="20" t="s">
        <v>471</v>
      </c>
      <c r="C3565" s="20" t="s">
        <v>121</v>
      </c>
      <c r="D3565" s="20" t="s">
        <v>5</v>
      </c>
      <c r="E3565" s="20" t="s">
        <v>122</v>
      </c>
      <c r="F3565" s="20" t="s">
        <v>130</v>
      </c>
      <c r="G3565" s="20" t="s">
        <v>4</v>
      </c>
      <c r="H3565" s="19">
        <v>45393</v>
      </c>
      <c r="I3565">
        <v>453</v>
      </c>
      <c r="J3565" s="19">
        <v>45393</v>
      </c>
      <c r="K3565">
        <v>453</v>
      </c>
      <c r="N3565" t="s">
        <v>492</v>
      </c>
    </row>
    <row r="3566" spans="1:14" x14ac:dyDescent="0.2">
      <c r="A3566">
        <v>429</v>
      </c>
      <c r="B3566" s="20" t="s">
        <v>471</v>
      </c>
      <c r="C3566" s="20" t="s">
        <v>121</v>
      </c>
      <c r="D3566" s="20" t="s">
        <v>5</v>
      </c>
      <c r="E3566" s="20" t="s">
        <v>122</v>
      </c>
      <c r="F3566" s="20" t="s">
        <v>130</v>
      </c>
      <c r="G3566" s="20" t="s">
        <v>4</v>
      </c>
      <c r="H3566" s="19">
        <v>45394</v>
      </c>
      <c r="I3566">
        <v>939</v>
      </c>
      <c r="J3566" s="19">
        <v>45394</v>
      </c>
      <c r="K3566">
        <v>939</v>
      </c>
      <c r="N3566" t="s">
        <v>492</v>
      </c>
    </row>
    <row r="3567" spans="1:14" x14ac:dyDescent="0.2">
      <c r="A3567">
        <v>429</v>
      </c>
      <c r="B3567" s="20" t="s">
        <v>471</v>
      </c>
      <c r="C3567" s="20" t="s">
        <v>121</v>
      </c>
      <c r="D3567" s="20" t="s">
        <v>5</v>
      </c>
      <c r="E3567" s="20" t="s">
        <v>122</v>
      </c>
      <c r="F3567" s="20" t="s">
        <v>130</v>
      </c>
      <c r="G3567" s="20" t="s">
        <v>4</v>
      </c>
      <c r="H3567" s="19">
        <v>45395</v>
      </c>
      <c r="I3567">
        <v>180</v>
      </c>
      <c r="J3567" s="19">
        <v>45395</v>
      </c>
      <c r="K3567">
        <v>580</v>
      </c>
      <c r="N3567" t="s">
        <v>492</v>
      </c>
    </row>
    <row r="3568" spans="1:14" x14ac:dyDescent="0.2">
      <c r="A3568">
        <v>429</v>
      </c>
      <c r="B3568" s="20" t="s">
        <v>471</v>
      </c>
      <c r="C3568" s="20" t="s">
        <v>121</v>
      </c>
      <c r="D3568" s="20" t="s">
        <v>5</v>
      </c>
      <c r="E3568" s="20" t="s">
        <v>122</v>
      </c>
      <c r="F3568" s="20" t="s">
        <v>130</v>
      </c>
      <c r="G3568" s="20" t="s">
        <v>4</v>
      </c>
      <c r="H3568" s="19">
        <v>45397</v>
      </c>
      <c r="I3568">
        <v>619</v>
      </c>
      <c r="J3568" s="19">
        <v>45397</v>
      </c>
      <c r="K3568">
        <v>619</v>
      </c>
      <c r="N3568" t="s">
        <v>492</v>
      </c>
    </row>
    <row r="3569" spans="1:14" x14ac:dyDescent="0.2">
      <c r="A3569">
        <v>429</v>
      </c>
      <c r="B3569" s="20" t="s">
        <v>471</v>
      </c>
      <c r="C3569" s="20" t="s">
        <v>121</v>
      </c>
      <c r="D3569" s="20" t="s">
        <v>5</v>
      </c>
      <c r="E3569" s="20" t="s">
        <v>122</v>
      </c>
      <c r="F3569" s="20" t="s">
        <v>130</v>
      </c>
      <c r="G3569" s="20" t="s">
        <v>4</v>
      </c>
      <c r="H3569" s="19">
        <v>45398</v>
      </c>
      <c r="I3569">
        <v>912</v>
      </c>
      <c r="J3569" s="19">
        <v>45398</v>
      </c>
      <c r="K3569">
        <v>912</v>
      </c>
      <c r="N3569" t="s">
        <v>492</v>
      </c>
    </row>
    <row r="3570" spans="1:14" x14ac:dyDescent="0.2">
      <c r="A3570">
        <v>429</v>
      </c>
      <c r="B3570" s="20" t="s">
        <v>471</v>
      </c>
      <c r="C3570" s="20" t="s">
        <v>121</v>
      </c>
      <c r="D3570" s="20" t="s">
        <v>5</v>
      </c>
      <c r="E3570" s="20" t="s">
        <v>122</v>
      </c>
      <c r="F3570" s="20" t="s">
        <v>130</v>
      </c>
      <c r="G3570" s="20" t="s">
        <v>4</v>
      </c>
      <c r="H3570" s="19">
        <v>45399</v>
      </c>
      <c r="I3570">
        <v>978</v>
      </c>
      <c r="J3570" s="19">
        <v>45399</v>
      </c>
      <c r="K3570">
        <v>978</v>
      </c>
      <c r="N3570" t="s">
        <v>492</v>
      </c>
    </row>
    <row r="3571" spans="1:14" x14ac:dyDescent="0.2">
      <c r="A3571">
        <v>429</v>
      </c>
      <c r="B3571" s="20" t="s">
        <v>471</v>
      </c>
      <c r="C3571" s="20" t="s">
        <v>121</v>
      </c>
      <c r="D3571" s="20" t="s">
        <v>5</v>
      </c>
      <c r="E3571" s="20" t="s">
        <v>122</v>
      </c>
      <c r="F3571" s="20" t="s">
        <v>130</v>
      </c>
      <c r="G3571" s="20" t="s">
        <v>4</v>
      </c>
      <c r="H3571" s="19">
        <v>45400</v>
      </c>
      <c r="I3571">
        <v>223</v>
      </c>
      <c r="J3571" s="19">
        <v>45400</v>
      </c>
      <c r="K3571">
        <v>952</v>
      </c>
      <c r="N3571" t="s">
        <v>492</v>
      </c>
    </row>
    <row r="3572" spans="1:14" x14ac:dyDescent="0.2">
      <c r="A3572">
        <v>429</v>
      </c>
      <c r="B3572" s="20" t="s">
        <v>471</v>
      </c>
      <c r="C3572" s="20" t="s">
        <v>121</v>
      </c>
      <c r="D3572" s="20" t="s">
        <v>5</v>
      </c>
      <c r="E3572" s="20" t="s">
        <v>122</v>
      </c>
      <c r="F3572" s="20" t="s">
        <v>130</v>
      </c>
      <c r="G3572" s="20" t="s">
        <v>4</v>
      </c>
      <c r="H3572" s="19">
        <v>45401</v>
      </c>
      <c r="I3572">
        <v>781</v>
      </c>
      <c r="J3572" s="19">
        <v>45401</v>
      </c>
      <c r="K3572">
        <v>781</v>
      </c>
      <c r="N3572" t="s">
        <v>492</v>
      </c>
    </row>
    <row r="3573" spans="1:14" x14ac:dyDescent="0.2">
      <c r="A3573">
        <v>429</v>
      </c>
      <c r="B3573" s="20" t="s">
        <v>471</v>
      </c>
      <c r="C3573" s="20" t="s">
        <v>121</v>
      </c>
      <c r="D3573" s="20" t="s">
        <v>5</v>
      </c>
      <c r="E3573" s="20" t="s">
        <v>122</v>
      </c>
      <c r="F3573" s="20" t="s">
        <v>130</v>
      </c>
      <c r="G3573" s="20" t="s">
        <v>4</v>
      </c>
      <c r="H3573" s="19">
        <v>45402</v>
      </c>
      <c r="I3573">
        <v>907.14</v>
      </c>
      <c r="J3573" s="19">
        <v>45402</v>
      </c>
      <c r="K3573">
        <v>904.14</v>
      </c>
      <c r="N3573" t="s">
        <v>492</v>
      </c>
    </row>
    <row r="3574" spans="1:14" x14ac:dyDescent="0.2">
      <c r="A3574">
        <v>429</v>
      </c>
      <c r="B3574" s="20" t="s">
        <v>471</v>
      </c>
      <c r="C3574" s="20" t="s">
        <v>121</v>
      </c>
      <c r="D3574" s="20" t="s">
        <v>5</v>
      </c>
      <c r="E3574" s="20" t="s">
        <v>122</v>
      </c>
      <c r="F3574" s="20" t="s">
        <v>130</v>
      </c>
      <c r="G3574" s="20" t="s">
        <v>4</v>
      </c>
      <c r="H3574" s="19">
        <v>45403</v>
      </c>
      <c r="I3574">
        <v>822</v>
      </c>
      <c r="J3574" s="19">
        <v>45403</v>
      </c>
      <c r="K3574">
        <v>822</v>
      </c>
      <c r="N3574" t="s">
        <v>492</v>
      </c>
    </row>
    <row r="3575" spans="1:14" x14ac:dyDescent="0.2">
      <c r="A3575">
        <v>429</v>
      </c>
      <c r="B3575" s="20" t="s">
        <v>471</v>
      </c>
      <c r="C3575" s="20" t="s">
        <v>121</v>
      </c>
      <c r="D3575" s="20" t="s">
        <v>5</v>
      </c>
      <c r="E3575" s="20" t="s">
        <v>122</v>
      </c>
      <c r="F3575" s="20" t="s">
        <v>130</v>
      </c>
      <c r="G3575" s="20" t="s">
        <v>4</v>
      </c>
      <c r="H3575" s="19">
        <v>45404</v>
      </c>
      <c r="I3575">
        <v>873</v>
      </c>
      <c r="J3575" s="19">
        <v>45404</v>
      </c>
      <c r="K3575">
        <v>873</v>
      </c>
      <c r="N3575" t="s">
        <v>492</v>
      </c>
    </row>
    <row r="3576" spans="1:14" x14ac:dyDescent="0.2">
      <c r="A3576">
        <v>429</v>
      </c>
      <c r="B3576" s="20" t="s">
        <v>471</v>
      </c>
      <c r="C3576" s="20" t="s">
        <v>121</v>
      </c>
      <c r="D3576" s="20" t="s">
        <v>5</v>
      </c>
      <c r="E3576" s="20" t="s">
        <v>122</v>
      </c>
      <c r="F3576" s="20" t="s">
        <v>130</v>
      </c>
      <c r="G3576" s="20" t="s">
        <v>4</v>
      </c>
      <c r="H3576" s="19">
        <v>45405</v>
      </c>
      <c r="I3576">
        <v>536</v>
      </c>
      <c r="J3576" s="19">
        <v>45405</v>
      </c>
      <c r="K3576">
        <v>536</v>
      </c>
      <c r="N3576" t="s">
        <v>492</v>
      </c>
    </row>
    <row r="3577" spans="1:14" x14ac:dyDescent="0.2">
      <c r="A3577">
        <v>429</v>
      </c>
      <c r="B3577" s="20" t="s">
        <v>471</v>
      </c>
      <c r="C3577" s="20" t="s">
        <v>121</v>
      </c>
      <c r="D3577" s="20" t="s">
        <v>5</v>
      </c>
      <c r="E3577" s="20" t="s">
        <v>122</v>
      </c>
      <c r="F3577" s="20" t="s">
        <v>130</v>
      </c>
      <c r="G3577" s="20" t="s">
        <v>4</v>
      </c>
      <c r="H3577" s="19">
        <v>45406</v>
      </c>
      <c r="I3577">
        <v>135</v>
      </c>
      <c r="J3577" s="19">
        <v>45406</v>
      </c>
      <c r="K3577">
        <v>106</v>
      </c>
      <c r="N3577" t="s">
        <v>492</v>
      </c>
    </row>
    <row r="3578" spans="1:14" x14ac:dyDescent="0.2">
      <c r="A3578">
        <v>429</v>
      </c>
      <c r="B3578" s="20" t="s">
        <v>471</v>
      </c>
      <c r="C3578" s="20" t="s">
        <v>121</v>
      </c>
      <c r="D3578" s="20" t="s">
        <v>5</v>
      </c>
      <c r="E3578" s="20" t="s">
        <v>122</v>
      </c>
      <c r="F3578" s="20" t="s">
        <v>130</v>
      </c>
      <c r="G3578" s="20" t="s">
        <v>4</v>
      </c>
      <c r="H3578" s="19">
        <v>45407</v>
      </c>
      <c r="I3578">
        <v>463</v>
      </c>
      <c r="J3578" s="19">
        <v>45407</v>
      </c>
      <c r="K3578">
        <v>460</v>
      </c>
      <c r="N3578" t="s">
        <v>492</v>
      </c>
    </row>
    <row r="3579" spans="1:14" x14ac:dyDescent="0.2">
      <c r="A3579">
        <v>429</v>
      </c>
      <c r="B3579" s="20" t="s">
        <v>471</v>
      </c>
      <c r="C3579" s="20" t="s">
        <v>121</v>
      </c>
      <c r="D3579" s="20" t="s">
        <v>5</v>
      </c>
      <c r="E3579" s="20" t="s">
        <v>122</v>
      </c>
      <c r="F3579" s="20" t="s">
        <v>130</v>
      </c>
      <c r="G3579" s="20" t="s">
        <v>4</v>
      </c>
      <c r="H3579" s="19">
        <v>45408</v>
      </c>
      <c r="I3579">
        <v>222.86</v>
      </c>
      <c r="J3579" s="19">
        <v>45408</v>
      </c>
      <c r="K3579">
        <v>222</v>
      </c>
      <c r="N3579" t="s">
        <v>492</v>
      </c>
    </row>
    <row r="3580" spans="1:14" x14ac:dyDescent="0.2">
      <c r="A3580">
        <v>429</v>
      </c>
      <c r="B3580" s="20" t="s">
        <v>471</v>
      </c>
      <c r="C3580" s="20" t="s">
        <v>121</v>
      </c>
      <c r="D3580" s="20" t="s">
        <v>5</v>
      </c>
      <c r="E3580" s="20" t="s">
        <v>122</v>
      </c>
      <c r="F3580" s="20" t="s">
        <v>130</v>
      </c>
      <c r="G3580" s="20" t="s">
        <v>4</v>
      </c>
      <c r="H3580" s="19">
        <v>45409</v>
      </c>
      <c r="I3580">
        <v>125</v>
      </c>
      <c r="J3580" s="19">
        <v>45409</v>
      </c>
      <c r="K3580">
        <v>125</v>
      </c>
      <c r="N3580" t="s">
        <v>492</v>
      </c>
    </row>
    <row r="3581" spans="1:14" x14ac:dyDescent="0.2">
      <c r="A3581">
        <v>429</v>
      </c>
      <c r="B3581" s="20" t="s">
        <v>471</v>
      </c>
      <c r="C3581" s="20" t="s">
        <v>121</v>
      </c>
      <c r="D3581" s="20" t="s">
        <v>5</v>
      </c>
      <c r="E3581" s="20" t="s">
        <v>122</v>
      </c>
      <c r="F3581" s="20" t="s">
        <v>130</v>
      </c>
      <c r="G3581" s="20" t="s">
        <v>4</v>
      </c>
      <c r="H3581" s="19">
        <v>45410</v>
      </c>
      <c r="I3581">
        <v>719</v>
      </c>
      <c r="J3581" s="19">
        <v>45410</v>
      </c>
      <c r="K3581">
        <v>719</v>
      </c>
      <c r="N3581" t="s">
        <v>492</v>
      </c>
    </row>
    <row r="3582" spans="1:14" x14ac:dyDescent="0.2">
      <c r="A3582">
        <v>429</v>
      </c>
      <c r="B3582" s="20" t="s">
        <v>471</v>
      </c>
      <c r="C3582" s="20" t="s">
        <v>121</v>
      </c>
      <c r="D3582" s="20" t="s">
        <v>5</v>
      </c>
      <c r="E3582" s="20" t="s">
        <v>122</v>
      </c>
      <c r="F3582" s="20" t="s">
        <v>130</v>
      </c>
      <c r="G3582" s="20" t="s">
        <v>4</v>
      </c>
      <c r="H3582" s="19">
        <v>45411</v>
      </c>
      <c r="I3582">
        <v>145</v>
      </c>
      <c r="J3582" s="19">
        <v>45411</v>
      </c>
      <c r="K3582">
        <v>345</v>
      </c>
      <c r="N3582" t="s">
        <v>492</v>
      </c>
    </row>
    <row r="3583" spans="1:14" x14ac:dyDescent="0.2">
      <c r="A3583">
        <v>429</v>
      </c>
      <c r="B3583" s="20" t="s">
        <v>471</v>
      </c>
      <c r="C3583" s="20" t="s">
        <v>121</v>
      </c>
      <c r="D3583" s="20" t="s">
        <v>5</v>
      </c>
      <c r="E3583" s="20" t="s">
        <v>122</v>
      </c>
      <c r="F3583" s="20" t="s">
        <v>130</v>
      </c>
      <c r="G3583" s="20" t="s">
        <v>4</v>
      </c>
      <c r="H3583" s="19">
        <v>45412</v>
      </c>
      <c r="I3583">
        <v>432</v>
      </c>
      <c r="J3583" s="19">
        <v>45412</v>
      </c>
      <c r="K3583">
        <v>932</v>
      </c>
      <c r="N3583" t="s">
        <v>492</v>
      </c>
    </row>
    <row r="3584" spans="1:14" x14ac:dyDescent="0.2">
      <c r="A3584">
        <v>430</v>
      </c>
      <c r="B3584" s="20" t="s">
        <v>472</v>
      </c>
      <c r="C3584" s="20" t="s">
        <v>121</v>
      </c>
      <c r="D3584" s="20" t="s">
        <v>5</v>
      </c>
      <c r="E3584" s="20" t="s">
        <v>122</v>
      </c>
      <c r="F3584" s="20" t="s">
        <v>130</v>
      </c>
      <c r="G3584" s="20" t="s">
        <v>4</v>
      </c>
      <c r="H3584" s="19">
        <v>45383</v>
      </c>
      <c r="I3584">
        <v>286</v>
      </c>
      <c r="J3584" s="19"/>
      <c r="N3584" t="s">
        <v>492</v>
      </c>
    </row>
    <row r="3585" spans="1:14" x14ac:dyDescent="0.2">
      <c r="A3585">
        <v>430</v>
      </c>
      <c r="B3585" s="20" t="s">
        <v>472</v>
      </c>
      <c r="C3585" s="20" t="s">
        <v>121</v>
      </c>
      <c r="D3585" s="20" t="s">
        <v>5</v>
      </c>
      <c r="E3585" s="20" t="s">
        <v>122</v>
      </c>
      <c r="F3585" s="20" t="s">
        <v>130</v>
      </c>
      <c r="G3585" s="20" t="s">
        <v>4</v>
      </c>
      <c r="H3585" s="19">
        <v>45385</v>
      </c>
      <c r="I3585">
        <v>56</v>
      </c>
      <c r="J3585" s="19"/>
      <c r="N3585" t="s">
        <v>492</v>
      </c>
    </row>
    <row r="3586" spans="1:14" x14ac:dyDescent="0.2">
      <c r="A3586">
        <v>430</v>
      </c>
      <c r="B3586" s="20" t="s">
        <v>472</v>
      </c>
      <c r="C3586" s="20" t="s">
        <v>121</v>
      </c>
      <c r="D3586" s="20" t="s">
        <v>5</v>
      </c>
      <c r="E3586" s="20" t="s">
        <v>122</v>
      </c>
      <c r="F3586" s="20" t="s">
        <v>130</v>
      </c>
      <c r="G3586" s="20" t="s">
        <v>4</v>
      </c>
      <c r="H3586" s="19">
        <v>45388</v>
      </c>
      <c r="I3586">
        <v>189</v>
      </c>
      <c r="J3586" s="19"/>
      <c r="N3586" t="s">
        <v>492</v>
      </c>
    </row>
    <row r="3587" spans="1:14" x14ac:dyDescent="0.2">
      <c r="A3587">
        <v>430</v>
      </c>
      <c r="B3587" s="20" t="s">
        <v>472</v>
      </c>
      <c r="C3587" s="20" t="s">
        <v>121</v>
      </c>
      <c r="D3587" s="20" t="s">
        <v>5</v>
      </c>
      <c r="E3587" s="20" t="s">
        <v>122</v>
      </c>
      <c r="F3587" s="20" t="s">
        <v>130</v>
      </c>
      <c r="G3587" s="20" t="s">
        <v>4</v>
      </c>
      <c r="H3587" s="19">
        <v>45391</v>
      </c>
      <c r="I3587">
        <v>165</v>
      </c>
      <c r="J3587" s="19"/>
      <c r="N3587" t="s">
        <v>492</v>
      </c>
    </row>
    <row r="3588" spans="1:14" x14ac:dyDescent="0.2">
      <c r="A3588">
        <v>430</v>
      </c>
      <c r="B3588" s="20" t="s">
        <v>472</v>
      </c>
      <c r="C3588" s="20" t="s">
        <v>121</v>
      </c>
      <c r="D3588" s="20" t="s">
        <v>5</v>
      </c>
      <c r="E3588" s="20" t="s">
        <v>122</v>
      </c>
      <c r="F3588" s="20" t="s">
        <v>130</v>
      </c>
      <c r="G3588" s="20" t="s">
        <v>4</v>
      </c>
      <c r="H3588" s="19">
        <v>45392</v>
      </c>
      <c r="I3588">
        <v>564</v>
      </c>
      <c r="J3588" s="19"/>
      <c r="N3588" t="s">
        <v>492</v>
      </c>
    </row>
    <row r="3589" spans="1:14" x14ac:dyDescent="0.2">
      <c r="A3589">
        <v>430</v>
      </c>
      <c r="B3589" s="20" t="s">
        <v>472</v>
      </c>
      <c r="C3589" s="20" t="s">
        <v>121</v>
      </c>
      <c r="D3589" s="20" t="s">
        <v>5</v>
      </c>
      <c r="E3589" s="20" t="s">
        <v>122</v>
      </c>
      <c r="F3589" s="20" t="s">
        <v>130</v>
      </c>
      <c r="G3589" s="20" t="s">
        <v>4</v>
      </c>
      <c r="H3589" s="19">
        <v>45393</v>
      </c>
      <c r="I3589">
        <v>49</v>
      </c>
      <c r="J3589" s="19"/>
      <c r="N3589" t="s">
        <v>492</v>
      </c>
    </row>
    <row r="3590" spans="1:14" x14ac:dyDescent="0.2">
      <c r="A3590">
        <v>430</v>
      </c>
      <c r="B3590" s="20" t="s">
        <v>472</v>
      </c>
      <c r="C3590" s="20" t="s">
        <v>121</v>
      </c>
      <c r="D3590" s="20" t="s">
        <v>5</v>
      </c>
      <c r="E3590" s="20" t="s">
        <v>122</v>
      </c>
      <c r="F3590" s="20" t="s">
        <v>130</v>
      </c>
      <c r="G3590" s="20" t="s">
        <v>4</v>
      </c>
      <c r="H3590" s="19">
        <v>45394</v>
      </c>
      <c r="I3590">
        <v>16</v>
      </c>
      <c r="J3590" s="19"/>
      <c r="N3590" t="s">
        <v>492</v>
      </c>
    </row>
    <row r="3591" spans="1:14" x14ac:dyDescent="0.2">
      <c r="A3591">
        <v>430</v>
      </c>
      <c r="B3591" s="20" t="s">
        <v>472</v>
      </c>
      <c r="C3591" s="20" t="s">
        <v>121</v>
      </c>
      <c r="D3591" s="20" t="s">
        <v>5</v>
      </c>
      <c r="E3591" s="20" t="s">
        <v>122</v>
      </c>
      <c r="F3591" s="20" t="s">
        <v>130</v>
      </c>
      <c r="G3591" s="20" t="s">
        <v>4</v>
      </c>
      <c r="H3591" s="19">
        <v>45397</v>
      </c>
      <c r="I3591">
        <v>8</v>
      </c>
      <c r="J3591" s="19"/>
      <c r="N3591" t="s">
        <v>492</v>
      </c>
    </row>
    <row r="3592" spans="1:14" x14ac:dyDescent="0.2">
      <c r="A3592">
        <v>430</v>
      </c>
      <c r="B3592" s="20" t="s">
        <v>472</v>
      </c>
      <c r="C3592" s="20" t="s">
        <v>121</v>
      </c>
      <c r="D3592" s="20" t="s">
        <v>5</v>
      </c>
      <c r="E3592" s="20" t="s">
        <v>122</v>
      </c>
      <c r="F3592" s="20" t="s">
        <v>130</v>
      </c>
      <c r="G3592" s="20" t="s">
        <v>4</v>
      </c>
      <c r="H3592" s="19">
        <v>45400</v>
      </c>
      <c r="I3592">
        <v>28</v>
      </c>
      <c r="J3592" s="19"/>
      <c r="N3592" t="s">
        <v>492</v>
      </c>
    </row>
    <row r="3593" spans="1:14" x14ac:dyDescent="0.2">
      <c r="A3593">
        <v>430</v>
      </c>
      <c r="B3593" s="20" t="s">
        <v>472</v>
      </c>
      <c r="C3593" s="20" t="s">
        <v>121</v>
      </c>
      <c r="D3593" s="20" t="s">
        <v>5</v>
      </c>
      <c r="E3593" s="20" t="s">
        <v>122</v>
      </c>
      <c r="F3593" s="20" t="s">
        <v>130</v>
      </c>
      <c r="G3593" s="20" t="s">
        <v>4</v>
      </c>
      <c r="H3593" s="19">
        <v>45401</v>
      </c>
      <c r="I3593">
        <v>298</v>
      </c>
      <c r="J3593" s="19"/>
      <c r="N3593" t="s">
        <v>492</v>
      </c>
    </row>
    <row r="3594" spans="1:14" x14ac:dyDescent="0.2">
      <c r="A3594">
        <v>430</v>
      </c>
      <c r="B3594" s="20" t="s">
        <v>472</v>
      </c>
      <c r="C3594" s="20" t="s">
        <v>121</v>
      </c>
      <c r="D3594" s="20" t="s">
        <v>5</v>
      </c>
      <c r="E3594" s="20" t="s">
        <v>122</v>
      </c>
      <c r="F3594" s="20" t="s">
        <v>130</v>
      </c>
      <c r="G3594" s="20" t="s">
        <v>4</v>
      </c>
      <c r="H3594" s="19">
        <v>45402</v>
      </c>
      <c r="I3594">
        <v>10</v>
      </c>
      <c r="J3594" s="19"/>
      <c r="N3594" t="s">
        <v>492</v>
      </c>
    </row>
    <row r="3595" spans="1:14" x14ac:dyDescent="0.2">
      <c r="A3595">
        <v>430</v>
      </c>
      <c r="B3595" s="20" t="s">
        <v>472</v>
      </c>
      <c r="C3595" s="20" t="s">
        <v>121</v>
      </c>
      <c r="D3595" s="20" t="s">
        <v>5</v>
      </c>
      <c r="E3595" s="20" t="s">
        <v>122</v>
      </c>
      <c r="F3595" s="20" t="s">
        <v>130</v>
      </c>
      <c r="G3595" s="20" t="s">
        <v>4</v>
      </c>
      <c r="H3595" s="19">
        <v>45405</v>
      </c>
      <c r="I3595">
        <v>54</v>
      </c>
      <c r="J3595" s="19"/>
      <c r="N3595" t="s">
        <v>492</v>
      </c>
    </row>
    <row r="3596" spans="1:14" x14ac:dyDescent="0.2">
      <c r="A3596">
        <v>430</v>
      </c>
      <c r="B3596" s="20" t="s">
        <v>472</v>
      </c>
      <c r="C3596" s="20" t="s">
        <v>121</v>
      </c>
      <c r="D3596" s="20" t="s">
        <v>5</v>
      </c>
      <c r="E3596" s="20" t="s">
        <v>122</v>
      </c>
      <c r="F3596" s="20" t="s">
        <v>130</v>
      </c>
      <c r="G3596" s="20" t="s">
        <v>4</v>
      </c>
      <c r="H3596" s="19">
        <v>45406</v>
      </c>
      <c r="I3596">
        <v>14</v>
      </c>
      <c r="J3596" s="19"/>
      <c r="N3596" t="s">
        <v>492</v>
      </c>
    </row>
    <row r="3597" spans="1:14" x14ac:dyDescent="0.2">
      <c r="A3597">
        <v>430</v>
      </c>
      <c r="B3597" s="20" t="s">
        <v>472</v>
      </c>
      <c r="C3597" s="20" t="s">
        <v>121</v>
      </c>
      <c r="D3597" s="20" t="s">
        <v>5</v>
      </c>
      <c r="E3597" s="20" t="s">
        <v>122</v>
      </c>
      <c r="F3597" s="20" t="s">
        <v>130</v>
      </c>
      <c r="G3597" s="20" t="s">
        <v>4</v>
      </c>
      <c r="H3597" s="19">
        <v>45407</v>
      </c>
      <c r="I3597">
        <v>22</v>
      </c>
      <c r="J3597" s="19"/>
      <c r="N3597" t="s">
        <v>492</v>
      </c>
    </row>
    <row r="3598" spans="1:14" x14ac:dyDescent="0.2">
      <c r="A3598">
        <v>430</v>
      </c>
      <c r="B3598" s="20" t="s">
        <v>472</v>
      </c>
      <c r="C3598" s="20" t="s">
        <v>121</v>
      </c>
      <c r="D3598" s="20" t="s">
        <v>5</v>
      </c>
      <c r="E3598" s="20" t="s">
        <v>122</v>
      </c>
      <c r="F3598" s="20" t="s">
        <v>130</v>
      </c>
      <c r="G3598" s="20" t="s">
        <v>4</v>
      </c>
      <c r="H3598" s="19">
        <v>45408</v>
      </c>
      <c r="I3598">
        <v>455</v>
      </c>
      <c r="J3598" s="19"/>
      <c r="N3598" t="s">
        <v>492</v>
      </c>
    </row>
    <row r="3599" spans="1:14" x14ac:dyDescent="0.2">
      <c r="A3599">
        <v>430</v>
      </c>
      <c r="B3599" s="20" t="s">
        <v>472</v>
      </c>
      <c r="C3599" s="20" t="s">
        <v>121</v>
      </c>
      <c r="D3599" s="20" t="s">
        <v>5</v>
      </c>
      <c r="E3599" s="20" t="s">
        <v>122</v>
      </c>
      <c r="F3599" s="20" t="s">
        <v>130</v>
      </c>
      <c r="G3599" s="20" t="s">
        <v>4</v>
      </c>
      <c r="H3599" s="19">
        <v>45409</v>
      </c>
      <c r="I3599">
        <v>26</v>
      </c>
      <c r="J3599" s="19"/>
      <c r="N3599" t="s">
        <v>492</v>
      </c>
    </row>
    <row r="3600" spans="1:14" x14ac:dyDescent="0.2">
      <c r="A3600">
        <v>430</v>
      </c>
      <c r="B3600" s="20" t="s">
        <v>472</v>
      </c>
      <c r="C3600" s="20" t="s">
        <v>121</v>
      </c>
      <c r="D3600" s="20" t="s">
        <v>5</v>
      </c>
      <c r="E3600" s="20" t="s">
        <v>122</v>
      </c>
      <c r="F3600" s="20" t="s">
        <v>130</v>
      </c>
      <c r="G3600" s="20" t="s">
        <v>4</v>
      </c>
      <c r="H3600" s="19">
        <v>45410</v>
      </c>
      <c r="I3600">
        <v>8</v>
      </c>
      <c r="J3600" s="19"/>
      <c r="N3600" t="s">
        <v>492</v>
      </c>
    </row>
    <row r="3601" spans="1:14" x14ac:dyDescent="0.2">
      <c r="A3601">
        <v>431</v>
      </c>
      <c r="B3601" s="20" t="s">
        <v>473</v>
      </c>
      <c r="C3601" s="20" t="s">
        <v>121</v>
      </c>
      <c r="D3601" s="20" t="s">
        <v>5</v>
      </c>
      <c r="E3601" s="20" t="s">
        <v>122</v>
      </c>
      <c r="F3601" s="20" t="s">
        <v>130</v>
      </c>
      <c r="G3601" s="20" t="s">
        <v>4</v>
      </c>
      <c r="H3601" s="19">
        <v>45383</v>
      </c>
      <c r="I3601">
        <v>876</v>
      </c>
      <c r="J3601" s="19">
        <v>45390</v>
      </c>
      <c r="K3601">
        <v>12.07</v>
      </c>
      <c r="N3601" t="s">
        <v>492</v>
      </c>
    </row>
    <row r="3602" spans="1:14" x14ac:dyDescent="0.2">
      <c r="A3602">
        <v>431</v>
      </c>
      <c r="B3602" s="20" t="s">
        <v>473</v>
      </c>
      <c r="C3602" s="20" t="s">
        <v>121</v>
      </c>
      <c r="D3602" s="20" t="s">
        <v>5</v>
      </c>
      <c r="E3602" s="20" t="s">
        <v>122</v>
      </c>
      <c r="F3602" s="20" t="s">
        <v>130</v>
      </c>
      <c r="G3602" s="20" t="s">
        <v>4</v>
      </c>
      <c r="H3602" s="19">
        <v>45384</v>
      </c>
      <c r="I3602">
        <v>347</v>
      </c>
      <c r="J3602" s="19"/>
      <c r="N3602" t="s">
        <v>492</v>
      </c>
    </row>
    <row r="3603" spans="1:14" x14ac:dyDescent="0.2">
      <c r="A3603">
        <v>431</v>
      </c>
      <c r="B3603" s="20" t="s">
        <v>473</v>
      </c>
      <c r="C3603" s="20" t="s">
        <v>121</v>
      </c>
      <c r="D3603" s="20" t="s">
        <v>5</v>
      </c>
      <c r="E3603" s="20" t="s">
        <v>122</v>
      </c>
      <c r="F3603" s="20" t="s">
        <v>130</v>
      </c>
      <c r="G3603" s="20" t="s">
        <v>4</v>
      </c>
      <c r="H3603" s="19">
        <v>45385</v>
      </c>
      <c r="I3603">
        <v>279</v>
      </c>
      <c r="J3603" s="19"/>
      <c r="N3603" t="s">
        <v>492</v>
      </c>
    </row>
    <row r="3604" spans="1:14" x14ac:dyDescent="0.2">
      <c r="A3604">
        <v>431</v>
      </c>
      <c r="B3604" s="20" t="s">
        <v>473</v>
      </c>
      <c r="C3604" s="20" t="s">
        <v>121</v>
      </c>
      <c r="D3604" s="20" t="s">
        <v>5</v>
      </c>
      <c r="E3604" s="20" t="s">
        <v>122</v>
      </c>
      <c r="F3604" s="20" t="s">
        <v>130</v>
      </c>
      <c r="G3604" s="20" t="s">
        <v>4</v>
      </c>
      <c r="H3604" s="19">
        <v>45386</v>
      </c>
      <c r="I3604">
        <v>156</v>
      </c>
      <c r="J3604" s="19"/>
      <c r="N3604" t="s">
        <v>492</v>
      </c>
    </row>
    <row r="3605" spans="1:14" x14ac:dyDescent="0.2">
      <c r="A3605">
        <v>431</v>
      </c>
      <c r="B3605" s="20" t="s">
        <v>473</v>
      </c>
      <c r="C3605" s="20" t="s">
        <v>121</v>
      </c>
      <c r="D3605" s="20" t="s">
        <v>5</v>
      </c>
      <c r="E3605" s="20" t="s">
        <v>122</v>
      </c>
      <c r="F3605" s="20" t="s">
        <v>130</v>
      </c>
      <c r="G3605" s="20" t="s">
        <v>4</v>
      </c>
      <c r="H3605" s="19">
        <v>45387</v>
      </c>
      <c r="I3605">
        <v>157</v>
      </c>
      <c r="J3605" s="19"/>
      <c r="N3605" t="s">
        <v>492</v>
      </c>
    </row>
    <row r="3606" spans="1:14" x14ac:dyDescent="0.2">
      <c r="A3606">
        <v>431</v>
      </c>
      <c r="B3606" s="20" t="s">
        <v>473</v>
      </c>
      <c r="C3606" s="20" t="s">
        <v>121</v>
      </c>
      <c r="D3606" s="20" t="s">
        <v>5</v>
      </c>
      <c r="E3606" s="20" t="s">
        <v>122</v>
      </c>
      <c r="F3606" s="20" t="s">
        <v>130</v>
      </c>
      <c r="G3606" s="20" t="s">
        <v>4</v>
      </c>
      <c r="H3606" s="19">
        <v>45388</v>
      </c>
      <c r="I3606">
        <v>364</v>
      </c>
      <c r="J3606" s="19"/>
      <c r="N3606" t="s">
        <v>492</v>
      </c>
    </row>
    <row r="3607" spans="1:14" x14ac:dyDescent="0.2">
      <c r="A3607">
        <v>431</v>
      </c>
      <c r="B3607" s="20" t="s">
        <v>473</v>
      </c>
      <c r="C3607" s="20" t="s">
        <v>121</v>
      </c>
      <c r="D3607" s="20" t="s">
        <v>5</v>
      </c>
      <c r="E3607" s="20" t="s">
        <v>122</v>
      </c>
      <c r="F3607" s="20" t="s">
        <v>130</v>
      </c>
      <c r="G3607" s="20" t="s">
        <v>4</v>
      </c>
      <c r="H3607" s="19">
        <v>45389</v>
      </c>
      <c r="I3607">
        <v>163</v>
      </c>
      <c r="J3607" s="19"/>
      <c r="N3607" t="s">
        <v>492</v>
      </c>
    </row>
    <row r="3608" spans="1:14" x14ac:dyDescent="0.2">
      <c r="A3608">
        <v>431</v>
      </c>
      <c r="B3608" s="20" t="s">
        <v>473</v>
      </c>
      <c r="C3608" s="20" t="s">
        <v>121</v>
      </c>
      <c r="D3608" s="20" t="s">
        <v>5</v>
      </c>
      <c r="E3608" s="20" t="s">
        <v>122</v>
      </c>
      <c r="F3608" s="20" t="s">
        <v>130</v>
      </c>
      <c r="G3608" s="20" t="s">
        <v>4</v>
      </c>
      <c r="H3608" s="19">
        <v>45390</v>
      </c>
      <c r="I3608">
        <v>56</v>
      </c>
      <c r="J3608" s="19"/>
      <c r="N3608" t="s">
        <v>492</v>
      </c>
    </row>
    <row r="3609" spans="1:14" x14ac:dyDescent="0.2">
      <c r="A3609">
        <v>431</v>
      </c>
      <c r="B3609" s="20" t="s">
        <v>473</v>
      </c>
      <c r="C3609" s="20" t="s">
        <v>121</v>
      </c>
      <c r="D3609" s="20" t="s">
        <v>5</v>
      </c>
      <c r="E3609" s="20" t="s">
        <v>122</v>
      </c>
      <c r="F3609" s="20" t="s">
        <v>130</v>
      </c>
      <c r="G3609" s="20" t="s">
        <v>4</v>
      </c>
      <c r="H3609" s="19">
        <v>45391</v>
      </c>
      <c r="I3609">
        <v>138</v>
      </c>
      <c r="J3609" s="19"/>
      <c r="N3609" t="s">
        <v>492</v>
      </c>
    </row>
    <row r="3610" spans="1:14" x14ac:dyDescent="0.2">
      <c r="A3610">
        <v>431</v>
      </c>
      <c r="B3610" s="20" t="s">
        <v>473</v>
      </c>
      <c r="C3610" s="20" t="s">
        <v>121</v>
      </c>
      <c r="D3610" s="20" t="s">
        <v>5</v>
      </c>
      <c r="E3610" s="20" t="s">
        <v>122</v>
      </c>
      <c r="F3610" s="20" t="s">
        <v>130</v>
      </c>
      <c r="G3610" s="20" t="s">
        <v>4</v>
      </c>
      <c r="H3610" s="19">
        <v>45392</v>
      </c>
      <c r="I3610">
        <v>269</v>
      </c>
      <c r="J3610" s="19"/>
      <c r="N3610" t="s">
        <v>492</v>
      </c>
    </row>
    <row r="3611" spans="1:14" x14ac:dyDescent="0.2">
      <c r="A3611">
        <v>431</v>
      </c>
      <c r="B3611" s="20" t="s">
        <v>473</v>
      </c>
      <c r="C3611" s="20" t="s">
        <v>121</v>
      </c>
      <c r="D3611" s="20" t="s">
        <v>5</v>
      </c>
      <c r="E3611" s="20" t="s">
        <v>122</v>
      </c>
      <c r="F3611" s="20" t="s">
        <v>130</v>
      </c>
      <c r="G3611" s="20" t="s">
        <v>4</v>
      </c>
      <c r="H3611" s="19">
        <v>45393</v>
      </c>
      <c r="I3611">
        <v>453</v>
      </c>
      <c r="J3611" s="19"/>
      <c r="N3611" t="s">
        <v>492</v>
      </c>
    </row>
    <row r="3612" spans="1:14" x14ac:dyDescent="0.2">
      <c r="A3612">
        <v>431</v>
      </c>
      <c r="B3612" s="20" t="s">
        <v>473</v>
      </c>
      <c r="C3612" s="20" t="s">
        <v>121</v>
      </c>
      <c r="D3612" s="20" t="s">
        <v>5</v>
      </c>
      <c r="E3612" s="20" t="s">
        <v>122</v>
      </c>
      <c r="F3612" s="20" t="s">
        <v>130</v>
      </c>
      <c r="G3612" s="20" t="s">
        <v>4</v>
      </c>
      <c r="H3612" s="19">
        <v>45394</v>
      </c>
      <c r="I3612">
        <v>939</v>
      </c>
      <c r="J3612" s="19"/>
      <c r="N3612" t="s">
        <v>492</v>
      </c>
    </row>
    <row r="3613" spans="1:14" x14ac:dyDescent="0.2">
      <c r="A3613">
        <v>431</v>
      </c>
      <c r="B3613" s="20" t="s">
        <v>473</v>
      </c>
      <c r="C3613" s="20" t="s">
        <v>121</v>
      </c>
      <c r="D3613" s="20" t="s">
        <v>5</v>
      </c>
      <c r="E3613" s="20" t="s">
        <v>122</v>
      </c>
      <c r="F3613" s="20" t="s">
        <v>130</v>
      </c>
      <c r="G3613" s="20" t="s">
        <v>4</v>
      </c>
      <c r="H3613" s="19">
        <v>45395</v>
      </c>
      <c r="I3613">
        <v>180</v>
      </c>
      <c r="J3613" s="19"/>
      <c r="N3613" t="s">
        <v>492</v>
      </c>
    </row>
    <row r="3614" spans="1:14" x14ac:dyDescent="0.2">
      <c r="A3614">
        <v>431</v>
      </c>
      <c r="B3614" s="20" t="s">
        <v>473</v>
      </c>
      <c r="C3614" s="20" t="s">
        <v>121</v>
      </c>
      <c r="D3614" s="20" t="s">
        <v>5</v>
      </c>
      <c r="E3614" s="20" t="s">
        <v>122</v>
      </c>
      <c r="F3614" s="20" t="s">
        <v>130</v>
      </c>
      <c r="G3614" s="20" t="s">
        <v>4</v>
      </c>
      <c r="H3614" s="19">
        <v>45397</v>
      </c>
      <c r="I3614">
        <v>619</v>
      </c>
      <c r="J3614" s="19"/>
      <c r="N3614" t="s">
        <v>492</v>
      </c>
    </row>
    <row r="3615" spans="1:14" x14ac:dyDescent="0.2">
      <c r="A3615">
        <v>431</v>
      </c>
      <c r="B3615" s="20" t="s">
        <v>473</v>
      </c>
      <c r="C3615" s="20" t="s">
        <v>121</v>
      </c>
      <c r="D3615" s="20" t="s">
        <v>5</v>
      </c>
      <c r="E3615" s="20" t="s">
        <v>122</v>
      </c>
      <c r="F3615" s="20" t="s">
        <v>130</v>
      </c>
      <c r="G3615" s="20" t="s">
        <v>4</v>
      </c>
      <c r="H3615" s="19">
        <v>45398</v>
      </c>
      <c r="I3615">
        <v>912</v>
      </c>
      <c r="J3615" s="19"/>
      <c r="N3615" t="s">
        <v>492</v>
      </c>
    </row>
    <row r="3616" spans="1:14" x14ac:dyDescent="0.2">
      <c r="A3616">
        <v>431</v>
      </c>
      <c r="B3616" s="20" t="s">
        <v>473</v>
      </c>
      <c r="C3616" s="20" t="s">
        <v>121</v>
      </c>
      <c r="D3616" s="20" t="s">
        <v>5</v>
      </c>
      <c r="E3616" s="20" t="s">
        <v>122</v>
      </c>
      <c r="F3616" s="20" t="s">
        <v>130</v>
      </c>
      <c r="G3616" s="20" t="s">
        <v>4</v>
      </c>
      <c r="H3616" s="19">
        <v>45399</v>
      </c>
      <c r="I3616">
        <v>978</v>
      </c>
      <c r="J3616" s="19"/>
      <c r="N3616" t="s">
        <v>492</v>
      </c>
    </row>
    <row r="3617" spans="1:14" x14ac:dyDescent="0.2">
      <c r="A3617">
        <v>431</v>
      </c>
      <c r="B3617" s="20" t="s">
        <v>473</v>
      </c>
      <c r="C3617" s="20" t="s">
        <v>121</v>
      </c>
      <c r="D3617" s="20" t="s">
        <v>5</v>
      </c>
      <c r="E3617" s="20" t="s">
        <v>122</v>
      </c>
      <c r="F3617" s="20" t="s">
        <v>130</v>
      </c>
      <c r="G3617" s="20" t="s">
        <v>4</v>
      </c>
      <c r="H3617" s="19">
        <v>45400</v>
      </c>
      <c r="I3617">
        <v>952</v>
      </c>
      <c r="J3617" s="19"/>
      <c r="N3617" t="s">
        <v>492</v>
      </c>
    </row>
    <row r="3618" spans="1:14" x14ac:dyDescent="0.2">
      <c r="A3618">
        <v>431</v>
      </c>
      <c r="B3618" s="20" t="s">
        <v>473</v>
      </c>
      <c r="C3618" s="20" t="s">
        <v>121</v>
      </c>
      <c r="D3618" s="20" t="s">
        <v>5</v>
      </c>
      <c r="E3618" s="20" t="s">
        <v>122</v>
      </c>
      <c r="F3618" s="20" t="s">
        <v>130</v>
      </c>
      <c r="G3618" s="20" t="s">
        <v>4</v>
      </c>
      <c r="H3618" s="19">
        <v>45401</v>
      </c>
      <c r="I3618">
        <v>781</v>
      </c>
      <c r="J3618" s="19"/>
      <c r="N3618" t="s">
        <v>492</v>
      </c>
    </row>
    <row r="3619" spans="1:14" x14ac:dyDescent="0.2">
      <c r="A3619">
        <v>431</v>
      </c>
      <c r="B3619" s="20" t="s">
        <v>473</v>
      </c>
      <c r="C3619" s="20" t="s">
        <v>121</v>
      </c>
      <c r="D3619" s="20" t="s">
        <v>5</v>
      </c>
      <c r="E3619" s="20" t="s">
        <v>122</v>
      </c>
      <c r="F3619" s="20" t="s">
        <v>130</v>
      </c>
      <c r="G3619" s="20" t="s">
        <v>4</v>
      </c>
      <c r="H3619" s="19">
        <v>45402</v>
      </c>
      <c r="I3619">
        <v>907.14</v>
      </c>
      <c r="J3619" s="19"/>
      <c r="N3619" t="s">
        <v>492</v>
      </c>
    </row>
    <row r="3620" spans="1:14" x14ac:dyDescent="0.2">
      <c r="A3620">
        <v>431</v>
      </c>
      <c r="B3620" s="20" t="s">
        <v>473</v>
      </c>
      <c r="C3620" s="20" t="s">
        <v>121</v>
      </c>
      <c r="D3620" s="20" t="s">
        <v>5</v>
      </c>
      <c r="E3620" s="20" t="s">
        <v>122</v>
      </c>
      <c r="F3620" s="20" t="s">
        <v>130</v>
      </c>
      <c r="G3620" s="20" t="s">
        <v>4</v>
      </c>
      <c r="H3620" s="19">
        <v>45403</v>
      </c>
      <c r="I3620">
        <v>822</v>
      </c>
      <c r="J3620" s="19"/>
      <c r="N3620" t="s">
        <v>492</v>
      </c>
    </row>
    <row r="3621" spans="1:14" x14ac:dyDescent="0.2">
      <c r="A3621">
        <v>431</v>
      </c>
      <c r="B3621" s="20" t="s">
        <v>473</v>
      </c>
      <c r="C3621" s="20" t="s">
        <v>121</v>
      </c>
      <c r="D3621" s="20" t="s">
        <v>5</v>
      </c>
      <c r="E3621" s="20" t="s">
        <v>122</v>
      </c>
      <c r="F3621" s="20" t="s">
        <v>130</v>
      </c>
      <c r="G3621" s="20" t="s">
        <v>4</v>
      </c>
      <c r="H3621" s="19">
        <v>45404</v>
      </c>
      <c r="I3621">
        <v>873</v>
      </c>
      <c r="J3621" s="19"/>
      <c r="N3621" t="s">
        <v>492</v>
      </c>
    </row>
    <row r="3622" spans="1:14" x14ac:dyDescent="0.2">
      <c r="A3622">
        <v>431</v>
      </c>
      <c r="B3622" s="20" t="s">
        <v>473</v>
      </c>
      <c r="C3622" s="20" t="s">
        <v>121</v>
      </c>
      <c r="D3622" s="20" t="s">
        <v>5</v>
      </c>
      <c r="E3622" s="20" t="s">
        <v>122</v>
      </c>
      <c r="F3622" s="20" t="s">
        <v>130</v>
      </c>
      <c r="G3622" s="20" t="s">
        <v>4</v>
      </c>
      <c r="H3622" s="19">
        <v>45405</v>
      </c>
      <c r="I3622">
        <v>536</v>
      </c>
      <c r="J3622" s="19"/>
      <c r="N3622" t="s">
        <v>492</v>
      </c>
    </row>
    <row r="3623" spans="1:14" x14ac:dyDescent="0.2">
      <c r="A3623">
        <v>431</v>
      </c>
      <c r="B3623" s="20" t="s">
        <v>473</v>
      </c>
      <c r="C3623" s="20" t="s">
        <v>121</v>
      </c>
      <c r="D3623" s="20" t="s">
        <v>5</v>
      </c>
      <c r="E3623" s="20" t="s">
        <v>122</v>
      </c>
      <c r="F3623" s="20" t="s">
        <v>130</v>
      </c>
      <c r="G3623" s="20" t="s">
        <v>4</v>
      </c>
      <c r="H3623" s="19">
        <v>45406</v>
      </c>
      <c r="I3623">
        <v>105</v>
      </c>
      <c r="J3623" s="19"/>
      <c r="N3623" t="s">
        <v>492</v>
      </c>
    </row>
    <row r="3624" spans="1:14" x14ac:dyDescent="0.2">
      <c r="A3624">
        <v>431</v>
      </c>
      <c r="B3624" s="20" t="s">
        <v>473</v>
      </c>
      <c r="C3624" s="20" t="s">
        <v>121</v>
      </c>
      <c r="D3624" s="20" t="s">
        <v>5</v>
      </c>
      <c r="E3624" s="20" t="s">
        <v>122</v>
      </c>
      <c r="F3624" s="20" t="s">
        <v>130</v>
      </c>
      <c r="G3624" s="20" t="s">
        <v>4</v>
      </c>
      <c r="H3624" s="19">
        <v>45407</v>
      </c>
      <c r="I3624">
        <v>463</v>
      </c>
      <c r="J3624" s="19"/>
      <c r="N3624" t="s">
        <v>492</v>
      </c>
    </row>
    <row r="3625" spans="1:14" x14ac:dyDescent="0.2">
      <c r="A3625">
        <v>431</v>
      </c>
      <c r="B3625" s="20" t="s">
        <v>473</v>
      </c>
      <c r="C3625" s="20" t="s">
        <v>121</v>
      </c>
      <c r="D3625" s="20" t="s">
        <v>5</v>
      </c>
      <c r="E3625" s="20" t="s">
        <v>122</v>
      </c>
      <c r="F3625" s="20" t="s">
        <v>130</v>
      </c>
      <c r="G3625" s="20" t="s">
        <v>4</v>
      </c>
      <c r="H3625" s="19">
        <v>45408</v>
      </c>
      <c r="I3625">
        <v>222.86</v>
      </c>
      <c r="J3625" s="19"/>
      <c r="N3625" t="s">
        <v>492</v>
      </c>
    </row>
    <row r="3626" spans="1:14" x14ac:dyDescent="0.2">
      <c r="A3626">
        <v>431</v>
      </c>
      <c r="B3626" s="20" t="s">
        <v>473</v>
      </c>
      <c r="C3626" s="20" t="s">
        <v>121</v>
      </c>
      <c r="D3626" s="20" t="s">
        <v>5</v>
      </c>
      <c r="E3626" s="20" t="s">
        <v>122</v>
      </c>
      <c r="F3626" s="20" t="s">
        <v>130</v>
      </c>
      <c r="G3626" s="20" t="s">
        <v>4</v>
      </c>
      <c r="H3626" s="19">
        <v>45409</v>
      </c>
      <c r="I3626">
        <v>125</v>
      </c>
      <c r="J3626" s="19"/>
      <c r="N3626" t="s">
        <v>492</v>
      </c>
    </row>
    <row r="3627" spans="1:14" x14ac:dyDescent="0.2">
      <c r="A3627">
        <v>431</v>
      </c>
      <c r="B3627" s="20" t="s">
        <v>473</v>
      </c>
      <c r="C3627" s="20" t="s">
        <v>121</v>
      </c>
      <c r="D3627" s="20" t="s">
        <v>5</v>
      </c>
      <c r="E3627" s="20" t="s">
        <v>122</v>
      </c>
      <c r="F3627" s="20" t="s">
        <v>130</v>
      </c>
      <c r="G3627" s="20" t="s">
        <v>4</v>
      </c>
      <c r="H3627" s="19">
        <v>45410</v>
      </c>
      <c r="I3627">
        <v>719</v>
      </c>
      <c r="J3627" s="19"/>
      <c r="N3627" t="s">
        <v>492</v>
      </c>
    </row>
    <row r="3628" spans="1:14" x14ac:dyDescent="0.2">
      <c r="A3628">
        <v>431</v>
      </c>
      <c r="B3628" s="20" t="s">
        <v>473</v>
      </c>
      <c r="C3628" s="20" t="s">
        <v>121</v>
      </c>
      <c r="D3628" s="20" t="s">
        <v>5</v>
      </c>
      <c r="E3628" s="20" t="s">
        <v>122</v>
      </c>
      <c r="F3628" s="20" t="s">
        <v>130</v>
      </c>
      <c r="G3628" s="20" t="s">
        <v>4</v>
      </c>
      <c r="H3628" s="19">
        <v>45411</v>
      </c>
      <c r="I3628">
        <v>345</v>
      </c>
      <c r="J3628" s="19"/>
      <c r="N3628" t="s">
        <v>492</v>
      </c>
    </row>
    <row r="3629" spans="1:14" x14ac:dyDescent="0.2">
      <c r="A3629">
        <v>431</v>
      </c>
      <c r="B3629" s="20" t="s">
        <v>473</v>
      </c>
      <c r="C3629" s="20" t="s">
        <v>121</v>
      </c>
      <c r="D3629" s="20" t="s">
        <v>5</v>
      </c>
      <c r="E3629" s="20" t="s">
        <v>122</v>
      </c>
      <c r="F3629" s="20" t="s">
        <v>130</v>
      </c>
      <c r="G3629" s="20" t="s">
        <v>4</v>
      </c>
      <c r="H3629" s="19">
        <v>45412</v>
      </c>
      <c r="I3629">
        <v>432</v>
      </c>
      <c r="J3629" s="19"/>
      <c r="N3629" t="s">
        <v>492</v>
      </c>
    </row>
    <row r="3630" spans="1:14" x14ac:dyDescent="0.2">
      <c r="A3630">
        <v>432</v>
      </c>
      <c r="B3630" s="20" t="s">
        <v>474</v>
      </c>
      <c r="C3630" s="20" t="s">
        <v>121</v>
      </c>
      <c r="D3630" s="20" t="s">
        <v>5</v>
      </c>
      <c r="E3630" s="20" t="s">
        <v>122</v>
      </c>
      <c r="F3630" s="20" t="s">
        <v>130</v>
      </c>
      <c r="G3630" s="20" t="s">
        <v>4</v>
      </c>
      <c r="H3630" s="19">
        <v>45383</v>
      </c>
      <c r="I3630">
        <v>173</v>
      </c>
      <c r="J3630" s="19">
        <v>45383</v>
      </c>
      <c r="K3630">
        <v>173</v>
      </c>
      <c r="N3630" t="s">
        <v>492</v>
      </c>
    </row>
    <row r="3631" spans="1:14" x14ac:dyDescent="0.2">
      <c r="A3631">
        <v>432</v>
      </c>
      <c r="B3631" s="20" t="s">
        <v>474</v>
      </c>
      <c r="C3631" s="20" t="s">
        <v>121</v>
      </c>
      <c r="D3631" s="20" t="s">
        <v>5</v>
      </c>
      <c r="E3631" s="20" t="s">
        <v>122</v>
      </c>
      <c r="F3631" s="20" t="s">
        <v>130</v>
      </c>
      <c r="G3631" s="20" t="s">
        <v>4</v>
      </c>
      <c r="H3631" s="19">
        <v>45384</v>
      </c>
      <c r="I3631">
        <v>347</v>
      </c>
      <c r="J3631" s="19">
        <v>45384</v>
      </c>
      <c r="K3631">
        <v>347</v>
      </c>
      <c r="N3631" t="s">
        <v>492</v>
      </c>
    </row>
    <row r="3632" spans="1:14" x14ac:dyDescent="0.2">
      <c r="A3632">
        <v>432</v>
      </c>
      <c r="B3632" s="20" t="s">
        <v>474</v>
      </c>
      <c r="C3632" s="20" t="s">
        <v>121</v>
      </c>
      <c r="D3632" s="20" t="s">
        <v>5</v>
      </c>
      <c r="E3632" s="20" t="s">
        <v>122</v>
      </c>
      <c r="F3632" s="20" t="s">
        <v>130</v>
      </c>
      <c r="G3632" s="20" t="s">
        <v>4</v>
      </c>
      <c r="H3632" s="19">
        <v>45385</v>
      </c>
      <c r="I3632">
        <v>279</v>
      </c>
      <c r="J3632" s="19">
        <v>45385</v>
      </c>
      <c r="K3632">
        <v>279</v>
      </c>
      <c r="N3632" t="s">
        <v>492</v>
      </c>
    </row>
    <row r="3633" spans="1:14" x14ac:dyDescent="0.2">
      <c r="A3633">
        <v>432</v>
      </c>
      <c r="B3633" s="20" t="s">
        <v>474</v>
      </c>
      <c r="C3633" s="20" t="s">
        <v>121</v>
      </c>
      <c r="D3633" s="20" t="s">
        <v>5</v>
      </c>
      <c r="E3633" s="20" t="s">
        <v>122</v>
      </c>
      <c r="F3633" s="20" t="s">
        <v>130</v>
      </c>
      <c r="G3633" s="20" t="s">
        <v>4</v>
      </c>
      <c r="H3633" s="19">
        <v>45386</v>
      </c>
      <c r="I3633">
        <v>156</v>
      </c>
      <c r="J3633" s="19">
        <v>45386</v>
      </c>
      <c r="K3633">
        <v>156</v>
      </c>
      <c r="N3633" t="s">
        <v>492</v>
      </c>
    </row>
    <row r="3634" spans="1:14" x14ac:dyDescent="0.2">
      <c r="A3634">
        <v>432</v>
      </c>
      <c r="B3634" s="20" t="s">
        <v>474</v>
      </c>
      <c r="C3634" s="20" t="s">
        <v>121</v>
      </c>
      <c r="D3634" s="20" t="s">
        <v>5</v>
      </c>
      <c r="E3634" s="20" t="s">
        <v>122</v>
      </c>
      <c r="F3634" s="20" t="s">
        <v>130</v>
      </c>
      <c r="G3634" s="20" t="s">
        <v>4</v>
      </c>
      <c r="H3634" s="19">
        <v>45387</v>
      </c>
      <c r="I3634">
        <v>157</v>
      </c>
      <c r="J3634" s="19">
        <v>45387</v>
      </c>
      <c r="K3634">
        <v>157</v>
      </c>
      <c r="N3634" t="s">
        <v>492</v>
      </c>
    </row>
    <row r="3635" spans="1:14" x14ac:dyDescent="0.2">
      <c r="A3635">
        <v>432</v>
      </c>
      <c r="B3635" s="20" t="s">
        <v>474</v>
      </c>
      <c r="C3635" s="20" t="s">
        <v>121</v>
      </c>
      <c r="D3635" s="20" t="s">
        <v>5</v>
      </c>
      <c r="E3635" s="20" t="s">
        <v>122</v>
      </c>
      <c r="F3635" s="20" t="s">
        <v>130</v>
      </c>
      <c r="G3635" s="20" t="s">
        <v>4</v>
      </c>
      <c r="H3635" s="19">
        <v>45388</v>
      </c>
      <c r="I3635">
        <v>364</v>
      </c>
      <c r="J3635" s="19">
        <v>45402</v>
      </c>
      <c r="K3635">
        <v>134.78</v>
      </c>
      <c r="N3635" t="s">
        <v>492</v>
      </c>
    </row>
    <row r="3636" spans="1:14" x14ac:dyDescent="0.2">
      <c r="A3636">
        <v>432</v>
      </c>
      <c r="B3636" s="20" t="s">
        <v>474</v>
      </c>
      <c r="C3636" s="20" t="s">
        <v>121</v>
      </c>
      <c r="D3636" s="20" t="s">
        <v>5</v>
      </c>
      <c r="E3636" s="20" t="s">
        <v>122</v>
      </c>
      <c r="F3636" s="20" t="s">
        <v>130</v>
      </c>
      <c r="G3636" s="20" t="s">
        <v>4</v>
      </c>
      <c r="H3636" s="19">
        <v>45389</v>
      </c>
      <c r="I3636">
        <v>163</v>
      </c>
      <c r="J3636" s="19"/>
      <c r="N3636" t="s">
        <v>492</v>
      </c>
    </row>
    <row r="3637" spans="1:14" x14ac:dyDescent="0.2">
      <c r="A3637">
        <v>432</v>
      </c>
      <c r="B3637" s="20" t="s">
        <v>474</v>
      </c>
      <c r="C3637" s="20" t="s">
        <v>121</v>
      </c>
      <c r="D3637" s="20" t="s">
        <v>5</v>
      </c>
      <c r="E3637" s="20" t="s">
        <v>122</v>
      </c>
      <c r="F3637" s="20" t="s">
        <v>130</v>
      </c>
      <c r="G3637" s="20" t="s">
        <v>4</v>
      </c>
      <c r="H3637" s="19">
        <v>45390</v>
      </c>
      <c r="I3637">
        <v>56</v>
      </c>
      <c r="J3637" s="19"/>
      <c r="N3637" t="s">
        <v>492</v>
      </c>
    </row>
    <row r="3638" spans="1:14" x14ac:dyDescent="0.2">
      <c r="A3638">
        <v>432</v>
      </c>
      <c r="B3638" s="20" t="s">
        <v>474</v>
      </c>
      <c r="C3638" s="20" t="s">
        <v>121</v>
      </c>
      <c r="D3638" s="20" t="s">
        <v>5</v>
      </c>
      <c r="E3638" s="20" t="s">
        <v>122</v>
      </c>
      <c r="F3638" s="20" t="s">
        <v>130</v>
      </c>
      <c r="G3638" s="20" t="s">
        <v>4</v>
      </c>
      <c r="H3638" s="19">
        <v>45391</v>
      </c>
      <c r="I3638">
        <v>138</v>
      </c>
      <c r="J3638" s="19"/>
      <c r="N3638" t="s">
        <v>492</v>
      </c>
    </row>
    <row r="3639" spans="1:14" x14ac:dyDescent="0.2">
      <c r="A3639">
        <v>432</v>
      </c>
      <c r="B3639" s="20" t="s">
        <v>474</v>
      </c>
      <c r="C3639" s="20" t="s">
        <v>121</v>
      </c>
      <c r="D3639" s="20" t="s">
        <v>5</v>
      </c>
      <c r="E3639" s="20" t="s">
        <v>122</v>
      </c>
      <c r="F3639" s="20" t="s">
        <v>130</v>
      </c>
      <c r="G3639" s="20" t="s">
        <v>4</v>
      </c>
      <c r="H3639" s="19">
        <v>45392</v>
      </c>
      <c r="I3639">
        <v>269</v>
      </c>
      <c r="J3639" s="19"/>
      <c r="N3639" t="s">
        <v>492</v>
      </c>
    </row>
    <row r="3640" spans="1:14" x14ac:dyDescent="0.2">
      <c r="A3640">
        <v>432</v>
      </c>
      <c r="B3640" s="20" t="s">
        <v>474</v>
      </c>
      <c r="C3640" s="20" t="s">
        <v>121</v>
      </c>
      <c r="D3640" s="20" t="s">
        <v>5</v>
      </c>
      <c r="E3640" s="20" t="s">
        <v>122</v>
      </c>
      <c r="F3640" s="20" t="s">
        <v>130</v>
      </c>
      <c r="G3640" s="20" t="s">
        <v>4</v>
      </c>
      <c r="H3640" s="19">
        <v>45393</v>
      </c>
      <c r="I3640">
        <v>453</v>
      </c>
      <c r="J3640" s="19"/>
      <c r="N3640" t="s">
        <v>492</v>
      </c>
    </row>
    <row r="3641" spans="1:14" x14ac:dyDescent="0.2">
      <c r="A3641">
        <v>432</v>
      </c>
      <c r="B3641" s="20" t="s">
        <v>474</v>
      </c>
      <c r="C3641" s="20" t="s">
        <v>121</v>
      </c>
      <c r="D3641" s="20" t="s">
        <v>5</v>
      </c>
      <c r="E3641" s="20" t="s">
        <v>122</v>
      </c>
      <c r="F3641" s="20" t="s">
        <v>130</v>
      </c>
      <c r="G3641" s="20" t="s">
        <v>4</v>
      </c>
      <c r="H3641" s="19">
        <v>45394</v>
      </c>
      <c r="I3641">
        <v>939</v>
      </c>
      <c r="J3641" s="19"/>
      <c r="N3641" t="s">
        <v>492</v>
      </c>
    </row>
    <row r="3642" spans="1:14" x14ac:dyDescent="0.2">
      <c r="A3642">
        <v>432</v>
      </c>
      <c r="B3642" s="20" t="s">
        <v>474</v>
      </c>
      <c r="C3642" s="20" t="s">
        <v>121</v>
      </c>
      <c r="D3642" s="20" t="s">
        <v>5</v>
      </c>
      <c r="E3642" s="20" t="s">
        <v>122</v>
      </c>
      <c r="F3642" s="20" t="s">
        <v>130</v>
      </c>
      <c r="G3642" s="20" t="s">
        <v>4</v>
      </c>
      <c r="H3642" s="19">
        <v>45395</v>
      </c>
      <c r="I3642">
        <v>180</v>
      </c>
      <c r="J3642" s="19"/>
      <c r="N3642" t="s">
        <v>492</v>
      </c>
    </row>
    <row r="3643" spans="1:14" x14ac:dyDescent="0.2">
      <c r="A3643">
        <v>432</v>
      </c>
      <c r="B3643" s="20" t="s">
        <v>474</v>
      </c>
      <c r="C3643" s="20" t="s">
        <v>121</v>
      </c>
      <c r="D3643" s="20" t="s">
        <v>5</v>
      </c>
      <c r="E3643" s="20" t="s">
        <v>122</v>
      </c>
      <c r="F3643" s="20" t="s">
        <v>130</v>
      </c>
      <c r="G3643" s="20" t="s">
        <v>4</v>
      </c>
      <c r="H3643" s="19">
        <v>45397</v>
      </c>
      <c r="I3643">
        <v>619</v>
      </c>
      <c r="J3643" s="19"/>
      <c r="N3643" t="s">
        <v>492</v>
      </c>
    </row>
    <row r="3644" spans="1:14" x14ac:dyDescent="0.2">
      <c r="A3644">
        <v>432</v>
      </c>
      <c r="B3644" s="20" t="s">
        <v>474</v>
      </c>
      <c r="C3644" s="20" t="s">
        <v>121</v>
      </c>
      <c r="D3644" s="20" t="s">
        <v>5</v>
      </c>
      <c r="E3644" s="20" t="s">
        <v>122</v>
      </c>
      <c r="F3644" s="20" t="s">
        <v>130</v>
      </c>
      <c r="G3644" s="20" t="s">
        <v>4</v>
      </c>
      <c r="H3644" s="19">
        <v>45398</v>
      </c>
      <c r="I3644">
        <v>912</v>
      </c>
      <c r="J3644" s="19"/>
      <c r="N3644" t="s">
        <v>492</v>
      </c>
    </row>
    <row r="3645" spans="1:14" x14ac:dyDescent="0.2">
      <c r="A3645">
        <v>432</v>
      </c>
      <c r="B3645" s="20" t="s">
        <v>474</v>
      </c>
      <c r="C3645" s="20" t="s">
        <v>121</v>
      </c>
      <c r="D3645" s="20" t="s">
        <v>5</v>
      </c>
      <c r="E3645" s="20" t="s">
        <v>122</v>
      </c>
      <c r="F3645" s="20" t="s">
        <v>130</v>
      </c>
      <c r="G3645" s="20" t="s">
        <v>4</v>
      </c>
      <c r="H3645" s="19">
        <v>45399</v>
      </c>
      <c r="I3645">
        <v>978</v>
      </c>
      <c r="J3645" s="19"/>
      <c r="N3645" t="s">
        <v>492</v>
      </c>
    </row>
    <row r="3646" spans="1:14" x14ac:dyDescent="0.2">
      <c r="A3646">
        <v>432</v>
      </c>
      <c r="B3646" s="20" t="s">
        <v>474</v>
      </c>
      <c r="C3646" s="20" t="s">
        <v>121</v>
      </c>
      <c r="D3646" s="20" t="s">
        <v>5</v>
      </c>
      <c r="E3646" s="20" t="s">
        <v>122</v>
      </c>
      <c r="F3646" s="20" t="s">
        <v>130</v>
      </c>
      <c r="G3646" s="20" t="s">
        <v>4</v>
      </c>
      <c r="H3646" s="19">
        <v>45400</v>
      </c>
      <c r="I3646">
        <v>23</v>
      </c>
      <c r="J3646" s="19"/>
      <c r="N3646" t="s">
        <v>492</v>
      </c>
    </row>
    <row r="3647" spans="1:14" x14ac:dyDescent="0.2">
      <c r="A3647">
        <v>432</v>
      </c>
      <c r="B3647" s="20" t="s">
        <v>474</v>
      </c>
      <c r="C3647" s="20" t="s">
        <v>121</v>
      </c>
      <c r="D3647" s="20" t="s">
        <v>5</v>
      </c>
      <c r="E3647" s="20" t="s">
        <v>122</v>
      </c>
      <c r="F3647" s="20" t="s">
        <v>130</v>
      </c>
      <c r="G3647" s="20" t="s">
        <v>4</v>
      </c>
      <c r="H3647" s="19">
        <v>45401</v>
      </c>
      <c r="I3647">
        <v>781</v>
      </c>
      <c r="J3647" s="19"/>
      <c r="N3647" t="s">
        <v>492</v>
      </c>
    </row>
    <row r="3648" spans="1:14" x14ac:dyDescent="0.2">
      <c r="A3648">
        <v>432</v>
      </c>
      <c r="B3648" s="20" t="s">
        <v>474</v>
      </c>
      <c r="C3648" s="20" t="s">
        <v>121</v>
      </c>
      <c r="D3648" s="20" t="s">
        <v>5</v>
      </c>
      <c r="E3648" s="20" t="s">
        <v>122</v>
      </c>
      <c r="F3648" s="20" t="s">
        <v>130</v>
      </c>
      <c r="G3648" s="20" t="s">
        <v>4</v>
      </c>
      <c r="H3648" s="19">
        <v>45402</v>
      </c>
      <c r="I3648">
        <v>907.14</v>
      </c>
      <c r="J3648" s="19"/>
      <c r="N3648" t="s">
        <v>492</v>
      </c>
    </row>
    <row r="3649" spans="1:14" x14ac:dyDescent="0.2">
      <c r="A3649">
        <v>432</v>
      </c>
      <c r="B3649" s="20" t="s">
        <v>474</v>
      </c>
      <c r="C3649" s="20" t="s">
        <v>121</v>
      </c>
      <c r="D3649" s="20" t="s">
        <v>5</v>
      </c>
      <c r="E3649" s="20" t="s">
        <v>122</v>
      </c>
      <c r="F3649" s="20" t="s">
        <v>130</v>
      </c>
      <c r="G3649" s="20" t="s">
        <v>4</v>
      </c>
      <c r="H3649" s="19">
        <v>45403</v>
      </c>
      <c r="I3649">
        <v>822</v>
      </c>
      <c r="J3649" s="19"/>
      <c r="N3649" t="s">
        <v>492</v>
      </c>
    </row>
    <row r="3650" spans="1:14" x14ac:dyDescent="0.2">
      <c r="A3650">
        <v>432</v>
      </c>
      <c r="B3650" s="20" t="s">
        <v>474</v>
      </c>
      <c r="C3650" s="20" t="s">
        <v>121</v>
      </c>
      <c r="D3650" s="20" t="s">
        <v>5</v>
      </c>
      <c r="E3650" s="20" t="s">
        <v>122</v>
      </c>
      <c r="F3650" s="20" t="s">
        <v>130</v>
      </c>
      <c r="G3650" s="20" t="s">
        <v>4</v>
      </c>
      <c r="H3650" s="19">
        <v>45404</v>
      </c>
      <c r="I3650">
        <v>873</v>
      </c>
      <c r="J3650" s="19"/>
      <c r="N3650" t="s">
        <v>492</v>
      </c>
    </row>
    <row r="3651" spans="1:14" x14ac:dyDescent="0.2">
      <c r="A3651">
        <v>432</v>
      </c>
      <c r="B3651" s="20" t="s">
        <v>474</v>
      </c>
      <c r="C3651" s="20" t="s">
        <v>121</v>
      </c>
      <c r="D3651" s="20" t="s">
        <v>5</v>
      </c>
      <c r="E3651" s="20" t="s">
        <v>122</v>
      </c>
      <c r="F3651" s="20" t="s">
        <v>130</v>
      </c>
      <c r="G3651" s="20" t="s">
        <v>4</v>
      </c>
      <c r="H3651" s="19">
        <v>45405</v>
      </c>
      <c r="I3651">
        <v>536</v>
      </c>
      <c r="J3651" s="19"/>
      <c r="N3651" t="s">
        <v>492</v>
      </c>
    </row>
    <row r="3652" spans="1:14" x14ac:dyDescent="0.2">
      <c r="A3652">
        <v>432</v>
      </c>
      <c r="B3652" s="20" t="s">
        <v>474</v>
      </c>
      <c r="C3652" s="20" t="s">
        <v>121</v>
      </c>
      <c r="D3652" s="20" t="s">
        <v>5</v>
      </c>
      <c r="E3652" s="20" t="s">
        <v>122</v>
      </c>
      <c r="F3652" s="20" t="s">
        <v>130</v>
      </c>
      <c r="G3652" s="20" t="s">
        <v>4</v>
      </c>
      <c r="H3652" s="19">
        <v>45406</v>
      </c>
      <c r="I3652">
        <v>135</v>
      </c>
      <c r="J3652" s="19"/>
      <c r="N3652" t="s">
        <v>492</v>
      </c>
    </row>
    <row r="3653" spans="1:14" x14ac:dyDescent="0.2">
      <c r="A3653">
        <v>432</v>
      </c>
      <c r="B3653" s="20" t="s">
        <v>474</v>
      </c>
      <c r="C3653" s="20" t="s">
        <v>121</v>
      </c>
      <c r="D3653" s="20" t="s">
        <v>5</v>
      </c>
      <c r="E3653" s="20" t="s">
        <v>122</v>
      </c>
      <c r="F3653" s="20" t="s">
        <v>130</v>
      </c>
      <c r="G3653" s="20" t="s">
        <v>4</v>
      </c>
      <c r="H3653" s="19">
        <v>45407</v>
      </c>
      <c r="I3653">
        <v>463</v>
      </c>
      <c r="J3653" s="19"/>
      <c r="N3653" t="s">
        <v>492</v>
      </c>
    </row>
    <row r="3654" spans="1:14" x14ac:dyDescent="0.2">
      <c r="A3654">
        <v>432</v>
      </c>
      <c r="B3654" s="20" t="s">
        <v>474</v>
      </c>
      <c r="C3654" s="20" t="s">
        <v>121</v>
      </c>
      <c r="D3654" s="20" t="s">
        <v>5</v>
      </c>
      <c r="E3654" s="20" t="s">
        <v>122</v>
      </c>
      <c r="F3654" s="20" t="s">
        <v>130</v>
      </c>
      <c r="G3654" s="20" t="s">
        <v>4</v>
      </c>
      <c r="H3654" s="19">
        <v>45408</v>
      </c>
      <c r="I3654">
        <v>222.86</v>
      </c>
      <c r="J3654" s="19"/>
      <c r="N3654" t="s">
        <v>492</v>
      </c>
    </row>
    <row r="3655" spans="1:14" x14ac:dyDescent="0.2">
      <c r="A3655">
        <v>432</v>
      </c>
      <c r="B3655" s="20" t="s">
        <v>474</v>
      </c>
      <c r="C3655" s="20" t="s">
        <v>121</v>
      </c>
      <c r="D3655" s="20" t="s">
        <v>5</v>
      </c>
      <c r="E3655" s="20" t="s">
        <v>122</v>
      </c>
      <c r="F3655" s="20" t="s">
        <v>130</v>
      </c>
      <c r="G3655" s="20" t="s">
        <v>4</v>
      </c>
      <c r="H3655" s="19">
        <v>45409</v>
      </c>
      <c r="I3655">
        <v>125</v>
      </c>
      <c r="J3655" s="19"/>
      <c r="N3655" t="s">
        <v>492</v>
      </c>
    </row>
    <row r="3656" spans="1:14" x14ac:dyDescent="0.2">
      <c r="A3656">
        <v>432</v>
      </c>
      <c r="B3656" s="20" t="s">
        <v>474</v>
      </c>
      <c r="C3656" s="20" t="s">
        <v>121</v>
      </c>
      <c r="D3656" s="20" t="s">
        <v>5</v>
      </c>
      <c r="E3656" s="20" t="s">
        <v>122</v>
      </c>
      <c r="F3656" s="20" t="s">
        <v>130</v>
      </c>
      <c r="G3656" s="20" t="s">
        <v>4</v>
      </c>
      <c r="H3656" s="19">
        <v>45410</v>
      </c>
      <c r="I3656">
        <v>719</v>
      </c>
      <c r="J3656" s="19"/>
      <c r="N3656" t="s">
        <v>492</v>
      </c>
    </row>
    <row r="3657" spans="1:14" x14ac:dyDescent="0.2">
      <c r="A3657">
        <v>432</v>
      </c>
      <c r="B3657" s="20" t="s">
        <v>474</v>
      </c>
      <c r="C3657" s="20" t="s">
        <v>121</v>
      </c>
      <c r="D3657" s="20" t="s">
        <v>5</v>
      </c>
      <c r="E3657" s="20" t="s">
        <v>122</v>
      </c>
      <c r="F3657" s="20" t="s">
        <v>130</v>
      </c>
      <c r="G3657" s="20" t="s">
        <v>4</v>
      </c>
      <c r="H3657" s="19">
        <v>45411</v>
      </c>
      <c r="I3657">
        <v>145</v>
      </c>
      <c r="J3657" s="19"/>
      <c r="N3657" t="s">
        <v>492</v>
      </c>
    </row>
    <row r="3658" spans="1:14" x14ac:dyDescent="0.2">
      <c r="A3658">
        <v>432</v>
      </c>
      <c r="B3658" s="20" t="s">
        <v>474</v>
      </c>
      <c r="C3658" s="20" t="s">
        <v>121</v>
      </c>
      <c r="D3658" s="20" t="s">
        <v>5</v>
      </c>
      <c r="E3658" s="20" t="s">
        <v>122</v>
      </c>
      <c r="F3658" s="20" t="s">
        <v>130</v>
      </c>
      <c r="G3658" s="20" t="s">
        <v>4</v>
      </c>
      <c r="H3658" s="19">
        <v>45412</v>
      </c>
      <c r="I3658">
        <v>432</v>
      </c>
      <c r="J3658" s="19"/>
      <c r="N3658" t="s">
        <v>492</v>
      </c>
    </row>
    <row r="3659" spans="1:14" x14ac:dyDescent="0.2">
      <c r="A3659">
        <v>433</v>
      </c>
      <c r="B3659" s="20" t="s">
        <v>475</v>
      </c>
      <c r="C3659" s="20" t="s">
        <v>121</v>
      </c>
      <c r="D3659" s="20" t="s">
        <v>5</v>
      </c>
      <c r="E3659" s="20" t="s">
        <v>122</v>
      </c>
      <c r="F3659" s="20" t="s">
        <v>130</v>
      </c>
      <c r="G3659" s="20" t="s">
        <v>4</v>
      </c>
      <c r="H3659" s="19">
        <v>45383</v>
      </c>
      <c r="I3659">
        <v>123</v>
      </c>
      <c r="J3659" s="19">
        <v>45383</v>
      </c>
      <c r="K3659">
        <v>123</v>
      </c>
      <c r="N3659" t="s">
        <v>492</v>
      </c>
    </row>
    <row r="3660" spans="1:14" x14ac:dyDescent="0.2">
      <c r="A3660">
        <v>433</v>
      </c>
      <c r="B3660" s="20" t="s">
        <v>475</v>
      </c>
      <c r="C3660" s="20" t="s">
        <v>121</v>
      </c>
      <c r="D3660" s="20" t="s">
        <v>5</v>
      </c>
      <c r="E3660" s="20" t="s">
        <v>122</v>
      </c>
      <c r="F3660" s="20" t="s">
        <v>130</v>
      </c>
      <c r="G3660" s="20" t="s">
        <v>4</v>
      </c>
      <c r="H3660" s="19">
        <v>45384</v>
      </c>
      <c r="I3660">
        <v>347</v>
      </c>
      <c r="J3660" s="19">
        <v>45384</v>
      </c>
      <c r="K3660">
        <v>347</v>
      </c>
      <c r="N3660" t="s">
        <v>492</v>
      </c>
    </row>
    <row r="3661" spans="1:14" x14ac:dyDescent="0.2">
      <c r="A3661">
        <v>433</v>
      </c>
      <c r="B3661" s="20" t="s">
        <v>475</v>
      </c>
      <c r="C3661" s="20" t="s">
        <v>121</v>
      </c>
      <c r="D3661" s="20" t="s">
        <v>5</v>
      </c>
      <c r="E3661" s="20" t="s">
        <v>122</v>
      </c>
      <c r="F3661" s="20" t="s">
        <v>130</v>
      </c>
      <c r="G3661" s="20" t="s">
        <v>4</v>
      </c>
      <c r="H3661" s="19">
        <v>45385</v>
      </c>
      <c r="I3661">
        <v>279</v>
      </c>
      <c r="J3661" s="19">
        <v>45385</v>
      </c>
      <c r="K3661">
        <v>279</v>
      </c>
      <c r="N3661" t="s">
        <v>492</v>
      </c>
    </row>
    <row r="3662" spans="1:14" x14ac:dyDescent="0.2">
      <c r="A3662">
        <v>433</v>
      </c>
      <c r="B3662" s="20" t="s">
        <v>475</v>
      </c>
      <c r="C3662" s="20" t="s">
        <v>121</v>
      </c>
      <c r="D3662" s="20" t="s">
        <v>5</v>
      </c>
      <c r="E3662" s="20" t="s">
        <v>122</v>
      </c>
      <c r="F3662" s="20" t="s">
        <v>130</v>
      </c>
      <c r="G3662" s="20" t="s">
        <v>4</v>
      </c>
      <c r="H3662" s="19">
        <v>45386</v>
      </c>
      <c r="I3662">
        <v>156</v>
      </c>
      <c r="J3662" s="19">
        <v>45386</v>
      </c>
      <c r="K3662">
        <v>156</v>
      </c>
      <c r="N3662" t="s">
        <v>492</v>
      </c>
    </row>
    <row r="3663" spans="1:14" x14ac:dyDescent="0.2">
      <c r="A3663">
        <v>433</v>
      </c>
      <c r="B3663" s="20" t="s">
        <v>475</v>
      </c>
      <c r="C3663" s="20" t="s">
        <v>121</v>
      </c>
      <c r="D3663" s="20" t="s">
        <v>5</v>
      </c>
      <c r="E3663" s="20" t="s">
        <v>122</v>
      </c>
      <c r="F3663" s="20" t="s">
        <v>130</v>
      </c>
      <c r="G3663" s="20" t="s">
        <v>4</v>
      </c>
      <c r="H3663" s="19">
        <v>45387</v>
      </c>
      <c r="I3663">
        <v>157</v>
      </c>
      <c r="J3663" s="19">
        <v>45387</v>
      </c>
      <c r="K3663">
        <v>157</v>
      </c>
      <c r="N3663" t="s">
        <v>492</v>
      </c>
    </row>
    <row r="3664" spans="1:14" x14ac:dyDescent="0.2">
      <c r="A3664">
        <v>433</v>
      </c>
      <c r="B3664" s="20" t="s">
        <v>475</v>
      </c>
      <c r="C3664" s="20" t="s">
        <v>121</v>
      </c>
      <c r="D3664" s="20" t="s">
        <v>5</v>
      </c>
      <c r="E3664" s="20" t="s">
        <v>122</v>
      </c>
      <c r="F3664" s="20" t="s">
        <v>130</v>
      </c>
      <c r="G3664" s="20" t="s">
        <v>4</v>
      </c>
      <c r="H3664" s="19">
        <v>45388</v>
      </c>
      <c r="I3664">
        <v>364</v>
      </c>
      <c r="J3664" s="19">
        <v>45388</v>
      </c>
      <c r="K3664">
        <v>364</v>
      </c>
      <c r="N3664" t="s">
        <v>492</v>
      </c>
    </row>
    <row r="3665" spans="1:14" x14ac:dyDescent="0.2">
      <c r="A3665">
        <v>433</v>
      </c>
      <c r="B3665" s="20" t="s">
        <v>475</v>
      </c>
      <c r="C3665" s="20" t="s">
        <v>121</v>
      </c>
      <c r="D3665" s="20" t="s">
        <v>5</v>
      </c>
      <c r="E3665" s="20" t="s">
        <v>122</v>
      </c>
      <c r="F3665" s="20" t="s">
        <v>130</v>
      </c>
      <c r="G3665" s="20" t="s">
        <v>4</v>
      </c>
      <c r="H3665" s="19">
        <v>45389</v>
      </c>
      <c r="I3665">
        <v>163</v>
      </c>
      <c r="J3665" s="19">
        <v>45389</v>
      </c>
      <c r="K3665">
        <v>163</v>
      </c>
      <c r="N3665" t="s">
        <v>492</v>
      </c>
    </row>
    <row r="3666" spans="1:14" x14ac:dyDescent="0.2">
      <c r="A3666">
        <v>433</v>
      </c>
      <c r="B3666" s="20" t="s">
        <v>475</v>
      </c>
      <c r="C3666" s="20" t="s">
        <v>121</v>
      </c>
      <c r="D3666" s="20" t="s">
        <v>5</v>
      </c>
      <c r="E3666" s="20" t="s">
        <v>122</v>
      </c>
      <c r="F3666" s="20" t="s">
        <v>130</v>
      </c>
      <c r="G3666" s="20" t="s">
        <v>4</v>
      </c>
      <c r="H3666" s="19">
        <v>45390</v>
      </c>
      <c r="I3666">
        <v>56</v>
      </c>
      <c r="J3666" s="19">
        <v>45390</v>
      </c>
      <c r="K3666">
        <v>56</v>
      </c>
      <c r="N3666" t="s">
        <v>492</v>
      </c>
    </row>
    <row r="3667" spans="1:14" x14ac:dyDescent="0.2">
      <c r="A3667">
        <v>433</v>
      </c>
      <c r="B3667" s="20" t="s">
        <v>475</v>
      </c>
      <c r="C3667" s="20" t="s">
        <v>121</v>
      </c>
      <c r="D3667" s="20" t="s">
        <v>5</v>
      </c>
      <c r="E3667" s="20" t="s">
        <v>122</v>
      </c>
      <c r="F3667" s="20" t="s">
        <v>130</v>
      </c>
      <c r="G3667" s="20" t="s">
        <v>4</v>
      </c>
      <c r="H3667" s="19">
        <v>45391</v>
      </c>
      <c r="I3667">
        <v>131</v>
      </c>
      <c r="J3667" s="19">
        <v>45391</v>
      </c>
      <c r="K3667">
        <v>138.1</v>
      </c>
      <c r="N3667" t="s">
        <v>492</v>
      </c>
    </row>
    <row r="3668" spans="1:14" x14ac:dyDescent="0.2">
      <c r="A3668">
        <v>433</v>
      </c>
      <c r="B3668" s="20" t="s">
        <v>475</v>
      </c>
      <c r="C3668" s="20" t="s">
        <v>121</v>
      </c>
      <c r="D3668" s="20" t="s">
        <v>5</v>
      </c>
      <c r="E3668" s="20" t="s">
        <v>122</v>
      </c>
      <c r="F3668" s="20" t="s">
        <v>130</v>
      </c>
      <c r="G3668" s="20" t="s">
        <v>4</v>
      </c>
      <c r="H3668" s="19">
        <v>45392</v>
      </c>
      <c r="I3668">
        <v>269</v>
      </c>
      <c r="J3668" s="19">
        <v>45392</v>
      </c>
      <c r="K3668">
        <v>269</v>
      </c>
      <c r="N3668" t="s">
        <v>492</v>
      </c>
    </row>
    <row r="3669" spans="1:14" x14ac:dyDescent="0.2">
      <c r="A3669">
        <v>433</v>
      </c>
      <c r="B3669" s="20" t="s">
        <v>475</v>
      </c>
      <c r="C3669" s="20" t="s">
        <v>121</v>
      </c>
      <c r="D3669" s="20" t="s">
        <v>5</v>
      </c>
      <c r="E3669" s="20" t="s">
        <v>122</v>
      </c>
      <c r="F3669" s="20" t="s">
        <v>130</v>
      </c>
      <c r="G3669" s="20" t="s">
        <v>4</v>
      </c>
      <c r="H3669" s="19">
        <v>45393</v>
      </c>
      <c r="I3669">
        <v>453</v>
      </c>
      <c r="J3669" s="19">
        <v>45393</v>
      </c>
      <c r="K3669">
        <v>453</v>
      </c>
      <c r="N3669" t="s">
        <v>492</v>
      </c>
    </row>
    <row r="3670" spans="1:14" x14ac:dyDescent="0.2">
      <c r="A3670">
        <v>433</v>
      </c>
      <c r="B3670" s="20" t="s">
        <v>475</v>
      </c>
      <c r="C3670" s="20" t="s">
        <v>121</v>
      </c>
      <c r="D3670" s="20" t="s">
        <v>5</v>
      </c>
      <c r="E3670" s="20" t="s">
        <v>122</v>
      </c>
      <c r="F3670" s="20" t="s">
        <v>130</v>
      </c>
      <c r="G3670" s="20" t="s">
        <v>4</v>
      </c>
      <c r="H3670" s="19">
        <v>45394</v>
      </c>
      <c r="I3670">
        <v>939</v>
      </c>
      <c r="J3670" s="19">
        <v>45394</v>
      </c>
      <c r="K3670">
        <v>939</v>
      </c>
      <c r="N3670" t="s">
        <v>492</v>
      </c>
    </row>
    <row r="3671" spans="1:14" x14ac:dyDescent="0.2">
      <c r="A3671">
        <v>433</v>
      </c>
      <c r="B3671" s="20" t="s">
        <v>475</v>
      </c>
      <c r="C3671" s="20" t="s">
        <v>121</v>
      </c>
      <c r="D3671" s="20" t="s">
        <v>5</v>
      </c>
      <c r="E3671" s="20" t="s">
        <v>122</v>
      </c>
      <c r="F3671" s="20" t="s">
        <v>130</v>
      </c>
      <c r="G3671" s="20" t="s">
        <v>4</v>
      </c>
      <c r="H3671" s="19">
        <v>45395</v>
      </c>
      <c r="I3671">
        <v>180</v>
      </c>
      <c r="J3671" s="19">
        <v>45395</v>
      </c>
      <c r="K3671">
        <v>180</v>
      </c>
      <c r="N3671" t="s">
        <v>492</v>
      </c>
    </row>
    <row r="3672" spans="1:14" x14ac:dyDescent="0.2">
      <c r="A3672">
        <v>433</v>
      </c>
      <c r="B3672" s="20" t="s">
        <v>475</v>
      </c>
      <c r="C3672" s="20" t="s">
        <v>121</v>
      </c>
      <c r="D3672" s="20" t="s">
        <v>5</v>
      </c>
      <c r="E3672" s="20" t="s">
        <v>122</v>
      </c>
      <c r="F3672" s="20" t="s">
        <v>130</v>
      </c>
      <c r="G3672" s="20" t="s">
        <v>4</v>
      </c>
      <c r="H3672" s="19">
        <v>45397</v>
      </c>
      <c r="I3672">
        <v>619</v>
      </c>
      <c r="J3672" s="19">
        <v>45397</v>
      </c>
      <c r="K3672">
        <v>619</v>
      </c>
      <c r="N3672" t="s">
        <v>492</v>
      </c>
    </row>
    <row r="3673" spans="1:14" x14ac:dyDescent="0.2">
      <c r="A3673">
        <v>433</v>
      </c>
      <c r="B3673" s="20" t="s">
        <v>475</v>
      </c>
      <c r="C3673" s="20" t="s">
        <v>121</v>
      </c>
      <c r="D3673" s="20" t="s">
        <v>5</v>
      </c>
      <c r="E3673" s="20" t="s">
        <v>122</v>
      </c>
      <c r="F3673" s="20" t="s">
        <v>130</v>
      </c>
      <c r="G3673" s="20" t="s">
        <v>4</v>
      </c>
      <c r="H3673" s="19">
        <v>45398</v>
      </c>
      <c r="I3673">
        <v>912</v>
      </c>
      <c r="J3673" s="19">
        <v>45398</v>
      </c>
      <c r="K3673">
        <v>912</v>
      </c>
      <c r="N3673" t="s">
        <v>492</v>
      </c>
    </row>
    <row r="3674" spans="1:14" x14ac:dyDescent="0.2">
      <c r="A3674">
        <v>433</v>
      </c>
      <c r="B3674" s="20" t="s">
        <v>475</v>
      </c>
      <c r="C3674" s="20" t="s">
        <v>121</v>
      </c>
      <c r="D3674" s="20" t="s">
        <v>5</v>
      </c>
      <c r="E3674" s="20" t="s">
        <v>122</v>
      </c>
      <c r="F3674" s="20" t="s">
        <v>130</v>
      </c>
      <c r="G3674" s="20" t="s">
        <v>4</v>
      </c>
      <c r="H3674" s="19">
        <v>45399</v>
      </c>
      <c r="I3674">
        <v>978</v>
      </c>
      <c r="J3674" s="19">
        <v>45399</v>
      </c>
      <c r="K3674">
        <v>978</v>
      </c>
      <c r="N3674" t="s">
        <v>492</v>
      </c>
    </row>
    <row r="3675" spans="1:14" x14ac:dyDescent="0.2">
      <c r="A3675">
        <v>433</v>
      </c>
      <c r="B3675" s="20" t="s">
        <v>475</v>
      </c>
      <c r="C3675" s="20" t="s">
        <v>121</v>
      </c>
      <c r="D3675" s="20" t="s">
        <v>5</v>
      </c>
      <c r="E3675" s="20" t="s">
        <v>122</v>
      </c>
      <c r="F3675" s="20" t="s">
        <v>130</v>
      </c>
      <c r="G3675" s="20" t="s">
        <v>4</v>
      </c>
      <c r="H3675" s="19">
        <v>45400</v>
      </c>
      <c r="I3675">
        <v>23</v>
      </c>
      <c r="J3675" s="19">
        <v>45400</v>
      </c>
      <c r="K3675">
        <v>23</v>
      </c>
      <c r="N3675" t="s">
        <v>492</v>
      </c>
    </row>
    <row r="3676" spans="1:14" x14ac:dyDescent="0.2">
      <c r="A3676">
        <v>433</v>
      </c>
      <c r="B3676" s="20" t="s">
        <v>475</v>
      </c>
      <c r="C3676" s="20" t="s">
        <v>121</v>
      </c>
      <c r="D3676" s="20" t="s">
        <v>5</v>
      </c>
      <c r="E3676" s="20" t="s">
        <v>122</v>
      </c>
      <c r="F3676" s="20" t="s">
        <v>130</v>
      </c>
      <c r="G3676" s="20" t="s">
        <v>4</v>
      </c>
      <c r="H3676" s="19">
        <v>45401</v>
      </c>
      <c r="I3676">
        <v>781</v>
      </c>
      <c r="J3676" s="19">
        <v>45401</v>
      </c>
      <c r="K3676">
        <v>781</v>
      </c>
      <c r="N3676" t="s">
        <v>492</v>
      </c>
    </row>
    <row r="3677" spans="1:14" x14ac:dyDescent="0.2">
      <c r="A3677">
        <v>433</v>
      </c>
      <c r="B3677" s="20" t="s">
        <v>475</v>
      </c>
      <c r="C3677" s="20" t="s">
        <v>121</v>
      </c>
      <c r="D3677" s="20" t="s">
        <v>5</v>
      </c>
      <c r="E3677" s="20" t="s">
        <v>122</v>
      </c>
      <c r="F3677" s="20" t="s">
        <v>130</v>
      </c>
      <c r="G3677" s="20" t="s">
        <v>4</v>
      </c>
      <c r="H3677" s="19">
        <v>45402</v>
      </c>
      <c r="I3677">
        <v>907.14</v>
      </c>
      <c r="J3677" s="19">
        <v>45402</v>
      </c>
      <c r="K3677">
        <v>907.14</v>
      </c>
      <c r="N3677" t="s">
        <v>492</v>
      </c>
    </row>
    <row r="3678" spans="1:14" x14ac:dyDescent="0.2">
      <c r="A3678">
        <v>433</v>
      </c>
      <c r="B3678" s="20" t="s">
        <v>475</v>
      </c>
      <c r="C3678" s="20" t="s">
        <v>121</v>
      </c>
      <c r="D3678" s="20" t="s">
        <v>5</v>
      </c>
      <c r="E3678" s="20" t="s">
        <v>122</v>
      </c>
      <c r="F3678" s="20" t="s">
        <v>130</v>
      </c>
      <c r="G3678" s="20" t="s">
        <v>4</v>
      </c>
      <c r="H3678" s="19">
        <v>45403</v>
      </c>
      <c r="I3678">
        <v>822</v>
      </c>
      <c r="J3678" s="19">
        <v>45403</v>
      </c>
      <c r="K3678">
        <v>822</v>
      </c>
      <c r="N3678" t="s">
        <v>492</v>
      </c>
    </row>
    <row r="3679" spans="1:14" x14ac:dyDescent="0.2">
      <c r="A3679">
        <v>433</v>
      </c>
      <c r="B3679" s="20" t="s">
        <v>475</v>
      </c>
      <c r="C3679" s="20" t="s">
        <v>121</v>
      </c>
      <c r="D3679" s="20" t="s">
        <v>5</v>
      </c>
      <c r="E3679" s="20" t="s">
        <v>122</v>
      </c>
      <c r="F3679" s="20" t="s">
        <v>130</v>
      </c>
      <c r="G3679" s="20" t="s">
        <v>4</v>
      </c>
      <c r="H3679" s="19">
        <v>45404</v>
      </c>
      <c r="I3679">
        <v>873</v>
      </c>
      <c r="J3679" s="19">
        <v>45404</v>
      </c>
      <c r="K3679">
        <v>873</v>
      </c>
      <c r="N3679" t="s">
        <v>492</v>
      </c>
    </row>
    <row r="3680" spans="1:14" x14ac:dyDescent="0.2">
      <c r="A3680">
        <v>433</v>
      </c>
      <c r="B3680" s="20" t="s">
        <v>475</v>
      </c>
      <c r="C3680" s="20" t="s">
        <v>121</v>
      </c>
      <c r="D3680" s="20" t="s">
        <v>5</v>
      </c>
      <c r="E3680" s="20" t="s">
        <v>122</v>
      </c>
      <c r="F3680" s="20" t="s">
        <v>130</v>
      </c>
      <c r="G3680" s="20" t="s">
        <v>4</v>
      </c>
      <c r="H3680" s="19">
        <v>45405</v>
      </c>
      <c r="I3680">
        <v>536</v>
      </c>
      <c r="J3680" s="19">
        <v>45405</v>
      </c>
      <c r="K3680">
        <v>536</v>
      </c>
      <c r="N3680" t="s">
        <v>492</v>
      </c>
    </row>
    <row r="3681" spans="1:14" x14ac:dyDescent="0.2">
      <c r="A3681">
        <v>433</v>
      </c>
      <c r="B3681" s="20" t="s">
        <v>475</v>
      </c>
      <c r="C3681" s="20" t="s">
        <v>121</v>
      </c>
      <c r="D3681" s="20" t="s">
        <v>5</v>
      </c>
      <c r="E3681" s="20" t="s">
        <v>122</v>
      </c>
      <c r="F3681" s="20" t="s">
        <v>130</v>
      </c>
      <c r="G3681" s="20" t="s">
        <v>4</v>
      </c>
      <c r="H3681" s="19">
        <v>45406</v>
      </c>
      <c r="I3681">
        <v>135</v>
      </c>
      <c r="J3681" s="19">
        <v>45406</v>
      </c>
      <c r="K3681">
        <v>135</v>
      </c>
      <c r="N3681" t="s">
        <v>492</v>
      </c>
    </row>
    <row r="3682" spans="1:14" x14ac:dyDescent="0.2">
      <c r="A3682">
        <v>433</v>
      </c>
      <c r="B3682" s="20" t="s">
        <v>475</v>
      </c>
      <c r="C3682" s="20" t="s">
        <v>121</v>
      </c>
      <c r="D3682" s="20" t="s">
        <v>5</v>
      </c>
      <c r="E3682" s="20" t="s">
        <v>122</v>
      </c>
      <c r="F3682" s="20" t="s">
        <v>130</v>
      </c>
      <c r="G3682" s="20" t="s">
        <v>4</v>
      </c>
      <c r="H3682" s="19">
        <v>45407</v>
      </c>
      <c r="I3682">
        <v>63</v>
      </c>
      <c r="J3682" s="19">
        <v>45407</v>
      </c>
      <c r="K3682">
        <v>63</v>
      </c>
      <c r="N3682" t="s">
        <v>492</v>
      </c>
    </row>
    <row r="3683" spans="1:14" x14ac:dyDescent="0.2">
      <c r="A3683">
        <v>433</v>
      </c>
      <c r="B3683" s="20" t="s">
        <v>475</v>
      </c>
      <c r="C3683" s="20" t="s">
        <v>121</v>
      </c>
      <c r="D3683" s="20" t="s">
        <v>5</v>
      </c>
      <c r="E3683" s="20" t="s">
        <v>122</v>
      </c>
      <c r="F3683" s="20" t="s">
        <v>130</v>
      </c>
      <c r="G3683" s="20" t="s">
        <v>4</v>
      </c>
      <c r="H3683" s="19">
        <v>45408</v>
      </c>
      <c r="I3683">
        <v>222.86</v>
      </c>
      <c r="J3683" s="19">
        <v>45408</v>
      </c>
      <c r="K3683">
        <v>222.86</v>
      </c>
      <c r="N3683" t="s">
        <v>492</v>
      </c>
    </row>
    <row r="3684" spans="1:14" x14ac:dyDescent="0.2">
      <c r="A3684">
        <v>433</v>
      </c>
      <c r="B3684" s="20" t="s">
        <v>475</v>
      </c>
      <c r="C3684" s="20" t="s">
        <v>121</v>
      </c>
      <c r="D3684" s="20" t="s">
        <v>5</v>
      </c>
      <c r="E3684" s="20" t="s">
        <v>122</v>
      </c>
      <c r="F3684" s="20" t="s">
        <v>130</v>
      </c>
      <c r="G3684" s="20" t="s">
        <v>4</v>
      </c>
      <c r="H3684" s="19">
        <v>45409</v>
      </c>
      <c r="I3684">
        <v>125</v>
      </c>
      <c r="J3684" s="19">
        <v>45409</v>
      </c>
      <c r="K3684">
        <v>125</v>
      </c>
      <c r="N3684" t="s">
        <v>492</v>
      </c>
    </row>
    <row r="3685" spans="1:14" x14ac:dyDescent="0.2">
      <c r="A3685">
        <v>433</v>
      </c>
      <c r="B3685" s="20" t="s">
        <v>475</v>
      </c>
      <c r="C3685" s="20" t="s">
        <v>121</v>
      </c>
      <c r="D3685" s="20" t="s">
        <v>5</v>
      </c>
      <c r="E3685" s="20" t="s">
        <v>122</v>
      </c>
      <c r="F3685" s="20" t="s">
        <v>130</v>
      </c>
      <c r="G3685" s="20" t="s">
        <v>4</v>
      </c>
      <c r="H3685" s="19">
        <v>45410</v>
      </c>
      <c r="I3685">
        <v>719</v>
      </c>
      <c r="J3685" s="19">
        <v>45410</v>
      </c>
      <c r="K3685">
        <v>719</v>
      </c>
      <c r="N3685" t="s">
        <v>492</v>
      </c>
    </row>
    <row r="3686" spans="1:14" x14ac:dyDescent="0.2">
      <c r="A3686">
        <v>433</v>
      </c>
      <c r="B3686" s="20" t="s">
        <v>475</v>
      </c>
      <c r="C3686" s="20" t="s">
        <v>121</v>
      </c>
      <c r="D3686" s="20" t="s">
        <v>5</v>
      </c>
      <c r="E3686" s="20" t="s">
        <v>122</v>
      </c>
      <c r="F3686" s="20" t="s">
        <v>130</v>
      </c>
      <c r="G3686" s="20" t="s">
        <v>4</v>
      </c>
      <c r="H3686" s="19">
        <v>45411</v>
      </c>
      <c r="I3686">
        <v>145</v>
      </c>
      <c r="J3686" s="19">
        <v>45411</v>
      </c>
      <c r="K3686">
        <v>145</v>
      </c>
      <c r="N3686" t="s">
        <v>492</v>
      </c>
    </row>
    <row r="3687" spans="1:14" x14ac:dyDescent="0.2">
      <c r="A3687">
        <v>433</v>
      </c>
      <c r="B3687" s="20" t="s">
        <v>475</v>
      </c>
      <c r="C3687" s="20" t="s">
        <v>121</v>
      </c>
      <c r="D3687" s="20" t="s">
        <v>5</v>
      </c>
      <c r="E3687" s="20" t="s">
        <v>122</v>
      </c>
      <c r="F3687" s="20" t="s">
        <v>130</v>
      </c>
      <c r="G3687" s="20" t="s">
        <v>4</v>
      </c>
      <c r="H3687" s="19">
        <v>45412</v>
      </c>
      <c r="I3687">
        <v>432</v>
      </c>
      <c r="J3687" s="19">
        <v>45412</v>
      </c>
      <c r="K3687">
        <v>432</v>
      </c>
      <c r="N3687" t="s">
        <v>492</v>
      </c>
    </row>
    <row r="3688" spans="1:14" x14ac:dyDescent="0.2">
      <c r="A3688">
        <v>434</v>
      </c>
      <c r="B3688" s="20" t="s">
        <v>476</v>
      </c>
      <c r="C3688" s="20" t="s">
        <v>121</v>
      </c>
      <c r="D3688" s="20" t="s">
        <v>5</v>
      </c>
      <c r="E3688" s="20" t="s">
        <v>122</v>
      </c>
      <c r="F3688" s="20" t="s">
        <v>130</v>
      </c>
      <c r="G3688" s="20" t="s">
        <v>4</v>
      </c>
      <c r="H3688" s="19">
        <v>45383</v>
      </c>
      <c r="I3688">
        <v>1254</v>
      </c>
      <c r="J3688" s="19">
        <v>45383</v>
      </c>
      <c r="K3688">
        <v>1254</v>
      </c>
      <c r="N3688" t="s">
        <v>492</v>
      </c>
    </row>
    <row r="3689" spans="1:14" x14ac:dyDescent="0.2">
      <c r="A3689">
        <v>434</v>
      </c>
      <c r="B3689" s="20" t="s">
        <v>476</v>
      </c>
      <c r="C3689" s="20" t="s">
        <v>121</v>
      </c>
      <c r="D3689" s="20" t="s">
        <v>5</v>
      </c>
      <c r="E3689" s="20" t="s">
        <v>122</v>
      </c>
      <c r="F3689" s="20" t="s">
        <v>130</v>
      </c>
      <c r="G3689" s="20" t="s">
        <v>4</v>
      </c>
      <c r="H3689" s="19">
        <v>45384</v>
      </c>
      <c r="I3689">
        <v>347</v>
      </c>
      <c r="J3689" s="19">
        <v>45384</v>
      </c>
      <c r="K3689">
        <v>347</v>
      </c>
      <c r="N3689" t="s">
        <v>492</v>
      </c>
    </row>
    <row r="3690" spans="1:14" x14ac:dyDescent="0.2">
      <c r="A3690">
        <v>434</v>
      </c>
      <c r="B3690" s="20" t="s">
        <v>476</v>
      </c>
      <c r="C3690" s="20" t="s">
        <v>121</v>
      </c>
      <c r="D3690" s="20" t="s">
        <v>5</v>
      </c>
      <c r="E3690" s="20" t="s">
        <v>122</v>
      </c>
      <c r="F3690" s="20" t="s">
        <v>130</v>
      </c>
      <c r="G3690" s="20" t="s">
        <v>4</v>
      </c>
      <c r="H3690" s="19">
        <v>45385</v>
      </c>
      <c r="I3690">
        <v>279</v>
      </c>
      <c r="J3690" s="19">
        <v>45385</v>
      </c>
      <c r="K3690">
        <v>279</v>
      </c>
      <c r="N3690" t="s">
        <v>492</v>
      </c>
    </row>
    <row r="3691" spans="1:14" x14ac:dyDescent="0.2">
      <c r="A3691">
        <v>434</v>
      </c>
      <c r="B3691" s="20" t="s">
        <v>476</v>
      </c>
      <c r="C3691" s="20" t="s">
        <v>121</v>
      </c>
      <c r="D3691" s="20" t="s">
        <v>5</v>
      </c>
      <c r="E3691" s="20" t="s">
        <v>122</v>
      </c>
      <c r="F3691" s="20" t="s">
        <v>130</v>
      </c>
      <c r="G3691" s="20" t="s">
        <v>4</v>
      </c>
      <c r="H3691" s="19">
        <v>45386</v>
      </c>
      <c r="I3691">
        <v>156</v>
      </c>
      <c r="J3691" s="19">
        <v>45386</v>
      </c>
      <c r="K3691">
        <v>156</v>
      </c>
      <c r="N3691" t="s">
        <v>492</v>
      </c>
    </row>
    <row r="3692" spans="1:14" x14ac:dyDescent="0.2">
      <c r="A3692">
        <v>434</v>
      </c>
      <c r="B3692" s="20" t="s">
        <v>476</v>
      </c>
      <c r="C3692" s="20" t="s">
        <v>121</v>
      </c>
      <c r="D3692" s="20" t="s">
        <v>5</v>
      </c>
      <c r="E3692" s="20" t="s">
        <v>122</v>
      </c>
      <c r="F3692" s="20" t="s">
        <v>130</v>
      </c>
      <c r="G3692" s="20" t="s">
        <v>4</v>
      </c>
      <c r="H3692" s="19">
        <v>45387</v>
      </c>
      <c r="I3692">
        <v>157</v>
      </c>
      <c r="J3692" s="19">
        <v>45387</v>
      </c>
      <c r="K3692">
        <v>157</v>
      </c>
      <c r="N3692" t="s">
        <v>492</v>
      </c>
    </row>
    <row r="3693" spans="1:14" x14ac:dyDescent="0.2">
      <c r="A3693">
        <v>434</v>
      </c>
      <c r="B3693" s="20" t="s">
        <v>476</v>
      </c>
      <c r="C3693" s="20" t="s">
        <v>121</v>
      </c>
      <c r="D3693" s="20" t="s">
        <v>5</v>
      </c>
      <c r="E3693" s="20" t="s">
        <v>122</v>
      </c>
      <c r="F3693" s="20" t="s">
        <v>130</v>
      </c>
      <c r="G3693" s="20" t="s">
        <v>4</v>
      </c>
      <c r="H3693" s="19">
        <v>45388</v>
      </c>
      <c r="I3693">
        <v>364</v>
      </c>
      <c r="J3693" s="19">
        <v>45388</v>
      </c>
      <c r="K3693">
        <v>364</v>
      </c>
      <c r="N3693" t="s">
        <v>492</v>
      </c>
    </row>
    <row r="3694" spans="1:14" x14ac:dyDescent="0.2">
      <c r="A3694">
        <v>434</v>
      </c>
      <c r="B3694" s="20" t="s">
        <v>476</v>
      </c>
      <c r="C3694" s="20" t="s">
        <v>121</v>
      </c>
      <c r="D3694" s="20" t="s">
        <v>5</v>
      </c>
      <c r="E3694" s="20" t="s">
        <v>122</v>
      </c>
      <c r="F3694" s="20" t="s">
        <v>130</v>
      </c>
      <c r="G3694" s="20" t="s">
        <v>4</v>
      </c>
      <c r="H3694" s="19">
        <v>45389</v>
      </c>
      <c r="I3694">
        <v>163</v>
      </c>
      <c r="J3694" s="19">
        <v>45389</v>
      </c>
      <c r="K3694">
        <v>163</v>
      </c>
      <c r="N3694" t="s">
        <v>492</v>
      </c>
    </row>
    <row r="3695" spans="1:14" x14ac:dyDescent="0.2">
      <c r="A3695">
        <v>434</v>
      </c>
      <c r="B3695" s="20" t="s">
        <v>476</v>
      </c>
      <c r="C3695" s="20" t="s">
        <v>121</v>
      </c>
      <c r="D3695" s="20" t="s">
        <v>5</v>
      </c>
      <c r="E3695" s="20" t="s">
        <v>122</v>
      </c>
      <c r="F3695" s="20" t="s">
        <v>130</v>
      </c>
      <c r="G3695" s="20" t="s">
        <v>4</v>
      </c>
      <c r="H3695" s="19">
        <v>45390</v>
      </c>
      <c r="I3695">
        <v>843</v>
      </c>
      <c r="J3695" s="19">
        <v>45390</v>
      </c>
      <c r="K3695">
        <v>843</v>
      </c>
      <c r="N3695" t="s">
        <v>492</v>
      </c>
    </row>
    <row r="3696" spans="1:14" x14ac:dyDescent="0.2">
      <c r="A3696">
        <v>434</v>
      </c>
      <c r="B3696" s="20" t="s">
        <v>476</v>
      </c>
      <c r="C3696" s="20" t="s">
        <v>121</v>
      </c>
      <c r="D3696" s="20" t="s">
        <v>5</v>
      </c>
      <c r="E3696" s="20" t="s">
        <v>122</v>
      </c>
      <c r="F3696" s="20" t="s">
        <v>130</v>
      </c>
      <c r="G3696" s="20" t="s">
        <v>4</v>
      </c>
      <c r="H3696" s="19">
        <v>45391</v>
      </c>
      <c r="I3696">
        <v>131</v>
      </c>
      <c r="J3696" s="19">
        <v>45391</v>
      </c>
      <c r="K3696">
        <v>131</v>
      </c>
      <c r="N3696" t="s">
        <v>492</v>
      </c>
    </row>
    <row r="3697" spans="1:14" x14ac:dyDescent="0.2">
      <c r="A3697">
        <v>434</v>
      </c>
      <c r="B3697" s="20" t="s">
        <v>476</v>
      </c>
      <c r="C3697" s="20" t="s">
        <v>121</v>
      </c>
      <c r="D3697" s="20" t="s">
        <v>5</v>
      </c>
      <c r="E3697" s="20" t="s">
        <v>122</v>
      </c>
      <c r="F3697" s="20" t="s">
        <v>130</v>
      </c>
      <c r="G3697" s="20" t="s">
        <v>4</v>
      </c>
      <c r="H3697" s="19">
        <v>45392</v>
      </c>
      <c r="I3697">
        <v>269</v>
      </c>
      <c r="J3697" s="19">
        <v>45392</v>
      </c>
      <c r="K3697">
        <v>269</v>
      </c>
      <c r="N3697" t="s">
        <v>492</v>
      </c>
    </row>
    <row r="3698" spans="1:14" x14ac:dyDescent="0.2">
      <c r="A3698">
        <v>434</v>
      </c>
      <c r="B3698" s="20" t="s">
        <v>476</v>
      </c>
      <c r="C3698" s="20" t="s">
        <v>121</v>
      </c>
      <c r="D3698" s="20" t="s">
        <v>5</v>
      </c>
      <c r="E3698" s="20" t="s">
        <v>122</v>
      </c>
      <c r="F3698" s="20" t="s">
        <v>130</v>
      </c>
      <c r="G3698" s="20" t="s">
        <v>4</v>
      </c>
      <c r="H3698" s="19">
        <v>45393</v>
      </c>
      <c r="I3698">
        <v>453</v>
      </c>
      <c r="J3698" s="19">
        <v>45393</v>
      </c>
      <c r="K3698">
        <v>453</v>
      </c>
      <c r="N3698" t="s">
        <v>492</v>
      </c>
    </row>
    <row r="3699" spans="1:14" x14ac:dyDescent="0.2">
      <c r="A3699">
        <v>434</v>
      </c>
      <c r="B3699" s="20" t="s">
        <v>476</v>
      </c>
      <c r="C3699" s="20" t="s">
        <v>121</v>
      </c>
      <c r="D3699" s="20" t="s">
        <v>5</v>
      </c>
      <c r="E3699" s="20" t="s">
        <v>122</v>
      </c>
      <c r="F3699" s="20" t="s">
        <v>130</v>
      </c>
      <c r="G3699" s="20" t="s">
        <v>4</v>
      </c>
      <c r="H3699" s="19">
        <v>45394</v>
      </c>
      <c r="I3699">
        <v>939</v>
      </c>
      <c r="J3699" s="19">
        <v>45394</v>
      </c>
      <c r="K3699">
        <v>939</v>
      </c>
      <c r="N3699" t="s">
        <v>492</v>
      </c>
    </row>
    <row r="3700" spans="1:14" x14ac:dyDescent="0.2">
      <c r="A3700">
        <v>434</v>
      </c>
      <c r="B3700" s="20" t="s">
        <v>476</v>
      </c>
      <c r="C3700" s="20" t="s">
        <v>121</v>
      </c>
      <c r="D3700" s="20" t="s">
        <v>5</v>
      </c>
      <c r="E3700" s="20" t="s">
        <v>122</v>
      </c>
      <c r="F3700" s="20" t="s">
        <v>130</v>
      </c>
      <c r="G3700" s="20" t="s">
        <v>4</v>
      </c>
      <c r="H3700" s="19">
        <v>45395</v>
      </c>
      <c r="I3700">
        <v>180</v>
      </c>
      <c r="J3700" s="19">
        <v>45395</v>
      </c>
      <c r="K3700">
        <v>180</v>
      </c>
      <c r="N3700" t="s">
        <v>492</v>
      </c>
    </row>
    <row r="3701" spans="1:14" x14ac:dyDescent="0.2">
      <c r="A3701">
        <v>434</v>
      </c>
      <c r="B3701" s="20" t="s">
        <v>476</v>
      </c>
      <c r="C3701" s="20" t="s">
        <v>121</v>
      </c>
      <c r="D3701" s="20" t="s">
        <v>5</v>
      </c>
      <c r="E3701" s="20" t="s">
        <v>122</v>
      </c>
      <c r="F3701" s="20" t="s">
        <v>130</v>
      </c>
      <c r="G3701" s="20" t="s">
        <v>4</v>
      </c>
      <c r="H3701" s="19">
        <v>45397</v>
      </c>
      <c r="I3701">
        <v>619</v>
      </c>
      <c r="J3701" s="19">
        <v>45397</v>
      </c>
      <c r="K3701">
        <v>619</v>
      </c>
      <c r="N3701" t="s">
        <v>492</v>
      </c>
    </row>
    <row r="3702" spans="1:14" x14ac:dyDescent="0.2">
      <c r="A3702">
        <v>434</v>
      </c>
      <c r="B3702" s="20" t="s">
        <v>476</v>
      </c>
      <c r="C3702" s="20" t="s">
        <v>121</v>
      </c>
      <c r="D3702" s="20" t="s">
        <v>5</v>
      </c>
      <c r="E3702" s="20" t="s">
        <v>122</v>
      </c>
      <c r="F3702" s="20" t="s">
        <v>130</v>
      </c>
      <c r="G3702" s="20" t="s">
        <v>4</v>
      </c>
      <c r="H3702" s="19">
        <v>45398</v>
      </c>
      <c r="I3702">
        <v>912</v>
      </c>
      <c r="J3702" s="19">
        <v>45398</v>
      </c>
      <c r="K3702">
        <v>912</v>
      </c>
      <c r="N3702" t="s">
        <v>492</v>
      </c>
    </row>
    <row r="3703" spans="1:14" x14ac:dyDescent="0.2">
      <c r="A3703">
        <v>434</v>
      </c>
      <c r="B3703" s="20" t="s">
        <v>476</v>
      </c>
      <c r="C3703" s="20" t="s">
        <v>121</v>
      </c>
      <c r="D3703" s="20" t="s">
        <v>5</v>
      </c>
      <c r="E3703" s="20" t="s">
        <v>122</v>
      </c>
      <c r="F3703" s="20" t="s">
        <v>130</v>
      </c>
      <c r="G3703" s="20" t="s">
        <v>4</v>
      </c>
      <c r="H3703" s="19">
        <v>45399</v>
      </c>
      <c r="I3703">
        <v>978</v>
      </c>
      <c r="J3703" s="19">
        <v>45399</v>
      </c>
      <c r="K3703">
        <v>978</v>
      </c>
      <c r="N3703" t="s">
        <v>492</v>
      </c>
    </row>
    <row r="3704" spans="1:14" x14ac:dyDescent="0.2">
      <c r="A3704">
        <v>434</v>
      </c>
      <c r="B3704" s="20" t="s">
        <v>476</v>
      </c>
      <c r="C3704" s="20" t="s">
        <v>121</v>
      </c>
      <c r="D3704" s="20" t="s">
        <v>5</v>
      </c>
      <c r="E3704" s="20" t="s">
        <v>122</v>
      </c>
      <c r="F3704" s="20" t="s">
        <v>130</v>
      </c>
      <c r="G3704" s="20" t="s">
        <v>4</v>
      </c>
      <c r="H3704" s="19">
        <v>45400</v>
      </c>
      <c r="I3704">
        <v>945</v>
      </c>
      <c r="J3704" s="19">
        <v>45400</v>
      </c>
      <c r="K3704">
        <v>945</v>
      </c>
      <c r="N3704" t="s">
        <v>492</v>
      </c>
    </row>
    <row r="3705" spans="1:14" x14ac:dyDescent="0.2">
      <c r="A3705">
        <v>434</v>
      </c>
      <c r="B3705" s="20" t="s">
        <v>476</v>
      </c>
      <c r="C3705" s="20" t="s">
        <v>121</v>
      </c>
      <c r="D3705" s="20" t="s">
        <v>5</v>
      </c>
      <c r="E3705" s="20" t="s">
        <v>122</v>
      </c>
      <c r="F3705" s="20" t="s">
        <v>130</v>
      </c>
      <c r="G3705" s="20" t="s">
        <v>4</v>
      </c>
      <c r="H3705" s="19">
        <v>45401</v>
      </c>
      <c r="I3705">
        <v>781</v>
      </c>
      <c r="J3705" s="19">
        <v>45401</v>
      </c>
      <c r="K3705">
        <v>781</v>
      </c>
      <c r="N3705" t="s">
        <v>492</v>
      </c>
    </row>
    <row r="3706" spans="1:14" x14ac:dyDescent="0.2">
      <c r="A3706">
        <v>434</v>
      </c>
      <c r="B3706" s="20" t="s">
        <v>476</v>
      </c>
      <c r="C3706" s="20" t="s">
        <v>121</v>
      </c>
      <c r="D3706" s="20" t="s">
        <v>5</v>
      </c>
      <c r="E3706" s="20" t="s">
        <v>122</v>
      </c>
      <c r="F3706" s="20" t="s">
        <v>130</v>
      </c>
      <c r="G3706" s="20" t="s">
        <v>4</v>
      </c>
      <c r="H3706" s="19">
        <v>45402</v>
      </c>
      <c r="I3706">
        <v>907.14</v>
      </c>
      <c r="J3706" s="19">
        <v>45402</v>
      </c>
      <c r="K3706">
        <v>907.14</v>
      </c>
      <c r="N3706" t="s">
        <v>492</v>
      </c>
    </row>
    <row r="3707" spans="1:14" x14ac:dyDescent="0.2">
      <c r="A3707">
        <v>434</v>
      </c>
      <c r="B3707" s="20" t="s">
        <v>476</v>
      </c>
      <c r="C3707" s="20" t="s">
        <v>121</v>
      </c>
      <c r="D3707" s="20" t="s">
        <v>5</v>
      </c>
      <c r="E3707" s="20" t="s">
        <v>122</v>
      </c>
      <c r="F3707" s="20" t="s">
        <v>130</v>
      </c>
      <c r="G3707" s="20" t="s">
        <v>4</v>
      </c>
      <c r="H3707" s="19">
        <v>45403</v>
      </c>
      <c r="I3707">
        <v>822</v>
      </c>
      <c r="J3707" s="19">
        <v>45403</v>
      </c>
      <c r="K3707">
        <v>822</v>
      </c>
      <c r="N3707" t="s">
        <v>492</v>
      </c>
    </row>
    <row r="3708" spans="1:14" x14ac:dyDescent="0.2">
      <c r="A3708">
        <v>434</v>
      </c>
      <c r="B3708" s="20" t="s">
        <v>476</v>
      </c>
      <c r="C3708" s="20" t="s">
        <v>121</v>
      </c>
      <c r="D3708" s="20" t="s">
        <v>5</v>
      </c>
      <c r="E3708" s="20" t="s">
        <v>122</v>
      </c>
      <c r="F3708" s="20" t="s">
        <v>130</v>
      </c>
      <c r="G3708" s="20" t="s">
        <v>4</v>
      </c>
      <c r="H3708" s="19">
        <v>45404</v>
      </c>
      <c r="I3708">
        <v>873</v>
      </c>
      <c r="J3708" s="19">
        <v>45404</v>
      </c>
      <c r="K3708">
        <v>873</v>
      </c>
      <c r="N3708" t="s">
        <v>492</v>
      </c>
    </row>
    <row r="3709" spans="1:14" x14ac:dyDescent="0.2">
      <c r="A3709">
        <v>434</v>
      </c>
      <c r="B3709" s="20" t="s">
        <v>476</v>
      </c>
      <c r="C3709" s="20" t="s">
        <v>121</v>
      </c>
      <c r="D3709" s="20" t="s">
        <v>5</v>
      </c>
      <c r="E3709" s="20" t="s">
        <v>122</v>
      </c>
      <c r="F3709" s="20" t="s">
        <v>130</v>
      </c>
      <c r="G3709" s="20" t="s">
        <v>4</v>
      </c>
      <c r="H3709" s="19">
        <v>45405</v>
      </c>
      <c r="I3709">
        <v>536</v>
      </c>
      <c r="J3709" s="19">
        <v>45405</v>
      </c>
      <c r="K3709">
        <v>536</v>
      </c>
      <c r="N3709" t="s">
        <v>492</v>
      </c>
    </row>
    <row r="3710" spans="1:14" x14ac:dyDescent="0.2">
      <c r="A3710">
        <v>434</v>
      </c>
      <c r="B3710" s="20" t="s">
        <v>476</v>
      </c>
      <c r="C3710" s="20" t="s">
        <v>121</v>
      </c>
      <c r="D3710" s="20" t="s">
        <v>5</v>
      </c>
      <c r="E3710" s="20" t="s">
        <v>122</v>
      </c>
      <c r="F3710" s="20" t="s">
        <v>130</v>
      </c>
      <c r="G3710" s="20" t="s">
        <v>4</v>
      </c>
      <c r="H3710" s="19">
        <v>45406</v>
      </c>
      <c r="I3710">
        <v>135</v>
      </c>
      <c r="J3710" s="19">
        <v>45406</v>
      </c>
      <c r="K3710">
        <v>135</v>
      </c>
      <c r="N3710" t="s">
        <v>492</v>
      </c>
    </row>
    <row r="3711" spans="1:14" x14ac:dyDescent="0.2">
      <c r="A3711">
        <v>434</v>
      </c>
      <c r="B3711" s="20" t="s">
        <v>476</v>
      </c>
      <c r="C3711" s="20" t="s">
        <v>121</v>
      </c>
      <c r="D3711" s="20" t="s">
        <v>5</v>
      </c>
      <c r="E3711" s="20" t="s">
        <v>122</v>
      </c>
      <c r="F3711" s="20" t="s">
        <v>130</v>
      </c>
      <c r="G3711" s="20" t="s">
        <v>4</v>
      </c>
      <c r="H3711" s="19">
        <v>45407</v>
      </c>
      <c r="I3711">
        <v>1521</v>
      </c>
      <c r="J3711" s="19">
        <v>45407</v>
      </c>
      <c r="K3711">
        <v>1521</v>
      </c>
      <c r="N3711" t="s">
        <v>492</v>
      </c>
    </row>
    <row r="3712" spans="1:14" x14ac:dyDescent="0.2">
      <c r="A3712">
        <v>434</v>
      </c>
      <c r="B3712" s="20" t="s">
        <v>476</v>
      </c>
      <c r="C3712" s="20" t="s">
        <v>121</v>
      </c>
      <c r="D3712" s="20" t="s">
        <v>5</v>
      </c>
      <c r="E3712" s="20" t="s">
        <v>122</v>
      </c>
      <c r="F3712" s="20" t="s">
        <v>130</v>
      </c>
      <c r="G3712" s="20" t="s">
        <v>4</v>
      </c>
      <c r="H3712" s="19">
        <v>45408</v>
      </c>
      <c r="I3712">
        <v>222.86</v>
      </c>
      <c r="J3712" s="19">
        <v>45408</v>
      </c>
      <c r="K3712">
        <v>222.86</v>
      </c>
      <c r="N3712" t="s">
        <v>492</v>
      </c>
    </row>
    <row r="3713" spans="1:14" x14ac:dyDescent="0.2">
      <c r="A3713">
        <v>434</v>
      </c>
      <c r="B3713" s="20" t="s">
        <v>476</v>
      </c>
      <c r="C3713" s="20" t="s">
        <v>121</v>
      </c>
      <c r="D3713" s="20" t="s">
        <v>5</v>
      </c>
      <c r="E3713" s="20" t="s">
        <v>122</v>
      </c>
      <c r="F3713" s="20" t="s">
        <v>130</v>
      </c>
      <c r="G3713" s="20" t="s">
        <v>4</v>
      </c>
      <c r="H3713" s="19">
        <v>45409</v>
      </c>
      <c r="I3713">
        <v>121</v>
      </c>
      <c r="J3713" s="19">
        <v>45409</v>
      </c>
      <c r="K3713">
        <v>125.13</v>
      </c>
      <c r="N3713" t="s">
        <v>492</v>
      </c>
    </row>
    <row r="3714" spans="1:14" x14ac:dyDescent="0.2">
      <c r="A3714">
        <v>434</v>
      </c>
      <c r="B3714" s="20" t="s">
        <v>476</v>
      </c>
      <c r="C3714" s="20" t="s">
        <v>121</v>
      </c>
      <c r="D3714" s="20" t="s">
        <v>5</v>
      </c>
      <c r="E3714" s="20" t="s">
        <v>122</v>
      </c>
      <c r="F3714" s="20" t="s">
        <v>130</v>
      </c>
      <c r="G3714" s="20" t="s">
        <v>4</v>
      </c>
      <c r="H3714" s="19">
        <v>45410</v>
      </c>
      <c r="I3714">
        <v>719</v>
      </c>
      <c r="J3714" s="19">
        <v>45410</v>
      </c>
      <c r="K3714">
        <v>719</v>
      </c>
      <c r="N3714" t="s">
        <v>492</v>
      </c>
    </row>
    <row r="3715" spans="1:14" x14ac:dyDescent="0.2">
      <c r="A3715">
        <v>434</v>
      </c>
      <c r="B3715" s="20" t="s">
        <v>476</v>
      </c>
      <c r="C3715" s="20" t="s">
        <v>121</v>
      </c>
      <c r="D3715" s="20" t="s">
        <v>5</v>
      </c>
      <c r="E3715" s="20" t="s">
        <v>122</v>
      </c>
      <c r="F3715" s="20" t="s">
        <v>130</v>
      </c>
      <c r="G3715" s="20" t="s">
        <v>4</v>
      </c>
      <c r="H3715" s="19">
        <v>45411</v>
      </c>
      <c r="I3715">
        <v>956</v>
      </c>
      <c r="J3715" s="19">
        <v>45411</v>
      </c>
      <c r="K3715">
        <v>956</v>
      </c>
      <c r="N3715" t="s">
        <v>492</v>
      </c>
    </row>
    <row r="3716" spans="1:14" x14ac:dyDescent="0.2">
      <c r="A3716">
        <v>434</v>
      </c>
      <c r="B3716" s="20" t="s">
        <v>476</v>
      </c>
      <c r="C3716" s="20" t="s">
        <v>121</v>
      </c>
      <c r="D3716" s="20" t="s">
        <v>5</v>
      </c>
      <c r="E3716" s="20" t="s">
        <v>122</v>
      </c>
      <c r="F3716" s="20" t="s">
        <v>130</v>
      </c>
      <c r="G3716" s="20" t="s">
        <v>4</v>
      </c>
      <c r="H3716" s="19">
        <v>45412</v>
      </c>
      <c r="I3716">
        <v>432</v>
      </c>
      <c r="J3716" s="19">
        <v>45412</v>
      </c>
      <c r="K3716">
        <v>432</v>
      </c>
      <c r="N3716" t="s">
        <v>492</v>
      </c>
    </row>
    <row r="3717" spans="1:14" x14ac:dyDescent="0.2">
      <c r="A3717">
        <v>435</v>
      </c>
      <c r="B3717" s="20" t="s">
        <v>477</v>
      </c>
      <c r="C3717" s="20" t="s">
        <v>121</v>
      </c>
      <c r="D3717" s="20" t="s">
        <v>5</v>
      </c>
      <c r="E3717" s="20" t="s">
        <v>122</v>
      </c>
      <c r="F3717" s="20" t="s">
        <v>130</v>
      </c>
      <c r="G3717" s="20" t="s">
        <v>4</v>
      </c>
      <c r="H3717" s="19">
        <v>45383</v>
      </c>
      <c r="I3717">
        <v>286</v>
      </c>
      <c r="J3717" s="19">
        <v>45383</v>
      </c>
      <c r="K3717">
        <v>286</v>
      </c>
      <c r="N3717" t="s">
        <v>492</v>
      </c>
    </row>
    <row r="3718" spans="1:14" x14ac:dyDescent="0.2">
      <c r="A3718">
        <v>435</v>
      </c>
      <c r="B3718" s="20" t="s">
        <v>477</v>
      </c>
      <c r="C3718" s="20" t="s">
        <v>121</v>
      </c>
      <c r="D3718" s="20" t="s">
        <v>5</v>
      </c>
      <c r="E3718" s="20" t="s">
        <v>122</v>
      </c>
      <c r="F3718" s="20" t="s">
        <v>130</v>
      </c>
      <c r="G3718" s="20" t="s">
        <v>4</v>
      </c>
      <c r="H3718" s="19">
        <v>45385</v>
      </c>
      <c r="I3718">
        <v>56</v>
      </c>
      <c r="J3718" s="19">
        <v>45385</v>
      </c>
      <c r="K3718">
        <v>156</v>
      </c>
      <c r="N3718" t="s">
        <v>492</v>
      </c>
    </row>
    <row r="3719" spans="1:14" x14ac:dyDescent="0.2">
      <c r="A3719">
        <v>435</v>
      </c>
      <c r="B3719" s="20" t="s">
        <v>477</v>
      </c>
      <c r="C3719" s="20" t="s">
        <v>121</v>
      </c>
      <c r="D3719" s="20" t="s">
        <v>5</v>
      </c>
      <c r="E3719" s="20" t="s">
        <v>122</v>
      </c>
      <c r="F3719" s="20" t="s">
        <v>130</v>
      </c>
      <c r="G3719" s="20" t="s">
        <v>4</v>
      </c>
      <c r="H3719" s="19">
        <v>45388</v>
      </c>
      <c r="I3719">
        <v>189</v>
      </c>
      <c r="J3719" s="19">
        <v>45388</v>
      </c>
      <c r="K3719">
        <v>119</v>
      </c>
      <c r="N3719" t="s">
        <v>492</v>
      </c>
    </row>
    <row r="3720" spans="1:14" x14ac:dyDescent="0.2">
      <c r="A3720">
        <v>435</v>
      </c>
      <c r="B3720" s="20" t="s">
        <v>477</v>
      </c>
      <c r="C3720" s="20" t="s">
        <v>121</v>
      </c>
      <c r="D3720" s="20" t="s">
        <v>5</v>
      </c>
      <c r="E3720" s="20" t="s">
        <v>122</v>
      </c>
      <c r="F3720" s="20" t="s">
        <v>130</v>
      </c>
      <c r="G3720" s="20" t="s">
        <v>4</v>
      </c>
      <c r="H3720" s="19">
        <v>45391</v>
      </c>
      <c r="I3720">
        <v>165</v>
      </c>
      <c r="J3720" s="19">
        <v>45391</v>
      </c>
      <c r="K3720">
        <v>165</v>
      </c>
      <c r="N3720" t="s">
        <v>492</v>
      </c>
    </row>
    <row r="3721" spans="1:14" x14ac:dyDescent="0.2">
      <c r="A3721">
        <v>435</v>
      </c>
      <c r="B3721" s="20" t="s">
        <v>477</v>
      </c>
      <c r="C3721" s="20" t="s">
        <v>121</v>
      </c>
      <c r="D3721" s="20" t="s">
        <v>5</v>
      </c>
      <c r="E3721" s="20" t="s">
        <v>122</v>
      </c>
      <c r="F3721" s="20" t="s">
        <v>130</v>
      </c>
      <c r="G3721" s="20" t="s">
        <v>4</v>
      </c>
      <c r="H3721" s="19">
        <v>45392</v>
      </c>
      <c r="I3721">
        <v>564</v>
      </c>
      <c r="J3721" s="19">
        <v>45392</v>
      </c>
      <c r="K3721">
        <v>564</v>
      </c>
      <c r="N3721" t="s">
        <v>492</v>
      </c>
    </row>
    <row r="3722" spans="1:14" x14ac:dyDescent="0.2">
      <c r="A3722">
        <v>435</v>
      </c>
      <c r="B3722" s="20" t="s">
        <v>477</v>
      </c>
      <c r="C3722" s="20" t="s">
        <v>121</v>
      </c>
      <c r="D3722" s="20" t="s">
        <v>5</v>
      </c>
      <c r="E3722" s="20" t="s">
        <v>122</v>
      </c>
      <c r="F3722" s="20" t="s">
        <v>130</v>
      </c>
      <c r="G3722" s="20" t="s">
        <v>4</v>
      </c>
      <c r="H3722" s="19">
        <v>45393</v>
      </c>
      <c r="I3722">
        <v>49</v>
      </c>
      <c r="J3722" s="19">
        <v>45393</v>
      </c>
      <c r="K3722">
        <v>49</v>
      </c>
      <c r="N3722" t="s">
        <v>492</v>
      </c>
    </row>
    <row r="3723" spans="1:14" x14ac:dyDescent="0.2">
      <c r="A3723">
        <v>435</v>
      </c>
      <c r="B3723" s="20" t="s">
        <v>477</v>
      </c>
      <c r="C3723" s="20" t="s">
        <v>121</v>
      </c>
      <c r="D3723" s="20" t="s">
        <v>5</v>
      </c>
      <c r="E3723" s="20" t="s">
        <v>122</v>
      </c>
      <c r="F3723" s="20" t="s">
        <v>130</v>
      </c>
      <c r="G3723" s="20" t="s">
        <v>4</v>
      </c>
      <c r="H3723" s="19">
        <v>45394</v>
      </c>
      <c r="I3723">
        <v>6</v>
      </c>
      <c r="J3723" s="19">
        <v>45394</v>
      </c>
      <c r="K3723">
        <v>6</v>
      </c>
      <c r="N3723" t="s">
        <v>492</v>
      </c>
    </row>
    <row r="3724" spans="1:14" x14ac:dyDescent="0.2">
      <c r="A3724">
        <v>435</v>
      </c>
      <c r="B3724" s="20" t="s">
        <v>477</v>
      </c>
      <c r="C3724" s="20" t="s">
        <v>121</v>
      </c>
      <c r="D3724" s="20" t="s">
        <v>5</v>
      </c>
      <c r="E3724" s="20" t="s">
        <v>122</v>
      </c>
      <c r="F3724" s="20" t="s">
        <v>130</v>
      </c>
      <c r="G3724" s="20" t="s">
        <v>4</v>
      </c>
      <c r="H3724" s="19">
        <v>45397</v>
      </c>
      <c r="I3724">
        <v>5</v>
      </c>
      <c r="J3724" s="19">
        <v>45397</v>
      </c>
      <c r="K3724">
        <v>5</v>
      </c>
      <c r="L3724">
        <v>1</v>
      </c>
      <c r="N3724" t="s">
        <v>492</v>
      </c>
    </row>
    <row r="3725" spans="1:14" x14ac:dyDescent="0.2">
      <c r="A3725">
        <v>435</v>
      </c>
      <c r="B3725" s="20" t="s">
        <v>477</v>
      </c>
      <c r="C3725" s="20" t="s">
        <v>121</v>
      </c>
      <c r="D3725" s="20" t="s">
        <v>5</v>
      </c>
      <c r="E3725" s="20" t="s">
        <v>122</v>
      </c>
      <c r="F3725" s="20" t="s">
        <v>130</v>
      </c>
      <c r="G3725" s="20" t="s">
        <v>4</v>
      </c>
      <c r="H3725" s="19">
        <v>45400</v>
      </c>
      <c r="I3725">
        <v>28</v>
      </c>
      <c r="J3725" s="19">
        <v>45400</v>
      </c>
      <c r="K3725">
        <v>28</v>
      </c>
      <c r="N3725" t="s">
        <v>492</v>
      </c>
    </row>
    <row r="3726" spans="1:14" x14ac:dyDescent="0.2">
      <c r="A3726">
        <v>435</v>
      </c>
      <c r="B3726" s="20" t="s">
        <v>477</v>
      </c>
      <c r="C3726" s="20" t="s">
        <v>121</v>
      </c>
      <c r="D3726" s="20" t="s">
        <v>5</v>
      </c>
      <c r="E3726" s="20" t="s">
        <v>122</v>
      </c>
      <c r="F3726" s="20" t="s">
        <v>130</v>
      </c>
      <c r="G3726" s="20" t="s">
        <v>4</v>
      </c>
      <c r="H3726" s="19">
        <v>45401</v>
      </c>
      <c r="I3726">
        <v>298</v>
      </c>
      <c r="J3726" s="19">
        <v>45401</v>
      </c>
      <c r="K3726">
        <v>298</v>
      </c>
      <c r="N3726" t="s">
        <v>492</v>
      </c>
    </row>
    <row r="3727" spans="1:14" x14ac:dyDescent="0.2">
      <c r="A3727">
        <v>435</v>
      </c>
      <c r="B3727" s="20" t="s">
        <v>477</v>
      </c>
      <c r="C3727" s="20" t="s">
        <v>121</v>
      </c>
      <c r="D3727" s="20" t="s">
        <v>5</v>
      </c>
      <c r="E3727" s="20" t="s">
        <v>122</v>
      </c>
      <c r="F3727" s="20" t="s">
        <v>130</v>
      </c>
      <c r="G3727" s="20" t="s">
        <v>4</v>
      </c>
      <c r="H3727" s="19">
        <v>45402</v>
      </c>
      <c r="I3727">
        <v>10</v>
      </c>
      <c r="J3727" s="19">
        <v>45402</v>
      </c>
      <c r="K3727">
        <v>10</v>
      </c>
      <c r="N3727" t="s">
        <v>492</v>
      </c>
    </row>
    <row r="3728" spans="1:14" x14ac:dyDescent="0.2">
      <c r="A3728">
        <v>435</v>
      </c>
      <c r="B3728" s="20" t="s">
        <v>477</v>
      </c>
      <c r="C3728" s="20" t="s">
        <v>121</v>
      </c>
      <c r="D3728" s="20" t="s">
        <v>5</v>
      </c>
      <c r="E3728" s="20" t="s">
        <v>122</v>
      </c>
      <c r="F3728" s="20" t="s">
        <v>130</v>
      </c>
      <c r="G3728" s="20" t="s">
        <v>4</v>
      </c>
      <c r="H3728" s="19">
        <v>45405</v>
      </c>
      <c r="I3728">
        <v>54</v>
      </c>
      <c r="J3728" s="19">
        <v>45405</v>
      </c>
      <c r="K3728">
        <v>53</v>
      </c>
      <c r="N3728" t="s">
        <v>492</v>
      </c>
    </row>
    <row r="3729" spans="1:14" x14ac:dyDescent="0.2">
      <c r="A3729">
        <v>435</v>
      </c>
      <c r="B3729" s="20" t="s">
        <v>477</v>
      </c>
      <c r="C3729" s="20" t="s">
        <v>121</v>
      </c>
      <c r="D3729" s="20" t="s">
        <v>5</v>
      </c>
      <c r="E3729" s="20" t="s">
        <v>122</v>
      </c>
      <c r="F3729" s="20" t="s">
        <v>130</v>
      </c>
      <c r="G3729" s="20" t="s">
        <v>4</v>
      </c>
      <c r="H3729" s="19">
        <v>45406</v>
      </c>
      <c r="I3729">
        <v>14</v>
      </c>
      <c r="J3729" s="19">
        <v>45406</v>
      </c>
      <c r="K3729">
        <v>14</v>
      </c>
      <c r="N3729" t="s">
        <v>492</v>
      </c>
    </row>
    <row r="3730" spans="1:14" x14ac:dyDescent="0.2">
      <c r="A3730">
        <v>435</v>
      </c>
      <c r="B3730" s="20" t="s">
        <v>477</v>
      </c>
      <c r="C3730" s="20" t="s">
        <v>121</v>
      </c>
      <c r="D3730" s="20" t="s">
        <v>5</v>
      </c>
      <c r="E3730" s="20" t="s">
        <v>122</v>
      </c>
      <c r="F3730" s="20" t="s">
        <v>130</v>
      </c>
      <c r="G3730" s="20" t="s">
        <v>4</v>
      </c>
      <c r="H3730" s="19">
        <v>45407</v>
      </c>
      <c r="I3730">
        <v>22</v>
      </c>
      <c r="J3730" s="19">
        <v>45407</v>
      </c>
      <c r="K3730">
        <v>22</v>
      </c>
      <c r="N3730" t="s">
        <v>492</v>
      </c>
    </row>
    <row r="3731" spans="1:14" x14ac:dyDescent="0.2">
      <c r="A3731">
        <v>435</v>
      </c>
      <c r="B3731" s="20" t="s">
        <v>477</v>
      </c>
      <c r="C3731" s="20" t="s">
        <v>121</v>
      </c>
      <c r="D3731" s="20" t="s">
        <v>5</v>
      </c>
      <c r="E3731" s="20" t="s">
        <v>122</v>
      </c>
      <c r="F3731" s="20" t="s">
        <v>130</v>
      </c>
      <c r="G3731" s="20" t="s">
        <v>4</v>
      </c>
      <c r="H3731" s="19">
        <v>45408</v>
      </c>
      <c r="I3731">
        <v>455</v>
      </c>
      <c r="J3731" s="19">
        <v>45408</v>
      </c>
      <c r="K3731">
        <v>455</v>
      </c>
      <c r="N3731" t="s">
        <v>492</v>
      </c>
    </row>
    <row r="3732" spans="1:14" x14ac:dyDescent="0.2">
      <c r="A3732">
        <v>435</v>
      </c>
      <c r="B3732" s="20" t="s">
        <v>477</v>
      </c>
      <c r="C3732" s="20" t="s">
        <v>121</v>
      </c>
      <c r="D3732" s="20" t="s">
        <v>5</v>
      </c>
      <c r="E3732" s="20" t="s">
        <v>122</v>
      </c>
      <c r="F3732" s="20" t="s">
        <v>130</v>
      </c>
      <c r="G3732" s="20" t="s">
        <v>4</v>
      </c>
      <c r="H3732" s="19">
        <v>45409</v>
      </c>
      <c r="I3732">
        <v>26</v>
      </c>
      <c r="J3732" s="19">
        <v>45409</v>
      </c>
      <c r="K3732">
        <v>26.52</v>
      </c>
      <c r="N3732" t="s">
        <v>492</v>
      </c>
    </row>
    <row r="3733" spans="1:14" x14ac:dyDescent="0.2">
      <c r="A3733">
        <v>435</v>
      </c>
      <c r="B3733" s="20" t="s">
        <v>477</v>
      </c>
      <c r="C3733" s="20" t="s">
        <v>121</v>
      </c>
      <c r="D3733" s="20" t="s">
        <v>5</v>
      </c>
      <c r="E3733" s="20" t="s">
        <v>122</v>
      </c>
      <c r="F3733" s="20" t="s">
        <v>130</v>
      </c>
      <c r="G3733" s="20" t="s">
        <v>4</v>
      </c>
      <c r="H3733" s="19">
        <v>45410</v>
      </c>
      <c r="I3733">
        <v>8</v>
      </c>
      <c r="J3733" s="19">
        <v>45410</v>
      </c>
      <c r="K3733">
        <v>8</v>
      </c>
      <c r="N3733" t="s">
        <v>492</v>
      </c>
    </row>
    <row r="3734" spans="1:14" x14ac:dyDescent="0.2">
      <c r="A3734">
        <v>435</v>
      </c>
      <c r="B3734" s="20" t="s">
        <v>477</v>
      </c>
      <c r="C3734" s="20" t="s">
        <v>121</v>
      </c>
      <c r="D3734" s="20" t="s">
        <v>5</v>
      </c>
      <c r="E3734" s="20" t="s">
        <v>122</v>
      </c>
      <c r="F3734" s="20" t="s">
        <v>130</v>
      </c>
      <c r="G3734" s="20" t="s">
        <v>4</v>
      </c>
      <c r="H3734" s="19">
        <v>45412</v>
      </c>
      <c r="I3734">
        <v>46</v>
      </c>
      <c r="J3734" s="19">
        <v>45412</v>
      </c>
      <c r="K3734">
        <v>46</v>
      </c>
      <c r="N3734" t="s">
        <v>492</v>
      </c>
    </row>
    <row r="3735" spans="1:14" x14ac:dyDescent="0.2">
      <c r="A3735">
        <v>435</v>
      </c>
      <c r="B3735" s="20" t="s">
        <v>477</v>
      </c>
      <c r="C3735" s="20" t="s">
        <v>121</v>
      </c>
      <c r="D3735" s="20" t="s">
        <v>5</v>
      </c>
      <c r="E3735" s="20" t="s">
        <v>122</v>
      </c>
      <c r="F3735" s="20" t="s">
        <v>130</v>
      </c>
      <c r="G3735" s="20" t="s">
        <v>4</v>
      </c>
      <c r="H3735" s="19"/>
      <c r="J3735" s="19"/>
      <c r="N3735" t="s">
        <v>492</v>
      </c>
    </row>
    <row r="3736" spans="1:14" x14ac:dyDescent="0.2">
      <c r="A3736">
        <v>435</v>
      </c>
      <c r="B3736" s="20" t="s">
        <v>477</v>
      </c>
      <c r="C3736" s="20" t="s">
        <v>121</v>
      </c>
      <c r="D3736" s="20" t="s">
        <v>5</v>
      </c>
      <c r="E3736" s="20" t="s">
        <v>122</v>
      </c>
      <c r="F3736" s="20" t="s">
        <v>130</v>
      </c>
      <c r="G3736" s="20" t="s">
        <v>4</v>
      </c>
      <c r="H3736" s="19"/>
      <c r="J3736" s="19"/>
      <c r="N3736" t="s">
        <v>492</v>
      </c>
    </row>
    <row r="3737" spans="1:14" x14ac:dyDescent="0.2">
      <c r="A3737">
        <v>435</v>
      </c>
      <c r="B3737" s="20" t="s">
        <v>477</v>
      </c>
      <c r="C3737" s="20" t="s">
        <v>121</v>
      </c>
      <c r="D3737" s="20" t="s">
        <v>5</v>
      </c>
      <c r="E3737" s="20" t="s">
        <v>122</v>
      </c>
      <c r="F3737" s="20" t="s">
        <v>130</v>
      </c>
      <c r="G3737" s="20" t="s">
        <v>4</v>
      </c>
      <c r="H3737" s="19"/>
      <c r="J3737" s="19"/>
      <c r="N3737" t="s">
        <v>492</v>
      </c>
    </row>
    <row r="3738" spans="1:14" x14ac:dyDescent="0.2">
      <c r="A3738">
        <v>435</v>
      </c>
      <c r="B3738" s="20" t="s">
        <v>477</v>
      </c>
      <c r="C3738" s="20" t="s">
        <v>121</v>
      </c>
      <c r="D3738" s="20" t="s">
        <v>5</v>
      </c>
      <c r="E3738" s="20" t="s">
        <v>122</v>
      </c>
      <c r="F3738" s="20" t="s">
        <v>130</v>
      </c>
      <c r="G3738" s="20" t="s">
        <v>4</v>
      </c>
      <c r="H3738" s="19"/>
      <c r="J3738" s="19"/>
      <c r="N3738" t="s">
        <v>492</v>
      </c>
    </row>
    <row r="3739" spans="1:14" x14ac:dyDescent="0.2">
      <c r="A3739">
        <v>435</v>
      </c>
      <c r="B3739" s="20" t="s">
        <v>477</v>
      </c>
      <c r="C3739" s="20" t="s">
        <v>121</v>
      </c>
      <c r="D3739" s="20" t="s">
        <v>5</v>
      </c>
      <c r="E3739" s="20" t="s">
        <v>122</v>
      </c>
      <c r="F3739" s="20" t="s">
        <v>130</v>
      </c>
      <c r="G3739" s="20" t="s">
        <v>4</v>
      </c>
      <c r="H3739" s="19"/>
      <c r="J3739" s="19"/>
      <c r="N3739" t="s">
        <v>492</v>
      </c>
    </row>
    <row r="3740" spans="1:14" x14ac:dyDescent="0.2">
      <c r="A3740">
        <v>435</v>
      </c>
      <c r="B3740" s="20" t="s">
        <v>477</v>
      </c>
      <c r="C3740" s="20" t="s">
        <v>121</v>
      </c>
      <c r="D3740" s="20" t="s">
        <v>5</v>
      </c>
      <c r="E3740" s="20" t="s">
        <v>122</v>
      </c>
      <c r="F3740" s="20" t="s">
        <v>130</v>
      </c>
      <c r="G3740" s="20" t="s">
        <v>4</v>
      </c>
      <c r="H3740" s="19"/>
      <c r="J3740" s="19"/>
      <c r="N3740" t="s">
        <v>492</v>
      </c>
    </row>
    <row r="3741" spans="1:14" x14ac:dyDescent="0.2">
      <c r="A3741">
        <v>435</v>
      </c>
      <c r="B3741" s="20" t="s">
        <v>477</v>
      </c>
      <c r="C3741" s="20" t="s">
        <v>121</v>
      </c>
      <c r="D3741" s="20" t="s">
        <v>5</v>
      </c>
      <c r="E3741" s="20" t="s">
        <v>122</v>
      </c>
      <c r="F3741" s="20" t="s">
        <v>130</v>
      </c>
      <c r="G3741" s="20" t="s">
        <v>4</v>
      </c>
      <c r="H3741" s="19"/>
      <c r="J3741" s="19"/>
      <c r="N3741" t="s">
        <v>492</v>
      </c>
    </row>
    <row r="3742" spans="1:14" x14ac:dyDescent="0.2">
      <c r="A3742">
        <v>435</v>
      </c>
      <c r="B3742" s="20" t="s">
        <v>477</v>
      </c>
      <c r="C3742" s="20" t="s">
        <v>121</v>
      </c>
      <c r="D3742" s="20" t="s">
        <v>5</v>
      </c>
      <c r="E3742" s="20" t="s">
        <v>122</v>
      </c>
      <c r="F3742" s="20" t="s">
        <v>130</v>
      </c>
      <c r="G3742" s="20" t="s">
        <v>4</v>
      </c>
      <c r="H3742" s="19"/>
      <c r="J3742" s="19"/>
      <c r="N3742" t="s">
        <v>492</v>
      </c>
    </row>
    <row r="3743" spans="1:14" x14ac:dyDescent="0.2">
      <c r="A3743">
        <v>435</v>
      </c>
      <c r="B3743" s="20" t="s">
        <v>477</v>
      </c>
      <c r="C3743" s="20" t="s">
        <v>121</v>
      </c>
      <c r="D3743" s="20" t="s">
        <v>5</v>
      </c>
      <c r="E3743" s="20" t="s">
        <v>122</v>
      </c>
      <c r="F3743" s="20" t="s">
        <v>130</v>
      </c>
      <c r="G3743" s="20" t="s">
        <v>4</v>
      </c>
      <c r="H3743" s="19"/>
      <c r="J3743" s="19"/>
      <c r="N3743" t="s">
        <v>492</v>
      </c>
    </row>
    <row r="3744" spans="1:14" x14ac:dyDescent="0.2">
      <c r="A3744">
        <v>435</v>
      </c>
      <c r="B3744" s="20" t="s">
        <v>477</v>
      </c>
      <c r="C3744" s="20" t="s">
        <v>121</v>
      </c>
      <c r="D3744" s="20" t="s">
        <v>5</v>
      </c>
      <c r="E3744" s="20" t="s">
        <v>122</v>
      </c>
      <c r="F3744" s="20" t="s">
        <v>130</v>
      </c>
      <c r="G3744" s="20" t="s">
        <v>4</v>
      </c>
      <c r="H3744" s="19"/>
      <c r="J3744" s="19"/>
      <c r="N3744" t="s">
        <v>492</v>
      </c>
    </row>
    <row r="3745" spans="1:14" x14ac:dyDescent="0.2">
      <c r="A3745">
        <v>435</v>
      </c>
      <c r="B3745" s="20" t="s">
        <v>477</v>
      </c>
      <c r="C3745" s="20" t="s">
        <v>121</v>
      </c>
      <c r="D3745" s="20" t="s">
        <v>5</v>
      </c>
      <c r="E3745" s="20" t="s">
        <v>122</v>
      </c>
      <c r="F3745" s="20" t="s">
        <v>130</v>
      </c>
      <c r="G3745" s="20" t="s">
        <v>4</v>
      </c>
      <c r="H3745" s="19"/>
      <c r="J3745" s="19"/>
      <c r="N3745" t="s">
        <v>492</v>
      </c>
    </row>
    <row r="3746" spans="1:14" x14ac:dyDescent="0.2">
      <c r="A3746">
        <v>436</v>
      </c>
      <c r="B3746" s="20" t="s">
        <v>478</v>
      </c>
      <c r="C3746" s="20" t="s">
        <v>121</v>
      </c>
      <c r="D3746" s="20" t="s">
        <v>5</v>
      </c>
      <c r="E3746" s="20" t="s">
        <v>122</v>
      </c>
      <c r="F3746" s="20" t="s">
        <v>130</v>
      </c>
      <c r="G3746" s="20" t="s">
        <v>4</v>
      </c>
      <c r="H3746" s="19">
        <v>45387</v>
      </c>
      <c r="I3746">
        <v>3</v>
      </c>
      <c r="J3746" s="19"/>
      <c r="N3746" t="s">
        <v>492</v>
      </c>
    </row>
    <row r="3747" spans="1:14" x14ac:dyDescent="0.2">
      <c r="A3747">
        <v>436</v>
      </c>
      <c r="B3747" s="20" t="s">
        <v>478</v>
      </c>
      <c r="C3747" s="20" t="s">
        <v>121</v>
      </c>
      <c r="D3747" s="20" t="s">
        <v>5</v>
      </c>
      <c r="E3747" s="20" t="s">
        <v>122</v>
      </c>
      <c r="F3747" s="20" t="s">
        <v>130</v>
      </c>
      <c r="G3747" s="20" t="s">
        <v>4</v>
      </c>
      <c r="H3747" s="19">
        <v>45388</v>
      </c>
      <c r="I3747">
        <v>8</v>
      </c>
      <c r="J3747" s="19"/>
      <c r="N3747" t="s">
        <v>492</v>
      </c>
    </row>
    <row r="3748" spans="1:14" x14ac:dyDescent="0.2">
      <c r="A3748">
        <v>436</v>
      </c>
      <c r="B3748" s="20" t="s">
        <v>478</v>
      </c>
      <c r="C3748" s="20" t="s">
        <v>121</v>
      </c>
      <c r="D3748" s="20" t="s">
        <v>5</v>
      </c>
      <c r="E3748" s="20" t="s">
        <v>122</v>
      </c>
      <c r="F3748" s="20" t="s">
        <v>130</v>
      </c>
      <c r="G3748" s="20" t="s">
        <v>4</v>
      </c>
      <c r="H3748" s="19"/>
      <c r="J3748" s="19"/>
      <c r="N3748" t="s">
        <v>492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22"/>
  <sheetViews>
    <sheetView tabSelected="1" workbookViewId="0">
      <selection activeCell="G3" sqref="G3"/>
    </sheetView>
  </sheetViews>
  <sheetFormatPr defaultRowHeight="12.75" x14ac:dyDescent="0.2"/>
  <cols>
    <col min="1" max="1" width="10" bestFit="1" customWidth="1"/>
    <col min="2" max="6" width="10" customWidth="1"/>
    <col min="7" max="7" width="20.85546875" bestFit="1" customWidth="1"/>
    <col min="8" max="8" width="27.5703125" bestFit="1" customWidth="1"/>
    <col min="9" max="9" width="30.28515625" bestFit="1" customWidth="1"/>
    <col min="10" max="10" width="30.28515625" customWidth="1"/>
    <col min="11" max="11" width="11.42578125" bestFit="1" customWidth="1"/>
    <col min="12" max="12" width="12.140625" bestFit="1" customWidth="1"/>
    <col min="15" max="15" width="22.140625" bestFit="1" customWidth="1"/>
  </cols>
  <sheetData>
    <row r="1" spans="1:17" ht="13.5" customHeight="1" x14ac:dyDescent="0.2">
      <c r="A1" t="s">
        <v>494</v>
      </c>
      <c r="B1" t="s">
        <v>500</v>
      </c>
      <c r="C1" t="s">
        <v>136</v>
      </c>
      <c r="D1" t="s">
        <v>480</v>
      </c>
      <c r="E1" t="s">
        <v>139</v>
      </c>
      <c r="F1" t="s">
        <v>140</v>
      </c>
      <c r="G1" t="s">
        <v>138</v>
      </c>
      <c r="H1" t="s">
        <v>489</v>
      </c>
      <c r="I1" t="s">
        <v>141</v>
      </c>
      <c r="J1" s="24" t="s">
        <v>4153</v>
      </c>
      <c r="K1" t="s">
        <v>142</v>
      </c>
      <c r="L1" s="24" t="s">
        <v>4157</v>
      </c>
      <c r="M1" t="s">
        <v>1484</v>
      </c>
      <c r="N1" t="s">
        <v>4154</v>
      </c>
      <c r="O1" s="24" t="s">
        <v>4155</v>
      </c>
      <c r="P1" s="24" t="s">
        <v>4156</v>
      </c>
      <c r="Q1" s="24" t="s">
        <v>4158</v>
      </c>
    </row>
    <row r="2" spans="1:17" x14ac:dyDescent="0.2">
      <c r="A2">
        <v>1</v>
      </c>
      <c r="B2" t="s">
        <v>1485</v>
      </c>
      <c r="C2" t="s">
        <v>0</v>
      </c>
      <c r="D2" t="s">
        <v>6</v>
      </c>
      <c r="E2" t="s">
        <v>7</v>
      </c>
      <c r="F2" t="s">
        <v>4</v>
      </c>
      <c r="G2" s="20" t="s">
        <v>3</v>
      </c>
      <c r="H2" s="19">
        <v>45384</v>
      </c>
      <c r="I2">
        <v>3</v>
      </c>
      <c r="J2">
        <v>0</v>
      </c>
      <c r="K2">
        <v>1</v>
      </c>
      <c r="L2">
        <v>3.5</v>
      </c>
      <c r="M2">
        <f>IF(_22_05_2024__71314[[#This Row],[Данные телематики, пробег]]=0,0.6,IF(_22_05_2024__71314[[#This Row],[Данные путевого, пробег]]=0,0,"для расчета"))</f>
        <v>0</v>
      </c>
      <c r="N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" s="20">
        <f>_22_05_2024__71314[[#This Row],[Рейтинг по проезду]]*0.6+_22_05_2024__71314[[#This Row],[Рейтинг по МВ]]*0.4</f>
        <v>0.27999999999999997</v>
      </c>
    </row>
    <row r="3" spans="1:17" x14ac:dyDescent="0.2">
      <c r="A3">
        <v>1</v>
      </c>
      <c r="B3" t="s">
        <v>1486</v>
      </c>
      <c r="C3" t="s">
        <v>0</v>
      </c>
      <c r="D3" t="s">
        <v>6</v>
      </c>
      <c r="E3" t="s">
        <v>7</v>
      </c>
      <c r="F3" t="s">
        <v>4</v>
      </c>
      <c r="G3" s="20" t="s">
        <v>3</v>
      </c>
      <c r="H3" s="19">
        <v>45390</v>
      </c>
      <c r="I3">
        <v>5</v>
      </c>
      <c r="J3">
        <v>5</v>
      </c>
      <c r="K3">
        <v>1</v>
      </c>
      <c r="L3">
        <v>3.5</v>
      </c>
      <c r="M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" s="20">
        <f>_22_05_2024__71314[[#This Row],[Рейтинг по проезду]]*0.6+_22_05_2024__71314[[#This Row],[Рейтинг по МВ]]*0.4</f>
        <v>0.87999999999999989</v>
      </c>
    </row>
    <row r="4" spans="1:17" x14ac:dyDescent="0.2">
      <c r="A4">
        <v>1</v>
      </c>
      <c r="B4" t="s">
        <v>1487</v>
      </c>
      <c r="C4" t="s">
        <v>0</v>
      </c>
      <c r="D4" t="s">
        <v>6</v>
      </c>
      <c r="E4" t="s">
        <v>7</v>
      </c>
      <c r="F4" t="s">
        <v>4</v>
      </c>
      <c r="G4" s="20" t="s">
        <v>3</v>
      </c>
      <c r="H4" s="19">
        <v>45391</v>
      </c>
      <c r="I4">
        <v>7</v>
      </c>
      <c r="J4">
        <v>7</v>
      </c>
      <c r="L4">
        <v>3.5</v>
      </c>
      <c r="M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" s="20">
        <f>_22_05_2024__71314[[#This Row],[Рейтинг по проезду]]*0.6+_22_05_2024__71314[[#This Row],[Рейтинг по МВ]]*0.4</f>
        <v>0.87999999999999989</v>
      </c>
    </row>
    <row r="5" spans="1:17" x14ac:dyDescent="0.2">
      <c r="A5">
        <v>1</v>
      </c>
      <c r="B5" t="s">
        <v>1488</v>
      </c>
      <c r="C5" t="s">
        <v>0</v>
      </c>
      <c r="D5" t="s">
        <v>6</v>
      </c>
      <c r="E5" t="s">
        <v>7</v>
      </c>
      <c r="F5" t="s">
        <v>4</v>
      </c>
      <c r="G5" s="20" t="s">
        <v>3</v>
      </c>
      <c r="H5" s="19">
        <v>45392</v>
      </c>
      <c r="I5">
        <v>12</v>
      </c>
      <c r="J5">
        <v>12</v>
      </c>
      <c r="K5">
        <v>2</v>
      </c>
      <c r="L5">
        <v>3.5</v>
      </c>
      <c r="M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" s="20">
        <f>_22_05_2024__71314[[#This Row],[Рейтинг по проезду]]*0.6+_22_05_2024__71314[[#This Row],[Рейтинг по МВ]]*0.4</f>
        <v>0.87999999999999989</v>
      </c>
    </row>
    <row r="6" spans="1:17" x14ac:dyDescent="0.2">
      <c r="A6">
        <v>1</v>
      </c>
      <c r="B6" t="s">
        <v>1489</v>
      </c>
      <c r="C6" t="s">
        <v>0</v>
      </c>
      <c r="D6" t="s">
        <v>6</v>
      </c>
      <c r="E6" t="s">
        <v>7</v>
      </c>
      <c r="F6" t="s">
        <v>4</v>
      </c>
      <c r="G6" s="20" t="s">
        <v>3</v>
      </c>
      <c r="H6" s="19">
        <v>45399</v>
      </c>
      <c r="I6">
        <v>5</v>
      </c>
      <c r="J6">
        <v>5</v>
      </c>
      <c r="L6">
        <v>3.5</v>
      </c>
      <c r="M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" s="20">
        <f>_22_05_2024__71314[[#This Row],[Рейтинг по проезду]]*0.6+_22_05_2024__71314[[#This Row],[Рейтинг по МВ]]*0.4</f>
        <v>0.87999999999999989</v>
      </c>
    </row>
    <row r="7" spans="1:17" x14ac:dyDescent="0.2">
      <c r="A7">
        <v>1</v>
      </c>
      <c r="B7" t="s">
        <v>1490</v>
      </c>
      <c r="C7" t="s">
        <v>0</v>
      </c>
      <c r="D7" t="s">
        <v>6</v>
      </c>
      <c r="E7" t="s">
        <v>7</v>
      </c>
      <c r="F7" t="s">
        <v>4</v>
      </c>
      <c r="G7" s="20" t="s">
        <v>3</v>
      </c>
      <c r="H7" s="19">
        <v>45400</v>
      </c>
      <c r="I7">
        <v>27</v>
      </c>
      <c r="J7">
        <v>27</v>
      </c>
      <c r="K7">
        <v>3</v>
      </c>
      <c r="L7">
        <v>3.5</v>
      </c>
      <c r="M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" s="20">
        <f>_22_05_2024__71314[[#This Row],[Рейтинг по проезду]]*0.6+_22_05_2024__71314[[#This Row],[Рейтинг по МВ]]*0.4</f>
        <v>0.87999999999999989</v>
      </c>
    </row>
    <row r="8" spans="1:17" x14ac:dyDescent="0.2">
      <c r="A8">
        <v>1</v>
      </c>
      <c r="B8" t="s">
        <v>1491</v>
      </c>
      <c r="C8" t="s">
        <v>0</v>
      </c>
      <c r="D8" t="s">
        <v>6</v>
      </c>
      <c r="E8" t="s">
        <v>7</v>
      </c>
      <c r="F8" t="s">
        <v>4</v>
      </c>
      <c r="G8" s="20" t="s">
        <v>3</v>
      </c>
      <c r="H8" s="19">
        <v>45401</v>
      </c>
      <c r="I8">
        <v>21</v>
      </c>
      <c r="J8">
        <v>21</v>
      </c>
      <c r="K8">
        <v>2</v>
      </c>
      <c r="L8">
        <v>3.5</v>
      </c>
      <c r="M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" s="20">
        <f>_22_05_2024__71314[[#This Row],[Рейтинг по проезду]]*0.6+_22_05_2024__71314[[#This Row],[Рейтинг по МВ]]*0.4</f>
        <v>0.87999999999999989</v>
      </c>
    </row>
    <row r="9" spans="1:17" x14ac:dyDescent="0.2">
      <c r="A9">
        <v>1</v>
      </c>
      <c r="B9" t="s">
        <v>1492</v>
      </c>
      <c r="C9" t="s">
        <v>0</v>
      </c>
      <c r="D9" t="s">
        <v>6</v>
      </c>
      <c r="E9" t="s">
        <v>7</v>
      </c>
      <c r="F9" t="s">
        <v>4</v>
      </c>
      <c r="G9" s="20" t="s">
        <v>3</v>
      </c>
      <c r="H9" s="19">
        <v>45402</v>
      </c>
      <c r="I9">
        <v>10</v>
      </c>
      <c r="J9">
        <v>10</v>
      </c>
      <c r="K9">
        <v>3</v>
      </c>
      <c r="L9">
        <v>3.5</v>
      </c>
      <c r="M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" s="20">
        <f>_22_05_2024__71314[[#This Row],[Рейтинг по проезду]]*0.6+_22_05_2024__71314[[#This Row],[Рейтинг по МВ]]*0.4</f>
        <v>0.87999999999999989</v>
      </c>
    </row>
    <row r="10" spans="1:17" x14ac:dyDescent="0.2">
      <c r="A10">
        <v>1</v>
      </c>
      <c r="B10" t="s">
        <v>1493</v>
      </c>
      <c r="C10" t="s">
        <v>0</v>
      </c>
      <c r="D10" t="s">
        <v>6</v>
      </c>
      <c r="E10" t="s">
        <v>7</v>
      </c>
      <c r="F10" t="s">
        <v>4</v>
      </c>
      <c r="G10" s="20" t="s">
        <v>3</v>
      </c>
      <c r="H10" s="19">
        <v>45407</v>
      </c>
      <c r="I10">
        <v>13</v>
      </c>
      <c r="J10">
        <v>13</v>
      </c>
      <c r="K10">
        <v>1</v>
      </c>
      <c r="L10">
        <v>3.5</v>
      </c>
      <c r="M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" s="20">
        <f>_22_05_2024__71314[[#This Row],[Рейтинг по проезду]]*0.6+_22_05_2024__71314[[#This Row],[Рейтинг по МВ]]*0.4</f>
        <v>0.87999999999999989</v>
      </c>
    </row>
    <row r="11" spans="1:17" x14ac:dyDescent="0.2">
      <c r="A11">
        <v>1</v>
      </c>
      <c r="B11" t="s">
        <v>1494</v>
      </c>
      <c r="C11" t="s">
        <v>0</v>
      </c>
      <c r="D11" t="s">
        <v>6</v>
      </c>
      <c r="E11" t="s">
        <v>7</v>
      </c>
      <c r="F11" t="s">
        <v>4</v>
      </c>
      <c r="G11" s="20" t="s">
        <v>3</v>
      </c>
      <c r="H11" s="19">
        <v>45408</v>
      </c>
      <c r="I11">
        <v>27</v>
      </c>
      <c r="J11">
        <v>37</v>
      </c>
      <c r="K11">
        <v>3</v>
      </c>
      <c r="L11">
        <v>3.5</v>
      </c>
      <c r="M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0.72972972972972971</v>
      </c>
      <c r="O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" s="20">
        <f>_22_05_2024__71314[[#This Row],[Рейтинг по проезду]]*0.6+_22_05_2024__71314[[#This Row],[Рейтинг по МВ]]*0.4</f>
        <v>0.82000000000000006</v>
      </c>
    </row>
    <row r="12" spans="1:17" x14ac:dyDescent="0.2">
      <c r="A12">
        <v>1</v>
      </c>
      <c r="B12" t="s">
        <v>1495</v>
      </c>
      <c r="C12" t="s">
        <v>0</v>
      </c>
      <c r="D12" t="s">
        <v>6</v>
      </c>
      <c r="E12" t="s">
        <v>7</v>
      </c>
      <c r="F12" t="s">
        <v>4</v>
      </c>
      <c r="G12" s="20" t="s">
        <v>3</v>
      </c>
      <c r="H12" s="19">
        <v>45409</v>
      </c>
      <c r="I12">
        <v>10.26</v>
      </c>
      <c r="J12">
        <v>12</v>
      </c>
      <c r="K12">
        <v>1</v>
      </c>
      <c r="L12">
        <v>3.5</v>
      </c>
      <c r="M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0.85499999999999998</v>
      </c>
      <c r="O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" s="20">
        <f>_22_05_2024__71314[[#This Row],[Рейтинг по проезду]]*0.6+_22_05_2024__71314[[#This Row],[Рейтинг по МВ]]*0.4</f>
        <v>0.76</v>
      </c>
    </row>
    <row r="13" spans="1:17" x14ac:dyDescent="0.2">
      <c r="A13">
        <v>2</v>
      </c>
      <c r="B13" t="s">
        <v>1496</v>
      </c>
      <c r="C13" t="s">
        <v>0</v>
      </c>
      <c r="D13" t="s">
        <v>6</v>
      </c>
      <c r="E13" t="s">
        <v>7</v>
      </c>
      <c r="F13" t="s">
        <v>4</v>
      </c>
      <c r="G13" s="20" t="s">
        <v>150</v>
      </c>
      <c r="H13" s="19">
        <v>45386</v>
      </c>
      <c r="I13">
        <v>9.08</v>
      </c>
      <c r="J13">
        <v>0</v>
      </c>
      <c r="L13">
        <v>2.6</v>
      </c>
      <c r="M13">
        <f>IF(_22_05_2024__71314[[#This Row],[Данные телематики, пробег]]=0,0.6,IF(_22_05_2024__71314[[#This Row],[Данные путевого, пробег]]=0,0,"для расчета"))</f>
        <v>0</v>
      </c>
      <c r="N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" s="20">
        <f>_22_05_2024__71314[[#This Row],[Рейтинг по проезду]]*0.6+_22_05_2024__71314[[#This Row],[Рейтинг по МВ]]*0.4</f>
        <v>0.27999999999999997</v>
      </c>
    </row>
    <row r="14" spans="1:17" x14ac:dyDescent="0.2">
      <c r="A14">
        <v>2</v>
      </c>
      <c r="B14" t="s">
        <v>1497</v>
      </c>
      <c r="C14" t="s">
        <v>0</v>
      </c>
      <c r="D14" t="s">
        <v>6</v>
      </c>
      <c r="E14" t="s">
        <v>7</v>
      </c>
      <c r="F14" t="s">
        <v>4</v>
      </c>
      <c r="G14" s="20" t="s">
        <v>150</v>
      </c>
      <c r="H14" s="19">
        <v>45392</v>
      </c>
      <c r="I14">
        <v>43.2</v>
      </c>
      <c r="J14">
        <v>50.2</v>
      </c>
      <c r="K14">
        <v>2</v>
      </c>
      <c r="L14">
        <v>2.6</v>
      </c>
      <c r="M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0.8605577689243028</v>
      </c>
      <c r="O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" s="20">
        <f>_22_05_2024__71314[[#This Row],[Рейтинг по проезду]]*0.6+_22_05_2024__71314[[#This Row],[Рейтинг по МВ]]*0.4</f>
        <v>0.76</v>
      </c>
    </row>
    <row r="15" spans="1:17" x14ac:dyDescent="0.2">
      <c r="A15">
        <v>2</v>
      </c>
      <c r="B15" t="s">
        <v>1498</v>
      </c>
      <c r="C15" t="s">
        <v>0</v>
      </c>
      <c r="D15" t="s">
        <v>6</v>
      </c>
      <c r="E15" t="s">
        <v>7</v>
      </c>
      <c r="F15" t="s">
        <v>4</v>
      </c>
      <c r="G15" s="20" t="s">
        <v>150</v>
      </c>
      <c r="H15" s="19">
        <v>45393</v>
      </c>
      <c r="I15">
        <v>48.2</v>
      </c>
      <c r="J15">
        <v>50.2</v>
      </c>
      <c r="K15">
        <v>4</v>
      </c>
      <c r="L15">
        <v>2.6</v>
      </c>
      <c r="M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0.96015936254980083</v>
      </c>
      <c r="O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" s="20">
        <f>_22_05_2024__71314[[#This Row],[Рейтинг по проезду]]*0.6+_22_05_2024__71314[[#This Row],[Рейтинг по МВ]]*0.4</f>
        <v>0.87999999999999989</v>
      </c>
    </row>
    <row r="16" spans="1:17" x14ac:dyDescent="0.2">
      <c r="A16">
        <v>2</v>
      </c>
      <c r="B16" t="s">
        <v>1499</v>
      </c>
      <c r="C16" t="s">
        <v>0</v>
      </c>
      <c r="D16" t="s">
        <v>6</v>
      </c>
      <c r="E16" t="s">
        <v>7</v>
      </c>
      <c r="F16" t="s">
        <v>4</v>
      </c>
      <c r="G16" s="20" t="s">
        <v>150</v>
      </c>
      <c r="H16" s="19">
        <v>45400</v>
      </c>
      <c r="I16">
        <v>2.2000000000000002</v>
      </c>
      <c r="J16">
        <v>2.2000000000000002</v>
      </c>
      <c r="L16">
        <v>2.6</v>
      </c>
      <c r="M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" s="20">
        <f>_22_05_2024__71314[[#This Row],[Рейтинг по проезду]]*0.6+_22_05_2024__71314[[#This Row],[Рейтинг по МВ]]*0.4</f>
        <v>0.87999999999999989</v>
      </c>
    </row>
    <row r="17" spans="1:17" x14ac:dyDescent="0.2">
      <c r="A17">
        <v>2</v>
      </c>
      <c r="B17" t="s">
        <v>1500</v>
      </c>
      <c r="C17" t="s">
        <v>0</v>
      </c>
      <c r="D17" t="s">
        <v>6</v>
      </c>
      <c r="E17" t="s">
        <v>7</v>
      </c>
      <c r="F17" t="s">
        <v>4</v>
      </c>
      <c r="G17" s="20" t="s">
        <v>150</v>
      </c>
      <c r="H17" s="19">
        <v>45407</v>
      </c>
      <c r="I17">
        <v>1</v>
      </c>
      <c r="J17">
        <v>1</v>
      </c>
      <c r="L17">
        <v>2.6</v>
      </c>
      <c r="M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" s="20">
        <f>_22_05_2024__71314[[#This Row],[Рейтинг по проезду]]*0.6+_22_05_2024__71314[[#This Row],[Рейтинг по МВ]]*0.4</f>
        <v>0.87999999999999989</v>
      </c>
    </row>
    <row r="18" spans="1:17" x14ac:dyDescent="0.2">
      <c r="A18">
        <v>2</v>
      </c>
      <c r="B18" t="s">
        <v>1501</v>
      </c>
      <c r="C18" t="s">
        <v>0</v>
      </c>
      <c r="D18" t="s">
        <v>6</v>
      </c>
      <c r="E18" t="s">
        <v>7</v>
      </c>
      <c r="F18" t="s">
        <v>4</v>
      </c>
      <c r="G18" s="20" t="s">
        <v>150</v>
      </c>
      <c r="H18" s="19">
        <v>45410</v>
      </c>
      <c r="I18">
        <v>12.4</v>
      </c>
      <c r="J18">
        <v>12.4</v>
      </c>
      <c r="K18">
        <v>1</v>
      </c>
      <c r="L18">
        <v>2.6</v>
      </c>
      <c r="M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" s="20">
        <f>_22_05_2024__71314[[#This Row],[Рейтинг по проезду]]*0.6+_22_05_2024__71314[[#This Row],[Рейтинг по МВ]]*0.4</f>
        <v>0.87999999999999989</v>
      </c>
    </row>
    <row r="19" spans="1:17" x14ac:dyDescent="0.2">
      <c r="A19">
        <v>4</v>
      </c>
      <c r="B19" t="s">
        <v>1502</v>
      </c>
      <c r="C19" t="s">
        <v>0</v>
      </c>
      <c r="D19" t="s">
        <v>6</v>
      </c>
      <c r="E19" t="s">
        <v>8</v>
      </c>
      <c r="F19" t="s">
        <v>4</v>
      </c>
      <c r="G19" s="20" t="s">
        <v>152</v>
      </c>
      <c r="H19" s="19">
        <v>45385</v>
      </c>
      <c r="I19">
        <v>2</v>
      </c>
      <c r="J19">
        <v>2</v>
      </c>
      <c r="L19">
        <v>5.7</v>
      </c>
      <c r="M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" s="20">
        <f>_22_05_2024__71314[[#This Row],[Рейтинг по проезду]]*0.6+_22_05_2024__71314[[#This Row],[Рейтинг по МВ]]*0.4</f>
        <v>1</v>
      </c>
    </row>
    <row r="20" spans="1:17" x14ac:dyDescent="0.2">
      <c r="A20">
        <v>4</v>
      </c>
      <c r="B20" t="s">
        <v>1503</v>
      </c>
      <c r="C20" t="s">
        <v>0</v>
      </c>
      <c r="D20" t="s">
        <v>6</v>
      </c>
      <c r="E20" t="s">
        <v>8</v>
      </c>
      <c r="F20" t="s">
        <v>4</v>
      </c>
      <c r="G20" s="20" t="s">
        <v>152</v>
      </c>
      <c r="H20" s="19">
        <v>45391</v>
      </c>
      <c r="I20">
        <v>30.2</v>
      </c>
      <c r="J20">
        <v>30.2</v>
      </c>
      <c r="K20">
        <v>2</v>
      </c>
      <c r="L20">
        <v>5.7</v>
      </c>
      <c r="M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" s="20">
        <f>_22_05_2024__71314[[#This Row],[Рейтинг по проезду]]*0.6+_22_05_2024__71314[[#This Row],[Рейтинг по МВ]]*0.4</f>
        <v>1</v>
      </c>
    </row>
    <row r="21" spans="1:17" x14ac:dyDescent="0.2">
      <c r="A21">
        <v>4</v>
      </c>
      <c r="B21" t="s">
        <v>1504</v>
      </c>
      <c r="C21" t="s">
        <v>0</v>
      </c>
      <c r="D21" t="s">
        <v>6</v>
      </c>
      <c r="E21" t="s">
        <v>8</v>
      </c>
      <c r="F21" t="s">
        <v>4</v>
      </c>
      <c r="G21" s="20" t="s">
        <v>152</v>
      </c>
      <c r="H21" s="19">
        <v>45392</v>
      </c>
      <c r="I21">
        <v>10.119999999999999</v>
      </c>
      <c r="J21">
        <v>0</v>
      </c>
      <c r="K21">
        <v>1</v>
      </c>
      <c r="L21">
        <v>5.7</v>
      </c>
      <c r="M21">
        <f>IF(_22_05_2024__71314[[#This Row],[Данные телематики, пробег]]=0,0.6,IF(_22_05_2024__71314[[#This Row],[Данные путевого, пробег]]=0,0,"для расчета"))</f>
        <v>0</v>
      </c>
      <c r="N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" s="20">
        <f>_22_05_2024__71314[[#This Row],[Рейтинг по проезду]]*0.6+_22_05_2024__71314[[#This Row],[Рейтинг по МВ]]*0.4</f>
        <v>0.4</v>
      </c>
    </row>
    <row r="22" spans="1:17" x14ac:dyDescent="0.2">
      <c r="A22">
        <v>4</v>
      </c>
      <c r="B22" t="s">
        <v>1505</v>
      </c>
      <c r="C22" t="s">
        <v>0</v>
      </c>
      <c r="D22" t="s">
        <v>6</v>
      </c>
      <c r="E22" t="s">
        <v>8</v>
      </c>
      <c r="F22" t="s">
        <v>4</v>
      </c>
      <c r="G22" s="20" t="s">
        <v>152</v>
      </c>
      <c r="H22" s="19">
        <v>45395</v>
      </c>
      <c r="I22">
        <v>40.200000000000003</v>
      </c>
      <c r="J22">
        <v>40.200000000000003</v>
      </c>
      <c r="K22">
        <v>4</v>
      </c>
      <c r="L22">
        <v>5.7</v>
      </c>
      <c r="M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" s="20">
        <f>_22_05_2024__71314[[#This Row],[Рейтинг по проезду]]*0.6+_22_05_2024__71314[[#This Row],[Рейтинг по МВ]]*0.4</f>
        <v>1</v>
      </c>
    </row>
    <row r="23" spans="1:17" x14ac:dyDescent="0.2">
      <c r="A23">
        <v>4</v>
      </c>
      <c r="B23" t="s">
        <v>1506</v>
      </c>
      <c r="C23" t="s">
        <v>0</v>
      </c>
      <c r="D23" t="s">
        <v>6</v>
      </c>
      <c r="E23" t="s">
        <v>8</v>
      </c>
      <c r="F23" t="s">
        <v>4</v>
      </c>
      <c r="G23" s="20" t="s">
        <v>152</v>
      </c>
      <c r="H23" s="19">
        <v>45403</v>
      </c>
      <c r="I23">
        <v>3.2</v>
      </c>
      <c r="J23">
        <v>3.2</v>
      </c>
      <c r="L23">
        <v>5.7</v>
      </c>
      <c r="M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" s="20">
        <f>_22_05_2024__71314[[#This Row],[Рейтинг по проезду]]*0.6+_22_05_2024__71314[[#This Row],[Рейтинг по МВ]]*0.4</f>
        <v>1</v>
      </c>
    </row>
    <row r="24" spans="1:17" x14ac:dyDescent="0.2">
      <c r="A24">
        <v>4</v>
      </c>
      <c r="B24" t="s">
        <v>1507</v>
      </c>
      <c r="C24" t="s">
        <v>0</v>
      </c>
      <c r="D24" t="s">
        <v>6</v>
      </c>
      <c r="E24" t="s">
        <v>8</v>
      </c>
      <c r="F24" t="s">
        <v>4</v>
      </c>
      <c r="G24" s="20" t="s">
        <v>152</v>
      </c>
      <c r="H24" s="19">
        <v>45405</v>
      </c>
      <c r="I24">
        <v>10.6</v>
      </c>
      <c r="J24">
        <v>0</v>
      </c>
      <c r="K24">
        <v>2</v>
      </c>
      <c r="L24">
        <v>5.7</v>
      </c>
      <c r="M24">
        <f>IF(_22_05_2024__71314[[#This Row],[Данные телематики, пробег]]=0,0.6,IF(_22_05_2024__71314[[#This Row],[Данные путевого, пробег]]=0,0,"для расчета"))</f>
        <v>0</v>
      </c>
      <c r="N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" s="20">
        <f>_22_05_2024__71314[[#This Row],[Рейтинг по проезду]]*0.6+_22_05_2024__71314[[#This Row],[Рейтинг по МВ]]*0.4</f>
        <v>0.4</v>
      </c>
    </row>
    <row r="25" spans="1:17" x14ac:dyDescent="0.2">
      <c r="A25">
        <v>4</v>
      </c>
      <c r="B25" t="s">
        <v>1508</v>
      </c>
      <c r="C25" t="s">
        <v>0</v>
      </c>
      <c r="D25" t="s">
        <v>6</v>
      </c>
      <c r="E25" t="s">
        <v>8</v>
      </c>
      <c r="F25" t="s">
        <v>4</v>
      </c>
      <c r="G25" s="20" t="s">
        <v>152</v>
      </c>
      <c r="H25" s="19">
        <v>45407</v>
      </c>
      <c r="I25">
        <v>2</v>
      </c>
      <c r="J25">
        <v>2</v>
      </c>
      <c r="L25">
        <v>5.7</v>
      </c>
      <c r="M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" s="20">
        <f>_22_05_2024__71314[[#This Row],[Рейтинг по проезду]]*0.6+_22_05_2024__71314[[#This Row],[Рейтинг по МВ]]*0.4</f>
        <v>1</v>
      </c>
    </row>
    <row r="26" spans="1:17" x14ac:dyDescent="0.2">
      <c r="A26">
        <v>4</v>
      </c>
      <c r="B26" t="s">
        <v>1509</v>
      </c>
      <c r="C26" t="s">
        <v>0</v>
      </c>
      <c r="D26" t="s">
        <v>6</v>
      </c>
      <c r="E26" t="s">
        <v>8</v>
      </c>
      <c r="F26" t="s">
        <v>4</v>
      </c>
      <c r="G26" s="20" t="s">
        <v>152</v>
      </c>
      <c r="H26" s="19">
        <v>45410</v>
      </c>
      <c r="I26">
        <v>12.6</v>
      </c>
      <c r="J26">
        <v>12.6</v>
      </c>
      <c r="K26">
        <v>1</v>
      </c>
      <c r="L26">
        <v>5.7</v>
      </c>
      <c r="M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" s="20">
        <f>_22_05_2024__71314[[#This Row],[Рейтинг по проезду]]*0.6+_22_05_2024__71314[[#This Row],[Рейтинг по МВ]]*0.4</f>
        <v>1</v>
      </c>
    </row>
    <row r="27" spans="1:17" x14ac:dyDescent="0.2">
      <c r="A27">
        <v>4</v>
      </c>
      <c r="B27" t="s">
        <v>1510</v>
      </c>
      <c r="C27" t="s">
        <v>0</v>
      </c>
      <c r="D27" t="s">
        <v>6</v>
      </c>
      <c r="E27" t="s">
        <v>8</v>
      </c>
      <c r="F27" t="s">
        <v>4</v>
      </c>
      <c r="G27" s="20" t="s">
        <v>152</v>
      </c>
      <c r="H27" s="19">
        <v>45412</v>
      </c>
      <c r="I27">
        <v>29.2</v>
      </c>
      <c r="J27">
        <v>0</v>
      </c>
      <c r="K27">
        <v>3</v>
      </c>
      <c r="L27">
        <v>5.7</v>
      </c>
      <c r="M27">
        <f>IF(_22_05_2024__71314[[#This Row],[Данные телематики, пробег]]=0,0.6,IF(_22_05_2024__71314[[#This Row],[Данные путевого, пробег]]=0,0,"для расчета"))</f>
        <v>0</v>
      </c>
      <c r="N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" s="20">
        <f>_22_05_2024__71314[[#This Row],[Рейтинг по проезду]]*0.6+_22_05_2024__71314[[#This Row],[Рейтинг по МВ]]*0.4</f>
        <v>0.4</v>
      </c>
    </row>
    <row r="28" spans="1:17" x14ac:dyDescent="0.2">
      <c r="A28">
        <v>5</v>
      </c>
      <c r="B28" t="s">
        <v>1511</v>
      </c>
      <c r="C28" t="s">
        <v>0</v>
      </c>
      <c r="D28" t="s">
        <v>6</v>
      </c>
      <c r="E28" t="s">
        <v>8</v>
      </c>
      <c r="F28" t="s">
        <v>4</v>
      </c>
      <c r="G28" s="20" t="s">
        <v>153</v>
      </c>
      <c r="H28" s="19">
        <v>45383</v>
      </c>
      <c r="I28">
        <v>20</v>
      </c>
      <c r="J28">
        <v>20</v>
      </c>
      <c r="L28">
        <v>5.6</v>
      </c>
      <c r="M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" s="20">
        <f>_22_05_2024__71314[[#This Row],[Рейтинг по проезду]]*0.6+_22_05_2024__71314[[#This Row],[Рейтинг по МВ]]*0.4</f>
        <v>1</v>
      </c>
    </row>
    <row r="29" spans="1:17" x14ac:dyDescent="0.2">
      <c r="A29">
        <v>5</v>
      </c>
      <c r="B29" t="s">
        <v>1512</v>
      </c>
      <c r="C29" t="s">
        <v>0</v>
      </c>
      <c r="D29" t="s">
        <v>6</v>
      </c>
      <c r="E29" t="s">
        <v>8</v>
      </c>
      <c r="F29" t="s">
        <v>4</v>
      </c>
      <c r="G29" s="20" t="s">
        <v>153</v>
      </c>
      <c r="H29" s="19">
        <v>45390</v>
      </c>
      <c r="I29">
        <v>35</v>
      </c>
      <c r="J29">
        <v>37</v>
      </c>
      <c r="L29">
        <v>5.6</v>
      </c>
      <c r="M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0.94594594594594594</v>
      </c>
      <c r="O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" s="20">
        <f>_22_05_2024__71314[[#This Row],[Рейтинг по проезду]]*0.6+_22_05_2024__71314[[#This Row],[Рейтинг по МВ]]*0.4</f>
        <v>0.94000000000000006</v>
      </c>
    </row>
    <row r="30" spans="1:17" x14ac:dyDescent="0.2">
      <c r="A30">
        <v>5</v>
      </c>
      <c r="B30" t="s">
        <v>1513</v>
      </c>
      <c r="C30" t="s">
        <v>0</v>
      </c>
      <c r="D30" t="s">
        <v>6</v>
      </c>
      <c r="E30" t="s">
        <v>8</v>
      </c>
      <c r="F30" t="s">
        <v>4</v>
      </c>
      <c r="G30" s="20" t="s">
        <v>153</v>
      </c>
      <c r="H30" s="19">
        <v>45393</v>
      </c>
      <c r="I30">
        <v>33</v>
      </c>
      <c r="J30">
        <v>33</v>
      </c>
      <c r="K30">
        <v>1</v>
      </c>
      <c r="L30">
        <v>5.6</v>
      </c>
      <c r="M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" s="20">
        <f>_22_05_2024__71314[[#This Row],[Рейтинг по проезду]]*0.6+_22_05_2024__71314[[#This Row],[Рейтинг по МВ]]*0.4</f>
        <v>1</v>
      </c>
    </row>
    <row r="31" spans="1:17" x14ac:dyDescent="0.2">
      <c r="A31">
        <v>5</v>
      </c>
      <c r="B31" t="s">
        <v>1514</v>
      </c>
      <c r="C31" t="s">
        <v>0</v>
      </c>
      <c r="D31" t="s">
        <v>6</v>
      </c>
      <c r="E31" t="s">
        <v>8</v>
      </c>
      <c r="F31" t="s">
        <v>4</v>
      </c>
      <c r="G31" s="20" t="s">
        <v>153</v>
      </c>
      <c r="H31" s="19">
        <v>45394</v>
      </c>
      <c r="I31">
        <v>36</v>
      </c>
      <c r="J31">
        <v>36</v>
      </c>
      <c r="L31">
        <v>5.6</v>
      </c>
      <c r="M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" s="20">
        <f>_22_05_2024__71314[[#This Row],[Рейтинг по проезду]]*0.6+_22_05_2024__71314[[#This Row],[Рейтинг по МВ]]*0.4</f>
        <v>1</v>
      </c>
    </row>
    <row r="32" spans="1:17" x14ac:dyDescent="0.2">
      <c r="A32">
        <v>5</v>
      </c>
      <c r="B32" t="s">
        <v>1515</v>
      </c>
      <c r="C32" t="s">
        <v>0</v>
      </c>
      <c r="D32" t="s">
        <v>6</v>
      </c>
      <c r="E32" t="s">
        <v>8</v>
      </c>
      <c r="F32" t="s">
        <v>4</v>
      </c>
      <c r="G32" s="20" t="s">
        <v>153</v>
      </c>
      <c r="H32" s="19">
        <v>45395</v>
      </c>
      <c r="I32">
        <v>13</v>
      </c>
      <c r="J32">
        <v>13</v>
      </c>
      <c r="L32">
        <v>5.6</v>
      </c>
      <c r="M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" s="20">
        <f>_22_05_2024__71314[[#This Row],[Рейтинг по проезду]]*0.6+_22_05_2024__71314[[#This Row],[Рейтинг по МВ]]*0.4</f>
        <v>1</v>
      </c>
    </row>
    <row r="33" spans="1:17" x14ac:dyDescent="0.2">
      <c r="A33">
        <v>5</v>
      </c>
      <c r="B33" t="s">
        <v>1516</v>
      </c>
      <c r="C33" t="s">
        <v>0</v>
      </c>
      <c r="D33" t="s">
        <v>6</v>
      </c>
      <c r="E33" t="s">
        <v>8</v>
      </c>
      <c r="F33" t="s">
        <v>4</v>
      </c>
      <c r="G33" s="20" t="s">
        <v>153</v>
      </c>
      <c r="H33" s="19">
        <v>45398</v>
      </c>
      <c r="I33">
        <v>31</v>
      </c>
      <c r="J33">
        <v>31</v>
      </c>
      <c r="L33">
        <v>5.6</v>
      </c>
      <c r="M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" s="20">
        <f>_22_05_2024__71314[[#This Row],[Рейтинг по проезду]]*0.6+_22_05_2024__71314[[#This Row],[Рейтинг по МВ]]*0.4</f>
        <v>1</v>
      </c>
    </row>
    <row r="34" spans="1:17" x14ac:dyDescent="0.2">
      <c r="A34">
        <v>5</v>
      </c>
      <c r="B34" t="s">
        <v>1517</v>
      </c>
      <c r="C34" t="s">
        <v>0</v>
      </c>
      <c r="D34" t="s">
        <v>6</v>
      </c>
      <c r="E34" t="s">
        <v>8</v>
      </c>
      <c r="F34" t="s">
        <v>4</v>
      </c>
      <c r="G34" s="20" t="s">
        <v>153</v>
      </c>
      <c r="H34" s="19">
        <v>45399</v>
      </c>
      <c r="I34">
        <v>15</v>
      </c>
      <c r="J34">
        <v>15</v>
      </c>
      <c r="L34">
        <v>5.6</v>
      </c>
      <c r="M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" s="20">
        <f>_22_05_2024__71314[[#This Row],[Рейтинг по проезду]]*0.6+_22_05_2024__71314[[#This Row],[Рейтинг по МВ]]*0.4</f>
        <v>1</v>
      </c>
    </row>
    <row r="35" spans="1:17" x14ac:dyDescent="0.2">
      <c r="A35">
        <v>5</v>
      </c>
      <c r="B35" t="s">
        <v>1518</v>
      </c>
      <c r="C35" t="s">
        <v>0</v>
      </c>
      <c r="D35" t="s">
        <v>6</v>
      </c>
      <c r="E35" t="s">
        <v>8</v>
      </c>
      <c r="F35" t="s">
        <v>4</v>
      </c>
      <c r="G35" s="20" t="s">
        <v>153</v>
      </c>
      <c r="H35" s="19">
        <v>45400</v>
      </c>
      <c r="I35">
        <v>55</v>
      </c>
      <c r="J35">
        <v>55</v>
      </c>
      <c r="L35">
        <v>5.6</v>
      </c>
      <c r="M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" s="20">
        <f>_22_05_2024__71314[[#This Row],[Рейтинг по проезду]]*0.6+_22_05_2024__71314[[#This Row],[Рейтинг по МВ]]*0.4</f>
        <v>1</v>
      </c>
    </row>
    <row r="36" spans="1:17" x14ac:dyDescent="0.2">
      <c r="A36">
        <v>5</v>
      </c>
      <c r="B36" t="s">
        <v>1519</v>
      </c>
      <c r="C36" t="s">
        <v>0</v>
      </c>
      <c r="D36" t="s">
        <v>6</v>
      </c>
      <c r="E36" t="s">
        <v>8</v>
      </c>
      <c r="F36" t="s">
        <v>4</v>
      </c>
      <c r="G36" s="20" t="s">
        <v>153</v>
      </c>
      <c r="H36" s="19">
        <v>45403</v>
      </c>
      <c r="I36">
        <v>66</v>
      </c>
      <c r="J36">
        <v>66</v>
      </c>
      <c r="K36">
        <v>1</v>
      </c>
      <c r="L36">
        <v>5.6</v>
      </c>
      <c r="M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" s="20">
        <f>_22_05_2024__71314[[#This Row],[Рейтинг по проезду]]*0.6+_22_05_2024__71314[[#This Row],[Рейтинг по МВ]]*0.4</f>
        <v>1</v>
      </c>
    </row>
    <row r="37" spans="1:17" x14ac:dyDescent="0.2">
      <c r="A37">
        <v>5</v>
      </c>
      <c r="B37" t="s">
        <v>1520</v>
      </c>
      <c r="C37" t="s">
        <v>0</v>
      </c>
      <c r="D37" t="s">
        <v>6</v>
      </c>
      <c r="E37" t="s">
        <v>8</v>
      </c>
      <c r="F37" t="s">
        <v>4</v>
      </c>
      <c r="G37" s="20" t="s">
        <v>153</v>
      </c>
      <c r="H37" s="19">
        <v>45406</v>
      </c>
      <c r="I37">
        <v>69</v>
      </c>
      <c r="J37">
        <v>71</v>
      </c>
      <c r="L37">
        <v>5.6</v>
      </c>
      <c r="M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0.971830985915493</v>
      </c>
      <c r="O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7" s="20">
        <f>_22_05_2024__71314[[#This Row],[Рейтинг по проезду]]*0.6+_22_05_2024__71314[[#This Row],[Рейтинг по МВ]]*0.4</f>
        <v>1</v>
      </c>
    </row>
    <row r="38" spans="1:17" x14ac:dyDescent="0.2">
      <c r="A38">
        <v>5</v>
      </c>
      <c r="B38" t="s">
        <v>1521</v>
      </c>
      <c r="C38" t="s">
        <v>0</v>
      </c>
      <c r="D38" t="s">
        <v>6</v>
      </c>
      <c r="E38" t="s">
        <v>8</v>
      </c>
      <c r="F38" t="s">
        <v>4</v>
      </c>
      <c r="G38" s="20" t="s">
        <v>153</v>
      </c>
      <c r="H38" s="19">
        <v>45407</v>
      </c>
      <c r="I38">
        <v>92.16</v>
      </c>
      <c r="J38">
        <v>92</v>
      </c>
      <c r="L38">
        <v>5.6</v>
      </c>
      <c r="M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1.0017391304347825</v>
      </c>
      <c r="O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8" s="20">
        <f>_22_05_2024__71314[[#This Row],[Рейтинг по проезду]]*0.6+_22_05_2024__71314[[#This Row],[Рейтинг по МВ]]*0.4</f>
        <v>1</v>
      </c>
    </row>
    <row r="39" spans="1:17" x14ac:dyDescent="0.2">
      <c r="A39">
        <v>5</v>
      </c>
      <c r="B39" t="s">
        <v>1522</v>
      </c>
      <c r="C39" t="s">
        <v>0</v>
      </c>
      <c r="D39" t="s">
        <v>6</v>
      </c>
      <c r="E39" t="s">
        <v>8</v>
      </c>
      <c r="F39" t="s">
        <v>4</v>
      </c>
      <c r="G39" s="20" t="s">
        <v>153</v>
      </c>
      <c r="H39" s="19">
        <v>45408</v>
      </c>
      <c r="I39">
        <v>121</v>
      </c>
      <c r="J39">
        <v>131</v>
      </c>
      <c r="K39">
        <v>1</v>
      </c>
      <c r="L39">
        <v>5.6</v>
      </c>
      <c r="M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0.92366412213740456</v>
      </c>
      <c r="O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9" s="20">
        <f>_22_05_2024__71314[[#This Row],[Рейтинг по проезду]]*0.6+_22_05_2024__71314[[#This Row],[Рейтинг по МВ]]*0.4</f>
        <v>0.94000000000000006</v>
      </c>
    </row>
    <row r="40" spans="1:17" x14ac:dyDescent="0.2">
      <c r="A40">
        <v>5</v>
      </c>
      <c r="B40" t="s">
        <v>1523</v>
      </c>
      <c r="C40" t="s">
        <v>0</v>
      </c>
      <c r="D40" t="s">
        <v>6</v>
      </c>
      <c r="E40" t="s">
        <v>8</v>
      </c>
      <c r="F40" t="s">
        <v>4</v>
      </c>
      <c r="G40" s="20" t="s">
        <v>153</v>
      </c>
      <c r="H40" s="19">
        <v>45409</v>
      </c>
      <c r="I40">
        <v>3.83</v>
      </c>
      <c r="J40">
        <v>0</v>
      </c>
      <c r="L40">
        <v>5.6</v>
      </c>
      <c r="M40">
        <f>IF(_22_05_2024__71314[[#This Row],[Данные телематики, пробег]]=0,0.6,IF(_22_05_2024__71314[[#This Row],[Данные путевого, пробег]]=0,0,"для расчета"))</f>
        <v>0</v>
      </c>
      <c r="N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0" s="20">
        <f>_22_05_2024__71314[[#This Row],[Рейтинг по проезду]]*0.6+_22_05_2024__71314[[#This Row],[Рейтинг по МВ]]*0.4</f>
        <v>0.4</v>
      </c>
    </row>
    <row r="41" spans="1:17" x14ac:dyDescent="0.2">
      <c r="A41">
        <v>7</v>
      </c>
      <c r="B41" t="s">
        <v>1524</v>
      </c>
      <c r="C41" t="s">
        <v>0</v>
      </c>
      <c r="D41" t="s">
        <v>6</v>
      </c>
      <c r="E41" t="s">
        <v>7</v>
      </c>
      <c r="F41" t="s">
        <v>4</v>
      </c>
      <c r="G41" s="20" t="s">
        <v>154</v>
      </c>
      <c r="H41" s="19">
        <v>45383</v>
      </c>
      <c r="I41">
        <v>15</v>
      </c>
      <c r="J41">
        <v>15</v>
      </c>
      <c r="L41">
        <v>5.2</v>
      </c>
      <c r="M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1" s="20">
        <f>_22_05_2024__71314[[#This Row],[Рейтинг по проезду]]*0.6+_22_05_2024__71314[[#This Row],[Рейтинг по МВ]]*0.4</f>
        <v>0.96</v>
      </c>
    </row>
    <row r="42" spans="1:17" x14ac:dyDescent="0.2">
      <c r="A42">
        <v>7</v>
      </c>
      <c r="B42" t="s">
        <v>1525</v>
      </c>
      <c r="C42" t="s">
        <v>0</v>
      </c>
      <c r="D42" t="s">
        <v>6</v>
      </c>
      <c r="E42" t="s">
        <v>7</v>
      </c>
      <c r="F42" t="s">
        <v>4</v>
      </c>
      <c r="G42" s="20" t="s">
        <v>154</v>
      </c>
      <c r="H42" s="19">
        <v>45384</v>
      </c>
      <c r="I42">
        <v>6</v>
      </c>
      <c r="J42">
        <v>6</v>
      </c>
      <c r="L42">
        <v>5.2</v>
      </c>
      <c r="M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2" s="20">
        <f>_22_05_2024__71314[[#This Row],[Рейтинг по проезду]]*0.6+_22_05_2024__71314[[#This Row],[Рейтинг по МВ]]*0.4</f>
        <v>0.96</v>
      </c>
    </row>
    <row r="43" spans="1:17" x14ac:dyDescent="0.2">
      <c r="A43">
        <v>7</v>
      </c>
      <c r="B43" t="s">
        <v>1526</v>
      </c>
      <c r="C43" t="s">
        <v>0</v>
      </c>
      <c r="D43" t="s">
        <v>6</v>
      </c>
      <c r="E43" t="s">
        <v>7</v>
      </c>
      <c r="F43" t="s">
        <v>4</v>
      </c>
      <c r="G43" s="20" t="s">
        <v>154</v>
      </c>
      <c r="H43" s="19">
        <v>45385</v>
      </c>
      <c r="I43">
        <v>21</v>
      </c>
      <c r="J43">
        <v>21</v>
      </c>
      <c r="K43">
        <v>2</v>
      </c>
      <c r="L43">
        <v>5.2</v>
      </c>
      <c r="M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3" s="20">
        <f>_22_05_2024__71314[[#This Row],[Рейтинг по проезду]]*0.6+_22_05_2024__71314[[#This Row],[Рейтинг по МВ]]*0.4</f>
        <v>0.96</v>
      </c>
    </row>
    <row r="44" spans="1:17" x14ac:dyDescent="0.2">
      <c r="A44">
        <v>7</v>
      </c>
      <c r="B44" t="s">
        <v>1527</v>
      </c>
      <c r="C44" t="s">
        <v>0</v>
      </c>
      <c r="D44" t="s">
        <v>6</v>
      </c>
      <c r="E44" t="s">
        <v>7</v>
      </c>
      <c r="F44" t="s">
        <v>4</v>
      </c>
      <c r="G44" s="20" t="s">
        <v>154</v>
      </c>
      <c r="H44" s="19">
        <v>45386</v>
      </c>
      <c r="I44">
        <v>9</v>
      </c>
      <c r="J44">
        <v>9</v>
      </c>
      <c r="L44">
        <v>5.2</v>
      </c>
      <c r="M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4" s="20">
        <f>_22_05_2024__71314[[#This Row],[Рейтинг по проезду]]*0.6+_22_05_2024__71314[[#This Row],[Рейтинг по МВ]]*0.4</f>
        <v>0.96</v>
      </c>
    </row>
    <row r="45" spans="1:17" x14ac:dyDescent="0.2">
      <c r="A45">
        <v>7</v>
      </c>
      <c r="B45" t="s">
        <v>1528</v>
      </c>
      <c r="C45" t="s">
        <v>0</v>
      </c>
      <c r="D45" t="s">
        <v>6</v>
      </c>
      <c r="E45" t="s">
        <v>7</v>
      </c>
      <c r="F45" t="s">
        <v>4</v>
      </c>
      <c r="G45" s="20" t="s">
        <v>154</v>
      </c>
      <c r="H45" s="19">
        <v>45387</v>
      </c>
      <c r="I45">
        <v>12</v>
      </c>
      <c r="J45">
        <v>12</v>
      </c>
      <c r="L45">
        <v>5.2</v>
      </c>
      <c r="M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5" s="20">
        <f>_22_05_2024__71314[[#This Row],[Рейтинг по проезду]]*0.6+_22_05_2024__71314[[#This Row],[Рейтинг по МВ]]*0.4</f>
        <v>0.96</v>
      </c>
    </row>
    <row r="46" spans="1:17" x14ac:dyDescent="0.2">
      <c r="A46">
        <v>7</v>
      </c>
      <c r="B46" t="s">
        <v>1529</v>
      </c>
      <c r="C46" t="s">
        <v>0</v>
      </c>
      <c r="D46" t="s">
        <v>6</v>
      </c>
      <c r="E46" t="s">
        <v>7</v>
      </c>
      <c r="F46" t="s">
        <v>4</v>
      </c>
      <c r="G46" s="20" t="s">
        <v>154</v>
      </c>
      <c r="H46" s="19">
        <v>45389</v>
      </c>
      <c r="I46">
        <v>22</v>
      </c>
      <c r="J46">
        <v>22</v>
      </c>
      <c r="K46">
        <v>1</v>
      </c>
      <c r="L46">
        <v>5.2</v>
      </c>
      <c r="M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6" s="20">
        <f>_22_05_2024__71314[[#This Row],[Рейтинг по проезду]]*0.6+_22_05_2024__71314[[#This Row],[Рейтинг по МВ]]*0.4</f>
        <v>0.96</v>
      </c>
    </row>
    <row r="47" spans="1:17" x14ac:dyDescent="0.2">
      <c r="A47">
        <v>7</v>
      </c>
      <c r="B47" t="s">
        <v>1530</v>
      </c>
      <c r="C47" t="s">
        <v>0</v>
      </c>
      <c r="D47" t="s">
        <v>6</v>
      </c>
      <c r="E47" t="s">
        <v>7</v>
      </c>
      <c r="F47" t="s">
        <v>4</v>
      </c>
      <c r="G47" s="20" t="s">
        <v>154</v>
      </c>
      <c r="H47" s="19">
        <v>45390</v>
      </c>
      <c r="I47">
        <v>8</v>
      </c>
      <c r="J47">
        <v>8</v>
      </c>
      <c r="L47">
        <v>5.2</v>
      </c>
      <c r="M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7" s="20">
        <f>_22_05_2024__71314[[#This Row],[Рейтинг по проезду]]*0.6+_22_05_2024__71314[[#This Row],[Рейтинг по МВ]]*0.4</f>
        <v>0.96</v>
      </c>
    </row>
    <row r="48" spans="1:17" x14ac:dyDescent="0.2">
      <c r="A48">
        <v>7</v>
      </c>
      <c r="B48" t="s">
        <v>1531</v>
      </c>
      <c r="C48" t="s">
        <v>0</v>
      </c>
      <c r="D48" t="s">
        <v>6</v>
      </c>
      <c r="E48" t="s">
        <v>7</v>
      </c>
      <c r="F48" t="s">
        <v>4</v>
      </c>
      <c r="G48" s="20" t="s">
        <v>154</v>
      </c>
      <c r="H48" s="19">
        <v>45392</v>
      </c>
      <c r="I48">
        <v>55</v>
      </c>
      <c r="J48">
        <v>55</v>
      </c>
      <c r="K48">
        <v>3</v>
      </c>
      <c r="L48">
        <v>5.2</v>
      </c>
      <c r="M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8" s="20">
        <f>_22_05_2024__71314[[#This Row],[Рейтинг по проезду]]*0.6+_22_05_2024__71314[[#This Row],[Рейтинг по МВ]]*0.4</f>
        <v>0.96</v>
      </c>
    </row>
    <row r="49" spans="1:17" x14ac:dyDescent="0.2">
      <c r="A49">
        <v>7</v>
      </c>
      <c r="B49" t="s">
        <v>1532</v>
      </c>
      <c r="C49" t="s">
        <v>0</v>
      </c>
      <c r="D49" t="s">
        <v>6</v>
      </c>
      <c r="E49" t="s">
        <v>7</v>
      </c>
      <c r="F49" t="s">
        <v>4</v>
      </c>
      <c r="G49" s="20" t="s">
        <v>154</v>
      </c>
      <c r="H49" s="19">
        <v>45394</v>
      </c>
      <c r="I49">
        <v>13</v>
      </c>
      <c r="J49">
        <v>13</v>
      </c>
      <c r="L49">
        <v>5.2</v>
      </c>
      <c r="M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49" s="20">
        <f>_22_05_2024__71314[[#This Row],[Рейтинг по проезду]]*0.6+_22_05_2024__71314[[#This Row],[Рейтинг по МВ]]*0.4</f>
        <v>0.96</v>
      </c>
    </row>
    <row r="50" spans="1:17" x14ac:dyDescent="0.2">
      <c r="A50">
        <v>7</v>
      </c>
      <c r="B50" t="s">
        <v>1533</v>
      </c>
      <c r="C50" t="s">
        <v>0</v>
      </c>
      <c r="D50" t="s">
        <v>6</v>
      </c>
      <c r="E50" t="s">
        <v>7</v>
      </c>
      <c r="F50" t="s">
        <v>4</v>
      </c>
      <c r="G50" s="20" t="s">
        <v>154</v>
      </c>
      <c r="H50" s="19">
        <v>45395</v>
      </c>
      <c r="I50">
        <v>3.18</v>
      </c>
      <c r="J50">
        <v>0</v>
      </c>
      <c r="L50">
        <v>5.2</v>
      </c>
      <c r="M50">
        <f>IF(_22_05_2024__71314[[#This Row],[Данные телематики, пробег]]=0,0.6,IF(_22_05_2024__71314[[#This Row],[Данные путевого, пробег]]=0,0,"для расчета"))</f>
        <v>0</v>
      </c>
      <c r="N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0" s="20">
        <f>_22_05_2024__71314[[#This Row],[Рейтинг по проезду]]*0.6+_22_05_2024__71314[[#This Row],[Рейтинг по МВ]]*0.4</f>
        <v>0.36000000000000004</v>
      </c>
    </row>
    <row r="51" spans="1:17" x14ac:dyDescent="0.2">
      <c r="A51">
        <v>7</v>
      </c>
      <c r="B51" t="s">
        <v>1534</v>
      </c>
      <c r="C51" t="s">
        <v>0</v>
      </c>
      <c r="D51" t="s">
        <v>6</v>
      </c>
      <c r="E51" t="s">
        <v>7</v>
      </c>
      <c r="F51" t="s">
        <v>4</v>
      </c>
      <c r="G51" s="20" t="s">
        <v>154</v>
      </c>
      <c r="H51" s="19">
        <v>45397</v>
      </c>
      <c r="I51">
        <v>2</v>
      </c>
      <c r="J51">
        <v>2</v>
      </c>
      <c r="L51">
        <v>5.2</v>
      </c>
      <c r="M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1" s="20">
        <f>_22_05_2024__71314[[#This Row],[Рейтинг по проезду]]*0.6+_22_05_2024__71314[[#This Row],[Рейтинг по МВ]]*0.4</f>
        <v>0.96</v>
      </c>
    </row>
    <row r="52" spans="1:17" x14ac:dyDescent="0.2">
      <c r="A52">
        <v>7</v>
      </c>
      <c r="B52" t="s">
        <v>1535</v>
      </c>
      <c r="C52" t="s">
        <v>0</v>
      </c>
      <c r="D52" t="s">
        <v>6</v>
      </c>
      <c r="E52" t="s">
        <v>7</v>
      </c>
      <c r="F52" t="s">
        <v>4</v>
      </c>
      <c r="G52" s="20" t="s">
        <v>154</v>
      </c>
      <c r="H52" s="19">
        <v>45398</v>
      </c>
      <c r="I52">
        <v>6</v>
      </c>
      <c r="J52">
        <v>6</v>
      </c>
      <c r="L52">
        <v>5.2</v>
      </c>
      <c r="M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2" s="20">
        <f>_22_05_2024__71314[[#This Row],[Рейтинг по проезду]]*0.6+_22_05_2024__71314[[#This Row],[Рейтинг по МВ]]*0.4</f>
        <v>0.96</v>
      </c>
    </row>
    <row r="53" spans="1:17" x14ac:dyDescent="0.2">
      <c r="A53">
        <v>7</v>
      </c>
      <c r="B53" t="s">
        <v>1536</v>
      </c>
      <c r="C53" t="s">
        <v>0</v>
      </c>
      <c r="D53" t="s">
        <v>6</v>
      </c>
      <c r="E53" t="s">
        <v>7</v>
      </c>
      <c r="F53" t="s">
        <v>4</v>
      </c>
      <c r="G53" s="20" t="s">
        <v>154</v>
      </c>
      <c r="H53" s="19">
        <v>45399</v>
      </c>
      <c r="I53">
        <v>13</v>
      </c>
      <c r="J53">
        <v>13</v>
      </c>
      <c r="L53">
        <v>5.2</v>
      </c>
      <c r="M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3" s="20">
        <f>_22_05_2024__71314[[#This Row],[Рейтинг по проезду]]*0.6+_22_05_2024__71314[[#This Row],[Рейтинг по МВ]]*0.4</f>
        <v>0.96</v>
      </c>
    </row>
    <row r="54" spans="1:17" x14ac:dyDescent="0.2">
      <c r="A54">
        <v>7</v>
      </c>
      <c r="B54" t="s">
        <v>1537</v>
      </c>
      <c r="C54" t="s">
        <v>0</v>
      </c>
      <c r="D54" t="s">
        <v>6</v>
      </c>
      <c r="E54" t="s">
        <v>7</v>
      </c>
      <c r="F54" t="s">
        <v>4</v>
      </c>
      <c r="G54" s="20" t="s">
        <v>154</v>
      </c>
      <c r="H54" s="19">
        <v>45401</v>
      </c>
      <c r="I54">
        <v>23</v>
      </c>
      <c r="J54">
        <v>23</v>
      </c>
      <c r="K54">
        <v>2</v>
      </c>
      <c r="L54">
        <v>5.2</v>
      </c>
      <c r="M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4" s="20">
        <f>_22_05_2024__71314[[#This Row],[Рейтинг по проезду]]*0.6+_22_05_2024__71314[[#This Row],[Рейтинг по МВ]]*0.4</f>
        <v>0.96</v>
      </c>
    </row>
    <row r="55" spans="1:17" x14ac:dyDescent="0.2">
      <c r="A55">
        <v>7</v>
      </c>
      <c r="B55" t="s">
        <v>1538</v>
      </c>
      <c r="C55" t="s">
        <v>0</v>
      </c>
      <c r="D55" t="s">
        <v>6</v>
      </c>
      <c r="E55" t="s">
        <v>7</v>
      </c>
      <c r="F55" t="s">
        <v>4</v>
      </c>
      <c r="G55" s="20" t="s">
        <v>154</v>
      </c>
      <c r="H55" s="19">
        <v>45402</v>
      </c>
      <c r="I55">
        <v>2</v>
      </c>
      <c r="J55">
        <v>2</v>
      </c>
      <c r="L55">
        <v>5.2</v>
      </c>
      <c r="M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5" s="20">
        <f>_22_05_2024__71314[[#This Row],[Рейтинг по проезду]]*0.6+_22_05_2024__71314[[#This Row],[Рейтинг по МВ]]*0.4</f>
        <v>0.96</v>
      </c>
    </row>
    <row r="56" spans="1:17" x14ac:dyDescent="0.2">
      <c r="A56">
        <v>7</v>
      </c>
      <c r="B56" t="s">
        <v>1539</v>
      </c>
      <c r="C56" t="s">
        <v>0</v>
      </c>
      <c r="D56" t="s">
        <v>6</v>
      </c>
      <c r="E56" t="s">
        <v>7</v>
      </c>
      <c r="F56" t="s">
        <v>4</v>
      </c>
      <c r="G56" s="20" t="s">
        <v>154</v>
      </c>
      <c r="H56" s="19">
        <v>45406</v>
      </c>
      <c r="I56">
        <v>17</v>
      </c>
      <c r="J56">
        <v>17</v>
      </c>
      <c r="L56">
        <v>5.2</v>
      </c>
      <c r="M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6" s="20">
        <f>_22_05_2024__71314[[#This Row],[Рейтинг по проезду]]*0.6+_22_05_2024__71314[[#This Row],[Рейтинг по МВ]]*0.4</f>
        <v>0.96</v>
      </c>
    </row>
    <row r="57" spans="1:17" x14ac:dyDescent="0.2">
      <c r="A57">
        <v>7</v>
      </c>
      <c r="B57" t="s">
        <v>1540</v>
      </c>
      <c r="C57" t="s">
        <v>0</v>
      </c>
      <c r="D57" t="s">
        <v>6</v>
      </c>
      <c r="E57" t="s">
        <v>7</v>
      </c>
      <c r="F57" t="s">
        <v>4</v>
      </c>
      <c r="G57" s="20" t="s">
        <v>154</v>
      </c>
      <c r="H57" s="19">
        <v>45407</v>
      </c>
      <c r="I57">
        <v>1</v>
      </c>
      <c r="J57">
        <v>1</v>
      </c>
      <c r="L57">
        <v>5.2</v>
      </c>
      <c r="M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7" s="20">
        <f>_22_05_2024__71314[[#This Row],[Рейтинг по проезду]]*0.6+_22_05_2024__71314[[#This Row],[Рейтинг по МВ]]*0.4</f>
        <v>0.96</v>
      </c>
    </row>
    <row r="58" spans="1:17" x14ac:dyDescent="0.2">
      <c r="A58">
        <v>7</v>
      </c>
      <c r="B58" t="s">
        <v>1541</v>
      </c>
      <c r="C58" t="s">
        <v>0</v>
      </c>
      <c r="D58" t="s">
        <v>6</v>
      </c>
      <c r="E58" t="s">
        <v>7</v>
      </c>
      <c r="F58" t="s">
        <v>4</v>
      </c>
      <c r="G58" s="20" t="s">
        <v>154</v>
      </c>
      <c r="H58" s="19">
        <v>45408</v>
      </c>
      <c r="I58">
        <v>32.1</v>
      </c>
      <c r="J58">
        <v>31</v>
      </c>
      <c r="L58">
        <v>5.2</v>
      </c>
      <c r="M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1.0354838709677421</v>
      </c>
      <c r="O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8" s="20">
        <f>_22_05_2024__71314[[#This Row],[Рейтинг по проезду]]*0.6+_22_05_2024__71314[[#This Row],[Рейтинг по МВ]]*0.4</f>
        <v>0.96</v>
      </c>
    </row>
    <row r="59" spans="1:17" x14ac:dyDescent="0.2">
      <c r="A59">
        <v>7</v>
      </c>
      <c r="B59" t="s">
        <v>1542</v>
      </c>
      <c r="C59" t="s">
        <v>0</v>
      </c>
      <c r="D59" t="s">
        <v>6</v>
      </c>
      <c r="E59" t="s">
        <v>7</v>
      </c>
      <c r="F59" t="s">
        <v>4</v>
      </c>
      <c r="G59" s="20" t="s">
        <v>154</v>
      </c>
      <c r="H59" s="19">
        <v>45409</v>
      </c>
      <c r="I59">
        <v>17</v>
      </c>
      <c r="J59">
        <v>17</v>
      </c>
      <c r="K59">
        <v>1</v>
      </c>
      <c r="L59">
        <v>5.2</v>
      </c>
      <c r="M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59" s="20">
        <f>_22_05_2024__71314[[#This Row],[Рейтинг по проезду]]*0.6+_22_05_2024__71314[[#This Row],[Рейтинг по МВ]]*0.4</f>
        <v>0.96</v>
      </c>
    </row>
    <row r="60" spans="1:17" x14ac:dyDescent="0.2">
      <c r="A60">
        <v>7</v>
      </c>
      <c r="B60" t="s">
        <v>1543</v>
      </c>
      <c r="C60" t="s">
        <v>0</v>
      </c>
      <c r="D60" t="s">
        <v>6</v>
      </c>
      <c r="E60" t="s">
        <v>7</v>
      </c>
      <c r="F60" t="s">
        <v>4</v>
      </c>
      <c r="G60" s="20" t="s">
        <v>154</v>
      </c>
      <c r="H60" s="19">
        <v>45410</v>
      </c>
      <c r="I60">
        <v>13.5</v>
      </c>
      <c r="J60">
        <v>13.5</v>
      </c>
      <c r="L60">
        <v>5.2</v>
      </c>
      <c r="M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0" s="20">
        <f>_22_05_2024__71314[[#This Row],[Рейтинг по проезду]]*0.6+_22_05_2024__71314[[#This Row],[Рейтинг по МВ]]*0.4</f>
        <v>0.96</v>
      </c>
    </row>
    <row r="61" spans="1:17" x14ac:dyDescent="0.2">
      <c r="A61">
        <v>7</v>
      </c>
      <c r="B61" t="s">
        <v>1544</v>
      </c>
      <c r="C61" t="s">
        <v>0</v>
      </c>
      <c r="D61" t="s">
        <v>6</v>
      </c>
      <c r="E61" t="s">
        <v>7</v>
      </c>
      <c r="F61" t="s">
        <v>4</v>
      </c>
      <c r="G61" s="20" t="s">
        <v>154</v>
      </c>
      <c r="H61" s="19">
        <v>45411</v>
      </c>
      <c r="I61">
        <v>14.5</v>
      </c>
      <c r="J61">
        <v>16.5</v>
      </c>
      <c r="L61">
        <v>5.2</v>
      </c>
      <c r="M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0.87878787878787878</v>
      </c>
      <c r="O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6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" s="20">
        <f>_22_05_2024__71314[[#This Row],[Рейтинг по проезду]]*0.6+_22_05_2024__71314[[#This Row],[Рейтинг по МВ]]*0.4</f>
        <v>0.84000000000000008</v>
      </c>
    </row>
    <row r="62" spans="1:17" x14ac:dyDescent="0.2">
      <c r="A62">
        <v>8</v>
      </c>
      <c r="B62" t="s">
        <v>1545</v>
      </c>
      <c r="C62" t="s">
        <v>0</v>
      </c>
      <c r="D62" t="s">
        <v>6</v>
      </c>
      <c r="E62" t="s">
        <v>7</v>
      </c>
      <c r="F62" t="s">
        <v>4</v>
      </c>
      <c r="G62" s="20" t="s">
        <v>155</v>
      </c>
      <c r="H62" s="19">
        <v>45384</v>
      </c>
      <c r="I62">
        <v>14</v>
      </c>
      <c r="J62">
        <v>4</v>
      </c>
      <c r="L62">
        <v>4.5</v>
      </c>
      <c r="M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3.5</v>
      </c>
      <c r="O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2" s="20">
        <f>_22_05_2024__71314[[#This Row],[Рейтинг по проезду]]*0.6+_22_05_2024__71314[[#This Row],[Рейтинг по МВ]]*0.4</f>
        <v>0.82000000000000006</v>
      </c>
    </row>
    <row r="63" spans="1:17" x14ac:dyDescent="0.2">
      <c r="A63">
        <v>8</v>
      </c>
      <c r="B63" t="s">
        <v>1546</v>
      </c>
      <c r="C63" t="s">
        <v>0</v>
      </c>
      <c r="D63" t="s">
        <v>6</v>
      </c>
      <c r="E63" t="s">
        <v>7</v>
      </c>
      <c r="F63" t="s">
        <v>4</v>
      </c>
      <c r="G63" s="20" t="s">
        <v>155</v>
      </c>
      <c r="H63" s="19">
        <v>45392</v>
      </c>
      <c r="I63">
        <v>11</v>
      </c>
      <c r="J63">
        <v>0</v>
      </c>
      <c r="K63">
        <v>1</v>
      </c>
      <c r="L63">
        <v>4.5</v>
      </c>
      <c r="M63">
        <f>IF(_22_05_2024__71314[[#This Row],[Данные телематики, пробег]]=0,0.6,IF(_22_05_2024__71314[[#This Row],[Данные путевого, пробег]]=0,0,"для расчета"))</f>
        <v>0</v>
      </c>
      <c r="N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3" s="20">
        <f>_22_05_2024__71314[[#This Row],[Рейтинг по проезду]]*0.6+_22_05_2024__71314[[#This Row],[Рейтинг по МВ]]*0.4</f>
        <v>0.27999999999999997</v>
      </c>
    </row>
    <row r="64" spans="1:17" x14ac:dyDescent="0.2">
      <c r="A64">
        <v>8</v>
      </c>
      <c r="B64" t="s">
        <v>1547</v>
      </c>
      <c r="C64" t="s">
        <v>0</v>
      </c>
      <c r="D64" t="s">
        <v>6</v>
      </c>
      <c r="E64" t="s">
        <v>7</v>
      </c>
      <c r="F64" t="s">
        <v>4</v>
      </c>
      <c r="G64" s="20" t="s">
        <v>155</v>
      </c>
      <c r="H64" s="19">
        <v>45398</v>
      </c>
      <c r="I64">
        <v>3.36</v>
      </c>
      <c r="J64">
        <v>3</v>
      </c>
      <c r="L64">
        <v>4.5</v>
      </c>
      <c r="M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1.1199999999999999</v>
      </c>
      <c r="O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4" s="20">
        <f>_22_05_2024__71314[[#This Row],[Рейтинг по проезду]]*0.6+_22_05_2024__71314[[#This Row],[Рейтинг по МВ]]*0.4</f>
        <v>0.76</v>
      </c>
    </row>
    <row r="65" spans="1:17" x14ac:dyDescent="0.2">
      <c r="A65">
        <v>8</v>
      </c>
      <c r="B65" t="s">
        <v>1548</v>
      </c>
      <c r="C65" t="s">
        <v>0</v>
      </c>
      <c r="D65" t="s">
        <v>6</v>
      </c>
      <c r="E65" t="s">
        <v>7</v>
      </c>
      <c r="F65" t="s">
        <v>4</v>
      </c>
      <c r="G65" s="20" t="s">
        <v>155</v>
      </c>
      <c r="H65" s="19">
        <v>45411</v>
      </c>
      <c r="I65">
        <v>177</v>
      </c>
      <c r="J65">
        <v>177</v>
      </c>
      <c r="L65">
        <v>4.5</v>
      </c>
      <c r="M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5" s="20">
        <f>_22_05_2024__71314[[#This Row],[Рейтинг по проезду]]*0.6+_22_05_2024__71314[[#This Row],[Рейтинг по МВ]]*0.4</f>
        <v>0.87999999999999989</v>
      </c>
    </row>
    <row r="66" spans="1:17" x14ac:dyDescent="0.2">
      <c r="A66">
        <v>9</v>
      </c>
      <c r="B66" t="s">
        <v>1549</v>
      </c>
      <c r="C66" t="s">
        <v>0</v>
      </c>
      <c r="D66" t="s">
        <v>6</v>
      </c>
      <c r="E66" t="s">
        <v>7</v>
      </c>
      <c r="F66" t="s">
        <v>4</v>
      </c>
      <c r="G66" s="20" t="s">
        <v>156</v>
      </c>
      <c r="H66" s="19">
        <v>45387</v>
      </c>
      <c r="I66">
        <v>4</v>
      </c>
      <c r="J66">
        <v>4</v>
      </c>
      <c r="L66">
        <v>5.9</v>
      </c>
      <c r="M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" s="20">
        <f>_22_05_2024__71314[[#This Row],[Рейтинг по проезду]]*0.6+_22_05_2024__71314[[#This Row],[Рейтинг по МВ]]*0.4</f>
        <v>1</v>
      </c>
    </row>
    <row r="67" spans="1:17" x14ac:dyDescent="0.2">
      <c r="A67">
        <v>9</v>
      </c>
      <c r="B67" t="s">
        <v>1550</v>
      </c>
      <c r="C67" t="s">
        <v>0</v>
      </c>
      <c r="D67" t="s">
        <v>6</v>
      </c>
      <c r="E67" t="s">
        <v>7</v>
      </c>
      <c r="F67" t="s">
        <v>4</v>
      </c>
      <c r="G67" s="20" t="s">
        <v>156</v>
      </c>
      <c r="H67" s="19">
        <v>45389</v>
      </c>
      <c r="I67">
        <v>0</v>
      </c>
      <c r="J67">
        <v>0</v>
      </c>
      <c r="L67">
        <v>5.9</v>
      </c>
      <c r="M67">
        <f>IF(_22_05_2024__71314[[#This Row],[Данные телематики, пробег]]=0,0.6,IF(_22_05_2024__71314[[#This Row],[Данные путевого, пробег]]=0,0,"для расчета"))</f>
        <v>0.6</v>
      </c>
      <c r="N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" s="20">
        <f>_22_05_2024__71314[[#This Row],[Рейтинг по проезду]]*0.6+_22_05_2024__71314[[#This Row],[Рейтинг по МВ]]*0.4</f>
        <v>0.76</v>
      </c>
    </row>
    <row r="68" spans="1:17" x14ac:dyDescent="0.2">
      <c r="A68">
        <v>9</v>
      </c>
      <c r="B68" t="s">
        <v>1551</v>
      </c>
      <c r="C68" t="s">
        <v>0</v>
      </c>
      <c r="D68" t="s">
        <v>6</v>
      </c>
      <c r="E68" t="s">
        <v>7</v>
      </c>
      <c r="F68" t="s">
        <v>4</v>
      </c>
      <c r="G68" s="20" t="s">
        <v>156</v>
      </c>
      <c r="H68" s="19">
        <v>45392</v>
      </c>
      <c r="I68">
        <v>1</v>
      </c>
      <c r="J68">
        <v>1</v>
      </c>
      <c r="L68">
        <v>5.9</v>
      </c>
      <c r="M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" s="20">
        <f>_22_05_2024__71314[[#This Row],[Рейтинг по проезду]]*0.6+_22_05_2024__71314[[#This Row],[Рейтинг по МВ]]*0.4</f>
        <v>1</v>
      </c>
    </row>
    <row r="69" spans="1:17" x14ac:dyDescent="0.2">
      <c r="A69">
        <v>9</v>
      </c>
      <c r="B69" t="s">
        <v>1552</v>
      </c>
      <c r="C69" t="s">
        <v>0</v>
      </c>
      <c r="D69" t="s">
        <v>6</v>
      </c>
      <c r="E69" t="s">
        <v>7</v>
      </c>
      <c r="F69" t="s">
        <v>4</v>
      </c>
      <c r="G69" s="20" t="s">
        <v>156</v>
      </c>
      <c r="H69" s="19">
        <v>45396</v>
      </c>
      <c r="I69">
        <v>7</v>
      </c>
      <c r="J69">
        <v>7</v>
      </c>
      <c r="L69">
        <v>5.9</v>
      </c>
      <c r="M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" s="20">
        <f>_22_05_2024__71314[[#This Row],[Рейтинг по проезду]]*0.6+_22_05_2024__71314[[#This Row],[Рейтинг по МВ]]*0.4</f>
        <v>1</v>
      </c>
    </row>
    <row r="70" spans="1:17" x14ac:dyDescent="0.2">
      <c r="A70">
        <v>9</v>
      </c>
      <c r="B70" t="s">
        <v>1553</v>
      </c>
      <c r="C70" t="s">
        <v>0</v>
      </c>
      <c r="D70" t="s">
        <v>6</v>
      </c>
      <c r="E70" t="s">
        <v>7</v>
      </c>
      <c r="F70" t="s">
        <v>4</v>
      </c>
      <c r="G70" s="20" t="s">
        <v>156</v>
      </c>
      <c r="H70" s="19">
        <v>45397</v>
      </c>
      <c r="I70">
        <v>2</v>
      </c>
      <c r="J70">
        <v>2</v>
      </c>
      <c r="L70">
        <v>5.9</v>
      </c>
      <c r="M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0" s="20">
        <f>_22_05_2024__71314[[#This Row],[Рейтинг по проезду]]*0.6+_22_05_2024__71314[[#This Row],[Рейтинг по МВ]]*0.4</f>
        <v>1</v>
      </c>
    </row>
    <row r="71" spans="1:17" x14ac:dyDescent="0.2">
      <c r="A71">
        <v>9</v>
      </c>
      <c r="B71" t="s">
        <v>1554</v>
      </c>
      <c r="C71" t="s">
        <v>0</v>
      </c>
      <c r="D71" t="s">
        <v>6</v>
      </c>
      <c r="E71" t="s">
        <v>7</v>
      </c>
      <c r="F71" t="s">
        <v>4</v>
      </c>
      <c r="G71" s="20" t="s">
        <v>156</v>
      </c>
      <c r="H71" s="19">
        <v>45403</v>
      </c>
      <c r="I71">
        <v>0.02</v>
      </c>
      <c r="J71">
        <v>0</v>
      </c>
      <c r="L71">
        <v>5.9</v>
      </c>
      <c r="M71">
        <f>IF(_22_05_2024__71314[[#This Row],[Данные телематики, пробег]]=0,0.6,IF(_22_05_2024__71314[[#This Row],[Данные путевого, пробег]]=0,0,"для расчета"))</f>
        <v>0</v>
      </c>
      <c r="N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1" s="20">
        <f>_22_05_2024__71314[[#This Row],[Рейтинг по проезду]]*0.6+_22_05_2024__71314[[#This Row],[Рейтинг по МВ]]*0.4</f>
        <v>0.4</v>
      </c>
    </row>
    <row r="72" spans="1:17" x14ac:dyDescent="0.2">
      <c r="A72">
        <v>11</v>
      </c>
      <c r="B72" t="s">
        <v>1555</v>
      </c>
      <c r="C72" t="s">
        <v>0</v>
      </c>
      <c r="D72" t="s">
        <v>6</v>
      </c>
      <c r="E72" t="s">
        <v>7</v>
      </c>
      <c r="F72" t="s">
        <v>4</v>
      </c>
      <c r="G72" s="20" t="s">
        <v>157</v>
      </c>
      <c r="H72" s="19">
        <v>45386</v>
      </c>
      <c r="I72">
        <v>23.56</v>
      </c>
      <c r="J72">
        <v>23.56</v>
      </c>
      <c r="K72">
        <v>3</v>
      </c>
      <c r="L72">
        <v>5.8</v>
      </c>
      <c r="M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" s="20">
        <f>_22_05_2024__71314[[#This Row],[Рейтинг по проезду]]*0.6+_22_05_2024__71314[[#This Row],[Рейтинг по МВ]]*0.4</f>
        <v>1</v>
      </c>
    </row>
    <row r="73" spans="1:17" x14ac:dyDescent="0.2">
      <c r="A73">
        <v>11</v>
      </c>
      <c r="B73" t="s">
        <v>1556</v>
      </c>
      <c r="C73" t="s">
        <v>0</v>
      </c>
      <c r="D73" t="s">
        <v>6</v>
      </c>
      <c r="E73" t="s">
        <v>7</v>
      </c>
      <c r="F73" t="s">
        <v>4</v>
      </c>
      <c r="G73" s="20" t="s">
        <v>157</v>
      </c>
      <c r="H73" s="19">
        <v>45392</v>
      </c>
      <c r="I73">
        <v>30.3</v>
      </c>
      <c r="J73">
        <v>50.2</v>
      </c>
      <c r="L73">
        <v>5.8</v>
      </c>
      <c r="M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0.60358565737051795</v>
      </c>
      <c r="O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3" s="20">
        <f>_22_05_2024__71314[[#This Row],[Рейтинг по проезду]]*0.6+_22_05_2024__71314[[#This Row],[Рейтинг по МВ]]*0.4</f>
        <v>0.94000000000000006</v>
      </c>
    </row>
    <row r="74" spans="1:17" x14ac:dyDescent="0.2">
      <c r="A74">
        <v>11</v>
      </c>
      <c r="B74" t="s">
        <v>1557</v>
      </c>
      <c r="C74" t="s">
        <v>0</v>
      </c>
      <c r="D74" t="s">
        <v>6</v>
      </c>
      <c r="E74" t="s">
        <v>7</v>
      </c>
      <c r="F74" t="s">
        <v>4</v>
      </c>
      <c r="G74" s="20" t="s">
        <v>157</v>
      </c>
      <c r="H74" s="19">
        <v>45393</v>
      </c>
      <c r="I74">
        <v>17.2</v>
      </c>
      <c r="J74">
        <v>50.2</v>
      </c>
      <c r="K74">
        <v>3</v>
      </c>
      <c r="L74">
        <v>5.8</v>
      </c>
      <c r="M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0.34262948207171312</v>
      </c>
      <c r="O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" s="20">
        <f>_22_05_2024__71314[[#This Row],[Рейтинг по проезду]]*0.6+_22_05_2024__71314[[#This Row],[Рейтинг по МВ]]*0.4</f>
        <v>0.94000000000000006</v>
      </c>
    </row>
    <row r="75" spans="1:17" x14ac:dyDescent="0.2">
      <c r="A75">
        <v>11</v>
      </c>
      <c r="B75" t="s">
        <v>1558</v>
      </c>
      <c r="C75" t="s">
        <v>0</v>
      </c>
      <c r="D75" t="s">
        <v>6</v>
      </c>
      <c r="E75" t="s">
        <v>7</v>
      </c>
      <c r="F75" t="s">
        <v>4</v>
      </c>
      <c r="G75" s="20" t="s">
        <v>157</v>
      </c>
      <c r="H75" s="19">
        <v>45400</v>
      </c>
      <c r="I75">
        <v>3.2</v>
      </c>
      <c r="J75">
        <v>3.2</v>
      </c>
      <c r="L75">
        <v>5.8</v>
      </c>
      <c r="M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" s="20">
        <f>_22_05_2024__71314[[#This Row],[Рейтинг по проезду]]*0.6+_22_05_2024__71314[[#This Row],[Рейтинг по МВ]]*0.4</f>
        <v>1</v>
      </c>
    </row>
    <row r="76" spans="1:17" x14ac:dyDescent="0.2">
      <c r="A76">
        <v>11</v>
      </c>
      <c r="B76" t="s">
        <v>1559</v>
      </c>
      <c r="C76" t="s">
        <v>0</v>
      </c>
      <c r="D76" t="s">
        <v>6</v>
      </c>
      <c r="E76" t="s">
        <v>7</v>
      </c>
      <c r="F76" t="s">
        <v>4</v>
      </c>
      <c r="G76" s="20" t="s">
        <v>157</v>
      </c>
      <c r="H76" s="19">
        <v>45407</v>
      </c>
      <c r="I76">
        <v>1</v>
      </c>
      <c r="J76">
        <v>1</v>
      </c>
      <c r="L76">
        <v>5.8</v>
      </c>
      <c r="M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6" s="20">
        <f>_22_05_2024__71314[[#This Row],[Рейтинг по проезду]]*0.6+_22_05_2024__71314[[#This Row],[Рейтинг по МВ]]*0.4</f>
        <v>1</v>
      </c>
    </row>
    <row r="77" spans="1:17" x14ac:dyDescent="0.2">
      <c r="A77">
        <v>11</v>
      </c>
      <c r="B77" t="s">
        <v>1560</v>
      </c>
      <c r="C77" t="s">
        <v>0</v>
      </c>
      <c r="D77" t="s">
        <v>6</v>
      </c>
      <c r="E77" t="s">
        <v>7</v>
      </c>
      <c r="F77" t="s">
        <v>4</v>
      </c>
      <c r="G77" s="20" t="s">
        <v>157</v>
      </c>
      <c r="H77" s="19">
        <v>45409</v>
      </c>
      <c r="I77">
        <v>11.7</v>
      </c>
      <c r="J77">
        <v>19.440000000000001</v>
      </c>
      <c r="K77">
        <v>2</v>
      </c>
      <c r="L77">
        <v>5.8</v>
      </c>
      <c r="M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0.60185185185185175</v>
      </c>
      <c r="O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" s="20">
        <f>_22_05_2024__71314[[#This Row],[Рейтинг по проезду]]*0.6+_22_05_2024__71314[[#This Row],[Рейтинг по МВ]]*0.4</f>
        <v>0.94000000000000006</v>
      </c>
    </row>
    <row r="78" spans="1:17" x14ac:dyDescent="0.2">
      <c r="A78">
        <v>11</v>
      </c>
      <c r="B78" t="s">
        <v>1561</v>
      </c>
      <c r="C78" t="s">
        <v>0</v>
      </c>
      <c r="D78" t="s">
        <v>6</v>
      </c>
      <c r="E78" t="s">
        <v>7</v>
      </c>
      <c r="F78" t="s">
        <v>4</v>
      </c>
      <c r="G78" s="20" t="s">
        <v>157</v>
      </c>
      <c r="H78" s="19">
        <v>45411</v>
      </c>
      <c r="I78">
        <v>15.4</v>
      </c>
      <c r="J78">
        <v>15.4</v>
      </c>
      <c r="L78">
        <v>5.8</v>
      </c>
      <c r="M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8" s="20">
        <f>_22_05_2024__71314[[#This Row],[Рейтинг по проезду]]*0.6+_22_05_2024__71314[[#This Row],[Рейтинг по МВ]]*0.4</f>
        <v>1</v>
      </c>
    </row>
    <row r="79" spans="1:17" x14ac:dyDescent="0.2">
      <c r="A79">
        <v>20</v>
      </c>
      <c r="B79" t="s">
        <v>1562</v>
      </c>
      <c r="C79" t="s">
        <v>0</v>
      </c>
      <c r="D79" t="s">
        <v>6</v>
      </c>
      <c r="E79" t="s">
        <v>7</v>
      </c>
      <c r="F79" t="s">
        <v>4</v>
      </c>
      <c r="G79" s="20" t="s">
        <v>162</v>
      </c>
      <c r="H79" s="19">
        <v>45383</v>
      </c>
      <c r="I79">
        <v>22</v>
      </c>
      <c r="J79">
        <v>22</v>
      </c>
      <c r="L79">
        <v>5.6</v>
      </c>
      <c r="M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9" s="20">
        <f>_22_05_2024__71314[[#This Row],[Рейтинг по проезду]]*0.6+_22_05_2024__71314[[#This Row],[Рейтинг по МВ]]*0.4</f>
        <v>1</v>
      </c>
    </row>
    <row r="80" spans="1:17" x14ac:dyDescent="0.2">
      <c r="A80">
        <v>20</v>
      </c>
      <c r="B80" t="s">
        <v>1563</v>
      </c>
      <c r="C80" t="s">
        <v>0</v>
      </c>
      <c r="D80" t="s">
        <v>6</v>
      </c>
      <c r="E80" t="s">
        <v>7</v>
      </c>
      <c r="F80" t="s">
        <v>4</v>
      </c>
      <c r="G80" s="20" t="s">
        <v>162</v>
      </c>
      <c r="H80" s="19">
        <v>45385</v>
      </c>
      <c r="I80">
        <v>25</v>
      </c>
      <c r="J80">
        <v>19</v>
      </c>
      <c r="K80">
        <v>1</v>
      </c>
      <c r="L80">
        <v>5.6</v>
      </c>
      <c r="M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1.3157894736842106</v>
      </c>
      <c r="O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0" s="20">
        <f>_22_05_2024__71314[[#This Row],[Рейтинг по проезду]]*0.6+_22_05_2024__71314[[#This Row],[Рейтинг по МВ]]*0.4</f>
        <v>0.94000000000000006</v>
      </c>
    </row>
    <row r="81" spans="1:17" x14ac:dyDescent="0.2">
      <c r="A81">
        <v>20</v>
      </c>
      <c r="B81" t="s">
        <v>1564</v>
      </c>
      <c r="C81" t="s">
        <v>0</v>
      </c>
      <c r="D81" t="s">
        <v>6</v>
      </c>
      <c r="E81" t="s">
        <v>7</v>
      </c>
      <c r="F81" t="s">
        <v>4</v>
      </c>
      <c r="G81" s="20" t="s">
        <v>162</v>
      </c>
      <c r="H81" s="19">
        <v>45386</v>
      </c>
      <c r="I81">
        <v>8.4</v>
      </c>
      <c r="J81">
        <v>5.4</v>
      </c>
      <c r="L81">
        <v>5.6</v>
      </c>
      <c r="M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1.5555555555555556</v>
      </c>
      <c r="O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" s="20">
        <f>_22_05_2024__71314[[#This Row],[Рейтинг по проезду]]*0.6+_22_05_2024__71314[[#This Row],[Рейтинг по МВ]]*0.4</f>
        <v>0.94000000000000006</v>
      </c>
    </row>
    <row r="82" spans="1:17" x14ac:dyDescent="0.2">
      <c r="A82">
        <v>20</v>
      </c>
      <c r="B82" t="s">
        <v>1565</v>
      </c>
      <c r="C82" t="s">
        <v>0</v>
      </c>
      <c r="D82" t="s">
        <v>6</v>
      </c>
      <c r="E82" t="s">
        <v>7</v>
      </c>
      <c r="F82" t="s">
        <v>4</v>
      </c>
      <c r="G82" s="20" t="s">
        <v>162</v>
      </c>
      <c r="H82" s="19">
        <v>45393</v>
      </c>
      <c r="I82">
        <v>6</v>
      </c>
      <c r="J82">
        <v>6</v>
      </c>
      <c r="L82">
        <v>5.6</v>
      </c>
      <c r="M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" s="20">
        <f>_22_05_2024__71314[[#This Row],[Рейтинг по проезду]]*0.6+_22_05_2024__71314[[#This Row],[Рейтинг по МВ]]*0.4</f>
        <v>1</v>
      </c>
    </row>
    <row r="83" spans="1:17" x14ac:dyDescent="0.2">
      <c r="A83">
        <v>20</v>
      </c>
      <c r="B83" t="s">
        <v>1566</v>
      </c>
      <c r="C83" t="s">
        <v>0</v>
      </c>
      <c r="D83" t="s">
        <v>6</v>
      </c>
      <c r="E83" t="s">
        <v>7</v>
      </c>
      <c r="F83" t="s">
        <v>4</v>
      </c>
      <c r="G83" s="20" t="s">
        <v>162</v>
      </c>
      <c r="H83" s="19">
        <v>45399</v>
      </c>
      <c r="I83">
        <v>13</v>
      </c>
      <c r="J83">
        <v>13</v>
      </c>
      <c r="L83">
        <v>5.6</v>
      </c>
      <c r="M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3" s="20">
        <f>_22_05_2024__71314[[#This Row],[Рейтинг по проезду]]*0.6+_22_05_2024__71314[[#This Row],[Рейтинг по МВ]]*0.4</f>
        <v>1</v>
      </c>
    </row>
    <row r="84" spans="1:17" x14ac:dyDescent="0.2">
      <c r="A84">
        <v>20</v>
      </c>
      <c r="B84" t="s">
        <v>1567</v>
      </c>
      <c r="C84" t="s">
        <v>0</v>
      </c>
      <c r="D84" t="s">
        <v>6</v>
      </c>
      <c r="E84" t="s">
        <v>7</v>
      </c>
      <c r="F84" t="s">
        <v>4</v>
      </c>
      <c r="G84" s="20" t="s">
        <v>162</v>
      </c>
      <c r="H84" s="19">
        <v>45400</v>
      </c>
      <c r="I84">
        <v>40</v>
      </c>
      <c r="J84">
        <v>40</v>
      </c>
      <c r="K84">
        <v>2</v>
      </c>
      <c r="L84">
        <v>5.6</v>
      </c>
      <c r="M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4" s="20">
        <f>_22_05_2024__71314[[#This Row],[Рейтинг по проезду]]*0.6+_22_05_2024__71314[[#This Row],[Рейтинг по МВ]]*0.4</f>
        <v>1</v>
      </c>
    </row>
    <row r="85" spans="1:17" x14ac:dyDescent="0.2">
      <c r="A85">
        <v>20</v>
      </c>
      <c r="B85" t="s">
        <v>1568</v>
      </c>
      <c r="C85" t="s">
        <v>0</v>
      </c>
      <c r="D85" t="s">
        <v>6</v>
      </c>
      <c r="E85" t="s">
        <v>7</v>
      </c>
      <c r="F85" t="s">
        <v>4</v>
      </c>
      <c r="G85" s="20" t="s">
        <v>162</v>
      </c>
      <c r="H85" s="19">
        <v>45401</v>
      </c>
      <c r="I85">
        <v>6.62</v>
      </c>
      <c r="J85">
        <v>4</v>
      </c>
      <c r="L85">
        <v>5.6</v>
      </c>
      <c r="M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1.655</v>
      </c>
      <c r="O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5" s="20">
        <f>_22_05_2024__71314[[#This Row],[Рейтинг по проезду]]*0.6+_22_05_2024__71314[[#This Row],[Рейтинг по МВ]]*0.4</f>
        <v>0.94000000000000006</v>
      </c>
    </row>
    <row r="86" spans="1:17" x14ac:dyDescent="0.2">
      <c r="A86">
        <v>20</v>
      </c>
      <c r="B86" t="s">
        <v>1569</v>
      </c>
      <c r="C86" t="s">
        <v>0</v>
      </c>
      <c r="D86" t="s">
        <v>6</v>
      </c>
      <c r="E86" t="s">
        <v>7</v>
      </c>
      <c r="F86" t="s">
        <v>4</v>
      </c>
      <c r="G86" s="20" t="s">
        <v>162</v>
      </c>
      <c r="H86" s="19">
        <v>45402</v>
      </c>
      <c r="I86">
        <v>2</v>
      </c>
      <c r="J86">
        <v>2</v>
      </c>
      <c r="L86">
        <v>5.6</v>
      </c>
      <c r="M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6" s="20">
        <f>_22_05_2024__71314[[#This Row],[Рейтинг по проезду]]*0.6+_22_05_2024__71314[[#This Row],[Рейтинг по МВ]]*0.4</f>
        <v>1</v>
      </c>
    </row>
    <row r="87" spans="1:17" x14ac:dyDescent="0.2">
      <c r="A87">
        <v>20</v>
      </c>
      <c r="B87" t="s">
        <v>1570</v>
      </c>
      <c r="C87" t="s">
        <v>0</v>
      </c>
      <c r="D87" t="s">
        <v>6</v>
      </c>
      <c r="E87" t="s">
        <v>7</v>
      </c>
      <c r="F87" t="s">
        <v>4</v>
      </c>
      <c r="G87" s="20" t="s">
        <v>162</v>
      </c>
      <c r="H87" s="19">
        <v>45403</v>
      </c>
      <c r="I87">
        <v>13</v>
      </c>
      <c r="J87">
        <v>10</v>
      </c>
      <c r="L87">
        <v>5.6</v>
      </c>
      <c r="M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1.3</v>
      </c>
      <c r="O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7" s="20">
        <f>_22_05_2024__71314[[#This Row],[Рейтинг по проезду]]*0.6+_22_05_2024__71314[[#This Row],[Рейтинг по МВ]]*0.4</f>
        <v>0.94000000000000006</v>
      </c>
    </row>
    <row r="88" spans="1:17" x14ac:dyDescent="0.2">
      <c r="A88">
        <v>20</v>
      </c>
      <c r="B88" t="s">
        <v>1571</v>
      </c>
      <c r="C88" t="s">
        <v>0</v>
      </c>
      <c r="D88" t="s">
        <v>6</v>
      </c>
      <c r="E88" t="s">
        <v>7</v>
      </c>
      <c r="F88" t="s">
        <v>4</v>
      </c>
      <c r="G88" s="20" t="s">
        <v>162</v>
      </c>
      <c r="H88" s="19">
        <v>45406</v>
      </c>
      <c r="I88">
        <v>370.12</v>
      </c>
      <c r="J88">
        <v>369</v>
      </c>
      <c r="L88">
        <v>5.6</v>
      </c>
      <c r="M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1.0030352303523036</v>
      </c>
      <c r="O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8" s="20">
        <f>_22_05_2024__71314[[#This Row],[Рейтинг по проезду]]*0.6+_22_05_2024__71314[[#This Row],[Рейтинг по МВ]]*0.4</f>
        <v>1</v>
      </c>
    </row>
    <row r="89" spans="1:17" x14ac:dyDescent="0.2">
      <c r="A89">
        <v>21</v>
      </c>
      <c r="B89" t="s">
        <v>1572</v>
      </c>
      <c r="C89" t="s">
        <v>0</v>
      </c>
      <c r="D89" t="s">
        <v>6</v>
      </c>
      <c r="E89" t="s">
        <v>7</v>
      </c>
      <c r="F89" t="s">
        <v>4</v>
      </c>
      <c r="G89" s="20" t="s">
        <v>163</v>
      </c>
      <c r="H89" s="19">
        <v>45387</v>
      </c>
      <c r="I89">
        <v>6.92</v>
      </c>
      <c r="J89">
        <v>27.69</v>
      </c>
      <c r="L89">
        <v>5.7</v>
      </c>
      <c r="M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0.24990971469844708</v>
      </c>
      <c r="O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" s="20">
        <f>_22_05_2024__71314[[#This Row],[Рейтинг по проезду]]*0.6+_22_05_2024__71314[[#This Row],[Рейтинг по МВ]]*0.4</f>
        <v>0.94000000000000006</v>
      </c>
    </row>
    <row r="90" spans="1:17" x14ac:dyDescent="0.2">
      <c r="A90">
        <v>21</v>
      </c>
      <c r="B90" t="s">
        <v>1573</v>
      </c>
      <c r="C90" t="s">
        <v>0</v>
      </c>
      <c r="D90" t="s">
        <v>6</v>
      </c>
      <c r="E90" t="s">
        <v>7</v>
      </c>
      <c r="F90" t="s">
        <v>4</v>
      </c>
      <c r="G90" s="20" t="s">
        <v>163</v>
      </c>
      <c r="H90" s="19">
        <v>45390</v>
      </c>
      <c r="I90">
        <v>3.13</v>
      </c>
      <c r="J90">
        <v>27.13</v>
      </c>
      <c r="L90">
        <v>5.7</v>
      </c>
      <c r="M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0.11537043862882418</v>
      </c>
      <c r="O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" s="20">
        <f>_22_05_2024__71314[[#This Row],[Рейтинг по проезду]]*0.6+_22_05_2024__71314[[#This Row],[Рейтинг по МВ]]*0.4</f>
        <v>0.94000000000000006</v>
      </c>
    </row>
    <row r="91" spans="1:17" x14ac:dyDescent="0.2">
      <c r="A91">
        <v>21</v>
      </c>
      <c r="B91" t="s">
        <v>1574</v>
      </c>
      <c r="C91" t="s">
        <v>0</v>
      </c>
      <c r="D91" t="s">
        <v>6</v>
      </c>
      <c r="E91" t="s">
        <v>7</v>
      </c>
      <c r="F91" t="s">
        <v>4</v>
      </c>
      <c r="G91" s="20" t="s">
        <v>163</v>
      </c>
      <c r="H91" s="19">
        <v>45392</v>
      </c>
      <c r="I91">
        <v>30</v>
      </c>
      <c r="J91">
        <v>51</v>
      </c>
      <c r="L91">
        <v>5.7</v>
      </c>
      <c r="M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0.58823529411764708</v>
      </c>
      <c r="O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" s="20">
        <f>_22_05_2024__71314[[#This Row],[Рейтинг по проезду]]*0.6+_22_05_2024__71314[[#This Row],[Рейтинг по МВ]]*0.4</f>
        <v>0.94000000000000006</v>
      </c>
    </row>
    <row r="92" spans="1:17" x14ac:dyDescent="0.2">
      <c r="A92">
        <v>21</v>
      </c>
      <c r="B92" t="s">
        <v>1575</v>
      </c>
      <c r="C92" t="s">
        <v>0</v>
      </c>
      <c r="D92" t="s">
        <v>6</v>
      </c>
      <c r="E92" t="s">
        <v>7</v>
      </c>
      <c r="F92" t="s">
        <v>4</v>
      </c>
      <c r="G92" s="20" t="s">
        <v>163</v>
      </c>
      <c r="H92" s="19">
        <v>45398</v>
      </c>
      <c r="I92">
        <v>1</v>
      </c>
      <c r="J92">
        <v>1</v>
      </c>
      <c r="K92">
        <v>2</v>
      </c>
      <c r="L92">
        <v>5.7</v>
      </c>
      <c r="M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" s="20">
        <f>_22_05_2024__71314[[#This Row],[Рейтинг по проезду]]*0.6+_22_05_2024__71314[[#This Row],[Рейтинг по МВ]]*0.4</f>
        <v>1</v>
      </c>
    </row>
    <row r="93" spans="1:17" x14ac:dyDescent="0.2">
      <c r="A93">
        <v>21</v>
      </c>
      <c r="B93" t="s">
        <v>1576</v>
      </c>
      <c r="C93" t="s">
        <v>0</v>
      </c>
      <c r="D93" t="s">
        <v>6</v>
      </c>
      <c r="E93" t="s">
        <v>7</v>
      </c>
      <c r="F93" t="s">
        <v>4</v>
      </c>
      <c r="G93" s="20" t="s">
        <v>163</v>
      </c>
      <c r="H93" s="19">
        <v>45404</v>
      </c>
      <c r="I93">
        <v>3.41</v>
      </c>
      <c r="J93">
        <v>3.5</v>
      </c>
      <c r="L93">
        <v>5.7</v>
      </c>
      <c r="M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0.97428571428571431</v>
      </c>
      <c r="O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" s="20">
        <f>_22_05_2024__71314[[#This Row],[Рейтинг по проезду]]*0.6+_22_05_2024__71314[[#This Row],[Рейтинг по МВ]]*0.4</f>
        <v>1</v>
      </c>
    </row>
    <row r="94" spans="1:17" x14ac:dyDescent="0.2">
      <c r="A94">
        <v>21</v>
      </c>
      <c r="B94" t="s">
        <v>1577</v>
      </c>
      <c r="C94" t="s">
        <v>0</v>
      </c>
      <c r="D94" t="s">
        <v>6</v>
      </c>
      <c r="E94" t="s">
        <v>7</v>
      </c>
      <c r="F94" t="s">
        <v>4</v>
      </c>
      <c r="G94" s="20" t="s">
        <v>163</v>
      </c>
      <c r="H94" s="19">
        <v>45411</v>
      </c>
      <c r="I94">
        <v>2.1</v>
      </c>
      <c r="J94">
        <v>2.1</v>
      </c>
      <c r="L94">
        <v>5.7</v>
      </c>
      <c r="M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" s="20">
        <f>_22_05_2024__71314[[#This Row],[Рейтинг по проезду]]*0.6+_22_05_2024__71314[[#This Row],[Рейтинг по МВ]]*0.4</f>
        <v>1</v>
      </c>
    </row>
    <row r="95" spans="1:17" x14ac:dyDescent="0.2">
      <c r="A95">
        <v>21</v>
      </c>
      <c r="B95" t="s">
        <v>1578</v>
      </c>
      <c r="C95" t="s">
        <v>0</v>
      </c>
      <c r="D95" t="s">
        <v>6</v>
      </c>
      <c r="E95" t="s">
        <v>7</v>
      </c>
      <c r="F95" t="s">
        <v>4</v>
      </c>
      <c r="G95" s="20" t="s">
        <v>163</v>
      </c>
      <c r="H95" s="19">
        <v>45412</v>
      </c>
      <c r="I95">
        <v>18.559999999999999</v>
      </c>
      <c r="J95">
        <v>18.559999999999999</v>
      </c>
      <c r="K95">
        <v>1</v>
      </c>
      <c r="L95">
        <v>5.7</v>
      </c>
      <c r="M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" s="20">
        <f>_22_05_2024__71314[[#This Row],[Рейтинг по проезду]]*0.6+_22_05_2024__71314[[#This Row],[Рейтинг по МВ]]*0.4</f>
        <v>1</v>
      </c>
    </row>
    <row r="96" spans="1:17" x14ac:dyDescent="0.2">
      <c r="A96">
        <v>438</v>
      </c>
      <c r="B96" t="s">
        <v>1579</v>
      </c>
      <c r="C96" t="s">
        <v>0</v>
      </c>
      <c r="D96" t="s">
        <v>6</v>
      </c>
      <c r="E96" t="s">
        <v>7</v>
      </c>
      <c r="F96" t="s">
        <v>4</v>
      </c>
      <c r="G96" s="20" t="s">
        <v>164</v>
      </c>
      <c r="H96" s="19">
        <v>45390</v>
      </c>
      <c r="I96">
        <v>1.6</v>
      </c>
      <c r="J96">
        <v>0</v>
      </c>
      <c r="L96">
        <v>6</v>
      </c>
      <c r="M96">
        <f>IF(_22_05_2024__71314[[#This Row],[Данные телематики, пробег]]=0,0.6,IF(_22_05_2024__71314[[#This Row],[Данные путевого, пробег]]=0,0,"для расчета"))</f>
        <v>0</v>
      </c>
      <c r="N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" s="20">
        <f>_22_05_2024__71314[[#This Row],[Рейтинг по проезду]]*0.6+_22_05_2024__71314[[#This Row],[Рейтинг по МВ]]*0.4</f>
        <v>0.4</v>
      </c>
    </row>
    <row r="97" spans="1:17" x14ac:dyDescent="0.2">
      <c r="A97">
        <v>438</v>
      </c>
      <c r="B97" t="s">
        <v>1580</v>
      </c>
      <c r="C97" t="s">
        <v>0</v>
      </c>
      <c r="D97" t="s">
        <v>6</v>
      </c>
      <c r="E97" t="s">
        <v>7</v>
      </c>
      <c r="F97" t="s">
        <v>4</v>
      </c>
      <c r="G97" s="20" t="s">
        <v>164</v>
      </c>
      <c r="H97" s="19">
        <v>45394</v>
      </c>
      <c r="I97">
        <v>11</v>
      </c>
      <c r="J97">
        <v>0</v>
      </c>
      <c r="K97">
        <v>2</v>
      </c>
      <c r="L97">
        <v>6</v>
      </c>
      <c r="M97">
        <f>IF(_22_05_2024__71314[[#This Row],[Данные телематики, пробег]]=0,0.6,IF(_22_05_2024__71314[[#This Row],[Данные путевого, пробег]]=0,0,"для расчета"))</f>
        <v>0</v>
      </c>
      <c r="N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" s="20">
        <f>_22_05_2024__71314[[#This Row],[Рейтинг по проезду]]*0.6+_22_05_2024__71314[[#This Row],[Рейтинг по МВ]]*0.4</f>
        <v>0.4</v>
      </c>
    </row>
    <row r="98" spans="1:17" x14ac:dyDescent="0.2">
      <c r="A98">
        <v>438</v>
      </c>
      <c r="B98" t="s">
        <v>1581</v>
      </c>
      <c r="C98" t="s">
        <v>0</v>
      </c>
      <c r="D98" t="s">
        <v>6</v>
      </c>
      <c r="E98" t="s">
        <v>7</v>
      </c>
      <c r="F98" t="s">
        <v>4</v>
      </c>
      <c r="G98" s="20" t="s">
        <v>164</v>
      </c>
      <c r="H98" s="19">
        <v>45401</v>
      </c>
      <c r="I98">
        <v>4</v>
      </c>
      <c r="J98">
        <v>0</v>
      </c>
      <c r="K98">
        <v>1</v>
      </c>
      <c r="L98">
        <v>6</v>
      </c>
      <c r="M98">
        <f>IF(_22_05_2024__71314[[#This Row],[Данные телематики, пробег]]=0,0.6,IF(_22_05_2024__71314[[#This Row],[Данные путевого, пробег]]=0,0,"для расчета"))</f>
        <v>0</v>
      </c>
      <c r="N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" s="20">
        <f>_22_05_2024__71314[[#This Row],[Рейтинг по проезду]]*0.6+_22_05_2024__71314[[#This Row],[Рейтинг по МВ]]*0.4</f>
        <v>0.4</v>
      </c>
    </row>
    <row r="99" spans="1:17" x14ac:dyDescent="0.2">
      <c r="A99">
        <v>438</v>
      </c>
      <c r="B99" t="s">
        <v>1582</v>
      </c>
      <c r="C99" t="s">
        <v>0</v>
      </c>
      <c r="D99" t="s">
        <v>6</v>
      </c>
      <c r="E99" t="s">
        <v>7</v>
      </c>
      <c r="F99" t="s">
        <v>4</v>
      </c>
      <c r="G99" s="20" t="s">
        <v>164</v>
      </c>
      <c r="H99" s="19">
        <v>45406</v>
      </c>
      <c r="I99">
        <v>1</v>
      </c>
      <c r="J99">
        <v>0</v>
      </c>
      <c r="L99">
        <v>6</v>
      </c>
      <c r="M99">
        <f>IF(_22_05_2024__71314[[#This Row],[Данные телематики, пробег]]=0,0.6,IF(_22_05_2024__71314[[#This Row],[Данные путевого, пробег]]=0,0,"для расчета"))</f>
        <v>0</v>
      </c>
      <c r="N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9" s="20">
        <f>_22_05_2024__71314[[#This Row],[Рейтинг по проезду]]*0.6+_22_05_2024__71314[[#This Row],[Рейтинг по МВ]]*0.4</f>
        <v>0.4</v>
      </c>
    </row>
    <row r="100" spans="1:17" x14ac:dyDescent="0.2">
      <c r="A100">
        <v>25</v>
      </c>
      <c r="B100" t="s">
        <v>1583</v>
      </c>
      <c r="C100" t="s">
        <v>0</v>
      </c>
      <c r="D100" t="s">
        <v>6</v>
      </c>
      <c r="E100" t="s">
        <v>8</v>
      </c>
      <c r="F100" t="s">
        <v>4</v>
      </c>
      <c r="G100" s="20" t="s">
        <v>168</v>
      </c>
      <c r="H100" s="19">
        <v>45386</v>
      </c>
      <c r="I100">
        <v>9</v>
      </c>
      <c r="J100">
        <v>8</v>
      </c>
      <c r="L100">
        <v>2.5</v>
      </c>
      <c r="M1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1.125</v>
      </c>
      <c r="O1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" s="20">
        <f>_22_05_2024__71314[[#This Row],[Рейтинг по проезду]]*0.6+_22_05_2024__71314[[#This Row],[Рейтинг по МВ]]*0.4</f>
        <v>0.76</v>
      </c>
    </row>
    <row r="101" spans="1:17" x14ac:dyDescent="0.2">
      <c r="A101">
        <v>25</v>
      </c>
      <c r="B101" t="s">
        <v>1584</v>
      </c>
      <c r="C101" t="s">
        <v>0</v>
      </c>
      <c r="D101" t="s">
        <v>6</v>
      </c>
      <c r="E101" t="s">
        <v>8</v>
      </c>
      <c r="F101" t="s">
        <v>4</v>
      </c>
      <c r="G101" s="20" t="s">
        <v>168</v>
      </c>
      <c r="H101" s="19">
        <v>45390</v>
      </c>
      <c r="I101">
        <v>23</v>
      </c>
      <c r="J101">
        <v>0</v>
      </c>
      <c r="L101">
        <v>2.5</v>
      </c>
      <c r="M101">
        <f>IF(_22_05_2024__71314[[#This Row],[Данные телематики, пробег]]=0,0.6,IF(_22_05_2024__71314[[#This Row],[Данные путевого, пробег]]=0,0,"для расчета"))</f>
        <v>0</v>
      </c>
      <c r="N1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1" s="20">
        <f>_22_05_2024__71314[[#This Row],[Рейтинг по проезду]]*0.6+_22_05_2024__71314[[#This Row],[Рейтинг по МВ]]*0.4</f>
        <v>0.27999999999999997</v>
      </c>
    </row>
    <row r="102" spans="1:17" x14ac:dyDescent="0.2">
      <c r="A102">
        <v>25</v>
      </c>
      <c r="B102" t="s">
        <v>1585</v>
      </c>
      <c r="C102" t="s">
        <v>0</v>
      </c>
      <c r="D102" t="s">
        <v>6</v>
      </c>
      <c r="E102" t="s">
        <v>8</v>
      </c>
      <c r="F102" t="s">
        <v>4</v>
      </c>
      <c r="G102" s="20" t="s">
        <v>168</v>
      </c>
      <c r="H102" s="19">
        <v>45391</v>
      </c>
      <c r="I102">
        <v>42</v>
      </c>
      <c r="J102">
        <v>0</v>
      </c>
      <c r="K102">
        <v>2</v>
      </c>
      <c r="L102">
        <v>2.5</v>
      </c>
      <c r="M102">
        <f>IF(_22_05_2024__71314[[#This Row],[Данные телематики, пробег]]=0,0.6,IF(_22_05_2024__71314[[#This Row],[Данные путевого, пробег]]=0,0,"для расчета"))</f>
        <v>0</v>
      </c>
      <c r="N1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2" s="20">
        <f>_22_05_2024__71314[[#This Row],[Рейтинг по проезду]]*0.6+_22_05_2024__71314[[#This Row],[Рейтинг по МВ]]*0.4</f>
        <v>0.27999999999999997</v>
      </c>
    </row>
    <row r="103" spans="1:17" x14ac:dyDescent="0.2">
      <c r="A103">
        <v>25</v>
      </c>
      <c r="B103" t="s">
        <v>1586</v>
      </c>
      <c r="C103" t="s">
        <v>0</v>
      </c>
      <c r="D103" t="s">
        <v>6</v>
      </c>
      <c r="E103" t="s">
        <v>8</v>
      </c>
      <c r="F103" t="s">
        <v>4</v>
      </c>
      <c r="G103" s="20" t="s">
        <v>168</v>
      </c>
      <c r="H103" s="19">
        <v>45392</v>
      </c>
      <c r="I103">
        <v>32</v>
      </c>
      <c r="J103">
        <v>0</v>
      </c>
      <c r="K103">
        <v>1</v>
      </c>
      <c r="L103">
        <v>2.5</v>
      </c>
      <c r="M103">
        <f>IF(_22_05_2024__71314[[#This Row],[Данные телематики, пробег]]=0,0.6,IF(_22_05_2024__71314[[#This Row],[Данные путевого, пробег]]=0,0,"для расчета"))</f>
        <v>0</v>
      </c>
      <c r="N1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3" s="20">
        <f>_22_05_2024__71314[[#This Row],[Рейтинг по проезду]]*0.6+_22_05_2024__71314[[#This Row],[Рейтинг по МВ]]*0.4</f>
        <v>0.27999999999999997</v>
      </c>
    </row>
    <row r="104" spans="1:17" x14ac:dyDescent="0.2">
      <c r="A104">
        <v>25</v>
      </c>
      <c r="B104" t="s">
        <v>1587</v>
      </c>
      <c r="C104" t="s">
        <v>0</v>
      </c>
      <c r="D104" t="s">
        <v>6</v>
      </c>
      <c r="E104" t="s">
        <v>8</v>
      </c>
      <c r="F104" t="s">
        <v>4</v>
      </c>
      <c r="G104" s="20" t="s">
        <v>168</v>
      </c>
      <c r="H104" s="19">
        <v>45399</v>
      </c>
      <c r="I104">
        <v>31</v>
      </c>
      <c r="J104">
        <v>0</v>
      </c>
      <c r="L104">
        <v>2.5</v>
      </c>
      <c r="M104">
        <f>IF(_22_05_2024__71314[[#This Row],[Данные телематики, пробег]]=0,0.6,IF(_22_05_2024__71314[[#This Row],[Данные путевого, пробег]]=0,0,"для расчета"))</f>
        <v>0</v>
      </c>
      <c r="N1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4" s="20">
        <f>_22_05_2024__71314[[#This Row],[Рейтинг по проезду]]*0.6+_22_05_2024__71314[[#This Row],[Рейтинг по МВ]]*0.4</f>
        <v>0.27999999999999997</v>
      </c>
    </row>
    <row r="105" spans="1:17" x14ac:dyDescent="0.2">
      <c r="A105">
        <v>25</v>
      </c>
      <c r="B105" t="s">
        <v>1588</v>
      </c>
      <c r="C105" t="s">
        <v>0</v>
      </c>
      <c r="D105" t="s">
        <v>6</v>
      </c>
      <c r="E105" t="s">
        <v>8</v>
      </c>
      <c r="F105" t="s">
        <v>4</v>
      </c>
      <c r="G105" s="20" t="s">
        <v>168</v>
      </c>
      <c r="H105" s="19">
        <v>45400</v>
      </c>
      <c r="I105">
        <v>27</v>
      </c>
      <c r="J105">
        <v>0</v>
      </c>
      <c r="K105">
        <v>3</v>
      </c>
      <c r="L105">
        <v>2.5</v>
      </c>
      <c r="M105">
        <f>IF(_22_05_2024__71314[[#This Row],[Данные телематики, пробег]]=0,0.6,IF(_22_05_2024__71314[[#This Row],[Данные путевого, пробег]]=0,0,"для расчета"))</f>
        <v>0</v>
      </c>
      <c r="N1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5" s="20">
        <f>_22_05_2024__71314[[#This Row],[Рейтинг по проезду]]*0.6+_22_05_2024__71314[[#This Row],[Рейтинг по МВ]]*0.4</f>
        <v>0.27999999999999997</v>
      </c>
    </row>
    <row r="106" spans="1:17" x14ac:dyDescent="0.2">
      <c r="A106">
        <v>25</v>
      </c>
      <c r="B106" t="s">
        <v>1589</v>
      </c>
      <c r="C106" t="s">
        <v>0</v>
      </c>
      <c r="D106" t="s">
        <v>6</v>
      </c>
      <c r="E106" t="s">
        <v>8</v>
      </c>
      <c r="F106" t="s">
        <v>4</v>
      </c>
      <c r="G106" s="20" t="s">
        <v>168</v>
      </c>
      <c r="H106" s="19">
        <v>45401</v>
      </c>
      <c r="I106">
        <v>14</v>
      </c>
      <c r="J106">
        <v>0</v>
      </c>
      <c r="K106">
        <v>1</v>
      </c>
      <c r="L106">
        <v>2.5</v>
      </c>
      <c r="M106">
        <f>IF(_22_05_2024__71314[[#This Row],[Данные телематики, пробег]]=0,0.6,IF(_22_05_2024__71314[[#This Row],[Данные путевого, пробег]]=0,0,"для расчета"))</f>
        <v>0</v>
      </c>
      <c r="N1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" s="20">
        <f>_22_05_2024__71314[[#This Row],[Рейтинг по проезду]]*0.6+_22_05_2024__71314[[#This Row],[Рейтинг по МВ]]*0.4</f>
        <v>0.27999999999999997</v>
      </c>
    </row>
    <row r="107" spans="1:17" x14ac:dyDescent="0.2">
      <c r="A107">
        <v>25</v>
      </c>
      <c r="B107" t="s">
        <v>1590</v>
      </c>
      <c r="C107" t="s">
        <v>0</v>
      </c>
      <c r="D107" t="s">
        <v>6</v>
      </c>
      <c r="E107" t="s">
        <v>8</v>
      </c>
      <c r="F107" t="s">
        <v>4</v>
      </c>
      <c r="G107" s="20" t="s">
        <v>168</v>
      </c>
      <c r="H107" s="19">
        <v>45402</v>
      </c>
      <c r="I107">
        <v>10.16</v>
      </c>
      <c r="J107">
        <v>0</v>
      </c>
      <c r="L107">
        <v>2.5</v>
      </c>
      <c r="M107">
        <f>IF(_22_05_2024__71314[[#This Row],[Данные телематики, пробег]]=0,0.6,IF(_22_05_2024__71314[[#This Row],[Данные путевого, пробег]]=0,0,"для расчета"))</f>
        <v>0</v>
      </c>
      <c r="N1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" s="20">
        <f>_22_05_2024__71314[[#This Row],[Рейтинг по проезду]]*0.6+_22_05_2024__71314[[#This Row],[Рейтинг по МВ]]*0.4</f>
        <v>0.27999999999999997</v>
      </c>
    </row>
    <row r="108" spans="1:17" x14ac:dyDescent="0.2">
      <c r="A108">
        <v>25</v>
      </c>
      <c r="B108" t="s">
        <v>1591</v>
      </c>
      <c r="C108" t="s">
        <v>0</v>
      </c>
      <c r="D108" t="s">
        <v>6</v>
      </c>
      <c r="E108" t="s">
        <v>8</v>
      </c>
      <c r="F108" t="s">
        <v>4</v>
      </c>
      <c r="G108" s="20" t="s">
        <v>168</v>
      </c>
      <c r="H108" s="19">
        <v>45407</v>
      </c>
      <c r="I108">
        <v>13</v>
      </c>
      <c r="J108">
        <v>0</v>
      </c>
      <c r="K108">
        <v>2</v>
      </c>
      <c r="L108">
        <v>2.5</v>
      </c>
      <c r="M108">
        <f>IF(_22_05_2024__71314[[#This Row],[Данные телематики, пробег]]=0,0.6,IF(_22_05_2024__71314[[#This Row],[Данные путевого, пробег]]=0,0,"для расчета"))</f>
        <v>0</v>
      </c>
      <c r="N1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" s="20">
        <f>_22_05_2024__71314[[#This Row],[Рейтинг по проезду]]*0.6+_22_05_2024__71314[[#This Row],[Рейтинг по МВ]]*0.4</f>
        <v>0.27999999999999997</v>
      </c>
    </row>
    <row r="109" spans="1:17" x14ac:dyDescent="0.2">
      <c r="A109">
        <v>25</v>
      </c>
      <c r="B109" t="s">
        <v>1592</v>
      </c>
      <c r="C109" t="s">
        <v>0</v>
      </c>
      <c r="D109" t="s">
        <v>6</v>
      </c>
      <c r="E109" t="s">
        <v>8</v>
      </c>
      <c r="F109" t="s">
        <v>4</v>
      </c>
      <c r="G109" s="20" t="s">
        <v>168</v>
      </c>
      <c r="H109" s="19">
        <v>45408</v>
      </c>
      <c r="I109">
        <v>37</v>
      </c>
      <c r="J109">
        <v>0</v>
      </c>
      <c r="K109">
        <v>1</v>
      </c>
      <c r="L109">
        <v>2.5</v>
      </c>
      <c r="M109">
        <f>IF(_22_05_2024__71314[[#This Row],[Данные телематики, пробег]]=0,0.6,IF(_22_05_2024__71314[[#This Row],[Данные путевого, пробег]]=0,0,"для расчета"))</f>
        <v>0</v>
      </c>
      <c r="N1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9" s="20">
        <f>_22_05_2024__71314[[#This Row],[Рейтинг по проезду]]*0.6+_22_05_2024__71314[[#This Row],[Рейтинг по МВ]]*0.4</f>
        <v>0.27999999999999997</v>
      </c>
    </row>
    <row r="110" spans="1:17" x14ac:dyDescent="0.2">
      <c r="A110">
        <v>25</v>
      </c>
      <c r="B110" t="s">
        <v>1593</v>
      </c>
      <c r="C110" t="s">
        <v>0</v>
      </c>
      <c r="D110" t="s">
        <v>6</v>
      </c>
      <c r="E110" t="s">
        <v>8</v>
      </c>
      <c r="F110" t="s">
        <v>4</v>
      </c>
      <c r="G110" s="20" t="s">
        <v>168</v>
      </c>
      <c r="H110" s="19">
        <v>45409</v>
      </c>
      <c r="I110">
        <v>112</v>
      </c>
      <c r="J110">
        <v>0</v>
      </c>
      <c r="K110">
        <v>4</v>
      </c>
      <c r="L110">
        <v>2.5</v>
      </c>
      <c r="M110">
        <f>IF(_22_05_2024__71314[[#This Row],[Данные телематики, пробег]]=0,0.6,IF(_22_05_2024__71314[[#This Row],[Данные путевого, пробег]]=0,0,"для расчета"))</f>
        <v>0</v>
      </c>
      <c r="N1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0" s="20">
        <f>_22_05_2024__71314[[#This Row],[Рейтинг по проезду]]*0.6+_22_05_2024__71314[[#This Row],[Рейтинг по МВ]]*0.4</f>
        <v>0.27999999999999997</v>
      </c>
    </row>
    <row r="111" spans="1:17" x14ac:dyDescent="0.2">
      <c r="A111">
        <v>26</v>
      </c>
      <c r="B111" t="s">
        <v>1594</v>
      </c>
      <c r="C111" t="s">
        <v>0</v>
      </c>
      <c r="D111" t="s">
        <v>6</v>
      </c>
      <c r="E111" t="s">
        <v>8</v>
      </c>
      <c r="F111" t="s">
        <v>4</v>
      </c>
      <c r="G111" s="20" t="s">
        <v>169</v>
      </c>
      <c r="H111" s="19">
        <v>45387</v>
      </c>
      <c r="I111">
        <v>6</v>
      </c>
      <c r="J111">
        <v>6</v>
      </c>
      <c r="L111">
        <v>5.8</v>
      </c>
      <c r="M1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" s="20">
        <f>_22_05_2024__71314[[#This Row],[Рейтинг по проезду]]*0.6+_22_05_2024__71314[[#This Row],[Рейтинг по МВ]]*0.4</f>
        <v>1</v>
      </c>
    </row>
    <row r="112" spans="1:17" x14ac:dyDescent="0.2">
      <c r="A112">
        <v>26</v>
      </c>
      <c r="B112" t="s">
        <v>1595</v>
      </c>
      <c r="C112" t="s">
        <v>0</v>
      </c>
      <c r="D112" t="s">
        <v>6</v>
      </c>
      <c r="E112" t="s">
        <v>8</v>
      </c>
      <c r="F112" t="s">
        <v>4</v>
      </c>
      <c r="G112" s="20" t="s">
        <v>169</v>
      </c>
      <c r="H112" s="19">
        <v>45389</v>
      </c>
      <c r="I112">
        <v>18.149999999999999</v>
      </c>
      <c r="J112">
        <v>18.149999999999999</v>
      </c>
      <c r="L112">
        <v>5.8</v>
      </c>
      <c r="M1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" s="20">
        <f>_22_05_2024__71314[[#This Row],[Рейтинг по проезду]]*0.6+_22_05_2024__71314[[#This Row],[Рейтинг по МВ]]*0.4</f>
        <v>1</v>
      </c>
    </row>
    <row r="113" spans="1:17" x14ac:dyDescent="0.2">
      <c r="A113">
        <v>26</v>
      </c>
      <c r="B113" t="s">
        <v>1596</v>
      </c>
      <c r="C113" t="s">
        <v>0</v>
      </c>
      <c r="D113" t="s">
        <v>6</v>
      </c>
      <c r="E113" t="s">
        <v>8</v>
      </c>
      <c r="F113" t="s">
        <v>4</v>
      </c>
      <c r="G113" s="20" t="s">
        <v>169</v>
      </c>
      <c r="H113" s="19">
        <v>45392</v>
      </c>
      <c r="I113">
        <v>27.75</v>
      </c>
      <c r="J113">
        <v>27.75</v>
      </c>
      <c r="L113">
        <v>5.8</v>
      </c>
      <c r="M1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3" s="20">
        <f>_22_05_2024__71314[[#This Row],[Рейтинг по проезду]]*0.6+_22_05_2024__71314[[#This Row],[Рейтинг по МВ]]*0.4</f>
        <v>1</v>
      </c>
    </row>
    <row r="114" spans="1:17" x14ac:dyDescent="0.2">
      <c r="A114">
        <v>26</v>
      </c>
      <c r="B114" t="s">
        <v>1597</v>
      </c>
      <c r="C114" t="s">
        <v>0</v>
      </c>
      <c r="D114" t="s">
        <v>6</v>
      </c>
      <c r="E114" t="s">
        <v>8</v>
      </c>
      <c r="F114" t="s">
        <v>4</v>
      </c>
      <c r="G114" s="20" t="s">
        <v>169</v>
      </c>
      <c r="H114" s="19">
        <v>45396</v>
      </c>
      <c r="I114">
        <v>10</v>
      </c>
      <c r="J114">
        <v>10</v>
      </c>
      <c r="L114">
        <v>5.8</v>
      </c>
      <c r="M1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4" s="20">
        <f>_22_05_2024__71314[[#This Row],[Рейтинг по проезду]]*0.6+_22_05_2024__71314[[#This Row],[Рейтинг по МВ]]*0.4</f>
        <v>1</v>
      </c>
    </row>
    <row r="115" spans="1:17" x14ac:dyDescent="0.2">
      <c r="A115">
        <v>26</v>
      </c>
      <c r="B115" t="s">
        <v>1598</v>
      </c>
      <c r="C115" t="s">
        <v>0</v>
      </c>
      <c r="D115" t="s">
        <v>6</v>
      </c>
      <c r="E115" t="s">
        <v>8</v>
      </c>
      <c r="F115" t="s">
        <v>4</v>
      </c>
      <c r="G115" s="20" t="s">
        <v>169</v>
      </c>
      <c r="H115" s="19">
        <v>45397</v>
      </c>
      <c r="I115">
        <v>32</v>
      </c>
      <c r="J115">
        <v>32</v>
      </c>
      <c r="L115">
        <v>5.8</v>
      </c>
      <c r="M1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5" s="20">
        <f>_22_05_2024__71314[[#This Row],[Рейтинг по проезду]]*0.6+_22_05_2024__71314[[#This Row],[Рейтинг по МВ]]*0.4</f>
        <v>1</v>
      </c>
    </row>
    <row r="116" spans="1:17" x14ac:dyDescent="0.2">
      <c r="A116">
        <v>26</v>
      </c>
      <c r="B116" t="s">
        <v>1599</v>
      </c>
      <c r="C116" t="s">
        <v>0</v>
      </c>
      <c r="D116" t="s">
        <v>6</v>
      </c>
      <c r="E116" t="s">
        <v>8</v>
      </c>
      <c r="F116" t="s">
        <v>4</v>
      </c>
      <c r="G116" s="20" t="s">
        <v>169</v>
      </c>
      <c r="H116" s="19">
        <v>45403</v>
      </c>
      <c r="I116">
        <v>40.56</v>
      </c>
      <c r="J116">
        <v>45</v>
      </c>
      <c r="L116">
        <v>5.8</v>
      </c>
      <c r="M1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0.90133333333333343</v>
      </c>
      <c r="O1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" s="20">
        <f>_22_05_2024__71314[[#This Row],[Рейтинг по проезду]]*0.6+_22_05_2024__71314[[#This Row],[Рейтинг по МВ]]*0.4</f>
        <v>0.94000000000000006</v>
      </c>
    </row>
    <row r="117" spans="1:17" x14ac:dyDescent="0.2">
      <c r="A117">
        <v>26</v>
      </c>
      <c r="B117" t="s">
        <v>1600</v>
      </c>
      <c r="C117" t="s">
        <v>0</v>
      </c>
      <c r="D117" t="s">
        <v>6</v>
      </c>
      <c r="E117" t="s">
        <v>8</v>
      </c>
      <c r="F117" t="s">
        <v>4</v>
      </c>
      <c r="G117" s="20" t="s">
        <v>169</v>
      </c>
      <c r="H117" s="19">
        <v>45406</v>
      </c>
      <c r="I117">
        <v>6.1</v>
      </c>
      <c r="J117">
        <v>6.1</v>
      </c>
      <c r="L117">
        <v>5.8</v>
      </c>
      <c r="M1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" s="20">
        <f>_22_05_2024__71314[[#This Row],[Рейтинг по проезду]]*0.6+_22_05_2024__71314[[#This Row],[Рейтинг по МВ]]*0.4</f>
        <v>1</v>
      </c>
    </row>
    <row r="118" spans="1:17" x14ac:dyDescent="0.2">
      <c r="A118">
        <v>27</v>
      </c>
      <c r="B118" t="s">
        <v>1601</v>
      </c>
      <c r="C118" t="s">
        <v>0</v>
      </c>
      <c r="D118" t="s">
        <v>6</v>
      </c>
      <c r="E118" t="s">
        <v>7</v>
      </c>
      <c r="F118" t="s">
        <v>4</v>
      </c>
      <c r="G118" s="20" t="s">
        <v>170</v>
      </c>
      <c r="H118" s="19">
        <v>45383</v>
      </c>
      <c r="I118">
        <v>6.42</v>
      </c>
      <c r="J118">
        <v>6.92</v>
      </c>
      <c r="L118">
        <v>4.9000000000000004</v>
      </c>
      <c r="M1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0.9277456647398844</v>
      </c>
      <c r="O1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18" s="20">
        <f>_22_05_2024__71314[[#This Row],[Рейтинг по проезду]]*0.6+_22_05_2024__71314[[#This Row],[Рейтинг по МВ]]*0.4</f>
        <v>0.8600000000000001</v>
      </c>
    </row>
    <row r="119" spans="1:17" x14ac:dyDescent="0.2">
      <c r="A119">
        <v>27</v>
      </c>
      <c r="B119" t="s">
        <v>1602</v>
      </c>
      <c r="C119" t="s">
        <v>0</v>
      </c>
      <c r="D119" t="s">
        <v>6</v>
      </c>
      <c r="E119" t="s">
        <v>7</v>
      </c>
      <c r="F119" t="s">
        <v>4</v>
      </c>
      <c r="G119" s="20" t="s">
        <v>170</v>
      </c>
      <c r="H119" s="19">
        <v>45387</v>
      </c>
      <c r="I119">
        <v>9.48</v>
      </c>
      <c r="J119">
        <v>3.13</v>
      </c>
      <c r="K119">
        <v>1</v>
      </c>
      <c r="L119">
        <v>4.9000000000000004</v>
      </c>
      <c r="M1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3.0287539936102239</v>
      </c>
      <c r="O1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19" s="20">
        <f>_22_05_2024__71314[[#This Row],[Рейтинг по проезду]]*0.6+_22_05_2024__71314[[#This Row],[Рейтинг по МВ]]*0.4</f>
        <v>0.8600000000000001</v>
      </c>
    </row>
    <row r="120" spans="1:17" x14ac:dyDescent="0.2">
      <c r="A120">
        <v>27</v>
      </c>
      <c r="B120" t="s">
        <v>1603</v>
      </c>
      <c r="C120" t="s">
        <v>0</v>
      </c>
      <c r="D120" t="s">
        <v>6</v>
      </c>
      <c r="E120" t="s">
        <v>7</v>
      </c>
      <c r="F120" t="s">
        <v>4</v>
      </c>
      <c r="G120" s="20" t="s">
        <v>170</v>
      </c>
      <c r="H120" s="19">
        <v>45395</v>
      </c>
      <c r="I120">
        <v>30</v>
      </c>
      <c r="J120">
        <v>30</v>
      </c>
      <c r="K120">
        <v>2</v>
      </c>
      <c r="L120">
        <v>4.9000000000000004</v>
      </c>
      <c r="M1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0" s="20">
        <f>_22_05_2024__71314[[#This Row],[Рейтинг по проезду]]*0.6+_22_05_2024__71314[[#This Row],[Рейтинг по МВ]]*0.4</f>
        <v>0.92</v>
      </c>
    </row>
    <row r="121" spans="1:17" x14ac:dyDescent="0.2">
      <c r="A121">
        <v>27</v>
      </c>
      <c r="B121" t="s">
        <v>1604</v>
      </c>
      <c r="C121" t="s">
        <v>0</v>
      </c>
      <c r="D121" t="s">
        <v>6</v>
      </c>
      <c r="E121" t="s">
        <v>7</v>
      </c>
      <c r="F121" t="s">
        <v>4</v>
      </c>
      <c r="G121" s="20" t="s">
        <v>170</v>
      </c>
      <c r="H121" s="19">
        <v>45403</v>
      </c>
      <c r="I121">
        <v>9.0500000000000007</v>
      </c>
      <c r="J121">
        <v>9.0500000000000007</v>
      </c>
      <c r="K121">
        <v>1</v>
      </c>
      <c r="L121">
        <v>4.9000000000000004</v>
      </c>
      <c r="M1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1" s="20">
        <f>_22_05_2024__71314[[#This Row],[Рейтинг по проезду]]*0.6+_22_05_2024__71314[[#This Row],[Рейтинг по МВ]]*0.4</f>
        <v>0.92</v>
      </c>
    </row>
    <row r="122" spans="1:17" x14ac:dyDescent="0.2">
      <c r="A122">
        <v>27</v>
      </c>
      <c r="B122" t="s">
        <v>1605</v>
      </c>
      <c r="C122" t="s">
        <v>0</v>
      </c>
      <c r="D122" t="s">
        <v>6</v>
      </c>
      <c r="E122" t="s">
        <v>7</v>
      </c>
      <c r="F122" t="s">
        <v>4</v>
      </c>
      <c r="G122" s="20" t="s">
        <v>170</v>
      </c>
      <c r="H122" s="19">
        <v>45410</v>
      </c>
      <c r="I122">
        <v>20.399999999999999</v>
      </c>
      <c r="J122">
        <v>20.399999999999999</v>
      </c>
      <c r="K122">
        <v>1</v>
      </c>
      <c r="L122">
        <v>4.9000000000000004</v>
      </c>
      <c r="M1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2" s="20">
        <f>_22_05_2024__71314[[#This Row],[Рейтинг по проезду]]*0.6+_22_05_2024__71314[[#This Row],[Рейтинг по МВ]]*0.4</f>
        <v>0.92</v>
      </c>
    </row>
    <row r="123" spans="1:17" x14ac:dyDescent="0.2">
      <c r="A123">
        <v>28</v>
      </c>
      <c r="B123" t="s">
        <v>1606</v>
      </c>
      <c r="C123" t="s">
        <v>0</v>
      </c>
      <c r="D123" t="s">
        <v>6</v>
      </c>
      <c r="E123" t="s">
        <v>7</v>
      </c>
      <c r="F123" t="s">
        <v>4</v>
      </c>
      <c r="G123" s="20" t="s">
        <v>171</v>
      </c>
      <c r="H123" s="19">
        <v>45383</v>
      </c>
      <c r="I123">
        <v>30.65</v>
      </c>
      <c r="J123">
        <v>30.65</v>
      </c>
      <c r="L123">
        <v>4.5999999999999996</v>
      </c>
      <c r="M1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3" s="20">
        <f>_22_05_2024__71314[[#This Row],[Рейтинг по проезду]]*0.6+_22_05_2024__71314[[#This Row],[Рейтинг по МВ]]*0.4</f>
        <v>0.87999999999999989</v>
      </c>
    </row>
    <row r="124" spans="1:17" x14ac:dyDescent="0.2">
      <c r="A124">
        <v>28</v>
      </c>
      <c r="B124" t="s">
        <v>1607</v>
      </c>
      <c r="C124" t="s">
        <v>0</v>
      </c>
      <c r="D124" t="s">
        <v>6</v>
      </c>
      <c r="E124" t="s">
        <v>7</v>
      </c>
      <c r="F124" t="s">
        <v>4</v>
      </c>
      <c r="G124" s="20" t="s">
        <v>171</v>
      </c>
      <c r="H124" s="19">
        <v>45385</v>
      </c>
      <c r="I124">
        <v>9.81</v>
      </c>
      <c r="J124">
        <v>9.81</v>
      </c>
      <c r="L124">
        <v>4.5999999999999996</v>
      </c>
      <c r="M1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4" s="20">
        <f>_22_05_2024__71314[[#This Row],[Рейтинг по проезду]]*0.6+_22_05_2024__71314[[#This Row],[Рейтинг по МВ]]*0.4</f>
        <v>0.87999999999999989</v>
      </c>
    </row>
    <row r="125" spans="1:17" x14ac:dyDescent="0.2">
      <c r="A125">
        <v>28</v>
      </c>
      <c r="B125" t="s">
        <v>1608</v>
      </c>
      <c r="C125" t="s">
        <v>0</v>
      </c>
      <c r="D125" t="s">
        <v>6</v>
      </c>
      <c r="E125" t="s">
        <v>7</v>
      </c>
      <c r="F125" t="s">
        <v>4</v>
      </c>
      <c r="G125" s="20" t="s">
        <v>171</v>
      </c>
      <c r="H125" s="19">
        <v>45386</v>
      </c>
      <c r="I125">
        <v>19.41</v>
      </c>
      <c r="J125">
        <v>19.41</v>
      </c>
      <c r="K125">
        <v>1</v>
      </c>
      <c r="L125">
        <v>4.5999999999999996</v>
      </c>
      <c r="M1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" s="20">
        <f>_22_05_2024__71314[[#This Row],[Рейтинг по проезду]]*0.6+_22_05_2024__71314[[#This Row],[Рейтинг по МВ]]*0.4</f>
        <v>0.87999999999999989</v>
      </c>
    </row>
    <row r="126" spans="1:17" x14ac:dyDescent="0.2">
      <c r="A126">
        <v>28</v>
      </c>
      <c r="B126" t="s">
        <v>1609</v>
      </c>
      <c r="C126" t="s">
        <v>0</v>
      </c>
      <c r="D126" t="s">
        <v>6</v>
      </c>
      <c r="E126" t="s">
        <v>7</v>
      </c>
      <c r="F126" t="s">
        <v>4</v>
      </c>
      <c r="G126" s="20" t="s">
        <v>171</v>
      </c>
      <c r="H126" s="19">
        <v>45387</v>
      </c>
      <c r="I126">
        <v>9</v>
      </c>
      <c r="J126">
        <v>9</v>
      </c>
      <c r="L126">
        <v>4.5999999999999996</v>
      </c>
      <c r="M1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" s="20">
        <f>_22_05_2024__71314[[#This Row],[Рейтинг по проезду]]*0.6+_22_05_2024__71314[[#This Row],[Рейтинг по МВ]]*0.4</f>
        <v>0.87999999999999989</v>
      </c>
    </row>
    <row r="127" spans="1:17" x14ac:dyDescent="0.2">
      <c r="A127">
        <v>28</v>
      </c>
      <c r="B127" t="s">
        <v>1610</v>
      </c>
      <c r="C127" t="s">
        <v>0</v>
      </c>
      <c r="D127" t="s">
        <v>6</v>
      </c>
      <c r="E127" t="s">
        <v>7</v>
      </c>
      <c r="F127" t="s">
        <v>4</v>
      </c>
      <c r="G127" s="20" t="s">
        <v>171</v>
      </c>
      <c r="H127" s="19">
        <v>45390</v>
      </c>
      <c r="I127">
        <v>164</v>
      </c>
      <c r="J127">
        <v>164</v>
      </c>
      <c r="K127">
        <v>1</v>
      </c>
      <c r="L127">
        <v>4.5999999999999996</v>
      </c>
      <c r="M1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" s="20">
        <f>_22_05_2024__71314[[#This Row],[Рейтинг по проезду]]*0.6+_22_05_2024__71314[[#This Row],[Рейтинг по МВ]]*0.4</f>
        <v>0.87999999999999989</v>
      </c>
    </row>
    <row r="128" spans="1:17" x14ac:dyDescent="0.2">
      <c r="A128">
        <v>28</v>
      </c>
      <c r="B128" t="s">
        <v>1611</v>
      </c>
      <c r="C128" t="s">
        <v>0</v>
      </c>
      <c r="D128" t="s">
        <v>6</v>
      </c>
      <c r="E128" t="s">
        <v>7</v>
      </c>
      <c r="F128" t="s">
        <v>4</v>
      </c>
      <c r="G128" s="20" t="s">
        <v>171</v>
      </c>
      <c r="H128" s="19">
        <v>45391</v>
      </c>
      <c r="I128">
        <v>159</v>
      </c>
      <c r="J128">
        <v>159</v>
      </c>
      <c r="K128">
        <v>2</v>
      </c>
      <c r="L128">
        <v>4.5999999999999996</v>
      </c>
      <c r="M1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" s="20">
        <f>_22_05_2024__71314[[#This Row],[Рейтинг по проезду]]*0.6+_22_05_2024__71314[[#This Row],[Рейтинг по МВ]]*0.4</f>
        <v>0.87999999999999989</v>
      </c>
    </row>
    <row r="129" spans="1:17" x14ac:dyDescent="0.2">
      <c r="A129">
        <v>28</v>
      </c>
      <c r="B129" t="s">
        <v>1612</v>
      </c>
      <c r="C129" t="s">
        <v>0</v>
      </c>
      <c r="D129" t="s">
        <v>6</v>
      </c>
      <c r="E129" t="s">
        <v>7</v>
      </c>
      <c r="F129" t="s">
        <v>4</v>
      </c>
      <c r="G129" s="20" t="s">
        <v>171</v>
      </c>
      <c r="H129" s="19">
        <v>45393</v>
      </c>
      <c r="I129">
        <v>0</v>
      </c>
      <c r="J129">
        <v>0</v>
      </c>
      <c r="L129">
        <v>4.5999999999999996</v>
      </c>
      <c r="M129">
        <f>IF(_22_05_2024__71314[[#This Row],[Данные телематики, пробег]]=0,0.6,IF(_22_05_2024__71314[[#This Row],[Данные путевого, пробег]]=0,0,"для расчета"))</f>
        <v>0.6</v>
      </c>
      <c r="N1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" s="20">
        <f>_22_05_2024__71314[[#This Row],[Рейтинг по проезду]]*0.6+_22_05_2024__71314[[#This Row],[Рейтинг по МВ]]*0.4</f>
        <v>0.6399999999999999</v>
      </c>
    </row>
    <row r="130" spans="1:17" x14ac:dyDescent="0.2">
      <c r="A130">
        <v>28</v>
      </c>
      <c r="B130" t="s">
        <v>1613</v>
      </c>
      <c r="C130" t="s">
        <v>0</v>
      </c>
      <c r="D130" t="s">
        <v>6</v>
      </c>
      <c r="E130" t="s">
        <v>7</v>
      </c>
      <c r="F130" t="s">
        <v>4</v>
      </c>
      <c r="G130" s="20" t="s">
        <v>171</v>
      </c>
      <c r="H130" s="19">
        <v>45394</v>
      </c>
      <c r="I130">
        <v>10</v>
      </c>
      <c r="J130">
        <v>10</v>
      </c>
      <c r="L130">
        <v>4.5999999999999996</v>
      </c>
      <c r="M1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0" s="20">
        <f>_22_05_2024__71314[[#This Row],[Рейтинг по проезду]]*0.6+_22_05_2024__71314[[#This Row],[Рейтинг по МВ]]*0.4</f>
        <v>0.87999999999999989</v>
      </c>
    </row>
    <row r="131" spans="1:17" x14ac:dyDescent="0.2">
      <c r="A131">
        <v>28</v>
      </c>
      <c r="B131" t="s">
        <v>1614</v>
      </c>
      <c r="C131" t="s">
        <v>0</v>
      </c>
      <c r="D131" t="s">
        <v>6</v>
      </c>
      <c r="E131" t="s">
        <v>7</v>
      </c>
      <c r="F131" t="s">
        <v>4</v>
      </c>
      <c r="G131" s="20" t="s">
        <v>171</v>
      </c>
      <c r="H131" s="19">
        <v>45396</v>
      </c>
      <c r="I131">
        <v>38</v>
      </c>
      <c r="J131">
        <v>38</v>
      </c>
      <c r="L131">
        <v>4.5999999999999996</v>
      </c>
      <c r="M1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1" s="20">
        <f>_22_05_2024__71314[[#This Row],[Рейтинг по проезду]]*0.6+_22_05_2024__71314[[#This Row],[Рейтинг по МВ]]*0.4</f>
        <v>0.87999999999999989</v>
      </c>
    </row>
    <row r="132" spans="1:17" x14ac:dyDescent="0.2">
      <c r="A132">
        <v>28</v>
      </c>
      <c r="B132" t="s">
        <v>1615</v>
      </c>
      <c r="C132" t="s">
        <v>0</v>
      </c>
      <c r="D132" t="s">
        <v>6</v>
      </c>
      <c r="E132" t="s">
        <v>7</v>
      </c>
      <c r="F132" t="s">
        <v>4</v>
      </c>
      <c r="G132" s="20" t="s">
        <v>171</v>
      </c>
      <c r="H132" s="19">
        <v>45397</v>
      </c>
      <c r="I132">
        <v>9</v>
      </c>
      <c r="J132">
        <v>9</v>
      </c>
      <c r="L132">
        <v>4.5999999999999996</v>
      </c>
      <c r="M1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2" s="20">
        <f>_22_05_2024__71314[[#This Row],[Рейтинг по проезду]]*0.6+_22_05_2024__71314[[#This Row],[Рейтинг по МВ]]*0.4</f>
        <v>0.87999999999999989</v>
      </c>
    </row>
    <row r="133" spans="1:17" x14ac:dyDescent="0.2">
      <c r="A133">
        <v>28</v>
      </c>
      <c r="B133" t="s">
        <v>1616</v>
      </c>
      <c r="C133" t="s">
        <v>0</v>
      </c>
      <c r="D133" t="s">
        <v>6</v>
      </c>
      <c r="E133" t="s">
        <v>7</v>
      </c>
      <c r="F133" t="s">
        <v>4</v>
      </c>
      <c r="G133" s="20" t="s">
        <v>171</v>
      </c>
      <c r="H133" s="19">
        <v>45400</v>
      </c>
      <c r="I133">
        <v>39.159999999999997</v>
      </c>
      <c r="J133">
        <v>0</v>
      </c>
      <c r="K133">
        <v>1</v>
      </c>
      <c r="L133">
        <v>4.5999999999999996</v>
      </c>
      <c r="M133">
        <f>IF(_22_05_2024__71314[[#This Row],[Данные телематики, пробег]]=0,0.6,IF(_22_05_2024__71314[[#This Row],[Данные путевого, пробег]]=0,0,"для расчета"))</f>
        <v>0</v>
      </c>
      <c r="N1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3" s="20">
        <f>_22_05_2024__71314[[#This Row],[Рейтинг по проезду]]*0.6+_22_05_2024__71314[[#This Row],[Рейтинг по МВ]]*0.4</f>
        <v>0.27999999999999997</v>
      </c>
    </row>
    <row r="134" spans="1:17" x14ac:dyDescent="0.2">
      <c r="A134">
        <v>28</v>
      </c>
      <c r="B134" t="s">
        <v>1617</v>
      </c>
      <c r="C134" t="s">
        <v>0</v>
      </c>
      <c r="D134" t="s">
        <v>6</v>
      </c>
      <c r="E134" t="s">
        <v>7</v>
      </c>
      <c r="F134" t="s">
        <v>4</v>
      </c>
      <c r="G134" s="20" t="s">
        <v>171</v>
      </c>
      <c r="H134" s="19">
        <v>45401</v>
      </c>
      <c r="I134">
        <v>10</v>
      </c>
      <c r="J134">
        <v>10</v>
      </c>
      <c r="L134">
        <v>4.5999999999999996</v>
      </c>
      <c r="M1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4" s="20">
        <f>_22_05_2024__71314[[#This Row],[Рейтинг по проезду]]*0.6+_22_05_2024__71314[[#This Row],[Рейтинг по МВ]]*0.4</f>
        <v>0.87999999999999989</v>
      </c>
    </row>
    <row r="135" spans="1:17" x14ac:dyDescent="0.2">
      <c r="A135">
        <v>28</v>
      </c>
      <c r="B135" t="s">
        <v>1618</v>
      </c>
      <c r="C135" t="s">
        <v>0</v>
      </c>
      <c r="D135" t="s">
        <v>6</v>
      </c>
      <c r="E135" t="s">
        <v>7</v>
      </c>
      <c r="F135" t="s">
        <v>4</v>
      </c>
      <c r="G135" s="20" t="s">
        <v>171</v>
      </c>
      <c r="H135" s="19">
        <v>45403</v>
      </c>
      <c r="I135">
        <v>50.42</v>
      </c>
      <c r="J135">
        <v>50.42</v>
      </c>
      <c r="L135">
        <v>4.5999999999999996</v>
      </c>
      <c r="M1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" s="20">
        <f>_22_05_2024__71314[[#This Row],[Рейтинг по проезду]]*0.6+_22_05_2024__71314[[#This Row],[Рейтинг по МВ]]*0.4</f>
        <v>0.87999999999999989</v>
      </c>
    </row>
    <row r="136" spans="1:17" x14ac:dyDescent="0.2">
      <c r="A136">
        <v>28</v>
      </c>
      <c r="B136" t="s">
        <v>1619</v>
      </c>
      <c r="C136" t="s">
        <v>0</v>
      </c>
      <c r="D136" t="s">
        <v>6</v>
      </c>
      <c r="E136" t="s">
        <v>7</v>
      </c>
      <c r="F136" t="s">
        <v>4</v>
      </c>
      <c r="G136" s="20" t="s">
        <v>171</v>
      </c>
      <c r="H136" s="19">
        <v>45405</v>
      </c>
      <c r="I136">
        <v>30.52</v>
      </c>
      <c r="J136">
        <v>30.52</v>
      </c>
      <c r="K136">
        <v>1</v>
      </c>
      <c r="L136">
        <v>4.5999999999999996</v>
      </c>
      <c r="M1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" s="20">
        <f>_22_05_2024__71314[[#This Row],[Рейтинг по проезду]]*0.6+_22_05_2024__71314[[#This Row],[Рейтинг по МВ]]*0.4</f>
        <v>0.87999999999999989</v>
      </c>
    </row>
    <row r="137" spans="1:17" x14ac:dyDescent="0.2">
      <c r="A137">
        <v>28</v>
      </c>
      <c r="B137" t="s">
        <v>1620</v>
      </c>
      <c r="C137" t="s">
        <v>0</v>
      </c>
      <c r="D137" t="s">
        <v>6</v>
      </c>
      <c r="E137" t="s">
        <v>7</v>
      </c>
      <c r="F137" t="s">
        <v>4</v>
      </c>
      <c r="G137" s="20" t="s">
        <v>171</v>
      </c>
      <c r="H137" s="19">
        <v>45407</v>
      </c>
      <c r="I137">
        <v>22.19</v>
      </c>
      <c r="J137">
        <v>22.19</v>
      </c>
      <c r="L137">
        <v>4.5999999999999996</v>
      </c>
      <c r="M1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" s="20">
        <f>_22_05_2024__71314[[#This Row],[Рейтинг по проезду]]*0.6+_22_05_2024__71314[[#This Row],[Рейтинг по МВ]]*0.4</f>
        <v>0.87999999999999989</v>
      </c>
    </row>
    <row r="138" spans="1:17" x14ac:dyDescent="0.2">
      <c r="A138">
        <v>28</v>
      </c>
      <c r="B138" t="s">
        <v>1621</v>
      </c>
      <c r="C138" t="s">
        <v>0</v>
      </c>
      <c r="D138" t="s">
        <v>6</v>
      </c>
      <c r="E138" t="s">
        <v>7</v>
      </c>
      <c r="F138" t="s">
        <v>4</v>
      </c>
      <c r="G138" s="20" t="s">
        <v>171</v>
      </c>
      <c r="H138" s="19">
        <v>45408</v>
      </c>
      <c r="I138">
        <v>9</v>
      </c>
      <c r="J138">
        <v>9</v>
      </c>
      <c r="L138">
        <v>4.5999999999999996</v>
      </c>
      <c r="M1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8" s="20">
        <f>_22_05_2024__71314[[#This Row],[Рейтинг по проезду]]*0.6+_22_05_2024__71314[[#This Row],[Рейтинг по МВ]]*0.4</f>
        <v>0.87999999999999989</v>
      </c>
    </row>
    <row r="139" spans="1:17" x14ac:dyDescent="0.2">
      <c r="A139">
        <v>28</v>
      </c>
      <c r="B139" t="s">
        <v>1622</v>
      </c>
      <c r="C139" t="s">
        <v>0</v>
      </c>
      <c r="D139" t="s">
        <v>6</v>
      </c>
      <c r="E139" t="s">
        <v>7</v>
      </c>
      <c r="F139" t="s">
        <v>4</v>
      </c>
      <c r="G139" s="20" t="s">
        <v>171</v>
      </c>
      <c r="H139" s="19">
        <v>45410</v>
      </c>
      <c r="I139">
        <v>10.09</v>
      </c>
      <c r="J139">
        <v>0</v>
      </c>
      <c r="L139">
        <v>4.5999999999999996</v>
      </c>
      <c r="M139">
        <f>IF(_22_05_2024__71314[[#This Row],[Данные телематики, пробег]]=0,0.6,IF(_22_05_2024__71314[[#This Row],[Данные путевого, пробег]]=0,0,"для расчета"))</f>
        <v>0</v>
      </c>
      <c r="N1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9" s="20">
        <f>_22_05_2024__71314[[#This Row],[Рейтинг по проезду]]*0.6+_22_05_2024__71314[[#This Row],[Рейтинг по МВ]]*0.4</f>
        <v>0.27999999999999997</v>
      </c>
    </row>
    <row r="140" spans="1:17" x14ac:dyDescent="0.2">
      <c r="A140">
        <v>29</v>
      </c>
      <c r="B140" t="s">
        <v>1623</v>
      </c>
      <c r="C140" t="s">
        <v>0</v>
      </c>
      <c r="D140" t="s">
        <v>6</v>
      </c>
      <c r="E140" t="s">
        <v>8</v>
      </c>
      <c r="F140" t="s">
        <v>4</v>
      </c>
      <c r="G140" s="20" t="s">
        <v>172</v>
      </c>
      <c r="H140" s="19">
        <v>45383</v>
      </c>
      <c r="I140">
        <v>92</v>
      </c>
      <c r="J140">
        <v>0</v>
      </c>
      <c r="L140">
        <v>5.9</v>
      </c>
      <c r="M140">
        <f>IF(_22_05_2024__71314[[#This Row],[Данные телематики, пробег]]=0,0.6,IF(_22_05_2024__71314[[#This Row],[Данные путевого, пробег]]=0,0,"для расчета"))</f>
        <v>0</v>
      </c>
      <c r="N1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" s="20">
        <f>_22_05_2024__71314[[#This Row],[Рейтинг по проезду]]*0.6+_22_05_2024__71314[[#This Row],[Рейтинг по МВ]]*0.4</f>
        <v>0.4</v>
      </c>
    </row>
    <row r="141" spans="1:17" x14ac:dyDescent="0.2">
      <c r="A141">
        <v>29</v>
      </c>
      <c r="B141" t="s">
        <v>1624</v>
      </c>
      <c r="C141" t="s">
        <v>0</v>
      </c>
      <c r="D141" t="s">
        <v>6</v>
      </c>
      <c r="E141" t="s">
        <v>8</v>
      </c>
      <c r="F141" t="s">
        <v>4</v>
      </c>
      <c r="G141" s="20" t="s">
        <v>172</v>
      </c>
      <c r="H141" s="19">
        <v>45384</v>
      </c>
      <c r="I141">
        <v>69</v>
      </c>
      <c r="J141">
        <v>0</v>
      </c>
      <c r="L141">
        <v>5.9</v>
      </c>
      <c r="M141">
        <f>IF(_22_05_2024__71314[[#This Row],[Данные телематики, пробег]]=0,0.6,IF(_22_05_2024__71314[[#This Row],[Данные путевого, пробег]]=0,0,"для расчета"))</f>
        <v>0</v>
      </c>
      <c r="N1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1" s="20">
        <f>_22_05_2024__71314[[#This Row],[Рейтинг по проезду]]*0.6+_22_05_2024__71314[[#This Row],[Рейтинг по МВ]]*0.4</f>
        <v>0.4</v>
      </c>
    </row>
    <row r="142" spans="1:17" x14ac:dyDescent="0.2">
      <c r="A142">
        <v>29</v>
      </c>
      <c r="B142" t="s">
        <v>1625</v>
      </c>
      <c r="C142" t="s">
        <v>0</v>
      </c>
      <c r="D142" t="s">
        <v>6</v>
      </c>
      <c r="E142" t="s">
        <v>8</v>
      </c>
      <c r="F142" t="s">
        <v>4</v>
      </c>
      <c r="G142" s="20" t="s">
        <v>172</v>
      </c>
      <c r="H142" s="19">
        <v>45385</v>
      </c>
      <c r="I142">
        <v>1136</v>
      </c>
      <c r="J142">
        <v>0</v>
      </c>
      <c r="K142">
        <v>4</v>
      </c>
      <c r="L142">
        <v>5.9</v>
      </c>
      <c r="M142">
        <f>IF(_22_05_2024__71314[[#This Row],[Данные телематики, пробег]]=0,0.6,IF(_22_05_2024__71314[[#This Row],[Данные путевого, пробег]]=0,0,"для расчета"))</f>
        <v>0</v>
      </c>
      <c r="N1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2" s="20">
        <f>_22_05_2024__71314[[#This Row],[Рейтинг по проезду]]*0.6+_22_05_2024__71314[[#This Row],[Рейтинг по МВ]]*0.4</f>
        <v>0.4</v>
      </c>
    </row>
    <row r="143" spans="1:17" x14ac:dyDescent="0.2">
      <c r="A143">
        <v>29</v>
      </c>
      <c r="B143" t="s">
        <v>1626</v>
      </c>
      <c r="C143" t="s">
        <v>0</v>
      </c>
      <c r="D143" t="s">
        <v>6</v>
      </c>
      <c r="E143" t="s">
        <v>8</v>
      </c>
      <c r="F143" t="s">
        <v>4</v>
      </c>
      <c r="G143" s="20" t="s">
        <v>172</v>
      </c>
      <c r="H143" s="19">
        <v>45386</v>
      </c>
      <c r="I143">
        <v>105</v>
      </c>
      <c r="J143">
        <v>0</v>
      </c>
      <c r="L143">
        <v>5.9</v>
      </c>
      <c r="M143">
        <f>IF(_22_05_2024__71314[[#This Row],[Данные телематики, пробег]]=0,0.6,IF(_22_05_2024__71314[[#This Row],[Данные путевого, пробег]]=0,0,"для расчета"))</f>
        <v>0</v>
      </c>
      <c r="N1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" s="20">
        <f>_22_05_2024__71314[[#This Row],[Рейтинг по проезду]]*0.6+_22_05_2024__71314[[#This Row],[Рейтинг по МВ]]*0.4</f>
        <v>0.4</v>
      </c>
    </row>
    <row r="144" spans="1:17" x14ac:dyDescent="0.2">
      <c r="A144">
        <v>29</v>
      </c>
      <c r="B144" t="s">
        <v>1627</v>
      </c>
      <c r="C144" t="s">
        <v>0</v>
      </c>
      <c r="D144" t="s">
        <v>6</v>
      </c>
      <c r="E144" t="s">
        <v>8</v>
      </c>
      <c r="F144" t="s">
        <v>4</v>
      </c>
      <c r="G144" s="20" t="s">
        <v>172</v>
      </c>
      <c r="H144" s="19">
        <v>45387</v>
      </c>
      <c r="I144">
        <v>65</v>
      </c>
      <c r="J144">
        <v>0</v>
      </c>
      <c r="L144">
        <v>5.9</v>
      </c>
      <c r="M144">
        <f>IF(_22_05_2024__71314[[#This Row],[Данные телематики, пробег]]=0,0.6,IF(_22_05_2024__71314[[#This Row],[Данные путевого, пробег]]=0,0,"для расчета"))</f>
        <v>0</v>
      </c>
      <c r="N1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" s="20">
        <f>_22_05_2024__71314[[#This Row],[Рейтинг по проезду]]*0.6+_22_05_2024__71314[[#This Row],[Рейтинг по МВ]]*0.4</f>
        <v>0.4</v>
      </c>
    </row>
    <row r="145" spans="1:17" x14ac:dyDescent="0.2">
      <c r="A145">
        <v>29</v>
      </c>
      <c r="B145" t="s">
        <v>1628</v>
      </c>
      <c r="C145" t="s">
        <v>0</v>
      </c>
      <c r="D145" t="s">
        <v>6</v>
      </c>
      <c r="E145" t="s">
        <v>8</v>
      </c>
      <c r="F145" t="s">
        <v>4</v>
      </c>
      <c r="G145" s="20" t="s">
        <v>172</v>
      </c>
      <c r="H145" s="19">
        <v>45392</v>
      </c>
      <c r="I145">
        <v>98.42</v>
      </c>
      <c r="J145">
        <v>0</v>
      </c>
      <c r="L145">
        <v>5.9</v>
      </c>
      <c r="M145">
        <f>IF(_22_05_2024__71314[[#This Row],[Данные телематики, пробег]]=0,0.6,IF(_22_05_2024__71314[[#This Row],[Данные путевого, пробег]]=0,0,"для расчета"))</f>
        <v>0</v>
      </c>
      <c r="N1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5" s="20">
        <f>_22_05_2024__71314[[#This Row],[Рейтинг по проезду]]*0.6+_22_05_2024__71314[[#This Row],[Рейтинг по МВ]]*0.4</f>
        <v>0.4</v>
      </c>
    </row>
    <row r="146" spans="1:17" x14ac:dyDescent="0.2">
      <c r="A146">
        <v>29</v>
      </c>
      <c r="B146" t="s">
        <v>1629</v>
      </c>
      <c r="C146" t="s">
        <v>0</v>
      </c>
      <c r="D146" t="s">
        <v>6</v>
      </c>
      <c r="E146" t="s">
        <v>8</v>
      </c>
      <c r="F146" t="s">
        <v>4</v>
      </c>
      <c r="G146" s="20" t="s">
        <v>172</v>
      </c>
      <c r="H146" s="19">
        <v>45394</v>
      </c>
      <c r="I146">
        <v>76</v>
      </c>
      <c r="J146">
        <v>0</v>
      </c>
      <c r="K146">
        <v>1</v>
      </c>
      <c r="L146">
        <v>5.9</v>
      </c>
      <c r="M146">
        <f>IF(_22_05_2024__71314[[#This Row],[Данные телематики, пробег]]=0,0.6,IF(_22_05_2024__71314[[#This Row],[Данные путевого, пробег]]=0,0,"для расчета"))</f>
        <v>0</v>
      </c>
      <c r="N1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6" s="20">
        <f>_22_05_2024__71314[[#This Row],[Рейтинг по проезду]]*0.6+_22_05_2024__71314[[#This Row],[Рейтинг по МВ]]*0.4</f>
        <v>0.4</v>
      </c>
    </row>
    <row r="147" spans="1:17" x14ac:dyDescent="0.2">
      <c r="A147">
        <v>29</v>
      </c>
      <c r="B147" t="s">
        <v>1630</v>
      </c>
      <c r="C147" t="s">
        <v>0</v>
      </c>
      <c r="D147" t="s">
        <v>6</v>
      </c>
      <c r="E147" t="s">
        <v>8</v>
      </c>
      <c r="F147" t="s">
        <v>4</v>
      </c>
      <c r="G147" s="20" t="s">
        <v>172</v>
      </c>
      <c r="H147" s="19">
        <v>45397</v>
      </c>
      <c r="I147">
        <v>103.61</v>
      </c>
      <c r="J147">
        <v>0</v>
      </c>
      <c r="L147">
        <v>5.9</v>
      </c>
      <c r="M147">
        <f>IF(_22_05_2024__71314[[#This Row],[Данные телематики, пробег]]=0,0.6,IF(_22_05_2024__71314[[#This Row],[Данные путевого, пробег]]=0,0,"для расчета"))</f>
        <v>0</v>
      </c>
      <c r="N1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7" s="20">
        <f>_22_05_2024__71314[[#This Row],[Рейтинг по проезду]]*0.6+_22_05_2024__71314[[#This Row],[Рейтинг по МВ]]*0.4</f>
        <v>0.4</v>
      </c>
    </row>
    <row r="148" spans="1:17" x14ac:dyDescent="0.2">
      <c r="A148">
        <v>29</v>
      </c>
      <c r="B148" t="s">
        <v>1631</v>
      </c>
      <c r="C148" t="s">
        <v>0</v>
      </c>
      <c r="D148" t="s">
        <v>6</v>
      </c>
      <c r="E148" t="s">
        <v>8</v>
      </c>
      <c r="F148" t="s">
        <v>4</v>
      </c>
      <c r="G148" s="20" t="s">
        <v>172</v>
      </c>
      <c r="H148" s="19">
        <v>45402</v>
      </c>
      <c r="I148">
        <v>85.64</v>
      </c>
      <c r="J148">
        <v>0</v>
      </c>
      <c r="L148">
        <v>5.9</v>
      </c>
      <c r="M148">
        <f>IF(_22_05_2024__71314[[#This Row],[Данные телематики, пробег]]=0,0.6,IF(_22_05_2024__71314[[#This Row],[Данные путевого, пробег]]=0,0,"для расчета"))</f>
        <v>0</v>
      </c>
      <c r="N1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8" s="20">
        <f>_22_05_2024__71314[[#This Row],[Рейтинг по проезду]]*0.6+_22_05_2024__71314[[#This Row],[Рейтинг по МВ]]*0.4</f>
        <v>0.4</v>
      </c>
    </row>
    <row r="149" spans="1:17" x14ac:dyDescent="0.2">
      <c r="A149">
        <v>29</v>
      </c>
      <c r="B149" t="s">
        <v>1632</v>
      </c>
      <c r="C149" t="s">
        <v>0</v>
      </c>
      <c r="D149" t="s">
        <v>6</v>
      </c>
      <c r="E149" t="s">
        <v>8</v>
      </c>
      <c r="F149" t="s">
        <v>4</v>
      </c>
      <c r="G149" s="20" t="s">
        <v>172</v>
      </c>
      <c r="H149" s="19">
        <v>45405</v>
      </c>
      <c r="I149">
        <v>7.46</v>
      </c>
      <c r="J149">
        <v>0</v>
      </c>
      <c r="L149">
        <v>5.9</v>
      </c>
      <c r="M149">
        <f>IF(_22_05_2024__71314[[#This Row],[Данные телематики, пробег]]=0,0.6,IF(_22_05_2024__71314[[#This Row],[Данные путевого, пробег]]=0,0,"для расчета"))</f>
        <v>0</v>
      </c>
      <c r="N1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9" s="20">
        <f>_22_05_2024__71314[[#This Row],[Рейтинг по проезду]]*0.6+_22_05_2024__71314[[#This Row],[Рейтинг по МВ]]*0.4</f>
        <v>0.4</v>
      </c>
    </row>
    <row r="150" spans="1:17" x14ac:dyDescent="0.2">
      <c r="A150">
        <v>29</v>
      </c>
      <c r="B150" t="s">
        <v>1633</v>
      </c>
      <c r="C150" t="s">
        <v>0</v>
      </c>
      <c r="D150" t="s">
        <v>6</v>
      </c>
      <c r="E150" t="s">
        <v>8</v>
      </c>
      <c r="F150" t="s">
        <v>4</v>
      </c>
      <c r="G150" s="20" t="s">
        <v>172</v>
      </c>
      <c r="H150" s="19">
        <v>45408</v>
      </c>
      <c r="I150">
        <v>97</v>
      </c>
      <c r="J150">
        <v>0</v>
      </c>
      <c r="L150">
        <v>5.9</v>
      </c>
      <c r="M150">
        <f>IF(_22_05_2024__71314[[#This Row],[Данные телематики, пробег]]=0,0.6,IF(_22_05_2024__71314[[#This Row],[Данные путевого, пробег]]=0,0,"для расчета"))</f>
        <v>0</v>
      </c>
      <c r="N1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0" s="20">
        <f>_22_05_2024__71314[[#This Row],[Рейтинг по проезду]]*0.6+_22_05_2024__71314[[#This Row],[Рейтинг по МВ]]*0.4</f>
        <v>0.4</v>
      </c>
    </row>
    <row r="151" spans="1:17" x14ac:dyDescent="0.2">
      <c r="A151">
        <v>29</v>
      </c>
      <c r="B151" t="s">
        <v>1634</v>
      </c>
      <c r="C151" t="s">
        <v>0</v>
      </c>
      <c r="D151" t="s">
        <v>6</v>
      </c>
      <c r="E151" t="s">
        <v>8</v>
      </c>
      <c r="F151" t="s">
        <v>4</v>
      </c>
      <c r="G151" s="20" t="s">
        <v>172</v>
      </c>
      <c r="H151" s="19">
        <v>45409</v>
      </c>
      <c r="I151">
        <v>93</v>
      </c>
      <c r="J151">
        <v>0</v>
      </c>
      <c r="L151">
        <v>5.9</v>
      </c>
      <c r="M151">
        <f>IF(_22_05_2024__71314[[#This Row],[Данные телематики, пробег]]=0,0.6,IF(_22_05_2024__71314[[#This Row],[Данные путевого, пробег]]=0,0,"для расчета"))</f>
        <v>0</v>
      </c>
      <c r="N1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1" s="20">
        <f>_22_05_2024__71314[[#This Row],[Рейтинг по проезду]]*0.6+_22_05_2024__71314[[#This Row],[Рейтинг по МВ]]*0.4</f>
        <v>0.4</v>
      </c>
    </row>
    <row r="152" spans="1:17" x14ac:dyDescent="0.2">
      <c r="A152">
        <v>29</v>
      </c>
      <c r="B152" t="s">
        <v>1635</v>
      </c>
      <c r="C152" t="s">
        <v>0</v>
      </c>
      <c r="D152" t="s">
        <v>6</v>
      </c>
      <c r="E152" t="s">
        <v>8</v>
      </c>
      <c r="F152" t="s">
        <v>4</v>
      </c>
      <c r="G152" s="20" t="s">
        <v>172</v>
      </c>
      <c r="H152" s="19">
        <v>45410</v>
      </c>
      <c r="I152">
        <v>52</v>
      </c>
      <c r="J152">
        <v>0</v>
      </c>
      <c r="L152">
        <v>5.9</v>
      </c>
      <c r="M152">
        <f>IF(_22_05_2024__71314[[#This Row],[Данные телематики, пробег]]=0,0.6,IF(_22_05_2024__71314[[#This Row],[Данные путевого, пробег]]=0,0,"для расчета"))</f>
        <v>0</v>
      </c>
      <c r="N1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2" s="20">
        <f>_22_05_2024__71314[[#This Row],[Рейтинг по проезду]]*0.6+_22_05_2024__71314[[#This Row],[Рейтинг по МВ]]*0.4</f>
        <v>0.4</v>
      </c>
    </row>
    <row r="153" spans="1:17" x14ac:dyDescent="0.2">
      <c r="A153">
        <v>29</v>
      </c>
      <c r="B153" t="s">
        <v>1636</v>
      </c>
      <c r="C153" t="s">
        <v>0</v>
      </c>
      <c r="D153" t="s">
        <v>6</v>
      </c>
      <c r="E153" t="s">
        <v>8</v>
      </c>
      <c r="F153" t="s">
        <v>4</v>
      </c>
      <c r="G153" s="20" t="s">
        <v>172</v>
      </c>
      <c r="H153" s="19">
        <v>45411</v>
      </c>
      <c r="I153">
        <v>423</v>
      </c>
      <c r="J153">
        <v>0</v>
      </c>
      <c r="L153">
        <v>5.9</v>
      </c>
      <c r="M153">
        <f>IF(_22_05_2024__71314[[#This Row],[Данные телематики, пробег]]=0,0.6,IF(_22_05_2024__71314[[#This Row],[Данные путевого, пробег]]=0,0,"для расчета"))</f>
        <v>0</v>
      </c>
      <c r="N1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3" s="20">
        <f>_22_05_2024__71314[[#This Row],[Рейтинг по проезду]]*0.6+_22_05_2024__71314[[#This Row],[Рейтинг по МВ]]*0.4</f>
        <v>0.4</v>
      </c>
    </row>
    <row r="154" spans="1:17" x14ac:dyDescent="0.2">
      <c r="A154">
        <v>30</v>
      </c>
      <c r="B154" t="s">
        <v>1637</v>
      </c>
      <c r="C154" t="s">
        <v>0</v>
      </c>
      <c r="D154" t="s">
        <v>6</v>
      </c>
      <c r="E154" t="s">
        <v>8</v>
      </c>
      <c r="F154" t="s">
        <v>4</v>
      </c>
      <c r="G154" s="20" t="s">
        <v>173</v>
      </c>
      <c r="H154" s="19">
        <v>45383</v>
      </c>
      <c r="I154">
        <v>8</v>
      </c>
      <c r="J154">
        <v>8</v>
      </c>
      <c r="L154">
        <v>2.2999999999999998</v>
      </c>
      <c r="M1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" s="20">
        <f>_22_05_2024__71314[[#This Row],[Рейтинг по проезду]]*0.6+_22_05_2024__71314[[#This Row],[Рейтинг по МВ]]*0.4</f>
        <v>0.87999999999999989</v>
      </c>
    </row>
    <row r="155" spans="1:17" x14ac:dyDescent="0.2">
      <c r="A155">
        <v>30</v>
      </c>
      <c r="B155" t="s">
        <v>1638</v>
      </c>
      <c r="C155" t="s">
        <v>0</v>
      </c>
      <c r="D155" t="s">
        <v>6</v>
      </c>
      <c r="E155" t="s">
        <v>8</v>
      </c>
      <c r="F155" t="s">
        <v>4</v>
      </c>
      <c r="G155" s="20" t="s">
        <v>173</v>
      </c>
      <c r="H155" s="19">
        <v>45387</v>
      </c>
      <c r="I155">
        <v>18.149999999999999</v>
      </c>
      <c r="J155">
        <v>18.149999999999999</v>
      </c>
      <c r="K155">
        <v>1</v>
      </c>
      <c r="L155">
        <v>2.2999999999999998</v>
      </c>
      <c r="M1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5" s="20">
        <f>_22_05_2024__71314[[#This Row],[Рейтинг по проезду]]*0.6+_22_05_2024__71314[[#This Row],[Рейтинг по МВ]]*0.4</f>
        <v>0.87999999999999989</v>
      </c>
    </row>
    <row r="156" spans="1:17" x14ac:dyDescent="0.2">
      <c r="A156">
        <v>30</v>
      </c>
      <c r="B156" t="s">
        <v>1639</v>
      </c>
      <c r="C156" t="s">
        <v>0</v>
      </c>
      <c r="D156" t="s">
        <v>6</v>
      </c>
      <c r="E156" t="s">
        <v>8</v>
      </c>
      <c r="F156" t="s">
        <v>4</v>
      </c>
      <c r="G156" s="20" t="s">
        <v>173</v>
      </c>
      <c r="H156" s="19">
        <v>45392</v>
      </c>
      <c r="I156">
        <v>29.75</v>
      </c>
      <c r="J156">
        <v>29.75</v>
      </c>
      <c r="K156">
        <v>2</v>
      </c>
      <c r="L156">
        <v>2.2999999999999998</v>
      </c>
      <c r="M1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6" s="20">
        <f>_22_05_2024__71314[[#This Row],[Рейтинг по проезду]]*0.6+_22_05_2024__71314[[#This Row],[Рейтинг по МВ]]*0.4</f>
        <v>0.87999999999999989</v>
      </c>
    </row>
    <row r="157" spans="1:17" x14ac:dyDescent="0.2">
      <c r="A157">
        <v>30</v>
      </c>
      <c r="B157" t="s">
        <v>1640</v>
      </c>
      <c r="C157" t="s">
        <v>0</v>
      </c>
      <c r="D157" t="s">
        <v>6</v>
      </c>
      <c r="E157" t="s">
        <v>8</v>
      </c>
      <c r="F157" t="s">
        <v>4</v>
      </c>
      <c r="G157" s="20" t="s">
        <v>173</v>
      </c>
      <c r="H157" s="19">
        <v>45400</v>
      </c>
      <c r="I157">
        <v>10</v>
      </c>
      <c r="J157">
        <v>10</v>
      </c>
      <c r="L157">
        <v>2.2999999999999998</v>
      </c>
      <c r="M1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7" s="20">
        <f>_22_05_2024__71314[[#This Row],[Рейтинг по проезду]]*0.6+_22_05_2024__71314[[#This Row],[Рейтинг по МВ]]*0.4</f>
        <v>0.87999999999999989</v>
      </c>
    </row>
    <row r="158" spans="1:17" x14ac:dyDescent="0.2">
      <c r="A158">
        <v>30</v>
      </c>
      <c r="B158" t="s">
        <v>1641</v>
      </c>
      <c r="C158" t="s">
        <v>0</v>
      </c>
      <c r="D158" t="s">
        <v>6</v>
      </c>
      <c r="E158" t="s">
        <v>8</v>
      </c>
      <c r="F158" t="s">
        <v>4</v>
      </c>
      <c r="G158" s="20" t="s">
        <v>173</v>
      </c>
      <c r="H158" s="19">
        <v>45402</v>
      </c>
      <c r="I158">
        <v>32</v>
      </c>
      <c r="J158">
        <v>32</v>
      </c>
      <c r="L158">
        <v>2.2999999999999998</v>
      </c>
      <c r="M1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8" s="20">
        <f>_22_05_2024__71314[[#This Row],[Рейтинг по проезду]]*0.6+_22_05_2024__71314[[#This Row],[Рейтинг по МВ]]*0.4</f>
        <v>0.87999999999999989</v>
      </c>
    </row>
    <row r="159" spans="1:17" x14ac:dyDescent="0.2">
      <c r="A159">
        <v>30</v>
      </c>
      <c r="B159" t="s">
        <v>1642</v>
      </c>
      <c r="C159" t="s">
        <v>0</v>
      </c>
      <c r="D159" t="s">
        <v>6</v>
      </c>
      <c r="E159" t="s">
        <v>8</v>
      </c>
      <c r="F159" t="s">
        <v>4</v>
      </c>
      <c r="G159" s="20" t="s">
        <v>173</v>
      </c>
      <c r="H159" s="19">
        <v>45407</v>
      </c>
      <c r="I159">
        <v>45</v>
      </c>
      <c r="J159">
        <v>45</v>
      </c>
      <c r="K159">
        <v>4</v>
      </c>
      <c r="L159">
        <v>2.2999999999999998</v>
      </c>
      <c r="M1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9" s="20">
        <f>_22_05_2024__71314[[#This Row],[Рейтинг по проезду]]*0.6+_22_05_2024__71314[[#This Row],[Рейтинг по МВ]]*0.4</f>
        <v>0.87999999999999989</v>
      </c>
    </row>
    <row r="160" spans="1:17" x14ac:dyDescent="0.2">
      <c r="A160">
        <v>30</v>
      </c>
      <c r="B160" t="s">
        <v>1643</v>
      </c>
      <c r="C160" t="s">
        <v>0</v>
      </c>
      <c r="D160" t="s">
        <v>6</v>
      </c>
      <c r="E160" t="s">
        <v>8</v>
      </c>
      <c r="F160" t="s">
        <v>4</v>
      </c>
      <c r="G160" s="20" t="s">
        <v>173</v>
      </c>
      <c r="H160" s="19">
        <v>45412</v>
      </c>
      <c r="I160">
        <v>6.1</v>
      </c>
      <c r="J160">
        <v>6.1</v>
      </c>
      <c r="L160">
        <v>2.2999999999999998</v>
      </c>
      <c r="M1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0" s="20">
        <f>_22_05_2024__71314[[#This Row],[Рейтинг по проезду]]*0.6+_22_05_2024__71314[[#This Row],[Рейтинг по МВ]]*0.4</f>
        <v>0.87999999999999989</v>
      </c>
    </row>
    <row r="161" spans="1:17" x14ac:dyDescent="0.2">
      <c r="A161">
        <v>33</v>
      </c>
      <c r="B161" t="s">
        <v>1644</v>
      </c>
      <c r="C161" t="s">
        <v>0</v>
      </c>
      <c r="D161" t="s">
        <v>6</v>
      </c>
      <c r="E161" t="s">
        <v>7</v>
      </c>
      <c r="F161" t="s">
        <v>4</v>
      </c>
      <c r="G161" s="20" t="s">
        <v>15</v>
      </c>
      <c r="H161" s="19">
        <v>45388</v>
      </c>
      <c r="I161">
        <v>103.28</v>
      </c>
      <c r="J161">
        <v>3</v>
      </c>
      <c r="K161">
        <v>1</v>
      </c>
      <c r="L161">
        <v>5.2</v>
      </c>
      <c r="M1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34.426666666666669</v>
      </c>
      <c r="O1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1" s="20">
        <f>_22_05_2024__71314[[#This Row],[Рейтинг по проезду]]*0.6+_22_05_2024__71314[[#This Row],[Рейтинг по МВ]]*0.4</f>
        <v>0.90000000000000013</v>
      </c>
    </row>
    <row r="162" spans="1:17" x14ac:dyDescent="0.2">
      <c r="A162">
        <v>33</v>
      </c>
      <c r="B162" t="s">
        <v>1645</v>
      </c>
      <c r="C162" t="s">
        <v>0</v>
      </c>
      <c r="D162" t="s">
        <v>6</v>
      </c>
      <c r="E162" t="s">
        <v>7</v>
      </c>
      <c r="F162" t="s">
        <v>4</v>
      </c>
      <c r="G162" s="20" t="s">
        <v>15</v>
      </c>
      <c r="H162" s="19">
        <v>45390</v>
      </c>
      <c r="I162">
        <v>18.2</v>
      </c>
      <c r="J162">
        <v>18.149999999999999</v>
      </c>
      <c r="L162">
        <v>5.2</v>
      </c>
      <c r="M1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1.0027548209366393</v>
      </c>
      <c r="O1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" s="20">
        <f>_22_05_2024__71314[[#This Row],[Рейтинг по проезду]]*0.6+_22_05_2024__71314[[#This Row],[Рейтинг по МВ]]*0.4</f>
        <v>0.96</v>
      </c>
    </row>
    <row r="163" spans="1:17" x14ac:dyDescent="0.2">
      <c r="A163">
        <v>33</v>
      </c>
      <c r="B163" t="s">
        <v>1646</v>
      </c>
      <c r="C163" t="s">
        <v>0</v>
      </c>
      <c r="D163" t="s">
        <v>6</v>
      </c>
      <c r="E163" t="s">
        <v>7</v>
      </c>
      <c r="F163" t="s">
        <v>4</v>
      </c>
      <c r="G163" s="20" t="s">
        <v>15</v>
      </c>
      <c r="H163" s="19">
        <v>45394</v>
      </c>
      <c r="I163">
        <v>19.41</v>
      </c>
      <c r="J163">
        <v>19.41</v>
      </c>
      <c r="L163">
        <v>5.2</v>
      </c>
      <c r="M1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3" s="20">
        <f>_22_05_2024__71314[[#This Row],[Рейтинг по проезду]]*0.6+_22_05_2024__71314[[#This Row],[Рейтинг по МВ]]*0.4</f>
        <v>0.96</v>
      </c>
    </row>
    <row r="164" spans="1:17" x14ac:dyDescent="0.2">
      <c r="A164">
        <v>33</v>
      </c>
      <c r="B164" t="s">
        <v>1647</v>
      </c>
      <c r="C164" t="s">
        <v>0</v>
      </c>
      <c r="D164" t="s">
        <v>6</v>
      </c>
      <c r="E164" t="s">
        <v>7</v>
      </c>
      <c r="F164" t="s">
        <v>4</v>
      </c>
      <c r="G164" s="20" t="s">
        <v>15</v>
      </c>
      <c r="H164" s="19">
        <v>45401</v>
      </c>
      <c r="I164">
        <v>10.34</v>
      </c>
      <c r="J164">
        <v>10.34</v>
      </c>
      <c r="K164">
        <v>1</v>
      </c>
      <c r="L164">
        <v>5.2</v>
      </c>
      <c r="M1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4" s="20">
        <f>_22_05_2024__71314[[#This Row],[Рейтинг по проезду]]*0.6+_22_05_2024__71314[[#This Row],[Рейтинг по МВ]]*0.4</f>
        <v>0.96</v>
      </c>
    </row>
    <row r="165" spans="1:17" x14ac:dyDescent="0.2">
      <c r="A165">
        <v>33</v>
      </c>
      <c r="B165" t="s">
        <v>1648</v>
      </c>
      <c r="C165" t="s">
        <v>0</v>
      </c>
      <c r="D165" t="s">
        <v>6</v>
      </c>
      <c r="E165" t="s">
        <v>7</v>
      </c>
      <c r="F165" t="s">
        <v>4</v>
      </c>
      <c r="G165" s="20" t="s">
        <v>15</v>
      </c>
      <c r="H165" s="19">
        <v>45407</v>
      </c>
      <c r="I165">
        <v>32</v>
      </c>
      <c r="J165">
        <v>32</v>
      </c>
      <c r="L165">
        <v>5.2</v>
      </c>
      <c r="M1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5" s="20">
        <f>_22_05_2024__71314[[#This Row],[Рейтинг по проезду]]*0.6+_22_05_2024__71314[[#This Row],[Рейтинг по МВ]]*0.4</f>
        <v>0.96</v>
      </c>
    </row>
    <row r="166" spans="1:17" x14ac:dyDescent="0.2">
      <c r="A166">
        <v>33</v>
      </c>
      <c r="B166" t="s">
        <v>1649</v>
      </c>
      <c r="C166" t="s">
        <v>0</v>
      </c>
      <c r="D166" t="s">
        <v>6</v>
      </c>
      <c r="E166" t="s">
        <v>7</v>
      </c>
      <c r="F166" t="s">
        <v>4</v>
      </c>
      <c r="G166" s="20" t="s">
        <v>15</v>
      </c>
      <c r="H166" s="19">
        <v>45408</v>
      </c>
      <c r="I166">
        <v>78.959999999999994</v>
      </c>
      <c r="J166">
        <v>47</v>
      </c>
      <c r="K166">
        <v>1</v>
      </c>
      <c r="L166">
        <v>5.2</v>
      </c>
      <c r="M1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1.68</v>
      </c>
      <c r="O1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6" s="20">
        <f>_22_05_2024__71314[[#This Row],[Рейтинг по проезду]]*0.6+_22_05_2024__71314[[#This Row],[Рейтинг по МВ]]*0.4</f>
        <v>0.90000000000000013</v>
      </c>
    </row>
    <row r="167" spans="1:17" x14ac:dyDescent="0.2">
      <c r="A167">
        <v>33</v>
      </c>
      <c r="B167" t="s">
        <v>1650</v>
      </c>
      <c r="C167" t="s">
        <v>0</v>
      </c>
      <c r="D167" t="s">
        <v>6</v>
      </c>
      <c r="E167" t="s">
        <v>7</v>
      </c>
      <c r="F167" t="s">
        <v>4</v>
      </c>
      <c r="G167" s="20" t="s">
        <v>15</v>
      </c>
      <c r="H167" s="19">
        <v>45412</v>
      </c>
      <c r="I167">
        <v>37.31</v>
      </c>
      <c r="J167">
        <v>8.1</v>
      </c>
      <c r="K167">
        <v>1</v>
      </c>
      <c r="L167">
        <v>5.2</v>
      </c>
      <c r="M1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4.606172839506173</v>
      </c>
      <c r="O1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7" s="20">
        <f>_22_05_2024__71314[[#This Row],[Рейтинг по проезду]]*0.6+_22_05_2024__71314[[#This Row],[Рейтинг по МВ]]*0.4</f>
        <v>0.90000000000000013</v>
      </c>
    </row>
    <row r="168" spans="1:17" x14ac:dyDescent="0.2">
      <c r="A168">
        <v>34</v>
      </c>
      <c r="B168" t="s">
        <v>1651</v>
      </c>
      <c r="C168" t="s">
        <v>0</v>
      </c>
      <c r="D168" t="s">
        <v>6</v>
      </c>
      <c r="E168" t="s">
        <v>7</v>
      </c>
      <c r="F168" t="s">
        <v>4</v>
      </c>
      <c r="G168" s="20" t="s">
        <v>176</v>
      </c>
      <c r="H168" s="19">
        <v>45383</v>
      </c>
      <c r="I168">
        <v>10</v>
      </c>
      <c r="J168">
        <v>7</v>
      </c>
      <c r="L168">
        <v>4.5</v>
      </c>
      <c r="M1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1.4285714285714286</v>
      </c>
      <c r="O1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" s="20">
        <f>_22_05_2024__71314[[#This Row],[Рейтинг по проезду]]*0.6+_22_05_2024__71314[[#This Row],[Рейтинг по МВ]]*0.4</f>
        <v>0.82000000000000006</v>
      </c>
    </row>
    <row r="169" spans="1:17" x14ac:dyDescent="0.2">
      <c r="A169">
        <v>34</v>
      </c>
      <c r="B169" t="s">
        <v>1652</v>
      </c>
      <c r="C169" t="s">
        <v>0</v>
      </c>
      <c r="D169" t="s">
        <v>6</v>
      </c>
      <c r="E169" t="s">
        <v>7</v>
      </c>
      <c r="F169" t="s">
        <v>4</v>
      </c>
      <c r="G169" s="20" t="s">
        <v>176</v>
      </c>
      <c r="H169" s="19">
        <v>45390</v>
      </c>
      <c r="I169">
        <v>17</v>
      </c>
      <c r="J169">
        <v>0</v>
      </c>
      <c r="L169">
        <v>4.5</v>
      </c>
      <c r="M169">
        <f>IF(_22_05_2024__71314[[#This Row],[Данные телематики, пробег]]=0,0.6,IF(_22_05_2024__71314[[#This Row],[Данные путевого, пробег]]=0,0,"для расчета"))</f>
        <v>0</v>
      </c>
      <c r="N1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" s="20">
        <f>_22_05_2024__71314[[#This Row],[Рейтинг по проезду]]*0.6+_22_05_2024__71314[[#This Row],[Рейтинг по МВ]]*0.4</f>
        <v>0.27999999999999997</v>
      </c>
    </row>
    <row r="170" spans="1:17" x14ac:dyDescent="0.2">
      <c r="A170">
        <v>34</v>
      </c>
      <c r="B170" t="s">
        <v>1653</v>
      </c>
      <c r="C170" t="s">
        <v>0</v>
      </c>
      <c r="D170" t="s">
        <v>6</v>
      </c>
      <c r="E170" t="s">
        <v>7</v>
      </c>
      <c r="F170" t="s">
        <v>4</v>
      </c>
      <c r="G170" s="20" t="s">
        <v>176</v>
      </c>
      <c r="H170" s="19">
        <v>45393</v>
      </c>
      <c r="I170">
        <v>32</v>
      </c>
      <c r="J170">
        <v>0</v>
      </c>
      <c r="K170">
        <v>1</v>
      </c>
      <c r="L170">
        <v>4.5</v>
      </c>
      <c r="M170">
        <f>IF(_22_05_2024__71314[[#This Row],[Данные телематики, пробег]]=0,0.6,IF(_22_05_2024__71314[[#This Row],[Данные путевого, пробег]]=0,0,"для расчета"))</f>
        <v>0</v>
      </c>
      <c r="N1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" s="20">
        <f>_22_05_2024__71314[[#This Row],[Рейтинг по проезду]]*0.6+_22_05_2024__71314[[#This Row],[Рейтинг по МВ]]*0.4</f>
        <v>0.27999999999999997</v>
      </c>
    </row>
    <row r="171" spans="1:17" x14ac:dyDescent="0.2">
      <c r="A171">
        <v>34</v>
      </c>
      <c r="B171" t="s">
        <v>1654</v>
      </c>
      <c r="C171" t="s">
        <v>0</v>
      </c>
      <c r="D171" t="s">
        <v>6</v>
      </c>
      <c r="E171" t="s">
        <v>7</v>
      </c>
      <c r="F171" t="s">
        <v>4</v>
      </c>
      <c r="G171" s="20" t="s">
        <v>176</v>
      </c>
      <c r="H171" s="19">
        <v>45394</v>
      </c>
      <c r="I171">
        <v>6</v>
      </c>
      <c r="J171">
        <v>0</v>
      </c>
      <c r="L171">
        <v>4.5</v>
      </c>
      <c r="M171">
        <f>IF(_22_05_2024__71314[[#This Row],[Данные телематики, пробег]]=0,0.6,IF(_22_05_2024__71314[[#This Row],[Данные путевого, пробег]]=0,0,"для расчета"))</f>
        <v>0</v>
      </c>
      <c r="N1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" s="20">
        <f>_22_05_2024__71314[[#This Row],[Рейтинг по проезду]]*0.6+_22_05_2024__71314[[#This Row],[Рейтинг по МВ]]*0.4</f>
        <v>0.27999999999999997</v>
      </c>
    </row>
    <row r="172" spans="1:17" x14ac:dyDescent="0.2">
      <c r="A172">
        <v>34</v>
      </c>
      <c r="B172" t="s">
        <v>1655</v>
      </c>
      <c r="C172" t="s">
        <v>0</v>
      </c>
      <c r="D172" t="s">
        <v>6</v>
      </c>
      <c r="E172" t="s">
        <v>7</v>
      </c>
      <c r="F172" t="s">
        <v>4</v>
      </c>
      <c r="G172" s="20" t="s">
        <v>176</v>
      </c>
      <c r="H172" s="19">
        <v>45395</v>
      </c>
      <c r="I172">
        <v>3.15</v>
      </c>
      <c r="J172">
        <v>3.15</v>
      </c>
      <c r="L172">
        <v>4.5</v>
      </c>
      <c r="M1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2" s="20">
        <f>_22_05_2024__71314[[#This Row],[Рейтинг по проезду]]*0.6+_22_05_2024__71314[[#This Row],[Рейтинг по МВ]]*0.4</f>
        <v>0.87999999999999989</v>
      </c>
    </row>
    <row r="173" spans="1:17" x14ac:dyDescent="0.2">
      <c r="A173">
        <v>34</v>
      </c>
      <c r="B173" t="s">
        <v>1656</v>
      </c>
      <c r="C173" t="s">
        <v>0</v>
      </c>
      <c r="D173" t="s">
        <v>6</v>
      </c>
      <c r="E173" t="s">
        <v>7</v>
      </c>
      <c r="F173" t="s">
        <v>4</v>
      </c>
      <c r="G173" s="20" t="s">
        <v>176</v>
      </c>
      <c r="H173" s="19">
        <v>45398</v>
      </c>
      <c r="I173">
        <v>31</v>
      </c>
      <c r="J173">
        <v>0</v>
      </c>
      <c r="L173">
        <v>4.5</v>
      </c>
      <c r="M173">
        <f>IF(_22_05_2024__71314[[#This Row],[Данные телематики, пробег]]=0,0.6,IF(_22_05_2024__71314[[#This Row],[Данные путевого, пробег]]=0,0,"для расчета"))</f>
        <v>0</v>
      </c>
      <c r="N1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3" s="20">
        <f>_22_05_2024__71314[[#This Row],[Рейтинг по проезду]]*0.6+_22_05_2024__71314[[#This Row],[Рейтинг по МВ]]*0.4</f>
        <v>0.27999999999999997</v>
      </c>
    </row>
    <row r="174" spans="1:17" x14ac:dyDescent="0.2">
      <c r="A174">
        <v>34</v>
      </c>
      <c r="B174" t="s">
        <v>1657</v>
      </c>
      <c r="C174" t="s">
        <v>0</v>
      </c>
      <c r="D174" t="s">
        <v>6</v>
      </c>
      <c r="E174" t="s">
        <v>7</v>
      </c>
      <c r="F174" t="s">
        <v>4</v>
      </c>
      <c r="G174" s="20" t="s">
        <v>176</v>
      </c>
      <c r="H174" s="19">
        <v>45399</v>
      </c>
      <c r="I174">
        <v>15</v>
      </c>
      <c r="J174">
        <v>12.85</v>
      </c>
      <c r="L174">
        <v>4.5</v>
      </c>
      <c r="M1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1.1673151750972763</v>
      </c>
      <c r="O1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" s="20">
        <f>_22_05_2024__71314[[#This Row],[Рейтинг по проезду]]*0.6+_22_05_2024__71314[[#This Row],[Рейтинг по МВ]]*0.4</f>
        <v>0.76</v>
      </c>
    </row>
    <row r="175" spans="1:17" x14ac:dyDescent="0.2">
      <c r="A175">
        <v>34</v>
      </c>
      <c r="B175" t="s">
        <v>1658</v>
      </c>
      <c r="C175" t="s">
        <v>0</v>
      </c>
      <c r="D175" t="s">
        <v>6</v>
      </c>
      <c r="E175" t="s">
        <v>7</v>
      </c>
      <c r="F175" t="s">
        <v>4</v>
      </c>
      <c r="G175" s="20" t="s">
        <v>176</v>
      </c>
      <c r="H175" s="19">
        <v>45400</v>
      </c>
      <c r="I175">
        <v>55</v>
      </c>
      <c r="J175">
        <v>0</v>
      </c>
      <c r="K175">
        <v>1</v>
      </c>
      <c r="L175">
        <v>4.5</v>
      </c>
      <c r="M175">
        <f>IF(_22_05_2024__71314[[#This Row],[Данные телематики, пробег]]=0,0.6,IF(_22_05_2024__71314[[#This Row],[Данные путевого, пробег]]=0,0,"для расчета"))</f>
        <v>0</v>
      </c>
      <c r="N1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5" s="20">
        <f>_22_05_2024__71314[[#This Row],[Рейтинг по проезду]]*0.6+_22_05_2024__71314[[#This Row],[Рейтинг по МВ]]*0.4</f>
        <v>0.27999999999999997</v>
      </c>
    </row>
    <row r="176" spans="1:17" x14ac:dyDescent="0.2">
      <c r="A176">
        <v>34</v>
      </c>
      <c r="B176" t="s">
        <v>1659</v>
      </c>
      <c r="C176" t="s">
        <v>0</v>
      </c>
      <c r="D176" t="s">
        <v>6</v>
      </c>
      <c r="E176" t="s">
        <v>7</v>
      </c>
      <c r="F176" t="s">
        <v>4</v>
      </c>
      <c r="G176" s="20" t="s">
        <v>176</v>
      </c>
      <c r="H176" s="19">
        <v>45403</v>
      </c>
      <c r="I176">
        <v>60</v>
      </c>
      <c r="J176">
        <v>0</v>
      </c>
      <c r="L176">
        <v>4.5</v>
      </c>
      <c r="M176">
        <f>IF(_22_05_2024__71314[[#This Row],[Данные телематики, пробег]]=0,0.6,IF(_22_05_2024__71314[[#This Row],[Данные путевого, пробег]]=0,0,"для расчета"))</f>
        <v>0</v>
      </c>
      <c r="N1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" s="20">
        <f>_22_05_2024__71314[[#This Row],[Рейтинг по проезду]]*0.6+_22_05_2024__71314[[#This Row],[Рейтинг по МВ]]*0.4</f>
        <v>0.27999999999999997</v>
      </c>
    </row>
    <row r="177" spans="1:17" x14ac:dyDescent="0.2">
      <c r="A177">
        <v>34</v>
      </c>
      <c r="B177" t="s">
        <v>1660</v>
      </c>
      <c r="C177" t="s">
        <v>0</v>
      </c>
      <c r="D177" t="s">
        <v>6</v>
      </c>
      <c r="E177" t="s">
        <v>7</v>
      </c>
      <c r="F177" t="s">
        <v>4</v>
      </c>
      <c r="G177" s="20" t="s">
        <v>176</v>
      </c>
      <c r="H177" s="19">
        <v>45406</v>
      </c>
      <c r="I177">
        <v>71</v>
      </c>
      <c r="J177">
        <v>0</v>
      </c>
      <c r="K177">
        <v>1</v>
      </c>
      <c r="L177">
        <v>4.5</v>
      </c>
      <c r="M177">
        <f>IF(_22_05_2024__71314[[#This Row],[Данные телематики, пробег]]=0,0.6,IF(_22_05_2024__71314[[#This Row],[Данные путевого, пробег]]=0,0,"для расчета"))</f>
        <v>0</v>
      </c>
      <c r="N1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7" s="20">
        <f>_22_05_2024__71314[[#This Row],[Рейтинг по проезду]]*0.6+_22_05_2024__71314[[#This Row],[Рейтинг по МВ]]*0.4</f>
        <v>0.27999999999999997</v>
      </c>
    </row>
    <row r="178" spans="1:17" x14ac:dyDescent="0.2">
      <c r="A178">
        <v>34</v>
      </c>
      <c r="B178" t="s">
        <v>1661</v>
      </c>
      <c r="C178" t="s">
        <v>0</v>
      </c>
      <c r="D178" t="s">
        <v>6</v>
      </c>
      <c r="E178" t="s">
        <v>7</v>
      </c>
      <c r="F178" t="s">
        <v>4</v>
      </c>
      <c r="G178" s="20" t="s">
        <v>176</v>
      </c>
      <c r="H178" s="19">
        <v>45407</v>
      </c>
      <c r="I178">
        <v>82</v>
      </c>
      <c r="J178">
        <v>0</v>
      </c>
      <c r="K178">
        <v>2</v>
      </c>
      <c r="L178">
        <v>4.5</v>
      </c>
      <c r="M178">
        <f>IF(_22_05_2024__71314[[#This Row],[Данные телематики, пробег]]=0,0.6,IF(_22_05_2024__71314[[#This Row],[Данные путевого, пробег]]=0,0,"для расчета"))</f>
        <v>0</v>
      </c>
      <c r="N1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8" s="20">
        <f>_22_05_2024__71314[[#This Row],[Рейтинг по проезду]]*0.6+_22_05_2024__71314[[#This Row],[Рейтинг по МВ]]*0.4</f>
        <v>0.27999999999999997</v>
      </c>
    </row>
    <row r="179" spans="1:17" x14ac:dyDescent="0.2">
      <c r="A179">
        <v>34</v>
      </c>
      <c r="B179" t="s">
        <v>1662</v>
      </c>
      <c r="C179" t="s">
        <v>0</v>
      </c>
      <c r="D179" t="s">
        <v>6</v>
      </c>
      <c r="E179" t="s">
        <v>7</v>
      </c>
      <c r="F179" t="s">
        <v>4</v>
      </c>
      <c r="G179" s="20" t="s">
        <v>176</v>
      </c>
      <c r="H179" s="19">
        <v>45408</v>
      </c>
      <c r="I179">
        <v>131</v>
      </c>
      <c r="J179">
        <v>0</v>
      </c>
      <c r="K179">
        <v>3</v>
      </c>
      <c r="L179">
        <v>4.5</v>
      </c>
      <c r="M179">
        <f>IF(_22_05_2024__71314[[#This Row],[Данные телематики, пробег]]=0,0.6,IF(_22_05_2024__71314[[#This Row],[Данные путевого, пробег]]=0,0,"для расчета"))</f>
        <v>0</v>
      </c>
      <c r="N1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9" s="20">
        <f>_22_05_2024__71314[[#This Row],[Рейтинг по проезду]]*0.6+_22_05_2024__71314[[#This Row],[Рейтинг по МВ]]*0.4</f>
        <v>0.27999999999999997</v>
      </c>
    </row>
    <row r="180" spans="1:17" x14ac:dyDescent="0.2">
      <c r="A180">
        <v>34</v>
      </c>
      <c r="B180" t="s">
        <v>1663</v>
      </c>
      <c r="C180" t="s">
        <v>0</v>
      </c>
      <c r="D180" t="s">
        <v>6</v>
      </c>
      <c r="E180" t="s">
        <v>7</v>
      </c>
      <c r="F180" t="s">
        <v>4</v>
      </c>
      <c r="G180" s="20" t="s">
        <v>176</v>
      </c>
      <c r="H180" s="19">
        <v>45409</v>
      </c>
      <c r="I180">
        <v>0</v>
      </c>
      <c r="J180">
        <v>0</v>
      </c>
      <c r="L180">
        <v>4.5</v>
      </c>
      <c r="M180">
        <f>IF(_22_05_2024__71314[[#This Row],[Данные телематики, пробег]]=0,0.6,IF(_22_05_2024__71314[[#This Row],[Данные путевого, пробег]]=0,0,"для расчета"))</f>
        <v>0.6</v>
      </c>
      <c r="N1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" s="20">
        <f>_22_05_2024__71314[[#This Row],[Рейтинг по проезду]]*0.6+_22_05_2024__71314[[#This Row],[Рейтинг по МВ]]*0.4</f>
        <v>0.6399999999999999</v>
      </c>
    </row>
    <row r="181" spans="1:17" x14ac:dyDescent="0.2">
      <c r="A181">
        <v>35</v>
      </c>
      <c r="B181" t="s">
        <v>1664</v>
      </c>
      <c r="C181" t="s">
        <v>0</v>
      </c>
      <c r="D181" t="s">
        <v>6</v>
      </c>
      <c r="E181" t="s">
        <v>7</v>
      </c>
      <c r="F181" t="s">
        <v>4</v>
      </c>
      <c r="G181" s="20" t="s">
        <v>177</v>
      </c>
      <c r="H181" s="19">
        <v>45383</v>
      </c>
      <c r="I181">
        <v>31.25</v>
      </c>
      <c r="J181">
        <v>31.25</v>
      </c>
      <c r="L181">
        <v>5.8</v>
      </c>
      <c r="M1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" s="20">
        <f>_22_05_2024__71314[[#This Row],[Рейтинг по проезду]]*0.6+_22_05_2024__71314[[#This Row],[Рейтинг по МВ]]*0.4</f>
        <v>1</v>
      </c>
    </row>
    <row r="182" spans="1:17" x14ac:dyDescent="0.2">
      <c r="A182">
        <v>35</v>
      </c>
      <c r="B182" t="s">
        <v>1664</v>
      </c>
      <c r="C182" t="s">
        <v>0</v>
      </c>
      <c r="D182" t="s">
        <v>6</v>
      </c>
      <c r="E182" t="s">
        <v>7</v>
      </c>
      <c r="F182" t="s">
        <v>4</v>
      </c>
      <c r="G182" s="20" t="s">
        <v>177</v>
      </c>
      <c r="H182" s="19">
        <v>45383</v>
      </c>
      <c r="I182">
        <v>98.15</v>
      </c>
      <c r="J182">
        <v>31.25</v>
      </c>
      <c r="K182">
        <v>2</v>
      </c>
      <c r="L182">
        <v>5.8</v>
      </c>
      <c r="M1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3.1408</v>
      </c>
      <c r="O1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" s="20">
        <f>_22_05_2024__71314[[#This Row],[Рейтинг по проезду]]*0.6+_22_05_2024__71314[[#This Row],[Рейтинг по МВ]]*0.4</f>
        <v>0.94000000000000006</v>
      </c>
    </row>
    <row r="183" spans="1:17" x14ac:dyDescent="0.2">
      <c r="A183">
        <v>35</v>
      </c>
      <c r="B183" t="s">
        <v>1665</v>
      </c>
      <c r="C183" t="s">
        <v>0</v>
      </c>
      <c r="D183" t="s">
        <v>6</v>
      </c>
      <c r="E183" t="s">
        <v>7</v>
      </c>
      <c r="F183" t="s">
        <v>4</v>
      </c>
      <c r="G183" s="20" t="s">
        <v>177</v>
      </c>
      <c r="H183" s="19">
        <v>45385</v>
      </c>
      <c r="I183">
        <v>95.63</v>
      </c>
      <c r="J183">
        <v>102</v>
      </c>
      <c r="K183">
        <v>3</v>
      </c>
      <c r="L183">
        <v>5.8</v>
      </c>
      <c r="M1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0.93754901960784309</v>
      </c>
      <c r="O1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3" s="20">
        <f>_22_05_2024__71314[[#This Row],[Рейтинг по проезду]]*0.6+_22_05_2024__71314[[#This Row],[Рейтинг по МВ]]*0.4</f>
        <v>0.94000000000000006</v>
      </c>
    </row>
    <row r="184" spans="1:17" x14ac:dyDescent="0.2">
      <c r="A184">
        <v>35</v>
      </c>
      <c r="B184" t="s">
        <v>1666</v>
      </c>
      <c r="C184" t="s">
        <v>0</v>
      </c>
      <c r="D184" t="s">
        <v>6</v>
      </c>
      <c r="E184" t="s">
        <v>7</v>
      </c>
      <c r="F184" t="s">
        <v>4</v>
      </c>
      <c r="G184" s="20" t="s">
        <v>177</v>
      </c>
      <c r="H184" s="19">
        <v>45392</v>
      </c>
      <c r="I184">
        <v>2.36</v>
      </c>
      <c r="J184">
        <v>17.86</v>
      </c>
      <c r="L184">
        <v>5.8</v>
      </c>
      <c r="M1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0.13213885778275475</v>
      </c>
      <c r="O1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" s="20">
        <f>_22_05_2024__71314[[#This Row],[Рейтинг по проезду]]*0.6+_22_05_2024__71314[[#This Row],[Рейтинг по МВ]]*0.4</f>
        <v>0.94000000000000006</v>
      </c>
    </row>
    <row r="185" spans="1:17" x14ac:dyDescent="0.2">
      <c r="A185">
        <v>35</v>
      </c>
      <c r="B185" t="s">
        <v>1667</v>
      </c>
      <c r="C185" t="s">
        <v>0</v>
      </c>
      <c r="D185" t="s">
        <v>6</v>
      </c>
      <c r="E185" t="s">
        <v>7</v>
      </c>
      <c r="F185" t="s">
        <v>4</v>
      </c>
      <c r="G185" s="20" t="s">
        <v>177</v>
      </c>
      <c r="H185" s="19">
        <v>45400</v>
      </c>
      <c r="I185">
        <v>7</v>
      </c>
      <c r="J185">
        <v>7</v>
      </c>
      <c r="L185">
        <v>5.8</v>
      </c>
      <c r="M1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" s="20">
        <f>_22_05_2024__71314[[#This Row],[Рейтинг по проезду]]*0.6+_22_05_2024__71314[[#This Row],[Рейтинг по МВ]]*0.4</f>
        <v>1</v>
      </c>
    </row>
    <row r="186" spans="1:17" x14ac:dyDescent="0.2">
      <c r="A186">
        <v>35</v>
      </c>
      <c r="B186" t="s">
        <v>1668</v>
      </c>
      <c r="C186" t="s">
        <v>0</v>
      </c>
      <c r="D186" t="s">
        <v>6</v>
      </c>
      <c r="E186" t="s">
        <v>7</v>
      </c>
      <c r="F186" t="s">
        <v>4</v>
      </c>
      <c r="G186" s="20" t="s">
        <v>177</v>
      </c>
      <c r="H186" s="19">
        <v>45408</v>
      </c>
      <c r="I186">
        <v>8</v>
      </c>
      <c r="J186">
        <v>8</v>
      </c>
      <c r="L186">
        <v>5.8</v>
      </c>
      <c r="M1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" s="20">
        <f>_22_05_2024__71314[[#This Row],[Рейтинг по проезду]]*0.6+_22_05_2024__71314[[#This Row],[Рейтинг по МВ]]*0.4</f>
        <v>1</v>
      </c>
    </row>
    <row r="187" spans="1:17" x14ac:dyDescent="0.2">
      <c r="A187">
        <v>35</v>
      </c>
      <c r="B187" t="s">
        <v>1669</v>
      </c>
      <c r="C187" t="s">
        <v>0</v>
      </c>
      <c r="D187" t="s">
        <v>6</v>
      </c>
      <c r="E187" t="s">
        <v>7</v>
      </c>
      <c r="F187" t="s">
        <v>4</v>
      </c>
      <c r="G187" s="20" t="s">
        <v>177</v>
      </c>
      <c r="H187" s="19">
        <v>45410</v>
      </c>
      <c r="I187">
        <v>56.51</v>
      </c>
      <c r="J187">
        <v>55.56</v>
      </c>
      <c r="K187">
        <v>1</v>
      </c>
      <c r="L187">
        <v>5.8</v>
      </c>
      <c r="M1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1.0170986321094311</v>
      </c>
      <c r="O1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" s="20">
        <f>_22_05_2024__71314[[#This Row],[Рейтинг по проезду]]*0.6+_22_05_2024__71314[[#This Row],[Рейтинг по МВ]]*0.4</f>
        <v>1</v>
      </c>
    </row>
    <row r="188" spans="1:17" x14ac:dyDescent="0.2">
      <c r="A188">
        <v>35</v>
      </c>
      <c r="B188" t="s">
        <v>1670</v>
      </c>
      <c r="C188" t="s">
        <v>0</v>
      </c>
      <c r="D188" t="s">
        <v>6</v>
      </c>
      <c r="E188" t="s">
        <v>7</v>
      </c>
      <c r="F188" t="s">
        <v>4</v>
      </c>
      <c r="G188" s="20" t="s">
        <v>177</v>
      </c>
      <c r="H188" s="19">
        <v>45411</v>
      </c>
      <c r="I188">
        <v>15.56</v>
      </c>
      <c r="J188">
        <v>15.58</v>
      </c>
      <c r="K188">
        <v>1</v>
      </c>
      <c r="L188">
        <v>5.8</v>
      </c>
      <c r="M1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0.99871630295250324</v>
      </c>
      <c r="O1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" s="20">
        <f>_22_05_2024__71314[[#This Row],[Рейтинг по проезду]]*0.6+_22_05_2024__71314[[#This Row],[Рейтинг по МВ]]*0.4</f>
        <v>1</v>
      </c>
    </row>
    <row r="189" spans="1:17" x14ac:dyDescent="0.2">
      <c r="A189">
        <v>35</v>
      </c>
      <c r="B189" t="s">
        <v>1671</v>
      </c>
      <c r="C189" t="s">
        <v>0</v>
      </c>
      <c r="D189" t="s">
        <v>6</v>
      </c>
      <c r="E189" t="s">
        <v>7</v>
      </c>
      <c r="F189" t="s">
        <v>4</v>
      </c>
      <c r="G189" s="20" t="s">
        <v>177</v>
      </c>
      <c r="H189" s="19">
        <v>45412</v>
      </c>
      <c r="I189">
        <v>11.75</v>
      </c>
      <c r="J189">
        <v>11.75</v>
      </c>
      <c r="L189">
        <v>5.8</v>
      </c>
      <c r="M1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9" s="20">
        <f>_22_05_2024__71314[[#This Row],[Рейтинг по проезду]]*0.6+_22_05_2024__71314[[#This Row],[Рейтинг по МВ]]*0.4</f>
        <v>1</v>
      </c>
    </row>
    <row r="190" spans="1:17" x14ac:dyDescent="0.2">
      <c r="A190">
        <v>36</v>
      </c>
      <c r="B190" t="s">
        <v>1672</v>
      </c>
      <c r="C190" t="s">
        <v>0</v>
      </c>
      <c r="D190" t="s">
        <v>6</v>
      </c>
      <c r="E190" t="s">
        <v>8</v>
      </c>
      <c r="F190" t="s">
        <v>4</v>
      </c>
      <c r="G190" s="20" t="s">
        <v>16</v>
      </c>
      <c r="H190" s="19">
        <v>45383</v>
      </c>
      <c r="I190">
        <v>286</v>
      </c>
      <c r="J190">
        <v>65.36</v>
      </c>
      <c r="K190">
        <v>4</v>
      </c>
      <c r="L190">
        <v>5.3</v>
      </c>
      <c r="M1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4.3757649938800487</v>
      </c>
      <c r="O1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9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0" s="20">
        <f>_22_05_2024__71314[[#This Row],[Рейтинг по проезду]]*0.6+_22_05_2024__71314[[#This Row],[Рейтинг по МВ]]*0.4</f>
        <v>0.90000000000000013</v>
      </c>
    </row>
    <row r="191" spans="1:17" x14ac:dyDescent="0.2">
      <c r="A191">
        <v>36</v>
      </c>
      <c r="B191" t="s">
        <v>1673</v>
      </c>
      <c r="C191" t="s">
        <v>0</v>
      </c>
      <c r="D191" t="s">
        <v>6</v>
      </c>
      <c r="E191" t="s">
        <v>8</v>
      </c>
      <c r="F191" t="s">
        <v>4</v>
      </c>
      <c r="G191" s="20" t="s">
        <v>16</v>
      </c>
      <c r="H191" s="19">
        <v>45393</v>
      </c>
      <c r="I191">
        <v>49</v>
      </c>
      <c r="J191">
        <v>49</v>
      </c>
      <c r="L191">
        <v>5.3</v>
      </c>
      <c r="M1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1" s="20">
        <f>_22_05_2024__71314[[#This Row],[Рейтинг по проезду]]*0.6+_22_05_2024__71314[[#This Row],[Рейтинг по МВ]]*0.4</f>
        <v>0.96</v>
      </c>
    </row>
    <row r="192" spans="1:17" x14ac:dyDescent="0.2">
      <c r="A192">
        <v>36</v>
      </c>
      <c r="B192" t="s">
        <v>1674</v>
      </c>
      <c r="C192" t="s">
        <v>0</v>
      </c>
      <c r="D192" t="s">
        <v>6</v>
      </c>
      <c r="E192" t="s">
        <v>8</v>
      </c>
      <c r="F192" t="s">
        <v>4</v>
      </c>
      <c r="G192" s="20" t="s">
        <v>16</v>
      </c>
      <c r="H192" s="19">
        <v>45394</v>
      </c>
      <c r="I192">
        <v>6</v>
      </c>
      <c r="J192">
        <v>6</v>
      </c>
      <c r="L192">
        <v>5.3</v>
      </c>
      <c r="M1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2" s="20">
        <f>_22_05_2024__71314[[#This Row],[Рейтинг по проезду]]*0.6+_22_05_2024__71314[[#This Row],[Рейтинг по МВ]]*0.4</f>
        <v>0.96</v>
      </c>
    </row>
    <row r="193" spans="1:17" x14ac:dyDescent="0.2">
      <c r="A193">
        <v>36</v>
      </c>
      <c r="B193" t="s">
        <v>1675</v>
      </c>
      <c r="C193" t="s">
        <v>0</v>
      </c>
      <c r="D193" t="s">
        <v>6</v>
      </c>
      <c r="E193" t="s">
        <v>8</v>
      </c>
      <c r="F193" t="s">
        <v>4</v>
      </c>
      <c r="G193" s="20" t="s">
        <v>16</v>
      </c>
      <c r="H193" s="19">
        <v>45397</v>
      </c>
      <c r="I193">
        <v>5</v>
      </c>
      <c r="J193">
        <v>5</v>
      </c>
      <c r="L193">
        <v>5.3</v>
      </c>
      <c r="M1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3" s="20">
        <f>_22_05_2024__71314[[#This Row],[Рейтинг по проезду]]*0.6+_22_05_2024__71314[[#This Row],[Рейтинг по МВ]]*0.4</f>
        <v>0.96</v>
      </c>
    </row>
    <row r="194" spans="1:17" x14ac:dyDescent="0.2">
      <c r="A194">
        <v>36</v>
      </c>
      <c r="B194" t="s">
        <v>1676</v>
      </c>
      <c r="C194" t="s">
        <v>0</v>
      </c>
      <c r="D194" t="s">
        <v>6</v>
      </c>
      <c r="E194" t="s">
        <v>8</v>
      </c>
      <c r="F194" t="s">
        <v>4</v>
      </c>
      <c r="G194" s="20" t="s">
        <v>16</v>
      </c>
      <c r="H194" s="19">
        <v>45400</v>
      </c>
      <c r="I194">
        <v>28</v>
      </c>
      <c r="J194">
        <v>28</v>
      </c>
      <c r="L194">
        <v>5.3</v>
      </c>
      <c r="M1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4" s="20">
        <f>_22_05_2024__71314[[#This Row],[Рейтинг по проезду]]*0.6+_22_05_2024__71314[[#This Row],[Рейтинг по МВ]]*0.4</f>
        <v>0.96</v>
      </c>
    </row>
    <row r="195" spans="1:17" x14ac:dyDescent="0.2">
      <c r="A195">
        <v>36</v>
      </c>
      <c r="B195" t="s">
        <v>1677</v>
      </c>
      <c r="C195" t="s">
        <v>0</v>
      </c>
      <c r="D195" t="s">
        <v>6</v>
      </c>
      <c r="E195" t="s">
        <v>8</v>
      </c>
      <c r="F195" t="s">
        <v>4</v>
      </c>
      <c r="G195" s="20" t="s">
        <v>16</v>
      </c>
      <c r="H195" s="19">
        <v>45401</v>
      </c>
      <c r="I195">
        <v>268</v>
      </c>
      <c r="J195">
        <v>139.25</v>
      </c>
      <c r="K195">
        <v>1</v>
      </c>
      <c r="L195">
        <v>5.3</v>
      </c>
      <c r="M1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1.9245960502692998</v>
      </c>
      <c r="O1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9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5" s="20">
        <f>_22_05_2024__71314[[#This Row],[Рейтинг по проезду]]*0.6+_22_05_2024__71314[[#This Row],[Рейтинг по МВ]]*0.4</f>
        <v>0.90000000000000013</v>
      </c>
    </row>
    <row r="196" spans="1:17" x14ac:dyDescent="0.2">
      <c r="A196">
        <v>36</v>
      </c>
      <c r="B196" t="s">
        <v>1678</v>
      </c>
      <c r="C196" t="s">
        <v>0</v>
      </c>
      <c r="D196" t="s">
        <v>6</v>
      </c>
      <c r="E196" t="s">
        <v>8</v>
      </c>
      <c r="F196" t="s">
        <v>4</v>
      </c>
      <c r="G196" s="20" t="s">
        <v>16</v>
      </c>
      <c r="H196" s="19">
        <v>45402</v>
      </c>
      <c r="I196">
        <v>7</v>
      </c>
      <c r="J196">
        <v>7</v>
      </c>
      <c r="L196">
        <v>5.3</v>
      </c>
      <c r="M1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6" s="20">
        <f>_22_05_2024__71314[[#This Row],[Рейтинг по проезду]]*0.6+_22_05_2024__71314[[#This Row],[Рейтинг по МВ]]*0.4</f>
        <v>0.96</v>
      </c>
    </row>
    <row r="197" spans="1:17" x14ac:dyDescent="0.2">
      <c r="A197">
        <v>36</v>
      </c>
      <c r="B197" t="s">
        <v>1679</v>
      </c>
      <c r="C197" t="s">
        <v>0</v>
      </c>
      <c r="D197" t="s">
        <v>6</v>
      </c>
      <c r="E197" t="s">
        <v>8</v>
      </c>
      <c r="F197" t="s">
        <v>4</v>
      </c>
      <c r="G197" s="20" t="s">
        <v>16</v>
      </c>
      <c r="H197" s="19">
        <v>45405</v>
      </c>
      <c r="I197">
        <v>54</v>
      </c>
      <c r="J197">
        <v>54</v>
      </c>
      <c r="L197">
        <v>5.3</v>
      </c>
      <c r="M1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7" s="20">
        <f>_22_05_2024__71314[[#This Row],[Рейтинг по проезду]]*0.6+_22_05_2024__71314[[#This Row],[Рейтинг по МВ]]*0.4</f>
        <v>0.96</v>
      </c>
    </row>
    <row r="198" spans="1:17" x14ac:dyDescent="0.2">
      <c r="A198">
        <v>36</v>
      </c>
      <c r="B198" t="s">
        <v>1680</v>
      </c>
      <c r="C198" t="s">
        <v>0</v>
      </c>
      <c r="D198" t="s">
        <v>6</v>
      </c>
      <c r="E198" t="s">
        <v>8</v>
      </c>
      <c r="F198" t="s">
        <v>4</v>
      </c>
      <c r="G198" s="20" t="s">
        <v>16</v>
      </c>
      <c r="H198" s="19">
        <v>45406</v>
      </c>
      <c r="I198">
        <v>14</v>
      </c>
      <c r="J198">
        <v>14</v>
      </c>
      <c r="L198">
        <v>5.3</v>
      </c>
      <c r="M1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8" s="20">
        <f>_22_05_2024__71314[[#This Row],[Рейтинг по проезду]]*0.6+_22_05_2024__71314[[#This Row],[Рейтинг по МВ]]*0.4</f>
        <v>0.96</v>
      </c>
    </row>
    <row r="199" spans="1:17" x14ac:dyDescent="0.2">
      <c r="A199">
        <v>36</v>
      </c>
      <c r="B199" t="s">
        <v>1681</v>
      </c>
      <c r="C199" t="s">
        <v>0</v>
      </c>
      <c r="D199" t="s">
        <v>6</v>
      </c>
      <c r="E199" t="s">
        <v>8</v>
      </c>
      <c r="F199" t="s">
        <v>4</v>
      </c>
      <c r="G199" s="20" t="s">
        <v>16</v>
      </c>
      <c r="H199" s="19">
        <v>45407</v>
      </c>
      <c r="I199">
        <v>22</v>
      </c>
      <c r="J199">
        <v>22</v>
      </c>
      <c r="L199">
        <v>5.3</v>
      </c>
      <c r="M1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99" s="20">
        <f>_22_05_2024__71314[[#This Row],[Рейтинг по проезду]]*0.6+_22_05_2024__71314[[#This Row],[Рейтинг по МВ]]*0.4</f>
        <v>0.96</v>
      </c>
    </row>
    <row r="200" spans="1:17" x14ac:dyDescent="0.2">
      <c r="A200">
        <v>36</v>
      </c>
      <c r="B200" t="s">
        <v>1682</v>
      </c>
      <c r="C200" t="s">
        <v>0</v>
      </c>
      <c r="D200" t="s">
        <v>6</v>
      </c>
      <c r="E200" t="s">
        <v>8</v>
      </c>
      <c r="F200" t="s">
        <v>4</v>
      </c>
      <c r="G200" s="20" t="s">
        <v>16</v>
      </c>
      <c r="H200" s="19">
        <v>45408</v>
      </c>
      <c r="I200">
        <v>355</v>
      </c>
      <c r="J200">
        <v>0</v>
      </c>
      <c r="K200">
        <v>3</v>
      </c>
      <c r="L200">
        <v>5.3</v>
      </c>
      <c r="M200">
        <f>IF(_22_05_2024__71314[[#This Row],[Данные телематики, пробег]]=0,0.6,IF(_22_05_2024__71314[[#This Row],[Данные путевого, пробег]]=0,0,"для расчета"))</f>
        <v>0</v>
      </c>
      <c r="N2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0" s="20">
        <f>_22_05_2024__71314[[#This Row],[Рейтинг по проезду]]*0.6+_22_05_2024__71314[[#This Row],[Рейтинг по МВ]]*0.4</f>
        <v>0.36000000000000004</v>
      </c>
    </row>
    <row r="201" spans="1:17" x14ac:dyDescent="0.2">
      <c r="A201">
        <v>36</v>
      </c>
      <c r="B201" t="s">
        <v>1683</v>
      </c>
      <c r="C201" t="s">
        <v>0</v>
      </c>
      <c r="D201" t="s">
        <v>6</v>
      </c>
      <c r="E201" t="s">
        <v>8</v>
      </c>
      <c r="F201" t="s">
        <v>4</v>
      </c>
      <c r="G201" s="20" t="s">
        <v>16</v>
      </c>
      <c r="H201" s="19">
        <v>45409</v>
      </c>
      <c r="I201">
        <v>26</v>
      </c>
      <c r="J201">
        <v>0</v>
      </c>
      <c r="L201">
        <v>5.3</v>
      </c>
      <c r="M201">
        <f>IF(_22_05_2024__71314[[#This Row],[Данные телематики, пробег]]=0,0.6,IF(_22_05_2024__71314[[#This Row],[Данные путевого, пробег]]=0,0,"для расчета"))</f>
        <v>0</v>
      </c>
      <c r="N2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1" s="20">
        <f>_22_05_2024__71314[[#This Row],[Рейтинг по проезду]]*0.6+_22_05_2024__71314[[#This Row],[Рейтинг по МВ]]*0.4</f>
        <v>0.36000000000000004</v>
      </c>
    </row>
    <row r="202" spans="1:17" x14ac:dyDescent="0.2">
      <c r="A202">
        <v>36</v>
      </c>
      <c r="B202" t="s">
        <v>1684</v>
      </c>
      <c r="C202" t="s">
        <v>0</v>
      </c>
      <c r="D202" t="s">
        <v>6</v>
      </c>
      <c r="E202" t="s">
        <v>8</v>
      </c>
      <c r="F202" t="s">
        <v>4</v>
      </c>
      <c r="G202" s="20" t="s">
        <v>16</v>
      </c>
      <c r="H202" s="19">
        <v>45410</v>
      </c>
      <c r="I202">
        <v>15.69</v>
      </c>
      <c r="J202">
        <v>15.69</v>
      </c>
      <c r="L202">
        <v>5.3</v>
      </c>
      <c r="M2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2" s="20">
        <f>_22_05_2024__71314[[#This Row],[Рейтинг по проезду]]*0.6+_22_05_2024__71314[[#This Row],[Рейтинг по МВ]]*0.4</f>
        <v>0.96</v>
      </c>
    </row>
    <row r="203" spans="1:17" x14ac:dyDescent="0.2">
      <c r="A203">
        <v>36</v>
      </c>
      <c r="B203" t="s">
        <v>1685</v>
      </c>
      <c r="C203" t="s">
        <v>0</v>
      </c>
      <c r="D203" t="s">
        <v>6</v>
      </c>
      <c r="E203" t="s">
        <v>8</v>
      </c>
      <c r="F203" t="s">
        <v>4</v>
      </c>
      <c r="G203" s="20" t="s">
        <v>16</v>
      </c>
      <c r="H203" s="19">
        <v>45412</v>
      </c>
      <c r="I203">
        <v>46</v>
      </c>
      <c r="J203">
        <v>46</v>
      </c>
      <c r="K203">
        <v>2</v>
      </c>
      <c r="L203">
        <v>5.3</v>
      </c>
      <c r="M2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3" s="20">
        <f>_22_05_2024__71314[[#This Row],[Рейтинг по проезду]]*0.6+_22_05_2024__71314[[#This Row],[Рейтинг по МВ]]*0.4</f>
        <v>0.96</v>
      </c>
    </row>
    <row r="204" spans="1:17" x14ac:dyDescent="0.2">
      <c r="A204">
        <v>438</v>
      </c>
      <c r="B204" t="s">
        <v>1686</v>
      </c>
      <c r="C204" t="s">
        <v>0</v>
      </c>
      <c r="D204" t="s">
        <v>6</v>
      </c>
      <c r="E204" t="s">
        <v>7</v>
      </c>
      <c r="F204" t="s">
        <v>4</v>
      </c>
      <c r="G204" s="20" t="s">
        <v>164</v>
      </c>
      <c r="H204" s="19">
        <v>45383</v>
      </c>
      <c r="I204">
        <v>291</v>
      </c>
      <c r="J204">
        <v>0</v>
      </c>
      <c r="K204">
        <v>2</v>
      </c>
      <c r="L204">
        <v>6</v>
      </c>
      <c r="M204">
        <f>IF(_22_05_2024__71314[[#This Row],[Данные телематики, пробег]]=0,0.6,IF(_22_05_2024__71314[[#This Row],[Данные путевого, пробег]]=0,0,"для расчета"))</f>
        <v>0</v>
      </c>
      <c r="N2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4" s="20">
        <f>_22_05_2024__71314[[#This Row],[Рейтинг по проезду]]*0.6+_22_05_2024__71314[[#This Row],[Рейтинг по МВ]]*0.4</f>
        <v>0.4</v>
      </c>
    </row>
    <row r="205" spans="1:17" x14ac:dyDescent="0.2">
      <c r="A205">
        <v>438</v>
      </c>
      <c r="B205" t="s">
        <v>1687</v>
      </c>
      <c r="C205" t="s">
        <v>0</v>
      </c>
      <c r="D205" t="s">
        <v>6</v>
      </c>
      <c r="E205" t="s">
        <v>7</v>
      </c>
      <c r="F205" t="s">
        <v>4</v>
      </c>
      <c r="G205" s="20" t="s">
        <v>164</v>
      </c>
      <c r="H205" s="19">
        <v>45396</v>
      </c>
      <c r="I205">
        <v>412.26</v>
      </c>
      <c r="J205">
        <v>0</v>
      </c>
      <c r="L205">
        <v>6</v>
      </c>
      <c r="M205">
        <f>IF(_22_05_2024__71314[[#This Row],[Данные телематики, пробег]]=0,0.6,IF(_22_05_2024__71314[[#This Row],[Данные путевого, пробег]]=0,0,"для расчета"))</f>
        <v>0</v>
      </c>
      <c r="N2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5" s="20">
        <f>_22_05_2024__71314[[#This Row],[Рейтинг по проезду]]*0.6+_22_05_2024__71314[[#This Row],[Рейтинг по МВ]]*0.4</f>
        <v>0.4</v>
      </c>
    </row>
    <row r="206" spans="1:17" x14ac:dyDescent="0.2">
      <c r="A206">
        <v>438</v>
      </c>
      <c r="B206" t="s">
        <v>1688</v>
      </c>
      <c r="C206" t="s">
        <v>0</v>
      </c>
      <c r="D206" t="s">
        <v>6</v>
      </c>
      <c r="E206" t="s">
        <v>7</v>
      </c>
      <c r="F206" t="s">
        <v>4</v>
      </c>
      <c r="G206" s="20" t="s">
        <v>164</v>
      </c>
      <c r="H206" s="19">
        <v>45397</v>
      </c>
      <c r="I206">
        <v>9</v>
      </c>
      <c r="J206">
        <v>9</v>
      </c>
      <c r="L206">
        <v>6</v>
      </c>
      <c r="M2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6" s="20">
        <f>_22_05_2024__71314[[#This Row],[Рейтинг по проезду]]*0.6+_22_05_2024__71314[[#This Row],[Рейтинг по МВ]]*0.4</f>
        <v>1</v>
      </c>
    </row>
    <row r="207" spans="1:17" x14ac:dyDescent="0.2">
      <c r="A207">
        <v>438</v>
      </c>
      <c r="B207" t="s">
        <v>1689</v>
      </c>
      <c r="C207" t="s">
        <v>0</v>
      </c>
      <c r="D207" t="s">
        <v>6</v>
      </c>
      <c r="E207" t="s">
        <v>7</v>
      </c>
      <c r="F207" t="s">
        <v>4</v>
      </c>
      <c r="G207" s="20" t="s">
        <v>164</v>
      </c>
      <c r="H207" s="19">
        <v>45404</v>
      </c>
      <c r="I207">
        <v>3</v>
      </c>
      <c r="J207">
        <v>3</v>
      </c>
      <c r="L207">
        <v>6</v>
      </c>
      <c r="M2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7" s="20">
        <f>_22_05_2024__71314[[#This Row],[Рейтинг по проезду]]*0.6+_22_05_2024__71314[[#This Row],[Рейтинг по МВ]]*0.4</f>
        <v>1</v>
      </c>
    </row>
    <row r="208" spans="1:17" x14ac:dyDescent="0.2">
      <c r="A208">
        <v>438</v>
      </c>
      <c r="B208" t="s">
        <v>1690</v>
      </c>
      <c r="C208" t="s">
        <v>0</v>
      </c>
      <c r="D208" t="s">
        <v>6</v>
      </c>
      <c r="E208" t="s">
        <v>7</v>
      </c>
      <c r="F208" t="s">
        <v>4</v>
      </c>
      <c r="G208" s="20" t="s">
        <v>164</v>
      </c>
      <c r="H208" s="19">
        <v>45407</v>
      </c>
      <c r="I208">
        <v>22</v>
      </c>
      <c r="J208">
        <v>22</v>
      </c>
      <c r="L208">
        <v>6</v>
      </c>
      <c r="M2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8" s="20">
        <f>_22_05_2024__71314[[#This Row],[Рейтинг по проезду]]*0.6+_22_05_2024__71314[[#This Row],[Рейтинг по МВ]]*0.4</f>
        <v>1</v>
      </c>
    </row>
    <row r="209" spans="1:17" x14ac:dyDescent="0.2">
      <c r="A209">
        <v>438</v>
      </c>
      <c r="B209" t="s">
        <v>1691</v>
      </c>
      <c r="C209" t="s">
        <v>0</v>
      </c>
      <c r="D209" t="s">
        <v>6</v>
      </c>
      <c r="E209" t="s">
        <v>7</v>
      </c>
      <c r="F209" t="s">
        <v>4</v>
      </c>
      <c r="G209" s="20" t="s">
        <v>164</v>
      </c>
      <c r="H209" s="19">
        <v>45409</v>
      </c>
      <c r="I209">
        <v>33</v>
      </c>
      <c r="J209">
        <v>33</v>
      </c>
      <c r="L209">
        <v>6</v>
      </c>
      <c r="M2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" s="20">
        <f>_22_05_2024__71314[[#This Row],[Рейтинг по проезду]]*0.6+_22_05_2024__71314[[#This Row],[Рейтинг по МВ]]*0.4</f>
        <v>1</v>
      </c>
    </row>
    <row r="210" spans="1:17" x14ac:dyDescent="0.2">
      <c r="A210">
        <v>438</v>
      </c>
      <c r="B210" t="s">
        <v>1692</v>
      </c>
      <c r="C210" t="s">
        <v>0</v>
      </c>
      <c r="D210" t="s">
        <v>6</v>
      </c>
      <c r="E210" t="s">
        <v>7</v>
      </c>
      <c r="F210" t="s">
        <v>4</v>
      </c>
      <c r="G210" s="20" t="s">
        <v>164</v>
      </c>
      <c r="H210" s="19">
        <v>45411</v>
      </c>
      <c r="I210">
        <v>43</v>
      </c>
      <c r="J210">
        <v>43</v>
      </c>
      <c r="L210">
        <v>6</v>
      </c>
      <c r="M2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" s="20">
        <f>_22_05_2024__71314[[#This Row],[Рейтинг по проезду]]*0.6+_22_05_2024__71314[[#This Row],[Рейтинг по МВ]]*0.4</f>
        <v>1</v>
      </c>
    </row>
    <row r="211" spans="1:17" x14ac:dyDescent="0.2">
      <c r="A211">
        <v>37</v>
      </c>
      <c r="B211" t="s">
        <v>1693</v>
      </c>
      <c r="C211" t="s">
        <v>0</v>
      </c>
      <c r="D211" t="s">
        <v>6</v>
      </c>
      <c r="E211" t="s">
        <v>8</v>
      </c>
      <c r="F211" t="s">
        <v>4</v>
      </c>
      <c r="G211" s="20" t="s">
        <v>17</v>
      </c>
      <c r="H211" s="19">
        <v>45383</v>
      </c>
      <c r="I211">
        <v>30.53</v>
      </c>
      <c r="J211">
        <v>30.53</v>
      </c>
      <c r="K211">
        <v>2</v>
      </c>
      <c r="L211">
        <v>4.2</v>
      </c>
      <c r="M2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1" s="20">
        <f>_22_05_2024__71314[[#This Row],[Рейтинг по проезду]]*0.6+_22_05_2024__71314[[#This Row],[Рейтинг по МВ]]*0.4</f>
        <v>0.87999999999999989</v>
      </c>
    </row>
    <row r="212" spans="1:17" x14ac:dyDescent="0.2">
      <c r="A212">
        <v>37</v>
      </c>
      <c r="B212" t="s">
        <v>1694</v>
      </c>
      <c r="C212" t="s">
        <v>0</v>
      </c>
      <c r="D212" t="s">
        <v>6</v>
      </c>
      <c r="E212" t="s">
        <v>8</v>
      </c>
      <c r="F212" t="s">
        <v>4</v>
      </c>
      <c r="G212" s="20" t="s">
        <v>17</v>
      </c>
      <c r="H212" s="19">
        <v>45385</v>
      </c>
      <c r="I212">
        <v>8</v>
      </c>
      <c r="J212">
        <v>8</v>
      </c>
      <c r="L212">
        <v>4.2</v>
      </c>
      <c r="M2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2" s="20">
        <f>_22_05_2024__71314[[#This Row],[Рейтинг по проезду]]*0.6+_22_05_2024__71314[[#This Row],[Рейтинг по МВ]]*0.4</f>
        <v>0.87999999999999989</v>
      </c>
    </row>
    <row r="213" spans="1:17" x14ac:dyDescent="0.2">
      <c r="A213">
        <v>37</v>
      </c>
      <c r="B213" t="s">
        <v>1695</v>
      </c>
      <c r="C213" t="s">
        <v>0</v>
      </c>
      <c r="D213" t="s">
        <v>6</v>
      </c>
      <c r="E213" t="s">
        <v>8</v>
      </c>
      <c r="F213" t="s">
        <v>4</v>
      </c>
      <c r="G213" s="20" t="s">
        <v>17</v>
      </c>
      <c r="H213" s="19">
        <v>45386</v>
      </c>
      <c r="I213">
        <v>19.41</v>
      </c>
      <c r="J213">
        <v>19.41</v>
      </c>
      <c r="K213">
        <v>1</v>
      </c>
      <c r="L213">
        <v>4.2</v>
      </c>
      <c r="M2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" s="20">
        <f>_22_05_2024__71314[[#This Row],[Рейтинг по проезду]]*0.6+_22_05_2024__71314[[#This Row],[Рейтинг по МВ]]*0.4</f>
        <v>0.87999999999999989</v>
      </c>
    </row>
    <row r="214" spans="1:17" x14ac:dyDescent="0.2">
      <c r="A214">
        <v>37</v>
      </c>
      <c r="B214" t="s">
        <v>1696</v>
      </c>
      <c r="C214" t="s">
        <v>0</v>
      </c>
      <c r="D214" t="s">
        <v>6</v>
      </c>
      <c r="E214" t="s">
        <v>8</v>
      </c>
      <c r="F214" t="s">
        <v>4</v>
      </c>
      <c r="G214" s="20" t="s">
        <v>17</v>
      </c>
      <c r="H214" s="19">
        <v>45387</v>
      </c>
      <c r="I214">
        <v>9</v>
      </c>
      <c r="J214">
        <v>9</v>
      </c>
      <c r="L214">
        <v>4.2</v>
      </c>
      <c r="M2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4" s="20">
        <f>_22_05_2024__71314[[#This Row],[Рейтинг по проезду]]*0.6+_22_05_2024__71314[[#This Row],[Рейтинг по МВ]]*0.4</f>
        <v>0.87999999999999989</v>
      </c>
    </row>
    <row r="215" spans="1:17" x14ac:dyDescent="0.2">
      <c r="A215">
        <v>37</v>
      </c>
      <c r="B215" t="s">
        <v>1697</v>
      </c>
      <c r="C215" t="s">
        <v>0</v>
      </c>
      <c r="D215" t="s">
        <v>6</v>
      </c>
      <c r="E215" t="s">
        <v>8</v>
      </c>
      <c r="F215" t="s">
        <v>4</v>
      </c>
      <c r="G215" s="20" t="s">
        <v>17</v>
      </c>
      <c r="H215" s="19">
        <v>45390</v>
      </c>
      <c r="I215">
        <v>164</v>
      </c>
      <c r="J215">
        <v>164</v>
      </c>
      <c r="K215">
        <v>1</v>
      </c>
      <c r="L215">
        <v>4.2</v>
      </c>
      <c r="M2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5" s="20">
        <f>_22_05_2024__71314[[#This Row],[Рейтинг по проезду]]*0.6+_22_05_2024__71314[[#This Row],[Рейтинг по МВ]]*0.4</f>
        <v>0.87999999999999989</v>
      </c>
    </row>
    <row r="216" spans="1:17" x14ac:dyDescent="0.2">
      <c r="A216">
        <v>37</v>
      </c>
      <c r="B216" t="s">
        <v>1698</v>
      </c>
      <c r="C216" t="s">
        <v>0</v>
      </c>
      <c r="D216" t="s">
        <v>6</v>
      </c>
      <c r="E216" t="s">
        <v>8</v>
      </c>
      <c r="F216" t="s">
        <v>4</v>
      </c>
      <c r="G216" s="20" t="s">
        <v>17</v>
      </c>
      <c r="H216" s="19">
        <v>45391</v>
      </c>
      <c r="I216">
        <v>159</v>
      </c>
      <c r="J216">
        <v>159</v>
      </c>
      <c r="K216">
        <v>3</v>
      </c>
      <c r="L216">
        <v>4.2</v>
      </c>
      <c r="M2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6" s="20">
        <f>_22_05_2024__71314[[#This Row],[Рейтинг по проезду]]*0.6+_22_05_2024__71314[[#This Row],[Рейтинг по МВ]]*0.4</f>
        <v>0.87999999999999989</v>
      </c>
    </row>
    <row r="217" spans="1:17" x14ac:dyDescent="0.2">
      <c r="A217">
        <v>37</v>
      </c>
      <c r="B217" t="s">
        <v>1699</v>
      </c>
      <c r="C217" t="s">
        <v>0</v>
      </c>
      <c r="D217" t="s">
        <v>6</v>
      </c>
      <c r="E217" t="s">
        <v>8</v>
      </c>
      <c r="F217" t="s">
        <v>4</v>
      </c>
      <c r="G217" s="20" t="s">
        <v>17</v>
      </c>
      <c r="H217" s="19">
        <v>45393</v>
      </c>
      <c r="I217">
        <v>0.51</v>
      </c>
      <c r="J217">
        <v>0</v>
      </c>
      <c r="L217">
        <v>4.2</v>
      </c>
      <c r="M217">
        <f>IF(_22_05_2024__71314[[#This Row],[Данные телематики, пробег]]=0,0.6,IF(_22_05_2024__71314[[#This Row],[Данные путевого, пробег]]=0,0,"для расчета"))</f>
        <v>0</v>
      </c>
      <c r="N2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7" s="20">
        <f>_22_05_2024__71314[[#This Row],[Рейтинг по проезду]]*0.6+_22_05_2024__71314[[#This Row],[Рейтинг по МВ]]*0.4</f>
        <v>0.27999999999999997</v>
      </c>
    </row>
    <row r="218" spans="1:17" x14ac:dyDescent="0.2">
      <c r="A218">
        <v>37</v>
      </c>
      <c r="B218" t="s">
        <v>1700</v>
      </c>
      <c r="C218" t="s">
        <v>0</v>
      </c>
      <c r="D218" t="s">
        <v>6</v>
      </c>
      <c r="E218" t="s">
        <v>8</v>
      </c>
      <c r="F218" t="s">
        <v>4</v>
      </c>
      <c r="G218" s="20" t="s">
        <v>17</v>
      </c>
      <c r="H218" s="19">
        <v>45394</v>
      </c>
      <c r="I218">
        <v>10</v>
      </c>
      <c r="J218">
        <v>10</v>
      </c>
      <c r="L218">
        <v>4.2</v>
      </c>
      <c r="M2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8" s="20">
        <f>_22_05_2024__71314[[#This Row],[Рейтинг по проезду]]*0.6+_22_05_2024__71314[[#This Row],[Рейтинг по МВ]]*0.4</f>
        <v>0.87999999999999989</v>
      </c>
    </row>
    <row r="219" spans="1:17" x14ac:dyDescent="0.2">
      <c r="A219">
        <v>37</v>
      </c>
      <c r="B219" t="s">
        <v>1701</v>
      </c>
      <c r="C219" t="s">
        <v>0</v>
      </c>
      <c r="D219" t="s">
        <v>6</v>
      </c>
      <c r="E219" t="s">
        <v>8</v>
      </c>
      <c r="F219" t="s">
        <v>4</v>
      </c>
      <c r="G219" s="20" t="s">
        <v>17</v>
      </c>
      <c r="H219" s="19">
        <v>45396</v>
      </c>
      <c r="I219">
        <v>38</v>
      </c>
      <c r="J219">
        <v>38</v>
      </c>
      <c r="L219">
        <v>4.2</v>
      </c>
      <c r="M2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9" s="20">
        <f>_22_05_2024__71314[[#This Row],[Рейтинг по проезду]]*0.6+_22_05_2024__71314[[#This Row],[Рейтинг по МВ]]*0.4</f>
        <v>0.87999999999999989</v>
      </c>
    </row>
    <row r="220" spans="1:17" x14ac:dyDescent="0.2">
      <c r="A220">
        <v>37</v>
      </c>
      <c r="B220" t="s">
        <v>1702</v>
      </c>
      <c r="C220" t="s">
        <v>0</v>
      </c>
      <c r="D220" t="s">
        <v>6</v>
      </c>
      <c r="E220" t="s">
        <v>8</v>
      </c>
      <c r="F220" t="s">
        <v>4</v>
      </c>
      <c r="G220" s="20" t="s">
        <v>17</v>
      </c>
      <c r="H220" s="19">
        <v>45397</v>
      </c>
      <c r="I220">
        <v>9</v>
      </c>
      <c r="J220">
        <v>9</v>
      </c>
      <c r="L220">
        <v>4.2</v>
      </c>
      <c r="M2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0" s="20">
        <f>_22_05_2024__71314[[#This Row],[Рейтинг по проезду]]*0.6+_22_05_2024__71314[[#This Row],[Рейтинг по МВ]]*0.4</f>
        <v>0.87999999999999989</v>
      </c>
    </row>
    <row r="221" spans="1:17" x14ac:dyDescent="0.2">
      <c r="A221">
        <v>37</v>
      </c>
      <c r="B221" t="s">
        <v>1703</v>
      </c>
      <c r="C221" t="s">
        <v>0</v>
      </c>
      <c r="D221" t="s">
        <v>6</v>
      </c>
      <c r="E221" t="s">
        <v>8</v>
      </c>
      <c r="F221" t="s">
        <v>4</v>
      </c>
      <c r="G221" s="20" t="s">
        <v>17</v>
      </c>
      <c r="H221" s="19">
        <v>45400</v>
      </c>
      <c r="I221">
        <v>125.41</v>
      </c>
      <c r="J221">
        <v>0</v>
      </c>
      <c r="K221">
        <v>1</v>
      </c>
      <c r="L221">
        <v>4.2</v>
      </c>
      <c r="M221">
        <f>IF(_22_05_2024__71314[[#This Row],[Данные телематики, пробег]]=0,0.6,IF(_22_05_2024__71314[[#This Row],[Данные путевого, пробег]]=0,0,"для расчета"))</f>
        <v>0</v>
      </c>
      <c r="N2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" s="20">
        <f>_22_05_2024__71314[[#This Row],[Рейтинг по проезду]]*0.6+_22_05_2024__71314[[#This Row],[Рейтинг по МВ]]*0.4</f>
        <v>0.27999999999999997</v>
      </c>
    </row>
    <row r="222" spans="1:17" x14ac:dyDescent="0.2">
      <c r="A222">
        <v>37</v>
      </c>
      <c r="B222" t="s">
        <v>1704</v>
      </c>
      <c r="C222" t="s">
        <v>0</v>
      </c>
      <c r="D222" t="s">
        <v>6</v>
      </c>
      <c r="E222" t="s">
        <v>8</v>
      </c>
      <c r="F222" t="s">
        <v>4</v>
      </c>
      <c r="G222" s="20" t="s">
        <v>17</v>
      </c>
      <c r="H222" s="19">
        <v>45401</v>
      </c>
      <c r="I222">
        <v>10</v>
      </c>
      <c r="J222">
        <v>10</v>
      </c>
      <c r="L222">
        <v>4.2</v>
      </c>
      <c r="M2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" s="20">
        <f>_22_05_2024__71314[[#This Row],[Рейтинг по проезду]]*0.6+_22_05_2024__71314[[#This Row],[Рейтинг по МВ]]*0.4</f>
        <v>0.87999999999999989</v>
      </c>
    </row>
    <row r="223" spans="1:17" x14ac:dyDescent="0.2">
      <c r="A223">
        <v>37</v>
      </c>
      <c r="B223" t="s">
        <v>1705</v>
      </c>
      <c r="C223" t="s">
        <v>0</v>
      </c>
      <c r="D223" t="s">
        <v>6</v>
      </c>
      <c r="E223" t="s">
        <v>8</v>
      </c>
      <c r="F223" t="s">
        <v>4</v>
      </c>
      <c r="G223" s="20" t="s">
        <v>17</v>
      </c>
      <c r="H223" s="19">
        <v>45403</v>
      </c>
      <c r="I223">
        <v>20</v>
      </c>
      <c r="J223">
        <v>20</v>
      </c>
      <c r="L223">
        <v>4.2</v>
      </c>
      <c r="M2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" s="20">
        <f>_22_05_2024__71314[[#This Row],[Рейтинг по проезду]]*0.6+_22_05_2024__71314[[#This Row],[Рейтинг по МВ]]*0.4</f>
        <v>0.87999999999999989</v>
      </c>
    </row>
    <row r="224" spans="1:17" x14ac:dyDescent="0.2">
      <c r="A224">
        <v>37</v>
      </c>
      <c r="B224" t="s">
        <v>1706</v>
      </c>
      <c r="C224" t="s">
        <v>0</v>
      </c>
      <c r="D224" t="s">
        <v>6</v>
      </c>
      <c r="E224" t="s">
        <v>8</v>
      </c>
      <c r="F224" t="s">
        <v>4</v>
      </c>
      <c r="G224" s="20" t="s">
        <v>17</v>
      </c>
      <c r="H224" s="19">
        <v>45404</v>
      </c>
      <c r="I224">
        <v>203.85</v>
      </c>
      <c r="J224">
        <v>0</v>
      </c>
      <c r="K224">
        <v>3</v>
      </c>
      <c r="L224">
        <v>4.2</v>
      </c>
      <c r="M224">
        <f>IF(_22_05_2024__71314[[#This Row],[Данные телематики, пробег]]=0,0.6,IF(_22_05_2024__71314[[#This Row],[Данные путевого, пробег]]=0,0,"для расчета"))</f>
        <v>0</v>
      </c>
      <c r="N2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4" s="20">
        <f>_22_05_2024__71314[[#This Row],[Рейтинг по проезду]]*0.6+_22_05_2024__71314[[#This Row],[Рейтинг по МВ]]*0.4</f>
        <v>0.27999999999999997</v>
      </c>
    </row>
    <row r="225" spans="1:17" x14ac:dyDescent="0.2">
      <c r="A225">
        <v>37</v>
      </c>
      <c r="B225" t="s">
        <v>1707</v>
      </c>
      <c r="C225" t="s">
        <v>0</v>
      </c>
      <c r="D225" t="s">
        <v>6</v>
      </c>
      <c r="E225" t="s">
        <v>8</v>
      </c>
      <c r="F225" t="s">
        <v>4</v>
      </c>
      <c r="G225" s="20" t="s">
        <v>17</v>
      </c>
      <c r="H225" s="19">
        <v>45405</v>
      </c>
      <c r="I225">
        <v>30.52</v>
      </c>
      <c r="J225">
        <v>30.52</v>
      </c>
      <c r="L225">
        <v>4.2</v>
      </c>
      <c r="M2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5" s="20">
        <f>_22_05_2024__71314[[#This Row],[Рейтинг по проезду]]*0.6+_22_05_2024__71314[[#This Row],[Рейтинг по МВ]]*0.4</f>
        <v>0.87999999999999989</v>
      </c>
    </row>
    <row r="226" spans="1:17" x14ac:dyDescent="0.2">
      <c r="A226">
        <v>37</v>
      </c>
      <c r="B226" t="s">
        <v>1708</v>
      </c>
      <c r="C226" t="s">
        <v>0</v>
      </c>
      <c r="D226" t="s">
        <v>6</v>
      </c>
      <c r="E226" t="s">
        <v>8</v>
      </c>
      <c r="F226" t="s">
        <v>4</v>
      </c>
      <c r="G226" s="20" t="s">
        <v>17</v>
      </c>
      <c r="H226" s="19">
        <v>45407</v>
      </c>
      <c r="I226">
        <v>68.959999999999994</v>
      </c>
      <c r="J226">
        <v>0</v>
      </c>
      <c r="K226">
        <v>2</v>
      </c>
      <c r="L226">
        <v>4.2</v>
      </c>
      <c r="M226">
        <f>IF(_22_05_2024__71314[[#This Row],[Данные телематики, пробег]]=0,0.6,IF(_22_05_2024__71314[[#This Row],[Данные путевого, пробег]]=0,0,"для расчета"))</f>
        <v>0</v>
      </c>
      <c r="N2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6" s="20">
        <f>_22_05_2024__71314[[#This Row],[Рейтинг по проезду]]*0.6+_22_05_2024__71314[[#This Row],[Рейтинг по МВ]]*0.4</f>
        <v>0.27999999999999997</v>
      </c>
    </row>
    <row r="227" spans="1:17" x14ac:dyDescent="0.2">
      <c r="A227">
        <v>37</v>
      </c>
      <c r="B227" t="s">
        <v>1709</v>
      </c>
      <c r="C227" t="s">
        <v>0</v>
      </c>
      <c r="D227" t="s">
        <v>6</v>
      </c>
      <c r="E227" t="s">
        <v>8</v>
      </c>
      <c r="F227" t="s">
        <v>4</v>
      </c>
      <c r="G227" s="20" t="s">
        <v>17</v>
      </c>
      <c r="H227" s="19">
        <v>45409</v>
      </c>
      <c r="I227">
        <v>12.54</v>
      </c>
      <c r="J227">
        <v>12.54</v>
      </c>
      <c r="L227">
        <v>4.2</v>
      </c>
      <c r="M2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" s="20">
        <f>_22_05_2024__71314[[#This Row],[Рейтинг по проезду]]*0.6+_22_05_2024__71314[[#This Row],[Рейтинг по МВ]]*0.4</f>
        <v>0.87999999999999989</v>
      </c>
    </row>
    <row r="228" spans="1:17" x14ac:dyDescent="0.2">
      <c r="A228">
        <v>37</v>
      </c>
      <c r="B228" t="s">
        <v>1710</v>
      </c>
      <c r="C228" t="s">
        <v>0</v>
      </c>
      <c r="D228" t="s">
        <v>6</v>
      </c>
      <c r="E228" t="s">
        <v>8</v>
      </c>
      <c r="F228" t="s">
        <v>4</v>
      </c>
      <c r="G228" s="20" t="s">
        <v>17</v>
      </c>
      <c r="H228" s="19">
        <v>45412</v>
      </c>
      <c r="I228">
        <v>29.95</v>
      </c>
      <c r="J228">
        <v>0</v>
      </c>
      <c r="K228">
        <v>1</v>
      </c>
      <c r="L228">
        <v>4.2</v>
      </c>
      <c r="M228">
        <f>IF(_22_05_2024__71314[[#This Row],[Данные телематики, пробег]]=0,0.6,IF(_22_05_2024__71314[[#This Row],[Данные путевого, пробег]]=0,0,"для расчета"))</f>
        <v>0</v>
      </c>
      <c r="N2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" s="20">
        <f>_22_05_2024__71314[[#This Row],[Рейтинг по проезду]]*0.6+_22_05_2024__71314[[#This Row],[Рейтинг по МВ]]*0.4</f>
        <v>0.27999999999999997</v>
      </c>
    </row>
    <row r="229" spans="1:17" x14ac:dyDescent="0.2">
      <c r="A229">
        <v>38</v>
      </c>
      <c r="B229" t="s">
        <v>1711</v>
      </c>
      <c r="C229" t="s">
        <v>0</v>
      </c>
      <c r="D229" t="s">
        <v>6</v>
      </c>
      <c r="E229" t="s">
        <v>7</v>
      </c>
      <c r="F229" t="s">
        <v>4</v>
      </c>
      <c r="G229" s="20" t="s">
        <v>18</v>
      </c>
      <c r="H229" s="19">
        <v>45388</v>
      </c>
      <c r="I229">
        <v>15.58</v>
      </c>
      <c r="J229">
        <v>15.58</v>
      </c>
      <c r="L229">
        <v>3.2</v>
      </c>
      <c r="M2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9" s="20">
        <f>_22_05_2024__71314[[#This Row],[Рейтинг по проезду]]*0.6+_22_05_2024__71314[[#This Row],[Рейтинг по МВ]]*0.4</f>
        <v>0.87999999999999989</v>
      </c>
    </row>
    <row r="230" spans="1:17" x14ac:dyDescent="0.2">
      <c r="A230">
        <v>38</v>
      </c>
      <c r="B230" t="s">
        <v>1712</v>
      </c>
      <c r="C230" t="s">
        <v>0</v>
      </c>
      <c r="D230" t="s">
        <v>6</v>
      </c>
      <c r="E230" t="s">
        <v>7</v>
      </c>
      <c r="F230" t="s">
        <v>4</v>
      </c>
      <c r="G230" s="20" t="s">
        <v>18</v>
      </c>
      <c r="H230" s="19">
        <v>45393</v>
      </c>
      <c r="I230">
        <v>18</v>
      </c>
      <c r="J230">
        <v>18</v>
      </c>
      <c r="L230">
        <v>3.2</v>
      </c>
      <c r="M2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0" s="20">
        <f>_22_05_2024__71314[[#This Row],[Рейтинг по проезду]]*0.6+_22_05_2024__71314[[#This Row],[Рейтинг по МВ]]*0.4</f>
        <v>0.87999999999999989</v>
      </c>
    </row>
    <row r="231" spans="1:17" x14ac:dyDescent="0.2">
      <c r="A231">
        <v>38</v>
      </c>
      <c r="B231" t="s">
        <v>1713</v>
      </c>
      <c r="C231" t="s">
        <v>0</v>
      </c>
      <c r="D231" t="s">
        <v>6</v>
      </c>
      <c r="E231" t="s">
        <v>7</v>
      </c>
      <c r="F231" t="s">
        <v>4</v>
      </c>
      <c r="G231" s="20" t="s">
        <v>18</v>
      </c>
      <c r="H231" s="19">
        <v>45396</v>
      </c>
      <c r="I231">
        <v>30</v>
      </c>
      <c r="J231">
        <v>30</v>
      </c>
      <c r="K231">
        <v>1</v>
      </c>
      <c r="L231">
        <v>3.2</v>
      </c>
      <c r="M2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1" s="20">
        <f>_22_05_2024__71314[[#This Row],[Рейтинг по проезду]]*0.6+_22_05_2024__71314[[#This Row],[Рейтинг по МВ]]*0.4</f>
        <v>0.87999999999999989</v>
      </c>
    </row>
    <row r="232" spans="1:17" x14ac:dyDescent="0.2">
      <c r="A232">
        <v>38</v>
      </c>
      <c r="B232" t="s">
        <v>1714</v>
      </c>
      <c r="C232" t="s">
        <v>0</v>
      </c>
      <c r="D232" t="s">
        <v>6</v>
      </c>
      <c r="E232" t="s">
        <v>7</v>
      </c>
      <c r="F232" t="s">
        <v>4</v>
      </c>
      <c r="G232" s="20" t="s">
        <v>18</v>
      </c>
      <c r="H232" s="19">
        <v>45405</v>
      </c>
      <c r="I232">
        <v>21</v>
      </c>
      <c r="J232">
        <v>21</v>
      </c>
      <c r="L232">
        <v>3.2</v>
      </c>
      <c r="M2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2" s="20">
        <f>_22_05_2024__71314[[#This Row],[Рейтинг по проезду]]*0.6+_22_05_2024__71314[[#This Row],[Рейтинг по МВ]]*0.4</f>
        <v>0.87999999999999989</v>
      </c>
    </row>
    <row r="233" spans="1:17" x14ac:dyDescent="0.2">
      <c r="A233">
        <v>38</v>
      </c>
      <c r="B233" t="s">
        <v>1715</v>
      </c>
      <c r="C233" t="s">
        <v>0</v>
      </c>
      <c r="D233" t="s">
        <v>6</v>
      </c>
      <c r="E233" t="s">
        <v>7</v>
      </c>
      <c r="F233" t="s">
        <v>4</v>
      </c>
      <c r="G233" s="20" t="s">
        <v>18</v>
      </c>
      <c r="H233" s="19">
        <v>45408</v>
      </c>
      <c r="I233">
        <v>13.43</v>
      </c>
      <c r="J233">
        <v>13.4</v>
      </c>
      <c r="L233">
        <v>3.2</v>
      </c>
      <c r="M2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1.0022388059701492</v>
      </c>
      <c r="O2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3" s="20">
        <f>_22_05_2024__71314[[#This Row],[Рейтинг по проезду]]*0.6+_22_05_2024__71314[[#This Row],[Рейтинг по МВ]]*0.4</f>
        <v>0.87999999999999989</v>
      </c>
    </row>
    <row r="234" spans="1:17" x14ac:dyDescent="0.2">
      <c r="A234">
        <v>39</v>
      </c>
      <c r="B234" t="s">
        <v>1716</v>
      </c>
      <c r="C234" t="s">
        <v>0</v>
      </c>
      <c r="D234" t="s">
        <v>6</v>
      </c>
      <c r="E234" t="s">
        <v>7</v>
      </c>
      <c r="F234" t="s">
        <v>4</v>
      </c>
      <c r="G234" s="20" t="s">
        <v>178</v>
      </c>
      <c r="H234" s="19">
        <v>45384</v>
      </c>
      <c r="I234">
        <v>29.58</v>
      </c>
      <c r="J234">
        <v>0</v>
      </c>
      <c r="L234">
        <v>6</v>
      </c>
      <c r="M234">
        <f>IF(_22_05_2024__71314[[#This Row],[Данные телематики, пробег]]=0,0.6,IF(_22_05_2024__71314[[#This Row],[Данные путевого, пробег]]=0,0,"для расчета"))</f>
        <v>0</v>
      </c>
      <c r="N2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" s="20">
        <f>_22_05_2024__71314[[#This Row],[Рейтинг по проезду]]*0.6+_22_05_2024__71314[[#This Row],[Рейтинг по МВ]]*0.4</f>
        <v>0.4</v>
      </c>
    </row>
    <row r="235" spans="1:17" x14ac:dyDescent="0.2">
      <c r="A235">
        <v>39</v>
      </c>
      <c r="B235" t="s">
        <v>1717</v>
      </c>
      <c r="C235" t="s">
        <v>0</v>
      </c>
      <c r="D235" t="s">
        <v>6</v>
      </c>
      <c r="E235" t="s">
        <v>7</v>
      </c>
      <c r="F235" t="s">
        <v>4</v>
      </c>
      <c r="G235" s="20" t="s">
        <v>178</v>
      </c>
      <c r="H235" s="19">
        <v>45392</v>
      </c>
      <c r="I235">
        <v>24.36</v>
      </c>
      <c r="J235">
        <v>0</v>
      </c>
      <c r="L235">
        <v>6</v>
      </c>
      <c r="M235">
        <f>IF(_22_05_2024__71314[[#This Row],[Данные телематики, пробег]]=0,0.6,IF(_22_05_2024__71314[[#This Row],[Данные путевого, пробег]]=0,0,"для расчета"))</f>
        <v>0</v>
      </c>
      <c r="N2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" s="20">
        <f>_22_05_2024__71314[[#This Row],[Рейтинг по проезду]]*0.6+_22_05_2024__71314[[#This Row],[Рейтинг по МВ]]*0.4</f>
        <v>0.4</v>
      </c>
    </row>
    <row r="236" spans="1:17" x14ac:dyDescent="0.2">
      <c r="A236">
        <v>39</v>
      </c>
      <c r="B236" t="s">
        <v>1718</v>
      </c>
      <c r="C236" t="s">
        <v>0</v>
      </c>
      <c r="D236" t="s">
        <v>6</v>
      </c>
      <c r="E236" t="s">
        <v>7</v>
      </c>
      <c r="F236" t="s">
        <v>4</v>
      </c>
      <c r="G236" s="20" t="s">
        <v>178</v>
      </c>
      <c r="H236" s="19">
        <v>45400</v>
      </c>
      <c r="I236">
        <v>30</v>
      </c>
      <c r="J236">
        <v>0</v>
      </c>
      <c r="L236">
        <v>6</v>
      </c>
      <c r="M236">
        <f>IF(_22_05_2024__71314[[#This Row],[Данные телематики, пробег]]=0,0.6,IF(_22_05_2024__71314[[#This Row],[Данные путевого, пробег]]=0,0,"для расчета"))</f>
        <v>0</v>
      </c>
      <c r="N2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" s="20">
        <f>_22_05_2024__71314[[#This Row],[Рейтинг по проезду]]*0.6+_22_05_2024__71314[[#This Row],[Рейтинг по МВ]]*0.4</f>
        <v>0.4</v>
      </c>
    </row>
    <row r="237" spans="1:17" x14ac:dyDescent="0.2">
      <c r="A237">
        <v>39</v>
      </c>
      <c r="B237" t="s">
        <v>1719</v>
      </c>
      <c r="C237" t="s">
        <v>0</v>
      </c>
      <c r="D237" t="s">
        <v>6</v>
      </c>
      <c r="E237" t="s">
        <v>7</v>
      </c>
      <c r="F237" t="s">
        <v>4</v>
      </c>
      <c r="G237" s="20" t="s">
        <v>178</v>
      </c>
      <c r="H237" s="19">
        <v>45405</v>
      </c>
      <c r="I237">
        <v>26</v>
      </c>
      <c r="J237">
        <v>0</v>
      </c>
      <c r="K237">
        <v>1</v>
      </c>
      <c r="L237">
        <v>6</v>
      </c>
      <c r="M237">
        <f>IF(_22_05_2024__71314[[#This Row],[Данные телематики, пробег]]=0,0.6,IF(_22_05_2024__71314[[#This Row],[Данные путевого, пробег]]=0,0,"для расчета"))</f>
        <v>0</v>
      </c>
      <c r="N2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" s="20">
        <f>_22_05_2024__71314[[#This Row],[Рейтинг по проезду]]*0.6+_22_05_2024__71314[[#This Row],[Рейтинг по МВ]]*0.4</f>
        <v>0.4</v>
      </c>
    </row>
    <row r="238" spans="1:17" x14ac:dyDescent="0.2">
      <c r="A238">
        <v>39</v>
      </c>
      <c r="B238" t="s">
        <v>1720</v>
      </c>
      <c r="C238" t="s">
        <v>0</v>
      </c>
      <c r="D238" t="s">
        <v>6</v>
      </c>
      <c r="E238" t="s">
        <v>7</v>
      </c>
      <c r="F238" t="s">
        <v>4</v>
      </c>
      <c r="G238" s="20" t="s">
        <v>178</v>
      </c>
      <c r="H238" s="19">
        <v>45408</v>
      </c>
      <c r="I238">
        <v>15.42</v>
      </c>
      <c r="J238">
        <v>0</v>
      </c>
      <c r="L238">
        <v>6</v>
      </c>
      <c r="M238">
        <f>IF(_22_05_2024__71314[[#This Row],[Данные телематики, пробег]]=0,0.6,IF(_22_05_2024__71314[[#This Row],[Данные путевого, пробег]]=0,0,"для расчета"))</f>
        <v>0</v>
      </c>
      <c r="N2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" s="20">
        <f>_22_05_2024__71314[[#This Row],[Рейтинг по проезду]]*0.6+_22_05_2024__71314[[#This Row],[Рейтинг по МВ]]*0.4</f>
        <v>0.4</v>
      </c>
    </row>
    <row r="239" spans="1:17" x14ac:dyDescent="0.2">
      <c r="A239">
        <v>41</v>
      </c>
      <c r="B239" t="s">
        <v>1721</v>
      </c>
      <c r="C239" t="s">
        <v>0</v>
      </c>
      <c r="D239" t="s">
        <v>6</v>
      </c>
      <c r="E239" t="s">
        <v>7</v>
      </c>
      <c r="F239" t="s">
        <v>4</v>
      </c>
      <c r="G239" s="20" t="s">
        <v>179</v>
      </c>
      <c r="H239" s="19">
        <v>45383</v>
      </c>
      <c r="I239">
        <v>400.13</v>
      </c>
      <c r="J239">
        <v>400</v>
      </c>
      <c r="K239">
        <v>4</v>
      </c>
      <c r="L239">
        <v>6</v>
      </c>
      <c r="M2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1.0003249999999999</v>
      </c>
      <c r="O2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" s="20">
        <f>_22_05_2024__71314[[#This Row],[Рейтинг по проезду]]*0.6+_22_05_2024__71314[[#This Row],[Рейтинг по МВ]]*0.4</f>
        <v>1</v>
      </c>
    </row>
    <row r="240" spans="1:17" x14ac:dyDescent="0.2">
      <c r="A240">
        <v>41</v>
      </c>
      <c r="B240" t="s">
        <v>1722</v>
      </c>
      <c r="C240" t="s">
        <v>0</v>
      </c>
      <c r="D240" t="s">
        <v>6</v>
      </c>
      <c r="E240" t="s">
        <v>7</v>
      </c>
      <c r="F240" t="s">
        <v>4</v>
      </c>
      <c r="G240" s="20" t="s">
        <v>179</v>
      </c>
      <c r="H240" s="19">
        <v>45384</v>
      </c>
      <c r="I240">
        <v>934</v>
      </c>
      <c r="J240">
        <v>947</v>
      </c>
      <c r="L240">
        <v>6</v>
      </c>
      <c r="M2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0.98627243928194297</v>
      </c>
      <c r="O2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" s="20">
        <f>_22_05_2024__71314[[#This Row],[Рейтинг по проезду]]*0.6+_22_05_2024__71314[[#This Row],[Рейтинг по МВ]]*0.4</f>
        <v>1</v>
      </c>
    </row>
    <row r="241" spans="1:17" x14ac:dyDescent="0.2">
      <c r="A241">
        <v>41</v>
      </c>
      <c r="B241" t="s">
        <v>1723</v>
      </c>
      <c r="C241" t="s">
        <v>0</v>
      </c>
      <c r="D241" t="s">
        <v>6</v>
      </c>
      <c r="E241" t="s">
        <v>7</v>
      </c>
      <c r="F241" t="s">
        <v>4</v>
      </c>
      <c r="G241" s="20" t="s">
        <v>179</v>
      </c>
      <c r="H241" s="19">
        <v>45385</v>
      </c>
      <c r="I241">
        <v>276.5</v>
      </c>
      <c r="J241">
        <v>279</v>
      </c>
      <c r="L241">
        <v>6</v>
      </c>
      <c r="M2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0.99103942652329746</v>
      </c>
      <c r="O2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1" s="20">
        <f>_22_05_2024__71314[[#This Row],[Рейтинг по проезду]]*0.6+_22_05_2024__71314[[#This Row],[Рейтинг по МВ]]*0.4</f>
        <v>1</v>
      </c>
    </row>
    <row r="242" spans="1:17" x14ac:dyDescent="0.2">
      <c r="A242">
        <v>41</v>
      </c>
      <c r="B242" t="s">
        <v>1724</v>
      </c>
      <c r="C242" t="s">
        <v>0</v>
      </c>
      <c r="D242" t="s">
        <v>6</v>
      </c>
      <c r="E242" t="s">
        <v>7</v>
      </c>
      <c r="F242" t="s">
        <v>4</v>
      </c>
      <c r="G242" s="20" t="s">
        <v>179</v>
      </c>
      <c r="H242" s="19">
        <v>45386</v>
      </c>
      <c r="I242">
        <v>241</v>
      </c>
      <c r="J242">
        <v>241</v>
      </c>
      <c r="K242">
        <v>3</v>
      </c>
      <c r="L242">
        <v>6</v>
      </c>
      <c r="M2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" s="20">
        <f>_22_05_2024__71314[[#This Row],[Рейтинг по проезду]]*0.6+_22_05_2024__71314[[#This Row],[Рейтинг по МВ]]*0.4</f>
        <v>1</v>
      </c>
    </row>
    <row r="243" spans="1:17" x14ac:dyDescent="0.2">
      <c r="A243">
        <v>41</v>
      </c>
      <c r="B243" t="s">
        <v>1725</v>
      </c>
      <c r="C243" t="s">
        <v>0</v>
      </c>
      <c r="D243" t="s">
        <v>6</v>
      </c>
      <c r="E243" t="s">
        <v>7</v>
      </c>
      <c r="F243" t="s">
        <v>4</v>
      </c>
      <c r="G243" s="20" t="s">
        <v>179</v>
      </c>
      <c r="H243" s="19">
        <v>45387</v>
      </c>
      <c r="I243">
        <v>367</v>
      </c>
      <c r="J243">
        <v>367</v>
      </c>
      <c r="L243">
        <v>6</v>
      </c>
      <c r="M2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" s="20">
        <f>_22_05_2024__71314[[#This Row],[Рейтинг по проезду]]*0.6+_22_05_2024__71314[[#This Row],[Рейтинг по МВ]]*0.4</f>
        <v>1</v>
      </c>
    </row>
    <row r="244" spans="1:17" x14ac:dyDescent="0.2">
      <c r="A244">
        <v>41</v>
      </c>
      <c r="B244" t="s">
        <v>1726</v>
      </c>
      <c r="C244" t="s">
        <v>0</v>
      </c>
      <c r="D244" t="s">
        <v>6</v>
      </c>
      <c r="E244" t="s">
        <v>7</v>
      </c>
      <c r="F244" t="s">
        <v>4</v>
      </c>
      <c r="G244" s="20" t="s">
        <v>179</v>
      </c>
      <c r="H244" s="19">
        <v>45388</v>
      </c>
      <c r="I244">
        <v>201.1</v>
      </c>
      <c r="J244">
        <v>201.1</v>
      </c>
      <c r="L244">
        <v>6</v>
      </c>
      <c r="M2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" s="20">
        <f>_22_05_2024__71314[[#This Row],[Рейтинг по проезду]]*0.6+_22_05_2024__71314[[#This Row],[Рейтинг по МВ]]*0.4</f>
        <v>1</v>
      </c>
    </row>
    <row r="245" spans="1:17" x14ac:dyDescent="0.2">
      <c r="A245">
        <v>41</v>
      </c>
      <c r="B245" t="s">
        <v>1727</v>
      </c>
      <c r="C245" t="s">
        <v>0</v>
      </c>
      <c r="D245" t="s">
        <v>6</v>
      </c>
      <c r="E245" t="s">
        <v>7</v>
      </c>
      <c r="F245" t="s">
        <v>4</v>
      </c>
      <c r="G245" s="20" t="s">
        <v>179</v>
      </c>
      <c r="H245" s="19">
        <v>45389</v>
      </c>
      <c r="I245">
        <v>351.16</v>
      </c>
      <c r="J245">
        <v>351.16</v>
      </c>
      <c r="K245">
        <v>1</v>
      </c>
      <c r="L245">
        <v>6</v>
      </c>
      <c r="M2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5" s="20">
        <f>_22_05_2024__71314[[#This Row],[Рейтинг по проезду]]*0.6+_22_05_2024__71314[[#This Row],[Рейтинг по МВ]]*0.4</f>
        <v>1</v>
      </c>
    </row>
    <row r="246" spans="1:17" x14ac:dyDescent="0.2">
      <c r="A246">
        <v>41</v>
      </c>
      <c r="B246" t="s">
        <v>1728</v>
      </c>
      <c r="C246" t="s">
        <v>0</v>
      </c>
      <c r="D246" t="s">
        <v>6</v>
      </c>
      <c r="E246" t="s">
        <v>7</v>
      </c>
      <c r="F246" t="s">
        <v>4</v>
      </c>
      <c r="G246" s="20" t="s">
        <v>179</v>
      </c>
      <c r="H246" s="19">
        <v>45390</v>
      </c>
      <c r="I246">
        <v>401</v>
      </c>
      <c r="J246">
        <v>401</v>
      </c>
      <c r="L246">
        <v>6</v>
      </c>
      <c r="M2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" s="20">
        <f>_22_05_2024__71314[[#This Row],[Рейтинг по проезду]]*0.6+_22_05_2024__71314[[#This Row],[Рейтинг по МВ]]*0.4</f>
        <v>1</v>
      </c>
    </row>
    <row r="247" spans="1:17" x14ac:dyDescent="0.2">
      <c r="A247">
        <v>41</v>
      </c>
      <c r="B247" t="s">
        <v>1729</v>
      </c>
      <c r="C247" t="s">
        <v>0</v>
      </c>
      <c r="D247" t="s">
        <v>6</v>
      </c>
      <c r="E247" t="s">
        <v>7</v>
      </c>
      <c r="F247" t="s">
        <v>4</v>
      </c>
      <c r="G247" s="20" t="s">
        <v>179</v>
      </c>
      <c r="H247" s="19">
        <v>45391</v>
      </c>
      <c r="I247">
        <v>365.12</v>
      </c>
      <c r="J247">
        <v>365.12</v>
      </c>
      <c r="L247">
        <v>6</v>
      </c>
      <c r="M2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" s="20">
        <f>_22_05_2024__71314[[#This Row],[Рейтинг по проезду]]*0.6+_22_05_2024__71314[[#This Row],[Рейтинг по МВ]]*0.4</f>
        <v>1</v>
      </c>
    </row>
    <row r="248" spans="1:17" x14ac:dyDescent="0.2">
      <c r="A248">
        <v>41</v>
      </c>
      <c r="B248" t="s">
        <v>1730</v>
      </c>
      <c r="C248" t="s">
        <v>0</v>
      </c>
      <c r="D248" t="s">
        <v>6</v>
      </c>
      <c r="E248" t="s">
        <v>7</v>
      </c>
      <c r="F248" t="s">
        <v>4</v>
      </c>
      <c r="G248" s="20" t="s">
        <v>179</v>
      </c>
      <c r="H248" s="19">
        <v>45392</v>
      </c>
      <c r="I248">
        <v>269</v>
      </c>
      <c r="J248">
        <v>269</v>
      </c>
      <c r="L248">
        <v>6</v>
      </c>
      <c r="M2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" s="20">
        <f>_22_05_2024__71314[[#This Row],[Рейтинг по проезду]]*0.6+_22_05_2024__71314[[#This Row],[Рейтинг по МВ]]*0.4</f>
        <v>1</v>
      </c>
    </row>
    <row r="249" spans="1:17" x14ac:dyDescent="0.2">
      <c r="A249">
        <v>41</v>
      </c>
      <c r="B249" t="s">
        <v>1731</v>
      </c>
      <c r="C249" t="s">
        <v>0</v>
      </c>
      <c r="D249" t="s">
        <v>6</v>
      </c>
      <c r="E249" t="s">
        <v>7</v>
      </c>
      <c r="F249" t="s">
        <v>4</v>
      </c>
      <c r="G249" s="20" t="s">
        <v>179</v>
      </c>
      <c r="H249" s="19">
        <v>45393</v>
      </c>
      <c r="I249">
        <v>453</v>
      </c>
      <c r="J249">
        <v>453</v>
      </c>
      <c r="L249">
        <v>6</v>
      </c>
      <c r="M2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" s="20">
        <f>_22_05_2024__71314[[#This Row],[Рейтинг по проезду]]*0.6+_22_05_2024__71314[[#This Row],[Рейтинг по МВ]]*0.4</f>
        <v>1</v>
      </c>
    </row>
    <row r="250" spans="1:17" x14ac:dyDescent="0.2">
      <c r="A250">
        <v>41</v>
      </c>
      <c r="B250" t="s">
        <v>1732</v>
      </c>
      <c r="C250" t="s">
        <v>0</v>
      </c>
      <c r="D250" t="s">
        <v>6</v>
      </c>
      <c r="E250" t="s">
        <v>7</v>
      </c>
      <c r="F250" t="s">
        <v>4</v>
      </c>
      <c r="G250" s="20" t="s">
        <v>179</v>
      </c>
      <c r="H250" s="19">
        <v>45394</v>
      </c>
      <c r="I250">
        <v>198</v>
      </c>
      <c r="J250">
        <v>198</v>
      </c>
      <c r="L250">
        <v>6</v>
      </c>
      <c r="M2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" s="20">
        <f>_22_05_2024__71314[[#This Row],[Рейтинг по проезду]]*0.6+_22_05_2024__71314[[#This Row],[Рейтинг по МВ]]*0.4</f>
        <v>1</v>
      </c>
    </row>
    <row r="251" spans="1:17" x14ac:dyDescent="0.2">
      <c r="A251">
        <v>41</v>
      </c>
      <c r="B251" t="s">
        <v>1733</v>
      </c>
      <c r="C251" t="s">
        <v>0</v>
      </c>
      <c r="D251" t="s">
        <v>6</v>
      </c>
      <c r="E251" t="s">
        <v>7</v>
      </c>
      <c r="F251" t="s">
        <v>4</v>
      </c>
      <c r="G251" s="20" t="s">
        <v>179</v>
      </c>
      <c r="H251" s="19">
        <v>45395</v>
      </c>
      <c r="I251">
        <v>204.62</v>
      </c>
      <c r="J251">
        <v>204.62</v>
      </c>
      <c r="L251">
        <v>6</v>
      </c>
      <c r="M2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" s="20">
        <f>_22_05_2024__71314[[#This Row],[Рейтинг по проезду]]*0.6+_22_05_2024__71314[[#This Row],[Рейтинг по МВ]]*0.4</f>
        <v>1</v>
      </c>
    </row>
    <row r="252" spans="1:17" x14ac:dyDescent="0.2">
      <c r="A252">
        <v>41</v>
      </c>
      <c r="B252" t="s">
        <v>1734</v>
      </c>
      <c r="C252" t="s">
        <v>0</v>
      </c>
      <c r="D252" t="s">
        <v>6</v>
      </c>
      <c r="E252" t="s">
        <v>7</v>
      </c>
      <c r="F252" t="s">
        <v>4</v>
      </c>
      <c r="G252" s="20" t="s">
        <v>179</v>
      </c>
      <c r="H252" s="19">
        <v>45397</v>
      </c>
      <c r="I252">
        <v>357.12</v>
      </c>
      <c r="J252">
        <v>357.12</v>
      </c>
      <c r="L252">
        <v>6</v>
      </c>
      <c r="M2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" s="20">
        <f>_22_05_2024__71314[[#This Row],[Рейтинг по проезду]]*0.6+_22_05_2024__71314[[#This Row],[Рейтинг по МВ]]*0.4</f>
        <v>1</v>
      </c>
    </row>
    <row r="253" spans="1:17" x14ac:dyDescent="0.2">
      <c r="A253">
        <v>41</v>
      </c>
      <c r="B253" t="s">
        <v>1735</v>
      </c>
      <c r="C253" t="s">
        <v>0</v>
      </c>
      <c r="D253" t="s">
        <v>6</v>
      </c>
      <c r="E253" t="s">
        <v>7</v>
      </c>
      <c r="F253" t="s">
        <v>4</v>
      </c>
      <c r="G253" s="20" t="s">
        <v>179</v>
      </c>
      <c r="H253" s="19">
        <v>45398</v>
      </c>
      <c r="I253">
        <v>412.02</v>
      </c>
      <c r="J253">
        <v>412.02</v>
      </c>
      <c r="L253">
        <v>6</v>
      </c>
      <c r="M2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" s="20">
        <f>_22_05_2024__71314[[#This Row],[Рейтинг по проезду]]*0.6+_22_05_2024__71314[[#This Row],[Рейтинг по МВ]]*0.4</f>
        <v>1</v>
      </c>
    </row>
    <row r="254" spans="1:17" x14ac:dyDescent="0.2">
      <c r="A254">
        <v>41</v>
      </c>
      <c r="B254" t="s">
        <v>1736</v>
      </c>
      <c r="C254" t="s">
        <v>0</v>
      </c>
      <c r="D254" t="s">
        <v>6</v>
      </c>
      <c r="E254" t="s">
        <v>7</v>
      </c>
      <c r="F254" t="s">
        <v>4</v>
      </c>
      <c r="G254" s="20" t="s">
        <v>179</v>
      </c>
      <c r="H254" s="19">
        <v>45399</v>
      </c>
      <c r="I254">
        <v>193.36</v>
      </c>
      <c r="J254">
        <v>193.36</v>
      </c>
      <c r="L254">
        <v>6</v>
      </c>
      <c r="M2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" s="20">
        <f>_22_05_2024__71314[[#This Row],[Рейтинг по проезду]]*0.6+_22_05_2024__71314[[#This Row],[Рейтинг по МВ]]*0.4</f>
        <v>1</v>
      </c>
    </row>
    <row r="255" spans="1:17" x14ac:dyDescent="0.2">
      <c r="A255">
        <v>41</v>
      </c>
      <c r="B255" t="s">
        <v>1737</v>
      </c>
      <c r="C255" t="s">
        <v>0</v>
      </c>
      <c r="D255" t="s">
        <v>6</v>
      </c>
      <c r="E255" t="s">
        <v>7</v>
      </c>
      <c r="F255" t="s">
        <v>4</v>
      </c>
      <c r="G255" s="20" t="s">
        <v>179</v>
      </c>
      <c r="H255" s="19">
        <v>45400</v>
      </c>
      <c r="I255">
        <v>254.96</v>
      </c>
      <c r="J255">
        <v>254.96</v>
      </c>
      <c r="L255">
        <v>6</v>
      </c>
      <c r="M2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" s="20">
        <f>_22_05_2024__71314[[#This Row],[Рейтинг по проезду]]*0.6+_22_05_2024__71314[[#This Row],[Рейтинг по МВ]]*0.4</f>
        <v>1</v>
      </c>
    </row>
    <row r="256" spans="1:17" x14ac:dyDescent="0.2">
      <c r="A256">
        <v>41</v>
      </c>
      <c r="B256" t="s">
        <v>1738</v>
      </c>
      <c r="C256" t="s">
        <v>0</v>
      </c>
      <c r="D256" t="s">
        <v>6</v>
      </c>
      <c r="E256" t="s">
        <v>7</v>
      </c>
      <c r="F256" t="s">
        <v>4</v>
      </c>
      <c r="G256" s="20" t="s">
        <v>179</v>
      </c>
      <c r="H256" s="19">
        <v>45401</v>
      </c>
      <c r="I256">
        <v>369.16</v>
      </c>
      <c r="J256">
        <v>369.16</v>
      </c>
      <c r="K256">
        <v>5</v>
      </c>
      <c r="L256">
        <v>6</v>
      </c>
      <c r="M2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" s="20">
        <f>_22_05_2024__71314[[#This Row],[Рейтинг по проезду]]*0.6+_22_05_2024__71314[[#This Row],[Рейтинг по МВ]]*0.4</f>
        <v>1</v>
      </c>
    </row>
    <row r="257" spans="1:17" x14ac:dyDescent="0.2">
      <c r="A257">
        <v>41</v>
      </c>
      <c r="B257" t="s">
        <v>1739</v>
      </c>
      <c r="C257" t="s">
        <v>0</v>
      </c>
      <c r="D257" t="s">
        <v>6</v>
      </c>
      <c r="E257" t="s">
        <v>7</v>
      </c>
      <c r="F257" t="s">
        <v>4</v>
      </c>
      <c r="G257" s="20" t="s">
        <v>179</v>
      </c>
      <c r="H257" s="19">
        <v>45402</v>
      </c>
      <c r="I257">
        <v>296</v>
      </c>
      <c r="J257">
        <v>296</v>
      </c>
      <c r="L257">
        <v>6</v>
      </c>
      <c r="M2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" s="20">
        <f>_22_05_2024__71314[[#This Row],[Рейтинг по проезду]]*0.6+_22_05_2024__71314[[#This Row],[Рейтинг по МВ]]*0.4</f>
        <v>1</v>
      </c>
    </row>
    <row r="258" spans="1:17" x14ac:dyDescent="0.2">
      <c r="A258">
        <v>41</v>
      </c>
      <c r="B258" t="s">
        <v>1740</v>
      </c>
      <c r="C258" t="s">
        <v>0</v>
      </c>
      <c r="D258" t="s">
        <v>6</v>
      </c>
      <c r="E258" t="s">
        <v>7</v>
      </c>
      <c r="F258" t="s">
        <v>4</v>
      </c>
      <c r="G258" s="20" t="s">
        <v>179</v>
      </c>
      <c r="H258" s="19">
        <v>45403</v>
      </c>
      <c r="I258">
        <v>254</v>
      </c>
      <c r="J258">
        <v>254</v>
      </c>
      <c r="K258">
        <v>2</v>
      </c>
      <c r="L258">
        <v>6</v>
      </c>
      <c r="M2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" s="20">
        <f>_22_05_2024__71314[[#This Row],[Рейтинг по проезду]]*0.6+_22_05_2024__71314[[#This Row],[Рейтинг по МВ]]*0.4</f>
        <v>1</v>
      </c>
    </row>
    <row r="259" spans="1:17" x14ac:dyDescent="0.2">
      <c r="A259">
        <v>41</v>
      </c>
      <c r="B259" t="s">
        <v>1741</v>
      </c>
      <c r="C259" t="s">
        <v>0</v>
      </c>
      <c r="D259" t="s">
        <v>6</v>
      </c>
      <c r="E259" t="s">
        <v>7</v>
      </c>
      <c r="F259" t="s">
        <v>4</v>
      </c>
      <c r="G259" s="20" t="s">
        <v>179</v>
      </c>
      <c r="H259" s="19">
        <v>45404</v>
      </c>
      <c r="I259">
        <v>184.37</v>
      </c>
      <c r="J259">
        <v>184.37</v>
      </c>
      <c r="L259">
        <v>6</v>
      </c>
      <c r="M2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" s="20">
        <f>_22_05_2024__71314[[#This Row],[Рейтинг по проезду]]*0.6+_22_05_2024__71314[[#This Row],[Рейтинг по МВ]]*0.4</f>
        <v>1</v>
      </c>
    </row>
    <row r="260" spans="1:17" x14ac:dyDescent="0.2">
      <c r="A260">
        <v>41</v>
      </c>
      <c r="B260" t="s">
        <v>1742</v>
      </c>
      <c r="C260" t="s">
        <v>0</v>
      </c>
      <c r="D260" t="s">
        <v>6</v>
      </c>
      <c r="E260" t="s">
        <v>7</v>
      </c>
      <c r="F260" t="s">
        <v>4</v>
      </c>
      <c r="G260" s="20" t="s">
        <v>179</v>
      </c>
      <c r="H260" s="19">
        <v>45405</v>
      </c>
      <c r="I260">
        <v>284.36</v>
      </c>
      <c r="J260">
        <v>284.36</v>
      </c>
      <c r="L260">
        <v>6</v>
      </c>
      <c r="M2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0" s="20">
        <f>_22_05_2024__71314[[#This Row],[Рейтинг по проезду]]*0.6+_22_05_2024__71314[[#This Row],[Рейтинг по МВ]]*0.4</f>
        <v>1</v>
      </c>
    </row>
    <row r="261" spans="1:17" x14ac:dyDescent="0.2">
      <c r="A261">
        <v>41</v>
      </c>
      <c r="B261" t="s">
        <v>1743</v>
      </c>
      <c r="C261" t="s">
        <v>0</v>
      </c>
      <c r="D261" t="s">
        <v>6</v>
      </c>
      <c r="E261" t="s">
        <v>7</v>
      </c>
      <c r="F261" t="s">
        <v>4</v>
      </c>
      <c r="G261" s="20" t="s">
        <v>179</v>
      </c>
      <c r="H261" s="19">
        <v>45406</v>
      </c>
      <c r="I261">
        <v>155</v>
      </c>
      <c r="J261">
        <v>155</v>
      </c>
      <c r="K261">
        <v>3</v>
      </c>
      <c r="L261">
        <v>6</v>
      </c>
      <c r="M2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1" s="20">
        <f>_22_05_2024__71314[[#This Row],[Рейтинг по проезду]]*0.6+_22_05_2024__71314[[#This Row],[Рейтинг по МВ]]*0.4</f>
        <v>1</v>
      </c>
    </row>
    <row r="262" spans="1:17" x14ac:dyDescent="0.2">
      <c r="A262">
        <v>41</v>
      </c>
      <c r="B262" t="s">
        <v>1744</v>
      </c>
      <c r="C262" t="s">
        <v>0</v>
      </c>
      <c r="D262" t="s">
        <v>6</v>
      </c>
      <c r="E262" t="s">
        <v>7</v>
      </c>
      <c r="F262" t="s">
        <v>4</v>
      </c>
      <c r="G262" s="20" t="s">
        <v>179</v>
      </c>
      <c r="H262" s="19">
        <v>45407</v>
      </c>
      <c r="I262">
        <v>369.15</v>
      </c>
      <c r="J262">
        <v>369.15</v>
      </c>
      <c r="L262">
        <v>6</v>
      </c>
      <c r="M2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" s="20">
        <f>_22_05_2024__71314[[#This Row],[Рейтинг по проезду]]*0.6+_22_05_2024__71314[[#This Row],[Рейтинг по МВ]]*0.4</f>
        <v>1</v>
      </c>
    </row>
    <row r="263" spans="1:17" x14ac:dyDescent="0.2">
      <c r="A263">
        <v>41</v>
      </c>
      <c r="B263" t="s">
        <v>1745</v>
      </c>
      <c r="C263" t="s">
        <v>0</v>
      </c>
      <c r="D263" t="s">
        <v>6</v>
      </c>
      <c r="E263" t="s">
        <v>7</v>
      </c>
      <c r="F263" t="s">
        <v>4</v>
      </c>
      <c r="G263" s="20" t="s">
        <v>179</v>
      </c>
      <c r="H263" s="19">
        <v>45408</v>
      </c>
      <c r="I263">
        <v>261</v>
      </c>
      <c r="J263">
        <v>261</v>
      </c>
      <c r="L263">
        <v>6</v>
      </c>
      <c r="M2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" s="20">
        <f>_22_05_2024__71314[[#This Row],[Рейтинг по проезду]]*0.6+_22_05_2024__71314[[#This Row],[Рейтинг по МВ]]*0.4</f>
        <v>1</v>
      </c>
    </row>
    <row r="264" spans="1:17" x14ac:dyDescent="0.2">
      <c r="A264">
        <v>41</v>
      </c>
      <c r="B264" t="s">
        <v>1746</v>
      </c>
      <c r="C264" t="s">
        <v>0</v>
      </c>
      <c r="D264" t="s">
        <v>6</v>
      </c>
      <c r="E264" t="s">
        <v>7</v>
      </c>
      <c r="F264" t="s">
        <v>4</v>
      </c>
      <c r="G264" s="20" t="s">
        <v>179</v>
      </c>
      <c r="H264" s="19">
        <v>45409</v>
      </c>
      <c r="I264">
        <v>320</v>
      </c>
      <c r="J264">
        <v>320</v>
      </c>
      <c r="K264">
        <v>2</v>
      </c>
      <c r="L264">
        <v>6</v>
      </c>
      <c r="M2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" s="20">
        <f>_22_05_2024__71314[[#This Row],[Рейтинг по проезду]]*0.6+_22_05_2024__71314[[#This Row],[Рейтинг по МВ]]*0.4</f>
        <v>1</v>
      </c>
    </row>
    <row r="265" spans="1:17" x14ac:dyDescent="0.2">
      <c r="A265">
        <v>41</v>
      </c>
      <c r="B265" t="s">
        <v>1747</v>
      </c>
      <c r="C265" t="s">
        <v>0</v>
      </c>
      <c r="D265" t="s">
        <v>6</v>
      </c>
      <c r="E265" t="s">
        <v>7</v>
      </c>
      <c r="F265" t="s">
        <v>4</v>
      </c>
      <c r="G265" s="20" t="s">
        <v>179</v>
      </c>
      <c r="H265" s="19">
        <v>45410</v>
      </c>
      <c r="I265">
        <v>386</v>
      </c>
      <c r="J265">
        <v>386</v>
      </c>
      <c r="L265">
        <v>6</v>
      </c>
      <c r="M2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5" s="20">
        <f>_22_05_2024__71314[[#This Row],[Рейтинг по проезду]]*0.6+_22_05_2024__71314[[#This Row],[Рейтинг по МВ]]*0.4</f>
        <v>1</v>
      </c>
    </row>
    <row r="266" spans="1:17" x14ac:dyDescent="0.2">
      <c r="A266">
        <v>41</v>
      </c>
      <c r="B266" t="s">
        <v>1748</v>
      </c>
      <c r="C266" t="s">
        <v>0</v>
      </c>
      <c r="D266" t="s">
        <v>6</v>
      </c>
      <c r="E266" t="s">
        <v>7</v>
      </c>
      <c r="F266" t="s">
        <v>4</v>
      </c>
      <c r="G266" s="20" t="s">
        <v>179</v>
      </c>
      <c r="H266" s="19">
        <v>45411</v>
      </c>
      <c r="I266">
        <v>248</v>
      </c>
      <c r="J266">
        <v>248</v>
      </c>
      <c r="K266">
        <v>1</v>
      </c>
      <c r="L266">
        <v>6</v>
      </c>
      <c r="M2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6" s="20">
        <f>_22_05_2024__71314[[#This Row],[Рейтинг по проезду]]*0.6+_22_05_2024__71314[[#This Row],[Рейтинг по МВ]]*0.4</f>
        <v>1</v>
      </c>
    </row>
    <row r="267" spans="1:17" x14ac:dyDescent="0.2">
      <c r="A267">
        <v>41</v>
      </c>
      <c r="B267" t="s">
        <v>1749</v>
      </c>
      <c r="C267" t="s">
        <v>0</v>
      </c>
      <c r="D267" t="s">
        <v>6</v>
      </c>
      <c r="E267" t="s">
        <v>7</v>
      </c>
      <c r="F267" t="s">
        <v>4</v>
      </c>
      <c r="G267" s="20" t="s">
        <v>179</v>
      </c>
      <c r="H267" s="19">
        <v>45412</v>
      </c>
      <c r="I267">
        <v>294</v>
      </c>
      <c r="J267">
        <v>294</v>
      </c>
      <c r="L267">
        <v>6</v>
      </c>
      <c r="M2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7" s="20">
        <f>_22_05_2024__71314[[#This Row],[Рейтинг по проезду]]*0.6+_22_05_2024__71314[[#This Row],[Рейтинг по МВ]]*0.4</f>
        <v>1</v>
      </c>
    </row>
    <row r="268" spans="1:17" x14ac:dyDescent="0.2">
      <c r="A268">
        <v>42</v>
      </c>
      <c r="B268" t="s">
        <v>1750</v>
      </c>
      <c r="C268" t="s">
        <v>0</v>
      </c>
      <c r="D268" t="s">
        <v>6</v>
      </c>
      <c r="E268" t="s">
        <v>7</v>
      </c>
      <c r="F268" t="s">
        <v>4</v>
      </c>
      <c r="G268" s="20" t="s">
        <v>180</v>
      </c>
      <c r="H268" s="19">
        <v>45404</v>
      </c>
      <c r="I268">
        <v>251.01</v>
      </c>
      <c r="J268">
        <v>251.01</v>
      </c>
      <c r="L268">
        <v>5.4</v>
      </c>
      <c r="M2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68" s="20">
        <f>_22_05_2024__71314[[#This Row],[Рейтинг по проезду]]*0.6+_22_05_2024__71314[[#This Row],[Рейтинг по МВ]]*0.4</f>
        <v>0.96</v>
      </c>
    </row>
    <row r="269" spans="1:17" x14ac:dyDescent="0.2">
      <c r="A269">
        <v>42</v>
      </c>
      <c r="B269" t="s">
        <v>1751</v>
      </c>
      <c r="C269" t="s">
        <v>0</v>
      </c>
      <c r="D269" t="s">
        <v>6</v>
      </c>
      <c r="E269" t="s">
        <v>7</v>
      </c>
      <c r="F269" t="s">
        <v>4</v>
      </c>
      <c r="G269" s="20" t="s">
        <v>180</v>
      </c>
      <c r="H269" s="19">
        <v>45405</v>
      </c>
      <c r="I269">
        <v>458.35</v>
      </c>
      <c r="J269">
        <v>512.12</v>
      </c>
      <c r="K269">
        <v>1</v>
      </c>
      <c r="L269">
        <v>5.4</v>
      </c>
      <c r="M2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0.89500507693509335</v>
      </c>
      <c r="O2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2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69" s="20">
        <f>_22_05_2024__71314[[#This Row],[Рейтинг по проезду]]*0.6+_22_05_2024__71314[[#This Row],[Рейтинг по МВ]]*0.4</f>
        <v>0.84000000000000008</v>
      </c>
    </row>
    <row r="270" spans="1:17" x14ac:dyDescent="0.2">
      <c r="A270">
        <v>42</v>
      </c>
      <c r="B270" t="s">
        <v>1752</v>
      </c>
      <c r="C270" t="s">
        <v>0</v>
      </c>
      <c r="D270" t="s">
        <v>6</v>
      </c>
      <c r="E270" t="s">
        <v>7</v>
      </c>
      <c r="F270" t="s">
        <v>4</v>
      </c>
      <c r="G270" s="20" t="s">
        <v>180</v>
      </c>
      <c r="H270" s="19">
        <v>45406</v>
      </c>
      <c r="I270">
        <v>260</v>
      </c>
      <c r="J270">
        <v>260</v>
      </c>
      <c r="L270">
        <v>5.4</v>
      </c>
      <c r="M2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0" s="20">
        <f>_22_05_2024__71314[[#This Row],[Рейтинг по проезду]]*0.6+_22_05_2024__71314[[#This Row],[Рейтинг по МВ]]*0.4</f>
        <v>0.96</v>
      </c>
    </row>
    <row r="271" spans="1:17" x14ac:dyDescent="0.2">
      <c r="A271">
        <v>43</v>
      </c>
      <c r="B271" t="s">
        <v>1753</v>
      </c>
      <c r="C271" t="s">
        <v>0</v>
      </c>
      <c r="D271" t="s">
        <v>6</v>
      </c>
      <c r="E271" t="s">
        <v>7</v>
      </c>
      <c r="F271" t="s">
        <v>4</v>
      </c>
      <c r="G271" s="20" t="s">
        <v>181</v>
      </c>
      <c r="H271" s="19">
        <v>45383</v>
      </c>
      <c r="I271">
        <v>20</v>
      </c>
      <c r="J271">
        <v>0</v>
      </c>
      <c r="K271">
        <v>2</v>
      </c>
      <c r="L271">
        <v>4.9000000000000004</v>
      </c>
      <c r="M271">
        <f>IF(_22_05_2024__71314[[#This Row],[Данные телематики, пробег]]=0,0.6,IF(_22_05_2024__71314[[#This Row],[Данные путевого, пробег]]=0,0,"для расчета"))</f>
        <v>0</v>
      </c>
      <c r="N2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1" s="20">
        <f>_22_05_2024__71314[[#This Row],[Рейтинг по проезду]]*0.6+_22_05_2024__71314[[#This Row],[Рейтинг по МВ]]*0.4</f>
        <v>0.32000000000000006</v>
      </c>
    </row>
    <row r="272" spans="1:17" x14ac:dyDescent="0.2">
      <c r="A272">
        <v>43</v>
      </c>
      <c r="B272" t="s">
        <v>1754</v>
      </c>
      <c r="C272" t="s">
        <v>0</v>
      </c>
      <c r="D272" t="s">
        <v>6</v>
      </c>
      <c r="E272" t="s">
        <v>7</v>
      </c>
      <c r="F272" t="s">
        <v>4</v>
      </c>
      <c r="G272" s="20" t="s">
        <v>181</v>
      </c>
      <c r="H272" s="19">
        <v>45384</v>
      </c>
      <c r="I272">
        <v>18.899999999999999</v>
      </c>
      <c r="J272">
        <v>0</v>
      </c>
      <c r="L272">
        <v>4.9000000000000004</v>
      </c>
      <c r="M272">
        <f>IF(_22_05_2024__71314[[#This Row],[Данные телематики, пробег]]=0,0.6,IF(_22_05_2024__71314[[#This Row],[Данные путевого, пробег]]=0,0,"для расчета"))</f>
        <v>0</v>
      </c>
      <c r="N2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2" s="20">
        <f>_22_05_2024__71314[[#This Row],[Рейтинг по проезду]]*0.6+_22_05_2024__71314[[#This Row],[Рейтинг по МВ]]*0.4</f>
        <v>0.32000000000000006</v>
      </c>
    </row>
    <row r="273" spans="1:17" x14ac:dyDescent="0.2">
      <c r="A273">
        <v>43</v>
      </c>
      <c r="B273" t="s">
        <v>1755</v>
      </c>
      <c r="C273" t="s">
        <v>0</v>
      </c>
      <c r="D273" t="s">
        <v>6</v>
      </c>
      <c r="E273" t="s">
        <v>7</v>
      </c>
      <c r="F273" t="s">
        <v>4</v>
      </c>
      <c r="G273" s="20" t="s">
        <v>181</v>
      </c>
      <c r="H273" s="19">
        <v>45385</v>
      </c>
      <c r="I273">
        <v>21</v>
      </c>
      <c r="J273">
        <v>0</v>
      </c>
      <c r="K273">
        <v>1</v>
      </c>
      <c r="L273">
        <v>4.9000000000000004</v>
      </c>
      <c r="M273">
        <f>IF(_22_05_2024__71314[[#This Row],[Данные телематики, пробег]]=0,0.6,IF(_22_05_2024__71314[[#This Row],[Данные путевого, пробег]]=0,0,"для расчета"))</f>
        <v>0</v>
      </c>
      <c r="N2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3" s="20">
        <f>_22_05_2024__71314[[#This Row],[Рейтинг по проезду]]*0.6+_22_05_2024__71314[[#This Row],[Рейтинг по МВ]]*0.4</f>
        <v>0.32000000000000006</v>
      </c>
    </row>
    <row r="274" spans="1:17" x14ac:dyDescent="0.2">
      <c r="A274">
        <v>43</v>
      </c>
      <c r="B274" t="s">
        <v>1756</v>
      </c>
      <c r="C274" t="s">
        <v>0</v>
      </c>
      <c r="D274" t="s">
        <v>6</v>
      </c>
      <c r="E274" t="s">
        <v>7</v>
      </c>
      <c r="F274" t="s">
        <v>4</v>
      </c>
      <c r="G274" s="20" t="s">
        <v>181</v>
      </c>
      <c r="H274" s="19">
        <v>45386</v>
      </c>
      <c r="I274">
        <v>26.19</v>
      </c>
      <c r="J274">
        <v>0</v>
      </c>
      <c r="L274">
        <v>4.9000000000000004</v>
      </c>
      <c r="M274">
        <f>IF(_22_05_2024__71314[[#This Row],[Данные телематики, пробег]]=0,0.6,IF(_22_05_2024__71314[[#This Row],[Данные путевого, пробег]]=0,0,"для расчета"))</f>
        <v>0</v>
      </c>
      <c r="N2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4" s="20">
        <f>_22_05_2024__71314[[#This Row],[Рейтинг по проезду]]*0.6+_22_05_2024__71314[[#This Row],[Рейтинг по МВ]]*0.4</f>
        <v>0.32000000000000006</v>
      </c>
    </row>
    <row r="275" spans="1:17" x14ac:dyDescent="0.2">
      <c r="A275">
        <v>43</v>
      </c>
      <c r="B275" t="s">
        <v>1757</v>
      </c>
      <c r="C275" t="s">
        <v>0</v>
      </c>
      <c r="D275" t="s">
        <v>6</v>
      </c>
      <c r="E275" t="s">
        <v>7</v>
      </c>
      <c r="F275" t="s">
        <v>4</v>
      </c>
      <c r="G275" s="20" t="s">
        <v>181</v>
      </c>
      <c r="H275" s="19">
        <v>45392</v>
      </c>
      <c r="I275">
        <v>15</v>
      </c>
      <c r="J275">
        <v>0</v>
      </c>
      <c r="K275">
        <v>1</v>
      </c>
      <c r="L275">
        <v>4.9000000000000004</v>
      </c>
      <c r="M275">
        <f>IF(_22_05_2024__71314[[#This Row],[Данные телематики, пробег]]=0,0.6,IF(_22_05_2024__71314[[#This Row],[Данные путевого, пробег]]=0,0,"для расчета"))</f>
        <v>0</v>
      </c>
      <c r="N2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5" s="20">
        <f>_22_05_2024__71314[[#This Row],[Рейтинг по проезду]]*0.6+_22_05_2024__71314[[#This Row],[Рейтинг по МВ]]*0.4</f>
        <v>0.32000000000000006</v>
      </c>
    </row>
    <row r="276" spans="1:17" x14ac:dyDescent="0.2">
      <c r="A276">
        <v>43</v>
      </c>
      <c r="B276" t="s">
        <v>1758</v>
      </c>
      <c r="C276" t="s">
        <v>0</v>
      </c>
      <c r="D276" t="s">
        <v>6</v>
      </c>
      <c r="E276" t="s">
        <v>7</v>
      </c>
      <c r="F276" t="s">
        <v>4</v>
      </c>
      <c r="G276" s="20" t="s">
        <v>181</v>
      </c>
      <c r="H276" s="19">
        <v>45395</v>
      </c>
      <c r="I276">
        <v>22</v>
      </c>
      <c r="J276">
        <v>0</v>
      </c>
      <c r="L276">
        <v>4.9000000000000004</v>
      </c>
      <c r="M276">
        <f>IF(_22_05_2024__71314[[#This Row],[Данные телематики, пробег]]=0,0.6,IF(_22_05_2024__71314[[#This Row],[Данные путевого, пробег]]=0,0,"для расчета"))</f>
        <v>0</v>
      </c>
      <c r="N2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6" s="20">
        <f>_22_05_2024__71314[[#This Row],[Рейтинг по проезду]]*0.6+_22_05_2024__71314[[#This Row],[Рейтинг по МВ]]*0.4</f>
        <v>0.32000000000000006</v>
      </c>
    </row>
    <row r="277" spans="1:17" x14ac:dyDescent="0.2">
      <c r="A277">
        <v>43</v>
      </c>
      <c r="B277" t="s">
        <v>1759</v>
      </c>
      <c r="C277" t="s">
        <v>0</v>
      </c>
      <c r="D277" t="s">
        <v>6</v>
      </c>
      <c r="E277" t="s">
        <v>7</v>
      </c>
      <c r="F277" t="s">
        <v>4</v>
      </c>
      <c r="G277" s="20" t="s">
        <v>181</v>
      </c>
      <c r="H277" s="19">
        <v>45400</v>
      </c>
      <c r="I277">
        <v>56.36</v>
      </c>
      <c r="J277">
        <v>0</v>
      </c>
      <c r="K277">
        <v>2</v>
      </c>
      <c r="L277">
        <v>4.9000000000000004</v>
      </c>
      <c r="M277">
        <f>IF(_22_05_2024__71314[[#This Row],[Данные телематики, пробег]]=0,0.6,IF(_22_05_2024__71314[[#This Row],[Данные путевого, пробег]]=0,0,"для расчета"))</f>
        <v>0</v>
      </c>
      <c r="N2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7" s="20">
        <f>_22_05_2024__71314[[#This Row],[Рейтинг по проезду]]*0.6+_22_05_2024__71314[[#This Row],[Рейтинг по МВ]]*0.4</f>
        <v>0.32000000000000006</v>
      </c>
    </row>
    <row r="278" spans="1:17" x14ac:dyDescent="0.2">
      <c r="A278">
        <v>43</v>
      </c>
      <c r="B278" t="s">
        <v>1760</v>
      </c>
      <c r="C278" t="s">
        <v>0</v>
      </c>
      <c r="D278" t="s">
        <v>6</v>
      </c>
      <c r="E278" t="s">
        <v>7</v>
      </c>
      <c r="F278" t="s">
        <v>4</v>
      </c>
      <c r="G278" s="20" t="s">
        <v>181</v>
      </c>
      <c r="H278" s="19">
        <v>45407</v>
      </c>
      <c r="I278">
        <v>55</v>
      </c>
      <c r="J278">
        <v>0</v>
      </c>
      <c r="L278">
        <v>4.9000000000000004</v>
      </c>
      <c r="M278">
        <f>IF(_22_05_2024__71314[[#This Row],[Данные телематики, пробег]]=0,0.6,IF(_22_05_2024__71314[[#This Row],[Данные путевого, пробег]]=0,0,"для расчета"))</f>
        <v>0</v>
      </c>
      <c r="N2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8" s="20">
        <f>_22_05_2024__71314[[#This Row],[Рейтинг по проезду]]*0.6+_22_05_2024__71314[[#This Row],[Рейтинг по МВ]]*0.4</f>
        <v>0.32000000000000006</v>
      </c>
    </row>
    <row r="279" spans="1:17" x14ac:dyDescent="0.2">
      <c r="A279">
        <v>43</v>
      </c>
      <c r="B279" t="s">
        <v>1761</v>
      </c>
      <c r="C279" t="s">
        <v>0</v>
      </c>
      <c r="D279" t="s">
        <v>6</v>
      </c>
      <c r="E279" t="s">
        <v>7</v>
      </c>
      <c r="F279" t="s">
        <v>4</v>
      </c>
      <c r="G279" s="20" t="s">
        <v>181</v>
      </c>
      <c r="H279" s="19">
        <v>45410</v>
      </c>
      <c r="I279">
        <v>13</v>
      </c>
      <c r="J279">
        <v>0</v>
      </c>
      <c r="K279">
        <v>1</v>
      </c>
      <c r="L279">
        <v>4.9000000000000004</v>
      </c>
      <c r="M279">
        <f>IF(_22_05_2024__71314[[#This Row],[Данные телематики, пробег]]=0,0.6,IF(_22_05_2024__71314[[#This Row],[Данные путевого, пробег]]=0,0,"для расчета"))</f>
        <v>0</v>
      </c>
      <c r="N2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7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9" s="20">
        <f>_22_05_2024__71314[[#This Row],[Рейтинг по проезду]]*0.6+_22_05_2024__71314[[#This Row],[Рейтинг по МВ]]*0.4</f>
        <v>0.32000000000000006</v>
      </c>
    </row>
    <row r="280" spans="1:17" x14ac:dyDescent="0.2">
      <c r="A280">
        <v>43</v>
      </c>
      <c r="B280" t="s">
        <v>1762</v>
      </c>
      <c r="C280" t="s">
        <v>0</v>
      </c>
      <c r="D280" t="s">
        <v>6</v>
      </c>
      <c r="E280" t="s">
        <v>7</v>
      </c>
      <c r="F280" t="s">
        <v>4</v>
      </c>
      <c r="G280" s="20" t="s">
        <v>181</v>
      </c>
      <c r="H280" s="19">
        <v>45411</v>
      </c>
      <c r="I280">
        <v>24</v>
      </c>
      <c r="J280">
        <v>0</v>
      </c>
      <c r="L280">
        <v>4.9000000000000004</v>
      </c>
      <c r="M280">
        <f>IF(_22_05_2024__71314[[#This Row],[Данные телематики, пробег]]=0,0.6,IF(_22_05_2024__71314[[#This Row],[Данные путевого, пробег]]=0,0,"для расчета"))</f>
        <v>0</v>
      </c>
      <c r="N2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0" s="20">
        <f>_22_05_2024__71314[[#This Row],[Рейтинг по проезду]]*0.6+_22_05_2024__71314[[#This Row],[Рейтинг по МВ]]*0.4</f>
        <v>0.32000000000000006</v>
      </c>
    </row>
    <row r="281" spans="1:17" x14ac:dyDescent="0.2">
      <c r="A281">
        <v>43</v>
      </c>
      <c r="B281" t="s">
        <v>1763</v>
      </c>
      <c r="C281" t="s">
        <v>0</v>
      </c>
      <c r="D281" t="s">
        <v>6</v>
      </c>
      <c r="E281" t="s">
        <v>7</v>
      </c>
      <c r="F281" t="s">
        <v>4</v>
      </c>
      <c r="G281" s="20" t="s">
        <v>181</v>
      </c>
      <c r="H281" s="19">
        <v>45412</v>
      </c>
      <c r="I281">
        <v>32.56</v>
      </c>
      <c r="J281">
        <v>0</v>
      </c>
      <c r="K281">
        <v>3</v>
      </c>
      <c r="L281">
        <v>4.9000000000000004</v>
      </c>
      <c r="M281">
        <f>IF(_22_05_2024__71314[[#This Row],[Данные телематики, пробег]]=0,0.6,IF(_22_05_2024__71314[[#This Row],[Данные путевого, пробег]]=0,0,"для расчета"))</f>
        <v>0</v>
      </c>
      <c r="N2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1" s="20">
        <f>_22_05_2024__71314[[#This Row],[Рейтинг по проезду]]*0.6+_22_05_2024__71314[[#This Row],[Рейтинг по МВ]]*0.4</f>
        <v>0.32000000000000006</v>
      </c>
    </row>
    <row r="282" spans="1:17" x14ac:dyDescent="0.2">
      <c r="A282">
        <v>45</v>
      </c>
      <c r="B282" t="s">
        <v>1764</v>
      </c>
      <c r="C282" t="s">
        <v>0</v>
      </c>
      <c r="D282" t="s">
        <v>6</v>
      </c>
      <c r="E282" t="s">
        <v>7</v>
      </c>
      <c r="F282" t="s">
        <v>2</v>
      </c>
      <c r="G282" s="20" t="s">
        <v>183</v>
      </c>
      <c r="H282" s="19">
        <v>45383</v>
      </c>
      <c r="I282">
        <v>15.04</v>
      </c>
      <c r="J282">
        <v>0</v>
      </c>
      <c r="K282">
        <v>1</v>
      </c>
      <c r="L282">
        <v>6</v>
      </c>
      <c r="M282">
        <f>IF(_22_05_2024__71314[[#This Row],[Данные телематики, пробег]]=0,0.6,IF(_22_05_2024__71314[[#This Row],[Данные путевого, пробег]]=0,0,"для расчета"))</f>
        <v>0</v>
      </c>
      <c r="N2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" s="20">
        <f>_22_05_2024__71314[[#This Row],[Рейтинг по проезду]]*0.6+_22_05_2024__71314[[#This Row],[Рейтинг по МВ]]*0.4</f>
        <v>0.4</v>
      </c>
    </row>
    <row r="283" spans="1:17" x14ac:dyDescent="0.2">
      <c r="A283">
        <v>45</v>
      </c>
      <c r="B283" t="s">
        <v>1765</v>
      </c>
      <c r="C283" t="s">
        <v>0</v>
      </c>
      <c r="D283" t="s">
        <v>6</v>
      </c>
      <c r="E283" t="s">
        <v>7</v>
      </c>
      <c r="F283" t="s">
        <v>2</v>
      </c>
      <c r="G283" s="20" t="s">
        <v>183</v>
      </c>
      <c r="H283" s="19">
        <v>45386</v>
      </c>
      <c r="I283">
        <v>18.96</v>
      </c>
      <c r="J283">
        <v>0</v>
      </c>
      <c r="L283">
        <v>6</v>
      </c>
      <c r="M283">
        <f>IF(_22_05_2024__71314[[#This Row],[Данные телематики, пробег]]=0,0.6,IF(_22_05_2024__71314[[#This Row],[Данные путевого, пробег]]=0,0,"для расчета"))</f>
        <v>0</v>
      </c>
      <c r="N2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" s="20">
        <f>_22_05_2024__71314[[#This Row],[Рейтинг по проезду]]*0.6+_22_05_2024__71314[[#This Row],[Рейтинг по МВ]]*0.4</f>
        <v>0.4</v>
      </c>
    </row>
    <row r="284" spans="1:17" x14ac:dyDescent="0.2">
      <c r="A284">
        <v>45</v>
      </c>
      <c r="B284" t="s">
        <v>1766</v>
      </c>
      <c r="C284" t="s">
        <v>0</v>
      </c>
      <c r="D284" t="s">
        <v>6</v>
      </c>
      <c r="E284" t="s">
        <v>7</v>
      </c>
      <c r="F284" t="s">
        <v>2</v>
      </c>
      <c r="G284" s="20" t="s">
        <v>183</v>
      </c>
      <c r="H284" s="19">
        <v>45388</v>
      </c>
      <c r="I284">
        <v>23</v>
      </c>
      <c r="J284">
        <v>0</v>
      </c>
      <c r="L284">
        <v>6</v>
      </c>
      <c r="M284">
        <f>IF(_22_05_2024__71314[[#This Row],[Данные телематики, пробег]]=0,0.6,IF(_22_05_2024__71314[[#This Row],[Данные путевого, пробег]]=0,0,"для расчета"))</f>
        <v>0</v>
      </c>
      <c r="N2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4" s="20">
        <f>_22_05_2024__71314[[#This Row],[Рейтинг по проезду]]*0.6+_22_05_2024__71314[[#This Row],[Рейтинг по МВ]]*0.4</f>
        <v>0.4</v>
      </c>
    </row>
    <row r="285" spans="1:17" x14ac:dyDescent="0.2">
      <c r="A285">
        <v>45</v>
      </c>
      <c r="B285" t="s">
        <v>1767</v>
      </c>
      <c r="C285" t="s">
        <v>0</v>
      </c>
      <c r="D285" t="s">
        <v>6</v>
      </c>
      <c r="E285" t="s">
        <v>7</v>
      </c>
      <c r="F285" t="s">
        <v>2</v>
      </c>
      <c r="G285" s="20" t="s">
        <v>183</v>
      </c>
      <c r="H285" s="19">
        <v>45390</v>
      </c>
      <c r="I285">
        <v>18.149999999999999</v>
      </c>
      <c r="J285">
        <v>0</v>
      </c>
      <c r="K285">
        <v>1</v>
      </c>
      <c r="L285">
        <v>6</v>
      </c>
      <c r="M285">
        <f>IF(_22_05_2024__71314[[#This Row],[Данные телематики, пробег]]=0,0.6,IF(_22_05_2024__71314[[#This Row],[Данные путевого, пробег]]=0,0,"для расчета"))</f>
        <v>0</v>
      </c>
      <c r="N2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" s="20">
        <f>_22_05_2024__71314[[#This Row],[Рейтинг по проезду]]*0.6+_22_05_2024__71314[[#This Row],[Рейтинг по МВ]]*0.4</f>
        <v>0.4</v>
      </c>
    </row>
    <row r="286" spans="1:17" x14ac:dyDescent="0.2">
      <c r="A286">
        <v>45</v>
      </c>
      <c r="B286" t="s">
        <v>1768</v>
      </c>
      <c r="C286" t="s">
        <v>0</v>
      </c>
      <c r="D286" t="s">
        <v>6</v>
      </c>
      <c r="E286" t="s">
        <v>7</v>
      </c>
      <c r="F286" t="s">
        <v>2</v>
      </c>
      <c r="G286" s="20" t="s">
        <v>183</v>
      </c>
      <c r="H286" s="19">
        <v>45394</v>
      </c>
      <c r="I286">
        <v>17.41</v>
      </c>
      <c r="J286">
        <v>0</v>
      </c>
      <c r="L286">
        <v>6</v>
      </c>
      <c r="M286">
        <f>IF(_22_05_2024__71314[[#This Row],[Данные телематики, пробег]]=0,0.6,IF(_22_05_2024__71314[[#This Row],[Данные путевого, пробег]]=0,0,"для расчета"))</f>
        <v>0</v>
      </c>
      <c r="N2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" s="20">
        <f>_22_05_2024__71314[[#This Row],[Рейтинг по проезду]]*0.6+_22_05_2024__71314[[#This Row],[Рейтинг по МВ]]*0.4</f>
        <v>0.4</v>
      </c>
    </row>
    <row r="287" spans="1:17" x14ac:dyDescent="0.2">
      <c r="A287">
        <v>45</v>
      </c>
      <c r="B287" t="s">
        <v>1769</v>
      </c>
      <c r="C287" t="s">
        <v>0</v>
      </c>
      <c r="D287" t="s">
        <v>6</v>
      </c>
      <c r="E287" t="s">
        <v>7</v>
      </c>
      <c r="F287" t="s">
        <v>2</v>
      </c>
      <c r="G287" s="20" t="s">
        <v>183</v>
      </c>
      <c r="H287" s="19">
        <v>45401</v>
      </c>
      <c r="I287">
        <v>10.34</v>
      </c>
      <c r="J287">
        <v>0</v>
      </c>
      <c r="L287">
        <v>6</v>
      </c>
      <c r="M287">
        <f>IF(_22_05_2024__71314[[#This Row],[Данные телематики, пробег]]=0,0.6,IF(_22_05_2024__71314[[#This Row],[Данные путевого, пробег]]=0,0,"для расчета"))</f>
        <v>0</v>
      </c>
      <c r="N2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7" s="20">
        <f>_22_05_2024__71314[[#This Row],[Рейтинг по проезду]]*0.6+_22_05_2024__71314[[#This Row],[Рейтинг по МВ]]*0.4</f>
        <v>0.4</v>
      </c>
    </row>
    <row r="288" spans="1:17" x14ac:dyDescent="0.2">
      <c r="A288">
        <v>45</v>
      </c>
      <c r="B288" t="s">
        <v>1770</v>
      </c>
      <c r="C288" t="s">
        <v>0</v>
      </c>
      <c r="D288" t="s">
        <v>6</v>
      </c>
      <c r="E288" t="s">
        <v>7</v>
      </c>
      <c r="F288" t="s">
        <v>2</v>
      </c>
      <c r="G288" s="20" t="s">
        <v>183</v>
      </c>
      <c r="H288" s="19">
        <v>45407</v>
      </c>
      <c r="I288">
        <v>32</v>
      </c>
      <c r="J288">
        <v>0</v>
      </c>
      <c r="K288">
        <v>1</v>
      </c>
      <c r="L288">
        <v>6</v>
      </c>
      <c r="M288">
        <f>IF(_22_05_2024__71314[[#This Row],[Данные телематики, пробег]]=0,0.6,IF(_22_05_2024__71314[[#This Row],[Данные путевого, пробег]]=0,0,"для расчета"))</f>
        <v>0</v>
      </c>
      <c r="N2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8" s="20">
        <f>_22_05_2024__71314[[#This Row],[Рейтинг по проезду]]*0.6+_22_05_2024__71314[[#This Row],[Рейтинг по МВ]]*0.4</f>
        <v>0.4</v>
      </c>
    </row>
    <row r="289" spans="1:17" x14ac:dyDescent="0.2">
      <c r="A289">
        <v>45</v>
      </c>
      <c r="B289" t="s">
        <v>1771</v>
      </c>
      <c r="C289" t="s">
        <v>0</v>
      </c>
      <c r="D289" t="s">
        <v>6</v>
      </c>
      <c r="E289" t="s">
        <v>7</v>
      </c>
      <c r="F289" t="s">
        <v>2</v>
      </c>
      <c r="G289" s="20" t="s">
        <v>183</v>
      </c>
      <c r="H289" s="19">
        <v>45408</v>
      </c>
      <c r="I289">
        <v>47</v>
      </c>
      <c r="J289">
        <v>0</v>
      </c>
      <c r="K289">
        <v>1</v>
      </c>
      <c r="L289">
        <v>6</v>
      </c>
      <c r="M289">
        <f>IF(_22_05_2024__71314[[#This Row],[Данные телематики, пробег]]=0,0.6,IF(_22_05_2024__71314[[#This Row],[Данные путевого, пробег]]=0,0,"для расчета"))</f>
        <v>0</v>
      </c>
      <c r="N2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" s="20">
        <f>_22_05_2024__71314[[#This Row],[Рейтинг по проезду]]*0.6+_22_05_2024__71314[[#This Row],[Рейтинг по МВ]]*0.4</f>
        <v>0.4</v>
      </c>
    </row>
    <row r="290" spans="1:17" x14ac:dyDescent="0.2">
      <c r="A290">
        <v>45</v>
      </c>
      <c r="B290" t="s">
        <v>1772</v>
      </c>
      <c r="C290" t="s">
        <v>0</v>
      </c>
      <c r="D290" t="s">
        <v>6</v>
      </c>
      <c r="E290" t="s">
        <v>7</v>
      </c>
      <c r="F290" t="s">
        <v>2</v>
      </c>
      <c r="G290" s="20" t="s">
        <v>183</v>
      </c>
      <c r="H290" s="19">
        <v>45412</v>
      </c>
      <c r="I290">
        <v>8.1</v>
      </c>
      <c r="J290">
        <v>0</v>
      </c>
      <c r="L290">
        <v>6</v>
      </c>
      <c r="M290">
        <f>IF(_22_05_2024__71314[[#This Row],[Данные телематики, пробег]]=0,0.6,IF(_22_05_2024__71314[[#This Row],[Данные путевого, пробег]]=0,0,"для расчета"))</f>
        <v>0</v>
      </c>
      <c r="N2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" s="20">
        <f>_22_05_2024__71314[[#This Row],[Рейтинг по проезду]]*0.6+_22_05_2024__71314[[#This Row],[Рейтинг по МВ]]*0.4</f>
        <v>0.4</v>
      </c>
    </row>
    <row r="291" spans="1:17" x14ac:dyDescent="0.2">
      <c r="A291">
        <v>52</v>
      </c>
      <c r="B291" t="s">
        <v>1773</v>
      </c>
      <c r="C291" t="s">
        <v>0</v>
      </c>
      <c r="D291" t="s">
        <v>6</v>
      </c>
      <c r="E291" t="s">
        <v>7</v>
      </c>
      <c r="F291" t="s">
        <v>4</v>
      </c>
      <c r="G291" s="20" t="s">
        <v>188</v>
      </c>
      <c r="H291" s="19">
        <v>45383</v>
      </c>
      <c r="I291">
        <v>256</v>
      </c>
      <c r="J291">
        <v>256</v>
      </c>
      <c r="L291">
        <v>3.8</v>
      </c>
      <c r="M2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1" s="20">
        <f>_22_05_2024__71314[[#This Row],[Рейтинг по проезду]]*0.6+_22_05_2024__71314[[#This Row],[Рейтинг по МВ]]*0.4</f>
        <v>0.87999999999999989</v>
      </c>
    </row>
    <row r="292" spans="1:17" x14ac:dyDescent="0.2">
      <c r="A292">
        <v>52</v>
      </c>
      <c r="B292" t="s">
        <v>1774</v>
      </c>
      <c r="C292" t="s">
        <v>0</v>
      </c>
      <c r="D292" t="s">
        <v>6</v>
      </c>
      <c r="E292" t="s">
        <v>7</v>
      </c>
      <c r="F292" t="s">
        <v>4</v>
      </c>
      <c r="G292" s="20" t="s">
        <v>188</v>
      </c>
      <c r="H292" s="19">
        <v>45387</v>
      </c>
      <c r="I292">
        <v>236.63</v>
      </c>
      <c r="J292">
        <v>0</v>
      </c>
      <c r="K292">
        <v>3</v>
      </c>
      <c r="L292">
        <v>3.8</v>
      </c>
      <c r="M292">
        <f>IF(_22_05_2024__71314[[#This Row],[Данные телематики, пробег]]=0,0.6,IF(_22_05_2024__71314[[#This Row],[Данные путевого, пробег]]=0,0,"для расчета"))</f>
        <v>0</v>
      </c>
      <c r="N2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2" s="20">
        <f>_22_05_2024__71314[[#This Row],[Рейтинг по проезду]]*0.6+_22_05_2024__71314[[#This Row],[Рейтинг по МВ]]*0.4</f>
        <v>0.27999999999999997</v>
      </c>
    </row>
    <row r="293" spans="1:17" x14ac:dyDescent="0.2">
      <c r="A293">
        <v>52</v>
      </c>
      <c r="B293" t="s">
        <v>1775</v>
      </c>
      <c r="C293" t="s">
        <v>0</v>
      </c>
      <c r="D293" t="s">
        <v>6</v>
      </c>
      <c r="E293" t="s">
        <v>7</v>
      </c>
      <c r="F293" t="s">
        <v>4</v>
      </c>
      <c r="G293" s="20" t="s">
        <v>188</v>
      </c>
      <c r="H293" s="19">
        <v>45391</v>
      </c>
      <c r="I293">
        <v>284.12</v>
      </c>
      <c r="J293">
        <v>0</v>
      </c>
      <c r="L293">
        <v>3.8</v>
      </c>
      <c r="M293">
        <f>IF(_22_05_2024__71314[[#This Row],[Данные телематики, пробег]]=0,0.6,IF(_22_05_2024__71314[[#This Row],[Данные путевого, пробег]]=0,0,"для расчета"))</f>
        <v>0</v>
      </c>
      <c r="N2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" s="20">
        <f>_22_05_2024__71314[[#This Row],[Рейтинг по проезду]]*0.6+_22_05_2024__71314[[#This Row],[Рейтинг по МВ]]*0.4</f>
        <v>0.27999999999999997</v>
      </c>
    </row>
    <row r="294" spans="1:17" x14ac:dyDescent="0.2">
      <c r="A294">
        <v>52</v>
      </c>
      <c r="B294" t="s">
        <v>1776</v>
      </c>
      <c r="C294" t="s">
        <v>0</v>
      </c>
      <c r="D294" t="s">
        <v>6</v>
      </c>
      <c r="E294" t="s">
        <v>7</v>
      </c>
      <c r="F294" t="s">
        <v>4</v>
      </c>
      <c r="G294" s="20" t="s">
        <v>188</v>
      </c>
      <c r="H294" s="19">
        <v>45393</v>
      </c>
      <c r="I294">
        <v>39</v>
      </c>
      <c r="J294">
        <v>49</v>
      </c>
      <c r="L294">
        <v>3.8</v>
      </c>
      <c r="M2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0.79591836734693877</v>
      </c>
      <c r="O2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" s="20">
        <f>_22_05_2024__71314[[#This Row],[Рейтинг по проезду]]*0.6+_22_05_2024__71314[[#This Row],[Рейтинг по МВ]]*0.4</f>
        <v>0.82000000000000006</v>
      </c>
    </row>
    <row r="295" spans="1:17" x14ac:dyDescent="0.2">
      <c r="A295">
        <v>52</v>
      </c>
      <c r="B295" t="s">
        <v>1777</v>
      </c>
      <c r="C295" t="s">
        <v>0</v>
      </c>
      <c r="D295" t="s">
        <v>6</v>
      </c>
      <c r="E295" t="s">
        <v>7</v>
      </c>
      <c r="F295" t="s">
        <v>4</v>
      </c>
      <c r="G295" s="20" t="s">
        <v>188</v>
      </c>
      <c r="H295" s="19">
        <v>45394</v>
      </c>
      <c r="I295">
        <v>98.6</v>
      </c>
      <c r="J295">
        <v>98.6</v>
      </c>
      <c r="K295">
        <v>1</v>
      </c>
      <c r="L295">
        <v>3.8</v>
      </c>
      <c r="M2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" s="20">
        <f>_22_05_2024__71314[[#This Row],[Рейтинг по проезду]]*0.6+_22_05_2024__71314[[#This Row],[Рейтинг по МВ]]*0.4</f>
        <v>0.87999999999999989</v>
      </c>
    </row>
    <row r="296" spans="1:17" x14ac:dyDescent="0.2">
      <c r="A296">
        <v>52</v>
      </c>
      <c r="B296" t="s">
        <v>1778</v>
      </c>
      <c r="C296" t="s">
        <v>0</v>
      </c>
      <c r="D296" t="s">
        <v>6</v>
      </c>
      <c r="E296" t="s">
        <v>7</v>
      </c>
      <c r="F296" t="s">
        <v>4</v>
      </c>
      <c r="G296" s="20" t="s">
        <v>188</v>
      </c>
      <c r="H296" s="19">
        <v>45395</v>
      </c>
      <c r="I296">
        <v>48.26</v>
      </c>
      <c r="J296">
        <v>0</v>
      </c>
      <c r="K296">
        <v>1</v>
      </c>
      <c r="L296">
        <v>3.8</v>
      </c>
      <c r="M296">
        <f>IF(_22_05_2024__71314[[#This Row],[Данные телематики, пробег]]=0,0.6,IF(_22_05_2024__71314[[#This Row],[Данные путевого, пробег]]=0,0,"для расчета"))</f>
        <v>0</v>
      </c>
      <c r="N2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6" s="20">
        <f>_22_05_2024__71314[[#This Row],[Рейтинг по проезду]]*0.6+_22_05_2024__71314[[#This Row],[Рейтинг по МВ]]*0.4</f>
        <v>0.27999999999999997</v>
      </c>
    </row>
    <row r="297" spans="1:17" x14ac:dyDescent="0.2">
      <c r="A297">
        <v>52</v>
      </c>
      <c r="B297" t="s">
        <v>1779</v>
      </c>
      <c r="C297" t="s">
        <v>0</v>
      </c>
      <c r="D297" t="s">
        <v>6</v>
      </c>
      <c r="E297" t="s">
        <v>7</v>
      </c>
      <c r="F297" t="s">
        <v>4</v>
      </c>
      <c r="G297" s="20" t="s">
        <v>188</v>
      </c>
      <c r="H297" s="19">
        <v>45397</v>
      </c>
      <c r="I297">
        <v>68.959999999999994</v>
      </c>
      <c r="J297">
        <v>5</v>
      </c>
      <c r="K297">
        <v>1</v>
      </c>
      <c r="L297">
        <v>3.8</v>
      </c>
      <c r="M2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13.791999999999998</v>
      </c>
      <c r="O2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7" s="20">
        <f>_22_05_2024__71314[[#This Row],[Рейтинг по проезду]]*0.6+_22_05_2024__71314[[#This Row],[Рейтинг по МВ]]*0.4</f>
        <v>0.82000000000000006</v>
      </c>
    </row>
    <row r="298" spans="1:17" x14ac:dyDescent="0.2">
      <c r="A298">
        <v>52</v>
      </c>
      <c r="B298" t="s">
        <v>1780</v>
      </c>
      <c r="C298" t="s">
        <v>0</v>
      </c>
      <c r="D298" t="s">
        <v>6</v>
      </c>
      <c r="E298" t="s">
        <v>7</v>
      </c>
      <c r="F298" t="s">
        <v>4</v>
      </c>
      <c r="G298" s="20" t="s">
        <v>188</v>
      </c>
      <c r="H298" s="19">
        <v>45399</v>
      </c>
      <c r="I298">
        <v>26.96</v>
      </c>
      <c r="J298">
        <v>0</v>
      </c>
      <c r="K298">
        <v>1</v>
      </c>
      <c r="L298">
        <v>3.8</v>
      </c>
      <c r="M298">
        <f>IF(_22_05_2024__71314[[#This Row],[Данные телематики, пробег]]=0,0.6,IF(_22_05_2024__71314[[#This Row],[Данные путевого, пробег]]=0,0,"для расчета"))</f>
        <v>0</v>
      </c>
      <c r="N2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8" s="20">
        <f>_22_05_2024__71314[[#This Row],[Рейтинг по проезду]]*0.6+_22_05_2024__71314[[#This Row],[Рейтинг по МВ]]*0.4</f>
        <v>0.27999999999999997</v>
      </c>
    </row>
    <row r="299" spans="1:17" x14ac:dyDescent="0.2">
      <c r="A299">
        <v>52</v>
      </c>
      <c r="B299" t="s">
        <v>1781</v>
      </c>
      <c r="C299" t="s">
        <v>0</v>
      </c>
      <c r="D299" t="s">
        <v>6</v>
      </c>
      <c r="E299" t="s">
        <v>7</v>
      </c>
      <c r="F299" t="s">
        <v>4</v>
      </c>
      <c r="G299" s="20" t="s">
        <v>188</v>
      </c>
      <c r="H299" s="19">
        <v>45400</v>
      </c>
      <c r="I299">
        <v>28</v>
      </c>
      <c r="J299">
        <v>28</v>
      </c>
      <c r="L299">
        <v>3.8</v>
      </c>
      <c r="M2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9" s="20">
        <f>_22_05_2024__71314[[#This Row],[Рейтинг по проезду]]*0.6+_22_05_2024__71314[[#This Row],[Рейтинг по МВ]]*0.4</f>
        <v>0.87999999999999989</v>
      </c>
    </row>
    <row r="300" spans="1:17" x14ac:dyDescent="0.2">
      <c r="A300">
        <v>52</v>
      </c>
      <c r="B300" t="s">
        <v>1782</v>
      </c>
      <c r="C300" t="s">
        <v>0</v>
      </c>
      <c r="D300" t="s">
        <v>6</v>
      </c>
      <c r="E300" t="s">
        <v>7</v>
      </c>
      <c r="F300" t="s">
        <v>4</v>
      </c>
      <c r="G300" s="20" t="s">
        <v>188</v>
      </c>
      <c r="H300" s="19">
        <v>45401</v>
      </c>
      <c r="I300">
        <v>202</v>
      </c>
      <c r="J300">
        <v>202</v>
      </c>
      <c r="K300">
        <v>2</v>
      </c>
      <c r="L300">
        <v>3.8</v>
      </c>
      <c r="M3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0" s="20">
        <f>_22_05_2024__71314[[#This Row],[Рейтинг по проезду]]*0.6+_22_05_2024__71314[[#This Row],[Рейтинг по МВ]]*0.4</f>
        <v>0.87999999999999989</v>
      </c>
    </row>
    <row r="301" spans="1:17" x14ac:dyDescent="0.2">
      <c r="A301">
        <v>52</v>
      </c>
      <c r="B301" t="s">
        <v>1783</v>
      </c>
      <c r="C301" t="s">
        <v>0</v>
      </c>
      <c r="D301" t="s">
        <v>6</v>
      </c>
      <c r="E301" t="s">
        <v>7</v>
      </c>
      <c r="F301" t="s">
        <v>4</v>
      </c>
      <c r="G301" s="20" t="s">
        <v>188</v>
      </c>
      <c r="H301" s="19">
        <v>45402</v>
      </c>
      <c r="I301">
        <v>49.3</v>
      </c>
      <c r="J301">
        <v>49.3</v>
      </c>
      <c r="L301">
        <v>3.8</v>
      </c>
      <c r="M3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" s="20">
        <f>_22_05_2024__71314[[#This Row],[Рейтинг по проезду]]*0.6+_22_05_2024__71314[[#This Row],[Рейтинг по МВ]]*0.4</f>
        <v>0.87999999999999989</v>
      </c>
    </row>
    <row r="302" spans="1:17" x14ac:dyDescent="0.2">
      <c r="A302">
        <v>52</v>
      </c>
      <c r="B302" t="s">
        <v>1784</v>
      </c>
      <c r="C302" t="s">
        <v>0</v>
      </c>
      <c r="D302" t="s">
        <v>6</v>
      </c>
      <c r="E302" t="s">
        <v>7</v>
      </c>
      <c r="F302" t="s">
        <v>4</v>
      </c>
      <c r="G302" s="20" t="s">
        <v>188</v>
      </c>
      <c r="H302" s="19">
        <v>45405</v>
      </c>
      <c r="I302">
        <v>54</v>
      </c>
      <c r="J302">
        <v>54</v>
      </c>
      <c r="L302">
        <v>3.8</v>
      </c>
      <c r="M3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" s="20">
        <f>_22_05_2024__71314[[#This Row],[Рейтинг по проезду]]*0.6+_22_05_2024__71314[[#This Row],[Рейтинг по МВ]]*0.4</f>
        <v>0.87999999999999989</v>
      </c>
    </row>
    <row r="303" spans="1:17" x14ac:dyDescent="0.2">
      <c r="A303">
        <v>52</v>
      </c>
      <c r="B303" t="s">
        <v>1785</v>
      </c>
      <c r="C303" t="s">
        <v>0</v>
      </c>
      <c r="D303" t="s">
        <v>6</v>
      </c>
      <c r="E303" t="s">
        <v>7</v>
      </c>
      <c r="F303" t="s">
        <v>4</v>
      </c>
      <c r="G303" s="20" t="s">
        <v>188</v>
      </c>
      <c r="H303" s="19">
        <v>45406</v>
      </c>
      <c r="I303">
        <v>19.2</v>
      </c>
      <c r="J303">
        <v>19.2</v>
      </c>
      <c r="L303">
        <v>3.8</v>
      </c>
      <c r="M3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" s="20">
        <f>_22_05_2024__71314[[#This Row],[Рейтинг по проезду]]*0.6+_22_05_2024__71314[[#This Row],[Рейтинг по МВ]]*0.4</f>
        <v>0.87999999999999989</v>
      </c>
    </row>
    <row r="304" spans="1:17" x14ac:dyDescent="0.2">
      <c r="A304">
        <v>52</v>
      </c>
      <c r="B304" t="s">
        <v>1786</v>
      </c>
      <c r="C304" t="s">
        <v>0</v>
      </c>
      <c r="D304" t="s">
        <v>6</v>
      </c>
      <c r="E304" t="s">
        <v>7</v>
      </c>
      <c r="F304" t="s">
        <v>4</v>
      </c>
      <c r="G304" s="20" t="s">
        <v>188</v>
      </c>
      <c r="H304" s="19">
        <v>45407</v>
      </c>
      <c r="I304">
        <v>46.12</v>
      </c>
      <c r="J304">
        <v>22</v>
      </c>
      <c r="L304">
        <v>3.8</v>
      </c>
      <c r="M3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2.0963636363636362</v>
      </c>
      <c r="O3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" s="20">
        <f>_22_05_2024__71314[[#This Row],[Рейтинг по проезду]]*0.6+_22_05_2024__71314[[#This Row],[Рейтинг по МВ]]*0.4</f>
        <v>0.82000000000000006</v>
      </c>
    </row>
    <row r="305" spans="1:17" x14ac:dyDescent="0.2">
      <c r="A305">
        <v>52</v>
      </c>
      <c r="B305" t="s">
        <v>1787</v>
      </c>
      <c r="C305" t="s">
        <v>0</v>
      </c>
      <c r="D305" t="s">
        <v>6</v>
      </c>
      <c r="E305" t="s">
        <v>7</v>
      </c>
      <c r="F305" t="s">
        <v>4</v>
      </c>
      <c r="G305" s="20" t="s">
        <v>188</v>
      </c>
      <c r="H305" s="19">
        <v>45408</v>
      </c>
      <c r="I305">
        <v>236</v>
      </c>
      <c r="J305">
        <v>236</v>
      </c>
      <c r="K305">
        <v>3</v>
      </c>
      <c r="L305">
        <v>3.8</v>
      </c>
      <c r="M3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" s="20">
        <f>_22_05_2024__71314[[#This Row],[Рейтинг по проезду]]*0.6+_22_05_2024__71314[[#This Row],[Рейтинг по МВ]]*0.4</f>
        <v>0.87999999999999989</v>
      </c>
    </row>
    <row r="306" spans="1:17" x14ac:dyDescent="0.2">
      <c r="A306">
        <v>52</v>
      </c>
      <c r="B306" t="s">
        <v>1788</v>
      </c>
      <c r="C306" t="s">
        <v>0</v>
      </c>
      <c r="D306" t="s">
        <v>6</v>
      </c>
      <c r="E306" t="s">
        <v>7</v>
      </c>
      <c r="F306" t="s">
        <v>4</v>
      </c>
      <c r="G306" s="20" t="s">
        <v>188</v>
      </c>
      <c r="H306" s="19">
        <v>45409</v>
      </c>
      <c r="I306">
        <v>26</v>
      </c>
      <c r="J306">
        <v>26</v>
      </c>
      <c r="L306">
        <v>3.8</v>
      </c>
      <c r="M3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" s="20">
        <f>_22_05_2024__71314[[#This Row],[Рейтинг по проезду]]*0.6+_22_05_2024__71314[[#This Row],[Рейтинг по МВ]]*0.4</f>
        <v>0.87999999999999989</v>
      </c>
    </row>
    <row r="307" spans="1:17" x14ac:dyDescent="0.2">
      <c r="A307">
        <v>52</v>
      </c>
      <c r="B307" t="s">
        <v>1789</v>
      </c>
      <c r="C307" t="s">
        <v>0</v>
      </c>
      <c r="D307" t="s">
        <v>6</v>
      </c>
      <c r="E307" t="s">
        <v>7</v>
      </c>
      <c r="F307" t="s">
        <v>4</v>
      </c>
      <c r="G307" s="20" t="s">
        <v>188</v>
      </c>
      <c r="H307" s="19">
        <v>45410</v>
      </c>
      <c r="I307">
        <v>36.9</v>
      </c>
      <c r="J307">
        <v>36.9</v>
      </c>
      <c r="L307">
        <v>3.8</v>
      </c>
      <c r="M3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" s="20">
        <f>_22_05_2024__71314[[#This Row],[Рейтинг по проезду]]*0.6+_22_05_2024__71314[[#This Row],[Рейтинг по МВ]]*0.4</f>
        <v>0.87999999999999989</v>
      </c>
    </row>
    <row r="308" spans="1:17" x14ac:dyDescent="0.2">
      <c r="A308">
        <v>52</v>
      </c>
      <c r="B308" t="s">
        <v>1790</v>
      </c>
      <c r="C308" t="s">
        <v>0</v>
      </c>
      <c r="D308" t="s">
        <v>6</v>
      </c>
      <c r="E308" t="s">
        <v>7</v>
      </c>
      <c r="F308" t="s">
        <v>4</v>
      </c>
      <c r="G308" s="20" t="s">
        <v>188</v>
      </c>
      <c r="H308" s="19">
        <v>45412</v>
      </c>
      <c r="I308">
        <v>46</v>
      </c>
      <c r="J308">
        <v>46</v>
      </c>
      <c r="K308">
        <v>4</v>
      </c>
      <c r="L308">
        <v>3.8</v>
      </c>
      <c r="M3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" s="20">
        <f>_22_05_2024__71314[[#This Row],[Рейтинг по проезду]]*0.6+_22_05_2024__71314[[#This Row],[Рейтинг по МВ]]*0.4</f>
        <v>0.87999999999999989</v>
      </c>
    </row>
    <row r="309" spans="1:17" x14ac:dyDescent="0.2">
      <c r="A309">
        <v>53</v>
      </c>
      <c r="B309" t="s">
        <v>1791</v>
      </c>
      <c r="C309" t="s">
        <v>0</v>
      </c>
      <c r="D309" t="s">
        <v>6</v>
      </c>
      <c r="E309" t="s">
        <v>7</v>
      </c>
      <c r="F309" t="s">
        <v>4</v>
      </c>
      <c r="G309" s="20" t="s">
        <v>189</v>
      </c>
      <c r="H309" s="19">
        <v>45383</v>
      </c>
      <c r="I309">
        <v>22</v>
      </c>
      <c r="J309">
        <v>22</v>
      </c>
      <c r="K309">
        <v>2</v>
      </c>
      <c r="L309">
        <v>5.9</v>
      </c>
      <c r="M3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" s="20">
        <f>_22_05_2024__71314[[#This Row],[Рейтинг по проезду]]*0.6+_22_05_2024__71314[[#This Row],[Рейтинг по МВ]]*0.4</f>
        <v>1</v>
      </c>
    </row>
    <row r="310" spans="1:17" x14ac:dyDescent="0.2">
      <c r="A310">
        <v>53</v>
      </c>
      <c r="B310" t="s">
        <v>1792</v>
      </c>
      <c r="C310" t="s">
        <v>0</v>
      </c>
      <c r="D310" t="s">
        <v>6</v>
      </c>
      <c r="E310" t="s">
        <v>7</v>
      </c>
      <c r="F310" t="s">
        <v>4</v>
      </c>
      <c r="G310" s="20" t="s">
        <v>189</v>
      </c>
      <c r="H310" s="19">
        <v>45384</v>
      </c>
      <c r="I310">
        <v>51</v>
      </c>
      <c r="J310">
        <v>51</v>
      </c>
      <c r="K310">
        <v>1</v>
      </c>
      <c r="L310">
        <v>5.9</v>
      </c>
      <c r="M3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0" s="20">
        <f>_22_05_2024__71314[[#This Row],[Рейтинг по проезду]]*0.6+_22_05_2024__71314[[#This Row],[Рейтинг по МВ]]*0.4</f>
        <v>1</v>
      </c>
    </row>
    <row r="311" spans="1:17" x14ac:dyDescent="0.2">
      <c r="A311">
        <v>53</v>
      </c>
      <c r="B311" t="s">
        <v>1793</v>
      </c>
      <c r="C311" t="s">
        <v>0</v>
      </c>
      <c r="D311" t="s">
        <v>6</v>
      </c>
      <c r="E311" t="s">
        <v>7</v>
      </c>
      <c r="F311" t="s">
        <v>4</v>
      </c>
      <c r="G311" s="20" t="s">
        <v>189</v>
      </c>
      <c r="H311" s="19">
        <v>45387</v>
      </c>
      <c r="I311">
        <v>36</v>
      </c>
      <c r="J311">
        <v>36</v>
      </c>
      <c r="L311">
        <v>5.9</v>
      </c>
      <c r="M3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" s="20">
        <f>_22_05_2024__71314[[#This Row],[Рейтинг по проезду]]*0.6+_22_05_2024__71314[[#This Row],[Рейтинг по МВ]]*0.4</f>
        <v>1</v>
      </c>
    </row>
    <row r="312" spans="1:17" x14ac:dyDescent="0.2">
      <c r="A312">
        <v>53</v>
      </c>
      <c r="B312" t="s">
        <v>1794</v>
      </c>
      <c r="C312" t="s">
        <v>0</v>
      </c>
      <c r="D312" t="s">
        <v>6</v>
      </c>
      <c r="E312" t="s">
        <v>7</v>
      </c>
      <c r="F312" t="s">
        <v>4</v>
      </c>
      <c r="G312" s="20" t="s">
        <v>189</v>
      </c>
      <c r="H312" s="19">
        <v>45389</v>
      </c>
      <c r="I312">
        <v>10</v>
      </c>
      <c r="J312">
        <v>10</v>
      </c>
      <c r="L312">
        <v>5.9</v>
      </c>
      <c r="M3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2" s="20">
        <f>_22_05_2024__71314[[#This Row],[Рейтинг по проезду]]*0.6+_22_05_2024__71314[[#This Row],[Рейтинг по МВ]]*0.4</f>
        <v>1</v>
      </c>
    </row>
    <row r="313" spans="1:17" x14ac:dyDescent="0.2">
      <c r="A313">
        <v>53</v>
      </c>
      <c r="B313" t="s">
        <v>1795</v>
      </c>
      <c r="C313" t="s">
        <v>0</v>
      </c>
      <c r="D313" t="s">
        <v>6</v>
      </c>
      <c r="E313" t="s">
        <v>7</v>
      </c>
      <c r="F313" t="s">
        <v>4</v>
      </c>
      <c r="G313" s="20" t="s">
        <v>189</v>
      </c>
      <c r="H313" s="19">
        <v>45390</v>
      </c>
      <c r="I313">
        <v>4</v>
      </c>
      <c r="J313">
        <v>4</v>
      </c>
      <c r="L313">
        <v>5.9</v>
      </c>
      <c r="M3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3" s="20">
        <f>_22_05_2024__71314[[#This Row],[Рейтинг по проезду]]*0.6+_22_05_2024__71314[[#This Row],[Рейтинг по МВ]]*0.4</f>
        <v>1</v>
      </c>
    </row>
    <row r="314" spans="1:17" x14ac:dyDescent="0.2">
      <c r="A314">
        <v>53</v>
      </c>
      <c r="B314" t="s">
        <v>1796</v>
      </c>
      <c r="C314" t="s">
        <v>0</v>
      </c>
      <c r="D314" t="s">
        <v>6</v>
      </c>
      <c r="E314" t="s">
        <v>7</v>
      </c>
      <c r="F314" t="s">
        <v>4</v>
      </c>
      <c r="G314" s="20" t="s">
        <v>189</v>
      </c>
      <c r="H314" s="19">
        <v>45391</v>
      </c>
      <c r="I314">
        <v>17</v>
      </c>
      <c r="J314">
        <v>17</v>
      </c>
      <c r="L314">
        <v>5.9</v>
      </c>
      <c r="M3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4" s="20">
        <f>_22_05_2024__71314[[#This Row],[Рейтинг по проезду]]*0.6+_22_05_2024__71314[[#This Row],[Рейтинг по МВ]]*0.4</f>
        <v>1</v>
      </c>
    </row>
    <row r="315" spans="1:17" x14ac:dyDescent="0.2">
      <c r="A315">
        <v>53</v>
      </c>
      <c r="B315" t="s">
        <v>1797</v>
      </c>
      <c r="C315" t="s">
        <v>0</v>
      </c>
      <c r="D315" t="s">
        <v>6</v>
      </c>
      <c r="E315" t="s">
        <v>7</v>
      </c>
      <c r="F315" t="s">
        <v>4</v>
      </c>
      <c r="G315" s="20" t="s">
        <v>189</v>
      </c>
      <c r="H315" s="19">
        <v>45392</v>
      </c>
      <c r="I315">
        <v>42</v>
      </c>
      <c r="J315">
        <v>42</v>
      </c>
      <c r="K315">
        <v>1</v>
      </c>
      <c r="L315">
        <v>5.9</v>
      </c>
      <c r="M3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5" s="20">
        <f>_22_05_2024__71314[[#This Row],[Рейтинг по проезду]]*0.6+_22_05_2024__71314[[#This Row],[Рейтинг по МВ]]*0.4</f>
        <v>1</v>
      </c>
    </row>
    <row r="316" spans="1:17" x14ac:dyDescent="0.2">
      <c r="A316">
        <v>53</v>
      </c>
      <c r="B316" t="s">
        <v>1798</v>
      </c>
      <c r="C316" t="s">
        <v>0</v>
      </c>
      <c r="D316" t="s">
        <v>6</v>
      </c>
      <c r="E316" t="s">
        <v>7</v>
      </c>
      <c r="F316" t="s">
        <v>4</v>
      </c>
      <c r="G316" s="20" t="s">
        <v>189</v>
      </c>
      <c r="H316" s="19">
        <v>45394</v>
      </c>
      <c r="I316">
        <v>41</v>
      </c>
      <c r="J316">
        <v>41</v>
      </c>
      <c r="L316">
        <v>5.9</v>
      </c>
      <c r="M3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6" s="20">
        <f>_22_05_2024__71314[[#This Row],[Рейтинг по проезду]]*0.6+_22_05_2024__71314[[#This Row],[Рейтинг по МВ]]*0.4</f>
        <v>1</v>
      </c>
    </row>
    <row r="317" spans="1:17" x14ac:dyDescent="0.2">
      <c r="A317">
        <v>53</v>
      </c>
      <c r="B317" t="s">
        <v>1799</v>
      </c>
      <c r="C317" t="s">
        <v>0</v>
      </c>
      <c r="D317" t="s">
        <v>6</v>
      </c>
      <c r="E317" t="s">
        <v>7</v>
      </c>
      <c r="F317" t="s">
        <v>4</v>
      </c>
      <c r="G317" s="20" t="s">
        <v>189</v>
      </c>
      <c r="H317" s="19">
        <v>45395</v>
      </c>
      <c r="I317">
        <v>10</v>
      </c>
      <c r="J317">
        <v>10</v>
      </c>
      <c r="K317">
        <v>1</v>
      </c>
      <c r="L317">
        <v>5.9</v>
      </c>
      <c r="M3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7" s="20">
        <f>_22_05_2024__71314[[#This Row],[Рейтинг по проезду]]*0.6+_22_05_2024__71314[[#This Row],[Рейтинг по МВ]]*0.4</f>
        <v>1</v>
      </c>
    </row>
    <row r="318" spans="1:17" x14ac:dyDescent="0.2">
      <c r="A318">
        <v>53</v>
      </c>
      <c r="B318" t="s">
        <v>1800</v>
      </c>
      <c r="C318" t="s">
        <v>0</v>
      </c>
      <c r="D318" t="s">
        <v>6</v>
      </c>
      <c r="E318" t="s">
        <v>7</v>
      </c>
      <c r="F318" t="s">
        <v>4</v>
      </c>
      <c r="G318" s="20" t="s">
        <v>189</v>
      </c>
      <c r="H318" s="19">
        <v>45396</v>
      </c>
      <c r="I318">
        <v>6</v>
      </c>
      <c r="J318">
        <v>6</v>
      </c>
      <c r="L318">
        <v>5.9</v>
      </c>
      <c r="M3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" s="20">
        <f>_22_05_2024__71314[[#This Row],[Рейтинг по проезду]]*0.6+_22_05_2024__71314[[#This Row],[Рейтинг по МВ]]*0.4</f>
        <v>1</v>
      </c>
    </row>
    <row r="319" spans="1:17" x14ac:dyDescent="0.2">
      <c r="A319">
        <v>53</v>
      </c>
      <c r="B319" t="s">
        <v>1801</v>
      </c>
      <c r="C319" t="s">
        <v>0</v>
      </c>
      <c r="D319" t="s">
        <v>6</v>
      </c>
      <c r="E319" t="s">
        <v>7</v>
      </c>
      <c r="F319" t="s">
        <v>4</v>
      </c>
      <c r="G319" s="20" t="s">
        <v>189</v>
      </c>
      <c r="H319" s="19">
        <v>45399</v>
      </c>
      <c r="I319">
        <v>26</v>
      </c>
      <c r="J319">
        <v>26</v>
      </c>
      <c r="K319">
        <v>1</v>
      </c>
      <c r="L319">
        <v>5.9</v>
      </c>
      <c r="M3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9" s="20">
        <f>_22_05_2024__71314[[#This Row],[Рейтинг по проезду]]*0.6+_22_05_2024__71314[[#This Row],[Рейтинг по МВ]]*0.4</f>
        <v>1</v>
      </c>
    </row>
    <row r="320" spans="1:17" x14ac:dyDescent="0.2">
      <c r="A320">
        <v>53</v>
      </c>
      <c r="B320" t="s">
        <v>1802</v>
      </c>
      <c r="C320" t="s">
        <v>0</v>
      </c>
      <c r="D320" t="s">
        <v>6</v>
      </c>
      <c r="E320" t="s">
        <v>7</v>
      </c>
      <c r="F320" t="s">
        <v>4</v>
      </c>
      <c r="G320" s="20" t="s">
        <v>189</v>
      </c>
      <c r="H320" s="19">
        <v>45401</v>
      </c>
      <c r="I320">
        <v>1.1499999999999999</v>
      </c>
      <c r="J320">
        <v>1</v>
      </c>
      <c r="L320">
        <v>5.9</v>
      </c>
      <c r="M3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1.1499999999999999</v>
      </c>
      <c r="O3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3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0" s="20">
        <f>_22_05_2024__71314[[#This Row],[Рейтинг по проезду]]*0.6+_22_05_2024__71314[[#This Row],[Рейтинг по МВ]]*0.4</f>
        <v>0.88</v>
      </c>
    </row>
    <row r="321" spans="1:17" x14ac:dyDescent="0.2">
      <c r="A321">
        <v>53</v>
      </c>
      <c r="B321" t="s">
        <v>1803</v>
      </c>
      <c r="C321" t="s">
        <v>0</v>
      </c>
      <c r="D321" t="s">
        <v>6</v>
      </c>
      <c r="E321" t="s">
        <v>7</v>
      </c>
      <c r="F321" t="s">
        <v>4</v>
      </c>
      <c r="G321" s="20" t="s">
        <v>189</v>
      </c>
      <c r="H321" s="19">
        <v>45403</v>
      </c>
      <c r="I321">
        <v>13</v>
      </c>
      <c r="J321">
        <v>13</v>
      </c>
      <c r="K321">
        <v>2</v>
      </c>
      <c r="L321">
        <v>5.9</v>
      </c>
      <c r="M3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1" s="20">
        <f>_22_05_2024__71314[[#This Row],[Рейтинг по проезду]]*0.6+_22_05_2024__71314[[#This Row],[Рейтинг по МВ]]*0.4</f>
        <v>1</v>
      </c>
    </row>
    <row r="322" spans="1:17" x14ac:dyDescent="0.2">
      <c r="A322">
        <v>53</v>
      </c>
      <c r="B322" t="s">
        <v>1804</v>
      </c>
      <c r="C322" t="s">
        <v>0</v>
      </c>
      <c r="D322" t="s">
        <v>6</v>
      </c>
      <c r="E322" t="s">
        <v>7</v>
      </c>
      <c r="F322" t="s">
        <v>4</v>
      </c>
      <c r="G322" s="20" t="s">
        <v>189</v>
      </c>
      <c r="H322" s="19">
        <v>45407</v>
      </c>
      <c r="I322">
        <v>17</v>
      </c>
      <c r="J322">
        <v>17</v>
      </c>
      <c r="L322">
        <v>5.9</v>
      </c>
      <c r="M3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" s="20">
        <f>_22_05_2024__71314[[#This Row],[Рейтинг по проезду]]*0.6+_22_05_2024__71314[[#This Row],[Рейтинг по МВ]]*0.4</f>
        <v>1</v>
      </c>
    </row>
    <row r="323" spans="1:17" x14ac:dyDescent="0.2">
      <c r="A323">
        <v>53</v>
      </c>
      <c r="B323" t="s">
        <v>1805</v>
      </c>
      <c r="C323" t="s">
        <v>0</v>
      </c>
      <c r="D323" t="s">
        <v>6</v>
      </c>
      <c r="E323" t="s">
        <v>7</v>
      </c>
      <c r="F323" t="s">
        <v>4</v>
      </c>
      <c r="G323" s="20" t="s">
        <v>189</v>
      </c>
      <c r="H323" s="19">
        <v>45410</v>
      </c>
      <c r="I323">
        <v>6</v>
      </c>
      <c r="J323">
        <v>6</v>
      </c>
      <c r="K323">
        <v>1</v>
      </c>
      <c r="L323">
        <v>5.9</v>
      </c>
      <c r="M3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3" s="20">
        <f>_22_05_2024__71314[[#This Row],[Рейтинг по проезду]]*0.6+_22_05_2024__71314[[#This Row],[Рейтинг по МВ]]*0.4</f>
        <v>1</v>
      </c>
    </row>
    <row r="324" spans="1:17" x14ac:dyDescent="0.2">
      <c r="A324">
        <v>54</v>
      </c>
      <c r="B324" t="s">
        <v>1806</v>
      </c>
      <c r="C324" t="s">
        <v>0</v>
      </c>
      <c r="D324" t="s">
        <v>6</v>
      </c>
      <c r="E324" t="s">
        <v>7</v>
      </c>
      <c r="F324" t="s">
        <v>4</v>
      </c>
      <c r="G324" s="20" t="s">
        <v>190</v>
      </c>
      <c r="H324" s="19">
        <v>45384</v>
      </c>
      <c r="I324">
        <v>14</v>
      </c>
      <c r="J324">
        <v>14</v>
      </c>
      <c r="K324">
        <v>1</v>
      </c>
      <c r="L324">
        <v>5.9</v>
      </c>
      <c r="M3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4" s="20">
        <f>_22_05_2024__71314[[#This Row],[Рейтинг по проезду]]*0.6+_22_05_2024__71314[[#This Row],[Рейтинг по МВ]]*0.4</f>
        <v>1</v>
      </c>
    </row>
    <row r="325" spans="1:17" x14ac:dyDescent="0.2">
      <c r="A325">
        <v>54</v>
      </c>
      <c r="B325" t="s">
        <v>1807</v>
      </c>
      <c r="C325" t="s">
        <v>0</v>
      </c>
      <c r="D325" t="s">
        <v>6</v>
      </c>
      <c r="E325" t="s">
        <v>7</v>
      </c>
      <c r="F325" t="s">
        <v>4</v>
      </c>
      <c r="G325" s="20" t="s">
        <v>190</v>
      </c>
      <c r="H325" s="19">
        <v>45392</v>
      </c>
      <c r="I325">
        <v>24</v>
      </c>
      <c r="J325">
        <v>24</v>
      </c>
      <c r="L325">
        <v>5.9</v>
      </c>
      <c r="M3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5" s="20">
        <f>_22_05_2024__71314[[#This Row],[Рейтинг по проезду]]*0.6+_22_05_2024__71314[[#This Row],[Рейтинг по МВ]]*0.4</f>
        <v>1</v>
      </c>
    </row>
    <row r="326" spans="1:17" x14ac:dyDescent="0.2">
      <c r="A326">
        <v>54</v>
      </c>
      <c r="B326" t="s">
        <v>1808</v>
      </c>
      <c r="C326" t="s">
        <v>0</v>
      </c>
      <c r="D326" t="s">
        <v>6</v>
      </c>
      <c r="E326" t="s">
        <v>7</v>
      </c>
      <c r="F326" t="s">
        <v>4</v>
      </c>
      <c r="G326" s="20" t="s">
        <v>190</v>
      </c>
      <c r="H326" s="19">
        <v>45400</v>
      </c>
      <c r="I326">
        <v>16</v>
      </c>
      <c r="J326">
        <v>16</v>
      </c>
      <c r="L326">
        <v>5.9</v>
      </c>
      <c r="M3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" s="20">
        <f>_22_05_2024__71314[[#This Row],[Рейтинг по проезду]]*0.6+_22_05_2024__71314[[#This Row],[Рейтинг по МВ]]*0.4</f>
        <v>1</v>
      </c>
    </row>
    <row r="327" spans="1:17" x14ac:dyDescent="0.2">
      <c r="A327">
        <v>54</v>
      </c>
      <c r="B327" t="s">
        <v>1809</v>
      </c>
      <c r="C327" t="s">
        <v>0</v>
      </c>
      <c r="D327" t="s">
        <v>6</v>
      </c>
      <c r="E327" t="s">
        <v>7</v>
      </c>
      <c r="F327" t="s">
        <v>4</v>
      </c>
      <c r="G327" s="20" t="s">
        <v>190</v>
      </c>
      <c r="H327" s="19">
        <v>45408</v>
      </c>
      <c r="I327">
        <v>26</v>
      </c>
      <c r="J327">
        <v>26</v>
      </c>
      <c r="L327">
        <v>5.9</v>
      </c>
      <c r="M3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" s="20">
        <f>_22_05_2024__71314[[#This Row],[Рейтинг по проезду]]*0.6+_22_05_2024__71314[[#This Row],[Рейтинг по МВ]]*0.4</f>
        <v>1</v>
      </c>
    </row>
    <row r="328" spans="1:17" x14ac:dyDescent="0.2">
      <c r="A328">
        <v>54</v>
      </c>
      <c r="B328" t="s">
        <v>1810</v>
      </c>
      <c r="C328" t="s">
        <v>0</v>
      </c>
      <c r="D328" t="s">
        <v>6</v>
      </c>
      <c r="E328" t="s">
        <v>7</v>
      </c>
      <c r="F328" t="s">
        <v>4</v>
      </c>
      <c r="G328" s="20" t="s">
        <v>190</v>
      </c>
      <c r="H328" s="19">
        <v>45409</v>
      </c>
      <c r="I328">
        <v>38.03</v>
      </c>
      <c r="J328">
        <v>38</v>
      </c>
      <c r="K328">
        <v>2</v>
      </c>
      <c r="L328">
        <v>5.9</v>
      </c>
      <c r="M3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1.0007894736842105</v>
      </c>
      <c r="O3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" s="20">
        <f>_22_05_2024__71314[[#This Row],[Рейтинг по проезду]]*0.6+_22_05_2024__71314[[#This Row],[Рейтинг по МВ]]*0.4</f>
        <v>1</v>
      </c>
    </row>
    <row r="329" spans="1:17" x14ac:dyDescent="0.2">
      <c r="A329">
        <v>58</v>
      </c>
      <c r="B329" t="s">
        <v>1811</v>
      </c>
      <c r="C329" t="s">
        <v>0</v>
      </c>
      <c r="D329" t="s">
        <v>6</v>
      </c>
      <c r="E329" t="s">
        <v>8</v>
      </c>
      <c r="F329" t="s">
        <v>4</v>
      </c>
      <c r="G329" s="20" t="s">
        <v>22</v>
      </c>
      <c r="H329" s="19">
        <v>45383</v>
      </c>
      <c r="I329">
        <v>30.53</v>
      </c>
      <c r="J329">
        <v>30.53</v>
      </c>
      <c r="L329">
        <v>5.4</v>
      </c>
      <c r="M3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" s="20">
        <f>_22_05_2024__71314[[#This Row],[Рейтинг по проезду]]*0.6+_22_05_2024__71314[[#This Row],[Рейтинг по МВ]]*0.4</f>
        <v>0.96</v>
      </c>
    </row>
    <row r="330" spans="1:17" x14ac:dyDescent="0.2">
      <c r="A330">
        <v>58</v>
      </c>
      <c r="B330" t="s">
        <v>1812</v>
      </c>
      <c r="C330" t="s">
        <v>0</v>
      </c>
      <c r="D330" t="s">
        <v>6</v>
      </c>
      <c r="E330" t="s">
        <v>8</v>
      </c>
      <c r="F330" t="s">
        <v>4</v>
      </c>
      <c r="G330" s="20" t="s">
        <v>22</v>
      </c>
      <c r="H330" s="19">
        <v>45385</v>
      </c>
      <c r="I330">
        <v>8</v>
      </c>
      <c r="J330">
        <v>8</v>
      </c>
      <c r="L330">
        <v>5.4</v>
      </c>
      <c r="M3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" s="20">
        <f>_22_05_2024__71314[[#This Row],[Рейтинг по проезду]]*0.6+_22_05_2024__71314[[#This Row],[Рейтинг по МВ]]*0.4</f>
        <v>0.96</v>
      </c>
    </row>
    <row r="331" spans="1:17" x14ac:dyDescent="0.2">
      <c r="A331">
        <v>58</v>
      </c>
      <c r="B331" t="s">
        <v>1813</v>
      </c>
      <c r="C331" t="s">
        <v>0</v>
      </c>
      <c r="D331" t="s">
        <v>6</v>
      </c>
      <c r="E331" t="s">
        <v>8</v>
      </c>
      <c r="F331" t="s">
        <v>4</v>
      </c>
      <c r="G331" s="20" t="s">
        <v>22</v>
      </c>
      <c r="H331" s="19">
        <v>45386</v>
      </c>
      <c r="I331">
        <v>19.41</v>
      </c>
      <c r="J331">
        <v>19.41</v>
      </c>
      <c r="L331">
        <v>5.4</v>
      </c>
      <c r="M3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" s="20">
        <f>_22_05_2024__71314[[#This Row],[Рейтинг по проезду]]*0.6+_22_05_2024__71314[[#This Row],[Рейтинг по МВ]]*0.4</f>
        <v>0.96</v>
      </c>
    </row>
    <row r="332" spans="1:17" x14ac:dyDescent="0.2">
      <c r="A332">
        <v>58</v>
      </c>
      <c r="B332" t="s">
        <v>1814</v>
      </c>
      <c r="C332" t="s">
        <v>0</v>
      </c>
      <c r="D332" t="s">
        <v>6</v>
      </c>
      <c r="E332" t="s">
        <v>8</v>
      </c>
      <c r="F332" t="s">
        <v>4</v>
      </c>
      <c r="G332" s="20" t="s">
        <v>22</v>
      </c>
      <c r="H332" s="19">
        <v>45387</v>
      </c>
      <c r="I332">
        <v>9.8000000000000007</v>
      </c>
      <c r="J332">
        <v>9.8000000000000007</v>
      </c>
      <c r="L332">
        <v>5.4</v>
      </c>
      <c r="M3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" s="20">
        <f>_22_05_2024__71314[[#This Row],[Рейтинг по проезду]]*0.6+_22_05_2024__71314[[#This Row],[Рейтинг по МВ]]*0.4</f>
        <v>0.96</v>
      </c>
    </row>
    <row r="333" spans="1:17" x14ac:dyDescent="0.2">
      <c r="A333">
        <v>58</v>
      </c>
      <c r="B333" t="s">
        <v>1815</v>
      </c>
      <c r="C333" t="s">
        <v>0</v>
      </c>
      <c r="D333" t="s">
        <v>6</v>
      </c>
      <c r="E333" t="s">
        <v>8</v>
      </c>
      <c r="F333" t="s">
        <v>4</v>
      </c>
      <c r="G333" s="20" t="s">
        <v>22</v>
      </c>
      <c r="H333" s="19">
        <v>45390</v>
      </c>
      <c r="I333">
        <v>113.36</v>
      </c>
      <c r="J333">
        <v>113.36</v>
      </c>
      <c r="K333">
        <v>2</v>
      </c>
      <c r="L333">
        <v>5.4</v>
      </c>
      <c r="M3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" s="20">
        <f>_22_05_2024__71314[[#This Row],[Рейтинг по проезду]]*0.6+_22_05_2024__71314[[#This Row],[Рейтинг по МВ]]*0.4</f>
        <v>0.96</v>
      </c>
    </row>
    <row r="334" spans="1:17" x14ac:dyDescent="0.2">
      <c r="A334">
        <v>58</v>
      </c>
      <c r="B334" t="s">
        <v>1816</v>
      </c>
      <c r="C334" t="s">
        <v>0</v>
      </c>
      <c r="D334" t="s">
        <v>6</v>
      </c>
      <c r="E334" t="s">
        <v>8</v>
      </c>
      <c r="F334" t="s">
        <v>4</v>
      </c>
      <c r="G334" s="20" t="s">
        <v>22</v>
      </c>
      <c r="H334" s="19">
        <v>45391</v>
      </c>
      <c r="I334">
        <v>98.6</v>
      </c>
      <c r="J334">
        <v>98.6</v>
      </c>
      <c r="L334">
        <v>5.4</v>
      </c>
      <c r="M3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4" s="20">
        <f>_22_05_2024__71314[[#This Row],[Рейтинг по проезду]]*0.6+_22_05_2024__71314[[#This Row],[Рейтинг по МВ]]*0.4</f>
        <v>0.96</v>
      </c>
    </row>
    <row r="335" spans="1:17" x14ac:dyDescent="0.2">
      <c r="A335">
        <v>58</v>
      </c>
      <c r="B335" t="s">
        <v>1817</v>
      </c>
      <c r="C335" t="s">
        <v>0</v>
      </c>
      <c r="D335" t="s">
        <v>6</v>
      </c>
      <c r="E335" t="s">
        <v>8</v>
      </c>
      <c r="F335" t="s">
        <v>4</v>
      </c>
      <c r="G335" s="20" t="s">
        <v>22</v>
      </c>
      <c r="H335" s="19">
        <v>45393</v>
      </c>
      <c r="I335">
        <v>0</v>
      </c>
      <c r="J335">
        <v>0</v>
      </c>
      <c r="L335">
        <v>5.4</v>
      </c>
      <c r="M335">
        <f>IF(_22_05_2024__71314[[#This Row],[Данные телематики, пробег]]=0,0.6,IF(_22_05_2024__71314[[#This Row],[Данные путевого, пробег]]=0,0,"для расчета"))</f>
        <v>0.6</v>
      </c>
      <c r="N3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5" s="20">
        <f>_22_05_2024__71314[[#This Row],[Рейтинг по проезду]]*0.6+_22_05_2024__71314[[#This Row],[Рейтинг по МВ]]*0.4</f>
        <v>0.72</v>
      </c>
    </row>
    <row r="336" spans="1:17" x14ac:dyDescent="0.2">
      <c r="A336">
        <v>58</v>
      </c>
      <c r="B336" t="s">
        <v>1818</v>
      </c>
      <c r="C336" t="s">
        <v>0</v>
      </c>
      <c r="D336" t="s">
        <v>6</v>
      </c>
      <c r="E336" t="s">
        <v>8</v>
      </c>
      <c r="F336" t="s">
        <v>4</v>
      </c>
      <c r="G336" s="20" t="s">
        <v>22</v>
      </c>
      <c r="H336" s="19">
        <v>45394</v>
      </c>
      <c r="I336">
        <v>10</v>
      </c>
      <c r="J336">
        <v>10</v>
      </c>
      <c r="L336">
        <v>5.4</v>
      </c>
      <c r="M3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6" s="20">
        <f>_22_05_2024__71314[[#This Row],[Рейтинг по проезду]]*0.6+_22_05_2024__71314[[#This Row],[Рейтинг по МВ]]*0.4</f>
        <v>0.96</v>
      </c>
    </row>
    <row r="337" spans="1:17" x14ac:dyDescent="0.2">
      <c r="A337">
        <v>58</v>
      </c>
      <c r="B337" t="s">
        <v>1819</v>
      </c>
      <c r="C337" t="s">
        <v>0</v>
      </c>
      <c r="D337" t="s">
        <v>6</v>
      </c>
      <c r="E337" t="s">
        <v>8</v>
      </c>
      <c r="F337" t="s">
        <v>4</v>
      </c>
      <c r="G337" s="20" t="s">
        <v>22</v>
      </c>
      <c r="H337" s="19">
        <v>45395</v>
      </c>
      <c r="I337">
        <v>11.04</v>
      </c>
      <c r="J337">
        <v>0</v>
      </c>
      <c r="L337">
        <v>5.4</v>
      </c>
      <c r="M337">
        <f>IF(_22_05_2024__71314[[#This Row],[Данные телематики, пробег]]=0,0.6,IF(_22_05_2024__71314[[#This Row],[Данные путевого, пробег]]=0,0,"для расчета"))</f>
        <v>0</v>
      </c>
      <c r="N3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3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7" s="20">
        <f>_22_05_2024__71314[[#This Row],[Рейтинг по проезду]]*0.6+_22_05_2024__71314[[#This Row],[Рейтинг по МВ]]*0.4</f>
        <v>0.36000000000000004</v>
      </c>
    </row>
    <row r="338" spans="1:17" x14ac:dyDescent="0.2">
      <c r="A338">
        <v>58</v>
      </c>
      <c r="B338" t="s">
        <v>1820</v>
      </c>
      <c r="C338" t="s">
        <v>0</v>
      </c>
      <c r="D338" t="s">
        <v>6</v>
      </c>
      <c r="E338" t="s">
        <v>8</v>
      </c>
      <c r="F338" t="s">
        <v>4</v>
      </c>
      <c r="G338" s="20" t="s">
        <v>22</v>
      </c>
      <c r="H338" s="19">
        <v>45396</v>
      </c>
      <c r="I338">
        <v>38.08</v>
      </c>
      <c r="J338">
        <v>38</v>
      </c>
      <c r="L338">
        <v>5.4</v>
      </c>
      <c r="M3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1.0021052631578946</v>
      </c>
      <c r="O3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8" s="20">
        <f>_22_05_2024__71314[[#This Row],[Рейтинг по проезду]]*0.6+_22_05_2024__71314[[#This Row],[Рейтинг по МВ]]*0.4</f>
        <v>0.96</v>
      </c>
    </row>
    <row r="339" spans="1:17" x14ac:dyDescent="0.2">
      <c r="A339">
        <v>58</v>
      </c>
      <c r="B339" t="s">
        <v>1821</v>
      </c>
      <c r="C339" t="s">
        <v>0</v>
      </c>
      <c r="D339" t="s">
        <v>6</v>
      </c>
      <c r="E339" t="s">
        <v>8</v>
      </c>
      <c r="F339" t="s">
        <v>4</v>
      </c>
      <c r="G339" s="20" t="s">
        <v>22</v>
      </c>
      <c r="H339" s="19">
        <v>45397</v>
      </c>
      <c r="I339">
        <v>9</v>
      </c>
      <c r="J339">
        <v>9</v>
      </c>
      <c r="L339">
        <v>5.4</v>
      </c>
      <c r="M3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3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9" s="20">
        <f>_22_05_2024__71314[[#This Row],[Рейтинг по проезду]]*0.6+_22_05_2024__71314[[#This Row],[Рейтинг по МВ]]*0.4</f>
        <v>0.96</v>
      </c>
    </row>
    <row r="340" spans="1:17" x14ac:dyDescent="0.2">
      <c r="A340">
        <v>58</v>
      </c>
      <c r="B340" t="s">
        <v>1822</v>
      </c>
      <c r="C340" t="s">
        <v>0</v>
      </c>
      <c r="D340" t="s">
        <v>6</v>
      </c>
      <c r="E340" t="s">
        <v>8</v>
      </c>
      <c r="F340" t="s">
        <v>4</v>
      </c>
      <c r="G340" s="20" t="s">
        <v>22</v>
      </c>
      <c r="H340" s="19">
        <v>45400</v>
      </c>
      <c r="I340">
        <v>36.119999999999997</v>
      </c>
      <c r="J340">
        <v>36.119999999999997</v>
      </c>
      <c r="L340">
        <v>5.4</v>
      </c>
      <c r="M3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0" s="20">
        <f>_22_05_2024__71314[[#This Row],[Рейтинг по проезду]]*0.6+_22_05_2024__71314[[#This Row],[Рейтинг по МВ]]*0.4</f>
        <v>0.96</v>
      </c>
    </row>
    <row r="341" spans="1:17" x14ac:dyDescent="0.2">
      <c r="A341">
        <v>58</v>
      </c>
      <c r="B341" t="s">
        <v>1823</v>
      </c>
      <c r="C341" t="s">
        <v>0</v>
      </c>
      <c r="D341" t="s">
        <v>6</v>
      </c>
      <c r="E341" t="s">
        <v>8</v>
      </c>
      <c r="F341" t="s">
        <v>4</v>
      </c>
      <c r="G341" s="20" t="s">
        <v>22</v>
      </c>
      <c r="H341" s="19">
        <v>45401</v>
      </c>
      <c r="I341">
        <v>10</v>
      </c>
      <c r="J341">
        <v>10</v>
      </c>
      <c r="L341">
        <v>5.4</v>
      </c>
      <c r="M3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1" s="20">
        <f>_22_05_2024__71314[[#This Row],[Рейтинг по проезду]]*0.6+_22_05_2024__71314[[#This Row],[Рейтинг по МВ]]*0.4</f>
        <v>0.96</v>
      </c>
    </row>
    <row r="342" spans="1:17" x14ac:dyDescent="0.2">
      <c r="A342">
        <v>58</v>
      </c>
      <c r="B342" t="s">
        <v>1824</v>
      </c>
      <c r="C342" t="s">
        <v>0</v>
      </c>
      <c r="D342" t="s">
        <v>6</v>
      </c>
      <c r="E342" t="s">
        <v>8</v>
      </c>
      <c r="F342" t="s">
        <v>4</v>
      </c>
      <c r="G342" s="20" t="s">
        <v>22</v>
      </c>
      <c r="H342" s="19">
        <v>45403</v>
      </c>
      <c r="I342">
        <v>20</v>
      </c>
      <c r="J342">
        <v>20</v>
      </c>
      <c r="L342">
        <v>5.4</v>
      </c>
      <c r="M3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2" s="20">
        <f>_22_05_2024__71314[[#This Row],[Рейтинг по проезду]]*0.6+_22_05_2024__71314[[#This Row],[Рейтинг по МВ]]*0.4</f>
        <v>0.96</v>
      </c>
    </row>
    <row r="343" spans="1:17" x14ac:dyDescent="0.2">
      <c r="A343">
        <v>58</v>
      </c>
      <c r="B343" t="s">
        <v>1825</v>
      </c>
      <c r="C343" t="s">
        <v>0</v>
      </c>
      <c r="D343" t="s">
        <v>6</v>
      </c>
      <c r="E343" t="s">
        <v>8</v>
      </c>
      <c r="F343" t="s">
        <v>4</v>
      </c>
      <c r="G343" s="20" t="s">
        <v>22</v>
      </c>
      <c r="H343" s="19">
        <v>45405</v>
      </c>
      <c r="I343">
        <v>30.52</v>
      </c>
      <c r="J343">
        <v>30.52</v>
      </c>
      <c r="L343">
        <v>5.4</v>
      </c>
      <c r="M3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3" s="20">
        <f>_22_05_2024__71314[[#This Row],[Рейтинг по проезду]]*0.6+_22_05_2024__71314[[#This Row],[Рейтинг по МВ]]*0.4</f>
        <v>0.96</v>
      </c>
    </row>
    <row r="344" spans="1:17" x14ac:dyDescent="0.2">
      <c r="A344">
        <v>58</v>
      </c>
      <c r="B344" t="s">
        <v>1826</v>
      </c>
      <c r="C344" t="s">
        <v>0</v>
      </c>
      <c r="D344" t="s">
        <v>6</v>
      </c>
      <c r="E344" t="s">
        <v>8</v>
      </c>
      <c r="F344" t="s">
        <v>4</v>
      </c>
      <c r="G344" s="20" t="s">
        <v>22</v>
      </c>
      <c r="H344" s="19">
        <v>45407</v>
      </c>
      <c r="I344">
        <v>46.36</v>
      </c>
      <c r="J344">
        <v>0</v>
      </c>
      <c r="L344">
        <v>5.4</v>
      </c>
      <c r="M344">
        <f>IF(_22_05_2024__71314[[#This Row],[Данные телематики, пробег]]=0,0.6,IF(_22_05_2024__71314[[#This Row],[Данные путевого, пробег]]=0,0,"для расчета"))</f>
        <v>0</v>
      </c>
      <c r="N3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4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4" s="20">
        <f>_22_05_2024__71314[[#This Row],[Рейтинг по проезду]]*0.6+_22_05_2024__71314[[#This Row],[Рейтинг по МВ]]*0.4</f>
        <v>0.36000000000000004</v>
      </c>
    </row>
    <row r="345" spans="1:17" x14ac:dyDescent="0.2">
      <c r="A345">
        <v>58</v>
      </c>
      <c r="B345" t="s">
        <v>1827</v>
      </c>
      <c r="C345" t="s">
        <v>0</v>
      </c>
      <c r="D345" t="s">
        <v>6</v>
      </c>
      <c r="E345" t="s">
        <v>8</v>
      </c>
      <c r="F345" t="s">
        <v>4</v>
      </c>
      <c r="G345" s="20" t="s">
        <v>22</v>
      </c>
      <c r="H345" s="19">
        <v>45409</v>
      </c>
      <c r="I345">
        <v>12.54</v>
      </c>
      <c r="J345">
        <v>12.54</v>
      </c>
      <c r="L345">
        <v>5.4</v>
      </c>
      <c r="M3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" s="20">
        <f>_22_05_2024__71314[[#This Row],[Рейтинг по проезду]]*0.6+_22_05_2024__71314[[#This Row],[Рейтинг по МВ]]*0.4</f>
        <v>0.96</v>
      </c>
    </row>
    <row r="346" spans="1:17" x14ac:dyDescent="0.2">
      <c r="A346">
        <v>59</v>
      </c>
      <c r="B346" t="s">
        <v>1828</v>
      </c>
      <c r="C346" t="s">
        <v>0</v>
      </c>
      <c r="D346" t="s">
        <v>6</v>
      </c>
      <c r="E346" t="s">
        <v>7</v>
      </c>
      <c r="F346" t="s">
        <v>4</v>
      </c>
      <c r="G346" s="20" t="s">
        <v>23</v>
      </c>
      <c r="H346" s="19">
        <v>45383</v>
      </c>
      <c r="I346">
        <v>30.53</v>
      </c>
      <c r="J346">
        <v>30.53</v>
      </c>
      <c r="L346">
        <v>5.9</v>
      </c>
      <c r="M3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6" s="20">
        <f>_22_05_2024__71314[[#This Row],[Рейтинг по проезду]]*0.6+_22_05_2024__71314[[#This Row],[Рейтинг по МВ]]*0.4</f>
        <v>1</v>
      </c>
    </row>
    <row r="347" spans="1:17" x14ac:dyDescent="0.2">
      <c r="A347">
        <v>59</v>
      </c>
      <c r="B347" t="s">
        <v>1829</v>
      </c>
      <c r="C347" t="s">
        <v>0</v>
      </c>
      <c r="D347" t="s">
        <v>6</v>
      </c>
      <c r="E347" t="s">
        <v>7</v>
      </c>
      <c r="F347" t="s">
        <v>4</v>
      </c>
      <c r="G347" s="20" t="s">
        <v>23</v>
      </c>
      <c r="H347" s="19">
        <v>45385</v>
      </c>
      <c r="I347">
        <v>10.36</v>
      </c>
      <c r="J347">
        <v>28.14</v>
      </c>
      <c r="L347">
        <v>5.9</v>
      </c>
      <c r="M3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0.36815920398009949</v>
      </c>
      <c r="O3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" s="20">
        <f>_22_05_2024__71314[[#This Row],[Рейтинг по проезду]]*0.6+_22_05_2024__71314[[#This Row],[Рейтинг по МВ]]*0.4</f>
        <v>0.94000000000000006</v>
      </c>
    </row>
    <row r="348" spans="1:17" x14ac:dyDescent="0.2">
      <c r="A348">
        <v>59</v>
      </c>
      <c r="B348" t="s">
        <v>1830</v>
      </c>
      <c r="C348" t="s">
        <v>0</v>
      </c>
      <c r="D348" t="s">
        <v>6</v>
      </c>
      <c r="E348" t="s">
        <v>7</v>
      </c>
      <c r="F348" t="s">
        <v>4</v>
      </c>
      <c r="G348" s="20" t="s">
        <v>23</v>
      </c>
      <c r="H348" s="19">
        <v>45386</v>
      </c>
      <c r="I348">
        <v>19.41</v>
      </c>
      <c r="J348">
        <v>19.41</v>
      </c>
      <c r="L348">
        <v>5.9</v>
      </c>
      <c r="M3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" s="20">
        <f>_22_05_2024__71314[[#This Row],[Рейтинг по проезду]]*0.6+_22_05_2024__71314[[#This Row],[Рейтинг по МВ]]*0.4</f>
        <v>1</v>
      </c>
    </row>
    <row r="349" spans="1:17" x14ac:dyDescent="0.2">
      <c r="A349">
        <v>59</v>
      </c>
      <c r="B349" t="s">
        <v>1831</v>
      </c>
      <c r="C349" t="s">
        <v>0</v>
      </c>
      <c r="D349" t="s">
        <v>6</v>
      </c>
      <c r="E349" t="s">
        <v>7</v>
      </c>
      <c r="F349" t="s">
        <v>4</v>
      </c>
      <c r="G349" s="20" t="s">
        <v>23</v>
      </c>
      <c r="H349" s="19">
        <v>45387</v>
      </c>
      <c r="I349">
        <v>9.07</v>
      </c>
      <c r="J349">
        <v>9.07</v>
      </c>
      <c r="L349">
        <v>5.9</v>
      </c>
      <c r="M3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" s="20">
        <f>_22_05_2024__71314[[#This Row],[Рейтинг по проезду]]*0.6+_22_05_2024__71314[[#This Row],[Рейтинг по МВ]]*0.4</f>
        <v>1</v>
      </c>
    </row>
    <row r="350" spans="1:17" x14ac:dyDescent="0.2">
      <c r="A350">
        <v>59</v>
      </c>
      <c r="B350" t="s">
        <v>1832</v>
      </c>
      <c r="C350" t="s">
        <v>0</v>
      </c>
      <c r="D350" t="s">
        <v>6</v>
      </c>
      <c r="E350" t="s">
        <v>7</v>
      </c>
      <c r="F350" t="s">
        <v>4</v>
      </c>
      <c r="G350" s="20" t="s">
        <v>23</v>
      </c>
      <c r="H350" s="19">
        <v>45390</v>
      </c>
      <c r="I350">
        <v>189</v>
      </c>
      <c r="J350">
        <v>0</v>
      </c>
      <c r="L350">
        <v>5.9</v>
      </c>
      <c r="M350">
        <f>IF(_22_05_2024__71314[[#This Row],[Данные телематики, пробег]]=0,0.6,IF(_22_05_2024__71314[[#This Row],[Данные путевого, пробег]]=0,0,"для расчета"))</f>
        <v>0</v>
      </c>
      <c r="N3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" s="20">
        <f>_22_05_2024__71314[[#This Row],[Рейтинг по проезду]]*0.6+_22_05_2024__71314[[#This Row],[Рейтинг по МВ]]*0.4</f>
        <v>0.4</v>
      </c>
    </row>
    <row r="351" spans="1:17" x14ac:dyDescent="0.2">
      <c r="A351">
        <v>59</v>
      </c>
      <c r="B351" t="s">
        <v>1833</v>
      </c>
      <c r="C351" t="s">
        <v>0</v>
      </c>
      <c r="D351" t="s">
        <v>6</v>
      </c>
      <c r="E351" t="s">
        <v>7</v>
      </c>
      <c r="F351" t="s">
        <v>4</v>
      </c>
      <c r="G351" s="20" t="s">
        <v>23</v>
      </c>
      <c r="H351" s="19">
        <v>45391</v>
      </c>
      <c r="I351">
        <v>98.3</v>
      </c>
      <c r="J351">
        <v>98.3</v>
      </c>
      <c r="L351">
        <v>5.9</v>
      </c>
      <c r="M3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" s="20">
        <f>_22_05_2024__71314[[#This Row],[Рейтинг по проезду]]*0.6+_22_05_2024__71314[[#This Row],[Рейтинг по МВ]]*0.4</f>
        <v>1</v>
      </c>
    </row>
    <row r="352" spans="1:17" x14ac:dyDescent="0.2">
      <c r="A352">
        <v>59</v>
      </c>
      <c r="B352" t="s">
        <v>1834</v>
      </c>
      <c r="C352" t="s">
        <v>0</v>
      </c>
      <c r="D352" t="s">
        <v>6</v>
      </c>
      <c r="E352" t="s">
        <v>7</v>
      </c>
      <c r="F352" t="s">
        <v>4</v>
      </c>
      <c r="G352" s="20" t="s">
        <v>23</v>
      </c>
      <c r="H352" s="19">
        <v>45393</v>
      </c>
      <c r="I352">
        <v>36.299999999999997</v>
      </c>
      <c r="J352">
        <v>36.299999999999997</v>
      </c>
      <c r="L352">
        <v>5.9</v>
      </c>
      <c r="M3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" s="20">
        <f>_22_05_2024__71314[[#This Row],[Рейтинг по проезду]]*0.6+_22_05_2024__71314[[#This Row],[Рейтинг по МВ]]*0.4</f>
        <v>1</v>
      </c>
    </row>
    <row r="353" spans="1:17" x14ac:dyDescent="0.2">
      <c r="A353">
        <v>59</v>
      </c>
      <c r="B353" t="s">
        <v>1835</v>
      </c>
      <c r="C353" t="s">
        <v>0</v>
      </c>
      <c r="D353" t="s">
        <v>6</v>
      </c>
      <c r="E353" t="s">
        <v>7</v>
      </c>
      <c r="F353" t="s">
        <v>4</v>
      </c>
      <c r="G353" s="20" t="s">
        <v>23</v>
      </c>
      <c r="H353" s="19">
        <v>45394</v>
      </c>
      <c r="I353">
        <v>10</v>
      </c>
      <c r="J353">
        <v>10</v>
      </c>
      <c r="L353">
        <v>5.9</v>
      </c>
      <c r="M3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" s="20">
        <f>_22_05_2024__71314[[#This Row],[Рейтинг по проезду]]*0.6+_22_05_2024__71314[[#This Row],[Рейтинг по МВ]]*0.4</f>
        <v>1</v>
      </c>
    </row>
    <row r="354" spans="1:17" x14ac:dyDescent="0.2">
      <c r="A354">
        <v>59</v>
      </c>
      <c r="B354" t="s">
        <v>1836</v>
      </c>
      <c r="C354" t="s">
        <v>0</v>
      </c>
      <c r="D354" t="s">
        <v>6</v>
      </c>
      <c r="E354" t="s">
        <v>7</v>
      </c>
      <c r="F354" t="s">
        <v>4</v>
      </c>
      <c r="G354" s="20" t="s">
        <v>23</v>
      </c>
      <c r="H354" s="19">
        <v>45396</v>
      </c>
      <c r="I354">
        <v>38</v>
      </c>
      <c r="J354">
        <v>38</v>
      </c>
      <c r="L354">
        <v>5.9</v>
      </c>
      <c r="M3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4" s="20">
        <f>_22_05_2024__71314[[#This Row],[Рейтинг по проезду]]*0.6+_22_05_2024__71314[[#This Row],[Рейтинг по МВ]]*0.4</f>
        <v>1</v>
      </c>
    </row>
    <row r="355" spans="1:17" x14ac:dyDescent="0.2">
      <c r="A355">
        <v>59</v>
      </c>
      <c r="B355" t="s">
        <v>1837</v>
      </c>
      <c r="C355" t="s">
        <v>0</v>
      </c>
      <c r="D355" t="s">
        <v>6</v>
      </c>
      <c r="E355" t="s">
        <v>7</v>
      </c>
      <c r="F355" t="s">
        <v>4</v>
      </c>
      <c r="G355" s="20" t="s">
        <v>23</v>
      </c>
      <c r="H355" s="19">
        <v>45397</v>
      </c>
      <c r="I355">
        <v>9</v>
      </c>
      <c r="J355">
        <v>16.11</v>
      </c>
      <c r="L355">
        <v>5.9</v>
      </c>
      <c r="M3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0.55865921787709494</v>
      </c>
      <c r="O3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" s="20">
        <f>_22_05_2024__71314[[#This Row],[Рейтинг по проезду]]*0.6+_22_05_2024__71314[[#This Row],[Рейтинг по МВ]]*0.4</f>
        <v>0.94000000000000006</v>
      </c>
    </row>
    <row r="356" spans="1:17" x14ac:dyDescent="0.2">
      <c r="A356">
        <v>59</v>
      </c>
      <c r="B356" t="s">
        <v>1838</v>
      </c>
      <c r="C356" t="s">
        <v>0</v>
      </c>
      <c r="D356" t="s">
        <v>6</v>
      </c>
      <c r="E356" t="s">
        <v>7</v>
      </c>
      <c r="F356" t="s">
        <v>4</v>
      </c>
      <c r="G356" s="20" t="s">
        <v>23</v>
      </c>
      <c r="H356" s="19">
        <v>45400</v>
      </c>
      <c r="I356">
        <v>125.41</v>
      </c>
      <c r="J356">
        <v>0</v>
      </c>
      <c r="L356">
        <v>5.9</v>
      </c>
      <c r="M356">
        <f>IF(_22_05_2024__71314[[#This Row],[Данные телематики, пробег]]=0,0.6,IF(_22_05_2024__71314[[#This Row],[Данные путевого, пробег]]=0,0,"для расчета"))</f>
        <v>0</v>
      </c>
      <c r="N3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6" s="20">
        <f>_22_05_2024__71314[[#This Row],[Рейтинг по проезду]]*0.6+_22_05_2024__71314[[#This Row],[Рейтинг по МВ]]*0.4</f>
        <v>0.4</v>
      </c>
    </row>
    <row r="357" spans="1:17" x14ac:dyDescent="0.2">
      <c r="A357">
        <v>59</v>
      </c>
      <c r="B357" t="s">
        <v>1839</v>
      </c>
      <c r="C357" t="s">
        <v>0</v>
      </c>
      <c r="D357" t="s">
        <v>6</v>
      </c>
      <c r="E357" t="s">
        <v>7</v>
      </c>
      <c r="F357" t="s">
        <v>4</v>
      </c>
      <c r="G357" s="20" t="s">
        <v>23</v>
      </c>
      <c r="H357" s="19">
        <v>45401</v>
      </c>
      <c r="I357">
        <v>10</v>
      </c>
      <c r="J357">
        <v>16.3</v>
      </c>
      <c r="L357">
        <v>5.9</v>
      </c>
      <c r="M3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0.61349693251533743</v>
      </c>
      <c r="O3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7" s="20">
        <f>_22_05_2024__71314[[#This Row],[Рейтинг по проезду]]*0.6+_22_05_2024__71314[[#This Row],[Рейтинг по МВ]]*0.4</f>
        <v>0.94000000000000006</v>
      </c>
    </row>
    <row r="358" spans="1:17" x14ac:dyDescent="0.2">
      <c r="A358">
        <v>59</v>
      </c>
      <c r="B358" t="s">
        <v>1840</v>
      </c>
      <c r="C358" t="s">
        <v>0</v>
      </c>
      <c r="D358" t="s">
        <v>6</v>
      </c>
      <c r="E358" t="s">
        <v>7</v>
      </c>
      <c r="F358" t="s">
        <v>4</v>
      </c>
      <c r="G358" s="20" t="s">
        <v>23</v>
      </c>
      <c r="H358" s="19">
        <v>45403</v>
      </c>
      <c r="I358">
        <v>20</v>
      </c>
      <c r="J358">
        <v>20</v>
      </c>
      <c r="L358">
        <v>5.9</v>
      </c>
      <c r="M3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8" s="20">
        <f>_22_05_2024__71314[[#This Row],[Рейтинг по проезду]]*0.6+_22_05_2024__71314[[#This Row],[Рейтинг по МВ]]*0.4</f>
        <v>1</v>
      </c>
    </row>
    <row r="359" spans="1:17" x14ac:dyDescent="0.2">
      <c r="A359">
        <v>59</v>
      </c>
      <c r="B359" t="s">
        <v>1841</v>
      </c>
      <c r="C359" t="s">
        <v>0</v>
      </c>
      <c r="D359" t="s">
        <v>6</v>
      </c>
      <c r="E359" t="s">
        <v>7</v>
      </c>
      <c r="F359" t="s">
        <v>4</v>
      </c>
      <c r="G359" s="20" t="s">
        <v>23</v>
      </c>
      <c r="H359" s="19">
        <v>45404</v>
      </c>
      <c r="I359">
        <v>203.85</v>
      </c>
      <c r="J359">
        <v>0</v>
      </c>
      <c r="L359">
        <v>5.9</v>
      </c>
      <c r="M359">
        <f>IF(_22_05_2024__71314[[#This Row],[Данные телематики, пробег]]=0,0.6,IF(_22_05_2024__71314[[#This Row],[Данные путевого, пробег]]=0,0,"для расчета"))</f>
        <v>0</v>
      </c>
      <c r="N3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9" s="20">
        <f>_22_05_2024__71314[[#This Row],[Рейтинг по проезду]]*0.6+_22_05_2024__71314[[#This Row],[Рейтинг по МВ]]*0.4</f>
        <v>0.4</v>
      </c>
    </row>
    <row r="360" spans="1:17" x14ac:dyDescent="0.2">
      <c r="A360">
        <v>59</v>
      </c>
      <c r="B360" t="s">
        <v>1842</v>
      </c>
      <c r="C360" t="s">
        <v>0</v>
      </c>
      <c r="D360" t="s">
        <v>6</v>
      </c>
      <c r="E360" t="s">
        <v>7</v>
      </c>
      <c r="F360" t="s">
        <v>4</v>
      </c>
      <c r="G360" s="20" t="s">
        <v>23</v>
      </c>
      <c r="H360" s="19">
        <v>45405</v>
      </c>
      <c r="I360">
        <v>30.52</v>
      </c>
      <c r="J360">
        <v>30.52</v>
      </c>
      <c r="L360">
        <v>5.9</v>
      </c>
      <c r="M3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0" s="20">
        <f>_22_05_2024__71314[[#This Row],[Рейтинг по проезду]]*0.6+_22_05_2024__71314[[#This Row],[Рейтинг по МВ]]*0.4</f>
        <v>1</v>
      </c>
    </row>
    <row r="361" spans="1:17" x14ac:dyDescent="0.2">
      <c r="A361">
        <v>59</v>
      </c>
      <c r="B361" t="s">
        <v>1843</v>
      </c>
      <c r="C361" t="s">
        <v>0</v>
      </c>
      <c r="D361" t="s">
        <v>6</v>
      </c>
      <c r="E361" t="s">
        <v>7</v>
      </c>
      <c r="F361" t="s">
        <v>4</v>
      </c>
      <c r="G361" s="20" t="s">
        <v>23</v>
      </c>
      <c r="H361" s="19">
        <v>45407</v>
      </c>
      <c r="I361">
        <v>68.069999999999993</v>
      </c>
      <c r="J361">
        <v>68.069999999999993</v>
      </c>
      <c r="L361">
        <v>5.9</v>
      </c>
      <c r="M3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1" s="20">
        <f>_22_05_2024__71314[[#This Row],[Рейтинг по проезду]]*0.6+_22_05_2024__71314[[#This Row],[Рейтинг по МВ]]*0.4</f>
        <v>1</v>
      </c>
    </row>
    <row r="362" spans="1:17" x14ac:dyDescent="0.2">
      <c r="A362">
        <v>59</v>
      </c>
      <c r="B362" t="s">
        <v>1844</v>
      </c>
      <c r="C362" t="s">
        <v>0</v>
      </c>
      <c r="D362" t="s">
        <v>6</v>
      </c>
      <c r="E362" t="s">
        <v>7</v>
      </c>
      <c r="F362" t="s">
        <v>4</v>
      </c>
      <c r="G362" s="20" t="s">
        <v>23</v>
      </c>
      <c r="H362" s="19">
        <v>45409</v>
      </c>
      <c r="I362">
        <v>58.3</v>
      </c>
      <c r="J362">
        <v>58.3</v>
      </c>
      <c r="L362">
        <v>5.9</v>
      </c>
      <c r="M3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2" s="20">
        <f>_22_05_2024__71314[[#This Row],[Рейтинг по проезду]]*0.6+_22_05_2024__71314[[#This Row],[Рейтинг по МВ]]*0.4</f>
        <v>1</v>
      </c>
    </row>
    <row r="363" spans="1:17" x14ac:dyDescent="0.2">
      <c r="A363">
        <v>59</v>
      </c>
      <c r="B363" t="s">
        <v>1845</v>
      </c>
      <c r="C363" t="s">
        <v>0</v>
      </c>
      <c r="D363" t="s">
        <v>6</v>
      </c>
      <c r="E363" t="s">
        <v>7</v>
      </c>
      <c r="F363" t="s">
        <v>4</v>
      </c>
      <c r="G363" s="20" t="s">
        <v>23</v>
      </c>
      <c r="H363" s="19">
        <v>45412</v>
      </c>
      <c r="I363">
        <v>29.95</v>
      </c>
      <c r="J363">
        <v>29.95</v>
      </c>
      <c r="L363">
        <v>5.9</v>
      </c>
      <c r="M3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3" s="20">
        <f>_22_05_2024__71314[[#This Row],[Рейтинг по проезду]]*0.6+_22_05_2024__71314[[#This Row],[Рейтинг по МВ]]*0.4</f>
        <v>1</v>
      </c>
    </row>
    <row r="364" spans="1:17" x14ac:dyDescent="0.2">
      <c r="A364">
        <v>61</v>
      </c>
      <c r="B364" t="s">
        <v>1846</v>
      </c>
      <c r="C364" t="s">
        <v>0</v>
      </c>
      <c r="D364" t="s">
        <v>6</v>
      </c>
      <c r="E364" t="s">
        <v>8</v>
      </c>
      <c r="F364" t="s">
        <v>2</v>
      </c>
      <c r="G364" s="20" t="s">
        <v>24</v>
      </c>
      <c r="H364" s="19">
        <v>45384</v>
      </c>
      <c r="I364">
        <v>15.36</v>
      </c>
      <c r="J364">
        <v>0</v>
      </c>
      <c r="L364">
        <v>5.3</v>
      </c>
      <c r="M364">
        <f>IF(_22_05_2024__71314[[#This Row],[Данные телематики, пробег]]=0,0.6,IF(_22_05_2024__71314[[#This Row],[Данные путевого, пробег]]=0,0,"для расчета"))</f>
        <v>0</v>
      </c>
      <c r="N3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4" s="20">
        <f>_22_05_2024__71314[[#This Row],[Рейтинг по проезду]]*0.6+_22_05_2024__71314[[#This Row],[Рейтинг по МВ]]*0.4</f>
        <v>0.36000000000000004</v>
      </c>
    </row>
    <row r="365" spans="1:17" x14ac:dyDescent="0.2">
      <c r="A365">
        <v>61</v>
      </c>
      <c r="B365" t="s">
        <v>1847</v>
      </c>
      <c r="C365" t="s">
        <v>0</v>
      </c>
      <c r="D365" t="s">
        <v>6</v>
      </c>
      <c r="E365" t="s">
        <v>8</v>
      </c>
      <c r="F365" t="s">
        <v>2</v>
      </c>
      <c r="G365" s="20" t="s">
        <v>24</v>
      </c>
      <c r="H365" s="19">
        <v>45386</v>
      </c>
      <c r="I365">
        <v>71</v>
      </c>
      <c r="J365">
        <v>71</v>
      </c>
      <c r="K365">
        <v>2</v>
      </c>
      <c r="L365">
        <v>5.3</v>
      </c>
      <c r="M3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5" s="20">
        <f>_22_05_2024__71314[[#This Row],[Рейтинг по проезду]]*0.6+_22_05_2024__71314[[#This Row],[Рейтинг по МВ]]*0.4</f>
        <v>0.96</v>
      </c>
    </row>
    <row r="366" spans="1:17" x14ac:dyDescent="0.2">
      <c r="A366">
        <v>61</v>
      </c>
      <c r="B366" t="s">
        <v>1848</v>
      </c>
      <c r="C366" t="s">
        <v>0</v>
      </c>
      <c r="D366" t="s">
        <v>6</v>
      </c>
      <c r="E366" t="s">
        <v>8</v>
      </c>
      <c r="F366" t="s">
        <v>2</v>
      </c>
      <c r="G366" s="20" t="s">
        <v>24</v>
      </c>
      <c r="H366" s="19">
        <v>45388</v>
      </c>
      <c r="I366">
        <v>202</v>
      </c>
      <c r="J366">
        <v>202</v>
      </c>
      <c r="L366">
        <v>5.3</v>
      </c>
      <c r="M3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6" s="20">
        <f>_22_05_2024__71314[[#This Row],[Рейтинг по проезду]]*0.6+_22_05_2024__71314[[#This Row],[Рейтинг по МВ]]*0.4</f>
        <v>0.96</v>
      </c>
    </row>
    <row r="367" spans="1:17" x14ac:dyDescent="0.2">
      <c r="A367">
        <v>61</v>
      </c>
      <c r="B367" t="s">
        <v>1849</v>
      </c>
      <c r="C367" t="s">
        <v>0</v>
      </c>
      <c r="D367" t="s">
        <v>6</v>
      </c>
      <c r="E367" t="s">
        <v>8</v>
      </c>
      <c r="F367" t="s">
        <v>2</v>
      </c>
      <c r="G367" s="20" t="s">
        <v>24</v>
      </c>
      <c r="H367" s="19">
        <v>45389</v>
      </c>
      <c r="I367">
        <v>267</v>
      </c>
      <c r="J367">
        <v>267</v>
      </c>
      <c r="K367">
        <v>2</v>
      </c>
      <c r="L367">
        <v>5.3</v>
      </c>
      <c r="M3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7" s="20">
        <f>_22_05_2024__71314[[#This Row],[Рейтинг по проезду]]*0.6+_22_05_2024__71314[[#This Row],[Рейтинг по МВ]]*0.4</f>
        <v>0.96</v>
      </c>
    </row>
    <row r="368" spans="1:17" x14ac:dyDescent="0.2">
      <c r="A368">
        <v>61</v>
      </c>
      <c r="B368" t="s">
        <v>1850</v>
      </c>
      <c r="C368" t="s">
        <v>0</v>
      </c>
      <c r="D368" t="s">
        <v>6</v>
      </c>
      <c r="E368" t="s">
        <v>8</v>
      </c>
      <c r="F368" t="s">
        <v>2</v>
      </c>
      <c r="G368" s="20" t="s">
        <v>24</v>
      </c>
      <c r="H368" s="19">
        <v>45390</v>
      </c>
      <c r="I368">
        <v>362</v>
      </c>
      <c r="J368">
        <v>362</v>
      </c>
      <c r="K368">
        <v>3</v>
      </c>
      <c r="L368">
        <v>5.3</v>
      </c>
      <c r="M3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8" s="20">
        <f>_22_05_2024__71314[[#This Row],[Рейтинг по проезду]]*0.6+_22_05_2024__71314[[#This Row],[Рейтинг по МВ]]*0.4</f>
        <v>0.96</v>
      </c>
    </row>
    <row r="369" spans="1:17" x14ac:dyDescent="0.2">
      <c r="A369">
        <v>61</v>
      </c>
      <c r="B369" t="s">
        <v>1851</v>
      </c>
      <c r="C369" t="s">
        <v>0</v>
      </c>
      <c r="D369" t="s">
        <v>6</v>
      </c>
      <c r="E369" t="s">
        <v>8</v>
      </c>
      <c r="F369" t="s">
        <v>2</v>
      </c>
      <c r="G369" s="20" t="s">
        <v>24</v>
      </c>
      <c r="H369" s="19">
        <v>45391</v>
      </c>
      <c r="I369">
        <v>279</v>
      </c>
      <c r="J369">
        <v>279</v>
      </c>
      <c r="L369">
        <v>5.3</v>
      </c>
      <c r="M3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69" s="20">
        <f>_22_05_2024__71314[[#This Row],[Рейтинг по проезду]]*0.6+_22_05_2024__71314[[#This Row],[Рейтинг по МВ]]*0.4</f>
        <v>0.96</v>
      </c>
    </row>
    <row r="370" spans="1:17" x14ac:dyDescent="0.2">
      <c r="A370">
        <v>61</v>
      </c>
      <c r="B370" t="s">
        <v>1852</v>
      </c>
      <c r="C370" t="s">
        <v>0</v>
      </c>
      <c r="D370" t="s">
        <v>6</v>
      </c>
      <c r="E370" t="s">
        <v>8</v>
      </c>
      <c r="F370" t="s">
        <v>2</v>
      </c>
      <c r="G370" s="20" t="s">
        <v>24</v>
      </c>
      <c r="H370" s="19">
        <v>45392</v>
      </c>
      <c r="I370">
        <v>79</v>
      </c>
      <c r="J370">
        <v>79</v>
      </c>
      <c r="K370">
        <v>1</v>
      </c>
      <c r="L370">
        <v>5.3</v>
      </c>
      <c r="M3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0" s="20">
        <f>_22_05_2024__71314[[#This Row],[Рейтинг по проезду]]*0.6+_22_05_2024__71314[[#This Row],[Рейтинг по МВ]]*0.4</f>
        <v>0.96</v>
      </c>
    </row>
    <row r="371" spans="1:17" x14ac:dyDescent="0.2">
      <c r="A371">
        <v>61</v>
      </c>
      <c r="B371" t="s">
        <v>1853</v>
      </c>
      <c r="C371" t="s">
        <v>0</v>
      </c>
      <c r="D371" t="s">
        <v>6</v>
      </c>
      <c r="E371" t="s">
        <v>8</v>
      </c>
      <c r="F371" t="s">
        <v>2</v>
      </c>
      <c r="G371" s="20" t="s">
        <v>24</v>
      </c>
      <c r="H371" s="19">
        <v>45394</v>
      </c>
      <c r="I371">
        <v>15</v>
      </c>
      <c r="J371">
        <v>15</v>
      </c>
      <c r="L371">
        <v>5.3</v>
      </c>
      <c r="M3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1" s="20">
        <f>_22_05_2024__71314[[#This Row],[Рейтинг по проезду]]*0.6+_22_05_2024__71314[[#This Row],[Рейтинг по МВ]]*0.4</f>
        <v>0.96</v>
      </c>
    </row>
    <row r="372" spans="1:17" x14ac:dyDescent="0.2">
      <c r="A372">
        <v>61</v>
      </c>
      <c r="B372" t="s">
        <v>1854</v>
      </c>
      <c r="C372" t="s">
        <v>0</v>
      </c>
      <c r="D372" t="s">
        <v>6</v>
      </c>
      <c r="E372" t="s">
        <v>8</v>
      </c>
      <c r="F372" t="s">
        <v>2</v>
      </c>
      <c r="G372" s="20" t="s">
        <v>24</v>
      </c>
      <c r="H372" s="19">
        <v>45401</v>
      </c>
      <c r="I372">
        <v>5.98</v>
      </c>
      <c r="J372">
        <v>5.98</v>
      </c>
      <c r="K372">
        <v>1</v>
      </c>
      <c r="L372">
        <v>5.3</v>
      </c>
      <c r="M3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2" s="20">
        <f>_22_05_2024__71314[[#This Row],[Рейтинг по проезду]]*0.6+_22_05_2024__71314[[#This Row],[Рейтинг по МВ]]*0.4</f>
        <v>0.96</v>
      </c>
    </row>
    <row r="373" spans="1:17" x14ac:dyDescent="0.2">
      <c r="A373">
        <v>61</v>
      </c>
      <c r="B373" t="s">
        <v>1855</v>
      </c>
      <c r="C373" t="s">
        <v>0</v>
      </c>
      <c r="D373" t="s">
        <v>6</v>
      </c>
      <c r="E373" t="s">
        <v>8</v>
      </c>
      <c r="F373" t="s">
        <v>2</v>
      </c>
      <c r="G373" s="20" t="s">
        <v>24</v>
      </c>
      <c r="H373" s="19">
        <v>45405</v>
      </c>
      <c r="I373">
        <v>4.01</v>
      </c>
      <c r="J373">
        <v>0</v>
      </c>
      <c r="L373">
        <v>5.3</v>
      </c>
      <c r="M373">
        <f>IF(_22_05_2024__71314[[#This Row],[Данные телематики, пробег]]=0,0.6,IF(_22_05_2024__71314[[#This Row],[Данные путевого, пробег]]=0,0,"для расчета"))</f>
        <v>0</v>
      </c>
      <c r="N3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7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3" s="20">
        <f>_22_05_2024__71314[[#This Row],[Рейтинг по проезду]]*0.6+_22_05_2024__71314[[#This Row],[Рейтинг по МВ]]*0.4</f>
        <v>0.36000000000000004</v>
      </c>
    </row>
    <row r="374" spans="1:17" x14ac:dyDescent="0.2">
      <c r="A374">
        <v>61</v>
      </c>
      <c r="B374" t="s">
        <v>1856</v>
      </c>
      <c r="C374" t="s">
        <v>0</v>
      </c>
      <c r="D374" t="s">
        <v>6</v>
      </c>
      <c r="E374" t="s">
        <v>8</v>
      </c>
      <c r="F374" t="s">
        <v>2</v>
      </c>
      <c r="G374" s="20" t="s">
        <v>24</v>
      </c>
      <c r="H374" s="19">
        <v>45408</v>
      </c>
      <c r="I374">
        <v>60</v>
      </c>
      <c r="J374">
        <v>60</v>
      </c>
      <c r="K374">
        <v>1</v>
      </c>
      <c r="L374">
        <v>5.3</v>
      </c>
      <c r="M3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4" s="20">
        <f>_22_05_2024__71314[[#This Row],[Рейтинг по проезду]]*0.6+_22_05_2024__71314[[#This Row],[Рейтинг по МВ]]*0.4</f>
        <v>0.96</v>
      </c>
    </row>
    <row r="375" spans="1:17" x14ac:dyDescent="0.2">
      <c r="A375">
        <v>61</v>
      </c>
      <c r="B375" t="s">
        <v>1857</v>
      </c>
      <c r="C375" t="s">
        <v>0</v>
      </c>
      <c r="D375" t="s">
        <v>6</v>
      </c>
      <c r="E375" t="s">
        <v>8</v>
      </c>
      <c r="F375" t="s">
        <v>2</v>
      </c>
      <c r="G375" s="20" t="s">
        <v>24</v>
      </c>
      <c r="H375" s="19">
        <v>45410</v>
      </c>
      <c r="I375">
        <v>705</v>
      </c>
      <c r="J375">
        <v>705</v>
      </c>
      <c r="K375">
        <v>4</v>
      </c>
      <c r="L375">
        <v>5.3</v>
      </c>
      <c r="M3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5" s="20">
        <f>_22_05_2024__71314[[#This Row],[Рейтинг по проезду]]*0.6+_22_05_2024__71314[[#This Row],[Рейтинг по МВ]]*0.4</f>
        <v>0.96</v>
      </c>
    </row>
    <row r="376" spans="1:17" x14ac:dyDescent="0.2">
      <c r="A376">
        <v>61</v>
      </c>
      <c r="B376" t="s">
        <v>1858</v>
      </c>
      <c r="C376" t="s">
        <v>0</v>
      </c>
      <c r="D376" t="s">
        <v>6</v>
      </c>
      <c r="E376" t="s">
        <v>8</v>
      </c>
      <c r="F376" t="s">
        <v>2</v>
      </c>
      <c r="G376" s="20" t="s">
        <v>24</v>
      </c>
      <c r="H376" s="19">
        <v>45412</v>
      </c>
      <c r="I376">
        <v>789</v>
      </c>
      <c r="J376">
        <v>789</v>
      </c>
      <c r="K376">
        <v>4</v>
      </c>
      <c r="L376">
        <v>5.3</v>
      </c>
      <c r="M3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7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6" s="20">
        <f>_22_05_2024__71314[[#This Row],[Рейтинг по проезду]]*0.6+_22_05_2024__71314[[#This Row],[Рейтинг по МВ]]*0.4</f>
        <v>0.96</v>
      </c>
    </row>
    <row r="377" spans="1:17" x14ac:dyDescent="0.2">
      <c r="A377">
        <v>1</v>
      </c>
      <c r="B377" t="s">
        <v>1859</v>
      </c>
      <c r="C377" t="s">
        <v>0</v>
      </c>
      <c r="D377" t="s">
        <v>6</v>
      </c>
      <c r="E377" t="s">
        <v>7</v>
      </c>
      <c r="F377" t="s">
        <v>4</v>
      </c>
      <c r="G377" s="20" t="s">
        <v>3</v>
      </c>
      <c r="H377" s="19">
        <v>45387</v>
      </c>
      <c r="I377">
        <v>236.63</v>
      </c>
      <c r="J377">
        <v>9.07</v>
      </c>
      <c r="L377">
        <v>3.5</v>
      </c>
      <c r="M3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26.089305402425577</v>
      </c>
      <c r="O3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7" s="20">
        <f>_22_05_2024__71314[[#This Row],[Рейтинг по проезду]]*0.6+_22_05_2024__71314[[#This Row],[Рейтинг по МВ]]*0.4</f>
        <v>0.82000000000000006</v>
      </c>
    </row>
    <row r="378" spans="1:17" x14ac:dyDescent="0.2">
      <c r="A378">
        <v>1</v>
      </c>
      <c r="B378" t="s">
        <v>1487</v>
      </c>
      <c r="C378" t="s">
        <v>0</v>
      </c>
      <c r="D378" t="s">
        <v>6</v>
      </c>
      <c r="E378" t="s">
        <v>7</v>
      </c>
      <c r="F378" t="s">
        <v>4</v>
      </c>
      <c r="G378" s="20" t="s">
        <v>3</v>
      </c>
      <c r="H378" s="19">
        <v>45391</v>
      </c>
      <c r="I378">
        <v>284.12</v>
      </c>
      <c r="J378">
        <v>7</v>
      </c>
      <c r="L378">
        <v>3.5</v>
      </c>
      <c r="M3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40.588571428571427</v>
      </c>
      <c r="O3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8" s="20">
        <f>_22_05_2024__71314[[#This Row],[Рейтинг по проезду]]*0.6+_22_05_2024__71314[[#This Row],[Рейтинг по МВ]]*0.4</f>
        <v>0.82000000000000006</v>
      </c>
    </row>
    <row r="379" spans="1:17" x14ac:dyDescent="0.2">
      <c r="A379">
        <v>1</v>
      </c>
      <c r="B379" t="s">
        <v>1860</v>
      </c>
      <c r="C379" t="s">
        <v>0</v>
      </c>
      <c r="D379" t="s">
        <v>6</v>
      </c>
      <c r="E379" t="s">
        <v>7</v>
      </c>
      <c r="F379" t="s">
        <v>4</v>
      </c>
      <c r="G379" s="20" t="s">
        <v>3</v>
      </c>
      <c r="H379" s="19">
        <v>45393</v>
      </c>
      <c r="I379">
        <v>39</v>
      </c>
      <c r="J379">
        <v>36.299999999999997</v>
      </c>
      <c r="L379">
        <v>3.5</v>
      </c>
      <c r="M3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1.0743801652892562</v>
      </c>
      <c r="O3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9" s="20">
        <f>_22_05_2024__71314[[#This Row],[Рейтинг по проезду]]*0.6+_22_05_2024__71314[[#This Row],[Рейтинг по МВ]]*0.4</f>
        <v>0.82000000000000006</v>
      </c>
    </row>
    <row r="380" spans="1:17" x14ac:dyDescent="0.2">
      <c r="A380">
        <v>1</v>
      </c>
      <c r="B380" t="s">
        <v>1861</v>
      </c>
      <c r="C380" t="s">
        <v>0</v>
      </c>
      <c r="D380" t="s">
        <v>6</v>
      </c>
      <c r="E380" t="s">
        <v>7</v>
      </c>
      <c r="F380" t="s">
        <v>4</v>
      </c>
      <c r="G380" s="20" t="s">
        <v>3</v>
      </c>
      <c r="H380" s="19">
        <v>45394</v>
      </c>
      <c r="I380">
        <v>98.6</v>
      </c>
      <c r="J380">
        <v>10</v>
      </c>
      <c r="L380">
        <v>3.5</v>
      </c>
      <c r="M3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9.86</v>
      </c>
      <c r="O3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0" s="20">
        <f>_22_05_2024__71314[[#This Row],[Рейтинг по проезду]]*0.6+_22_05_2024__71314[[#This Row],[Рейтинг по МВ]]*0.4</f>
        <v>0.82000000000000006</v>
      </c>
    </row>
    <row r="381" spans="1:17" x14ac:dyDescent="0.2">
      <c r="A381">
        <v>1</v>
      </c>
      <c r="B381" t="s">
        <v>1862</v>
      </c>
      <c r="C381" t="s">
        <v>0</v>
      </c>
      <c r="D381" t="s">
        <v>6</v>
      </c>
      <c r="E381" t="s">
        <v>7</v>
      </c>
      <c r="F381" t="s">
        <v>4</v>
      </c>
      <c r="G381" s="20" t="s">
        <v>3</v>
      </c>
      <c r="H381" s="19">
        <v>45395</v>
      </c>
      <c r="I381">
        <v>48.26</v>
      </c>
      <c r="J381">
        <v>0</v>
      </c>
      <c r="L381">
        <v>3.5</v>
      </c>
      <c r="M381">
        <f>IF(_22_05_2024__71314[[#This Row],[Данные телематики, пробег]]=0,0.6,IF(_22_05_2024__71314[[#This Row],[Данные путевого, пробег]]=0,0,"для расчета"))</f>
        <v>0</v>
      </c>
      <c r="N3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1" s="20">
        <f>_22_05_2024__71314[[#This Row],[Рейтинг по проезду]]*0.6+_22_05_2024__71314[[#This Row],[Рейтинг по МВ]]*0.4</f>
        <v>0.27999999999999997</v>
      </c>
    </row>
    <row r="382" spans="1:17" x14ac:dyDescent="0.2">
      <c r="A382">
        <v>1</v>
      </c>
      <c r="B382" t="s">
        <v>1863</v>
      </c>
      <c r="C382" t="s">
        <v>0</v>
      </c>
      <c r="D382" t="s">
        <v>6</v>
      </c>
      <c r="E382" t="s">
        <v>7</v>
      </c>
      <c r="F382" t="s">
        <v>4</v>
      </c>
      <c r="G382" s="20" t="s">
        <v>3</v>
      </c>
      <c r="H382" s="19">
        <v>45397</v>
      </c>
      <c r="I382">
        <v>68.959999999999994</v>
      </c>
      <c r="J382">
        <v>9</v>
      </c>
      <c r="L382">
        <v>3.5</v>
      </c>
      <c r="M3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7.6622222222222218</v>
      </c>
      <c r="O3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2" s="20">
        <f>_22_05_2024__71314[[#This Row],[Рейтинг по проезду]]*0.6+_22_05_2024__71314[[#This Row],[Рейтинг по МВ]]*0.4</f>
        <v>0.82000000000000006</v>
      </c>
    </row>
    <row r="383" spans="1:17" x14ac:dyDescent="0.2">
      <c r="A383">
        <v>1</v>
      </c>
      <c r="B383" t="s">
        <v>1489</v>
      </c>
      <c r="C383" t="s">
        <v>0</v>
      </c>
      <c r="D383" t="s">
        <v>6</v>
      </c>
      <c r="E383" t="s">
        <v>7</v>
      </c>
      <c r="F383" t="s">
        <v>4</v>
      </c>
      <c r="G383" s="20" t="s">
        <v>3</v>
      </c>
      <c r="H383" s="19">
        <v>45399</v>
      </c>
      <c r="I383">
        <v>26.96</v>
      </c>
      <c r="J383">
        <v>5</v>
      </c>
      <c r="L383">
        <v>3.5</v>
      </c>
      <c r="M3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5.3920000000000003</v>
      </c>
      <c r="O3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3" s="20">
        <f>_22_05_2024__71314[[#This Row],[Рейтинг по проезду]]*0.6+_22_05_2024__71314[[#This Row],[Рейтинг по МВ]]*0.4</f>
        <v>0.82000000000000006</v>
      </c>
    </row>
    <row r="384" spans="1:17" x14ac:dyDescent="0.2">
      <c r="A384">
        <v>1</v>
      </c>
      <c r="B384" t="s">
        <v>1490</v>
      </c>
      <c r="C384" t="s">
        <v>0</v>
      </c>
      <c r="D384" t="s">
        <v>6</v>
      </c>
      <c r="E384" t="s">
        <v>7</v>
      </c>
      <c r="F384" t="s">
        <v>4</v>
      </c>
      <c r="G384" s="20" t="s">
        <v>3</v>
      </c>
      <c r="H384" s="19">
        <v>45400</v>
      </c>
      <c r="I384">
        <v>28</v>
      </c>
      <c r="J384">
        <v>27</v>
      </c>
      <c r="L384">
        <v>3.5</v>
      </c>
      <c r="M3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1.037037037037037</v>
      </c>
      <c r="O3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4" s="20">
        <f>_22_05_2024__71314[[#This Row],[Рейтинг по проезду]]*0.6+_22_05_2024__71314[[#This Row],[Рейтинг по МВ]]*0.4</f>
        <v>0.87999999999999989</v>
      </c>
    </row>
    <row r="385" spans="1:17" x14ac:dyDescent="0.2">
      <c r="A385">
        <v>1</v>
      </c>
      <c r="B385" t="s">
        <v>1491</v>
      </c>
      <c r="C385" t="s">
        <v>0</v>
      </c>
      <c r="D385" t="s">
        <v>6</v>
      </c>
      <c r="E385" t="s">
        <v>7</v>
      </c>
      <c r="F385" t="s">
        <v>4</v>
      </c>
      <c r="G385" s="20" t="s">
        <v>3</v>
      </c>
      <c r="H385" s="19">
        <v>45401</v>
      </c>
      <c r="I385">
        <v>202</v>
      </c>
      <c r="J385">
        <v>21</v>
      </c>
      <c r="L385">
        <v>3.5</v>
      </c>
      <c r="M3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9.6190476190476186</v>
      </c>
      <c r="O3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5" s="20">
        <f>_22_05_2024__71314[[#This Row],[Рейтинг по проезду]]*0.6+_22_05_2024__71314[[#This Row],[Рейтинг по МВ]]*0.4</f>
        <v>0.82000000000000006</v>
      </c>
    </row>
    <row r="386" spans="1:17" x14ac:dyDescent="0.2">
      <c r="A386">
        <v>1</v>
      </c>
      <c r="B386" t="s">
        <v>1492</v>
      </c>
      <c r="C386" t="s">
        <v>0</v>
      </c>
      <c r="D386" t="s">
        <v>6</v>
      </c>
      <c r="E386" t="s">
        <v>7</v>
      </c>
      <c r="F386" t="s">
        <v>4</v>
      </c>
      <c r="G386" s="20" t="s">
        <v>3</v>
      </c>
      <c r="H386" s="19">
        <v>45402</v>
      </c>
      <c r="I386">
        <v>49.3</v>
      </c>
      <c r="J386">
        <v>10</v>
      </c>
      <c r="L386">
        <v>3.5</v>
      </c>
      <c r="M3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4.93</v>
      </c>
      <c r="O3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6" s="20">
        <f>_22_05_2024__71314[[#This Row],[Рейтинг по проезду]]*0.6+_22_05_2024__71314[[#This Row],[Рейтинг по МВ]]*0.4</f>
        <v>0.82000000000000006</v>
      </c>
    </row>
    <row r="387" spans="1:17" x14ac:dyDescent="0.2">
      <c r="A387">
        <v>1</v>
      </c>
      <c r="B387" t="s">
        <v>1864</v>
      </c>
      <c r="C387" t="s">
        <v>0</v>
      </c>
      <c r="D387" t="s">
        <v>6</v>
      </c>
      <c r="E387" t="s">
        <v>7</v>
      </c>
      <c r="F387" t="s">
        <v>4</v>
      </c>
      <c r="G387" s="20" t="s">
        <v>3</v>
      </c>
      <c r="H387" s="19">
        <v>45405</v>
      </c>
      <c r="I387">
        <v>54</v>
      </c>
      <c r="J387">
        <v>30.52</v>
      </c>
      <c r="L387">
        <v>3.5</v>
      </c>
      <c r="M3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1.7693315858453473</v>
      </c>
      <c r="O3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7" s="20">
        <f>_22_05_2024__71314[[#This Row],[Рейтинг по проезду]]*0.6+_22_05_2024__71314[[#This Row],[Рейтинг по МВ]]*0.4</f>
        <v>0.82000000000000006</v>
      </c>
    </row>
    <row r="388" spans="1:17" x14ac:dyDescent="0.2">
      <c r="A388">
        <v>1</v>
      </c>
      <c r="B388" t="s">
        <v>1865</v>
      </c>
      <c r="C388" t="s">
        <v>0</v>
      </c>
      <c r="D388" t="s">
        <v>6</v>
      </c>
      <c r="E388" t="s">
        <v>7</v>
      </c>
      <c r="F388" t="s">
        <v>4</v>
      </c>
      <c r="G388" s="20" t="s">
        <v>3</v>
      </c>
      <c r="H388" s="19">
        <v>45406</v>
      </c>
      <c r="I388">
        <v>19.260000000000002</v>
      </c>
      <c r="J388">
        <v>0</v>
      </c>
      <c r="L388">
        <v>3.5</v>
      </c>
      <c r="M388">
        <f>IF(_22_05_2024__71314[[#This Row],[Данные телематики, пробег]]=0,0.6,IF(_22_05_2024__71314[[#This Row],[Данные путевого, пробег]]=0,0,"для расчета"))</f>
        <v>0</v>
      </c>
      <c r="N3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8" s="20">
        <f>_22_05_2024__71314[[#This Row],[Рейтинг по проезду]]*0.6+_22_05_2024__71314[[#This Row],[Рейтинг по МВ]]*0.4</f>
        <v>0.27999999999999997</v>
      </c>
    </row>
    <row r="389" spans="1:17" x14ac:dyDescent="0.2">
      <c r="A389">
        <v>1</v>
      </c>
      <c r="B389" t="s">
        <v>1493</v>
      </c>
      <c r="C389" t="s">
        <v>0</v>
      </c>
      <c r="D389" t="s">
        <v>6</v>
      </c>
      <c r="E389" t="s">
        <v>7</v>
      </c>
      <c r="F389" t="s">
        <v>4</v>
      </c>
      <c r="G389" s="20" t="s">
        <v>3</v>
      </c>
      <c r="H389" s="19">
        <v>45407</v>
      </c>
      <c r="I389">
        <v>46.12</v>
      </c>
      <c r="J389">
        <v>13</v>
      </c>
      <c r="L389">
        <v>3.5</v>
      </c>
      <c r="M3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3.5476923076923077</v>
      </c>
      <c r="O3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89" s="20">
        <f>_22_05_2024__71314[[#This Row],[Рейтинг по проезду]]*0.6+_22_05_2024__71314[[#This Row],[Рейтинг по МВ]]*0.4</f>
        <v>0.82000000000000006</v>
      </c>
    </row>
    <row r="390" spans="1:17" x14ac:dyDescent="0.2">
      <c r="A390">
        <v>1</v>
      </c>
      <c r="B390" t="s">
        <v>1494</v>
      </c>
      <c r="C390" t="s">
        <v>0</v>
      </c>
      <c r="D390" t="s">
        <v>6</v>
      </c>
      <c r="E390" t="s">
        <v>7</v>
      </c>
      <c r="F390" t="s">
        <v>4</v>
      </c>
      <c r="G390" s="20" t="s">
        <v>3</v>
      </c>
      <c r="H390" s="19">
        <v>45408</v>
      </c>
      <c r="I390">
        <v>236</v>
      </c>
      <c r="J390">
        <v>37</v>
      </c>
      <c r="K390">
        <v>2</v>
      </c>
      <c r="L390">
        <v>3.5</v>
      </c>
      <c r="M3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6.3783783783783781</v>
      </c>
      <c r="O3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0" s="20">
        <f>_22_05_2024__71314[[#This Row],[Рейтинг по проезду]]*0.6+_22_05_2024__71314[[#This Row],[Рейтинг по МВ]]*0.4</f>
        <v>0.82000000000000006</v>
      </c>
    </row>
    <row r="391" spans="1:17" x14ac:dyDescent="0.2">
      <c r="A391">
        <v>1</v>
      </c>
      <c r="B391" t="s">
        <v>1866</v>
      </c>
      <c r="C391" t="s">
        <v>0</v>
      </c>
      <c r="D391" t="s">
        <v>6</v>
      </c>
      <c r="E391" t="s">
        <v>7</v>
      </c>
      <c r="F391" t="s">
        <v>4</v>
      </c>
      <c r="G391" s="20" t="s">
        <v>3</v>
      </c>
      <c r="H391" s="19">
        <v>45411</v>
      </c>
      <c r="I391">
        <v>15.35</v>
      </c>
      <c r="J391">
        <v>0</v>
      </c>
      <c r="L391">
        <v>3.5</v>
      </c>
      <c r="M391">
        <f>IF(_22_05_2024__71314[[#This Row],[Данные телематики, пробег]]=0,0.6,IF(_22_05_2024__71314[[#This Row],[Данные путевого, пробег]]=0,0,"для расчета"))</f>
        <v>0</v>
      </c>
      <c r="N3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3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1" s="20">
        <f>_22_05_2024__71314[[#This Row],[Рейтинг по проезду]]*0.6+_22_05_2024__71314[[#This Row],[Рейтинг по МВ]]*0.4</f>
        <v>0.27999999999999997</v>
      </c>
    </row>
    <row r="392" spans="1:17" x14ac:dyDescent="0.2">
      <c r="A392">
        <v>65</v>
      </c>
      <c r="B392" t="s">
        <v>1867</v>
      </c>
      <c r="C392" t="s">
        <v>0</v>
      </c>
      <c r="D392" t="s">
        <v>6</v>
      </c>
      <c r="E392" t="s">
        <v>7</v>
      </c>
      <c r="F392" t="s">
        <v>4</v>
      </c>
      <c r="G392" s="20" t="s">
        <v>196</v>
      </c>
      <c r="H392" s="19">
        <v>45386</v>
      </c>
      <c r="I392">
        <v>56</v>
      </c>
      <c r="J392">
        <v>56</v>
      </c>
      <c r="K392">
        <v>1</v>
      </c>
      <c r="L392">
        <v>6</v>
      </c>
      <c r="M3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92" s="20">
        <f>_22_05_2024__71314[[#This Row],[Рейтинг по проезду]]*0.6+_22_05_2024__71314[[#This Row],[Рейтинг по МВ]]*0.4</f>
        <v>1</v>
      </c>
    </row>
    <row r="393" spans="1:17" x14ac:dyDescent="0.2">
      <c r="A393">
        <v>65</v>
      </c>
      <c r="B393" t="s">
        <v>1868</v>
      </c>
      <c r="C393" t="s">
        <v>0</v>
      </c>
      <c r="D393" t="s">
        <v>6</v>
      </c>
      <c r="E393" t="s">
        <v>7</v>
      </c>
      <c r="F393" t="s">
        <v>4</v>
      </c>
      <c r="G393" s="20" t="s">
        <v>196</v>
      </c>
      <c r="H393" s="19">
        <v>45389</v>
      </c>
      <c r="I393">
        <v>1</v>
      </c>
      <c r="J393">
        <v>1</v>
      </c>
      <c r="L393">
        <v>6</v>
      </c>
      <c r="M3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93" s="20">
        <f>_22_05_2024__71314[[#This Row],[Рейтинг по проезду]]*0.6+_22_05_2024__71314[[#This Row],[Рейтинг по МВ]]*0.4</f>
        <v>1</v>
      </c>
    </row>
    <row r="394" spans="1:17" x14ac:dyDescent="0.2">
      <c r="A394">
        <v>65</v>
      </c>
      <c r="B394" t="s">
        <v>1869</v>
      </c>
      <c r="C394" t="s">
        <v>0</v>
      </c>
      <c r="D394" t="s">
        <v>6</v>
      </c>
      <c r="E394" t="s">
        <v>7</v>
      </c>
      <c r="F394" t="s">
        <v>4</v>
      </c>
      <c r="G394" s="20" t="s">
        <v>196</v>
      </c>
      <c r="H394" s="19">
        <v>45399</v>
      </c>
      <c r="I394">
        <v>4</v>
      </c>
      <c r="J394">
        <v>4</v>
      </c>
      <c r="L394">
        <v>6</v>
      </c>
      <c r="M3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94" s="20">
        <f>_22_05_2024__71314[[#This Row],[Рейтинг по проезду]]*0.6+_22_05_2024__71314[[#This Row],[Рейтинг по МВ]]*0.4</f>
        <v>1</v>
      </c>
    </row>
    <row r="395" spans="1:17" x14ac:dyDescent="0.2">
      <c r="A395">
        <v>65</v>
      </c>
      <c r="B395" t="s">
        <v>1870</v>
      </c>
      <c r="C395" t="s">
        <v>0</v>
      </c>
      <c r="D395" t="s">
        <v>6</v>
      </c>
      <c r="E395" t="s">
        <v>7</v>
      </c>
      <c r="F395" t="s">
        <v>4</v>
      </c>
      <c r="G395" s="20" t="s">
        <v>196</v>
      </c>
      <c r="H395" s="19">
        <v>45410</v>
      </c>
      <c r="I395">
        <v>7</v>
      </c>
      <c r="J395">
        <v>7</v>
      </c>
      <c r="L395">
        <v>6</v>
      </c>
      <c r="M3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95" s="20">
        <f>_22_05_2024__71314[[#This Row],[Рейтинг по проезду]]*0.6+_22_05_2024__71314[[#This Row],[Рейтинг по МВ]]*0.4</f>
        <v>1</v>
      </c>
    </row>
    <row r="396" spans="1:17" x14ac:dyDescent="0.2">
      <c r="A396">
        <v>1</v>
      </c>
      <c r="B396" t="s">
        <v>1871</v>
      </c>
      <c r="C396" t="s">
        <v>0</v>
      </c>
      <c r="D396" t="s">
        <v>6</v>
      </c>
      <c r="E396" t="s">
        <v>7</v>
      </c>
      <c r="F396" t="s">
        <v>4</v>
      </c>
      <c r="G396" s="20" t="s">
        <v>3</v>
      </c>
      <c r="H396" s="19">
        <v>45383</v>
      </c>
      <c r="I396">
        <v>30.53</v>
      </c>
      <c r="J396">
        <v>30.53</v>
      </c>
      <c r="L396">
        <v>3.5</v>
      </c>
      <c r="M3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6" s="20">
        <f>_22_05_2024__71314[[#This Row],[Рейтинг по проезду]]*0.6+_22_05_2024__71314[[#This Row],[Рейтинг по МВ]]*0.4</f>
        <v>0.87999999999999989</v>
      </c>
    </row>
    <row r="397" spans="1:17" x14ac:dyDescent="0.2">
      <c r="A397">
        <v>1</v>
      </c>
      <c r="B397" t="s">
        <v>1872</v>
      </c>
      <c r="C397" t="s">
        <v>0</v>
      </c>
      <c r="D397" t="s">
        <v>6</v>
      </c>
      <c r="E397" t="s">
        <v>7</v>
      </c>
      <c r="F397" t="s">
        <v>4</v>
      </c>
      <c r="G397" s="20" t="s">
        <v>3</v>
      </c>
      <c r="H397" s="19">
        <v>45385</v>
      </c>
      <c r="I397">
        <v>10.36</v>
      </c>
      <c r="J397">
        <v>42.69</v>
      </c>
      <c r="L397">
        <v>3.5</v>
      </c>
      <c r="M3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0.24267978449285546</v>
      </c>
      <c r="O3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7" s="20">
        <f>_22_05_2024__71314[[#This Row],[Рейтинг по проезду]]*0.6+_22_05_2024__71314[[#This Row],[Рейтинг по МВ]]*0.4</f>
        <v>0.82000000000000006</v>
      </c>
    </row>
    <row r="398" spans="1:17" x14ac:dyDescent="0.2">
      <c r="A398">
        <v>1</v>
      </c>
      <c r="B398" t="s">
        <v>1873</v>
      </c>
      <c r="C398" t="s">
        <v>0</v>
      </c>
      <c r="D398" t="s">
        <v>6</v>
      </c>
      <c r="E398" t="s">
        <v>7</v>
      </c>
      <c r="F398" t="s">
        <v>4</v>
      </c>
      <c r="G398" s="20" t="s">
        <v>3</v>
      </c>
      <c r="H398" s="19">
        <v>45386</v>
      </c>
      <c r="I398">
        <v>26.3</v>
      </c>
      <c r="J398">
        <v>9</v>
      </c>
      <c r="K398">
        <v>1</v>
      </c>
      <c r="L398">
        <v>3.5</v>
      </c>
      <c r="M3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2.9222222222222225</v>
      </c>
      <c r="O3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3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8" s="20">
        <f>_22_05_2024__71314[[#This Row],[Рейтинг по проезду]]*0.6+_22_05_2024__71314[[#This Row],[Рейтинг по МВ]]*0.4</f>
        <v>0.82000000000000006</v>
      </c>
    </row>
    <row r="399" spans="1:17" x14ac:dyDescent="0.2">
      <c r="A399">
        <v>1</v>
      </c>
      <c r="B399" t="s">
        <v>1859</v>
      </c>
      <c r="C399" t="s">
        <v>0</v>
      </c>
      <c r="D399" t="s">
        <v>6</v>
      </c>
      <c r="E399" t="s">
        <v>7</v>
      </c>
      <c r="F399" t="s">
        <v>4</v>
      </c>
      <c r="G399" s="20" t="s">
        <v>3</v>
      </c>
      <c r="H399" s="19">
        <v>45387</v>
      </c>
      <c r="I399">
        <v>9.07</v>
      </c>
      <c r="J399">
        <v>9.07</v>
      </c>
      <c r="L399">
        <v>3.5</v>
      </c>
      <c r="M3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3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3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3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99" s="20">
        <f>_22_05_2024__71314[[#This Row],[Рейтинг по проезду]]*0.6+_22_05_2024__71314[[#This Row],[Рейтинг по МВ]]*0.4</f>
        <v>0.87999999999999989</v>
      </c>
    </row>
    <row r="400" spans="1:17" x14ac:dyDescent="0.2">
      <c r="A400">
        <v>1</v>
      </c>
      <c r="B400" t="s">
        <v>1486</v>
      </c>
      <c r="C400" t="s">
        <v>0</v>
      </c>
      <c r="D400" t="s">
        <v>6</v>
      </c>
      <c r="E400" t="s">
        <v>7</v>
      </c>
      <c r="F400" t="s">
        <v>4</v>
      </c>
      <c r="G400" s="20" t="s">
        <v>3</v>
      </c>
      <c r="H400" s="19">
        <v>45390</v>
      </c>
      <c r="I400">
        <v>126.1</v>
      </c>
      <c r="J400">
        <v>5</v>
      </c>
      <c r="K400">
        <v>1</v>
      </c>
      <c r="L400">
        <v>3.5</v>
      </c>
      <c r="M4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25.22</v>
      </c>
      <c r="O4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0" s="20">
        <f>_22_05_2024__71314[[#This Row],[Рейтинг по проезду]]*0.6+_22_05_2024__71314[[#This Row],[Рейтинг по МВ]]*0.4</f>
        <v>0.82000000000000006</v>
      </c>
    </row>
    <row r="401" spans="1:17" x14ac:dyDescent="0.2">
      <c r="A401">
        <v>1</v>
      </c>
      <c r="B401" t="s">
        <v>1488</v>
      </c>
      <c r="C401" t="s">
        <v>0</v>
      </c>
      <c r="D401" t="s">
        <v>6</v>
      </c>
      <c r="E401" t="s">
        <v>7</v>
      </c>
      <c r="F401" t="s">
        <v>4</v>
      </c>
      <c r="G401" s="20" t="s">
        <v>3</v>
      </c>
      <c r="H401" s="19">
        <v>45392</v>
      </c>
      <c r="I401">
        <v>98.3</v>
      </c>
      <c r="J401">
        <v>12</v>
      </c>
      <c r="L401">
        <v>3.5</v>
      </c>
      <c r="M4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8.1916666666666664</v>
      </c>
      <c r="O4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1" s="20">
        <f>_22_05_2024__71314[[#This Row],[Рейтинг по проезду]]*0.6+_22_05_2024__71314[[#This Row],[Рейтинг по МВ]]*0.4</f>
        <v>0.82000000000000006</v>
      </c>
    </row>
    <row r="402" spans="1:17" x14ac:dyDescent="0.2">
      <c r="A402">
        <v>1</v>
      </c>
      <c r="B402" t="s">
        <v>1860</v>
      </c>
      <c r="C402" t="s">
        <v>0</v>
      </c>
      <c r="D402" t="s">
        <v>6</v>
      </c>
      <c r="E402" t="s">
        <v>7</v>
      </c>
      <c r="F402" t="s">
        <v>4</v>
      </c>
      <c r="G402" s="20" t="s">
        <v>3</v>
      </c>
      <c r="H402" s="19">
        <v>45393</v>
      </c>
      <c r="I402">
        <v>36.299999999999997</v>
      </c>
      <c r="J402">
        <v>36.299999999999997</v>
      </c>
      <c r="L402">
        <v>3.5</v>
      </c>
      <c r="M4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2" s="20">
        <f>_22_05_2024__71314[[#This Row],[Рейтинг по проезду]]*0.6+_22_05_2024__71314[[#This Row],[Рейтинг по МВ]]*0.4</f>
        <v>0.87999999999999989</v>
      </c>
    </row>
    <row r="403" spans="1:17" x14ac:dyDescent="0.2">
      <c r="A403">
        <v>1</v>
      </c>
      <c r="B403" t="s">
        <v>1861</v>
      </c>
      <c r="C403" t="s">
        <v>0</v>
      </c>
      <c r="D403" t="s">
        <v>6</v>
      </c>
      <c r="E403" t="s">
        <v>7</v>
      </c>
      <c r="F403" t="s">
        <v>4</v>
      </c>
      <c r="G403" s="20" t="s">
        <v>3</v>
      </c>
      <c r="H403" s="19">
        <v>45394</v>
      </c>
      <c r="I403">
        <v>10</v>
      </c>
      <c r="J403">
        <v>10</v>
      </c>
      <c r="L403">
        <v>3.5</v>
      </c>
      <c r="M4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3" s="20">
        <f>_22_05_2024__71314[[#This Row],[Рейтинг по проезду]]*0.6+_22_05_2024__71314[[#This Row],[Рейтинг по МВ]]*0.4</f>
        <v>0.87999999999999989</v>
      </c>
    </row>
    <row r="404" spans="1:17" x14ac:dyDescent="0.2">
      <c r="A404">
        <v>1</v>
      </c>
      <c r="B404" t="s">
        <v>1874</v>
      </c>
      <c r="C404" t="s">
        <v>0</v>
      </c>
      <c r="D404" t="s">
        <v>6</v>
      </c>
      <c r="E404" t="s">
        <v>7</v>
      </c>
      <c r="F404" t="s">
        <v>4</v>
      </c>
      <c r="G404" s="20" t="s">
        <v>3</v>
      </c>
      <c r="H404" s="19">
        <v>45396</v>
      </c>
      <c r="I404">
        <v>38.090000000000003</v>
      </c>
      <c r="J404">
        <v>38.090000000000003</v>
      </c>
      <c r="L404">
        <v>3.5</v>
      </c>
      <c r="M4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4" s="20">
        <f>_22_05_2024__71314[[#This Row],[Рейтинг по проезду]]*0.6+_22_05_2024__71314[[#This Row],[Рейтинг по МВ]]*0.4</f>
        <v>0.87999999999999989</v>
      </c>
    </row>
    <row r="405" spans="1:17" x14ac:dyDescent="0.2">
      <c r="A405">
        <v>1</v>
      </c>
      <c r="B405" t="s">
        <v>1863</v>
      </c>
      <c r="C405" t="s">
        <v>0</v>
      </c>
      <c r="D405" t="s">
        <v>6</v>
      </c>
      <c r="E405" t="s">
        <v>7</v>
      </c>
      <c r="F405" t="s">
        <v>4</v>
      </c>
      <c r="G405" s="20" t="s">
        <v>3</v>
      </c>
      <c r="H405" s="19">
        <v>45397</v>
      </c>
      <c r="I405">
        <v>9</v>
      </c>
      <c r="J405">
        <v>9</v>
      </c>
      <c r="L405">
        <v>3.5</v>
      </c>
      <c r="M4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5" s="20">
        <f>_22_05_2024__71314[[#This Row],[Рейтинг по проезду]]*0.6+_22_05_2024__71314[[#This Row],[Рейтинг по МВ]]*0.4</f>
        <v>0.87999999999999989</v>
      </c>
    </row>
    <row r="406" spans="1:17" x14ac:dyDescent="0.2">
      <c r="A406">
        <v>1</v>
      </c>
      <c r="B406" t="s">
        <v>1490</v>
      </c>
      <c r="C406" t="s">
        <v>0</v>
      </c>
      <c r="D406" t="s">
        <v>6</v>
      </c>
      <c r="E406" t="s">
        <v>7</v>
      </c>
      <c r="F406" t="s">
        <v>4</v>
      </c>
      <c r="G406" s="20" t="s">
        <v>3</v>
      </c>
      <c r="H406" s="19">
        <v>45400</v>
      </c>
      <c r="I406">
        <v>125.41</v>
      </c>
      <c r="J406">
        <v>27</v>
      </c>
      <c r="L406">
        <v>3.5</v>
      </c>
      <c r="M4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4.644814814814815</v>
      </c>
      <c r="O4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6" s="20">
        <f>_22_05_2024__71314[[#This Row],[Рейтинг по проезду]]*0.6+_22_05_2024__71314[[#This Row],[Рейтинг по МВ]]*0.4</f>
        <v>0.82000000000000006</v>
      </c>
    </row>
    <row r="407" spans="1:17" x14ac:dyDescent="0.2">
      <c r="A407">
        <v>1</v>
      </c>
      <c r="B407" t="s">
        <v>1491</v>
      </c>
      <c r="C407" t="s">
        <v>0</v>
      </c>
      <c r="D407" t="s">
        <v>6</v>
      </c>
      <c r="E407" t="s">
        <v>7</v>
      </c>
      <c r="F407" t="s">
        <v>4</v>
      </c>
      <c r="G407" s="20" t="s">
        <v>3</v>
      </c>
      <c r="H407" s="19">
        <v>45401</v>
      </c>
      <c r="I407">
        <v>10</v>
      </c>
      <c r="J407">
        <v>21</v>
      </c>
      <c r="L407">
        <v>3.5</v>
      </c>
      <c r="M4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0.47619047619047616</v>
      </c>
      <c r="O4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7" s="20">
        <f>_22_05_2024__71314[[#This Row],[Рейтинг по проезду]]*0.6+_22_05_2024__71314[[#This Row],[Рейтинг по МВ]]*0.4</f>
        <v>0.82000000000000006</v>
      </c>
    </row>
    <row r="408" spans="1:17" x14ac:dyDescent="0.2">
      <c r="A408">
        <v>1</v>
      </c>
      <c r="B408" t="s">
        <v>1875</v>
      </c>
      <c r="C408" t="s">
        <v>0</v>
      </c>
      <c r="D408" t="s">
        <v>6</v>
      </c>
      <c r="E408" t="s">
        <v>7</v>
      </c>
      <c r="F408" t="s">
        <v>4</v>
      </c>
      <c r="G408" s="20" t="s">
        <v>3</v>
      </c>
      <c r="H408" s="19">
        <v>45403</v>
      </c>
      <c r="I408">
        <v>38</v>
      </c>
      <c r="J408">
        <v>37</v>
      </c>
      <c r="L408">
        <v>3.5</v>
      </c>
      <c r="M4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1.027027027027027</v>
      </c>
      <c r="O4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8" s="20">
        <f>_22_05_2024__71314[[#This Row],[Рейтинг по проезду]]*0.6+_22_05_2024__71314[[#This Row],[Рейтинг по МВ]]*0.4</f>
        <v>0.87999999999999989</v>
      </c>
    </row>
    <row r="409" spans="1:17" x14ac:dyDescent="0.2">
      <c r="A409">
        <v>1</v>
      </c>
      <c r="B409" t="s">
        <v>1876</v>
      </c>
      <c r="C409" t="s">
        <v>0</v>
      </c>
      <c r="D409" t="s">
        <v>6</v>
      </c>
      <c r="E409" t="s">
        <v>7</v>
      </c>
      <c r="F409" t="s">
        <v>4</v>
      </c>
      <c r="G409" s="20" t="s">
        <v>3</v>
      </c>
      <c r="H409" s="19">
        <v>45404</v>
      </c>
      <c r="I409">
        <v>203.85</v>
      </c>
      <c r="J409">
        <v>203.85</v>
      </c>
      <c r="K409">
        <v>1</v>
      </c>
      <c r="L409">
        <v>3.5</v>
      </c>
      <c r="M4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09" s="20">
        <f>_22_05_2024__71314[[#This Row],[Рейтинг по проезду]]*0.6+_22_05_2024__71314[[#This Row],[Рейтинг по МВ]]*0.4</f>
        <v>0.87999999999999989</v>
      </c>
    </row>
    <row r="410" spans="1:17" x14ac:dyDescent="0.2">
      <c r="A410">
        <v>1</v>
      </c>
      <c r="B410" t="s">
        <v>1864</v>
      </c>
      <c r="C410" t="s">
        <v>0</v>
      </c>
      <c r="D410" t="s">
        <v>6</v>
      </c>
      <c r="E410" t="s">
        <v>7</v>
      </c>
      <c r="F410" t="s">
        <v>4</v>
      </c>
      <c r="G410" s="20" t="s">
        <v>3</v>
      </c>
      <c r="H410" s="19">
        <v>45405</v>
      </c>
      <c r="I410">
        <v>30.52</v>
      </c>
      <c r="J410">
        <v>30.52</v>
      </c>
      <c r="L410">
        <v>3.5</v>
      </c>
      <c r="M4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10" s="20">
        <f>_22_05_2024__71314[[#This Row],[Рейтинг по проезду]]*0.6+_22_05_2024__71314[[#This Row],[Рейтинг по МВ]]*0.4</f>
        <v>0.87999999999999989</v>
      </c>
    </row>
    <row r="411" spans="1:17" x14ac:dyDescent="0.2">
      <c r="A411">
        <v>1</v>
      </c>
      <c r="B411" t="s">
        <v>1493</v>
      </c>
      <c r="C411" t="s">
        <v>0</v>
      </c>
      <c r="D411" t="s">
        <v>6</v>
      </c>
      <c r="E411" t="s">
        <v>7</v>
      </c>
      <c r="F411" t="s">
        <v>4</v>
      </c>
      <c r="G411" s="20" t="s">
        <v>3</v>
      </c>
      <c r="H411" s="19">
        <v>45407</v>
      </c>
      <c r="I411">
        <v>68.069999999999993</v>
      </c>
      <c r="J411">
        <v>13</v>
      </c>
      <c r="K411">
        <v>1</v>
      </c>
      <c r="L411">
        <v>3.5</v>
      </c>
      <c r="M4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5.2361538461538455</v>
      </c>
      <c r="O4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11" s="20">
        <f>_22_05_2024__71314[[#This Row],[Рейтинг по проезду]]*0.6+_22_05_2024__71314[[#This Row],[Рейтинг по МВ]]*0.4</f>
        <v>0.82000000000000006</v>
      </c>
    </row>
    <row r="412" spans="1:17" x14ac:dyDescent="0.2">
      <c r="A412">
        <v>1</v>
      </c>
      <c r="B412" t="s">
        <v>1495</v>
      </c>
      <c r="C412" t="s">
        <v>0</v>
      </c>
      <c r="D412" t="s">
        <v>6</v>
      </c>
      <c r="E412" t="s">
        <v>7</v>
      </c>
      <c r="F412" t="s">
        <v>4</v>
      </c>
      <c r="G412" s="20" t="s">
        <v>3</v>
      </c>
      <c r="H412" s="19">
        <v>45409</v>
      </c>
      <c r="I412">
        <v>58.3</v>
      </c>
      <c r="J412">
        <v>12</v>
      </c>
      <c r="L412">
        <v>3.5</v>
      </c>
      <c r="M4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4.8583333333333334</v>
      </c>
      <c r="O4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12" s="20">
        <f>_22_05_2024__71314[[#This Row],[Рейтинг по проезду]]*0.6+_22_05_2024__71314[[#This Row],[Рейтинг по МВ]]*0.4</f>
        <v>0.82000000000000006</v>
      </c>
    </row>
    <row r="413" spans="1:17" x14ac:dyDescent="0.2">
      <c r="A413">
        <v>1</v>
      </c>
      <c r="B413" t="s">
        <v>1877</v>
      </c>
      <c r="C413" t="s">
        <v>0</v>
      </c>
      <c r="D413" t="s">
        <v>6</v>
      </c>
      <c r="E413" t="s">
        <v>7</v>
      </c>
      <c r="F413" t="s">
        <v>4</v>
      </c>
      <c r="G413" s="20" t="s">
        <v>3</v>
      </c>
      <c r="H413" s="19">
        <v>45412</v>
      </c>
      <c r="I413">
        <v>29.95</v>
      </c>
      <c r="J413">
        <v>29.95</v>
      </c>
      <c r="L413">
        <v>3.5</v>
      </c>
      <c r="M4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13" s="20">
        <f>_22_05_2024__71314[[#This Row],[Рейтинг по проезду]]*0.6+_22_05_2024__71314[[#This Row],[Рейтинг по МВ]]*0.4</f>
        <v>0.87999999999999989</v>
      </c>
    </row>
    <row r="414" spans="1:17" x14ac:dyDescent="0.2">
      <c r="A414">
        <v>66</v>
      </c>
      <c r="B414" t="s">
        <v>1878</v>
      </c>
      <c r="C414" t="s">
        <v>0</v>
      </c>
      <c r="D414" t="s">
        <v>6</v>
      </c>
      <c r="E414" t="s">
        <v>7</v>
      </c>
      <c r="F414" t="s">
        <v>4</v>
      </c>
      <c r="G414" s="20" t="s">
        <v>197</v>
      </c>
      <c r="H414" s="19">
        <v>45386</v>
      </c>
      <c r="I414">
        <v>56</v>
      </c>
      <c r="J414">
        <v>56</v>
      </c>
      <c r="K414">
        <v>2</v>
      </c>
      <c r="L414">
        <v>5.9</v>
      </c>
      <c r="M4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4" s="20">
        <f>_22_05_2024__71314[[#This Row],[Рейтинг по проезду]]*0.6+_22_05_2024__71314[[#This Row],[Рейтинг по МВ]]*0.4</f>
        <v>1</v>
      </c>
    </row>
    <row r="415" spans="1:17" x14ac:dyDescent="0.2">
      <c r="A415">
        <v>66</v>
      </c>
      <c r="B415" t="s">
        <v>1879</v>
      </c>
      <c r="C415" t="s">
        <v>0</v>
      </c>
      <c r="D415" t="s">
        <v>6</v>
      </c>
      <c r="E415" t="s">
        <v>7</v>
      </c>
      <c r="F415" t="s">
        <v>4</v>
      </c>
      <c r="G415" s="20" t="s">
        <v>197</v>
      </c>
      <c r="H415" s="19">
        <v>45389</v>
      </c>
      <c r="I415">
        <v>14.04</v>
      </c>
      <c r="J415">
        <v>14.04</v>
      </c>
      <c r="L415">
        <v>5.9</v>
      </c>
      <c r="M4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5" s="20">
        <f>_22_05_2024__71314[[#This Row],[Рейтинг по проезду]]*0.6+_22_05_2024__71314[[#This Row],[Рейтинг по МВ]]*0.4</f>
        <v>1</v>
      </c>
    </row>
    <row r="416" spans="1:17" x14ac:dyDescent="0.2">
      <c r="A416">
        <v>66</v>
      </c>
      <c r="B416" t="s">
        <v>1880</v>
      </c>
      <c r="C416" t="s">
        <v>0</v>
      </c>
      <c r="D416" t="s">
        <v>6</v>
      </c>
      <c r="E416" t="s">
        <v>7</v>
      </c>
      <c r="F416" t="s">
        <v>4</v>
      </c>
      <c r="G416" s="20" t="s">
        <v>197</v>
      </c>
      <c r="H416" s="19">
        <v>45392</v>
      </c>
      <c r="I416">
        <v>21.56</v>
      </c>
      <c r="J416">
        <v>21.56</v>
      </c>
      <c r="L416">
        <v>5.9</v>
      </c>
      <c r="M4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6" s="20">
        <f>_22_05_2024__71314[[#This Row],[Рейтинг по проезду]]*0.6+_22_05_2024__71314[[#This Row],[Рейтинг по МВ]]*0.4</f>
        <v>1</v>
      </c>
    </row>
    <row r="417" spans="1:17" x14ac:dyDescent="0.2">
      <c r="A417">
        <v>66</v>
      </c>
      <c r="B417" t="s">
        <v>1881</v>
      </c>
      <c r="C417" t="s">
        <v>0</v>
      </c>
      <c r="D417" t="s">
        <v>6</v>
      </c>
      <c r="E417" t="s">
        <v>7</v>
      </c>
      <c r="F417" t="s">
        <v>4</v>
      </c>
      <c r="G417" s="20" t="s">
        <v>197</v>
      </c>
      <c r="H417" s="19">
        <v>45397</v>
      </c>
      <c r="I417">
        <v>13.45</v>
      </c>
      <c r="J417">
        <v>13.45</v>
      </c>
      <c r="K417">
        <v>1</v>
      </c>
      <c r="L417">
        <v>5.9</v>
      </c>
      <c r="M4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7" s="20">
        <f>_22_05_2024__71314[[#This Row],[Рейтинг по проезду]]*0.6+_22_05_2024__71314[[#This Row],[Рейтинг по МВ]]*0.4</f>
        <v>1</v>
      </c>
    </row>
    <row r="418" spans="1:17" x14ac:dyDescent="0.2">
      <c r="A418">
        <v>66</v>
      </c>
      <c r="B418" t="s">
        <v>1882</v>
      </c>
      <c r="C418" t="s">
        <v>0</v>
      </c>
      <c r="D418" t="s">
        <v>6</v>
      </c>
      <c r="E418" t="s">
        <v>7</v>
      </c>
      <c r="F418" t="s">
        <v>4</v>
      </c>
      <c r="G418" s="20" t="s">
        <v>197</v>
      </c>
      <c r="H418" s="19">
        <v>45399</v>
      </c>
      <c r="I418">
        <v>4</v>
      </c>
      <c r="J418">
        <v>4</v>
      </c>
      <c r="L418">
        <v>5.9</v>
      </c>
      <c r="M4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8" s="20">
        <f>_22_05_2024__71314[[#This Row],[Рейтинг по проезду]]*0.6+_22_05_2024__71314[[#This Row],[Рейтинг по МВ]]*0.4</f>
        <v>1</v>
      </c>
    </row>
    <row r="419" spans="1:17" x14ac:dyDescent="0.2">
      <c r="A419">
        <v>66</v>
      </c>
      <c r="B419" t="s">
        <v>1883</v>
      </c>
      <c r="C419" t="s">
        <v>0</v>
      </c>
      <c r="D419" t="s">
        <v>6</v>
      </c>
      <c r="E419" t="s">
        <v>7</v>
      </c>
      <c r="F419" t="s">
        <v>4</v>
      </c>
      <c r="G419" s="20" t="s">
        <v>197</v>
      </c>
      <c r="H419" s="19">
        <v>45410</v>
      </c>
      <c r="I419">
        <v>7</v>
      </c>
      <c r="J419">
        <v>7</v>
      </c>
      <c r="L419">
        <v>5.9</v>
      </c>
      <c r="M4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19" s="20">
        <f>_22_05_2024__71314[[#This Row],[Рейтинг по проезду]]*0.6+_22_05_2024__71314[[#This Row],[Рейтинг по МВ]]*0.4</f>
        <v>1</v>
      </c>
    </row>
    <row r="420" spans="1:17" x14ac:dyDescent="0.2">
      <c r="A420">
        <v>66</v>
      </c>
      <c r="B420" t="s">
        <v>1884</v>
      </c>
      <c r="C420" t="s">
        <v>0</v>
      </c>
      <c r="D420" t="s">
        <v>6</v>
      </c>
      <c r="E420" t="s">
        <v>7</v>
      </c>
      <c r="F420" t="s">
        <v>4</v>
      </c>
      <c r="G420" s="20" t="s">
        <v>197</v>
      </c>
      <c r="H420" s="19">
        <v>45412</v>
      </c>
      <c r="I420">
        <v>18.95</v>
      </c>
      <c r="J420">
        <v>18.95</v>
      </c>
      <c r="K420">
        <v>1</v>
      </c>
      <c r="L420">
        <v>5.9</v>
      </c>
      <c r="M4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0" s="20">
        <f>_22_05_2024__71314[[#This Row],[Рейтинг по проезду]]*0.6+_22_05_2024__71314[[#This Row],[Рейтинг по МВ]]*0.4</f>
        <v>1</v>
      </c>
    </row>
    <row r="421" spans="1:17" x14ac:dyDescent="0.2">
      <c r="A421">
        <v>67</v>
      </c>
      <c r="B421" t="s">
        <v>1885</v>
      </c>
      <c r="C421" t="s">
        <v>0</v>
      </c>
      <c r="D421" t="s">
        <v>6</v>
      </c>
      <c r="E421" t="s">
        <v>7</v>
      </c>
      <c r="F421" t="s">
        <v>4</v>
      </c>
      <c r="G421" s="20" t="s">
        <v>198</v>
      </c>
      <c r="H421" s="19">
        <v>45383</v>
      </c>
      <c r="I421">
        <v>8.16</v>
      </c>
      <c r="J421">
        <v>8.16</v>
      </c>
      <c r="L421">
        <v>5.9</v>
      </c>
      <c r="M4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1" s="20">
        <f>_22_05_2024__71314[[#This Row],[Рейтинг по проезду]]*0.6+_22_05_2024__71314[[#This Row],[Рейтинг по МВ]]*0.4</f>
        <v>1</v>
      </c>
    </row>
    <row r="422" spans="1:17" x14ac:dyDescent="0.2">
      <c r="A422">
        <v>67</v>
      </c>
      <c r="B422" t="s">
        <v>1886</v>
      </c>
      <c r="C422" t="s">
        <v>0</v>
      </c>
      <c r="D422" t="s">
        <v>6</v>
      </c>
      <c r="E422" t="s">
        <v>7</v>
      </c>
      <c r="F422" t="s">
        <v>4</v>
      </c>
      <c r="G422" s="20" t="s">
        <v>198</v>
      </c>
      <c r="H422" s="19">
        <v>45392</v>
      </c>
      <c r="I422">
        <v>21.56</v>
      </c>
      <c r="J422">
        <v>21.56</v>
      </c>
      <c r="K422">
        <v>1</v>
      </c>
      <c r="L422">
        <v>5.9</v>
      </c>
      <c r="M4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2" s="20">
        <f>_22_05_2024__71314[[#This Row],[Рейтинг по проезду]]*0.6+_22_05_2024__71314[[#This Row],[Рейтинг по МВ]]*0.4</f>
        <v>1</v>
      </c>
    </row>
    <row r="423" spans="1:17" x14ac:dyDescent="0.2">
      <c r="A423">
        <v>67</v>
      </c>
      <c r="B423" t="s">
        <v>1887</v>
      </c>
      <c r="C423" t="s">
        <v>0</v>
      </c>
      <c r="D423" t="s">
        <v>6</v>
      </c>
      <c r="E423" t="s">
        <v>7</v>
      </c>
      <c r="F423" t="s">
        <v>4</v>
      </c>
      <c r="G423" s="20" t="s">
        <v>198</v>
      </c>
      <c r="H423" s="19">
        <v>45397</v>
      </c>
      <c r="I423">
        <v>15.63</v>
      </c>
      <c r="J423">
        <v>15.63</v>
      </c>
      <c r="L423">
        <v>5.9</v>
      </c>
      <c r="M4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3" s="20">
        <f>_22_05_2024__71314[[#This Row],[Рейтинг по проезду]]*0.6+_22_05_2024__71314[[#This Row],[Рейтинг по МВ]]*0.4</f>
        <v>1</v>
      </c>
    </row>
    <row r="424" spans="1:17" x14ac:dyDescent="0.2">
      <c r="A424">
        <v>67</v>
      </c>
      <c r="B424" t="s">
        <v>1888</v>
      </c>
      <c r="C424" t="s">
        <v>0</v>
      </c>
      <c r="D424" t="s">
        <v>6</v>
      </c>
      <c r="E424" t="s">
        <v>7</v>
      </c>
      <c r="F424" t="s">
        <v>4</v>
      </c>
      <c r="G424" s="20" t="s">
        <v>198</v>
      </c>
      <c r="H424" s="19">
        <v>45399</v>
      </c>
      <c r="I424">
        <v>36.1</v>
      </c>
      <c r="J424">
        <v>36.1</v>
      </c>
      <c r="K424">
        <v>3</v>
      </c>
      <c r="L424">
        <v>5.9</v>
      </c>
      <c r="M4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4" s="20">
        <f>_22_05_2024__71314[[#This Row],[Рейтинг по проезду]]*0.6+_22_05_2024__71314[[#This Row],[Рейтинг по МВ]]*0.4</f>
        <v>1</v>
      </c>
    </row>
    <row r="425" spans="1:17" x14ac:dyDescent="0.2">
      <c r="A425">
        <v>67</v>
      </c>
      <c r="B425" t="s">
        <v>1889</v>
      </c>
      <c r="C425" t="s">
        <v>0</v>
      </c>
      <c r="D425" t="s">
        <v>6</v>
      </c>
      <c r="E425" t="s">
        <v>7</v>
      </c>
      <c r="F425" t="s">
        <v>4</v>
      </c>
      <c r="G425" s="20" t="s">
        <v>198</v>
      </c>
      <c r="H425" s="19">
        <v>45410</v>
      </c>
      <c r="I425">
        <v>27.6</v>
      </c>
      <c r="J425">
        <v>27.6</v>
      </c>
      <c r="K425">
        <v>2</v>
      </c>
      <c r="L425">
        <v>5.9</v>
      </c>
      <c r="M4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5" s="20">
        <f>_22_05_2024__71314[[#This Row],[Рейтинг по проезду]]*0.6+_22_05_2024__71314[[#This Row],[Рейтинг по МВ]]*0.4</f>
        <v>1</v>
      </c>
    </row>
    <row r="426" spans="1:17" x14ac:dyDescent="0.2">
      <c r="A426">
        <v>67</v>
      </c>
      <c r="B426" t="s">
        <v>1890</v>
      </c>
      <c r="C426" t="s">
        <v>0</v>
      </c>
      <c r="D426" t="s">
        <v>6</v>
      </c>
      <c r="E426" t="s">
        <v>7</v>
      </c>
      <c r="F426" t="s">
        <v>4</v>
      </c>
      <c r="G426" s="20" t="s">
        <v>198</v>
      </c>
      <c r="H426" s="19">
        <v>45412</v>
      </c>
      <c r="I426">
        <v>18.95</v>
      </c>
      <c r="J426">
        <v>18.95</v>
      </c>
      <c r="L426">
        <v>5.9</v>
      </c>
      <c r="M4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26" s="20">
        <f>_22_05_2024__71314[[#This Row],[Рейтинг по проезду]]*0.6+_22_05_2024__71314[[#This Row],[Рейтинг по МВ]]*0.4</f>
        <v>1</v>
      </c>
    </row>
    <row r="427" spans="1:17" x14ac:dyDescent="0.2">
      <c r="A427">
        <v>68</v>
      </c>
      <c r="B427" t="s">
        <v>1891</v>
      </c>
      <c r="C427" t="s">
        <v>0</v>
      </c>
      <c r="D427" t="s">
        <v>6</v>
      </c>
      <c r="E427" t="s">
        <v>7</v>
      </c>
      <c r="F427" t="s">
        <v>4</v>
      </c>
      <c r="G427" s="20" t="s">
        <v>199</v>
      </c>
      <c r="H427" s="19">
        <v>45388</v>
      </c>
      <c r="I427">
        <v>19.54</v>
      </c>
      <c r="J427">
        <v>18</v>
      </c>
      <c r="K427">
        <v>1</v>
      </c>
      <c r="L427">
        <v>3.9</v>
      </c>
      <c r="M4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1.0855555555555556</v>
      </c>
      <c r="O4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27" s="20">
        <f>_22_05_2024__71314[[#This Row],[Рейтинг по проезду]]*0.6+_22_05_2024__71314[[#This Row],[Рейтинг по МВ]]*0.4</f>
        <v>0.82000000000000006</v>
      </c>
    </row>
    <row r="428" spans="1:17" x14ac:dyDescent="0.2">
      <c r="A428">
        <v>68</v>
      </c>
      <c r="B428" t="s">
        <v>1892</v>
      </c>
      <c r="C428" t="s">
        <v>0</v>
      </c>
      <c r="D428" t="s">
        <v>6</v>
      </c>
      <c r="E428" t="s">
        <v>7</v>
      </c>
      <c r="F428" t="s">
        <v>4</v>
      </c>
      <c r="G428" s="20" t="s">
        <v>199</v>
      </c>
      <c r="H428" s="19">
        <v>45393</v>
      </c>
      <c r="I428">
        <v>18</v>
      </c>
      <c r="J428">
        <v>18</v>
      </c>
      <c r="L428">
        <v>3.9</v>
      </c>
      <c r="M4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28" s="20">
        <f>_22_05_2024__71314[[#This Row],[Рейтинг по проезду]]*0.6+_22_05_2024__71314[[#This Row],[Рейтинг по МВ]]*0.4</f>
        <v>0.87999999999999989</v>
      </c>
    </row>
    <row r="429" spans="1:17" x14ac:dyDescent="0.2">
      <c r="A429">
        <v>68</v>
      </c>
      <c r="B429" t="s">
        <v>1893</v>
      </c>
      <c r="C429" t="s">
        <v>0</v>
      </c>
      <c r="D429" t="s">
        <v>6</v>
      </c>
      <c r="E429" t="s">
        <v>7</v>
      </c>
      <c r="F429" t="s">
        <v>4</v>
      </c>
      <c r="G429" s="20" t="s">
        <v>199</v>
      </c>
      <c r="H429" s="19">
        <v>45396</v>
      </c>
      <c r="I429">
        <v>30</v>
      </c>
      <c r="J429">
        <v>30</v>
      </c>
      <c r="K429">
        <v>1</v>
      </c>
      <c r="L429">
        <v>3.9</v>
      </c>
      <c r="M4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29" s="20">
        <f>_22_05_2024__71314[[#This Row],[Рейтинг по проезду]]*0.6+_22_05_2024__71314[[#This Row],[Рейтинг по МВ]]*0.4</f>
        <v>0.87999999999999989</v>
      </c>
    </row>
    <row r="430" spans="1:17" x14ac:dyDescent="0.2">
      <c r="A430">
        <v>68</v>
      </c>
      <c r="B430" t="s">
        <v>1894</v>
      </c>
      <c r="C430" t="s">
        <v>0</v>
      </c>
      <c r="D430" t="s">
        <v>6</v>
      </c>
      <c r="E430" t="s">
        <v>7</v>
      </c>
      <c r="F430" t="s">
        <v>4</v>
      </c>
      <c r="G430" s="20" t="s">
        <v>199</v>
      </c>
      <c r="H430" s="19">
        <v>45405</v>
      </c>
      <c r="I430">
        <v>21</v>
      </c>
      <c r="J430">
        <v>21</v>
      </c>
      <c r="K430">
        <v>1</v>
      </c>
      <c r="L430">
        <v>3.9</v>
      </c>
      <c r="M4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30" s="20">
        <f>_22_05_2024__71314[[#This Row],[Рейтинг по проезду]]*0.6+_22_05_2024__71314[[#This Row],[Рейтинг по МВ]]*0.4</f>
        <v>0.87999999999999989</v>
      </c>
    </row>
    <row r="431" spans="1:17" x14ac:dyDescent="0.2">
      <c r="A431">
        <v>69</v>
      </c>
      <c r="B431" t="s">
        <v>1895</v>
      </c>
      <c r="C431" t="s">
        <v>0</v>
      </c>
      <c r="D431" t="s">
        <v>6</v>
      </c>
      <c r="E431" t="s">
        <v>7</v>
      </c>
      <c r="F431" t="s">
        <v>4</v>
      </c>
      <c r="G431" s="20" t="s">
        <v>200</v>
      </c>
      <c r="H431" s="19">
        <v>45384</v>
      </c>
      <c r="I431">
        <v>17</v>
      </c>
      <c r="J431">
        <v>17</v>
      </c>
      <c r="L431">
        <v>5.6</v>
      </c>
      <c r="M4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1" s="20">
        <f>_22_05_2024__71314[[#This Row],[Рейтинг по проезду]]*0.6+_22_05_2024__71314[[#This Row],[Рейтинг по МВ]]*0.4</f>
        <v>1</v>
      </c>
    </row>
    <row r="432" spans="1:17" x14ac:dyDescent="0.2">
      <c r="A432">
        <v>69</v>
      </c>
      <c r="B432" t="s">
        <v>1896</v>
      </c>
      <c r="C432" t="s">
        <v>0</v>
      </c>
      <c r="D432" t="s">
        <v>6</v>
      </c>
      <c r="E432" t="s">
        <v>7</v>
      </c>
      <c r="F432" t="s">
        <v>4</v>
      </c>
      <c r="G432" s="20" t="s">
        <v>200</v>
      </c>
      <c r="H432" s="19">
        <v>45408</v>
      </c>
      <c r="I432">
        <v>40</v>
      </c>
      <c r="J432">
        <v>40</v>
      </c>
      <c r="L432">
        <v>5.6</v>
      </c>
      <c r="M4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2" s="20">
        <f>_22_05_2024__71314[[#This Row],[Рейтинг по проезду]]*0.6+_22_05_2024__71314[[#This Row],[Рейтинг по МВ]]*0.4</f>
        <v>1</v>
      </c>
    </row>
    <row r="433" spans="1:17" x14ac:dyDescent="0.2">
      <c r="A433">
        <v>69</v>
      </c>
      <c r="B433" t="s">
        <v>1897</v>
      </c>
      <c r="C433" t="s">
        <v>0</v>
      </c>
      <c r="D433" t="s">
        <v>6</v>
      </c>
      <c r="E433" t="s">
        <v>7</v>
      </c>
      <c r="F433" t="s">
        <v>4</v>
      </c>
      <c r="G433" s="20" t="s">
        <v>200</v>
      </c>
      <c r="H433" s="19">
        <v>45409</v>
      </c>
      <c r="I433">
        <v>41</v>
      </c>
      <c r="J433">
        <v>41</v>
      </c>
      <c r="K433">
        <v>2</v>
      </c>
      <c r="L433">
        <v>5.6</v>
      </c>
      <c r="M4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3" s="20">
        <f>_22_05_2024__71314[[#This Row],[Рейтинг по проезду]]*0.6+_22_05_2024__71314[[#This Row],[Рейтинг по МВ]]*0.4</f>
        <v>1</v>
      </c>
    </row>
    <row r="434" spans="1:17" x14ac:dyDescent="0.2">
      <c r="A434">
        <v>70</v>
      </c>
      <c r="B434" t="s">
        <v>1898</v>
      </c>
      <c r="C434" t="s">
        <v>0</v>
      </c>
      <c r="D434" t="s">
        <v>6</v>
      </c>
      <c r="E434" t="s">
        <v>1</v>
      </c>
      <c r="F434" t="s">
        <v>4</v>
      </c>
      <c r="G434" s="20" t="s">
        <v>25</v>
      </c>
      <c r="H434" s="19">
        <v>45383</v>
      </c>
      <c r="I434">
        <v>256</v>
      </c>
      <c r="J434">
        <v>256</v>
      </c>
      <c r="K434">
        <v>2</v>
      </c>
      <c r="L434">
        <v>5.9</v>
      </c>
      <c r="M4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4" s="20">
        <f>_22_05_2024__71314[[#This Row],[Рейтинг по проезду]]*0.6+_22_05_2024__71314[[#This Row],[Рейтинг по МВ]]*0.4</f>
        <v>1</v>
      </c>
    </row>
    <row r="435" spans="1:17" x14ac:dyDescent="0.2">
      <c r="A435">
        <v>70</v>
      </c>
      <c r="B435" t="s">
        <v>1899</v>
      </c>
      <c r="C435" t="s">
        <v>0</v>
      </c>
      <c r="D435" t="s">
        <v>6</v>
      </c>
      <c r="E435" t="s">
        <v>1</v>
      </c>
      <c r="F435" t="s">
        <v>4</v>
      </c>
      <c r="G435" s="20" t="s">
        <v>25</v>
      </c>
      <c r="H435" s="19">
        <v>45387</v>
      </c>
      <c r="I435">
        <v>236.63</v>
      </c>
      <c r="J435">
        <v>236.63</v>
      </c>
      <c r="K435">
        <v>2</v>
      </c>
      <c r="L435">
        <v>5.9</v>
      </c>
      <c r="M4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5" s="20">
        <f>_22_05_2024__71314[[#This Row],[Рейтинг по проезду]]*0.6+_22_05_2024__71314[[#This Row],[Рейтинг по МВ]]*0.4</f>
        <v>1</v>
      </c>
    </row>
    <row r="436" spans="1:17" x14ac:dyDescent="0.2">
      <c r="A436">
        <v>70</v>
      </c>
      <c r="B436" t="s">
        <v>1900</v>
      </c>
      <c r="C436" t="s">
        <v>0</v>
      </c>
      <c r="D436" t="s">
        <v>6</v>
      </c>
      <c r="E436" t="s">
        <v>1</v>
      </c>
      <c r="F436" t="s">
        <v>4</v>
      </c>
      <c r="G436" s="20" t="s">
        <v>25</v>
      </c>
      <c r="H436" s="19">
        <v>45391</v>
      </c>
      <c r="I436">
        <v>284.12</v>
      </c>
      <c r="J436">
        <v>284.12</v>
      </c>
      <c r="L436">
        <v>5.9</v>
      </c>
      <c r="M4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6" s="20">
        <f>_22_05_2024__71314[[#This Row],[Рейтинг по проезду]]*0.6+_22_05_2024__71314[[#This Row],[Рейтинг по МВ]]*0.4</f>
        <v>1</v>
      </c>
    </row>
    <row r="437" spans="1:17" x14ac:dyDescent="0.2">
      <c r="A437">
        <v>70</v>
      </c>
      <c r="B437" t="s">
        <v>1901</v>
      </c>
      <c r="C437" t="s">
        <v>0</v>
      </c>
      <c r="D437" t="s">
        <v>6</v>
      </c>
      <c r="E437" t="s">
        <v>1</v>
      </c>
      <c r="F437" t="s">
        <v>4</v>
      </c>
      <c r="G437" s="20" t="s">
        <v>25</v>
      </c>
      <c r="H437" s="19">
        <v>45393</v>
      </c>
      <c r="I437">
        <v>39</v>
      </c>
      <c r="J437">
        <v>103.13</v>
      </c>
      <c r="K437">
        <v>1</v>
      </c>
      <c r="L437">
        <v>5.9</v>
      </c>
      <c r="M4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0.3781634829826433</v>
      </c>
      <c r="O4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7" s="20">
        <f>_22_05_2024__71314[[#This Row],[Рейтинг по проезду]]*0.6+_22_05_2024__71314[[#This Row],[Рейтинг по МВ]]*0.4</f>
        <v>0.94000000000000006</v>
      </c>
    </row>
    <row r="438" spans="1:17" x14ac:dyDescent="0.2">
      <c r="A438">
        <v>70</v>
      </c>
      <c r="B438" t="s">
        <v>1902</v>
      </c>
      <c r="C438" t="s">
        <v>0</v>
      </c>
      <c r="D438" t="s">
        <v>6</v>
      </c>
      <c r="E438" t="s">
        <v>1</v>
      </c>
      <c r="F438" t="s">
        <v>4</v>
      </c>
      <c r="G438" s="20" t="s">
        <v>25</v>
      </c>
      <c r="H438" s="19">
        <v>45394</v>
      </c>
      <c r="I438">
        <v>98.6</v>
      </c>
      <c r="J438">
        <v>98.6</v>
      </c>
      <c r="L438">
        <v>5.9</v>
      </c>
      <c r="M4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8" s="20">
        <f>_22_05_2024__71314[[#This Row],[Рейтинг по проезду]]*0.6+_22_05_2024__71314[[#This Row],[Рейтинг по МВ]]*0.4</f>
        <v>1</v>
      </c>
    </row>
    <row r="439" spans="1:17" x14ac:dyDescent="0.2">
      <c r="A439">
        <v>70</v>
      </c>
      <c r="B439" t="s">
        <v>1903</v>
      </c>
      <c r="C439" t="s">
        <v>0</v>
      </c>
      <c r="D439" t="s">
        <v>6</v>
      </c>
      <c r="E439" t="s">
        <v>1</v>
      </c>
      <c r="F439" t="s">
        <v>4</v>
      </c>
      <c r="G439" s="20" t="s">
        <v>25</v>
      </c>
      <c r="H439" s="19">
        <v>45395</v>
      </c>
      <c r="I439">
        <v>48.23</v>
      </c>
      <c r="J439">
        <v>48.23</v>
      </c>
      <c r="K439">
        <v>1</v>
      </c>
      <c r="L439">
        <v>5.9</v>
      </c>
      <c r="M4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39" s="20">
        <f>_22_05_2024__71314[[#This Row],[Рейтинг по проезду]]*0.6+_22_05_2024__71314[[#This Row],[Рейтинг по МВ]]*0.4</f>
        <v>1</v>
      </c>
    </row>
    <row r="440" spans="1:17" x14ac:dyDescent="0.2">
      <c r="A440">
        <v>70</v>
      </c>
      <c r="B440" t="s">
        <v>1904</v>
      </c>
      <c r="C440" t="s">
        <v>0</v>
      </c>
      <c r="D440" t="s">
        <v>6</v>
      </c>
      <c r="E440" t="s">
        <v>1</v>
      </c>
      <c r="F440" t="s">
        <v>4</v>
      </c>
      <c r="G440" s="20" t="s">
        <v>25</v>
      </c>
      <c r="H440" s="19">
        <v>45397</v>
      </c>
      <c r="I440">
        <v>68.959999999999994</v>
      </c>
      <c r="J440">
        <v>68.91</v>
      </c>
      <c r="K440">
        <v>1</v>
      </c>
      <c r="L440">
        <v>5.9</v>
      </c>
      <c r="M4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1.0007255840951965</v>
      </c>
      <c r="O4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0" s="20">
        <f>_22_05_2024__71314[[#This Row],[Рейтинг по проезду]]*0.6+_22_05_2024__71314[[#This Row],[Рейтинг по МВ]]*0.4</f>
        <v>1</v>
      </c>
    </row>
    <row r="441" spans="1:17" x14ac:dyDescent="0.2">
      <c r="A441">
        <v>70</v>
      </c>
      <c r="B441" t="s">
        <v>1905</v>
      </c>
      <c r="C441" t="s">
        <v>0</v>
      </c>
      <c r="D441" t="s">
        <v>6</v>
      </c>
      <c r="E441" t="s">
        <v>1</v>
      </c>
      <c r="F441" t="s">
        <v>4</v>
      </c>
      <c r="G441" s="20" t="s">
        <v>25</v>
      </c>
      <c r="H441" s="19">
        <v>45399</v>
      </c>
      <c r="I441">
        <v>26.96</v>
      </c>
      <c r="J441">
        <v>82.3</v>
      </c>
      <c r="L441">
        <v>5.9</v>
      </c>
      <c r="M4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0.32758201701093564</v>
      </c>
      <c r="O4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1" s="20">
        <f>_22_05_2024__71314[[#This Row],[Рейтинг по проезду]]*0.6+_22_05_2024__71314[[#This Row],[Рейтинг по МВ]]*0.4</f>
        <v>0.94000000000000006</v>
      </c>
    </row>
    <row r="442" spans="1:17" x14ac:dyDescent="0.2">
      <c r="A442">
        <v>70</v>
      </c>
      <c r="B442" t="s">
        <v>1906</v>
      </c>
      <c r="C442" t="s">
        <v>0</v>
      </c>
      <c r="D442" t="s">
        <v>6</v>
      </c>
      <c r="E442" t="s">
        <v>1</v>
      </c>
      <c r="F442" t="s">
        <v>4</v>
      </c>
      <c r="G442" s="20" t="s">
        <v>25</v>
      </c>
      <c r="H442" s="19">
        <v>45400</v>
      </c>
      <c r="I442">
        <v>28</v>
      </c>
      <c r="J442">
        <v>28</v>
      </c>
      <c r="L442">
        <v>5.9</v>
      </c>
      <c r="M4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2" s="20">
        <f>_22_05_2024__71314[[#This Row],[Рейтинг по проезду]]*0.6+_22_05_2024__71314[[#This Row],[Рейтинг по МВ]]*0.4</f>
        <v>1</v>
      </c>
    </row>
    <row r="443" spans="1:17" x14ac:dyDescent="0.2">
      <c r="A443">
        <v>70</v>
      </c>
      <c r="B443" t="s">
        <v>1907</v>
      </c>
      <c r="C443" t="s">
        <v>0</v>
      </c>
      <c r="D443" t="s">
        <v>6</v>
      </c>
      <c r="E443" t="s">
        <v>1</v>
      </c>
      <c r="F443" t="s">
        <v>4</v>
      </c>
      <c r="G443" s="20" t="s">
        <v>25</v>
      </c>
      <c r="H443" s="19">
        <v>45401</v>
      </c>
      <c r="I443">
        <v>202</v>
      </c>
      <c r="J443">
        <v>202</v>
      </c>
      <c r="K443">
        <v>2</v>
      </c>
      <c r="L443">
        <v>5.9</v>
      </c>
      <c r="M4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3" s="20">
        <f>_22_05_2024__71314[[#This Row],[Рейтинг по проезду]]*0.6+_22_05_2024__71314[[#This Row],[Рейтинг по МВ]]*0.4</f>
        <v>1</v>
      </c>
    </row>
    <row r="444" spans="1:17" x14ac:dyDescent="0.2">
      <c r="A444">
        <v>70</v>
      </c>
      <c r="B444" t="s">
        <v>1908</v>
      </c>
      <c r="C444" t="s">
        <v>0</v>
      </c>
      <c r="D444" t="s">
        <v>6</v>
      </c>
      <c r="E444" t="s">
        <v>1</v>
      </c>
      <c r="F444" t="s">
        <v>4</v>
      </c>
      <c r="G444" s="20" t="s">
        <v>25</v>
      </c>
      <c r="H444" s="19">
        <v>45402</v>
      </c>
      <c r="I444">
        <v>49.3</v>
      </c>
      <c r="J444">
        <v>48.3</v>
      </c>
      <c r="L444">
        <v>5.9</v>
      </c>
      <c r="M4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1.020703933747412</v>
      </c>
      <c r="O4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4" s="20">
        <f>_22_05_2024__71314[[#This Row],[Рейтинг по проезду]]*0.6+_22_05_2024__71314[[#This Row],[Рейтинг по МВ]]*0.4</f>
        <v>1</v>
      </c>
    </row>
    <row r="445" spans="1:17" x14ac:dyDescent="0.2">
      <c r="A445">
        <v>70</v>
      </c>
      <c r="B445" t="s">
        <v>1909</v>
      </c>
      <c r="C445" t="s">
        <v>0</v>
      </c>
      <c r="D445" t="s">
        <v>6</v>
      </c>
      <c r="E445" t="s">
        <v>1</v>
      </c>
      <c r="F445" t="s">
        <v>4</v>
      </c>
      <c r="G445" s="20" t="s">
        <v>25</v>
      </c>
      <c r="H445" s="19">
        <v>45403</v>
      </c>
      <c r="I445">
        <v>48</v>
      </c>
      <c r="J445">
        <v>48</v>
      </c>
      <c r="L445">
        <v>5.9</v>
      </c>
      <c r="M4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5" s="20">
        <f>_22_05_2024__71314[[#This Row],[Рейтинг по проезду]]*0.6+_22_05_2024__71314[[#This Row],[Рейтинг по МВ]]*0.4</f>
        <v>1</v>
      </c>
    </row>
    <row r="446" spans="1:17" x14ac:dyDescent="0.2">
      <c r="A446">
        <v>70</v>
      </c>
      <c r="B446" t="s">
        <v>1910</v>
      </c>
      <c r="C446" t="s">
        <v>0</v>
      </c>
      <c r="D446" t="s">
        <v>6</v>
      </c>
      <c r="E446" t="s">
        <v>1</v>
      </c>
      <c r="F446" t="s">
        <v>4</v>
      </c>
      <c r="G446" s="20" t="s">
        <v>25</v>
      </c>
      <c r="H446" s="19">
        <v>45405</v>
      </c>
      <c r="I446">
        <v>54</v>
      </c>
      <c r="J446">
        <v>54</v>
      </c>
      <c r="K446">
        <v>1</v>
      </c>
      <c r="L446">
        <v>5.9</v>
      </c>
      <c r="M4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6" s="20">
        <f>_22_05_2024__71314[[#This Row],[Рейтинг по проезду]]*0.6+_22_05_2024__71314[[#This Row],[Рейтинг по МВ]]*0.4</f>
        <v>1</v>
      </c>
    </row>
    <row r="447" spans="1:17" x14ac:dyDescent="0.2">
      <c r="A447">
        <v>70</v>
      </c>
      <c r="B447" t="s">
        <v>1911</v>
      </c>
      <c r="C447" t="s">
        <v>0</v>
      </c>
      <c r="D447" t="s">
        <v>6</v>
      </c>
      <c r="E447" t="s">
        <v>1</v>
      </c>
      <c r="F447" t="s">
        <v>4</v>
      </c>
      <c r="G447" s="20" t="s">
        <v>25</v>
      </c>
      <c r="H447" s="19">
        <v>45406</v>
      </c>
      <c r="I447">
        <v>19.2</v>
      </c>
      <c r="J447">
        <v>42.35</v>
      </c>
      <c r="L447">
        <v>5.9</v>
      </c>
      <c r="M4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0.45336481700118059</v>
      </c>
      <c r="O4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7" s="20">
        <f>_22_05_2024__71314[[#This Row],[Рейтинг по проезду]]*0.6+_22_05_2024__71314[[#This Row],[Рейтинг по МВ]]*0.4</f>
        <v>0.94000000000000006</v>
      </c>
    </row>
    <row r="448" spans="1:17" x14ac:dyDescent="0.2">
      <c r="A448">
        <v>70</v>
      </c>
      <c r="B448" t="s">
        <v>1912</v>
      </c>
      <c r="C448" t="s">
        <v>0</v>
      </c>
      <c r="D448" t="s">
        <v>6</v>
      </c>
      <c r="E448" t="s">
        <v>1</v>
      </c>
      <c r="F448" t="s">
        <v>4</v>
      </c>
      <c r="G448" s="20" t="s">
        <v>25</v>
      </c>
      <c r="H448" s="19">
        <v>45407</v>
      </c>
      <c r="I448">
        <v>46.12</v>
      </c>
      <c r="J448">
        <v>46.12</v>
      </c>
      <c r="L448">
        <v>5.9</v>
      </c>
      <c r="M4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8" s="20">
        <f>_22_05_2024__71314[[#This Row],[Рейтинг по проезду]]*0.6+_22_05_2024__71314[[#This Row],[Рейтинг по МВ]]*0.4</f>
        <v>1</v>
      </c>
    </row>
    <row r="449" spans="1:17" x14ac:dyDescent="0.2">
      <c r="A449">
        <v>70</v>
      </c>
      <c r="B449" t="s">
        <v>1913</v>
      </c>
      <c r="C449" t="s">
        <v>0</v>
      </c>
      <c r="D449" t="s">
        <v>6</v>
      </c>
      <c r="E449" t="s">
        <v>1</v>
      </c>
      <c r="F449" t="s">
        <v>4</v>
      </c>
      <c r="G449" s="20" t="s">
        <v>25</v>
      </c>
      <c r="H449" s="19">
        <v>45408</v>
      </c>
      <c r="I449">
        <v>236</v>
      </c>
      <c r="J449">
        <v>236</v>
      </c>
      <c r="K449">
        <v>2</v>
      </c>
      <c r="L449">
        <v>5.9</v>
      </c>
      <c r="M4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49" s="20">
        <f>_22_05_2024__71314[[#This Row],[Рейтинг по проезду]]*0.6+_22_05_2024__71314[[#This Row],[Рейтинг по МВ]]*0.4</f>
        <v>1</v>
      </c>
    </row>
    <row r="450" spans="1:17" x14ac:dyDescent="0.2">
      <c r="A450">
        <v>70</v>
      </c>
      <c r="B450" t="s">
        <v>1914</v>
      </c>
      <c r="C450" t="s">
        <v>0</v>
      </c>
      <c r="D450" t="s">
        <v>6</v>
      </c>
      <c r="E450" t="s">
        <v>1</v>
      </c>
      <c r="F450" t="s">
        <v>4</v>
      </c>
      <c r="G450" s="20" t="s">
        <v>25</v>
      </c>
      <c r="H450" s="19">
        <v>45409</v>
      </c>
      <c r="I450">
        <v>26</v>
      </c>
      <c r="J450">
        <v>58.9</v>
      </c>
      <c r="L450">
        <v>5.9</v>
      </c>
      <c r="M4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0.44142614601018676</v>
      </c>
      <c r="O4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4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50" s="20">
        <f>_22_05_2024__71314[[#This Row],[Рейтинг по проезду]]*0.6+_22_05_2024__71314[[#This Row],[Рейтинг по МВ]]*0.4</f>
        <v>0.94000000000000006</v>
      </c>
    </row>
    <row r="451" spans="1:17" x14ac:dyDescent="0.2">
      <c r="A451">
        <v>70</v>
      </c>
      <c r="B451" t="s">
        <v>1915</v>
      </c>
      <c r="C451" t="s">
        <v>0</v>
      </c>
      <c r="D451" t="s">
        <v>6</v>
      </c>
      <c r="E451" t="s">
        <v>1</v>
      </c>
      <c r="F451" t="s">
        <v>4</v>
      </c>
      <c r="G451" s="20" t="s">
        <v>25</v>
      </c>
      <c r="H451" s="19">
        <v>45410</v>
      </c>
      <c r="I451">
        <v>36.9</v>
      </c>
      <c r="J451">
        <v>36.9</v>
      </c>
      <c r="K451">
        <v>1</v>
      </c>
      <c r="L451">
        <v>5.9</v>
      </c>
      <c r="M4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51" s="20">
        <f>_22_05_2024__71314[[#This Row],[Рейтинг по проезду]]*0.6+_22_05_2024__71314[[#This Row],[Рейтинг по МВ]]*0.4</f>
        <v>1</v>
      </c>
    </row>
    <row r="452" spans="1:17" x14ac:dyDescent="0.2">
      <c r="A452">
        <v>70</v>
      </c>
      <c r="B452" t="s">
        <v>1916</v>
      </c>
      <c r="C452" t="s">
        <v>0</v>
      </c>
      <c r="D452" t="s">
        <v>6</v>
      </c>
      <c r="E452" t="s">
        <v>1</v>
      </c>
      <c r="F452" t="s">
        <v>4</v>
      </c>
      <c r="G452" s="20" t="s">
        <v>25</v>
      </c>
      <c r="H452" s="19">
        <v>45412</v>
      </c>
      <c r="I452">
        <v>46</v>
      </c>
      <c r="J452">
        <v>46</v>
      </c>
      <c r="L452">
        <v>5.9</v>
      </c>
      <c r="M4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52" s="20">
        <f>_22_05_2024__71314[[#This Row],[Рейтинг по проезду]]*0.6+_22_05_2024__71314[[#This Row],[Рейтинг по МВ]]*0.4</f>
        <v>1</v>
      </c>
    </row>
    <row r="453" spans="1:17" x14ac:dyDescent="0.2">
      <c r="A453">
        <v>71</v>
      </c>
      <c r="B453" t="s">
        <v>1917</v>
      </c>
      <c r="C453" t="s">
        <v>0</v>
      </c>
      <c r="D453" t="s">
        <v>6</v>
      </c>
      <c r="E453" t="s">
        <v>7</v>
      </c>
      <c r="F453" t="s">
        <v>4</v>
      </c>
      <c r="G453" s="20" t="s">
        <v>201</v>
      </c>
      <c r="H453" s="19">
        <v>45387</v>
      </c>
      <c r="I453">
        <v>10.76</v>
      </c>
      <c r="J453">
        <v>0</v>
      </c>
      <c r="L453">
        <v>5.9</v>
      </c>
      <c r="M453">
        <f>IF(_22_05_2024__71314[[#This Row],[Данные телематики, пробег]]=0,0.6,IF(_22_05_2024__71314[[#This Row],[Данные путевого, пробег]]=0,0,"для расчета"))</f>
        <v>0</v>
      </c>
      <c r="N4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4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4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53" s="20">
        <f>_22_05_2024__71314[[#This Row],[Рейтинг по проезду]]*0.6+_22_05_2024__71314[[#This Row],[Рейтинг по МВ]]*0.4</f>
        <v>0.4</v>
      </c>
    </row>
    <row r="454" spans="1:17" x14ac:dyDescent="0.2">
      <c r="A454">
        <v>71</v>
      </c>
      <c r="B454" t="s">
        <v>1918</v>
      </c>
      <c r="C454" t="s">
        <v>0</v>
      </c>
      <c r="D454" t="s">
        <v>6</v>
      </c>
      <c r="E454" t="s">
        <v>7</v>
      </c>
      <c r="F454" t="s">
        <v>4</v>
      </c>
      <c r="G454" s="20" t="s">
        <v>201</v>
      </c>
      <c r="H454" s="19">
        <v>45388</v>
      </c>
      <c r="I454">
        <v>16</v>
      </c>
      <c r="J454">
        <v>0</v>
      </c>
      <c r="K454">
        <v>1</v>
      </c>
      <c r="L454">
        <v>5.9</v>
      </c>
      <c r="M454">
        <f>IF(_22_05_2024__71314[[#This Row],[Данные телематики, пробег]]=0,0.6,IF(_22_05_2024__71314[[#This Row],[Данные путевого, пробег]]=0,0,"для расчета"))</f>
        <v>0</v>
      </c>
      <c r="N4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4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4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54" s="20">
        <f>_22_05_2024__71314[[#This Row],[Рейтинг по проезду]]*0.6+_22_05_2024__71314[[#This Row],[Рейтинг по МВ]]*0.4</f>
        <v>0.4</v>
      </c>
    </row>
    <row r="455" spans="1:17" x14ac:dyDescent="0.2">
      <c r="A455">
        <v>72</v>
      </c>
      <c r="B455" t="s">
        <v>1919</v>
      </c>
      <c r="C455" t="s">
        <v>0</v>
      </c>
      <c r="D455" t="s">
        <v>6</v>
      </c>
      <c r="E455" t="s">
        <v>8</v>
      </c>
      <c r="F455" t="s">
        <v>2</v>
      </c>
      <c r="G455" s="20" t="s">
        <v>202</v>
      </c>
      <c r="H455" s="19">
        <v>45389</v>
      </c>
      <c r="I455">
        <v>8</v>
      </c>
      <c r="J455">
        <v>8</v>
      </c>
      <c r="L455">
        <v>3.9</v>
      </c>
      <c r="M4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55" s="20">
        <f>_22_05_2024__71314[[#This Row],[Рейтинг по проезду]]*0.6+_22_05_2024__71314[[#This Row],[Рейтинг по МВ]]*0.4</f>
        <v>0.87999999999999989</v>
      </c>
    </row>
    <row r="456" spans="1:17" x14ac:dyDescent="0.2">
      <c r="A456">
        <v>72</v>
      </c>
      <c r="B456" t="s">
        <v>1920</v>
      </c>
      <c r="C456" t="s">
        <v>0</v>
      </c>
      <c r="D456" t="s">
        <v>6</v>
      </c>
      <c r="E456" t="s">
        <v>8</v>
      </c>
      <c r="F456" t="s">
        <v>2</v>
      </c>
      <c r="G456" s="20" t="s">
        <v>202</v>
      </c>
      <c r="H456" s="19">
        <v>45392</v>
      </c>
      <c r="I456">
        <v>134</v>
      </c>
      <c r="J456">
        <v>134</v>
      </c>
      <c r="K456">
        <v>2</v>
      </c>
      <c r="L456">
        <v>3.9</v>
      </c>
      <c r="M4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56" s="20">
        <f>_22_05_2024__71314[[#This Row],[Рейтинг по проезду]]*0.6+_22_05_2024__71314[[#This Row],[Рейтинг по МВ]]*0.4</f>
        <v>0.87999999999999989</v>
      </c>
    </row>
    <row r="457" spans="1:17" x14ac:dyDescent="0.2">
      <c r="A457">
        <v>72</v>
      </c>
      <c r="B457" t="s">
        <v>1921</v>
      </c>
      <c r="C457" t="s">
        <v>0</v>
      </c>
      <c r="D457" t="s">
        <v>6</v>
      </c>
      <c r="E457" t="s">
        <v>8</v>
      </c>
      <c r="F457" t="s">
        <v>2</v>
      </c>
      <c r="G457" s="20" t="s">
        <v>202</v>
      </c>
      <c r="H457" s="19">
        <v>45396</v>
      </c>
      <c r="I457">
        <v>21.36</v>
      </c>
      <c r="J457">
        <v>21.36</v>
      </c>
      <c r="K457">
        <v>1</v>
      </c>
      <c r="L457">
        <v>3.9</v>
      </c>
      <c r="M4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57" s="20">
        <f>_22_05_2024__71314[[#This Row],[Рейтинг по проезду]]*0.6+_22_05_2024__71314[[#This Row],[Рейтинг по МВ]]*0.4</f>
        <v>0.87999999999999989</v>
      </c>
    </row>
    <row r="458" spans="1:17" x14ac:dyDescent="0.2">
      <c r="A458">
        <v>72</v>
      </c>
      <c r="B458" t="s">
        <v>1922</v>
      </c>
      <c r="C458" t="s">
        <v>0</v>
      </c>
      <c r="D458" t="s">
        <v>6</v>
      </c>
      <c r="E458" t="s">
        <v>8</v>
      </c>
      <c r="F458" t="s">
        <v>2</v>
      </c>
      <c r="G458" s="20" t="s">
        <v>202</v>
      </c>
      <c r="H458" s="19">
        <v>45407</v>
      </c>
      <c r="I458">
        <v>404</v>
      </c>
      <c r="J458">
        <v>404</v>
      </c>
      <c r="K458">
        <v>1</v>
      </c>
      <c r="L458">
        <v>3.9</v>
      </c>
      <c r="M4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58" s="20">
        <f>_22_05_2024__71314[[#This Row],[Рейтинг по проезду]]*0.6+_22_05_2024__71314[[#This Row],[Рейтинг по МВ]]*0.4</f>
        <v>0.87999999999999989</v>
      </c>
    </row>
    <row r="459" spans="1:17" x14ac:dyDescent="0.2">
      <c r="A459">
        <v>72</v>
      </c>
      <c r="B459" t="s">
        <v>1923</v>
      </c>
      <c r="C459" t="s">
        <v>0</v>
      </c>
      <c r="D459" t="s">
        <v>6</v>
      </c>
      <c r="E459" t="s">
        <v>8</v>
      </c>
      <c r="F459" t="s">
        <v>2</v>
      </c>
      <c r="G459" s="20" t="s">
        <v>202</v>
      </c>
      <c r="H459" s="19">
        <v>45408</v>
      </c>
      <c r="I459">
        <v>355</v>
      </c>
      <c r="J459">
        <v>355</v>
      </c>
      <c r="K459">
        <v>3</v>
      </c>
      <c r="L459">
        <v>3.9</v>
      </c>
      <c r="M4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59" s="20">
        <f>_22_05_2024__71314[[#This Row],[Рейтинг по проезду]]*0.6+_22_05_2024__71314[[#This Row],[Рейтинг по МВ]]*0.4</f>
        <v>0.87999999999999989</v>
      </c>
    </row>
    <row r="460" spans="1:17" x14ac:dyDescent="0.2">
      <c r="A460">
        <v>72</v>
      </c>
      <c r="B460" t="s">
        <v>1924</v>
      </c>
      <c r="C460" t="s">
        <v>0</v>
      </c>
      <c r="D460" t="s">
        <v>6</v>
      </c>
      <c r="E460" t="s">
        <v>8</v>
      </c>
      <c r="F460" t="s">
        <v>2</v>
      </c>
      <c r="G460" s="20" t="s">
        <v>202</v>
      </c>
      <c r="H460" s="19">
        <v>45412</v>
      </c>
      <c r="I460">
        <v>38</v>
      </c>
      <c r="J460">
        <v>38</v>
      </c>
      <c r="K460">
        <v>1</v>
      </c>
      <c r="L460">
        <v>3.9</v>
      </c>
      <c r="M4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0" s="20">
        <f>_22_05_2024__71314[[#This Row],[Рейтинг по проезду]]*0.6+_22_05_2024__71314[[#This Row],[Рейтинг по МВ]]*0.4</f>
        <v>0.87999999999999989</v>
      </c>
    </row>
    <row r="461" spans="1:17" x14ac:dyDescent="0.2">
      <c r="A461">
        <v>73</v>
      </c>
      <c r="B461" t="s">
        <v>1925</v>
      </c>
      <c r="C461" t="s">
        <v>0</v>
      </c>
      <c r="D461" t="s">
        <v>6</v>
      </c>
      <c r="E461" t="s">
        <v>7</v>
      </c>
      <c r="F461" t="s">
        <v>4</v>
      </c>
      <c r="G461" s="20" t="s">
        <v>203</v>
      </c>
      <c r="H461" s="19">
        <v>45388</v>
      </c>
      <c r="I461">
        <v>15.53</v>
      </c>
      <c r="J461">
        <v>15.53</v>
      </c>
      <c r="K461">
        <v>1</v>
      </c>
      <c r="L461">
        <v>5.9</v>
      </c>
      <c r="M4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61" s="20">
        <f>_22_05_2024__71314[[#This Row],[Рейтинг по проезду]]*0.6+_22_05_2024__71314[[#This Row],[Рейтинг по МВ]]*0.4</f>
        <v>1</v>
      </c>
    </row>
    <row r="462" spans="1:17" x14ac:dyDescent="0.2">
      <c r="A462">
        <v>73</v>
      </c>
      <c r="B462" t="s">
        <v>1926</v>
      </c>
      <c r="C462" t="s">
        <v>0</v>
      </c>
      <c r="D462" t="s">
        <v>6</v>
      </c>
      <c r="E462" t="s">
        <v>7</v>
      </c>
      <c r="F462" t="s">
        <v>4</v>
      </c>
      <c r="G462" s="20" t="s">
        <v>203</v>
      </c>
      <c r="H462" s="19">
        <v>45393</v>
      </c>
      <c r="I462">
        <v>12.02</v>
      </c>
      <c r="J462">
        <v>12.02</v>
      </c>
      <c r="L462">
        <v>5.9</v>
      </c>
      <c r="M4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62" s="20">
        <f>_22_05_2024__71314[[#This Row],[Рейтинг по проезду]]*0.6+_22_05_2024__71314[[#This Row],[Рейтинг по МВ]]*0.4</f>
        <v>1</v>
      </c>
    </row>
    <row r="463" spans="1:17" x14ac:dyDescent="0.2">
      <c r="A463">
        <v>73</v>
      </c>
      <c r="B463" t="s">
        <v>1927</v>
      </c>
      <c r="C463" t="s">
        <v>0</v>
      </c>
      <c r="D463" t="s">
        <v>6</v>
      </c>
      <c r="E463" t="s">
        <v>7</v>
      </c>
      <c r="F463" t="s">
        <v>4</v>
      </c>
      <c r="G463" s="20" t="s">
        <v>203</v>
      </c>
      <c r="H463" s="19">
        <v>45396</v>
      </c>
      <c r="I463">
        <v>21.45</v>
      </c>
      <c r="J463">
        <v>21.45</v>
      </c>
      <c r="K463">
        <v>1</v>
      </c>
      <c r="L463">
        <v>5.9</v>
      </c>
      <c r="M4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63" s="20">
        <f>_22_05_2024__71314[[#This Row],[Рейтинг по проезду]]*0.6+_22_05_2024__71314[[#This Row],[Рейтинг по МВ]]*0.4</f>
        <v>1</v>
      </c>
    </row>
    <row r="464" spans="1:17" x14ac:dyDescent="0.2">
      <c r="A464">
        <v>73</v>
      </c>
      <c r="B464" t="s">
        <v>1928</v>
      </c>
      <c r="C464" t="s">
        <v>0</v>
      </c>
      <c r="D464" t="s">
        <v>6</v>
      </c>
      <c r="E464" t="s">
        <v>7</v>
      </c>
      <c r="F464" t="s">
        <v>4</v>
      </c>
      <c r="G464" s="20" t="s">
        <v>203</v>
      </c>
      <c r="H464" s="19">
        <v>45405</v>
      </c>
      <c r="I464">
        <v>21.65</v>
      </c>
      <c r="J464">
        <v>21.65</v>
      </c>
      <c r="K464">
        <v>1</v>
      </c>
      <c r="L464">
        <v>5.9</v>
      </c>
      <c r="M4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64" s="20">
        <f>_22_05_2024__71314[[#This Row],[Рейтинг по проезду]]*0.6+_22_05_2024__71314[[#This Row],[Рейтинг по МВ]]*0.4</f>
        <v>1</v>
      </c>
    </row>
    <row r="465" spans="1:17" x14ac:dyDescent="0.2">
      <c r="A465">
        <v>74</v>
      </c>
      <c r="B465" t="s">
        <v>1929</v>
      </c>
      <c r="C465" t="s">
        <v>0</v>
      </c>
      <c r="D465" t="s">
        <v>6</v>
      </c>
      <c r="E465" t="s">
        <v>8</v>
      </c>
      <c r="F465" t="s">
        <v>4</v>
      </c>
      <c r="G465" s="20" t="s">
        <v>204</v>
      </c>
      <c r="H465" s="19">
        <v>45383</v>
      </c>
      <c r="I465">
        <v>268.52999999999997</v>
      </c>
      <c r="J465">
        <v>0</v>
      </c>
      <c r="L465">
        <v>3.6</v>
      </c>
      <c r="M465">
        <f>IF(_22_05_2024__71314[[#This Row],[Данные телематики, пробег]]=0,0.6,IF(_22_05_2024__71314[[#This Row],[Данные путевого, пробег]]=0,0,"для расчета"))</f>
        <v>0</v>
      </c>
      <c r="N4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4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4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5" s="20">
        <f>_22_05_2024__71314[[#This Row],[Рейтинг по проезду]]*0.6+_22_05_2024__71314[[#This Row],[Рейтинг по МВ]]*0.4</f>
        <v>0.27999999999999997</v>
      </c>
    </row>
    <row r="466" spans="1:17" x14ac:dyDescent="0.2">
      <c r="A466">
        <v>74</v>
      </c>
      <c r="B466" t="s">
        <v>1930</v>
      </c>
      <c r="C466" t="s">
        <v>0</v>
      </c>
      <c r="D466" t="s">
        <v>6</v>
      </c>
      <c r="E466" t="s">
        <v>8</v>
      </c>
      <c r="F466" t="s">
        <v>4</v>
      </c>
      <c r="G466" s="20" t="s">
        <v>204</v>
      </c>
      <c r="H466" s="19">
        <v>45386</v>
      </c>
      <c r="I466">
        <v>77</v>
      </c>
      <c r="J466">
        <v>77</v>
      </c>
      <c r="L466">
        <v>3.6</v>
      </c>
      <c r="M4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6" s="20">
        <f>_22_05_2024__71314[[#This Row],[Рейтинг по проезду]]*0.6+_22_05_2024__71314[[#This Row],[Рейтинг по МВ]]*0.4</f>
        <v>0.87999999999999989</v>
      </c>
    </row>
    <row r="467" spans="1:17" x14ac:dyDescent="0.2">
      <c r="A467">
        <v>74</v>
      </c>
      <c r="B467" t="s">
        <v>1931</v>
      </c>
      <c r="C467" t="s">
        <v>0</v>
      </c>
      <c r="D467" t="s">
        <v>6</v>
      </c>
      <c r="E467" t="s">
        <v>8</v>
      </c>
      <c r="F467" t="s">
        <v>4</v>
      </c>
      <c r="G467" s="20" t="s">
        <v>204</v>
      </c>
      <c r="H467" s="19">
        <v>45387</v>
      </c>
      <c r="I467">
        <v>681.31</v>
      </c>
      <c r="J467">
        <v>681.31</v>
      </c>
      <c r="L467">
        <v>3.6</v>
      </c>
      <c r="M4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7" s="20">
        <f>_22_05_2024__71314[[#This Row],[Рейтинг по проезду]]*0.6+_22_05_2024__71314[[#This Row],[Рейтинг по МВ]]*0.4</f>
        <v>0.87999999999999989</v>
      </c>
    </row>
    <row r="468" spans="1:17" x14ac:dyDescent="0.2">
      <c r="A468">
        <v>74</v>
      </c>
      <c r="B468" t="s">
        <v>1932</v>
      </c>
      <c r="C468" t="s">
        <v>0</v>
      </c>
      <c r="D468" t="s">
        <v>6</v>
      </c>
      <c r="E468" t="s">
        <v>8</v>
      </c>
      <c r="F468" t="s">
        <v>4</v>
      </c>
      <c r="G468" s="20" t="s">
        <v>204</v>
      </c>
      <c r="H468" s="19">
        <v>45388</v>
      </c>
      <c r="I468">
        <v>202</v>
      </c>
      <c r="J468">
        <v>202</v>
      </c>
      <c r="L468">
        <v>3.6</v>
      </c>
      <c r="M4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8" s="20">
        <f>_22_05_2024__71314[[#This Row],[Рейтинг по проезду]]*0.6+_22_05_2024__71314[[#This Row],[Рейтинг по МВ]]*0.4</f>
        <v>0.87999999999999989</v>
      </c>
    </row>
    <row r="469" spans="1:17" x14ac:dyDescent="0.2">
      <c r="A469">
        <v>74</v>
      </c>
      <c r="B469" t="s">
        <v>1933</v>
      </c>
      <c r="C469" t="s">
        <v>0</v>
      </c>
      <c r="D469" t="s">
        <v>6</v>
      </c>
      <c r="E469" t="s">
        <v>8</v>
      </c>
      <c r="F469" t="s">
        <v>4</v>
      </c>
      <c r="G469" s="20" t="s">
        <v>204</v>
      </c>
      <c r="H469" s="19">
        <v>45389</v>
      </c>
      <c r="I469">
        <v>275</v>
      </c>
      <c r="J469">
        <v>275</v>
      </c>
      <c r="K469">
        <v>1</v>
      </c>
      <c r="L469">
        <v>3.6</v>
      </c>
      <c r="M4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69" s="20">
        <f>_22_05_2024__71314[[#This Row],[Рейтинг по проезду]]*0.6+_22_05_2024__71314[[#This Row],[Рейтинг по МВ]]*0.4</f>
        <v>0.87999999999999989</v>
      </c>
    </row>
    <row r="470" spans="1:17" x14ac:dyDescent="0.2">
      <c r="A470">
        <v>74</v>
      </c>
      <c r="B470" t="s">
        <v>1934</v>
      </c>
      <c r="C470" t="s">
        <v>0</v>
      </c>
      <c r="D470" t="s">
        <v>6</v>
      </c>
      <c r="E470" t="s">
        <v>8</v>
      </c>
      <c r="F470" t="s">
        <v>4</v>
      </c>
      <c r="G470" s="20" t="s">
        <v>204</v>
      </c>
      <c r="H470" s="19">
        <v>45390</v>
      </c>
      <c r="I470">
        <v>384</v>
      </c>
      <c r="J470">
        <v>384</v>
      </c>
      <c r="L470">
        <v>3.6</v>
      </c>
      <c r="M4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0" s="20">
        <f>_22_05_2024__71314[[#This Row],[Рейтинг по проезду]]*0.6+_22_05_2024__71314[[#This Row],[Рейтинг по МВ]]*0.4</f>
        <v>0.87999999999999989</v>
      </c>
    </row>
    <row r="471" spans="1:17" x14ac:dyDescent="0.2">
      <c r="A471">
        <v>74</v>
      </c>
      <c r="B471" t="s">
        <v>1935</v>
      </c>
      <c r="C471" t="s">
        <v>0</v>
      </c>
      <c r="D471" t="s">
        <v>6</v>
      </c>
      <c r="E471" t="s">
        <v>8</v>
      </c>
      <c r="F471" t="s">
        <v>4</v>
      </c>
      <c r="G471" s="20" t="s">
        <v>204</v>
      </c>
      <c r="H471" s="19">
        <v>45391</v>
      </c>
      <c r="I471">
        <v>279</v>
      </c>
      <c r="J471">
        <v>279</v>
      </c>
      <c r="L471">
        <v>3.6</v>
      </c>
      <c r="M4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1" s="20">
        <f>_22_05_2024__71314[[#This Row],[Рейтинг по проезду]]*0.6+_22_05_2024__71314[[#This Row],[Рейтинг по МВ]]*0.4</f>
        <v>0.87999999999999989</v>
      </c>
    </row>
    <row r="472" spans="1:17" x14ac:dyDescent="0.2">
      <c r="A472">
        <v>74</v>
      </c>
      <c r="B472" t="s">
        <v>1936</v>
      </c>
      <c r="C472" t="s">
        <v>0</v>
      </c>
      <c r="D472" t="s">
        <v>6</v>
      </c>
      <c r="E472" t="s">
        <v>8</v>
      </c>
      <c r="F472" t="s">
        <v>4</v>
      </c>
      <c r="G472" s="20" t="s">
        <v>204</v>
      </c>
      <c r="H472" s="19">
        <v>45392</v>
      </c>
      <c r="I472">
        <v>79</v>
      </c>
      <c r="J472">
        <v>79</v>
      </c>
      <c r="K472">
        <v>1</v>
      </c>
      <c r="L472">
        <v>3.6</v>
      </c>
      <c r="M4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2" s="20">
        <f>_22_05_2024__71314[[#This Row],[Рейтинг по проезду]]*0.6+_22_05_2024__71314[[#This Row],[Рейтинг по МВ]]*0.4</f>
        <v>0.87999999999999989</v>
      </c>
    </row>
    <row r="473" spans="1:17" x14ac:dyDescent="0.2">
      <c r="A473">
        <v>74</v>
      </c>
      <c r="B473" t="s">
        <v>1937</v>
      </c>
      <c r="C473" t="s">
        <v>0</v>
      </c>
      <c r="D473" t="s">
        <v>6</v>
      </c>
      <c r="E473" t="s">
        <v>8</v>
      </c>
      <c r="F473" t="s">
        <v>4</v>
      </c>
      <c r="G473" s="20" t="s">
        <v>204</v>
      </c>
      <c r="H473" s="19">
        <v>45394</v>
      </c>
      <c r="I473">
        <v>15</v>
      </c>
      <c r="J473">
        <v>15</v>
      </c>
      <c r="L473">
        <v>3.6</v>
      </c>
      <c r="M4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3" s="20">
        <f>_22_05_2024__71314[[#This Row],[Рейтинг по проезду]]*0.6+_22_05_2024__71314[[#This Row],[Рейтинг по МВ]]*0.4</f>
        <v>0.87999999999999989</v>
      </c>
    </row>
    <row r="474" spans="1:17" x14ac:dyDescent="0.2">
      <c r="A474">
        <v>74</v>
      </c>
      <c r="B474" t="s">
        <v>1938</v>
      </c>
      <c r="C474" t="s">
        <v>0</v>
      </c>
      <c r="D474" t="s">
        <v>6</v>
      </c>
      <c r="E474" t="s">
        <v>8</v>
      </c>
      <c r="F474" t="s">
        <v>4</v>
      </c>
      <c r="G474" s="20" t="s">
        <v>204</v>
      </c>
      <c r="H474" s="19">
        <v>43570</v>
      </c>
      <c r="I474">
        <v>579.13</v>
      </c>
      <c r="J474">
        <v>579.13</v>
      </c>
      <c r="L474">
        <v>3.6</v>
      </c>
      <c r="M4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4" s="20">
        <f>_22_05_2024__71314[[#This Row],[Рейтинг по проезду]]*0.6+_22_05_2024__71314[[#This Row],[Рейтинг по МВ]]*0.4</f>
        <v>0.87999999999999989</v>
      </c>
    </row>
    <row r="475" spans="1:17" x14ac:dyDescent="0.2">
      <c r="A475">
        <v>74</v>
      </c>
      <c r="B475" t="s">
        <v>1939</v>
      </c>
      <c r="C475" t="s">
        <v>0</v>
      </c>
      <c r="D475" t="s">
        <v>6</v>
      </c>
      <c r="E475" t="s">
        <v>8</v>
      </c>
      <c r="F475" t="s">
        <v>4</v>
      </c>
      <c r="G475" s="20" t="s">
        <v>204</v>
      </c>
      <c r="H475" s="19">
        <v>45400</v>
      </c>
      <c r="I475">
        <v>694</v>
      </c>
      <c r="J475">
        <v>694</v>
      </c>
      <c r="K475">
        <v>1</v>
      </c>
      <c r="L475">
        <v>3.6</v>
      </c>
      <c r="M4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5" s="20">
        <f>_22_05_2024__71314[[#This Row],[Рейтинг по проезду]]*0.6+_22_05_2024__71314[[#This Row],[Рейтинг по МВ]]*0.4</f>
        <v>0.87999999999999989</v>
      </c>
    </row>
    <row r="476" spans="1:17" x14ac:dyDescent="0.2">
      <c r="A476">
        <v>74</v>
      </c>
      <c r="B476" t="s">
        <v>1940</v>
      </c>
      <c r="C476" t="s">
        <v>0</v>
      </c>
      <c r="D476" t="s">
        <v>6</v>
      </c>
      <c r="E476" t="s">
        <v>8</v>
      </c>
      <c r="F476" t="s">
        <v>4</v>
      </c>
      <c r="G476" s="20" t="s">
        <v>204</v>
      </c>
      <c r="H476" s="19">
        <v>45401</v>
      </c>
      <c r="I476">
        <v>10.4</v>
      </c>
      <c r="J476">
        <v>10.4</v>
      </c>
      <c r="L476">
        <v>3.6</v>
      </c>
      <c r="M4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6" s="20">
        <f>_22_05_2024__71314[[#This Row],[Рейтинг по проезду]]*0.6+_22_05_2024__71314[[#This Row],[Рейтинг по МВ]]*0.4</f>
        <v>0.87999999999999989</v>
      </c>
    </row>
    <row r="477" spans="1:17" x14ac:dyDescent="0.2">
      <c r="A477">
        <v>74</v>
      </c>
      <c r="B477" t="s">
        <v>1941</v>
      </c>
      <c r="C477" t="s">
        <v>0</v>
      </c>
      <c r="D477" t="s">
        <v>6</v>
      </c>
      <c r="E477" t="s">
        <v>8</v>
      </c>
      <c r="F477" t="s">
        <v>4</v>
      </c>
      <c r="G477" s="20" t="s">
        <v>204</v>
      </c>
      <c r="H477" s="19">
        <v>45402</v>
      </c>
      <c r="I477">
        <v>176</v>
      </c>
      <c r="J477">
        <v>176</v>
      </c>
      <c r="L477">
        <v>3.6</v>
      </c>
      <c r="M4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7" s="20">
        <f>_22_05_2024__71314[[#This Row],[Рейтинг по проезду]]*0.6+_22_05_2024__71314[[#This Row],[Рейтинг по МВ]]*0.4</f>
        <v>0.87999999999999989</v>
      </c>
    </row>
    <row r="478" spans="1:17" x14ac:dyDescent="0.2">
      <c r="A478">
        <v>74</v>
      </c>
      <c r="B478" t="s">
        <v>1942</v>
      </c>
      <c r="C478" t="s">
        <v>0</v>
      </c>
      <c r="D478" t="s">
        <v>6</v>
      </c>
      <c r="E478" t="s">
        <v>8</v>
      </c>
      <c r="F478" t="s">
        <v>4</v>
      </c>
      <c r="G478" s="20" t="s">
        <v>204</v>
      </c>
      <c r="H478" s="19">
        <v>45405</v>
      </c>
      <c r="I478">
        <v>236.16</v>
      </c>
      <c r="J478">
        <v>236.16</v>
      </c>
      <c r="L478">
        <v>3.6</v>
      </c>
      <c r="M4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8" s="20">
        <f>_22_05_2024__71314[[#This Row],[Рейтинг по проезду]]*0.6+_22_05_2024__71314[[#This Row],[Рейтинг по МВ]]*0.4</f>
        <v>0.87999999999999989</v>
      </c>
    </row>
    <row r="479" spans="1:17" x14ac:dyDescent="0.2">
      <c r="A479">
        <v>74</v>
      </c>
      <c r="B479" t="s">
        <v>1943</v>
      </c>
      <c r="C479" t="s">
        <v>0</v>
      </c>
      <c r="D479" t="s">
        <v>6</v>
      </c>
      <c r="E479" t="s">
        <v>8</v>
      </c>
      <c r="F479" t="s">
        <v>4</v>
      </c>
      <c r="G479" s="20" t="s">
        <v>204</v>
      </c>
      <c r="H479" s="19">
        <v>45408</v>
      </c>
      <c r="I479">
        <v>60</v>
      </c>
      <c r="J479">
        <v>60</v>
      </c>
      <c r="L479">
        <v>3.6</v>
      </c>
      <c r="M4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79" s="20">
        <f>_22_05_2024__71314[[#This Row],[Рейтинг по проезду]]*0.6+_22_05_2024__71314[[#This Row],[Рейтинг по МВ]]*0.4</f>
        <v>0.87999999999999989</v>
      </c>
    </row>
    <row r="480" spans="1:17" x14ac:dyDescent="0.2">
      <c r="A480">
        <v>74</v>
      </c>
      <c r="B480" t="s">
        <v>1944</v>
      </c>
      <c r="C480" t="s">
        <v>0</v>
      </c>
      <c r="D480" t="s">
        <v>6</v>
      </c>
      <c r="E480" t="s">
        <v>8</v>
      </c>
      <c r="F480" t="s">
        <v>4</v>
      </c>
      <c r="G480" s="20" t="s">
        <v>204</v>
      </c>
      <c r="H480" s="19">
        <v>45410</v>
      </c>
      <c r="I480">
        <v>789</v>
      </c>
      <c r="J480">
        <v>789</v>
      </c>
      <c r="L480">
        <v>3.6</v>
      </c>
      <c r="M4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0" s="20">
        <f>_22_05_2024__71314[[#This Row],[Рейтинг по проезду]]*0.6+_22_05_2024__71314[[#This Row],[Рейтинг по МВ]]*0.4</f>
        <v>0.87999999999999989</v>
      </c>
    </row>
    <row r="481" spans="1:17" x14ac:dyDescent="0.2">
      <c r="A481">
        <v>74</v>
      </c>
      <c r="B481" t="s">
        <v>1945</v>
      </c>
      <c r="C481" t="s">
        <v>0</v>
      </c>
      <c r="D481" t="s">
        <v>6</v>
      </c>
      <c r="E481" t="s">
        <v>8</v>
      </c>
      <c r="F481" t="s">
        <v>4</v>
      </c>
      <c r="G481" s="20" t="s">
        <v>204</v>
      </c>
      <c r="H481" s="19">
        <v>45411</v>
      </c>
      <c r="I481">
        <v>396.12</v>
      </c>
      <c r="J481">
        <v>0</v>
      </c>
      <c r="K481">
        <v>1</v>
      </c>
      <c r="L481">
        <v>3.6</v>
      </c>
      <c r="M481">
        <f>IF(_22_05_2024__71314[[#This Row],[Данные телематики, пробег]]=0,0.6,IF(_22_05_2024__71314[[#This Row],[Данные путевого, пробег]]=0,0,"для расчета"))</f>
        <v>0</v>
      </c>
      <c r="N4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4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4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1" s="20">
        <f>_22_05_2024__71314[[#This Row],[Рейтинг по проезду]]*0.6+_22_05_2024__71314[[#This Row],[Рейтинг по МВ]]*0.4</f>
        <v>0.27999999999999997</v>
      </c>
    </row>
    <row r="482" spans="1:17" x14ac:dyDescent="0.2">
      <c r="A482">
        <v>74</v>
      </c>
      <c r="B482" t="s">
        <v>1946</v>
      </c>
      <c r="C482" t="s">
        <v>0</v>
      </c>
      <c r="D482" t="s">
        <v>6</v>
      </c>
      <c r="E482" t="s">
        <v>8</v>
      </c>
      <c r="F482" t="s">
        <v>4</v>
      </c>
      <c r="G482" s="20" t="s">
        <v>204</v>
      </c>
      <c r="H482" s="19">
        <v>45412</v>
      </c>
      <c r="I482">
        <v>800</v>
      </c>
      <c r="J482">
        <v>800</v>
      </c>
      <c r="L482">
        <v>3.6</v>
      </c>
      <c r="M4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2" s="20">
        <f>_22_05_2024__71314[[#This Row],[Рейтинг по проезду]]*0.6+_22_05_2024__71314[[#This Row],[Рейтинг по МВ]]*0.4</f>
        <v>0.87999999999999989</v>
      </c>
    </row>
    <row r="483" spans="1:17" x14ac:dyDescent="0.2">
      <c r="A483">
        <v>75</v>
      </c>
      <c r="B483" t="s">
        <v>1947</v>
      </c>
      <c r="C483" t="s">
        <v>0</v>
      </c>
      <c r="D483" t="s">
        <v>6</v>
      </c>
      <c r="E483" t="s">
        <v>1</v>
      </c>
      <c r="F483" t="s">
        <v>4</v>
      </c>
      <c r="G483" s="20" t="s">
        <v>26</v>
      </c>
      <c r="H483" s="19">
        <v>45388</v>
      </c>
      <c r="I483">
        <v>166.13</v>
      </c>
      <c r="J483">
        <v>202</v>
      </c>
      <c r="L483">
        <v>5.9</v>
      </c>
      <c r="M4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0.82242574257425738</v>
      </c>
      <c r="O4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4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83" s="20">
        <f>_22_05_2024__71314[[#This Row],[Рейтинг по проезду]]*0.6+_22_05_2024__71314[[#This Row],[Рейтинг по МВ]]*0.4</f>
        <v>0.88</v>
      </c>
    </row>
    <row r="484" spans="1:17" x14ac:dyDescent="0.2">
      <c r="A484">
        <v>75</v>
      </c>
      <c r="B484" t="s">
        <v>1948</v>
      </c>
      <c r="C484" t="s">
        <v>0</v>
      </c>
      <c r="D484" t="s">
        <v>6</v>
      </c>
      <c r="E484" t="s">
        <v>1</v>
      </c>
      <c r="F484" t="s">
        <v>4</v>
      </c>
      <c r="G484" s="20" t="s">
        <v>26</v>
      </c>
      <c r="H484" s="19">
        <v>45392</v>
      </c>
      <c r="I484">
        <v>79</v>
      </c>
      <c r="J484">
        <v>79</v>
      </c>
      <c r="K484">
        <v>3</v>
      </c>
      <c r="L484">
        <v>5.9</v>
      </c>
      <c r="M4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84" s="20">
        <f>_22_05_2024__71314[[#This Row],[Рейтинг по проезду]]*0.6+_22_05_2024__71314[[#This Row],[Рейтинг по МВ]]*0.4</f>
        <v>1</v>
      </c>
    </row>
    <row r="485" spans="1:17" x14ac:dyDescent="0.2">
      <c r="A485">
        <v>75</v>
      </c>
      <c r="B485" t="s">
        <v>1949</v>
      </c>
      <c r="C485" t="s">
        <v>0</v>
      </c>
      <c r="D485" t="s">
        <v>6</v>
      </c>
      <c r="E485" t="s">
        <v>1</v>
      </c>
      <c r="F485" t="s">
        <v>4</v>
      </c>
      <c r="G485" s="20" t="s">
        <v>26</v>
      </c>
      <c r="H485" s="19">
        <v>45394</v>
      </c>
      <c r="I485">
        <v>15</v>
      </c>
      <c r="J485">
        <v>15</v>
      </c>
      <c r="L485">
        <v>5.9</v>
      </c>
      <c r="M4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85" s="20">
        <f>_22_05_2024__71314[[#This Row],[Рейтинг по проезду]]*0.6+_22_05_2024__71314[[#This Row],[Рейтинг по МВ]]*0.4</f>
        <v>1</v>
      </c>
    </row>
    <row r="486" spans="1:17" x14ac:dyDescent="0.2">
      <c r="A486">
        <v>75</v>
      </c>
      <c r="B486" t="s">
        <v>1950</v>
      </c>
      <c r="C486" t="s">
        <v>0</v>
      </c>
      <c r="D486" t="s">
        <v>6</v>
      </c>
      <c r="E486" t="s">
        <v>1</v>
      </c>
      <c r="F486" t="s">
        <v>4</v>
      </c>
      <c r="G486" s="20" t="s">
        <v>26</v>
      </c>
      <c r="H486" s="19">
        <v>45408</v>
      </c>
      <c r="I486">
        <v>60</v>
      </c>
      <c r="J486">
        <v>60</v>
      </c>
      <c r="K486">
        <v>2</v>
      </c>
      <c r="L486">
        <v>5.9</v>
      </c>
      <c r="M4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86" s="20">
        <f>_22_05_2024__71314[[#This Row],[Рейтинг по проезду]]*0.6+_22_05_2024__71314[[#This Row],[Рейтинг по МВ]]*0.4</f>
        <v>1</v>
      </c>
    </row>
    <row r="487" spans="1:17" x14ac:dyDescent="0.2">
      <c r="A487">
        <v>76</v>
      </c>
      <c r="B487" t="s">
        <v>1951</v>
      </c>
      <c r="C487" t="s">
        <v>27</v>
      </c>
      <c r="D487" t="s">
        <v>28</v>
      </c>
      <c r="E487" t="s">
        <v>29</v>
      </c>
      <c r="F487" t="s">
        <v>2</v>
      </c>
      <c r="G487" s="20" t="s">
        <v>205</v>
      </c>
      <c r="H487" s="19">
        <v>45383</v>
      </c>
      <c r="I487">
        <v>8.16</v>
      </c>
      <c r="J487">
        <v>8.16</v>
      </c>
      <c r="L487">
        <v>3.9</v>
      </c>
      <c r="M4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7" s="20">
        <f>_22_05_2024__71314[[#This Row],[Рейтинг по проезду]]*0.6+_22_05_2024__71314[[#This Row],[Рейтинг по МВ]]*0.4</f>
        <v>0.87999999999999989</v>
      </c>
    </row>
    <row r="488" spans="1:17" x14ac:dyDescent="0.2">
      <c r="A488">
        <v>76</v>
      </c>
      <c r="B488" t="s">
        <v>1952</v>
      </c>
      <c r="C488" t="s">
        <v>27</v>
      </c>
      <c r="D488" t="s">
        <v>28</v>
      </c>
      <c r="E488" t="s">
        <v>29</v>
      </c>
      <c r="F488" t="s">
        <v>2</v>
      </c>
      <c r="G488" s="20" t="s">
        <v>205</v>
      </c>
      <c r="H488" s="19">
        <v>45385</v>
      </c>
      <c r="I488">
        <v>45.67</v>
      </c>
      <c r="J488">
        <v>45.67</v>
      </c>
      <c r="L488">
        <v>3.9</v>
      </c>
      <c r="M4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8" s="20">
        <f>_22_05_2024__71314[[#This Row],[Рейтинг по проезду]]*0.6+_22_05_2024__71314[[#This Row],[Рейтинг по МВ]]*0.4</f>
        <v>0.87999999999999989</v>
      </c>
    </row>
    <row r="489" spans="1:17" x14ac:dyDescent="0.2">
      <c r="A489">
        <v>76</v>
      </c>
      <c r="B489" t="s">
        <v>1953</v>
      </c>
      <c r="C489" t="s">
        <v>27</v>
      </c>
      <c r="D489" t="s">
        <v>28</v>
      </c>
      <c r="E489" t="s">
        <v>29</v>
      </c>
      <c r="F489" t="s">
        <v>2</v>
      </c>
      <c r="G489" s="20" t="s">
        <v>205</v>
      </c>
      <c r="H489" s="19">
        <v>45390</v>
      </c>
      <c r="I489">
        <v>21.36</v>
      </c>
      <c r="J489">
        <v>21.36</v>
      </c>
      <c r="L489">
        <v>3.9</v>
      </c>
      <c r="M4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89" s="20">
        <f>_22_05_2024__71314[[#This Row],[Рейтинг по проезду]]*0.6+_22_05_2024__71314[[#This Row],[Рейтинг по МВ]]*0.4</f>
        <v>0.87999999999999989</v>
      </c>
    </row>
    <row r="490" spans="1:17" x14ac:dyDescent="0.2">
      <c r="A490">
        <v>76</v>
      </c>
      <c r="B490" t="s">
        <v>1954</v>
      </c>
      <c r="C490" t="s">
        <v>27</v>
      </c>
      <c r="D490" t="s">
        <v>28</v>
      </c>
      <c r="E490" t="s">
        <v>29</v>
      </c>
      <c r="F490" t="s">
        <v>2</v>
      </c>
      <c r="G490" s="20" t="s">
        <v>205</v>
      </c>
      <c r="H490" s="19">
        <v>45392</v>
      </c>
      <c r="I490">
        <v>21.56</v>
      </c>
      <c r="J490">
        <v>21.56</v>
      </c>
      <c r="L490">
        <v>3.9</v>
      </c>
      <c r="M4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90" s="20">
        <f>_22_05_2024__71314[[#This Row],[Рейтинг по проезду]]*0.6+_22_05_2024__71314[[#This Row],[Рейтинг по МВ]]*0.4</f>
        <v>0.87999999999999989</v>
      </c>
    </row>
    <row r="491" spans="1:17" x14ac:dyDescent="0.2">
      <c r="A491">
        <v>76</v>
      </c>
      <c r="B491" t="s">
        <v>1955</v>
      </c>
      <c r="C491" t="s">
        <v>27</v>
      </c>
      <c r="D491" t="s">
        <v>28</v>
      </c>
      <c r="E491" t="s">
        <v>29</v>
      </c>
      <c r="F491" t="s">
        <v>2</v>
      </c>
      <c r="G491" s="20" t="s">
        <v>205</v>
      </c>
      <c r="H491" s="19">
        <v>45397</v>
      </c>
      <c r="I491">
        <v>15.63</v>
      </c>
      <c r="J491">
        <v>15.63</v>
      </c>
      <c r="K491">
        <v>1</v>
      </c>
      <c r="L491">
        <v>3.9</v>
      </c>
      <c r="M4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91" s="20">
        <f>_22_05_2024__71314[[#This Row],[Рейтинг по проезду]]*0.6+_22_05_2024__71314[[#This Row],[Рейтинг по МВ]]*0.4</f>
        <v>0.87999999999999989</v>
      </c>
    </row>
    <row r="492" spans="1:17" x14ac:dyDescent="0.2">
      <c r="A492">
        <v>76</v>
      </c>
      <c r="B492" t="s">
        <v>1956</v>
      </c>
      <c r="C492" t="s">
        <v>27</v>
      </c>
      <c r="D492" t="s">
        <v>28</v>
      </c>
      <c r="E492" t="s">
        <v>29</v>
      </c>
      <c r="F492" t="s">
        <v>2</v>
      </c>
      <c r="G492" s="20" t="s">
        <v>205</v>
      </c>
      <c r="H492" s="19">
        <v>45399</v>
      </c>
      <c r="I492">
        <v>35.1</v>
      </c>
      <c r="J492">
        <v>35.1</v>
      </c>
      <c r="L492">
        <v>3.9</v>
      </c>
      <c r="M4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92" s="20">
        <f>_22_05_2024__71314[[#This Row],[Рейтинг по проезду]]*0.6+_22_05_2024__71314[[#This Row],[Рейтинг по МВ]]*0.4</f>
        <v>0.87999999999999989</v>
      </c>
    </row>
    <row r="493" spans="1:17" x14ac:dyDescent="0.2">
      <c r="A493">
        <v>76</v>
      </c>
      <c r="B493" t="s">
        <v>1957</v>
      </c>
      <c r="C493" t="s">
        <v>27</v>
      </c>
      <c r="D493" t="s">
        <v>28</v>
      </c>
      <c r="E493" t="s">
        <v>29</v>
      </c>
      <c r="F493" t="s">
        <v>2</v>
      </c>
      <c r="G493" s="20" t="s">
        <v>205</v>
      </c>
      <c r="H493" s="19">
        <v>45410</v>
      </c>
      <c r="I493">
        <v>27.6</v>
      </c>
      <c r="J493">
        <v>27.6</v>
      </c>
      <c r="L493">
        <v>3.9</v>
      </c>
      <c r="M4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93" s="20">
        <f>_22_05_2024__71314[[#This Row],[Рейтинг по проезду]]*0.6+_22_05_2024__71314[[#This Row],[Рейтинг по МВ]]*0.4</f>
        <v>0.87999999999999989</v>
      </c>
    </row>
    <row r="494" spans="1:17" x14ac:dyDescent="0.2">
      <c r="A494">
        <v>76</v>
      </c>
      <c r="B494" t="s">
        <v>1958</v>
      </c>
      <c r="C494" t="s">
        <v>27</v>
      </c>
      <c r="D494" t="s">
        <v>28</v>
      </c>
      <c r="E494" t="s">
        <v>29</v>
      </c>
      <c r="F494" t="s">
        <v>2</v>
      </c>
      <c r="G494" s="20" t="s">
        <v>205</v>
      </c>
      <c r="H494" s="19">
        <v>45412</v>
      </c>
      <c r="I494">
        <v>18.920000000000002</v>
      </c>
      <c r="J494">
        <v>18.920000000000002</v>
      </c>
      <c r="L494">
        <v>3.9</v>
      </c>
      <c r="M4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494" s="20">
        <f>_22_05_2024__71314[[#This Row],[Рейтинг по проезду]]*0.6+_22_05_2024__71314[[#This Row],[Рейтинг по МВ]]*0.4</f>
        <v>0.87999999999999989</v>
      </c>
    </row>
    <row r="495" spans="1:17" x14ac:dyDescent="0.2">
      <c r="A495">
        <v>79</v>
      </c>
      <c r="B495" t="s">
        <v>1959</v>
      </c>
      <c r="C495" t="s">
        <v>27</v>
      </c>
      <c r="D495" t="s">
        <v>28</v>
      </c>
      <c r="E495" t="s">
        <v>31</v>
      </c>
      <c r="F495" t="s">
        <v>4</v>
      </c>
      <c r="G495" s="20" t="s">
        <v>30</v>
      </c>
      <c r="H495" s="19">
        <v>45386</v>
      </c>
      <c r="I495">
        <v>3.8</v>
      </c>
      <c r="J495">
        <v>3.8</v>
      </c>
      <c r="K495">
        <v>1</v>
      </c>
      <c r="L495">
        <v>5.9</v>
      </c>
      <c r="M4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95" s="20">
        <f>_22_05_2024__71314[[#This Row],[Рейтинг по проезду]]*0.6+_22_05_2024__71314[[#This Row],[Рейтинг по МВ]]*0.4</f>
        <v>1</v>
      </c>
    </row>
    <row r="496" spans="1:17" x14ac:dyDescent="0.2">
      <c r="A496">
        <v>79</v>
      </c>
      <c r="B496" t="s">
        <v>1960</v>
      </c>
      <c r="C496" t="s">
        <v>27</v>
      </c>
      <c r="D496" t="s">
        <v>28</v>
      </c>
      <c r="E496" t="s">
        <v>31</v>
      </c>
      <c r="F496" t="s">
        <v>4</v>
      </c>
      <c r="G496" s="20" t="s">
        <v>30</v>
      </c>
      <c r="H496" s="19">
        <v>45392</v>
      </c>
      <c r="I496">
        <v>10.199999999999999</v>
      </c>
      <c r="J496">
        <v>10.199999999999999</v>
      </c>
      <c r="K496">
        <v>1</v>
      </c>
      <c r="L496">
        <v>5.9</v>
      </c>
      <c r="M4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96" s="20">
        <f>_22_05_2024__71314[[#This Row],[Рейтинг по проезду]]*0.6+_22_05_2024__71314[[#This Row],[Рейтинг по МВ]]*0.4</f>
        <v>1</v>
      </c>
    </row>
    <row r="497" spans="1:17" x14ac:dyDescent="0.2">
      <c r="A497">
        <v>79</v>
      </c>
      <c r="B497" t="s">
        <v>1961</v>
      </c>
      <c r="C497" t="s">
        <v>27</v>
      </c>
      <c r="D497" t="s">
        <v>28</v>
      </c>
      <c r="E497" t="s">
        <v>31</v>
      </c>
      <c r="F497" t="s">
        <v>4</v>
      </c>
      <c r="G497" s="20" t="s">
        <v>30</v>
      </c>
      <c r="H497" s="19">
        <v>45393</v>
      </c>
      <c r="I497">
        <v>45</v>
      </c>
      <c r="J497">
        <v>45</v>
      </c>
      <c r="K497">
        <v>2</v>
      </c>
      <c r="L497">
        <v>5.9</v>
      </c>
      <c r="M4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97" s="20">
        <f>_22_05_2024__71314[[#This Row],[Рейтинг по проезду]]*0.6+_22_05_2024__71314[[#This Row],[Рейтинг по МВ]]*0.4</f>
        <v>1</v>
      </c>
    </row>
    <row r="498" spans="1:17" x14ac:dyDescent="0.2">
      <c r="A498">
        <v>79</v>
      </c>
      <c r="B498" t="s">
        <v>1962</v>
      </c>
      <c r="C498" t="s">
        <v>27</v>
      </c>
      <c r="D498" t="s">
        <v>28</v>
      </c>
      <c r="E498" t="s">
        <v>31</v>
      </c>
      <c r="F498" t="s">
        <v>4</v>
      </c>
      <c r="G498" s="20" t="s">
        <v>30</v>
      </c>
      <c r="H498" s="19">
        <v>45398</v>
      </c>
      <c r="I498">
        <v>18.8</v>
      </c>
      <c r="J498">
        <v>18.8</v>
      </c>
      <c r="K498">
        <v>1</v>
      </c>
      <c r="L498">
        <v>5.9</v>
      </c>
      <c r="M4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98" s="20">
        <f>_22_05_2024__71314[[#This Row],[Рейтинг по проезду]]*0.6+_22_05_2024__71314[[#This Row],[Рейтинг по МВ]]*0.4</f>
        <v>1</v>
      </c>
    </row>
    <row r="499" spans="1:17" x14ac:dyDescent="0.2">
      <c r="A499">
        <v>79</v>
      </c>
      <c r="B499" t="s">
        <v>1963</v>
      </c>
      <c r="C499" t="s">
        <v>27</v>
      </c>
      <c r="D499" t="s">
        <v>28</v>
      </c>
      <c r="E499" t="s">
        <v>31</v>
      </c>
      <c r="F499" t="s">
        <v>4</v>
      </c>
      <c r="G499" s="20" t="s">
        <v>30</v>
      </c>
      <c r="H499" s="19">
        <v>45400</v>
      </c>
      <c r="I499">
        <v>2.2000000000000002</v>
      </c>
      <c r="J499">
        <v>2.2000000000000002</v>
      </c>
      <c r="L499">
        <v>5.9</v>
      </c>
      <c r="M4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4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4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4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499" s="20">
        <f>_22_05_2024__71314[[#This Row],[Рейтинг по проезду]]*0.6+_22_05_2024__71314[[#This Row],[Рейтинг по МВ]]*0.4</f>
        <v>1</v>
      </c>
    </row>
    <row r="500" spans="1:17" x14ac:dyDescent="0.2">
      <c r="A500">
        <v>79</v>
      </c>
      <c r="B500" t="s">
        <v>1964</v>
      </c>
      <c r="C500" t="s">
        <v>27</v>
      </c>
      <c r="D500" t="s">
        <v>28</v>
      </c>
      <c r="E500" t="s">
        <v>31</v>
      </c>
      <c r="F500" t="s">
        <v>4</v>
      </c>
      <c r="G500" s="20" t="s">
        <v>30</v>
      </c>
      <c r="H500" s="19">
        <v>45407</v>
      </c>
      <c r="I500">
        <v>1</v>
      </c>
      <c r="J500">
        <v>1</v>
      </c>
      <c r="L500">
        <v>5.9</v>
      </c>
      <c r="M5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00" s="20">
        <f>_22_05_2024__71314[[#This Row],[Рейтинг по проезду]]*0.6+_22_05_2024__71314[[#This Row],[Рейтинг по МВ]]*0.4</f>
        <v>1</v>
      </c>
    </row>
    <row r="501" spans="1:17" x14ac:dyDescent="0.2">
      <c r="A501">
        <v>80</v>
      </c>
      <c r="B501" t="s">
        <v>1965</v>
      </c>
      <c r="C501" t="s">
        <v>27</v>
      </c>
      <c r="D501" t="s">
        <v>28</v>
      </c>
      <c r="E501" t="s">
        <v>29</v>
      </c>
      <c r="F501" t="s">
        <v>2</v>
      </c>
      <c r="G501" s="20" t="s">
        <v>208</v>
      </c>
      <c r="H501" s="19">
        <v>45383</v>
      </c>
      <c r="I501">
        <v>21</v>
      </c>
      <c r="J501">
        <v>21</v>
      </c>
      <c r="K501">
        <v>1</v>
      </c>
      <c r="L501">
        <v>4.4000000000000004</v>
      </c>
      <c r="M5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1" s="20">
        <f>_22_05_2024__71314[[#This Row],[Рейтинг по проезду]]*0.6+_22_05_2024__71314[[#This Row],[Рейтинг по МВ]]*0.4</f>
        <v>0.87999999999999989</v>
      </c>
    </row>
    <row r="502" spans="1:17" x14ac:dyDescent="0.2">
      <c r="A502">
        <v>80</v>
      </c>
      <c r="B502" t="s">
        <v>1966</v>
      </c>
      <c r="C502" t="s">
        <v>27</v>
      </c>
      <c r="D502" t="s">
        <v>28</v>
      </c>
      <c r="E502" t="s">
        <v>29</v>
      </c>
      <c r="F502" t="s">
        <v>2</v>
      </c>
      <c r="G502" s="20" t="s">
        <v>208</v>
      </c>
      <c r="H502" s="19">
        <v>45384</v>
      </c>
      <c r="I502">
        <v>50.63</v>
      </c>
      <c r="J502">
        <v>9</v>
      </c>
      <c r="K502">
        <v>3</v>
      </c>
      <c r="L502">
        <v>4.4000000000000004</v>
      </c>
      <c r="M5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5.6255555555555556</v>
      </c>
      <c r="O5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2" s="20">
        <f>_22_05_2024__71314[[#This Row],[Рейтинг по проезду]]*0.6+_22_05_2024__71314[[#This Row],[Рейтинг по МВ]]*0.4</f>
        <v>0.82000000000000006</v>
      </c>
    </row>
    <row r="503" spans="1:17" x14ac:dyDescent="0.2">
      <c r="A503">
        <v>80</v>
      </c>
      <c r="B503" t="s">
        <v>1967</v>
      </c>
      <c r="C503" t="s">
        <v>27</v>
      </c>
      <c r="D503" t="s">
        <v>28</v>
      </c>
      <c r="E503" t="s">
        <v>29</v>
      </c>
      <c r="F503" t="s">
        <v>2</v>
      </c>
      <c r="G503" s="20" t="s">
        <v>208</v>
      </c>
      <c r="H503" s="19">
        <v>45387</v>
      </c>
      <c r="I503">
        <v>2</v>
      </c>
      <c r="J503">
        <v>2</v>
      </c>
      <c r="L503">
        <v>4.4000000000000004</v>
      </c>
      <c r="M5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3" s="20">
        <f>_22_05_2024__71314[[#This Row],[Рейтинг по проезду]]*0.6+_22_05_2024__71314[[#This Row],[Рейтинг по МВ]]*0.4</f>
        <v>0.87999999999999989</v>
      </c>
    </row>
    <row r="504" spans="1:17" x14ac:dyDescent="0.2">
      <c r="A504">
        <v>80</v>
      </c>
      <c r="B504" t="s">
        <v>1968</v>
      </c>
      <c r="C504" t="s">
        <v>27</v>
      </c>
      <c r="D504" t="s">
        <v>28</v>
      </c>
      <c r="E504" t="s">
        <v>29</v>
      </c>
      <c r="F504" t="s">
        <v>2</v>
      </c>
      <c r="G504" s="20" t="s">
        <v>208</v>
      </c>
      <c r="H504" s="19">
        <v>45389</v>
      </c>
      <c r="I504">
        <v>10</v>
      </c>
      <c r="J504">
        <v>10</v>
      </c>
      <c r="L504">
        <v>4.4000000000000004</v>
      </c>
      <c r="M5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4" s="20">
        <f>_22_05_2024__71314[[#This Row],[Рейтинг по проезду]]*0.6+_22_05_2024__71314[[#This Row],[Рейтинг по МВ]]*0.4</f>
        <v>0.87999999999999989</v>
      </c>
    </row>
    <row r="505" spans="1:17" x14ac:dyDescent="0.2">
      <c r="A505">
        <v>80</v>
      </c>
      <c r="B505" t="s">
        <v>1969</v>
      </c>
      <c r="C505" t="s">
        <v>27</v>
      </c>
      <c r="D505" t="s">
        <v>28</v>
      </c>
      <c r="E505" t="s">
        <v>29</v>
      </c>
      <c r="F505" t="s">
        <v>2</v>
      </c>
      <c r="G505" s="20" t="s">
        <v>208</v>
      </c>
      <c r="H505" s="19">
        <v>45390</v>
      </c>
      <c r="I505">
        <v>12.45</v>
      </c>
      <c r="J505">
        <v>4</v>
      </c>
      <c r="K505">
        <v>1</v>
      </c>
      <c r="L505">
        <v>4.4000000000000004</v>
      </c>
      <c r="M5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3.1124999999999998</v>
      </c>
      <c r="O5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5" s="20">
        <f>_22_05_2024__71314[[#This Row],[Рейтинг по проезду]]*0.6+_22_05_2024__71314[[#This Row],[Рейтинг по МВ]]*0.4</f>
        <v>0.82000000000000006</v>
      </c>
    </row>
    <row r="506" spans="1:17" x14ac:dyDescent="0.2">
      <c r="A506">
        <v>80</v>
      </c>
      <c r="B506" t="s">
        <v>1970</v>
      </c>
      <c r="C506" t="s">
        <v>27</v>
      </c>
      <c r="D506" t="s">
        <v>28</v>
      </c>
      <c r="E506" t="s">
        <v>29</v>
      </c>
      <c r="F506" t="s">
        <v>2</v>
      </c>
      <c r="G506" s="20" t="s">
        <v>208</v>
      </c>
      <c r="H506" s="19">
        <v>45391</v>
      </c>
      <c r="I506">
        <v>15</v>
      </c>
      <c r="J506">
        <v>15</v>
      </c>
      <c r="K506">
        <v>2</v>
      </c>
      <c r="L506">
        <v>4.4000000000000004</v>
      </c>
      <c r="M5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6" s="20">
        <f>_22_05_2024__71314[[#This Row],[Рейтинг по проезду]]*0.6+_22_05_2024__71314[[#This Row],[Рейтинг по МВ]]*0.4</f>
        <v>0.87999999999999989</v>
      </c>
    </row>
    <row r="507" spans="1:17" x14ac:dyDescent="0.2">
      <c r="A507">
        <v>80</v>
      </c>
      <c r="B507" t="s">
        <v>1971</v>
      </c>
      <c r="C507" t="s">
        <v>27</v>
      </c>
      <c r="D507" t="s">
        <v>28</v>
      </c>
      <c r="E507" t="s">
        <v>29</v>
      </c>
      <c r="F507" t="s">
        <v>2</v>
      </c>
      <c r="G507" s="20" t="s">
        <v>208</v>
      </c>
      <c r="H507" s="19">
        <v>45392</v>
      </c>
      <c r="I507">
        <v>12.02</v>
      </c>
      <c r="J507">
        <v>12.02</v>
      </c>
      <c r="L507">
        <v>4.4000000000000004</v>
      </c>
      <c r="M5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7" s="20">
        <f>_22_05_2024__71314[[#This Row],[Рейтинг по проезду]]*0.6+_22_05_2024__71314[[#This Row],[Рейтинг по МВ]]*0.4</f>
        <v>0.87999999999999989</v>
      </c>
    </row>
    <row r="508" spans="1:17" x14ac:dyDescent="0.2">
      <c r="A508">
        <v>80</v>
      </c>
      <c r="B508" t="s">
        <v>1972</v>
      </c>
      <c r="C508" t="s">
        <v>27</v>
      </c>
      <c r="D508" t="s">
        <v>28</v>
      </c>
      <c r="E508" t="s">
        <v>29</v>
      </c>
      <c r="F508" t="s">
        <v>2</v>
      </c>
      <c r="G508" s="20" t="s">
        <v>208</v>
      </c>
      <c r="H508" s="19">
        <v>45394</v>
      </c>
      <c r="I508">
        <v>35.130000000000003</v>
      </c>
      <c r="J508">
        <v>35.130000000000003</v>
      </c>
      <c r="K508">
        <v>2</v>
      </c>
      <c r="L508">
        <v>4.4000000000000004</v>
      </c>
      <c r="M5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8" s="20">
        <f>_22_05_2024__71314[[#This Row],[Рейтинг по проезду]]*0.6+_22_05_2024__71314[[#This Row],[Рейтинг по МВ]]*0.4</f>
        <v>0.87999999999999989</v>
      </c>
    </row>
    <row r="509" spans="1:17" x14ac:dyDescent="0.2">
      <c r="A509">
        <v>80</v>
      </c>
      <c r="B509" t="s">
        <v>1973</v>
      </c>
      <c r="C509" t="s">
        <v>27</v>
      </c>
      <c r="D509" t="s">
        <v>28</v>
      </c>
      <c r="E509" t="s">
        <v>29</v>
      </c>
      <c r="F509" t="s">
        <v>2</v>
      </c>
      <c r="G509" s="20" t="s">
        <v>208</v>
      </c>
      <c r="H509" s="19">
        <v>45395</v>
      </c>
      <c r="I509">
        <v>10</v>
      </c>
      <c r="J509">
        <v>10</v>
      </c>
      <c r="L509">
        <v>4.4000000000000004</v>
      </c>
      <c r="M5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09" s="20">
        <f>_22_05_2024__71314[[#This Row],[Рейтинг по проезду]]*0.6+_22_05_2024__71314[[#This Row],[Рейтинг по МВ]]*0.4</f>
        <v>0.87999999999999989</v>
      </c>
    </row>
    <row r="510" spans="1:17" x14ac:dyDescent="0.2">
      <c r="A510">
        <v>80</v>
      </c>
      <c r="B510" t="s">
        <v>1974</v>
      </c>
      <c r="C510" t="s">
        <v>27</v>
      </c>
      <c r="D510" t="s">
        <v>28</v>
      </c>
      <c r="E510" t="s">
        <v>29</v>
      </c>
      <c r="F510" t="s">
        <v>2</v>
      </c>
      <c r="G510" s="20" t="s">
        <v>208</v>
      </c>
      <c r="H510" s="19">
        <v>45396</v>
      </c>
      <c r="I510">
        <v>6</v>
      </c>
      <c r="J510">
        <v>6</v>
      </c>
      <c r="L510">
        <v>4.4000000000000004</v>
      </c>
      <c r="M5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0" s="20">
        <f>_22_05_2024__71314[[#This Row],[Рейтинг по проезду]]*0.6+_22_05_2024__71314[[#This Row],[Рейтинг по МВ]]*0.4</f>
        <v>0.87999999999999989</v>
      </c>
    </row>
    <row r="511" spans="1:17" x14ac:dyDescent="0.2">
      <c r="A511">
        <v>80</v>
      </c>
      <c r="B511" t="s">
        <v>1975</v>
      </c>
      <c r="C511" t="s">
        <v>27</v>
      </c>
      <c r="D511" t="s">
        <v>28</v>
      </c>
      <c r="E511" t="s">
        <v>29</v>
      </c>
      <c r="F511" t="s">
        <v>2</v>
      </c>
      <c r="G511" s="20" t="s">
        <v>208</v>
      </c>
      <c r="H511" s="19">
        <v>45399</v>
      </c>
      <c r="I511">
        <v>46</v>
      </c>
      <c r="J511">
        <v>46</v>
      </c>
      <c r="K511">
        <v>3</v>
      </c>
      <c r="L511">
        <v>4.4000000000000004</v>
      </c>
      <c r="M5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1" s="20">
        <f>_22_05_2024__71314[[#This Row],[Рейтинг по проезду]]*0.6+_22_05_2024__71314[[#This Row],[Рейтинг по МВ]]*0.4</f>
        <v>0.87999999999999989</v>
      </c>
    </row>
    <row r="512" spans="1:17" x14ac:dyDescent="0.2">
      <c r="A512">
        <v>80</v>
      </c>
      <c r="B512" t="s">
        <v>1976</v>
      </c>
      <c r="C512" t="s">
        <v>27</v>
      </c>
      <c r="D512" t="s">
        <v>28</v>
      </c>
      <c r="E512" t="s">
        <v>29</v>
      </c>
      <c r="F512" t="s">
        <v>2</v>
      </c>
      <c r="G512" s="20" t="s">
        <v>208</v>
      </c>
      <c r="H512" s="19">
        <v>45401</v>
      </c>
      <c r="I512">
        <v>48.6</v>
      </c>
      <c r="J512">
        <v>1</v>
      </c>
      <c r="K512">
        <v>2</v>
      </c>
      <c r="L512">
        <v>4.4000000000000004</v>
      </c>
      <c r="M5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48.6</v>
      </c>
      <c r="O5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2" s="20">
        <f>_22_05_2024__71314[[#This Row],[Рейтинг по проезду]]*0.6+_22_05_2024__71314[[#This Row],[Рейтинг по МВ]]*0.4</f>
        <v>0.82000000000000006</v>
      </c>
    </row>
    <row r="513" spans="1:17" x14ac:dyDescent="0.2">
      <c r="A513">
        <v>80</v>
      </c>
      <c r="B513" t="s">
        <v>1977</v>
      </c>
      <c r="C513" t="s">
        <v>27</v>
      </c>
      <c r="D513" t="s">
        <v>28</v>
      </c>
      <c r="E513" t="s">
        <v>29</v>
      </c>
      <c r="F513" t="s">
        <v>2</v>
      </c>
      <c r="G513" s="20" t="s">
        <v>208</v>
      </c>
      <c r="H513" s="19">
        <v>45403</v>
      </c>
      <c r="I513">
        <v>13.85</v>
      </c>
      <c r="J513">
        <v>13.85</v>
      </c>
      <c r="L513">
        <v>4.4000000000000004</v>
      </c>
      <c r="M5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3" s="20">
        <f>_22_05_2024__71314[[#This Row],[Рейтинг по проезду]]*0.6+_22_05_2024__71314[[#This Row],[Рейтинг по МВ]]*0.4</f>
        <v>0.87999999999999989</v>
      </c>
    </row>
    <row r="514" spans="1:17" x14ac:dyDescent="0.2">
      <c r="A514">
        <v>80</v>
      </c>
      <c r="B514" t="s">
        <v>1978</v>
      </c>
      <c r="C514" t="s">
        <v>27</v>
      </c>
      <c r="D514" t="s">
        <v>28</v>
      </c>
      <c r="E514" t="s">
        <v>29</v>
      </c>
      <c r="F514" t="s">
        <v>2</v>
      </c>
      <c r="G514" s="20" t="s">
        <v>208</v>
      </c>
      <c r="H514" s="19">
        <v>45407</v>
      </c>
      <c r="I514">
        <v>13.26</v>
      </c>
      <c r="J514">
        <v>13</v>
      </c>
      <c r="L514">
        <v>4.4000000000000004</v>
      </c>
      <c r="M5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</v>
      </c>
      <c r="O5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4" s="20">
        <f>_22_05_2024__71314[[#This Row],[Рейтинг по проезду]]*0.6+_22_05_2024__71314[[#This Row],[Рейтинг по МВ]]*0.4</f>
        <v>0.87999999999999989</v>
      </c>
    </row>
    <row r="515" spans="1:17" x14ac:dyDescent="0.2">
      <c r="A515">
        <v>80</v>
      </c>
      <c r="B515" t="s">
        <v>1979</v>
      </c>
      <c r="C515" t="s">
        <v>27</v>
      </c>
      <c r="D515" t="s">
        <v>28</v>
      </c>
      <c r="E515" t="s">
        <v>29</v>
      </c>
      <c r="F515" t="s">
        <v>2</v>
      </c>
      <c r="G515" s="20" t="s">
        <v>208</v>
      </c>
      <c r="H515" s="19">
        <v>45410</v>
      </c>
      <c r="I515">
        <v>24.32</v>
      </c>
      <c r="J515">
        <v>6</v>
      </c>
      <c r="K515">
        <v>1</v>
      </c>
      <c r="L515">
        <v>4.4000000000000004</v>
      </c>
      <c r="M5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4.0533333333333337</v>
      </c>
      <c r="O5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5" s="20">
        <f>_22_05_2024__71314[[#This Row],[Рейтинг по проезду]]*0.6+_22_05_2024__71314[[#This Row],[Рейтинг по МВ]]*0.4</f>
        <v>0.82000000000000006</v>
      </c>
    </row>
    <row r="516" spans="1:17" x14ac:dyDescent="0.2">
      <c r="A516">
        <v>441</v>
      </c>
      <c r="B516" t="s">
        <v>1980</v>
      </c>
      <c r="C516" t="s">
        <v>27</v>
      </c>
      <c r="D516" t="s">
        <v>28</v>
      </c>
      <c r="E516" t="s">
        <v>29</v>
      </c>
      <c r="F516" t="s">
        <v>2</v>
      </c>
      <c r="G516" s="20" t="s">
        <v>210</v>
      </c>
      <c r="H516" s="19">
        <v>45394</v>
      </c>
      <c r="I516">
        <v>21</v>
      </c>
      <c r="J516">
        <v>21</v>
      </c>
      <c r="K516">
        <v>1</v>
      </c>
      <c r="L516">
        <v>0</v>
      </c>
      <c r="M5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6" s="20">
        <f>_22_05_2024__71314[[#This Row],[Рейтинг по проезду]]*0.6+_22_05_2024__71314[[#This Row],[Рейтинг по МВ]]*0.4</f>
        <v>0.87999999999999989</v>
      </c>
    </row>
    <row r="517" spans="1:17" x14ac:dyDescent="0.2">
      <c r="A517">
        <v>441</v>
      </c>
      <c r="B517" t="s">
        <v>1981</v>
      </c>
      <c r="C517" t="s">
        <v>27</v>
      </c>
      <c r="D517" t="s">
        <v>28</v>
      </c>
      <c r="E517" t="s">
        <v>29</v>
      </c>
      <c r="F517" t="s">
        <v>2</v>
      </c>
      <c r="G517" s="20" t="s">
        <v>210</v>
      </c>
      <c r="H517" s="19">
        <v>45401</v>
      </c>
      <c r="I517">
        <v>14</v>
      </c>
      <c r="J517">
        <v>14.6</v>
      </c>
      <c r="L517">
        <v>0</v>
      </c>
      <c r="M5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0.95890410958904115</v>
      </c>
      <c r="O5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7" s="20">
        <f>_22_05_2024__71314[[#This Row],[Рейтинг по проезду]]*0.6+_22_05_2024__71314[[#This Row],[Рейтинг по МВ]]*0.4</f>
        <v>0.87999999999999989</v>
      </c>
    </row>
    <row r="518" spans="1:17" x14ac:dyDescent="0.2">
      <c r="A518">
        <v>441</v>
      </c>
      <c r="B518" t="s">
        <v>1982</v>
      </c>
      <c r="C518" t="s">
        <v>27</v>
      </c>
      <c r="D518" t="s">
        <v>28</v>
      </c>
      <c r="E518" t="s">
        <v>29</v>
      </c>
      <c r="F518" t="s">
        <v>2</v>
      </c>
      <c r="G518" s="20" t="s">
        <v>210</v>
      </c>
      <c r="H518" s="19">
        <v>45406</v>
      </c>
      <c r="I518">
        <v>5</v>
      </c>
      <c r="J518">
        <v>5</v>
      </c>
      <c r="L518">
        <v>0</v>
      </c>
      <c r="M5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8" s="20">
        <f>_22_05_2024__71314[[#This Row],[Рейтинг по проезду]]*0.6+_22_05_2024__71314[[#This Row],[Рейтинг по МВ]]*0.4</f>
        <v>0.87999999999999989</v>
      </c>
    </row>
    <row r="519" spans="1:17" x14ac:dyDescent="0.2">
      <c r="A519">
        <v>85</v>
      </c>
      <c r="B519" t="s">
        <v>1983</v>
      </c>
      <c r="C519" t="s">
        <v>27</v>
      </c>
      <c r="D519" t="s">
        <v>28</v>
      </c>
      <c r="E519" t="s">
        <v>29</v>
      </c>
      <c r="F519" t="s">
        <v>2</v>
      </c>
      <c r="G519" s="20" t="s">
        <v>215</v>
      </c>
      <c r="H519" s="19">
        <v>45383</v>
      </c>
      <c r="I519">
        <v>0.09</v>
      </c>
      <c r="J519">
        <v>0.09</v>
      </c>
      <c r="L519">
        <v>4.2</v>
      </c>
      <c r="M5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19" s="20">
        <f>_22_05_2024__71314[[#This Row],[Рейтинг по проезду]]*0.6+_22_05_2024__71314[[#This Row],[Рейтинг по МВ]]*0.4</f>
        <v>0.87999999999999989</v>
      </c>
    </row>
    <row r="520" spans="1:17" x14ac:dyDescent="0.2">
      <c r="A520">
        <v>85</v>
      </c>
      <c r="B520" t="s">
        <v>1984</v>
      </c>
      <c r="C520" t="s">
        <v>27</v>
      </c>
      <c r="D520" t="s">
        <v>28</v>
      </c>
      <c r="E520" t="s">
        <v>29</v>
      </c>
      <c r="F520" t="s">
        <v>2</v>
      </c>
      <c r="G520" s="20" t="s">
        <v>215</v>
      </c>
      <c r="H520" s="19">
        <v>45385</v>
      </c>
      <c r="I520">
        <v>29</v>
      </c>
      <c r="J520">
        <v>29</v>
      </c>
      <c r="L520">
        <v>4.2</v>
      </c>
      <c r="M5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0" s="20">
        <f>_22_05_2024__71314[[#This Row],[Рейтинг по проезду]]*0.6+_22_05_2024__71314[[#This Row],[Рейтинг по МВ]]*0.4</f>
        <v>0.87999999999999989</v>
      </c>
    </row>
    <row r="521" spans="1:17" x14ac:dyDescent="0.2">
      <c r="A521">
        <v>85</v>
      </c>
      <c r="B521" t="s">
        <v>1985</v>
      </c>
      <c r="C521" t="s">
        <v>27</v>
      </c>
      <c r="D521" t="s">
        <v>28</v>
      </c>
      <c r="E521" t="s">
        <v>29</v>
      </c>
      <c r="F521" t="s">
        <v>2</v>
      </c>
      <c r="G521" s="20" t="s">
        <v>215</v>
      </c>
      <c r="H521" s="19">
        <v>45392</v>
      </c>
      <c r="I521">
        <v>16.239999999999998</v>
      </c>
      <c r="J521">
        <v>4</v>
      </c>
      <c r="L521">
        <v>4.2</v>
      </c>
      <c r="M5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4.0599999999999996</v>
      </c>
      <c r="O5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1" s="20">
        <f>_22_05_2024__71314[[#This Row],[Рейтинг по проезду]]*0.6+_22_05_2024__71314[[#This Row],[Рейтинг по МВ]]*0.4</f>
        <v>0.82000000000000006</v>
      </c>
    </row>
    <row r="522" spans="1:17" x14ac:dyDescent="0.2">
      <c r="A522">
        <v>85</v>
      </c>
      <c r="B522" t="s">
        <v>1986</v>
      </c>
      <c r="C522" t="s">
        <v>27</v>
      </c>
      <c r="D522" t="s">
        <v>28</v>
      </c>
      <c r="E522" t="s">
        <v>29</v>
      </c>
      <c r="F522" t="s">
        <v>2</v>
      </c>
      <c r="G522" s="20" t="s">
        <v>215</v>
      </c>
      <c r="H522" s="19">
        <v>45393</v>
      </c>
      <c r="I522">
        <v>15</v>
      </c>
      <c r="J522">
        <v>15</v>
      </c>
      <c r="L522">
        <v>4.2</v>
      </c>
      <c r="M5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2" s="20">
        <f>_22_05_2024__71314[[#This Row],[Рейтинг по проезду]]*0.6+_22_05_2024__71314[[#This Row],[Рейтинг по МВ]]*0.4</f>
        <v>0.87999999999999989</v>
      </c>
    </row>
    <row r="523" spans="1:17" x14ac:dyDescent="0.2">
      <c r="A523">
        <v>85</v>
      </c>
      <c r="B523" t="s">
        <v>1987</v>
      </c>
      <c r="C523" t="s">
        <v>27</v>
      </c>
      <c r="D523" t="s">
        <v>28</v>
      </c>
      <c r="E523" t="s">
        <v>29</v>
      </c>
      <c r="F523" t="s">
        <v>2</v>
      </c>
      <c r="G523" s="20" t="s">
        <v>215</v>
      </c>
      <c r="H523" s="19">
        <v>45395</v>
      </c>
      <c r="I523">
        <v>21.46</v>
      </c>
      <c r="J523">
        <v>21.96</v>
      </c>
      <c r="K523">
        <v>1</v>
      </c>
      <c r="L523">
        <v>4.2</v>
      </c>
      <c r="M5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0.9772313296903461</v>
      </c>
      <c r="O5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3" s="20">
        <f>_22_05_2024__71314[[#This Row],[Рейтинг по проезду]]*0.6+_22_05_2024__71314[[#This Row],[Рейтинг по МВ]]*0.4</f>
        <v>0.87999999999999989</v>
      </c>
    </row>
    <row r="524" spans="1:17" x14ac:dyDescent="0.2">
      <c r="A524">
        <v>85</v>
      </c>
      <c r="B524" t="s">
        <v>1988</v>
      </c>
      <c r="C524" t="s">
        <v>27</v>
      </c>
      <c r="D524" t="s">
        <v>28</v>
      </c>
      <c r="E524" t="s">
        <v>29</v>
      </c>
      <c r="F524" t="s">
        <v>2</v>
      </c>
      <c r="G524" s="20" t="s">
        <v>215</v>
      </c>
      <c r="H524" s="19">
        <v>45397</v>
      </c>
      <c r="I524">
        <v>18</v>
      </c>
      <c r="J524">
        <v>18</v>
      </c>
      <c r="L524">
        <v>4.2</v>
      </c>
      <c r="M5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4" s="20">
        <f>_22_05_2024__71314[[#This Row],[Рейтинг по проезду]]*0.6+_22_05_2024__71314[[#This Row],[Рейтинг по МВ]]*0.4</f>
        <v>0.87999999999999989</v>
      </c>
    </row>
    <row r="525" spans="1:17" x14ac:dyDescent="0.2">
      <c r="A525">
        <v>85</v>
      </c>
      <c r="B525" t="s">
        <v>1989</v>
      </c>
      <c r="C525" t="s">
        <v>27</v>
      </c>
      <c r="D525" t="s">
        <v>28</v>
      </c>
      <c r="E525" t="s">
        <v>29</v>
      </c>
      <c r="F525" t="s">
        <v>2</v>
      </c>
      <c r="G525" s="20" t="s">
        <v>215</v>
      </c>
      <c r="H525" s="19">
        <v>45398</v>
      </c>
      <c r="I525">
        <v>25</v>
      </c>
      <c r="J525">
        <v>25</v>
      </c>
      <c r="L525">
        <v>4.2</v>
      </c>
      <c r="M5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5" s="20">
        <f>_22_05_2024__71314[[#This Row],[Рейтинг по проезду]]*0.6+_22_05_2024__71314[[#This Row],[Рейтинг по МВ]]*0.4</f>
        <v>0.87999999999999989</v>
      </c>
    </row>
    <row r="526" spans="1:17" x14ac:dyDescent="0.2">
      <c r="A526">
        <v>85</v>
      </c>
      <c r="B526" t="s">
        <v>1990</v>
      </c>
      <c r="C526" t="s">
        <v>27</v>
      </c>
      <c r="D526" t="s">
        <v>28</v>
      </c>
      <c r="E526" t="s">
        <v>29</v>
      </c>
      <c r="F526" t="s">
        <v>2</v>
      </c>
      <c r="G526" s="20" t="s">
        <v>215</v>
      </c>
      <c r="H526" s="19">
        <v>45399</v>
      </c>
      <c r="I526">
        <v>17</v>
      </c>
      <c r="J526">
        <v>17</v>
      </c>
      <c r="L526">
        <v>4.2</v>
      </c>
      <c r="M5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6" s="20">
        <f>_22_05_2024__71314[[#This Row],[Рейтинг по проезду]]*0.6+_22_05_2024__71314[[#This Row],[Рейтинг по МВ]]*0.4</f>
        <v>0.87999999999999989</v>
      </c>
    </row>
    <row r="527" spans="1:17" x14ac:dyDescent="0.2">
      <c r="A527">
        <v>85</v>
      </c>
      <c r="B527" t="s">
        <v>1991</v>
      </c>
      <c r="C527" t="s">
        <v>27</v>
      </c>
      <c r="D527" t="s">
        <v>28</v>
      </c>
      <c r="E527" t="s">
        <v>29</v>
      </c>
      <c r="F527" t="s">
        <v>2</v>
      </c>
      <c r="G527" s="20" t="s">
        <v>215</v>
      </c>
      <c r="H527" s="19">
        <v>45401</v>
      </c>
      <c r="I527">
        <v>17.45</v>
      </c>
      <c r="J527">
        <v>17.45</v>
      </c>
      <c r="L527">
        <v>4.2</v>
      </c>
      <c r="M5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7" s="20">
        <f>_22_05_2024__71314[[#This Row],[Рейтинг по проезду]]*0.6+_22_05_2024__71314[[#This Row],[Рейтинг по МВ]]*0.4</f>
        <v>0.87999999999999989</v>
      </c>
    </row>
    <row r="528" spans="1:17" x14ac:dyDescent="0.2">
      <c r="A528">
        <v>85</v>
      </c>
      <c r="B528" t="s">
        <v>1992</v>
      </c>
      <c r="C528" t="s">
        <v>27</v>
      </c>
      <c r="D528" t="s">
        <v>28</v>
      </c>
      <c r="E528" t="s">
        <v>29</v>
      </c>
      <c r="F528" t="s">
        <v>2</v>
      </c>
      <c r="G528" s="20" t="s">
        <v>215</v>
      </c>
      <c r="H528" s="19">
        <v>45404</v>
      </c>
      <c r="I528">
        <v>31</v>
      </c>
      <c r="J528">
        <v>31</v>
      </c>
      <c r="L528">
        <v>4.2</v>
      </c>
      <c r="M5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8" s="20">
        <f>_22_05_2024__71314[[#This Row],[Рейтинг по проезду]]*0.6+_22_05_2024__71314[[#This Row],[Рейтинг по МВ]]*0.4</f>
        <v>0.87999999999999989</v>
      </c>
    </row>
    <row r="529" spans="1:17" x14ac:dyDescent="0.2">
      <c r="A529">
        <v>85</v>
      </c>
      <c r="B529" t="s">
        <v>1993</v>
      </c>
      <c r="C529" t="s">
        <v>27</v>
      </c>
      <c r="D529" t="s">
        <v>28</v>
      </c>
      <c r="E529" t="s">
        <v>29</v>
      </c>
      <c r="F529" t="s">
        <v>2</v>
      </c>
      <c r="G529" s="20" t="s">
        <v>215</v>
      </c>
      <c r="H529" s="19">
        <v>45406</v>
      </c>
      <c r="I529">
        <v>10</v>
      </c>
      <c r="J529">
        <v>10</v>
      </c>
      <c r="L529">
        <v>4.2</v>
      </c>
      <c r="M5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29" s="20">
        <f>_22_05_2024__71314[[#This Row],[Рейтинг по проезду]]*0.6+_22_05_2024__71314[[#This Row],[Рейтинг по МВ]]*0.4</f>
        <v>0.87999999999999989</v>
      </c>
    </row>
    <row r="530" spans="1:17" x14ac:dyDescent="0.2">
      <c r="A530">
        <v>88</v>
      </c>
      <c r="B530" t="s">
        <v>1994</v>
      </c>
      <c r="C530" t="s">
        <v>27</v>
      </c>
      <c r="D530" t="s">
        <v>28</v>
      </c>
      <c r="E530" t="s">
        <v>29</v>
      </c>
      <c r="F530" t="s">
        <v>2</v>
      </c>
      <c r="G530" s="20" t="s">
        <v>217</v>
      </c>
      <c r="H530" s="19">
        <v>45383</v>
      </c>
      <c r="I530">
        <v>89.44</v>
      </c>
      <c r="J530">
        <v>0</v>
      </c>
      <c r="K530">
        <v>3</v>
      </c>
      <c r="L530">
        <v>5.9</v>
      </c>
      <c r="M530">
        <f>IF(_22_05_2024__71314[[#This Row],[Данные телематики, пробег]]=0,0.6,IF(_22_05_2024__71314[[#This Row],[Данные путевого, пробег]]=0,0,"для расчета"))</f>
        <v>0</v>
      </c>
      <c r="N5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0" s="20">
        <f>_22_05_2024__71314[[#This Row],[Рейтинг по проезду]]*0.6+_22_05_2024__71314[[#This Row],[Рейтинг по МВ]]*0.4</f>
        <v>0.4</v>
      </c>
    </row>
    <row r="531" spans="1:17" x14ac:dyDescent="0.2">
      <c r="A531">
        <v>88</v>
      </c>
      <c r="B531" t="s">
        <v>1995</v>
      </c>
      <c r="C531" t="s">
        <v>27</v>
      </c>
      <c r="D531" t="s">
        <v>28</v>
      </c>
      <c r="E531" t="s">
        <v>29</v>
      </c>
      <c r="F531" t="s">
        <v>2</v>
      </c>
      <c r="G531" s="20" t="s">
        <v>217</v>
      </c>
      <c r="H531" s="19">
        <v>45385</v>
      </c>
      <c r="I531">
        <v>29</v>
      </c>
      <c r="J531">
        <v>0</v>
      </c>
      <c r="L531">
        <v>5.9</v>
      </c>
      <c r="M531">
        <f>IF(_22_05_2024__71314[[#This Row],[Данные телематики, пробег]]=0,0.6,IF(_22_05_2024__71314[[#This Row],[Данные путевого, пробег]]=0,0,"для расчета"))</f>
        <v>0</v>
      </c>
      <c r="N5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1" s="20">
        <f>_22_05_2024__71314[[#This Row],[Рейтинг по проезду]]*0.6+_22_05_2024__71314[[#This Row],[Рейтинг по МВ]]*0.4</f>
        <v>0.4</v>
      </c>
    </row>
    <row r="532" spans="1:17" x14ac:dyDescent="0.2">
      <c r="A532">
        <v>88</v>
      </c>
      <c r="B532" t="s">
        <v>1996</v>
      </c>
      <c r="C532" t="s">
        <v>27</v>
      </c>
      <c r="D532" t="s">
        <v>28</v>
      </c>
      <c r="E532" t="s">
        <v>29</v>
      </c>
      <c r="F532" t="s">
        <v>2</v>
      </c>
      <c r="G532" s="20" t="s">
        <v>217</v>
      </c>
      <c r="H532" s="19">
        <v>45392</v>
      </c>
      <c r="I532">
        <v>26.24</v>
      </c>
      <c r="J532">
        <v>0</v>
      </c>
      <c r="K532">
        <v>1</v>
      </c>
      <c r="L532">
        <v>5.9</v>
      </c>
      <c r="M532">
        <f>IF(_22_05_2024__71314[[#This Row],[Данные телематики, пробег]]=0,0.6,IF(_22_05_2024__71314[[#This Row],[Данные путевого, пробег]]=0,0,"для расчета"))</f>
        <v>0</v>
      </c>
      <c r="N5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2" s="20">
        <f>_22_05_2024__71314[[#This Row],[Рейтинг по проезду]]*0.6+_22_05_2024__71314[[#This Row],[Рейтинг по МВ]]*0.4</f>
        <v>0.4</v>
      </c>
    </row>
    <row r="533" spans="1:17" x14ac:dyDescent="0.2">
      <c r="A533">
        <v>88</v>
      </c>
      <c r="B533" t="s">
        <v>1997</v>
      </c>
      <c r="C533" t="s">
        <v>27</v>
      </c>
      <c r="D533" t="s">
        <v>28</v>
      </c>
      <c r="E533" t="s">
        <v>29</v>
      </c>
      <c r="F533" t="s">
        <v>2</v>
      </c>
      <c r="G533" s="20" t="s">
        <v>217</v>
      </c>
      <c r="H533" s="19">
        <v>45393</v>
      </c>
      <c r="I533">
        <v>15</v>
      </c>
      <c r="J533">
        <v>15</v>
      </c>
      <c r="L533">
        <v>5.9</v>
      </c>
      <c r="M5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3" s="20">
        <f>_22_05_2024__71314[[#This Row],[Рейтинг по проезду]]*0.6+_22_05_2024__71314[[#This Row],[Рейтинг по МВ]]*0.4</f>
        <v>1</v>
      </c>
    </row>
    <row r="534" spans="1:17" x14ac:dyDescent="0.2">
      <c r="A534">
        <v>88</v>
      </c>
      <c r="B534" t="s">
        <v>1998</v>
      </c>
      <c r="C534" t="s">
        <v>27</v>
      </c>
      <c r="D534" t="s">
        <v>28</v>
      </c>
      <c r="E534" t="s">
        <v>29</v>
      </c>
      <c r="F534" t="s">
        <v>2</v>
      </c>
      <c r="G534" s="20" t="s">
        <v>217</v>
      </c>
      <c r="H534" s="19">
        <v>45395</v>
      </c>
      <c r="I534">
        <v>21.46</v>
      </c>
      <c r="J534">
        <v>21.46</v>
      </c>
      <c r="K534">
        <v>1</v>
      </c>
      <c r="L534">
        <v>5.9</v>
      </c>
      <c r="M5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4" s="20">
        <f>_22_05_2024__71314[[#This Row],[Рейтинг по проезду]]*0.6+_22_05_2024__71314[[#This Row],[Рейтинг по МВ]]*0.4</f>
        <v>1</v>
      </c>
    </row>
    <row r="535" spans="1:17" x14ac:dyDescent="0.2">
      <c r="A535">
        <v>88</v>
      </c>
      <c r="B535" t="s">
        <v>1999</v>
      </c>
      <c r="C535" t="s">
        <v>27</v>
      </c>
      <c r="D535" t="s">
        <v>28</v>
      </c>
      <c r="E535" t="s">
        <v>29</v>
      </c>
      <c r="F535" t="s">
        <v>2</v>
      </c>
      <c r="G535" s="20" t="s">
        <v>217</v>
      </c>
      <c r="H535" s="19">
        <v>45397</v>
      </c>
      <c r="I535">
        <v>18</v>
      </c>
      <c r="J535">
        <v>18</v>
      </c>
      <c r="L535">
        <v>5.9</v>
      </c>
      <c r="M5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5" s="20">
        <f>_22_05_2024__71314[[#This Row],[Рейтинг по проезду]]*0.6+_22_05_2024__71314[[#This Row],[Рейтинг по МВ]]*0.4</f>
        <v>1</v>
      </c>
    </row>
    <row r="536" spans="1:17" x14ac:dyDescent="0.2">
      <c r="A536">
        <v>88</v>
      </c>
      <c r="B536" t="s">
        <v>2000</v>
      </c>
      <c r="C536" t="s">
        <v>27</v>
      </c>
      <c r="D536" t="s">
        <v>28</v>
      </c>
      <c r="E536" t="s">
        <v>29</v>
      </c>
      <c r="F536" t="s">
        <v>2</v>
      </c>
      <c r="G536" s="20" t="s">
        <v>217</v>
      </c>
      <c r="H536" s="19">
        <v>45398</v>
      </c>
      <c r="I536">
        <v>25</v>
      </c>
      <c r="J536">
        <v>0</v>
      </c>
      <c r="K536">
        <v>1</v>
      </c>
      <c r="L536">
        <v>5.9</v>
      </c>
      <c r="M536">
        <f>IF(_22_05_2024__71314[[#This Row],[Данные телематики, пробег]]=0,0.6,IF(_22_05_2024__71314[[#This Row],[Данные путевого, пробег]]=0,0,"для расчета"))</f>
        <v>0</v>
      </c>
      <c r="N5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6" s="20">
        <f>_22_05_2024__71314[[#This Row],[Рейтинг по проезду]]*0.6+_22_05_2024__71314[[#This Row],[Рейтинг по МВ]]*0.4</f>
        <v>0.4</v>
      </c>
    </row>
    <row r="537" spans="1:17" x14ac:dyDescent="0.2">
      <c r="A537">
        <v>88</v>
      </c>
      <c r="B537" t="s">
        <v>2001</v>
      </c>
      <c r="C537" t="s">
        <v>27</v>
      </c>
      <c r="D537" t="s">
        <v>28</v>
      </c>
      <c r="E537" t="s">
        <v>29</v>
      </c>
      <c r="F537" t="s">
        <v>2</v>
      </c>
      <c r="G537" s="20" t="s">
        <v>217</v>
      </c>
      <c r="H537" s="19">
        <v>45399</v>
      </c>
      <c r="I537">
        <v>17</v>
      </c>
      <c r="J537">
        <v>0</v>
      </c>
      <c r="L537">
        <v>5.9</v>
      </c>
      <c r="M537">
        <f>IF(_22_05_2024__71314[[#This Row],[Данные телематики, пробег]]=0,0.6,IF(_22_05_2024__71314[[#This Row],[Данные путевого, пробег]]=0,0,"для расчета"))</f>
        <v>0</v>
      </c>
      <c r="N5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7" s="20">
        <f>_22_05_2024__71314[[#This Row],[Рейтинг по проезду]]*0.6+_22_05_2024__71314[[#This Row],[Рейтинг по МВ]]*0.4</f>
        <v>0.4</v>
      </c>
    </row>
    <row r="538" spans="1:17" x14ac:dyDescent="0.2">
      <c r="A538">
        <v>88</v>
      </c>
      <c r="B538" t="s">
        <v>2002</v>
      </c>
      <c r="C538" t="s">
        <v>27</v>
      </c>
      <c r="D538" t="s">
        <v>28</v>
      </c>
      <c r="E538" t="s">
        <v>29</v>
      </c>
      <c r="F538" t="s">
        <v>2</v>
      </c>
      <c r="G538" s="20" t="s">
        <v>217</v>
      </c>
      <c r="H538" s="19">
        <v>45401</v>
      </c>
      <c r="I538">
        <v>3.69</v>
      </c>
      <c r="J538">
        <v>3.69</v>
      </c>
      <c r="K538">
        <v>1</v>
      </c>
      <c r="L538">
        <v>5.9</v>
      </c>
      <c r="M5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8" s="20">
        <f>_22_05_2024__71314[[#This Row],[Рейтинг по проезду]]*0.6+_22_05_2024__71314[[#This Row],[Рейтинг по МВ]]*0.4</f>
        <v>1</v>
      </c>
    </row>
    <row r="539" spans="1:17" x14ac:dyDescent="0.2">
      <c r="A539">
        <v>88</v>
      </c>
      <c r="B539" t="s">
        <v>2003</v>
      </c>
      <c r="C539" t="s">
        <v>27</v>
      </c>
      <c r="D539" t="s">
        <v>28</v>
      </c>
      <c r="E539" t="s">
        <v>29</v>
      </c>
      <c r="F539" t="s">
        <v>2</v>
      </c>
      <c r="G539" s="20" t="s">
        <v>217</v>
      </c>
      <c r="H539" s="19">
        <v>45404</v>
      </c>
      <c r="I539">
        <v>26</v>
      </c>
      <c r="J539">
        <v>0</v>
      </c>
      <c r="L539">
        <v>5.9</v>
      </c>
      <c r="M539">
        <f>IF(_22_05_2024__71314[[#This Row],[Данные телематики, пробег]]=0,0.6,IF(_22_05_2024__71314[[#This Row],[Данные путевого, пробег]]=0,0,"для расчета"))</f>
        <v>0</v>
      </c>
      <c r="N5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39" s="20">
        <f>_22_05_2024__71314[[#This Row],[Рейтинг по проезду]]*0.6+_22_05_2024__71314[[#This Row],[Рейтинг по МВ]]*0.4</f>
        <v>0.4</v>
      </c>
    </row>
    <row r="540" spans="1:17" x14ac:dyDescent="0.2">
      <c r="A540">
        <v>88</v>
      </c>
      <c r="B540" t="s">
        <v>2004</v>
      </c>
      <c r="C540" t="s">
        <v>27</v>
      </c>
      <c r="D540" t="s">
        <v>28</v>
      </c>
      <c r="E540" t="s">
        <v>29</v>
      </c>
      <c r="F540" t="s">
        <v>2</v>
      </c>
      <c r="G540" s="20" t="s">
        <v>217</v>
      </c>
      <c r="H540" s="19">
        <v>45406</v>
      </c>
      <c r="I540">
        <v>10</v>
      </c>
      <c r="J540">
        <v>10</v>
      </c>
      <c r="L540">
        <v>5.9</v>
      </c>
      <c r="M5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40" s="20">
        <f>_22_05_2024__71314[[#This Row],[Рейтинг по проезду]]*0.6+_22_05_2024__71314[[#This Row],[Рейтинг по МВ]]*0.4</f>
        <v>1</v>
      </c>
    </row>
    <row r="541" spans="1:17" x14ac:dyDescent="0.2">
      <c r="A541">
        <v>88</v>
      </c>
      <c r="B541" t="s">
        <v>2005</v>
      </c>
      <c r="C541" t="s">
        <v>27</v>
      </c>
      <c r="D541" t="s">
        <v>28</v>
      </c>
      <c r="E541" t="s">
        <v>29</v>
      </c>
      <c r="F541" t="s">
        <v>2</v>
      </c>
      <c r="G541" s="20" t="s">
        <v>217</v>
      </c>
      <c r="H541" s="19">
        <v>45408</v>
      </c>
      <c r="I541">
        <v>36.96</v>
      </c>
      <c r="J541">
        <v>0</v>
      </c>
      <c r="K541">
        <v>1</v>
      </c>
      <c r="L541">
        <v>5.9</v>
      </c>
      <c r="M541">
        <f>IF(_22_05_2024__71314[[#This Row],[Данные телематики, пробег]]=0,0.6,IF(_22_05_2024__71314[[#This Row],[Данные путевого, пробег]]=0,0,"для расчета"))</f>
        <v>0</v>
      </c>
      <c r="N5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41" s="20">
        <f>_22_05_2024__71314[[#This Row],[Рейтинг по проезду]]*0.6+_22_05_2024__71314[[#This Row],[Рейтинг по МВ]]*0.4</f>
        <v>0.4</v>
      </c>
    </row>
    <row r="542" spans="1:17" x14ac:dyDescent="0.2">
      <c r="A542">
        <v>88</v>
      </c>
      <c r="B542" t="s">
        <v>2006</v>
      </c>
      <c r="C542" t="s">
        <v>27</v>
      </c>
      <c r="D542" t="s">
        <v>28</v>
      </c>
      <c r="E542" t="s">
        <v>29</v>
      </c>
      <c r="F542" t="s">
        <v>2</v>
      </c>
      <c r="G542" s="20" t="s">
        <v>217</v>
      </c>
      <c r="H542" s="19">
        <v>45411</v>
      </c>
      <c r="I542">
        <v>48.63</v>
      </c>
      <c r="J542">
        <v>0</v>
      </c>
      <c r="K542">
        <v>2</v>
      </c>
      <c r="L542">
        <v>5.9</v>
      </c>
      <c r="M542">
        <f>IF(_22_05_2024__71314[[#This Row],[Данные телематики, пробег]]=0,0.6,IF(_22_05_2024__71314[[#This Row],[Данные путевого, пробег]]=0,0,"для расчета"))</f>
        <v>0</v>
      </c>
      <c r="N5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42" s="20">
        <f>_22_05_2024__71314[[#This Row],[Рейтинг по проезду]]*0.6+_22_05_2024__71314[[#This Row],[Рейтинг по МВ]]*0.4</f>
        <v>0.4</v>
      </c>
    </row>
    <row r="543" spans="1:17" x14ac:dyDescent="0.2">
      <c r="A543">
        <v>89</v>
      </c>
      <c r="B543" t="s">
        <v>2007</v>
      </c>
      <c r="C543" t="s">
        <v>27</v>
      </c>
      <c r="D543" t="s">
        <v>28</v>
      </c>
      <c r="E543" t="s">
        <v>29</v>
      </c>
      <c r="F543" t="s">
        <v>2</v>
      </c>
      <c r="G543" s="20" t="s">
        <v>218</v>
      </c>
      <c r="H543" s="19">
        <v>45383</v>
      </c>
      <c r="I543">
        <v>46.44</v>
      </c>
      <c r="J543">
        <v>0</v>
      </c>
      <c r="L543">
        <v>3.7</v>
      </c>
      <c r="M543">
        <f>IF(_22_05_2024__71314[[#This Row],[Данные телематики, пробег]]=0,0.6,IF(_22_05_2024__71314[[#This Row],[Данные путевого, пробег]]=0,0,"для расчета"))</f>
        <v>0</v>
      </c>
      <c r="N5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3" s="20">
        <f>_22_05_2024__71314[[#This Row],[Рейтинг по проезду]]*0.6+_22_05_2024__71314[[#This Row],[Рейтинг по МВ]]*0.4</f>
        <v>0.27999999999999997</v>
      </c>
    </row>
    <row r="544" spans="1:17" x14ac:dyDescent="0.2">
      <c r="A544">
        <v>89</v>
      </c>
      <c r="B544" t="s">
        <v>2008</v>
      </c>
      <c r="C544" t="s">
        <v>27</v>
      </c>
      <c r="D544" t="s">
        <v>28</v>
      </c>
      <c r="E544" t="s">
        <v>29</v>
      </c>
      <c r="F544" t="s">
        <v>2</v>
      </c>
      <c r="G544" s="20" t="s">
        <v>218</v>
      </c>
      <c r="H544" s="19">
        <v>45385</v>
      </c>
      <c r="I544">
        <v>29.09</v>
      </c>
      <c r="J544">
        <v>0</v>
      </c>
      <c r="K544">
        <v>1</v>
      </c>
      <c r="L544">
        <v>3.7</v>
      </c>
      <c r="M544">
        <f>IF(_22_05_2024__71314[[#This Row],[Данные телематики, пробег]]=0,0.6,IF(_22_05_2024__71314[[#This Row],[Данные путевого, пробег]]=0,0,"для расчета"))</f>
        <v>0</v>
      </c>
      <c r="N5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4" s="20">
        <f>_22_05_2024__71314[[#This Row],[Рейтинг по проезду]]*0.6+_22_05_2024__71314[[#This Row],[Рейтинг по МВ]]*0.4</f>
        <v>0.27999999999999997</v>
      </c>
    </row>
    <row r="545" spans="1:17" x14ac:dyDescent="0.2">
      <c r="A545">
        <v>89</v>
      </c>
      <c r="B545" t="s">
        <v>2009</v>
      </c>
      <c r="C545" t="s">
        <v>27</v>
      </c>
      <c r="D545" t="s">
        <v>28</v>
      </c>
      <c r="E545" t="s">
        <v>29</v>
      </c>
      <c r="F545" t="s">
        <v>2</v>
      </c>
      <c r="G545" s="20" t="s">
        <v>218</v>
      </c>
      <c r="H545" s="19">
        <v>45392</v>
      </c>
      <c r="I545">
        <v>26.24</v>
      </c>
      <c r="J545">
        <v>0</v>
      </c>
      <c r="L545">
        <v>3.7</v>
      </c>
      <c r="M545">
        <f>IF(_22_05_2024__71314[[#This Row],[Данные телематики, пробег]]=0,0.6,IF(_22_05_2024__71314[[#This Row],[Данные путевого, пробег]]=0,0,"для расчета"))</f>
        <v>0</v>
      </c>
      <c r="N5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5" s="20">
        <f>_22_05_2024__71314[[#This Row],[Рейтинг по проезду]]*0.6+_22_05_2024__71314[[#This Row],[Рейтинг по МВ]]*0.4</f>
        <v>0.27999999999999997</v>
      </c>
    </row>
    <row r="546" spans="1:17" x14ac:dyDescent="0.2">
      <c r="A546">
        <v>89</v>
      </c>
      <c r="B546" t="s">
        <v>2010</v>
      </c>
      <c r="C546" t="s">
        <v>27</v>
      </c>
      <c r="D546" t="s">
        <v>28</v>
      </c>
      <c r="E546" t="s">
        <v>29</v>
      </c>
      <c r="F546" t="s">
        <v>2</v>
      </c>
      <c r="G546" s="20" t="s">
        <v>218</v>
      </c>
      <c r="H546" s="19">
        <v>45393</v>
      </c>
      <c r="I546">
        <v>15</v>
      </c>
      <c r="J546">
        <v>15</v>
      </c>
      <c r="K546">
        <v>1</v>
      </c>
      <c r="L546">
        <v>3.7</v>
      </c>
      <c r="M5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6" s="20">
        <f>_22_05_2024__71314[[#This Row],[Рейтинг по проезду]]*0.6+_22_05_2024__71314[[#This Row],[Рейтинг по МВ]]*0.4</f>
        <v>0.87999999999999989</v>
      </c>
    </row>
    <row r="547" spans="1:17" x14ac:dyDescent="0.2">
      <c r="A547">
        <v>89</v>
      </c>
      <c r="B547" t="s">
        <v>2011</v>
      </c>
      <c r="C547" t="s">
        <v>27</v>
      </c>
      <c r="D547" t="s">
        <v>28</v>
      </c>
      <c r="E547" t="s">
        <v>29</v>
      </c>
      <c r="F547" t="s">
        <v>2</v>
      </c>
      <c r="G547" s="20" t="s">
        <v>218</v>
      </c>
      <c r="H547" s="19">
        <v>45395</v>
      </c>
      <c r="I547">
        <v>21.46</v>
      </c>
      <c r="J547">
        <v>0</v>
      </c>
      <c r="L547">
        <v>3.7</v>
      </c>
      <c r="M547">
        <f>IF(_22_05_2024__71314[[#This Row],[Данные телематики, пробег]]=0,0.6,IF(_22_05_2024__71314[[#This Row],[Данные путевого, пробег]]=0,0,"для расчета"))</f>
        <v>0</v>
      </c>
      <c r="N5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7" s="20">
        <f>_22_05_2024__71314[[#This Row],[Рейтинг по проезду]]*0.6+_22_05_2024__71314[[#This Row],[Рейтинг по МВ]]*0.4</f>
        <v>0.27999999999999997</v>
      </c>
    </row>
    <row r="548" spans="1:17" x14ac:dyDescent="0.2">
      <c r="A548">
        <v>89</v>
      </c>
      <c r="B548" t="s">
        <v>2012</v>
      </c>
      <c r="C548" t="s">
        <v>27</v>
      </c>
      <c r="D548" t="s">
        <v>28</v>
      </c>
      <c r="E548" t="s">
        <v>29</v>
      </c>
      <c r="F548" t="s">
        <v>2</v>
      </c>
      <c r="G548" s="20" t="s">
        <v>218</v>
      </c>
      <c r="H548" s="19">
        <v>45397</v>
      </c>
      <c r="I548">
        <v>34</v>
      </c>
      <c r="J548">
        <v>5.5</v>
      </c>
      <c r="L548">
        <v>3.7</v>
      </c>
      <c r="M5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6.1818181818181817</v>
      </c>
      <c r="O5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8" s="20">
        <f>_22_05_2024__71314[[#This Row],[Рейтинг по проезду]]*0.6+_22_05_2024__71314[[#This Row],[Рейтинг по МВ]]*0.4</f>
        <v>0.82000000000000006</v>
      </c>
    </row>
    <row r="549" spans="1:17" x14ac:dyDescent="0.2">
      <c r="A549">
        <v>89</v>
      </c>
      <c r="B549" t="s">
        <v>2013</v>
      </c>
      <c r="C549" t="s">
        <v>27</v>
      </c>
      <c r="D549" t="s">
        <v>28</v>
      </c>
      <c r="E549" t="s">
        <v>29</v>
      </c>
      <c r="F549" t="s">
        <v>2</v>
      </c>
      <c r="G549" s="20" t="s">
        <v>218</v>
      </c>
      <c r="H549" s="19">
        <v>45398</v>
      </c>
      <c r="I549">
        <v>25</v>
      </c>
      <c r="J549">
        <v>0</v>
      </c>
      <c r="K549">
        <v>1</v>
      </c>
      <c r="L549">
        <v>3.7</v>
      </c>
      <c r="M549">
        <f>IF(_22_05_2024__71314[[#This Row],[Данные телематики, пробег]]=0,0.6,IF(_22_05_2024__71314[[#This Row],[Данные путевого, пробег]]=0,0,"для расчета"))</f>
        <v>0</v>
      </c>
      <c r="N5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49" s="20">
        <f>_22_05_2024__71314[[#This Row],[Рейтинг по проезду]]*0.6+_22_05_2024__71314[[#This Row],[Рейтинг по МВ]]*0.4</f>
        <v>0.27999999999999997</v>
      </c>
    </row>
    <row r="550" spans="1:17" x14ac:dyDescent="0.2">
      <c r="A550">
        <v>89</v>
      </c>
      <c r="B550" t="s">
        <v>2014</v>
      </c>
      <c r="C550" t="s">
        <v>27</v>
      </c>
      <c r="D550" t="s">
        <v>28</v>
      </c>
      <c r="E550" t="s">
        <v>29</v>
      </c>
      <c r="F550" t="s">
        <v>2</v>
      </c>
      <c r="G550" s="20" t="s">
        <v>218</v>
      </c>
      <c r="H550" s="19">
        <v>45399</v>
      </c>
      <c r="I550">
        <v>57</v>
      </c>
      <c r="J550">
        <v>0</v>
      </c>
      <c r="L550">
        <v>3.7</v>
      </c>
      <c r="M550">
        <f>IF(_22_05_2024__71314[[#This Row],[Данные телематики, пробег]]=0,0.6,IF(_22_05_2024__71314[[#This Row],[Данные путевого, пробег]]=0,0,"для расчета"))</f>
        <v>0</v>
      </c>
      <c r="N5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0" s="20">
        <f>_22_05_2024__71314[[#This Row],[Рейтинг по проезду]]*0.6+_22_05_2024__71314[[#This Row],[Рейтинг по МВ]]*0.4</f>
        <v>0.27999999999999997</v>
      </c>
    </row>
    <row r="551" spans="1:17" x14ac:dyDescent="0.2">
      <c r="A551">
        <v>89</v>
      </c>
      <c r="B551" t="s">
        <v>2015</v>
      </c>
      <c r="C551" t="s">
        <v>27</v>
      </c>
      <c r="D551" t="s">
        <v>28</v>
      </c>
      <c r="E551" t="s">
        <v>29</v>
      </c>
      <c r="F551" t="s">
        <v>2</v>
      </c>
      <c r="G551" s="20" t="s">
        <v>218</v>
      </c>
      <c r="H551" s="19">
        <v>45401</v>
      </c>
      <c r="I551">
        <v>23.69</v>
      </c>
      <c r="J551">
        <v>0</v>
      </c>
      <c r="K551">
        <v>1</v>
      </c>
      <c r="L551">
        <v>3.7</v>
      </c>
      <c r="M551">
        <f>IF(_22_05_2024__71314[[#This Row],[Данные телематики, пробег]]=0,0.6,IF(_22_05_2024__71314[[#This Row],[Данные путевого, пробег]]=0,0,"для расчета"))</f>
        <v>0</v>
      </c>
      <c r="N5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1" s="20">
        <f>_22_05_2024__71314[[#This Row],[Рейтинг по проезду]]*0.6+_22_05_2024__71314[[#This Row],[Рейтинг по МВ]]*0.4</f>
        <v>0.27999999999999997</v>
      </c>
    </row>
    <row r="552" spans="1:17" x14ac:dyDescent="0.2">
      <c r="A552">
        <v>89</v>
      </c>
      <c r="B552" t="s">
        <v>2016</v>
      </c>
      <c r="C552" t="s">
        <v>27</v>
      </c>
      <c r="D552" t="s">
        <v>28</v>
      </c>
      <c r="E552" t="s">
        <v>29</v>
      </c>
      <c r="F552" t="s">
        <v>2</v>
      </c>
      <c r="G552" s="20" t="s">
        <v>218</v>
      </c>
      <c r="H552" s="19">
        <v>45404</v>
      </c>
      <c r="I552">
        <v>26</v>
      </c>
      <c r="J552">
        <v>0</v>
      </c>
      <c r="L552">
        <v>3.7</v>
      </c>
      <c r="M552">
        <f>IF(_22_05_2024__71314[[#This Row],[Данные телематики, пробег]]=0,0.6,IF(_22_05_2024__71314[[#This Row],[Данные путевого, пробег]]=0,0,"для расчета"))</f>
        <v>0</v>
      </c>
      <c r="N5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2" s="20">
        <f>_22_05_2024__71314[[#This Row],[Рейтинг по проезду]]*0.6+_22_05_2024__71314[[#This Row],[Рейтинг по МВ]]*0.4</f>
        <v>0.27999999999999997</v>
      </c>
    </row>
    <row r="553" spans="1:17" x14ac:dyDescent="0.2">
      <c r="A553">
        <v>89</v>
      </c>
      <c r="B553" t="s">
        <v>2017</v>
      </c>
      <c r="C553" t="s">
        <v>27</v>
      </c>
      <c r="D553" t="s">
        <v>28</v>
      </c>
      <c r="E553" t="s">
        <v>29</v>
      </c>
      <c r="F553" t="s">
        <v>2</v>
      </c>
      <c r="G553" s="20" t="s">
        <v>218</v>
      </c>
      <c r="H553" s="19">
        <v>45406</v>
      </c>
      <c r="I553">
        <v>10</v>
      </c>
      <c r="J553">
        <v>0</v>
      </c>
      <c r="K553">
        <v>1</v>
      </c>
      <c r="L553">
        <v>3.7</v>
      </c>
      <c r="M553">
        <f>IF(_22_05_2024__71314[[#This Row],[Данные телематики, пробег]]=0,0.6,IF(_22_05_2024__71314[[#This Row],[Данные путевого, пробег]]=0,0,"для расчета"))</f>
        <v>0</v>
      </c>
      <c r="N5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3" s="20">
        <f>_22_05_2024__71314[[#This Row],[Рейтинг по проезду]]*0.6+_22_05_2024__71314[[#This Row],[Рейтинг по МВ]]*0.4</f>
        <v>0.27999999999999997</v>
      </c>
    </row>
    <row r="554" spans="1:17" x14ac:dyDescent="0.2">
      <c r="A554">
        <v>89</v>
      </c>
      <c r="B554" t="s">
        <v>2018</v>
      </c>
      <c r="C554" t="s">
        <v>27</v>
      </c>
      <c r="D554" t="s">
        <v>28</v>
      </c>
      <c r="E554" t="s">
        <v>29</v>
      </c>
      <c r="F554" t="s">
        <v>2</v>
      </c>
      <c r="G554" s="20" t="s">
        <v>218</v>
      </c>
      <c r="H554" s="19">
        <v>45408</v>
      </c>
      <c r="I554">
        <v>36.96</v>
      </c>
      <c r="J554">
        <v>0</v>
      </c>
      <c r="L554">
        <v>3.7</v>
      </c>
      <c r="M554">
        <f>IF(_22_05_2024__71314[[#This Row],[Данные телематики, пробег]]=0,0.6,IF(_22_05_2024__71314[[#This Row],[Данные путевого, пробег]]=0,0,"для расчета"))</f>
        <v>0</v>
      </c>
      <c r="N5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4" s="20">
        <f>_22_05_2024__71314[[#This Row],[Рейтинг по проезду]]*0.6+_22_05_2024__71314[[#This Row],[Рейтинг по МВ]]*0.4</f>
        <v>0.27999999999999997</v>
      </c>
    </row>
    <row r="555" spans="1:17" x14ac:dyDescent="0.2">
      <c r="A555">
        <v>89</v>
      </c>
      <c r="B555" t="s">
        <v>2019</v>
      </c>
      <c r="C555" t="s">
        <v>27</v>
      </c>
      <c r="D555" t="s">
        <v>28</v>
      </c>
      <c r="E555" t="s">
        <v>29</v>
      </c>
      <c r="F555" t="s">
        <v>2</v>
      </c>
      <c r="G555" s="20" t="s">
        <v>218</v>
      </c>
      <c r="H555" s="19">
        <v>45411</v>
      </c>
      <c r="I555">
        <v>28.63</v>
      </c>
      <c r="J555">
        <v>0</v>
      </c>
      <c r="K555">
        <v>1</v>
      </c>
      <c r="L555">
        <v>3.7</v>
      </c>
      <c r="M555">
        <f>IF(_22_05_2024__71314[[#This Row],[Данные телематики, пробег]]=0,0.6,IF(_22_05_2024__71314[[#This Row],[Данные путевого, пробег]]=0,0,"для расчета"))</f>
        <v>0</v>
      </c>
      <c r="N5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55" s="20">
        <f>_22_05_2024__71314[[#This Row],[Рейтинг по проезду]]*0.6+_22_05_2024__71314[[#This Row],[Рейтинг по МВ]]*0.4</f>
        <v>0.27999999999999997</v>
      </c>
    </row>
    <row r="556" spans="1:17" x14ac:dyDescent="0.2">
      <c r="A556">
        <v>90</v>
      </c>
      <c r="B556" t="s">
        <v>2020</v>
      </c>
      <c r="C556" t="s">
        <v>27</v>
      </c>
      <c r="D556" t="s">
        <v>28</v>
      </c>
      <c r="E556" t="s">
        <v>29</v>
      </c>
      <c r="F556" t="s">
        <v>2</v>
      </c>
      <c r="G556" s="20" t="s">
        <v>219</v>
      </c>
      <c r="H556" s="19">
        <v>45383</v>
      </c>
      <c r="I556">
        <v>40</v>
      </c>
      <c r="J556">
        <v>40</v>
      </c>
      <c r="L556">
        <v>5</v>
      </c>
      <c r="M5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5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56" s="20">
        <f>_22_05_2024__71314[[#This Row],[Рейтинг по проезду]]*0.6+_22_05_2024__71314[[#This Row],[Рейтинг по МВ]]*0.4</f>
        <v>0.92</v>
      </c>
    </row>
    <row r="557" spans="1:17" x14ac:dyDescent="0.2">
      <c r="A557">
        <v>90</v>
      </c>
      <c r="B557" t="s">
        <v>2021</v>
      </c>
      <c r="C557" t="s">
        <v>27</v>
      </c>
      <c r="D557" t="s">
        <v>28</v>
      </c>
      <c r="E557" t="s">
        <v>29</v>
      </c>
      <c r="F557" t="s">
        <v>2</v>
      </c>
      <c r="G557" s="20" t="s">
        <v>219</v>
      </c>
      <c r="H557" s="19">
        <v>45390</v>
      </c>
      <c r="I557">
        <v>17</v>
      </c>
      <c r="J557">
        <v>0</v>
      </c>
      <c r="L557">
        <v>5</v>
      </c>
      <c r="M557">
        <f>IF(_22_05_2024__71314[[#This Row],[Данные телематики, пробег]]=0,0.6,IF(_22_05_2024__71314[[#This Row],[Данные путевого, пробег]]=0,0,"для расчета"))</f>
        <v>0</v>
      </c>
      <c r="N5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57" s="20">
        <f>_22_05_2024__71314[[#This Row],[Рейтинг по проезду]]*0.6+_22_05_2024__71314[[#This Row],[Рейтинг по МВ]]*0.4</f>
        <v>0.32000000000000006</v>
      </c>
    </row>
    <row r="558" spans="1:17" x14ac:dyDescent="0.2">
      <c r="A558">
        <v>90</v>
      </c>
      <c r="B558" t="s">
        <v>2022</v>
      </c>
      <c r="C558" t="s">
        <v>27</v>
      </c>
      <c r="D558" t="s">
        <v>28</v>
      </c>
      <c r="E558" t="s">
        <v>29</v>
      </c>
      <c r="F558" t="s">
        <v>2</v>
      </c>
      <c r="G558" s="20" t="s">
        <v>219</v>
      </c>
      <c r="H558" s="19">
        <v>45393</v>
      </c>
      <c r="I558">
        <v>32</v>
      </c>
      <c r="J558">
        <v>0</v>
      </c>
      <c r="K558">
        <v>3</v>
      </c>
      <c r="L558">
        <v>5</v>
      </c>
      <c r="M558">
        <f>IF(_22_05_2024__71314[[#This Row],[Данные телематики, пробег]]=0,0.6,IF(_22_05_2024__71314[[#This Row],[Данные путевого, пробег]]=0,0,"для расчета"))</f>
        <v>0</v>
      </c>
      <c r="N5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58" s="20">
        <f>_22_05_2024__71314[[#This Row],[Рейтинг по проезду]]*0.6+_22_05_2024__71314[[#This Row],[Рейтинг по МВ]]*0.4</f>
        <v>0.32000000000000006</v>
      </c>
    </row>
    <row r="559" spans="1:17" x14ac:dyDescent="0.2">
      <c r="A559">
        <v>90</v>
      </c>
      <c r="B559" t="s">
        <v>2023</v>
      </c>
      <c r="C559" t="s">
        <v>27</v>
      </c>
      <c r="D559" t="s">
        <v>28</v>
      </c>
      <c r="E559" t="s">
        <v>29</v>
      </c>
      <c r="F559" t="s">
        <v>2</v>
      </c>
      <c r="G559" s="20" t="s">
        <v>219</v>
      </c>
      <c r="H559" s="19">
        <v>45394</v>
      </c>
      <c r="I559">
        <v>46</v>
      </c>
      <c r="J559">
        <v>0</v>
      </c>
      <c r="K559">
        <v>1</v>
      </c>
      <c r="L559">
        <v>5</v>
      </c>
      <c r="M559">
        <f>IF(_22_05_2024__71314[[#This Row],[Данные телематики, пробег]]=0,0.6,IF(_22_05_2024__71314[[#This Row],[Данные путевого, пробег]]=0,0,"для расчета"))</f>
        <v>0</v>
      </c>
      <c r="N5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5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59" s="20">
        <f>_22_05_2024__71314[[#This Row],[Рейтинг по проезду]]*0.6+_22_05_2024__71314[[#This Row],[Рейтинг по МВ]]*0.4</f>
        <v>0.32000000000000006</v>
      </c>
    </row>
    <row r="560" spans="1:17" x14ac:dyDescent="0.2">
      <c r="A560">
        <v>90</v>
      </c>
      <c r="B560" t="s">
        <v>2024</v>
      </c>
      <c r="C560" t="s">
        <v>27</v>
      </c>
      <c r="D560" t="s">
        <v>28</v>
      </c>
      <c r="E560" t="s">
        <v>29</v>
      </c>
      <c r="F560" t="s">
        <v>2</v>
      </c>
      <c r="G560" s="20" t="s">
        <v>219</v>
      </c>
      <c r="H560" s="19">
        <v>45395</v>
      </c>
      <c r="I560">
        <v>3.36</v>
      </c>
      <c r="J560">
        <v>0</v>
      </c>
      <c r="K560">
        <v>1</v>
      </c>
      <c r="L560">
        <v>5</v>
      </c>
      <c r="M560">
        <f>IF(_22_05_2024__71314[[#This Row],[Данные телематики, пробег]]=0,0.6,IF(_22_05_2024__71314[[#This Row],[Данные путевого, пробег]]=0,0,"для расчета"))</f>
        <v>0</v>
      </c>
      <c r="N5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0" s="20">
        <f>_22_05_2024__71314[[#This Row],[Рейтинг по проезду]]*0.6+_22_05_2024__71314[[#This Row],[Рейтинг по МВ]]*0.4</f>
        <v>0.32000000000000006</v>
      </c>
    </row>
    <row r="561" spans="1:17" x14ac:dyDescent="0.2">
      <c r="A561">
        <v>90</v>
      </c>
      <c r="B561" t="s">
        <v>2025</v>
      </c>
      <c r="C561" t="s">
        <v>27</v>
      </c>
      <c r="D561" t="s">
        <v>28</v>
      </c>
      <c r="E561" t="s">
        <v>29</v>
      </c>
      <c r="F561" t="s">
        <v>2</v>
      </c>
      <c r="G561" s="20" t="s">
        <v>219</v>
      </c>
      <c r="H561" s="19">
        <v>45398</v>
      </c>
      <c r="I561">
        <v>31</v>
      </c>
      <c r="J561">
        <v>0</v>
      </c>
      <c r="L561">
        <v>5</v>
      </c>
      <c r="M561">
        <f>IF(_22_05_2024__71314[[#This Row],[Данные телематики, пробег]]=0,0.6,IF(_22_05_2024__71314[[#This Row],[Данные путевого, пробег]]=0,0,"для расчета"))</f>
        <v>0</v>
      </c>
      <c r="N5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1" s="20">
        <f>_22_05_2024__71314[[#This Row],[Рейтинг по проезду]]*0.6+_22_05_2024__71314[[#This Row],[Рейтинг по МВ]]*0.4</f>
        <v>0.32000000000000006</v>
      </c>
    </row>
    <row r="562" spans="1:17" x14ac:dyDescent="0.2">
      <c r="A562">
        <v>90</v>
      </c>
      <c r="B562" t="s">
        <v>2026</v>
      </c>
      <c r="C562" t="s">
        <v>27</v>
      </c>
      <c r="D562" t="s">
        <v>28</v>
      </c>
      <c r="E562" t="s">
        <v>29</v>
      </c>
      <c r="F562" t="s">
        <v>2</v>
      </c>
      <c r="G562" s="20" t="s">
        <v>219</v>
      </c>
      <c r="H562" s="19">
        <v>45399</v>
      </c>
      <c r="I562">
        <v>15</v>
      </c>
      <c r="J562">
        <v>0</v>
      </c>
      <c r="K562">
        <v>1</v>
      </c>
      <c r="L562">
        <v>5</v>
      </c>
      <c r="M562">
        <f>IF(_22_05_2024__71314[[#This Row],[Данные телематики, пробег]]=0,0.6,IF(_22_05_2024__71314[[#This Row],[Данные путевого, пробег]]=0,0,"для расчета"))</f>
        <v>0</v>
      </c>
      <c r="N5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2" s="20">
        <f>_22_05_2024__71314[[#This Row],[Рейтинг по проезду]]*0.6+_22_05_2024__71314[[#This Row],[Рейтинг по МВ]]*0.4</f>
        <v>0.32000000000000006</v>
      </c>
    </row>
    <row r="563" spans="1:17" x14ac:dyDescent="0.2">
      <c r="A563">
        <v>90</v>
      </c>
      <c r="B563" t="s">
        <v>2027</v>
      </c>
      <c r="C563" t="s">
        <v>27</v>
      </c>
      <c r="D563" t="s">
        <v>28</v>
      </c>
      <c r="E563" t="s">
        <v>29</v>
      </c>
      <c r="F563" t="s">
        <v>2</v>
      </c>
      <c r="G563" s="20" t="s">
        <v>219</v>
      </c>
      <c r="H563" s="19">
        <v>45400</v>
      </c>
      <c r="I563">
        <v>55</v>
      </c>
      <c r="J563">
        <v>0</v>
      </c>
      <c r="L563">
        <v>5</v>
      </c>
      <c r="M563">
        <f>IF(_22_05_2024__71314[[#This Row],[Данные телематики, пробег]]=0,0.6,IF(_22_05_2024__71314[[#This Row],[Данные путевого, пробег]]=0,0,"для расчета"))</f>
        <v>0</v>
      </c>
      <c r="N5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3" s="20">
        <f>_22_05_2024__71314[[#This Row],[Рейтинг по проезду]]*0.6+_22_05_2024__71314[[#This Row],[Рейтинг по МВ]]*0.4</f>
        <v>0.32000000000000006</v>
      </c>
    </row>
    <row r="564" spans="1:17" x14ac:dyDescent="0.2">
      <c r="A564">
        <v>90</v>
      </c>
      <c r="B564" t="s">
        <v>2028</v>
      </c>
      <c r="C564" t="s">
        <v>27</v>
      </c>
      <c r="D564" t="s">
        <v>28</v>
      </c>
      <c r="E564" t="s">
        <v>29</v>
      </c>
      <c r="F564" t="s">
        <v>2</v>
      </c>
      <c r="G564" s="20" t="s">
        <v>219</v>
      </c>
      <c r="H564" s="19">
        <v>45403</v>
      </c>
      <c r="I564">
        <v>66</v>
      </c>
      <c r="J564">
        <v>0</v>
      </c>
      <c r="K564">
        <v>2</v>
      </c>
      <c r="L564">
        <v>5</v>
      </c>
      <c r="M564">
        <f>IF(_22_05_2024__71314[[#This Row],[Данные телематики, пробег]]=0,0.6,IF(_22_05_2024__71314[[#This Row],[Данные путевого, пробег]]=0,0,"для расчета"))</f>
        <v>0</v>
      </c>
      <c r="N5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4" s="20">
        <f>_22_05_2024__71314[[#This Row],[Рейтинг по проезду]]*0.6+_22_05_2024__71314[[#This Row],[Рейтинг по МВ]]*0.4</f>
        <v>0.32000000000000006</v>
      </c>
    </row>
    <row r="565" spans="1:17" x14ac:dyDescent="0.2">
      <c r="A565">
        <v>90</v>
      </c>
      <c r="B565" t="s">
        <v>2029</v>
      </c>
      <c r="C565" t="s">
        <v>27</v>
      </c>
      <c r="D565" t="s">
        <v>28</v>
      </c>
      <c r="E565" t="s">
        <v>29</v>
      </c>
      <c r="F565" t="s">
        <v>2</v>
      </c>
      <c r="G565" s="20" t="s">
        <v>219</v>
      </c>
      <c r="H565" s="19">
        <v>45406</v>
      </c>
      <c r="I565">
        <v>71</v>
      </c>
      <c r="J565">
        <v>0</v>
      </c>
      <c r="L565">
        <v>5</v>
      </c>
      <c r="M565">
        <f>IF(_22_05_2024__71314[[#This Row],[Данные телематики, пробег]]=0,0.6,IF(_22_05_2024__71314[[#This Row],[Данные путевого, пробег]]=0,0,"для расчета"))</f>
        <v>0</v>
      </c>
      <c r="N5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5" s="20">
        <f>_22_05_2024__71314[[#This Row],[Рейтинг по проезду]]*0.6+_22_05_2024__71314[[#This Row],[Рейтинг по МВ]]*0.4</f>
        <v>0.32000000000000006</v>
      </c>
    </row>
    <row r="566" spans="1:17" x14ac:dyDescent="0.2">
      <c r="A566">
        <v>90</v>
      </c>
      <c r="B566" t="s">
        <v>2030</v>
      </c>
      <c r="C566" t="s">
        <v>27</v>
      </c>
      <c r="D566" t="s">
        <v>28</v>
      </c>
      <c r="E566" t="s">
        <v>29</v>
      </c>
      <c r="F566" t="s">
        <v>2</v>
      </c>
      <c r="G566" s="20" t="s">
        <v>219</v>
      </c>
      <c r="H566" s="19">
        <v>45407</v>
      </c>
      <c r="I566">
        <v>82</v>
      </c>
      <c r="J566">
        <v>0</v>
      </c>
      <c r="L566">
        <v>5</v>
      </c>
      <c r="M566">
        <f>IF(_22_05_2024__71314[[#This Row],[Данные телематики, пробег]]=0,0.6,IF(_22_05_2024__71314[[#This Row],[Данные путевого, пробег]]=0,0,"для расчета"))</f>
        <v>0</v>
      </c>
      <c r="N5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6" s="20">
        <f>_22_05_2024__71314[[#This Row],[Рейтинг по проезду]]*0.6+_22_05_2024__71314[[#This Row],[Рейтинг по МВ]]*0.4</f>
        <v>0.32000000000000006</v>
      </c>
    </row>
    <row r="567" spans="1:17" x14ac:dyDescent="0.2">
      <c r="A567">
        <v>90</v>
      </c>
      <c r="B567" t="s">
        <v>2031</v>
      </c>
      <c r="C567" t="s">
        <v>27</v>
      </c>
      <c r="D567" t="s">
        <v>28</v>
      </c>
      <c r="E567" t="s">
        <v>29</v>
      </c>
      <c r="F567" t="s">
        <v>2</v>
      </c>
      <c r="G567" s="20" t="s">
        <v>219</v>
      </c>
      <c r="H567" s="19">
        <v>45408</v>
      </c>
      <c r="I567">
        <v>122</v>
      </c>
      <c r="J567">
        <v>0</v>
      </c>
      <c r="K567">
        <v>2</v>
      </c>
      <c r="L567">
        <v>5</v>
      </c>
      <c r="M567">
        <f>IF(_22_05_2024__71314[[#This Row],[Данные телематики, пробег]]=0,0.6,IF(_22_05_2024__71314[[#This Row],[Данные путевого, пробег]]=0,0,"для расчета"))</f>
        <v>0</v>
      </c>
      <c r="N5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7" s="20">
        <f>_22_05_2024__71314[[#This Row],[Рейтинг по проезду]]*0.6+_22_05_2024__71314[[#This Row],[Рейтинг по МВ]]*0.4</f>
        <v>0.32000000000000006</v>
      </c>
    </row>
    <row r="568" spans="1:17" x14ac:dyDescent="0.2">
      <c r="A568">
        <v>90</v>
      </c>
      <c r="B568" t="s">
        <v>2032</v>
      </c>
      <c r="C568" t="s">
        <v>27</v>
      </c>
      <c r="D568" t="s">
        <v>28</v>
      </c>
      <c r="E568" t="s">
        <v>29</v>
      </c>
      <c r="F568" t="s">
        <v>2</v>
      </c>
      <c r="G568" s="20" t="s">
        <v>219</v>
      </c>
      <c r="H568" s="19">
        <v>45409</v>
      </c>
      <c r="I568">
        <v>0</v>
      </c>
      <c r="J568">
        <v>0</v>
      </c>
      <c r="L568">
        <v>5</v>
      </c>
      <c r="M568">
        <f>IF(_22_05_2024__71314[[#This Row],[Данные телематики, пробег]]=0,0.6,IF(_22_05_2024__71314[[#This Row],[Данные путевого, пробег]]=0,0,"для расчета"))</f>
        <v>0.6</v>
      </c>
      <c r="N5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56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568" s="20">
        <f>_22_05_2024__71314[[#This Row],[Рейтинг по проезду]]*0.6+_22_05_2024__71314[[#This Row],[Рейтинг по МВ]]*0.4</f>
        <v>0.68</v>
      </c>
    </row>
    <row r="569" spans="1:17" x14ac:dyDescent="0.2">
      <c r="A569">
        <v>91</v>
      </c>
      <c r="B569" t="s">
        <v>2033</v>
      </c>
      <c r="C569" t="s">
        <v>27</v>
      </c>
      <c r="D569" t="s">
        <v>28</v>
      </c>
      <c r="E569" t="s">
        <v>29</v>
      </c>
      <c r="F569" t="s">
        <v>2</v>
      </c>
      <c r="G569" s="20" t="s">
        <v>220</v>
      </c>
      <c r="H569" s="19">
        <v>45383</v>
      </c>
      <c r="I569">
        <v>228</v>
      </c>
      <c r="J569">
        <v>0</v>
      </c>
      <c r="L569">
        <v>3.7</v>
      </c>
      <c r="M569">
        <f>IF(_22_05_2024__71314[[#This Row],[Данные телематики, пробег]]=0,0.6,IF(_22_05_2024__71314[[#This Row],[Данные путевого, пробег]]=0,0,"для расчета"))</f>
        <v>0</v>
      </c>
      <c r="N5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69" s="20">
        <f>_22_05_2024__71314[[#This Row],[Рейтинг по проезду]]*0.6+_22_05_2024__71314[[#This Row],[Рейтинг по МВ]]*0.4</f>
        <v>0.27999999999999997</v>
      </c>
    </row>
    <row r="570" spans="1:17" x14ac:dyDescent="0.2">
      <c r="A570">
        <v>91</v>
      </c>
      <c r="B570" t="s">
        <v>2034</v>
      </c>
      <c r="C570" t="s">
        <v>27</v>
      </c>
      <c r="D570" t="s">
        <v>28</v>
      </c>
      <c r="E570" t="s">
        <v>29</v>
      </c>
      <c r="F570" t="s">
        <v>2</v>
      </c>
      <c r="G570" s="20" t="s">
        <v>220</v>
      </c>
      <c r="H570" s="19">
        <v>45396</v>
      </c>
      <c r="I570">
        <v>134</v>
      </c>
      <c r="J570">
        <v>0</v>
      </c>
      <c r="K570">
        <v>1</v>
      </c>
      <c r="L570">
        <v>3.7</v>
      </c>
      <c r="M570">
        <f>IF(_22_05_2024__71314[[#This Row],[Данные телематики, пробег]]=0,0.6,IF(_22_05_2024__71314[[#This Row],[Данные путевого, пробег]]=0,0,"для расчета"))</f>
        <v>0</v>
      </c>
      <c r="N5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0" s="20">
        <f>_22_05_2024__71314[[#This Row],[Рейтинг по проезду]]*0.6+_22_05_2024__71314[[#This Row],[Рейтинг по МВ]]*0.4</f>
        <v>0.27999999999999997</v>
      </c>
    </row>
    <row r="571" spans="1:17" x14ac:dyDescent="0.2">
      <c r="A571">
        <v>91</v>
      </c>
      <c r="B571" t="s">
        <v>2035</v>
      </c>
      <c r="C571" t="s">
        <v>27</v>
      </c>
      <c r="D571" t="s">
        <v>28</v>
      </c>
      <c r="E571" t="s">
        <v>29</v>
      </c>
      <c r="F571" t="s">
        <v>2</v>
      </c>
      <c r="G571" s="20" t="s">
        <v>220</v>
      </c>
      <c r="H571" s="19">
        <v>45397</v>
      </c>
      <c r="I571">
        <v>9</v>
      </c>
      <c r="J571">
        <v>0</v>
      </c>
      <c r="L571">
        <v>3.7</v>
      </c>
      <c r="M571">
        <f>IF(_22_05_2024__71314[[#This Row],[Данные телематики, пробег]]=0,0.6,IF(_22_05_2024__71314[[#This Row],[Данные путевого, пробег]]=0,0,"для расчета"))</f>
        <v>0</v>
      </c>
      <c r="N5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1" s="20">
        <f>_22_05_2024__71314[[#This Row],[Рейтинг по проезду]]*0.6+_22_05_2024__71314[[#This Row],[Рейтинг по МВ]]*0.4</f>
        <v>0.27999999999999997</v>
      </c>
    </row>
    <row r="572" spans="1:17" x14ac:dyDescent="0.2">
      <c r="A572">
        <v>91</v>
      </c>
      <c r="B572" t="s">
        <v>2036</v>
      </c>
      <c r="C572" t="s">
        <v>27</v>
      </c>
      <c r="D572" t="s">
        <v>28</v>
      </c>
      <c r="E572" t="s">
        <v>29</v>
      </c>
      <c r="F572" t="s">
        <v>2</v>
      </c>
      <c r="G572" s="20" t="s">
        <v>220</v>
      </c>
      <c r="H572" s="19">
        <v>45404</v>
      </c>
      <c r="I572">
        <v>4</v>
      </c>
      <c r="J572">
        <v>0</v>
      </c>
      <c r="L572">
        <v>3.7</v>
      </c>
      <c r="M572">
        <f>IF(_22_05_2024__71314[[#This Row],[Данные телематики, пробег]]=0,0.6,IF(_22_05_2024__71314[[#This Row],[Данные путевого, пробег]]=0,0,"для расчета"))</f>
        <v>0</v>
      </c>
      <c r="N5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2" s="20">
        <f>_22_05_2024__71314[[#This Row],[Рейтинг по проезду]]*0.6+_22_05_2024__71314[[#This Row],[Рейтинг по МВ]]*0.4</f>
        <v>0.27999999999999997</v>
      </c>
    </row>
    <row r="573" spans="1:17" x14ac:dyDescent="0.2">
      <c r="A573">
        <v>91</v>
      </c>
      <c r="B573" t="s">
        <v>2037</v>
      </c>
      <c r="C573" t="s">
        <v>27</v>
      </c>
      <c r="D573" t="s">
        <v>28</v>
      </c>
      <c r="E573" t="s">
        <v>29</v>
      </c>
      <c r="F573" t="s">
        <v>2</v>
      </c>
      <c r="G573" s="20" t="s">
        <v>220</v>
      </c>
      <c r="H573" s="19">
        <v>45407</v>
      </c>
      <c r="I573">
        <v>21</v>
      </c>
      <c r="J573">
        <v>21</v>
      </c>
      <c r="L573">
        <v>3.7</v>
      </c>
      <c r="M5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3" s="20">
        <f>_22_05_2024__71314[[#This Row],[Рейтинг по проезду]]*0.6+_22_05_2024__71314[[#This Row],[Рейтинг по МВ]]*0.4</f>
        <v>0.87999999999999989</v>
      </c>
    </row>
    <row r="574" spans="1:17" x14ac:dyDescent="0.2">
      <c r="A574">
        <v>91</v>
      </c>
      <c r="B574" t="s">
        <v>2038</v>
      </c>
      <c r="C574" t="s">
        <v>27</v>
      </c>
      <c r="D574" t="s">
        <v>28</v>
      </c>
      <c r="E574" t="s">
        <v>29</v>
      </c>
      <c r="F574" t="s">
        <v>2</v>
      </c>
      <c r="G574" s="20" t="s">
        <v>220</v>
      </c>
      <c r="H574" s="19">
        <v>45409</v>
      </c>
      <c r="I574">
        <v>55.69</v>
      </c>
      <c r="J574">
        <v>55.69</v>
      </c>
      <c r="K574">
        <v>1</v>
      </c>
      <c r="L574">
        <v>3.7</v>
      </c>
      <c r="M5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4" s="20">
        <f>_22_05_2024__71314[[#This Row],[Рейтинг по проезду]]*0.6+_22_05_2024__71314[[#This Row],[Рейтинг по МВ]]*0.4</f>
        <v>0.87999999999999989</v>
      </c>
    </row>
    <row r="575" spans="1:17" x14ac:dyDescent="0.2">
      <c r="A575">
        <v>442</v>
      </c>
      <c r="B575" t="s">
        <v>2039</v>
      </c>
      <c r="C575" t="s">
        <v>27</v>
      </c>
      <c r="D575" t="s">
        <v>28</v>
      </c>
      <c r="E575" t="s">
        <v>29</v>
      </c>
      <c r="F575" t="s">
        <v>2</v>
      </c>
      <c r="G575" s="20" t="s">
        <v>209</v>
      </c>
      <c r="H575" s="19">
        <v>45392</v>
      </c>
      <c r="I575">
        <v>91.9</v>
      </c>
      <c r="J575">
        <v>27.55</v>
      </c>
      <c r="K575">
        <v>1</v>
      </c>
      <c r="L575">
        <v>1</v>
      </c>
      <c r="M5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3.3357531760435575</v>
      </c>
      <c r="O5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5" s="20">
        <f>_22_05_2024__71314[[#This Row],[Рейтинг по проезду]]*0.6+_22_05_2024__71314[[#This Row],[Рейтинг по МВ]]*0.4</f>
        <v>0.82000000000000006</v>
      </c>
    </row>
    <row r="576" spans="1:17" x14ac:dyDescent="0.2">
      <c r="A576">
        <v>442</v>
      </c>
      <c r="B576" t="s">
        <v>2040</v>
      </c>
      <c r="C576" t="s">
        <v>27</v>
      </c>
      <c r="D576" t="s">
        <v>28</v>
      </c>
      <c r="E576" t="s">
        <v>29</v>
      </c>
      <c r="F576" t="s">
        <v>2</v>
      </c>
      <c r="G576" s="20" t="s">
        <v>209</v>
      </c>
      <c r="H576" s="19">
        <v>45395</v>
      </c>
      <c r="I576">
        <v>98.21</v>
      </c>
      <c r="J576">
        <v>0</v>
      </c>
      <c r="L576">
        <v>1</v>
      </c>
      <c r="M576">
        <f>IF(_22_05_2024__71314[[#This Row],[Данные телематики, пробег]]=0,0.6,IF(_22_05_2024__71314[[#This Row],[Данные путевого, пробег]]=0,0,"для расчета"))</f>
        <v>0</v>
      </c>
      <c r="N5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6" s="20">
        <f>_22_05_2024__71314[[#This Row],[Рейтинг по проезду]]*0.6+_22_05_2024__71314[[#This Row],[Рейтинг по МВ]]*0.4</f>
        <v>0.27999999999999997</v>
      </c>
    </row>
    <row r="577" spans="1:17" x14ac:dyDescent="0.2">
      <c r="A577">
        <v>442</v>
      </c>
      <c r="B577" t="s">
        <v>2041</v>
      </c>
      <c r="C577" t="s">
        <v>27</v>
      </c>
      <c r="D577" t="s">
        <v>28</v>
      </c>
      <c r="E577" t="s">
        <v>29</v>
      </c>
      <c r="F577" t="s">
        <v>2</v>
      </c>
      <c r="G577" s="20" t="s">
        <v>209</v>
      </c>
      <c r="H577" s="19">
        <v>45396</v>
      </c>
      <c r="I577">
        <v>134</v>
      </c>
      <c r="J577">
        <v>0</v>
      </c>
      <c r="K577">
        <v>2</v>
      </c>
      <c r="L577">
        <v>1</v>
      </c>
      <c r="M577">
        <f>IF(_22_05_2024__71314[[#This Row],[Данные телематики, пробег]]=0,0.6,IF(_22_05_2024__71314[[#This Row],[Данные путевого, пробег]]=0,0,"для расчета"))</f>
        <v>0</v>
      </c>
      <c r="N5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7" s="20">
        <f>_22_05_2024__71314[[#This Row],[Рейтинг по проезду]]*0.6+_22_05_2024__71314[[#This Row],[Рейтинг по МВ]]*0.4</f>
        <v>0.27999999999999997</v>
      </c>
    </row>
    <row r="578" spans="1:17" x14ac:dyDescent="0.2">
      <c r="A578">
        <v>442</v>
      </c>
      <c r="B578" t="s">
        <v>2042</v>
      </c>
      <c r="C578" t="s">
        <v>27</v>
      </c>
      <c r="D578" t="s">
        <v>28</v>
      </c>
      <c r="E578" t="s">
        <v>29</v>
      </c>
      <c r="F578" t="s">
        <v>2</v>
      </c>
      <c r="G578" s="20" t="s">
        <v>209</v>
      </c>
      <c r="H578" s="19">
        <v>45397</v>
      </c>
      <c r="I578">
        <v>17.309999999999999</v>
      </c>
      <c r="J578">
        <v>17.309999999999999</v>
      </c>
      <c r="L578">
        <v>1</v>
      </c>
      <c r="M5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8" s="20">
        <f>_22_05_2024__71314[[#This Row],[Рейтинг по проезду]]*0.6+_22_05_2024__71314[[#This Row],[Рейтинг по МВ]]*0.4</f>
        <v>0.87999999999999989</v>
      </c>
    </row>
    <row r="579" spans="1:17" x14ac:dyDescent="0.2">
      <c r="A579">
        <v>442</v>
      </c>
      <c r="B579" t="s">
        <v>2043</v>
      </c>
      <c r="C579" t="s">
        <v>27</v>
      </c>
      <c r="D579" t="s">
        <v>28</v>
      </c>
      <c r="E579" t="s">
        <v>29</v>
      </c>
      <c r="F579" t="s">
        <v>2</v>
      </c>
      <c r="G579" s="20" t="s">
        <v>209</v>
      </c>
      <c r="H579" s="19">
        <v>45404</v>
      </c>
      <c r="I579">
        <v>35.200000000000003</v>
      </c>
      <c r="J579">
        <v>35.200000000000003</v>
      </c>
      <c r="L579">
        <v>1</v>
      </c>
      <c r="M5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5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79" s="20">
        <f>_22_05_2024__71314[[#This Row],[Рейтинг по проезду]]*0.6+_22_05_2024__71314[[#This Row],[Рейтинг по МВ]]*0.4</f>
        <v>0.87999999999999989</v>
      </c>
    </row>
    <row r="580" spans="1:17" x14ac:dyDescent="0.2">
      <c r="A580">
        <v>442</v>
      </c>
      <c r="B580" t="s">
        <v>2044</v>
      </c>
      <c r="C580" t="s">
        <v>27</v>
      </c>
      <c r="D580" t="s">
        <v>28</v>
      </c>
      <c r="E580" t="s">
        <v>29</v>
      </c>
      <c r="F580" t="s">
        <v>2</v>
      </c>
      <c r="G580" s="20" t="s">
        <v>209</v>
      </c>
      <c r="H580" s="19">
        <v>45407</v>
      </c>
      <c r="I580">
        <v>25</v>
      </c>
      <c r="J580">
        <v>1</v>
      </c>
      <c r="L580">
        <v>1</v>
      </c>
      <c r="M5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25</v>
      </c>
      <c r="O5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0" s="20">
        <f>_22_05_2024__71314[[#This Row],[Рейтинг по проезду]]*0.6+_22_05_2024__71314[[#This Row],[Рейтинг по МВ]]*0.4</f>
        <v>0.82000000000000006</v>
      </c>
    </row>
    <row r="581" spans="1:17" x14ac:dyDescent="0.2">
      <c r="A581">
        <v>442</v>
      </c>
      <c r="B581" t="s">
        <v>2045</v>
      </c>
      <c r="C581" t="s">
        <v>27</v>
      </c>
      <c r="D581" t="s">
        <v>28</v>
      </c>
      <c r="E581" t="s">
        <v>29</v>
      </c>
      <c r="F581" t="s">
        <v>2</v>
      </c>
      <c r="G581" s="20" t="s">
        <v>209</v>
      </c>
      <c r="H581" s="19">
        <v>45409</v>
      </c>
      <c r="I581">
        <v>55.69</v>
      </c>
      <c r="J581">
        <v>0</v>
      </c>
      <c r="K581">
        <v>1</v>
      </c>
      <c r="L581">
        <v>1</v>
      </c>
      <c r="M581">
        <f>IF(_22_05_2024__71314[[#This Row],[Данные телематики, пробег]]=0,0.6,IF(_22_05_2024__71314[[#This Row],[Данные путевого, пробег]]=0,0,"для расчета"))</f>
        <v>0</v>
      </c>
      <c r="N5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1" s="20">
        <f>_22_05_2024__71314[[#This Row],[Рейтинг по проезду]]*0.6+_22_05_2024__71314[[#This Row],[Рейтинг по МВ]]*0.4</f>
        <v>0.27999999999999997</v>
      </c>
    </row>
    <row r="582" spans="1:17" x14ac:dyDescent="0.2">
      <c r="A582">
        <v>94</v>
      </c>
      <c r="B582" t="s">
        <v>2046</v>
      </c>
      <c r="C582" t="s">
        <v>27</v>
      </c>
      <c r="D582" t="s">
        <v>28</v>
      </c>
      <c r="E582" t="s">
        <v>31</v>
      </c>
      <c r="F582" t="s">
        <v>4</v>
      </c>
      <c r="G582" s="20" t="s">
        <v>223</v>
      </c>
      <c r="H582" s="19">
        <v>45383</v>
      </c>
      <c r="I582">
        <v>286</v>
      </c>
      <c r="J582">
        <v>0</v>
      </c>
      <c r="L582">
        <v>4.5999999999999996</v>
      </c>
      <c r="M582">
        <f>IF(_22_05_2024__71314[[#This Row],[Данные телематики, пробег]]=0,0.6,IF(_22_05_2024__71314[[#This Row],[Данные путевого, пробег]]=0,0,"для расчета"))</f>
        <v>0</v>
      </c>
      <c r="N5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2" s="20">
        <f>_22_05_2024__71314[[#This Row],[Рейтинг по проезду]]*0.6+_22_05_2024__71314[[#This Row],[Рейтинг по МВ]]*0.4</f>
        <v>0.27999999999999997</v>
      </c>
    </row>
    <row r="583" spans="1:17" x14ac:dyDescent="0.2">
      <c r="A583">
        <v>94</v>
      </c>
      <c r="B583" t="s">
        <v>2047</v>
      </c>
      <c r="C583" t="s">
        <v>27</v>
      </c>
      <c r="D583" t="s">
        <v>28</v>
      </c>
      <c r="E583" t="s">
        <v>31</v>
      </c>
      <c r="F583" t="s">
        <v>4</v>
      </c>
      <c r="G583" s="20" t="s">
        <v>223</v>
      </c>
      <c r="H583" s="19">
        <v>45387</v>
      </c>
      <c r="I583">
        <v>75.63</v>
      </c>
      <c r="J583">
        <v>0</v>
      </c>
      <c r="L583">
        <v>4.5999999999999996</v>
      </c>
      <c r="M583">
        <f>IF(_22_05_2024__71314[[#This Row],[Данные телематики, пробег]]=0,0.6,IF(_22_05_2024__71314[[#This Row],[Данные путевого, пробег]]=0,0,"для расчета"))</f>
        <v>0</v>
      </c>
      <c r="N5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3" s="20">
        <f>_22_05_2024__71314[[#This Row],[Рейтинг по проезду]]*0.6+_22_05_2024__71314[[#This Row],[Рейтинг по МВ]]*0.4</f>
        <v>0.27999999999999997</v>
      </c>
    </row>
    <row r="584" spans="1:17" x14ac:dyDescent="0.2">
      <c r="A584">
        <v>94</v>
      </c>
      <c r="B584" t="s">
        <v>2048</v>
      </c>
      <c r="C584" t="s">
        <v>27</v>
      </c>
      <c r="D584" t="s">
        <v>28</v>
      </c>
      <c r="E584" t="s">
        <v>31</v>
      </c>
      <c r="F584" t="s">
        <v>4</v>
      </c>
      <c r="G584" s="20" t="s">
        <v>223</v>
      </c>
      <c r="H584" s="19">
        <v>45393</v>
      </c>
      <c r="I584">
        <v>56</v>
      </c>
      <c r="J584">
        <v>0</v>
      </c>
      <c r="L584">
        <v>4.5999999999999996</v>
      </c>
      <c r="M584">
        <f>IF(_22_05_2024__71314[[#This Row],[Данные телематики, пробег]]=0,0.6,IF(_22_05_2024__71314[[#This Row],[Данные путевого, пробег]]=0,0,"для расчета"))</f>
        <v>0</v>
      </c>
      <c r="N5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4" s="20">
        <f>_22_05_2024__71314[[#This Row],[Рейтинг по проезду]]*0.6+_22_05_2024__71314[[#This Row],[Рейтинг по МВ]]*0.4</f>
        <v>0.27999999999999997</v>
      </c>
    </row>
    <row r="585" spans="1:17" x14ac:dyDescent="0.2">
      <c r="A585">
        <v>94</v>
      </c>
      <c r="B585" t="s">
        <v>2049</v>
      </c>
      <c r="C585" t="s">
        <v>27</v>
      </c>
      <c r="D585" t="s">
        <v>28</v>
      </c>
      <c r="E585" t="s">
        <v>31</v>
      </c>
      <c r="F585" t="s">
        <v>4</v>
      </c>
      <c r="G585" s="20" t="s">
        <v>223</v>
      </c>
      <c r="H585" s="19">
        <v>45394</v>
      </c>
      <c r="I585">
        <v>56.96</v>
      </c>
      <c r="J585">
        <v>0</v>
      </c>
      <c r="L585">
        <v>4.5999999999999996</v>
      </c>
      <c r="M585">
        <f>IF(_22_05_2024__71314[[#This Row],[Данные телематики, пробег]]=0,0.6,IF(_22_05_2024__71314[[#This Row],[Данные путевого, пробег]]=0,0,"для расчета"))</f>
        <v>0</v>
      </c>
      <c r="N5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5" s="20">
        <f>_22_05_2024__71314[[#This Row],[Рейтинг по проезду]]*0.6+_22_05_2024__71314[[#This Row],[Рейтинг по МВ]]*0.4</f>
        <v>0.27999999999999997</v>
      </c>
    </row>
    <row r="586" spans="1:17" x14ac:dyDescent="0.2">
      <c r="A586">
        <v>94</v>
      </c>
      <c r="B586" t="s">
        <v>2050</v>
      </c>
      <c r="C586" t="s">
        <v>27</v>
      </c>
      <c r="D586" t="s">
        <v>28</v>
      </c>
      <c r="E586" t="s">
        <v>31</v>
      </c>
      <c r="F586" t="s">
        <v>4</v>
      </c>
      <c r="G586" s="20" t="s">
        <v>223</v>
      </c>
      <c r="H586" s="19">
        <v>45397</v>
      </c>
      <c r="I586">
        <v>84.57</v>
      </c>
      <c r="J586">
        <v>0</v>
      </c>
      <c r="L586">
        <v>4.5999999999999996</v>
      </c>
      <c r="M586">
        <f>IF(_22_05_2024__71314[[#This Row],[Данные телематики, пробег]]=0,0.6,IF(_22_05_2024__71314[[#This Row],[Данные путевого, пробег]]=0,0,"для расчета"))</f>
        <v>0</v>
      </c>
      <c r="N5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6" s="20">
        <f>_22_05_2024__71314[[#This Row],[Рейтинг по проезду]]*0.6+_22_05_2024__71314[[#This Row],[Рейтинг по МВ]]*0.4</f>
        <v>0.27999999999999997</v>
      </c>
    </row>
    <row r="587" spans="1:17" x14ac:dyDescent="0.2">
      <c r="A587">
        <v>94</v>
      </c>
      <c r="B587" t="s">
        <v>2051</v>
      </c>
      <c r="C587" t="s">
        <v>27</v>
      </c>
      <c r="D587" t="s">
        <v>28</v>
      </c>
      <c r="E587" t="s">
        <v>31</v>
      </c>
      <c r="F587" t="s">
        <v>4</v>
      </c>
      <c r="G587" s="20" t="s">
        <v>223</v>
      </c>
      <c r="H587" s="19">
        <v>45400</v>
      </c>
      <c r="I587">
        <v>28.82</v>
      </c>
      <c r="J587">
        <v>0</v>
      </c>
      <c r="K587">
        <v>1</v>
      </c>
      <c r="L587">
        <v>4.5999999999999996</v>
      </c>
      <c r="M587">
        <f>IF(_22_05_2024__71314[[#This Row],[Данные телематики, пробег]]=0,0.6,IF(_22_05_2024__71314[[#This Row],[Данные путевого, пробег]]=0,0,"для расчета"))</f>
        <v>0</v>
      </c>
      <c r="N5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7" s="20">
        <f>_22_05_2024__71314[[#This Row],[Рейтинг по проезду]]*0.6+_22_05_2024__71314[[#This Row],[Рейтинг по МВ]]*0.4</f>
        <v>0.27999999999999997</v>
      </c>
    </row>
    <row r="588" spans="1:17" x14ac:dyDescent="0.2">
      <c r="A588">
        <v>94</v>
      </c>
      <c r="B588" t="s">
        <v>2052</v>
      </c>
      <c r="C588" t="s">
        <v>27</v>
      </c>
      <c r="D588" t="s">
        <v>28</v>
      </c>
      <c r="E588" t="s">
        <v>31</v>
      </c>
      <c r="F588" t="s">
        <v>4</v>
      </c>
      <c r="G588" s="20" t="s">
        <v>223</v>
      </c>
      <c r="H588" s="19">
        <v>45401</v>
      </c>
      <c r="I588">
        <v>298</v>
      </c>
      <c r="J588">
        <v>0</v>
      </c>
      <c r="L588">
        <v>4.5999999999999996</v>
      </c>
      <c r="M588">
        <f>IF(_22_05_2024__71314[[#This Row],[Данные телематики, пробег]]=0,0.6,IF(_22_05_2024__71314[[#This Row],[Данные путевого, пробег]]=0,0,"для расчета"))</f>
        <v>0</v>
      </c>
      <c r="N5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8" s="20">
        <f>_22_05_2024__71314[[#This Row],[Рейтинг по проезду]]*0.6+_22_05_2024__71314[[#This Row],[Рейтинг по МВ]]*0.4</f>
        <v>0.27999999999999997</v>
      </c>
    </row>
    <row r="589" spans="1:17" x14ac:dyDescent="0.2">
      <c r="A589">
        <v>94</v>
      </c>
      <c r="B589" t="s">
        <v>2053</v>
      </c>
      <c r="C589" t="s">
        <v>27</v>
      </c>
      <c r="D589" t="s">
        <v>28</v>
      </c>
      <c r="E589" t="s">
        <v>31</v>
      </c>
      <c r="F589" t="s">
        <v>4</v>
      </c>
      <c r="G589" s="20" t="s">
        <v>223</v>
      </c>
      <c r="H589" s="19">
        <v>45402</v>
      </c>
      <c r="I589">
        <v>17</v>
      </c>
      <c r="J589">
        <v>0</v>
      </c>
      <c r="L589">
        <v>4.5999999999999996</v>
      </c>
      <c r="M589">
        <f>IF(_22_05_2024__71314[[#This Row],[Данные телематики, пробег]]=0,0.6,IF(_22_05_2024__71314[[#This Row],[Данные путевого, пробег]]=0,0,"для расчета"))</f>
        <v>0</v>
      </c>
      <c r="N5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89" s="20">
        <f>_22_05_2024__71314[[#This Row],[Рейтинг по проезду]]*0.6+_22_05_2024__71314[[#This Row],[Рейтинг по МВ]]*0.4</f>
        <v>0.27999999999999997</v>
      </c>
    </row>
    <row r="590" spans="1:17" x14ac:dyDescent="0.2">
      <c r="A590">
        <v>94</v>
      </c>
      <c r="B590" t="s">
        <v>2054</v>
      </c>
      <c r="C590" t="s">
        <v>27</v>
      </c>
      <c r="D590" t="s">
        <v>28</v>
      </c>
      <c r="E590" t="s">
        <v>31</v>
      </c>
      <c r="F590" t="s">
        <v>4</v>
      </c>
      <c r="G590" s="20" t="s">
        <v>223</v>
      </c>
      <c r="H590" s="19">
        <v>45405</v>
      </c>
      <c r="I590">
        <v>54</v>
      </c>
      <c r="J590">
        <v>0</v>
      </c>
      <c r="L590">
        <v>4.5999999999999996</v>
      </c>
      <c r="M590">
        <f>IF(_22_05_2024__71314[[#This Row],[Данные телематики, пробег]]=0,0.6,IF(_22_05_2024__71314[[#This Row],[Данные путевого, пробег]]=0,0,"для расчета"))</f>
        <v>0</v>
      </c>
      <c r="N5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0" s="20">
        <f>_22_05_2024__71314[[#This Row],[Рейтинг по проезду]]*0.6+_22_05_2024__71314[[#This Row],[Рейтинг по МВ]]*0.4</f>
        <v>0.27999999999999997</v>
      </c>
    </row>
    <row r="591" spans="1:17" x14ac:dyDescent="0.2">
      <c r="A591">
        <v>94</v>
      </c>
      <c r="B591" t="s">
        <v>2055</v>
      </c>
      <c r="C591" t="s">
        <v>27</v>
      </c>
      <c r="D591" t="s">
        <v>28</v>
      </c>
      <c r="E591" t="s">
        <v>31</v>
      </c>
      <c r="F591" t="s">
        <v>4</v>
      </c>
      <c r="G591" s="20" t="s">
        <v>223</v>
      </c>
      <c r="H591" s="19">
        <v>45406</v>
      </c>
      <c r="I591">
        <v>14</v>
      </c>
      <c r="J591">
        <v>0</v>
      </c>
      <c r="L591">
        <v>4.5999999999999996</v>
      </c>
      <c r="M591">
        <f>IF(_22_05_2024__71314[[#This Row],[Данные телематики, пробег]]=0,0.6,IF(_22_05_2024__71314[[#This Row],[Данные путевого, пробег]]=0,0,"для расчета"))</f>
        <v>0</v>
      </c>
      <c r="N5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1" s="20">
        <f>_22_05_2024__71314[[#This Row],[Рейтинг по проезду]]*0.6+_22_05_2024__71314[[#This Row],[Рейтинг по МВ]]*0.4</f>
        <v>0.27999999999999997</v>
      </c>
    </row>
    <row r="592" spans="1:17" x14ac:dyDescent="0.2">
      <c r="A592">
        <v>94</v>
      </c>
      <c r="B592" t="s">
        <v>2056</v>
      </c>
      <c r="C592" t="s">
        <v>27</v>
      </c>
      <c r="D592" t="s">
        <v>28</v>
      </c>
      <c r="E592" t="s">
        <v>31</v>
      </c>
      <c r="F592" t="s">
        <v>4</v>
      </c>
      <c r="G592" s="20" t="s">
        <v>223</v>
      </c>
      <c r="H592" s="19">
        <v>45407</v>
      </c>
      <c r="I592">
        <v>42</v>
      </c>
      <c r="J592">
        <v>0</v>
      </c>
      <c r="K592">
        <v>1</v>
      </c>
      <c r="L592">
        <v>4.5999999999999996</v>
      </c>
      <c r="M592">
        <f>IF(_22_05_2024__71314[[#This Row],[Данные телематики, пробег]]=0,0.6,IF(_22_05_2024__71314[[#This Row],[Данные путевого, пробег]]=0,0,"для расчета"))</f>
        <v>0</v>
      </c>
      <c r="N5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2" s="20">
        <f>_22_05_2024__71314[[#This Row],[Рейтинг по проезду]]*0.6+_22_05_2024__71314[[#This Row],[Рейтинг по МВ]]*0.4</f>
        <v>0.27999999999999997</v>
      </c>
    </row>
    <row r="593" spans="1:17" x14ac:dyDescent="0.2">
      <c r="A593">
        <v>94</v>
      </c>
      <c r="B593" t="s">
        <v>2057</v>
      </c>
      <c r="C593" t="s">
        <v>27</v>
      </c>
      <c r="D593" t="s">
        <v>28</v>
      </c>
      <c r="E593" t="s">
        <v>31</v>
      </c>
      <c r="F593" t="s">
        <v>4</v>
      </c>
      <c r="G593" s="20" t="s">
        <v>223</v>
      </c>
      <c r="H593" s="19">
        <v>45408</v>
      </c>
      <c r="I593">
        <v>455</v>
      </c>
      <c r="J593">
        <v>0</v>
      </c>
      <c r="L593">
        <v>4.5999999999999996</v>
      </c>
      <c r="M593">
        <f>IF(_22_05_2024__71314[[#This Row],[Данные телематики, пробег]]=0,0.6,IF(_22_05_2024__71314[[#This Row],[Данные путевого, пробег]]=0,0,"для расчета"))</f>
        <v>0</v>
      </c>
      <c r="N5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3" s="20">
        <f>_22_05_2024__71314[[#This Row],[Рейтинг по проезду]]*0.6+_22_05_2024__71314[[#This Row],[Рейтинг по МВ]]*0.4</f>
        <v>0.27999999999999997</v>
      </c>
    </row>
    <row r="594" spans="1:17" x14ac:dyDescent="0.2">
      <c r="A594">
        <v>94</v>
      </c>
      <c r="B594" t="s">
        <v>2058</v>
      </c>
      <c r="C594" t="s">
        <v>27</v>
      </c>
      <c r="D594" t="s">
        <v>28</v>
      </c>
      <c r="E594" t="s">
        <v>31</v>
      </c>
      <c r="F594" t="s">
        <v>4</v>
      </c>
      <c r="G594" s="20" t="s">
        <v>223</v>
      </c>
      <c r="H594" s="19">
        <v>45409</v>
      </c>
      <c r="I594">
        <v>26</v>
      </c>
      <c r="J594">
        <v>0</v>
      </c>
      <c r="L594">
        <v>4.5999999999999996</v>
      </c>
      <c r="M594">
        <f>IF(_22_05_2024__71314[[#This Row],[Данные телематики, пробег]]=0,0.6,IF(_22_05_2024__71314[[#This Row],[Данные путевого, пробег]]=0,0,"для расчета"))</f>
        <v>0</v>
      </c>
      <c r="N5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4" s="20">
        <f>_22_05_2024__71314[[#This Row],[Рейтинг по проезду]]*0.6+_22_05_2024__71314[[#This Row],[Рейтинг по МВ]]*0.4</f>
        <v>0.27999999999999997</v>
      </c>
    </row>
    <row r="595" spans="1:17" x14ac:dyDescent="0.2">
      <c r="A595">
        <v>94</v>
      </c>
      <c r="B595" t="s">
        <v>2059</v>
      </c>
      <c r="C595" t="s">
        <v>27</v>
      </c>
      <c r="D595" t="s">
        <v>28</v>
      </c>
      <c r="E595" t="s">
        <v>31</v>
      </c>
      <c r="F595" t="s">
        <v>4</v>
      </c>
      <c r="G595" s="20" t="s">
        <v>223</v>
      </c>
      <c r="H595" s="19">
        <v>45410</v>
      </c>
      <c r="I595">
        <v>8</v>
      </c>
      <c r="J595">
        <v>0</v>
      </c>
      <c r="L595">
        <v>4.5999999999999996</v>
      </c>
      <c r="M595">
        <f>IF(_22_05_2024__71314[[#This Row],[Данные телематики, пробег]]=0,0.6,IF(_22_05_2024__71314[[#This Row],[Данные путевого, пробег]]=0,0,"для расчета"))</f>
        <v>0</v>
      </c>
      <c r="N5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5" s="20">
        <f>_22_05_2024__71314[[#This Row],[Рейтинг по проезду]]*0.6+_22_05_2024__71314[[#This Row],[Рейтинг по МВ]]*0.4</f>
        <v>0.27999999999999997</v>
      </c>
    </row>
    <row r="596" spans="1:17" x14ac:dyDescent="0.2">
      <c r="A596">
        <v>94</v>
      </c>
      <c r="B596" t="s">
        <v>2060</v>
      </c>
      <c r="C596" t="s">
        <v>27</v>
      </c>
      <c r="D596" t="s">
        <v>28</v>
      </c>
      <c r="E596" t="s">
        <v>31</v>
      </c>
      <c r="F596" t="s">
        <v>4</v>
      </c>
      <c r="G596" s="20" t="s">
        <v>223</v>
      </c>
      <c r="H596" s="19">
        <v>45412</v>
      </c>
      <c r="I596">
        <v>46</v>
      </c>
      <c r="J596">
        <v>0</v>
      </c>
      <c r="L596">
        <v>4.5999999999999996</v>
      </c>
      <c r="M596">
        <f>IF(_22_05_2024__71314[[#This Row],[Данные телематики, пробег]]=0,0.6,IF(_22_05_2024__71314[[#This Row],[Данные путевого, пробег]]=0,0,"для расчета"))</f>
        <v>0</v>
      </c>
      <c r="N5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596" s="20">
        <f>_22_05_2024__71314[[#This Row],[Рейтинг по проезду]]*0.6+_22_05_2024__71314[[#This Row],[Рейтинг по МВ]]*0.4</f>
        <v>0.27999999999999997</v>
      </c>
    </row>
    <row r="597" spans="1:17" x14ac:dyDescent="0.2">
      <c r="A597">
        <v>111</v>
      </c>
      <c r="B597" t="s">
        <v>2061</v>
      </c>
      <c r="C597" t="s">
        <v>37</v>
      </c>
      <c r="D597" t="s">
        <v>39</v>
      </c>
      <c r="E597" t="s">
        <v>41</v>
      </c>
      <c r="F597" t="s">
        <v>4</v>
      </c>
      <c r="G597" s="20" t="s">
        <v>47</v>
      </c>
      <c r="H597" s="19">
        <v>45400</v>
      </c>
      <c r="I597">
        <v>2.82</v>
      </c>
      <c r="J597">
        <v>55</v>
      </c>
      <c r="L597">
        <v>5.9</v>
      </c>
      <c r="M5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5.1272727272727268E-2</v>
      </c>
      <c r="O5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5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97" s="20">
        <f>_22_05_2024__71314[[#This Row],[Рейтинг по проезду]]*0.6+_22_05_2024__71314[[#This Row],[Рейтинг по МВ]]*0.4</f>
        <v>0.94000000000000006</v>
      </c>
    </row>
    <row r="598" spans="1:17" x14ac:dyDescent="0.2">
      <c r="A598">
        <v>112</v>
      </c>
      <c r="B598" t="s">
        <v>2062</v>
      </c>
      <c r="C598" t="s">
        <v>37</v>
      </c>
      <c r="D598" t="s">
        <v>39</v>
      </c>
      <c r="E598" t="s">
        <v>49</v>
      </c>
      <c r="F598" t="s">
        <v>4</v>
      </c>
      <c r="G598" s="20" t="s">
        <v>48</v>
      </c>
      <c r="H598" s="19">
        <v>45384</v>
      </c>
      <c r="I598">
        <v>8.99</v>
      </c>
      <c r="J598">
        <v>9</v>
      </c>
      <c r="L598">
        <v>5.9</v>
      </c>
      <c r="M5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5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0.99888888888888894</v>
      </c>
      <c r="O5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5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98" s="20">
        <f>_22_05_2024__71314[[#This Row],[Рейтинг по проезду]]*0.6+_22_05_2024__71314[[#This Row],[Рейтинг по МВ]]*0.4</f>
        <v>1</v>
      </c>
    </row>
    <row r="599" spans="1:17" x14ac:dyDescent="0.2">
      <c r="A599">
        <v>113</v>
      </c>
      <c r="B599" t="s">
        <v>2063</v>
      </c>
      <c r="C599" t="s">
        <v>37</v>
      </c>
      <c r="D599" t="s">
        <v>39</v>
      </c>
      <c r="E599" t="s">
        <v>41</v>
      </c>
      <c r="F599" t="s">
        <v>4</v>
      </c>
      <c r="G599" s="20" t="s">
        <v>50</v>
      </c>
      <c r="H599" s="19">
        <v>45383</v>
      </c>
      <c r="I599">
        <v>48.11</v>
      </c>
      <c r="J599">
        <v>0</v>
      </c>
      <c r="L599">
        <v>5.9</v>
      </c>
      <c r="M599">
        <f>IF(_22_05_2024__71314[[#This Row],[Данные телематики, пробег]]=0,0.6,IF(_22_05_2024__71314[[#This Row],[Данные путевого, пробег]]=0,0,"для расчета"))</f>
        <v>0</v>
      </c>
      <c r="N5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5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5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599" s="20">
        <f>_22_05_2024__71314[[#This Row],[Рейтинг по проезду]]*0.6+_22_05_2024__71314[[#This Row],[Рейтинг по МВ]]*0.4</f>
        <v>0.4</v>
      </c>
    </row>
    <row r="600" spans="1:17" x14ac:dyDescent="0.2">
      <c r="A600">
        <v>113</v>
      </c>
      <c r="B600" t="s">
        <v>2064</v>
      </c>
      <c r="C600" t="s">
        <v>37</v>
      </c>
      <c r="D600" t="s">
        <v>39</v>
      </c>
      <c r="E600" t="s">
        <v>41</v>
      </c>
      <c r="F600" t="s">
        <v>4</v>
      </c>
      <c r="G600" s="20" t="s">
        <v>50</v>
      </c>
      <c r="H600" s="19">
        <v>45386</v>
      </c>
      <c r="I600">
        <v>0</v>
      </c>
      <c r="J600">
        <v>0</v>
      </c>
      <c r="L600">
        <v>5.9</v>
      </c>
      <c r="M600">
        <f>IF(_22_05_2024__71314[[#This Row],[Данные телематики, пробег]]=0,0.6,IF(_22_05_2024__71314[[#This Row],[Данные путевого, пробег]]=0,0,"для расчета"))</f>
        <v>0.6</v>
      </c>
      <c r="N6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6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0" s="20">
        <f>_22_05_2024__71314[[#This Row],[Рейтинг по проезду]]*0.6+_22_05_2024__71314[[#This Row],[Рейтинг по МВ]]*0.4</f>
        <v>0.76</v>
      </c>
    </row>
    <row r="601" spans="1:17" x14ac:dyDescent="0.2">
      <c r="A601">
        <v>113</v>
      </c>
      <c r="B601" t="s">
        <v>2065</v>
      </c>
      <c r="C601" t="s">
        <v>37</v>
      </c>
      <c r="D601" t="s">
        <v>39</v>
      </c>
      <c r="E601" t="s">
        <v>41</v>
      </c>
      <c r="F601" t="s">
        <v>4</v>
      </c>
      <c r="G601" s="20" t="s">
        <v>50</v>
      </c>
      <c r="H601" s="19">
        <v>45392</v>
      </c>
      <c r="I601">
        <v>50.2</v>
      </c>
      <c r="J601">
        <v>50.2</v>
      </c>
      <c r="L601">
        <v>5.9</v>
      </c>
      <c r="M6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1" s="20">
        <f>_22_05_2024__71314[[#This Row],[Рейтинг по проезду]]*0.6+_22_05_2024__71314[[#This Row],[Рейтинг по МВ]]*0.4</f>
        <v>1</v>
      </c>
    </row>
    <row r="602" spans="1:17" x14ac:dyDescent="0.2">
      <c r="A602">
        <v>113</v>
      </c>
      <c r="B602" t="s">
        <v>2066</v>
      </c>
      <c r="C602" t="s">
        <v>37</v>
      </c>
      <c r="D602" t="s">
        <v>39</v>
      </c>
      <c r="E602" t="s">
        <v>41</v>
      </c>
      <c r="F602" t="s">
        <v>4</v>
      </c>
      <c r="G602" s="20" t="s">
        <v>50</v>
      </c>
      <c r="H602" s="19">
        <v>45393</v>
      </c>
      <c r="I602">
        <v>50.2</v>
      </c>
      <c r="J602">
        <v>50.2</v>
      </c>
      <c r="L602">
        <v>5.9</v>
      </c>
      <c r="M6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2" s="20">
        <f>_22_05_2024__71314[[#This Row],[Рейтинг по проезду]]*0.6+_22_05_2024__71314[[#This Row],[Рейтинг по МВ]]*0.4</f>
        <v>1</v>
      </c>
    </row>
    <row r="603" spans="1:17" x14ac:dyDescent="0.2">
      <c r="A603">
        <v>113</v>
      </c>
      <c r="B603" t="s">
        <v>2067</v>
      </c>
      <c r="C603" t="s">
        <v>37</v>
      </c>
      <c r="D603" t="s">
        <v>39</v>
      </c>
      <c r="E603" t="s">
        <v>41</v>
      </c>
      <c r="F603" t="s">
        <v>4</v>
      </c>
      <c r="G603" s="20" t="s">
        <v>50</v>
      </c>
      <c r="H603" s="19">
        <v>45397</v>
      </c>
      <c r="I603">
        <v>39.450000000000003</v>
      </c>
      <c r="J603">
        <v>0</v>
      </c>
      <c r="L603">
        <v>5.9</v>
      </c>
      <c r="M603">
        <f>IF(_22_05_2024__71314[[#This Row],[Данные телематики, пробег]]=0,0.6,IF(_22_05_2024__71314[[#This Row],[Данные путевого, пробег]]=0,0,"для расчета"))</f>
        <v>0</v>
      </c>
      <c r="N6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3" s="20">
        <f>_22_05_2024__71314[[#This Row],[Рейтинг по проезду]]*0.6+_22_05_2024__71314[[#This Row],[Рейтинг по МВ]]*0.4</f>
        <v>0.4</v>
      </c>
    </row>
    <row r="604" spans="1:17" x14ac:dyDescent="0.2">
      <c r="A604">
        <v>113</v>
      </c>
      <c r="B604" t="s">
        <v>2068</v>
      </c>
      <c r="C604" t="s">
        <v>37</v>
      </c>
      <c r="D604" t="s">
        <v>39</v>
      </c>
      <c r="E604" t="s">
        <v>41</v>
      </c>
      <c r="F604" t="s">
        <v>4</v>
      </c>
      <c r="G604" s="20" t="s">
        <v>50</v>
      </c>
      <c r="H604" s="19">
        <v>45400</v>
      </c>
      <c r="I604">
        <v>2.2000000000000002</v>
      </c>
      <c r="J604">
        <v>2.2000000000000002</v>
      </c>
      <c r="L604">
        <v>5.9</v>
      </c>
      <c r="M6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4" s="20">
        <f>_22_05_2024__71314[[#This Row],[Рейтинг по проезду]]*0.6+_22_05_2024__71314[[#This Row],[Рейтинг по МВ]]*0.4</f>
        <v>1</v>
      </c>
    </row>
    <row r="605" spans="1:17" x14ac:dyDescent="0.2">
      <c r="A605">
        <v>113</v>
      </c>
      <c r="B605" t="s">
        <v>2069</v>
      </c>
      <c r="C605" t="s">
        <v>37</v>
      </c>
      <c r="D605" t="s">
        <v>39</v>
      </c>
      <c r="E605" t="s">
        <v>41</v>
      </c>
      <c r="F605" t="s">
        <v>4</v>
      </c>
      <c r="G605" s="20" t="s">
        <v>50</v>
      </c>
      <c r="H605" s="19">
        <v>45407</v>
      </c>
      <c r="I605">
        <v>1</v>
      </c>
      <c r="J605">
        <v>1</v>
      </c>
      <c r="L605">
        <v>5.9</v>
      </c>
      <c r="M6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5" s="20">
        <f>_22_05_2024__71314[[#This Row],[Рейтинг по проезду]]*0.6+_22_05_2024__71314[[#This Row],[Рейтинг по МВ]]*0.4</f>
        <v>1</v>
      </c>
    </row>
    <row r="606" spans="1:17" x14ac:dyDescent="0.2">
      <c r="A606">
        <v>113</v>
      </c>
      <c r="B606" t="s">
        <v>2070</v>
      </c>
      <c r="C606" t="s">
        <v>37</v>
      </c>
      <c r="D606" t="s">
        <v>39</v>
      </c>
      <c r="E606" t="s">
        <v>41</v>
      </c>
      <c r="F606" t="s">
        <v>4</v>
      </c>
      <c r="G606" s="20" t="s">
        <v>50</v>
      </c>
      <c r="H606" s="19">
        <v>45410</v>
      </c>
      <c r="I606">
        <v>8.64</v>
      </c>
      <c r="J606">
        <v>0</v>
      </c>
      <c r="L606">
        <v>5.9</v>
      </c>
      <c r="M606">
        <f>IF(_22_05_2024__71314[[#This Row],[Данные телематики, пробег]]=0,0.6,IF(_22_05_2024__71314[[#This Row],[Данные путевого, пробег]]=0,0,"для расчета"))</f>
        <v>0</v>
      </c>
      <c r="N6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6" s="20">
        <f>_22_05_2024__71314[[#This Row],[Рейтинг по проезду]]*0.6+_22_05_2024__71314[[#This Row],[Рейтинг по МВ]]*0.4</f>
        <v>0.4</v>
      </c>
    </row>
    <row r="607" spans="1:17" x14ac:dyDescent="0.2">
      <c r="A607">
        <v>113</v>
      </c>
      <c r="B607" t="s">
        <v>2071</v>
      </c>
      <c r="C607" t="s">
        <v>37</v>
      </c>
      <c r="D607" t="s">
        <v>39</v>
      </c>
      <c r="E607" t="s">
        <v>41</v>
      </c>
      <c r="F607" t="s">
        <v>4</v>
      </c>
      <c r="G607" s="20" t="s">
        <v>50</v>
      </c>
      <c r="H607" s="19">
        <v>45412</v>
      </c>
      <c r="I607">
        <v>9.4</v>
      </c>
      <c r="J607">
        <v>9.4</v>
      </c>
      <c r="L607">
        <v>5.9</v>
      </c>
      <c r="M6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07" s="20">
        <f>_22_05_2024__71314[[#This Row],[Рейтинг по проезду]]*0.6+_22_05_2024__71314[[#This Row],[Рейтинг по МВ]]*0.4</f>
        <v>1</v>
      </c>
    </row>
    <row r="608" spans="1:17" x14ac:dyDescent="0.2">
      <c r="A608">
        <v>115</v>
      </c>
      <c r="B608" t="s">
        <v>2072</v>
      </c>
      <c r="C608" t="s">
        <v>37</v>
      </c>
      <c r="D608" t="s">
        <v>39</v>
      </c>
      <c r="E608" t="s">
        <v>41</v>
      </c>
      <c r="F608" t="s">
        <v>4</v>
      </c>
      <c r="G608" s="20" t="s">
        <v>230</v>
      </c>
      <c r="H608" s="19">
        <v>45383</v>
      </c>
      <c r="I608">
        <v>76</v>
      </c>
      <c r="J608">
        <v>0</v>
      </c>
      <c r="K608">
        <v>1</v>
      </c>
      <c r="L608">
        <v>5.4</v>
      </c>
      <c r="M608">
        <f>IF(_22_05_2024__71314[[#This Row],[Данные телематики, пробег]]=0,0.6,IF(_22_05_2024__71314[[#This Row],[Данные путевого, пробег]]=0,0,"для расчета"))</f>
        <v>0</v>
      </c>
      <c r="N6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08" s="20">
        <f>_22_05_2024__71314[[#This Row],[Рейтинг по проезду]]*0.6+_22_05_2024__71314[[#This Row],[Рейтинг по МВ]]*0.4</f>
        <v>0.36000000000000004</v>
      </c>
    </row>
    <row r="609" spans="1:17" x14ac:dyDescent="0.2">
      <c r="A609">
        <v>115</v>
      </c>
      <c r="B609" t="s">
        <v>2073</v>
      </c>
      <c r="C609" t="s">
        <v>37</v>
      </c>
      <c r="D609" t="s">
        <v>39</v>
      </c>
      <c r="E609" t="s">
        <v>41</v>
      </c>
      <c r="F609" t="s">
        <v>4</v>
      </c>
      <c r="G609" s="20" t="s">
        <v>230</v>
      </c>
      <c r="H609" s="19">
        <v>45385</v>
      </c>
      <c r="I609">
        <v>29</v>
      </c>
      <c r="J609">
        <v>0</v>
      </c>
      <c r="K609">
        <v>1</v>
      </c>
      <c r="L609">
        <v>5.4</v>
      </c>
      <c r="M609">
        <f>IF(_22_05_2024__71314[[#This Row],[Данные телематики, пробег]]=0,0.6,IF(_22_05_2024__71314[[#This Row],[Данные путевого, пробег]]=0,0,"для расчета"))</f>
        <v>0</v>
      </c>
      <c r="N6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0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09" s="20">
        <f>_22_05_2024__71314[[#This Row],[Рейтинг по проезду]]*0.6+_22_05_2024__71314[[#This Row],[Рейтинг по МВ]]*0.4</f>
        <v>0.36000000000000004</v>
      </c>
    </row>
    <row r="610" spans="1:17" x14ac:dyDescent="0.2">
      <c r="A610">
        <v>115</v>
      </c>
      <c r="B610" t="s">
        <v>2074</v>
      </c>
      <c r="C610" t="s">
        <v>37</v>
      </c>
      <c r="D610" t="s">
        <v>39</v>
      </c>
      <c r="E610" t="s">
        <v>41</v>
      </c>
      <c r="F610" t="s">
        <v>4</v>
      </c>
      <c r="G610" s="20" t="s">
        <v>230</v>
      </c>
      <c r="H610" s="19">
        <v>45390</v>
      </c>
      <c r="I610">
        <v>30</v>
      </c>
      <c r="J610">
        <v>0</v>
      </c>
      <c r="L610">
        <v>5.4</v>
      </c>
      <c r="M610">
        <f>IF(_22_05_2024__71314[[#This Row],[Данные телематики, пробег]]=0,0.6,IF(_22_05_2024__71314[[#This Row],[Данные путевого, пробег]]=0,0,"для расчета"))</f>
        <v>0</v>
      </c>
      <c r="N6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1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0" s="20">
        <f>_22_05_2024__71314[[#This Row],[Рейтинг по проезду]]*0.6+_22_05_2024__71314[[#This Row],[Рейтинг по МВ]]*0.4</f>
        <v>0.36000000000000004</v>
      </c>
    </row>
    <row r="611" spans="1:17" x14ac:dyDescent="0.2">
      <c r="A611">
        <v>115</v>
      </c>
      <c r="B611" t="s">
        <v>2075</v>
      </c>
      <c r="C611" t="s">
        <v>37</v>
      </c>
      <c r="D611" t="s">
        <v>39</v>
      </c>
      <c r="E611" t="s">
        <v>41</v>
      </c>
      <c r="F611" t="s">
        <v>4</v>
      </c>
      <c r="G611" s="20" t="s">
        <v>230</v>
      </c>
      <c r="H611" s="19">
        <v>45392</v>
      </c>
      <c r="I611">
        <v>4</v>
      </c>
      <c r="J611">
        <v>0</v>
      </c>
      <c r="K611">
        <v>1</v>
      </c>
      <c r="L611">
        <v>5.4</v>
      </c>
      <c r="M611">
        <f>IF(_22_05_2024__71314[[#This Row],[Данные телематики, пробег]]=0,0.6,IF(_22_05_2024__71314[[#This Row],[Данные путевого, пробег]]=0,0,"для расчета"))</f>
        <v>0</v>
      </c>
      <c r="N6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1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1" s="20">
        <f>_22_05_2024__71314[[#This Row],[Рейтинг по проезду]]*0.6+_22_05_2024__71314[[#This Row],[Рейтинг по МВ]]*0.4</f>
        <v>0.36000000000000004</v>
      </c>
    </row>
    <row r="612" spans="1:17" x14ac:dyDescent="0.2">
      <c r="A612">
        <v>115</v>
      </c>
      <c r="B612" t="s">
        <v>2076</v>
      </c>
      <c r="C612" t="s">
        <v>37</v>
      </c>
      <c r="D612" t="s">
        <v>39</v>
      </c>
      <c r="E612" t="s">
        <v>41</v>
      </c>
      <c r="F612" t="s">
        <v>4</v>
      </c>
      <c r="G612" s="20" t="s">
        <v>230</v>
      </c>
      <c r="H612" s="19">
        <v>45393</v>
      </c>
      <c r="I612">
        <v>15</v>
      </c>
      <c r="J612">
        <v>15</v>
      </c>
      <c r="L612">
        <v>5.4</v>
      </c>
      <c r="M6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1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2" s="20">
        <f>_22_05_2024__71314[[#This Row],[Рейтинг по проезду]]*0.6+_22_05_2024__71314[[#This Row],[Рейтинг по МВ]]*0.4</f>
        <v>0.96</v>
      </c>
    </row>
    <row r="613" spans="1:17" x14ac:dyDescent="0.2">
      <c r="A613">
        <v>115</v>
      </c>
      <c r="B613" t="s">
        <v>2077</v>
      </c>
      <c r="C613" t="s">
        <v>37</v>
      </c>
      <c r="D613" t="s">
        <v>39</v>
      </c>
      <c r="E613" t="s">
        <v>41</v>
      </c>
      <c r="F613" t="s">
        <v>4</v>
      </c>
      <c r="G613" s="20" t="s">
        <v>230</v>
      </c>
      <c r="H613" s="19">
        <v>45397</v>
      </c>
      <c r="I613">
        <v>18</v>
      </c>
      <c r="J613">
        <v>18</v>
      </c>
      <c r="L613">
        <v>5.4</v>
      </c>
      <c r="M6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3" s="20">
        <f>_22_05_2024__71314[[#This Row],[Рейтинг по проезду]]*0.6+_22_05_2024__71314[[#This Row],[Рейтинг по МВ]]*0.4</f>
        <v>0.96</v>
      </c>
    </row>
    <row r="614" spans="1:17" x14ac:dyDescent="0.2">
      <c r="A614">
        <v>115</v>
      </c>
      <c r="B614" t="s">
        <v>2078</v>
      </c>
      <c r="C614" t="s">
        <v>37</v>
      </c>
      <c r="D614" t="s">
        <v>39</v>
      </c>
      <c r="E614" t="s">
        <v>41</v>
      </c>
      <c r="F614" t="s">
        <v>4</v>
      </c>
      <c r="G614" s="20" t="s">
        <v>230</v>
      </c>
      <c r="H614" s="19">
        <v>45398</v>
      </c>
      <c r="I614">
        <v>25</v>
      </c>
      <c r="J614">
        <v>0</v>
      </c>
      <c r="L614">
        <v>5.4</v>
      </c>
      <c r="M614">
        <f>IF(_22_05_2024__71314[[#This Row],[Данные телематики, пробег]]=0,0.6,IF(_22_05_2024__71314[[#This Row],[Данные путевого, пробег]]=0,0,"для расчета"))</f>
        <v>0</v>
      </c>
      <c r="N6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1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4" s="20">
        <f>_22_05_2024__71314[[#This Row],[Рейтинг по проезду]]*0.6+_22_05_2024__71314[[#This Row],[Рейтинг по МВ]]*0.4</f>
        <v>0.36000000000000004</v>
      </c>
    </row>
    <row r="615" spans="1:17" x14ac:dyDescent="0.2">
      <c r="A615">
        <v>115</v>
      </c>
      <c r="B615" t="s">
        <v>2079</v>
      </c>
      <c r="C615" t="s">
        <v>37</v>
      </c>
      <c r="D615" t="s">
        <v>39</v>
      </c>
      <c r="E615" t="s">
        <v>41</v>
      </c>
      <c r="F615" t="s">
        <v>4</v>
      </c>
      <c r="G615" s="20" t="s">
        <v>230</v>
      </c>
      <c r="H615" s="19">
        <v>45399</v>
      </c>
      <c r="I615">
        <v>17</v>
      </c>
      <c r="J615">
        <v>0</v>
      </c>
      <c r="L615">
        <v>5.4</v>
      </c>
      <c r="M615">
        <f>IF(_22_05_2024__71314[[#This Row],[Данные телематики, пробег]]=0,0.6,IF(_22_05_2024__71314[[#This Row],[Данные путевого, пробег]]=0,0,"для расчета"))</f>
        <v>0</v>
      </c>
      <c r="N6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1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5" s="20">
        <f>_22_05_2024__71314[[#This Row],[Рейтинг по проезду]]*0.6+_22_05_2024__71314[[#This Row],[Рейтинг по МВ]]*0.4</f>
        <v>0.36000000000000004</v>
      </c>
    </row>
    <row r="616" spans="1:17" x14ac:dyDescent="0.2">
      <c r="A616">
        <v>115</v>
      </c>
      <c r="B616" t="s">
        <v>2080</v>
      </c>
      <c r="C616" t="s">
        <v>37</v>
      </c>
      <c r="D616" t="s">
        <v>39</v>
      </c>
      <c r="E616" t="s">
        <v>41</v>
      </c>
      <c r="F616" t="s">
        <v>4</v>
      </c>
      <c r="G616" s="20" t="s">
        <v>230</v>
      </c>
      <c r="H616" s="19">
        <v>45400</v>
      </c>
      <c r="I616">
        <v>137</v>
      </c>
      <c r="J616">
        <v>0</v>
      </c>
      <c r="K616">
        <v>3</v>
      </c>
      <c r="L616">
        <v>5.4</v>
      </c>
      <c r="M616">
        <f>IF(_22_05_2024__71314[[#This Row],[Данные телематики, пробег]]=0,0.6,IF(_22_05_2024__71314[[#This Row],[Данные путевого, пробег]]=0,0,"для расчета"))</f>
        <v>0</v>
      </c>
      <c r="N6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1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6" s="20">
        <f>_22_05_2024__71314[[#This Row],[Рейтинг по проезду]]*0.6+_22_05_2024__71314[[#This Row],[Рейтинг по МВ]]*0.4</f>
        <v>0.36000000000000004</v>
      </c>
    </row>
    <row r="617" spans="1:17" x14ac:dyDescent="0.2">
      <c r="A617">
        <v>115</v>
      </c>
      <c r="B617" t="s">
        <v>2081</v>
      </c>
      <c r="C617" t="s">
        <v>37</v>
      </c>
      <c r="D617" t="s">
        <v>39</v>
      </c>
      <c r="E617" t="s">
        <v>41</v>
      </c>
      <c r="F617" t="s">
        <v>4</v>
      </c>
      <c r="G617" s="20" t="s">
        <v>230</v>
      </c>
      <c r="H617" s="19">
        <v>45401</v>
      </c>
      <c r="I617">
        <v>11</v>
      </c>
      <c r="J617">
        <v>11</v>
      </c>
      <c r="K617">
        <v>1</v>
      </c>
      <c r="L617">
        <v>5.4</v>
      </c>
      <c r="M6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1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7" s="20">
        <f>_22_05_2024__71314[[#This Row],[Рейтинг по проезду]]*0.6+_22_05_2024__71314[[#This Row],[Рейтинг по МВ]]*0.4</f>
        <v>0.96</v>
      </c>
    </row>
    <row r="618" spans="1:17" x14ac:dyDescent="0.2">
      <c r="A618">
        <v>115</v>
      </c>
      <c r="B618" t="s">
        <v>2082</v>
      </c>
      <c r="C618" t="s">
        <v>37</v>
      </c>
      <c r="D618" t="s">
        <v>39</v>
      </c>
      <c r="E618" t="s">
        <v>41</v>
      </c>
      <c r="F618" t="s">
        <v>4</v>
      </c>
      <c r="G618" s="20" t="s">
        <v>230</v>
      </c>
      <c r="H618" s="19">
        <v>45404</v>
      </c>
      <c r="I618">
        <v>31</v>
      </c>
      <c r="J618">
        <v>31</v>
      </c>
      <c r="L618">
        <v>5.4</v>
      </c>
      <c r="M6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1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8" s="20">
        <f>_22_05_2024__71314[[#This Row],[Рейтинг по проезду]]*0.6+_22_05_2024__71314[[#This Row],[Рейтинг по МВ]]*0.4</f>
        <v>0.96</v>
      </c>
    </row>
    <row r="619" spans="1:17" x14ac:dyDescent="0.2">
      <c r="A619">
        <v>115</v>
      </c>
      <c r="B619" t="s">
        <v>2083</v>
      </c>
      <c r="C619" t="s">
        <v>37</v>
      </c>
      <c r="D619" t="s">
        <v>39</v>
      </c>
      <c r="E619" t="s">
        <v>41</v>
      </c>
      <c r="F619" t="s">
        <v>4</v>
      </c>
      <c r="G619" s="20" t="s">
        <v>230</v>
      </c>
      <c r="H619" s="19">
        <v>45406</v>
      </c>
      <c r="I619">
        <v>10</v>
      </c>
      <c r="J619">
        <v>10</v>
      </c>
      <c r="K619">
        <v>1</v>
      </c>
      <c r="L619">
        <v>5.4</v>
      </c>
      <c r="M6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1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19" s="20">
        <f>_22_05_2024__71314[[#This Row],[Рейтинг по проезду]]*0.6+_22_05_2024__71314[[#This Row],[Рейтинг по МВ]]*0.4</f>
        <v>0.96</v>
      </c>
    </row>
    <row r="620" spans="1:17" x14ac:dyDescent="0.2">
      <c r="A620">
        <v>115</v>
      </c>
      <c r="B620" t="s">
        <v>2084</v>
      </c>
      <c r="C620" t="s">
        <v>37</v>
      </c>
      <c r="D620" t="s">
        <v>39</v>
      </c>
      <c r="E620" t="s">
        <v>41</v>
      </c>
      <c r="F620" t="s">
        <v>4</v>
      </c>
      <c r="G620" s="20" t="s">
        <v>230</v>
      </c>
      <c r="H620" s="19">
        <v>45407</v>
      </c>
      <c r="I620">
        <v>69</v>
      </c>
      <c r="J620">
        <v>69</v>
      </c>
      <c r="K620">
        <v>2</v>
      </c>
      <c r="L620">
        <v>5.4</v>
      </c>
      <c r="M6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2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20" s="20">
        <f>_22_05_2024__71314[[#This Row],[Рейтинг по проезду]]*0.6+_22_05_2024__71314[[#This Row],[Рейтинг по МВ]]*0.4</f>
        <v>0.96</v>
      </c>
    </row>
    <row r="621" spans="1:17" x14ac:dyDescent="0.2">
      <c r="A621">
        <v>115</v>
      </c>
      <c r="B621" t="s">
        <v>2085</v>
      </c>
      <c r="C621" t="s">
        <v>37</v>
      </c>
      <c r="D621" t="s">
        <v>39</v>
      </c>
      <c r="E621" t="s">
        <v>41</v>
      </c>
      <c r="F621" t="s">
        <v>4</v>
      </c>
      <c r="G621" s="20" t="s">
        <v>230</v>
      </c>
      <c r="H621" s="19">
        <v>45408</v>
      </c>
      <c r="I621">
        <v>30.48</v>
      </c>
      <c r="J621">
        <v>30</v>
      </c>
      <c r="K621">
        <v>1</v>
      </c>
      <c r="L621">
        <v>5.4</v>
      </c>
      <c r="M6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1.016</v>
      </c>
      <c r="O6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2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21" s="20">
        <f>_22_05_2024__71314[[#This Row],[Рейтинг по проезду]]*0.6+_22_05_2024__71314[[#This Row],[Рейтинг по МВ]]*0.4</f>
        <v>0.96</v>
      </c>
    </row>
    <row r="622" spans="1:17" x14ac:dyDescent="0.2">
      <c r="A622">
        <v>115</v>
      </c>
      <c r="B622" t="s">
        <v>2086</v>
      </c>
      <c r="C622" t="s">
        <v>37</v>
      </c>
      <c r="D622" t="s">
        <v>39</v>
      </c>
      <c r="E622" t="s">
        <v>41</v>
      </c>
      <c r="F622" t="s">
        <v>4</v>
      </c>
      <c r="G622" s="20" t="s">
        <v>230</v>
      </c>
      <c r="H622" s="19">
        <v>45411</v>
      </c>
      <c r="I622">
        <v>34</v>
      </c>
      <c r="J622">
        <v>34</v>
      </c>
      <c r="L622">
        <v>5.4</v>
      </c>
      <c r="M6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22" s="20">
        <f>_22_05_2024__71314[[#This Row],[Рейтинг по проезду]]*0.6+_22_05_2024__71314[[#This Row],[Рейтинг по МВ]]*0.4</f>
        <v>0.96</v>
      </c>
    </row>
    <row r="623" spans="1:17" x14ac:dyDescent="0.2">
      <c r="A623">
        <v>115</v>
      </c>
      <c r="B623" t="s">
        <v>2087</v>
      </c>
      <c r="C623" t="s">
        <v>37</v>
      </c>
      <c r="D623" t="s">
        <v>39</v>
      </c>
      <c r="E623" t="s">
        <v>41</v>
      </c>
      <c r="F623" t="s">
        <v>4</v>
      </c>
      <c r="G623" s="20" t="s">
        <v>230</v>
      </c>
      <c r="H623" s="19">
        <v>45412</v>
      </c>
      <c r="I623">
        <v>1</v>
      </c>
      <c r="J623">
        <v>1</v>
      </c>
      <c r="L623">
        <v>5.4</v>
      </c>
      <c r="M6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623" s="20">
        <f>_22_05_2024__71314[[#This Row],[Рейтинг по проезду]]*0.6+_22_05_2024__71314[[#This Row],[Рейтинг по МВ]]*0.4</f>
        <v>0.96</v>
      </c>
    </row>
    <row r="624" spans="1:17" x14ac:dyDescent="0.2">
      <c r="A624">
        <v>119</v>
      </c>
      <c r="B624" t="s">
        <v>2088</v>
      </c>
      <c r="C624" t="s">
        <v>37</v>
      </c>
      <c r="D624" t="s">
        <v>39</v>
      </c>
      <c r="E624" t="s">
        <v>41</v>
      </c>
      <c r="F624" t="s">
        <v>4</v>
      </c>
      <c r="G624" s="20" t="s">
        <v>233</v>
      </c>
      <c r="H624" s="19">
        <v>45383</v>
      </c>
      <c r="I624">
        <v>102.14</v>
      </c>
      <c r="J624">
        <v>0</v>
      </c>
      <c r="L624">
        <v>6</v>
      </c>
      <c r="M624">
        <f>IF(_22_05_2024__71314[[#This Row],[Данные телематики, пробег]]=0,0.6,IF(_22_05_2024__71314[[#This Row],[Данные путевого, пробег]]=0,0,"для расчета"))</f>
        <v>0</v>
      </c>
      <c r="N6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4" s="20">
        <f>_22_05_2024__71314[[#This Row],[Рейтинг по проезду]]*0.6+_22_05_2024__71314[[#This Row],[Рейтинг по МВ]]*0.4</f>
        <v>0.4</v>
      </c>
    </row>
    <row r="625" spans="1:17" x14ac:dyDescent="0.2">
      <c r="A625">
        <v>119</v>
      </c>
      <c r="B625" t="s">
        <v>2089</v>
      </c>
      <c r="C625" t="s">
        <v>37</v>
      </c>
      <c r="D625" t="s">
        <v>39</v>
      </c>
      <c r="E625" t="s">
        <v>41</v>
      </c>
      <c r="F625" t="s">
        <v>4</v>
      </c>
      <c r="G625" s="20" t="s">
        <v>233</v>
      </c>
      <c r="H625" s="19">
        <v>45385</v>
      </c>
      <c r="I625">
        <v>29</v>
      </c>
      <c r="J625">
        <v>0</v>
      </c>
      <c r="L625">
        <v>6</v>
      </c>
      <c r="M625">
        <f>IF(_22_05_2024__71314[[#This Row],[Данные телематики, пробег]]=0,0.6,IF(_22_05_2024__71314[[#This Row],[Данные путевого, пробег]]=0,0,"для расчета"))</f>
        <v>0</v>
      </c>
      <c r="N6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5" s="20">
        <f>_22_05_2024__71314[[#This Row],[Рейтинг по проезду]]*0.6+_22_05_2024__71314[[#This Row],[Рейтинг по МВ]]*0.4</f>
        <v>0.4</v>
      </c>
    </row>
    <row r="626" spans="1:17" x14ac:dyDescent="0.2">
      <c r="A626">
        <v>119</v>
      </c>
      <c r="B626" t="s">
        <v>2090</v>
      </c>
      <c r="C626" t="s">
        <v>37</v>
      </c>
      <c r="D626" t="s">
        <v>39</v>
      </c>
      <c r="E626" t="s">
        <v>41</v>
      </c>
      <c r="F626" t="s">
        <v>4</v>
      </c>
      <c r="G626" s="20" t="s">
        <v>233</v>
      </c>
      <c r="H626" s="19">
        <v>45390</v>
      </c>
      <c r="I626">
        <v>30</v>
      </c>
      <c r="J626">
        <v>0</v>
      </c>
      <c r="K626">
        <v>1</v>
      </c>
      <c r="L626">
        <v>6</v>
      </c>
      <c r="M626">
        <f>IF(_22_05_2024__71314[[#This Row],[Данные телематики, пробег]]=0,0.6,IF(_22_05_2024__71314[[#This Row],[Данные путевого, пробег]]=0,0,"для расчета"))</f>
        <v>0</v>
      </c>
      <c r="N6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6" s="20">
        <f>_22_05_2024__71314[[#This Row],[Рейтинг по проезду]]*0.6+_22_05_2024__71314[[#This Row],[Рейтинг по МВ]]*0.4</f>
        <v>0.4</v>
      </c>
    </row>
    <row r="627" spans="1:17" x14ac:dyDescent="0.2">
      <c r="A627">
        <v>119</v>
      </c>
      <c r="B627" t="s">
        <v>2091</v>
      </c>
      <c r="C627" t="s">
        <v>37</v>
      </c>
      <c r="D627" t="s">
        <v>39</v>
      </c>
      <c r="E627" t="s">
        <v>41</v>
      </c>
      <c r="F627" t="s">
        <v>4</v>
      </c>
      <c r="G627" s="20" t="s">
        <v>233</v>
      </c>
      <c r="H627" s="19">
        <v>45392</v>
      </c>
      <c r="I627">
        <v>4</v>
      </c>
      <c r="J627">
        <v>0</v>
      </c>
      <c r="L627">
        <v>6</v>
      </c>
      <c r="M627">
        <f>IF(_22_05_2024__71314[[#This Row],[Данные телематики, пробег]]=0,0.6,IF(_22_05_2024__71314[[#This Row],[Данные путевого, пробег]]=0,0,"для расчета"))</f>
        <v>0</v>
      </c>
      <c r="N6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7" s="20">
        <f>_22_05_2024__71314[[#This Row],[Рейтинг по проезду]]*0.6+_22_05_2024__71314[[#This Row],[Рейтинг по МВ]]*0.4</f>
        <v>0.4</v>
      </c>
    </row>
    <row r="628" spans="1:17" x14ac:dyDescent="0.2">
      <c r="A628">
        <v>119</v>
      </c>
      <c r="B628" t="s">
        <v>2092</v>
      </c>
      <c r="C628" t="s">
        <v>37</v>
      </c>
      <c r="D628" t="s">
        <v>39</v>
      </c>
      <c r="E628" t="s">
        <v>41</v>
      </c>
      <c r="F628" t="s">
        <v>4</v>
      </c>
      <c r="G628" s="20" t="s">
        <v>233</v>
      </c>
      <c r="H628" s="19">
        <v>45393</v>
      </c>
      <c r="I628">
        <v>15</v>
      </c>
      <c r="J628">
        <v>0</v>
      </c>
      <c r="L628">
        <v>6</v>
      </c>
      <c r="M628">
        <f>IF(_22_05_2024__71314[[#This Row],[Данные телематики, пробег]]=0,0.6,IF(_22_05_2024__71314[[#This Row],[Данные путевого, пробег]]=0,0,"для расчета"))</f>
        <v>0</v>
      </c>
      <c r="N6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8" s="20">
        <f>_22_05_2024__71314[[#This Row],[Рейтинг по проезду]]*0.6+_22_05_2024__71314[[#This Row],[Рейтинг по МВ]]*0.4</f>
        <v>0.4</v>
      </c>
    </row>
    <row r="629" spans="1:17" x14ac:dyDescent="0.2">
      <c r="A629">
        <v>119</v>
      </c>
      <c r="B629" t="s">
        <v>2093</v>
      </c>
      <c r="C629" t="s">
        <v>37</v>
      </c>
      <c r="D629" t="s">
        <v>39</v>
      </c>
      <c r="E629" t="s">
        <v>41</v>
      </c>
      <c r="F629" t="s">
        <v>4</v>
      </c>
      <c r="G629" s="20" t="s">
        <v>233</v>
      </c>
      <c r="H629" s="19">
        <v>45397</v>
      </c>
      <c r="I629">
        <v>18</v>
      </c>
      <c r="J629">
        <v>0</v>
      </c>
      <c r="K629">
        <v>1</v>
      </c>
      <c r="L629">
        <v>6</v>
      </c>
      <c r="M629">
        <f>IF(_22_05_2024__71314[[#This Row],[Данные телематики, пробег]]=0,0.6,IF(_22_05_2024__71314[[#This Row],[Данные путевого, пробег]]=0,0,"для расчета"))</f>
        <v>0</v>
      </c>
      <c r="N6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29" s="20">
        <f>_22_05_2024__71314[[#This Row],[Рейтинг по проезду]]*0.6+_22_05_2024__71314[[#This Row],[Рейтинг по МВ]]*0.4</f>
        <v>0.4</v>
      </c>
    </row>
    <row r="630" spans="1:17" x14ac:dyDescent="0.2">
      <c r="A630">
        <v>119</v>
      </c>
      <c r="B630" t="s">
        <v>2094</v>
      </c>
      <c r="C630" t="s">
        <v>37</v>
      </c>
      <c r="D630" t="s">
        <v>39</v>
      </c>
      <c r="E630" t="s">
        <v>41</v>
      </c>
      <c r="F630" t="s">
        <v>4</v>
      </c>
      <c r="G630" s="20" t="s">
        <v>233</v>
      </c>
      <c r="H630" s="19">
        <v>45398</v>
      </c>
      <c r="I630">
        <v>25</v>
      </c>
      <c r="J630">
        <v>0</v>
      </c>
      <c r="L630">
        <v>6</v>
      </c>
      <c r="M630">
        <f>IF(_22_05_2024__71314[[#This Row],[Данные телематики, пробег]]=0,0.6,IF(_22_05_2024__71314[[#This Row],[Данные путевого, пробег]]=0,0,"для расчета"))</f>
        <v>0</v>
      </c>
      <c r="N6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0" s="20">
        <f>_22_05_2024__71314[[#This Row],[Рейтинг по проезду]]*0.6+_22_05_2024__71314[[#This Row],[Рейтинг по МВ]]*0.4</f>
        <v>0.4</v>
      </c>
    </row>
    <row r="631" spans="1:17" x14ac:dyDescent="0.2">
      <c r="A631">
        <v>119</v>
      </c>
      <c r="B631" t="s">
        <v>2095</v>
      </c>
      <c r="C631" t="s">
        <v>37</v>
      </c>
      <c r="D631" t="s">
        <v>39</v>
      </c>
      <c r="E631" t="s">
        <v>41</v>
      </c>
      <c r="F631" t="s">
        <v>4</v>
      </c>
      <c r="G631" s="20" t="s">
        <v>233</v>
      </c>
      <c r="H631" s="19">
        <v>45399</v>
      </c>
      <c r="I631">
        <v>17.37</v>
      </c>
      <c r="J631">
        <v>0</v>
      </c>
      <c r="L631">
        <v>6</v>
      </c>
      <c r="M631">
        <f>IF(_22_05_2024__71314[[#This Row],[Данные телематики, пробег]]=0,0.6,IF(_22_05_2024__71314[[#This Row],[Данные путевого, пробег]]=0,0,"для расчета"))</f>
        <v>0</v>
      </c>
      <c r="N6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1" s="20">
        <f>_22_05_2024__71314[[#This Row],[Рейтинг по проезду]]*0.6+_22_05_2024__71314[[#This Row],[Рейтинг по МВ]]*0.4</f>
        <v>0.4</v>
      </c>
    </row>
    <row r="632" spans="1:17" x14ac:dyDescent="0.2">
      <c r="A632">
        <v>119</v>
      </c>
      <c r="B632" t="s">
        <v>2096</v>
      </c>
      <c r="C632" t="s">
        <v>37</v>
      </c>
      <c r="D632" t="s">
        <v>39</v>
      </c>
      <c r="E632" t="s">
        <v>41</v>
      </c>
      <c r="F632" t="s">
        <v>4</v>
      </c>
      <c r="G632" s="20" t="s">
        <v>233</v>
      </c>
      <c r="H632" s="19">
        <v>45400</v>
      </c>
      <c r="I632">
        <v>137</v>
      </c>
      <c r="J632">
        <v>0</v>
      </c>
      <c r="L632">
        <v>6</v>
      </c>
      <c r="M632">
        <f>IF(_22_05_2024__71314[[#This Row],[Данные телематики, пробег]]=0,0.6,IF(_22_05_2024__71314[[#This Row],[Данные путевого, пробег]]=0,0,"для расчета"))</f>
        <v>0</v>
      </c>
      <c r="N6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2" s="20">
        <f>_22_05_2024__71314[[#This Row],[Рейтинг по проезду]]*0.6+_22_05_2024__71314[[#This Row],[Рейтинг по МВ]]*0.4</f>
        <v>0.4</v>
      </c>
    </row>
    <row r="633" spans="1:17" x14ac:dyDescent="0.2">
      <c r="A633">
        <v>119</v>
      </c>
      <c r="B633" t="s">
        <v>2097</v>
      </c>
      <c r="C633" t="s">
        <v>37</v>
      </c>
      <c r="D633" t="s">
        <v>39</v>
      </c>
      <c r="E633" t="s">
        <v>41</v>
      </c>
      <c r="F633" t="s">
        <v>4</v>
      </c>
      <c r="G633" s="20" t="s">
        <v>233</v>
      </c>
      <c r="H633" s="19">
        <v>45401</v>
      </c>
      <c r="I633">
        <v>11</v>
      </c>
      <c r="J633">
        <v>11</v>
      </c>
      <c r="L633">
        <v>6</v>
      </c>
      <c r="M6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3" s="20">
        <f>_22_05_2024__71314[[#This Row],[Рейтинг по проезду]]*0.6+_22_05_2024__71314[[#This Row],[Рейтинг по МВ]]*0.4</f>
        <v>1</v>
      </c>
    </row>
    <row r="634" spans="1:17" x14ac:dyDescent="0.2">
      <c r="A634">
        <v>119</v>
      </c>
      <c r="B634" t="s">
        <v>2098</v>
      </c>
      <c r="C634" t="s">
        <v>37</v>
      </c>
      <c r="D634" t="s">
        <v>39</v>
      </c>
      <c r="E634" t="s">
        <v>41</v>
      </c>
      <c r="F634" t="s">
        <v>4</v>
      </c>
      <c r="G634" s="20" t="s">
        <v>233</v>
      </c>
      <c r="H634" s="19">
        <v>45404</v>
      </c>
      <c r="I634">
        <v>33.15</v>
      </c>
      <c r="J634">
        <v>0</v>
      </c>
      <c r="K634">
        <v>1</v>
      </c>
      <c r="L634">
        <v>6</v>
      </c>
      <c r="M634">
        <f>IF(_22_05_2024__71314[[#This Row],[Данные телематики, пробег]]=0,0.6,IF(_22_05_2024__71314[[#This Row],[Данные путевого, пробег]]=0,0,"для расчета"))</f>
        <v>0</v>
      </c>
      <c r="N6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4" s="20">
        <f>_22_05_2024__71314[[#This Row],[Рейтинг по проезду]]*0.6+_22_05_2024__71314[[#This Row],[Рейтинг по МВ]]*0.4</f>
        <v>0.4</v>
      </c>
    </row>
    <row r="635" spans="1:17" x14ac:dyDescent="0.2">
      <c r="A635">
        <v>119</v>
      </c>
      <c r="B635" t="s">
        <v>2099</v>
      </c>
      <c r="C635" t="s">
        <v>37</v>
      </c>
      <c r="D635" t="s">
        <v>39</v>
      </c>
      <c r="E635" t="s">
        <v>41</v>
      </c>
      <c r="F635" t="s">
        <v>4</v>
      </c>
      <c r="G635" s="20" t="s">
        <v>233</v>
      </c>
      <c r="H635" s="19">
        <v>45406</v>
      </c>
      <c r="I635">
        <v>10</v>
      </c>
      <c r="J635">
        <v>0</v>
      </c>
      <c r="L635">
        <v>6</v>
      </c>
      <c r="M635">
        <f>IF(_22_05_2024__71314[[#This Row],[Данные телематики, пробег]]=0,0.6,IF(_22_05_2024__71314[[#This Row],[Данные путевого, пробег]]=0,0,"для расчета"))</f>
        <v>0</v>
      </c>
      <c r="N6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5" s="20">
        <f>_22_05_2024__71314[[#This Row],[Рейтинг по проезду]]*0.6+_22_05_2024__71314[[#This Row],[Рейтинг по МВ]]*0.4</f>
        <v>0.4</v>
      </c>
    </row>
    <row r="636" spans="1:17" x14ac:dyDescent="0.2">
      <c r="A636">
        <v>119</v>
      </c>
      <c r="B636" t="s">
        <v>2100</v>
      </c>
      <c r="C636" t="s">
        <v>37</v>
      </c>
      <c r="D636" t="s">
        <v>39</v>
      </c>
      <c r="E636" t="s">
        <v>41</v>
      </c>
      <c r="F636" t="s">
        <v>4</v>
      </c>
      <c r="G636" s="20" t="s">
        <v>233</v>
      </c>
      <c r="H636" s="19">
        <v>45407</v>
      </c>
      <c r="I636">
        <v>98.23</v>
      </c>
      <c r="J636">
        <v>0</v>
      </c>
      <c r="L636">
        <v>6</v>
      </c>
      <c r="M636">
        <f>IF(_22_05_2024__71314[[#This Row],[Данные телематики, пробег]]=0,0.6,IF(_22_05_2024__71314[[#This Row],[Данные путевого, пробег]]=0,0,"для расчета"))</f>
        <v>0</v>
      </c>
      <c r="N6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6" s="20">
        <f>_22_05_2024__71314[[#This Row],[Рейтинг по проезду]]*0.6+_22_05_2024__71314[[#This Row],[Рейтинг по МВ]]*0.4</f>
        <v>0.4</v>
      </c>
    </row>
    <row r="637" spans="1:17" x14ac:dyDescent="0.2">
      <c r="A637">
        <v>119</v>
      </c>
      <c r="B637" t="s">
        <v>2101</v>
      </c>
      <c r="C637" t="s">
        <v>37</v>
      </c>
      <c r="D637" t="s">
        <v>39</v>
      </c>
      <c r="E637" t="s">
        <v>41</v>
      </c>
      <c r="F637" t="s">
        <v>4</v>
      </c>
      <c r="G637" s="20" t="s">
        <v>233</v>
      </c>
      <c r="H637" s="19">
        <v>45408</v>
      </c>
      <c r="I637">
        <v>30.48</v>
      </c>
      <c r="J637">
        <v>0</v>
      </c>
      <c r="L637">
        <v>6</v>
      </c>
      <c r="M637">
        <f>IF(_22_05_2024__71314[[#This Row],[Данные телематики, пробег]]=0,0.6,IF(_22_05_2024__71314[[#This Row],[Данные путевого, пробег]]=0,0,"для расчета"))</f>
        <v>0</v>
      </c>
      <c r="N6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7" s="20">
        <f>_22_05_2024__71314[[#This Row],[Рейтинг по проезду]]*0.6+_22_05_2024__71314[[#This Row],[Рейтинг по МВ]]*0.4</f>
        <v>0.4</v>
      </c>
    </row>
    <row r="638" spans="1:17" x14ac:dyDescent="0.2">
      <c r="A638">
        <v>120</v>
      </c>
      <c r="B638" t="s">
        <v>2102</v>
      </c>
      <c r="C638" t="s">
        <v>37</v>
      </c>
      <c r="D638" t="s">
        <v>39</v>
      </c>
      <c r="E638" t="s">
        <v>49</v>
      </c>
      <c r="F638" t="s">
        <v>4</v>
      </c>
      <c r="G638" s="20" t="s">
        <v>53</v>
      </c>
      <c r="H638" s="19">
        <v>45383</v>
      </c>
      <c r="I638">
        <v>25</v>
      </c>
      <c r="J638">
        <v>25</v>
      </c>
      <c r="L638">
        <v>6</v>
      </c>
      <c r="M6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8" s="20">
        <f>_22_05_2024__71314[[#This Row],[Рейтинг по проезду]]*0.6+_22_05_2024__71314[[#This Row],[Рейтинг по МВ]]*0.4</f>
        <v>1</v>
      </c>
    </row>
    <row r="639" spans="1:17" x14ac:dyDescent="0.2">
      <c r="A639">
        <v>120</v>
      </c>
      <c r="B639" t="s">
        <v>2103</v>
      </c>
      <c r="C639" t="s">
        <v>37</v>
      </c>
      <c r="D639" t="s">
        <v>39</v>
      </c>
      <c r="E639" t="s">
        <v>49</v>
      </c>
      <c r="F639" t="s">
        <v>4</v>
      </c>
      <c r="G639" s="20" t="s">
        <v>53</v>
      </c>
      <c r="H639" s="19">
        <v>45387</v>
      </c>
      <c r="I639">
        <v>18</v>
      </c>
      <c r="J639">
        <v>18</v>
      </c>
      <c r="L639">
        <v>6</v>
      </c>
      <c r="M6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39" s="20">
        <f>_22_05_2024__71314[[#This Row],[Рейтинг по проезду]]*0.6+_22_05_2024__71314[[#This Row],[Рейтинг по МВ]]*0.4</f>
        <v>1</v>
      </c>
    </row>
    <row r="640" spans="1:17" x14ac:dyDescent="0.2">
      <c r="A640">
        <v>120</v>
      </c>
      <c r="B640" t="s">
        <v>2104</v>
      </c>
      <c r="C640" t="s">
        <v>37</v>
      </c>
      <c r="D640" t="s">
        <v>39</v>
      </c>
      <c r="E640" t="s">
        <v>49</v>
      </c>
      <c r="F640" t="s">
        <v>4</v>
      </c>
      <c r="G640" s="20" t="s">
        <v>53</v>
      </c>
      <c r="H640" s="19">
        <v>45401</v>
      </c>
      <c r="I640">
        <v>26</v>
      </c>
      <c r="J640">
        <v>26</v>
      </c>
      <c r="K640">
        <v>1</v>
      </c>
      <c r="L640">
        <v>6</v>
      </c>
      <c r="M6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0" s="20">
        <f>_22_05_2024__71314[[#This Row],[Рейтинг по проезду]]*0.6+_22_05_2024__71314[[#This Row],[Рейтинг по МВ]]*0.4</f>
        <v>1</v>
      </c>
    </row>
    <row r="641" spans="1:17" x14ac:dyDescent="0.2">
      <c r="A641">
        <v>120</v>
      </c>
      <c r="B641" t="s">
        <v>2105</v>
      </c>
      <c r="C641" t="s">
        <v>37</v>
      </c>
      <c r="D641" t="s">
        <v>39</v>
      </c>
      <c r="E641" t="s">
        <v>49</v>
      </c>
      <c r="F641" t="s">
        <v>4</v>
      </c>
      <c r="G641" s="20" t="s">
        <v>53</v>
      </c>
      <c r="H641" s="19">
        <v>45404</v>
      </c>
      <c r="I641">
        <v>31</v>
      </c>
      <c r="J641">
        <v>31</v>
      </c>
      <c r="L641">
        <v>6</v>
      </c>
      <c r="M6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1" s="20">
        <f>_22_05_2024__71314[[#This Row],[Рейтинг по проезду]]*0.6+_22_05_2024__71314[[#This Row],[Рейтинг по МВ]]*0.4</f>
        <v>1</v>
      </c>
    </row>
    <row r="642" spans="1:17" x14ac:dyDescent="0.2">
      <c r="A642">
        <v>120</v>
      </c>
      <c r="B642" t="s">
        <v>2106</v>
      </c>
      <c r="C642" t="s">
        <v>37</v>
      </c>
      <c r="D642" t="s">
        <v>39</v>
      </c>
      <c r="E642" t="s">
        <v>49</v>
      </c>
      <c r="F642" t="s">
        <v>4</v>
      </c>
      <c r="G642" s="20" t="s">
        <v>53</v>
      </c>
      <c r="H642" s="19">
        <v>45406</v>
      </c>
      <c r="I642">
        <v>10</v>
      </c>
      <c r="J642">
        <v>10</v>
      </c>
      <c r="L642">
        <v>6</v>
      </c>
      <c r="M6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2" s="20">
        <f>_22_05_2024__71314[[#This Row],[Рейтинг по проезду]]*0.6+_22_05_2024__71314[[#This Row],[Рейтинг по МВ]]*0.4</f>
        <v>1</v>
      </c>
    </row>
    <row r="643" spans="1:17" x14ac:dyDescent="0.2">
      <c r="A643">
        <v>120</v>
      </c>
      <c r="B643" t="s">
        <v>2107</v>
      </c>
      <c r="C643" t="s">
        <v>37</v>
      </c>
      <c r="D643" t="s">
        <v>39</v>
      </c>
      <c r="E643" t="s">
        <v>49</v>
      </c>
      <c r="F643" t="s">
        <v>4</v>
      </c>
      <c r="G643" s="20" t="s">
        <v>53</v>
      </c>
      <c r="H643" s="19">
        <v>45407</v>
      </c>
      <c r="I643">
        <v>19</v>
      </c>
      <c r="J643">
        <v>19</v>
      </c>
      <c r="L643">
        <v>6</v>
      </c>
      <c r="M6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3" s="20">
        <f>_22_05_2024__71314[[#This Row],[Рейтинг по проезду]]*0.6+_22_05_2024__71314[[#This Row],[Рейтинг по МВ]]*0.4</f>
        <v>1</v>
      </c>
    </row>
    <row r="644" spans="1:17" x14ac:dyDescent="0.2">
      <c r="A644">
        <v>120</v>
      </c>
      <c r="B644" t="s">
        <v>2108</v>
      </c>
      <c r="C644" t="s">
        <v>37</v>
      </c>
      <c r="D644" t="s">
        <v>39</v>
      </c>
      <c r="E644" t="s">
        <v>49</v>
      </c>
      <c r="F644" t="s">
        <v>4</v>
      </c>
      <c r="G644" s="20" t="s">
        <v>53</v>
      </c>
      <c r="H644" s="19">
        <v>45410</v>
      </c>
      <c r="I644">
        <v>0.34</v>
      </c>
      <c r="J644">
        <v>0</v>
      </c>
      <c r="L644">
        <v>6</v>
      </c>
      <c r="M644">
        <f>IF(_22_05_2024__71314[[#This Row],[Данные телематики, пробег]]=0,0.6,IF(_22_05_2024__71314[[#This Row],[Данные путевого, пробег]]=0,0,"для расчета"))</f>
        <v>0</v>
      </c>
      <c r="N6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4" s="20">
        <f>_22_05_2024__71314[[#This Row],[Рейтинг по проезду]]*0.6+_22_05_2024__71314[[#This Row],[Рейтинг по МВ]]*0.4</f>
        <v>0.4</v>
      </c>
    </row>
    <row r="645" spans="1:17" x14ac:dyDescent="0.2">
      <c r="A645">
        <v>121</v>
      </c>
      <c r="B645" t="s">
        <v>2109</v>
      </c>
      <c r="C645" t="s">
        <v>37</v>
      </c>
      <c r="D645" t="s">
        <v>39</v>
      </c>
      <c r="E645" t="s">
        <v>41</v>
      </c>
      <c r="F645" t="s">
        <v>4</v>
      </c>
      <c r="G645" s="20" t="s">
        <v>234</v>
      </c>
      <c r="H645" s="19">
        <v>45383</v>
      </c>
      <c r="I645">
        <v>31</v>
      </c>
      <c r="J645">
        <v>21</v>
      </c>
      <c r="K645">
        <v>1</v>
      </c>
      <c r="L645">
        <v>5.9</v>
      </c>
      <c r="M6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1.4761904761904763</v>
      </c>
      <c r="O6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5" s="20">
        <f>_22_05_2024__71314[[#This Row],[Рейтинг по проезду]]*0.6+_22_05_2024__71314[[#This Row],[Рейтинг по МВ]]*0.4</f>
        <v>0.94000000000000006</v>
      </c>
    </row>
    <row r="646" spans="1:17" x14ac:dyDescent="0.2">
      <c r="A646">
        <v>121</v>
      </c>
      <c r="B646" t="s">
        <v>2110</v>
      </c>
      <c r="C646" t="s">
        <v>37</v>
      </c>
      <c r="D646" t="s">
        <v>39</v>
      </c>
      <c r="E646" t="s">
        <v>41</v>
      </c>
      <c r="F646" t="s">
        <v>4</v>
      </c>
      <c r="G646" s="20" t="s">
        <v>234</v>
      </c>
      <c r="H646" s="19">
        <v>45384</v>
      </c>
      <c r="I646">
        <v>18</v>
      </c>
      <c r="J646">
        <v>18</v>
      </c>
      <c r="K646">
        <v>2</v>
      </c>
      <c r="L646">
        <v>5.9</v>
      </c>
      <c r="M6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6" s="20">
        <f>_22_05_2024__71314[[#This Row],[Рейтинг по проезду]]*0.6+_22_05_2024__71314[[#This Row],[Рейтинг по МВ]]*0.4</f>
        <v>1</v>
      </c>
    </row>
    <row r="647" spans="1:17" x14ac:dyDescent="0.2">
      <c r="A647">
        <v>121</v>
      </c>
      <c r="B647" t="s">
        <v>2111</v>
      </c>
      <c r="C647" t="s">
        <v>37</v>
      </c>
      <c r="D647" t="s">
        <v>39</v>
      </c>
      <c r="E647" t="s">
        <v>41</v>
      </c>
      <c r="F647" t="s">
        <v>4</v>
      </c>
      <c r="G647" s="20" t="s">
        <v>234</v>
      </c>
      <c r="H647" s="19">
        <v>45387</v>
      </c>
      <c r="I647">
        <v>12.14</v>
      </c>
      <c r="J647">
        <v>2</v>
      </c>
      <c r="L647">
        <v>5.9</v>
      </c>
      <c r="M6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6.07</v>
      </c>
      <c r="O6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7" s="20">
        <f>_22_05_2024__71314[[#This Row],[Рейтинг по проезду]]*0.6+_22_05_2024__71314[[#This Row],[Рейтинг по МВ]]*0.4</f>
        <v>0.94000000000000006</v>
      </c>
    </row>
    <row r="648" spans="1:17" x14ac:dyDescent="0.2">
      <c r="A648">
        <v>121</v>
      </c>
      <c r="B648" t="s">
        <v>2112</v>
      </c>
      <c r="C648" t="s">
        <v>37</v>
      </c>
      <c r="D648" t="s">
        <v>39</v>
      </c>
      <c r="E648" t="s">
        <v>41</v>
      </c>
      <c r="F648" t="s">
        <v>4</v>
      </c>
      <c r="G648" s="20" t="s">
        <v>234</v>
      </c>
      <c r="H648" s="19">
        <v>45389</v>
      </c>
      <c r="I648">
        <v>20</v>
      </c>
      <c r="J648">
        <v>20</v>
      </c>
      <c r="K648">
        <v>1</v>
      </c>
      <c r="L648">
        <v>5.9</v>
      </c>
      <c r="M6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8" s="20">
        <f>_22_05_2024__71314[[#This Row],[Рейтинг по проезду]]*0.6+_22_05_2024__71314[[#This Row],[Рейтинг по МВ]]*0.4</f>
        <v>1</v>
      </c>
    </row>
    <row r="649" spans="1:17" x14ac:dyDescent="0.2">
      <c r="A649">
        <v>121</v>
      </c>
      <c r="B649" t="s">
        <v>2113</v>
      </c>
      <c r="C649" t="s">
        <v>37</v>
      </c>
      <c r="D649" t="s">
        <v>39</v>
      </c>
      <c r="E649" t="s">
        <v>41</v>
      </c>
      <c r="F649" t="s">
        <v>4</v>
      </c>
      <c r="G649" s="20" t="s">
        <v>234</v>
      </c>
      <c r="H649" s="19">
        <v>45390</v>
      </c>
      <c r="I649">
        <v>10</v>
      </c>
      <c r="J649">
        <v>4</v>
      </c>
      <c r="L649">
        <v>5.9</v>
      </c>
      <c r="M6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2.5</v>
      </c>
      <c r="O6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49" s="20">
        <f>_22_05_2024__71314[[#This Row],[Рейтинг по проезду]]*0.6+_22_05_2024__71314[[#This Row],[Рейтинг по МВ]]*0.4</f>
        <v>0.94000000000000006</v>
      </c>
    </row>
    <row r="650" spans="1:17" x14ac:dyDescent="0.2">
      <c r="A650">
        <v>121</v>
      </c>
      <c r="B650" t="s">
        <v>2114</v>
      </c>
      <c r="C650" t="s">
        <v>37</v>
      </c>
      <c r="D650" t="s">
        <v>39</v>
      </c>
      <c r="E650" t="s">
        <v>41</v>
      </c>
      <c r="F650" t="s">
        <v>4</v>
      </c>
      <c r="G650" s="20" t="s">
        <v>234</v>
      </c>
      <c r="H650" s="19">
        <v>45391</v>
      </c>
      <c r="I650">
        <v>15</v>
      </c>
      <c r="J650">
        <v>15</v>
      </c>
      <c r="L650">
        <v>5.9</v>
      </c>
      <c r="M6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0" s="20">
        <f>_22_05_2024__71314[[#This Row],[Рейтинг по проезду]]*0.6+_22_05_2024__71314[[#This Row],[Рейтинг по МВ]]*0.4</f>
        <v>1</v>
      </c>
    </row>
    <row r="651" spans="1:17" x14ac:dyDescent="0.2">
      <c r="A651">
        <v>121</v>
      </c>
      <c r="B651" t="s">
        <v>2115</v>
      </c>
      <c r="C651" t="s">
        <v>37</v>
      </c>
      <c r="D651" t="s">
        <v>39</v>
      </c>
      <c r="E651" t="s">
        <v>41</v>
      </c>
      <c r="F651" t="s">
        <v>4</v>
      </c>
      <c r="G651" s="20" t="s">
        <v>234</v>
      </c>
      <c r="H651" s="19">
        <v>45392</v>
      </c>
      <c r="I651">
        <v>42</v>
      </c>
      <c r="J651">
        <v>42</v>
      </c>
      <c r="K651">
        <v>2</v>
      </c>
      <c r="L651">
        <v>5.9</v>
      </c>
      <c r="M6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1" s="20">
        <f>_22_05_2024__71314[[#This Row],[Рейтинг по проезду]]*0.6+_22_05_2024__71314[[#This Row],[Рейтинг по МВ]]*0.4</f>
        <v>1</v>
      </c>
    </row>
    <row r="652" spans="1:17" x14ac:dyDescent="0.2">
      <c r="A652">
        <v>121</v>
      </c>
      <c r="B652" t="s">
        <v>2116</v>
      </c>
      <c r="C652" t="s">
        <v>37</v>
      </c>
      <c r="D652" t="s">
        <v>39</v>
      </c>
      <c r="E652" t="s">
        <v>41</v>
      </c>
      <c r="F652" t="s">
        <v>4</v>
      </c>
      <c r="G652" s="20" t="s">
        <v>234</v>
      </c>
      <c r="H652" s="19">
        <v>45394</v>
      </c>
      <c r="I652">
        <v>41</v>
      </c>
      <c r="J652">
        <v>41</v>
      </c>
      <c r="K652">
        <v>2</v>
      </c>
      <c r="L652">
        <v>5.9</v>
      </c>
      <c r="M6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2" s="20">
        <f>_22_05_2024__71314[[#This Row],[Рейтинг по проезду]]*0.6+_22_05_2024__71314[[#This Row],[Рейтинг по МВ]]*0.4</f>
        <v>1</v>
      </c>
    </row>
    <row r="653" spans="1:17" x14ac:dyDescent="0.2">
      <c r="A653">
        <v>121</v>
      </c>
      <c r="B653" t="s">
        <v>2117</v>
      </c>
      <c r="C653" t="s">
        <v>37</v>
      </c>
      <c r="D653" t="s">
        <v>39</v>
      </c>
      <c r="E653" t="s">
        <v>41</v>
      </c>
      <c r="F653" t="s">
        <v>4</v>
      </c>
      <c r="G653" s="20" t="s">
        <v>234</v>
      </c>
      <c r="H653" s="19">
        <v>45395</v>
      </c>
      <c r="I653">
        <v>10</v>
      </c>
      <c r="J653">
        <v>10</v>
      </c>
      <c r="L653">
        <v>5.9</v>
      </c>
      <c r="M6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3" s="20">
        <f>_22_05_2024__71314[[#This Row],[Рейтинг по проезду]]*0.6+_22_05_2024__71314[[#This Row],[Рейтинг по МВ]]*0.4</f>
        <v>1</v>
      </c>
    </row>
    <row r="654" spans="1:17" x14ac:dyDescent="0.2">
      <c r="A654">
        <v>121</v>
      </c>
      <c r="B654" t="s">
        <v>2118</v>
      </c>
      <c r="C654" t="s">
        <v>37</v>
      </c>
      <c r="D654" t="s">
        <v>39</v>
      </c>
      <c r="E654" t="s">
        <v>41</v>
      </c>
      <c r="F654" t="s">
        <v>4</v>
      </c>
      <c r="G654" s="20" t="s">
        <v>234</v>
      </c>
      <c r="H654" s="19">
        <v>45396</v>
      </c>
      <c r="I654">
        <v>6</v>
      </c>
      <c r="J654">
        <v>6</v>
      </c>
      <c r="L654">
        <v>5.9</v>
      </c>
      <c r="M6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4" s="20">
        <f>_22_05_2024__71314[[#This Row],[Рейтинг по проезду]]*0.6+_22_05_2024__71314[[#This Row],[Рейтинг по МВ]]*0.4</f>
        <v>1</v>
      </c>
    </row>
    <row r="655" spans="1:17" x14ac:dyDescent="0.2">
      <c r="A655">
        <v>121</v>
      </c>
      <c r="B655" t="s">
        <v>2119</v>
      </c>
      <c r="C655" t="s">
        <v>37</v>
      </c>
      <c r="D655" t="s">
        <v>39</v>
      </c>
      <c r="E655" t="s">
        <v>41</v>
      </c>
      <c r="F655" t="s">
        <v>4</v>
      </c>
      <c r="G655" s="20" t="s">
        <v>234</v>
      </c>
      <c r="H655" s="19">
        <v>45399</v>
      </c>
      <c r="I655">
        <v>46</v>
      </c>
      <c r="J655">
        <v>46</v>
      </c>
      <c r="K655">
        <v>1</v>
      </c>
      <c r="L655">
        <v>5.9</v>
      </c>
      <c r="M6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5" s="20">
        <f>_22_05_2024__71314[[#This Row],[Рейтинг по проезду]]*0.6+_22_05_2024__71314[[#This Row],[Рейтинг по МВ]]*0.4</f>
        <v>1</v>
      </c>
    </row>
    <row r="656" spans="1:17" x14ac:dyDescent="0.2">
      <c r="A656">
        <v>121</v>
      </c>
      <c r="B656" t="s">
        <v>2120</v>
      </c>
      <c r="C656" t="s">
        <v>37</v>
      </c>
      <c r="D656" t="s">
        <v>39</v>
      </c>
      <c r="E656" t="s">
        <v>41</v>
      </c>
      <c r="F656" t="s">
        <v>4</v>
      </c>
      <c r="G656" s="20" t="s">
        <v>234</v>
      </c>
      <c r="H656" s="19">
        <v>45401</v>
      </c>
      <c r="I656">
        <v>1</v>
      </c>
      <c r="J656">
        <v>1</v>
      </c>
      <c r="L656">
        <v>5.9</v>
      </c>
      <c r="M6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6" s="20">
        <f>_22_05_2024__71314[[#This Row],[Рейтинг по проезду]]*0.6+_22_05_2024__71314[[#This Row],[Рейтинг по МВ]]*0.4</f>
        <v>1</v>
      </c>
    </row>
    <row r="657" spans="1:17" x14ac:dyDescent="0.2">
      <c r="A657">
        <v>121</v>
      </c>
      <c r="B657" t="s">
        <v>2121</v>
      </c>
      <c r="C657" t="s">
        <v>37</v>
      </c>
      <c r="D657" t="s">
        <v>39</v>
      </c>
      <c r="E657" t="s">
        <v>41</v>
      </c>
      <c r="F657" t="s">
        <v>4</v>
      </c>
      <c r="G657" s="20" t="s">
        <v>234</v>
      </c>
      <c r="H657" s="19">
        <v>45403</v>
      </c>
      <c r="I657">
        <v>25</v>
      </c>
      <c r="J657">
        <v>13</v>
      </c>
      <c r="K657">
        <v>2</v>
      </c>
      <c r="L657">
        <v>5.9</v>
      </c>
      <c r="M6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1.9230769230769231</v>
      </c>
      <c r="O6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7" s="20">
        <f>_22_05_2024__71314[[#This Row],[Рейтинг по проезду]]*0.6+_22_05_2024__71314[[#This Row],[Рейтинг по МВ]]*0.4</f>
        <v>0.94000000000000006</v>
      </c>
    </row>
    <row r="658" spans="1:17" x14ac:dyDescent="0.2">
      <c r="A658">
        <v>121</v>
      </c>
      <c r="B658" t="s">
        <v>2122</v>
      </c>
      <c r="C658" t="s">
        <v>37</v>
      </c>
      <c r="D658" t="s">
        <v>39</v>
      </c>
      <c r="E658" t="s">
        <v>41</v>
      </c>
      <c r="F658" t="s">
        <v>4</v>
      </c>
      <c r="G658" s="20" t="s">
        <v>234</v>
      </c>
      <c r="H658" s="19">
        <v>45407</v>
      </c>
      <c r="I658">
        <v>17</v>
      </c>
      <c r="J658">
        <v>17</v>
      </c>
      <c r="K658">
        <v>1</v>
      </c>
      <c r="L658">
        <v>5.9</v>
      </c>
      <c r="M6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8" s="20">
        <f>_22_05_2024__71314[[#This Row],[Рейтинг по проезду]]*0.6+_22_05_2024__71314[[#This Row],[Рейтинг по МВ]]*0.4</f>
        <v>1</v>
      </c>
    </row>
    <row r="659" spans="1:17" x14ac:dyDescent="0.2">
      <c r="A659">
        <v>121</v>
      </c>
      <c r="B659" t="s">
        <v>2123</v>
      </c>
      <c r="C659" t="s">
        <v>37</v>
      </c>
      <c r="D659" t="s">
        <v>39</v>
      </c>
      <c r="E659" t="s">
        <v>41</v>
      </c>
      <c r="F659" t="s">
        <v>4</v>
      </c>
      <c r="G659" s="20" t="s">
        <v>234</v>
      </c>
      <c r="H659" s="19">
        <v>45410</v>
      </c>
      <c r="I659">
        <v>6</v>
      </c>
      <c r="J659">
        <v>6</v>
      </c>
      <c r="L659">
        <v>5.9</v>
      </c>
      <c r="M6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59" s="20">
        <f>_22_05_2024__71314[[#This Row],[Рейтинг по проезду]]*0.6+_22_05_2024__71314[[#This Row],[Рейтинг по МВ]]*0.4</f>
        <v>1</v>
      </c>
    </row>
    <row r="660" spans="1:17" x14ac:dyDescent="0.2">
      <c r="A660">
        <v>122</v>
      </c>
      <c r="B660" t="s">
        <v>2124</v>
      </c>
      <c r="C660" t="s">
        <v>37</v>
      </c>
      <c r="D660" t="s">
        <v>39</v>
      </c>
      <c r="E660" t="s">
        <v>41</v>
      </c>
      <c r="F660" t="s">
        <v>4</v>
      </c>
      <c r="G660" s="20" t="s">
        <v>54</v>
      </c>
      <c r="H660" s="19">
        <v>45383</v>
      </c>
      <c r="I660">
        <v>222</v>
      </c>
      <c r="J660">
        <v>0</v>
      </c>
      <c r="K660">
        <v>1</v>
      </c>
      <c r="L660">
        <v>5.9</v>
      </c>
      <c r="M660">
        <f>IF(_22_05_2024__71314[[#This Row],[Данные телематики, пробег]]=0,0.6,IF(_22_05_2024__71314[[#This Row],[Данные путевого, пробег]]=0,0,"для расчета"))</f>
        <v>0</v>
      </c>
      <c r="N6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0" s="20">
        <f>_22_05_2024__71314[[#This Row],[Рейтинг по проезду]]*0.6+_22_05_2024__71314[[#This Row],[Рейтинг по МВ]]*0.4</f>
        <v>0.4</v>
      </c>
    </row>
    <row r="661" spans="1:17" x14ac:dyDescent="0.2">
      <c r="A661">
        <v>122</v>
      </c>
      <c r="B661" t="s">
        <v>2125</v>
      </c>
      <c r="C661" t="s">
        <v>37</v>
      </c>
      <c r="D661" t="s">
        <v>39</v>
      </c>
      <c r="E661" t="s">
        <v>41</v>
      </c>
      <c r="F661" t="s">
        <v>4</v>
      </c>
      <c r="G661" s="20" t="s">
        <v>54</v>
      </c>
      <c r="H661" s="19">
        <v>45393</v>
      </c>
      <c r="I661">
        <v>49</v>
      </c>
      <c r="J661">
        <v>49</v>
      </c>
      <c r="L661">
        <v>5.9</v>
      </c>
      <c r="M6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1" s="20">
        <f>_22_05_2024__71314[[#This Row],[Рейтинг по проезду]]*0.6+_22_05_2024__71314[[#This Row],[Рейтинг по МВ]]*0.4</f>
        <v>1</v>
      </c>
    </row>
    <row r="662" spans="1:17" x14ac:dyDescent="0.2">
      <c r="A662">
        <v>122</v>
      </c>
      <c r="B662" t="s">
        <v>2126</v>
      </c>
      <c r="C662" t="s">
        <v>37</v>
      </c>
      <c r="D662" t="s">
        <v>39</v>
      </c>
      <c r="E662" t="s">
        <v>41</v>
      </c>
      <c r="F662" t="s">
        <v>4</v>
      </c>
      <c r="G662" s="20" t="s">
        <v>54</v>
      </c>
      <c r="H662" s="19">
        <v>45394</v>
      </c>
      <c r="I662">
        <v>6</v>
      </c>
      <c r="J662">
        <v>6</v>
      </c>
      <c r="L662">
        <v>5.9</v>
      </c>
      <c r="M6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2" s="20">
        <f>_22_05_2024__71314[[#This Row],[Рейтинг по проезду]]*0.6+_22_05_2024__71314[[#This Row],[Рейтинг по МВ]]*0.4</f>
        <v>1</v>
      </c>
    </row>
    <row r="663" spans="1:17" x14ac:dyDescent="0.2">
      <c r="A663">
        <v>122</v>
      </c>
      <c r="B663" t="s">
        <v>2127</v>
      </c>
      <c r="C663" t="s">
        <v>37</v>
      </c>
      <c r="D663" t="s">
        <v>39</v>
      </c>
      <c r="E663" t="s">
        <v>41</v>
      </c>
      <c r="F663" t="s">
        <v>4</v>
      </c>
      <c r="G663" s="20" t="s">
        <v>54</v>
      </c>
      <c r="H663" s="19">
        <v>45397</v>
      </c>
      <c r="I663">
        <v>5</v>
      </c>
      <c r="J663">
        <v>1</v>
      </c>
      <c r="K663">
        <v>1</v>
      </c>
      <c r="L663">
        <v>5.9</v>
      </c>
      <c r="M6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</v>
      </c>
      <c r="O6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6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3" s="20">
        <f>_22_05_2024__71314[[#This Row],[Рейтинг по проезду]]*0.6+_22_05_2024__71314[[#This Row],[Рейтинг по МВ]]*0.4</f>
        <v>0.94000000000000006</v>
      </c>
    </row>
    <row r="664" spans="1:17" x14ac:dyDescent="0.2">
      <c r="A664">
        <v>122</v>
      </c>
      <c r="B664" t="s">
        <v>2128</v>
      </c>
      <c r="C664" t="s">
        <v>37</v>
      </c>
      <c r="D664" t="s">
        <v>39</v>
      </c>
      <c r="E664" t="s">
        <v>41</v>
      </c>
      <c r="F664" t="s">
        <v>4</v>
      </c>
      <c r="G664" s="20" t="s">
        <v>54</v>
      </c>
      <c r="H664" s="19">
        <v>45400</v>
      </c>
      <c r="I664">
        <v>28</v>
      </c>
      <c r="J664">
        <v>28</v>
      </c>
      <c r="L664">
        <v>5.9</v>
      </c>
      <c r="M6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4" s="20">
        <f>_22_05_2024__71314[[#This Row],[Рейтинг по проезду]]*0.6+_22_05_2024__71314[[#This Row],[Рейтинг по МВ]]*0.4</f>
        <v>1</v>
      </c>
    </row>
    <row r="665" spans="1:17" x14ac:dyDescent="0.2">
      <c r="A665">
        <v>122</v>
      </c>
      <c r="B665" t="s">
        <v>2129</v>
      </c>
      <c r="C665" t="s">
        <v>37</v>
      </c>
      <c r="D665" t="s">
        <v>39</v>
      </c>
      <c r="E665" t="s">
        <v>41</v>
      </c>
      <c r="F665" t="s">
        <v>4</v>
      </c>
      <c r="G665" s="20" t="s">
        <v>54</v>
      </c>
      <c r="H665" s="19">
        <v>45401</v>
      </c>
      <c r="I665">
        <v>258</v>
      </c>
      <c r="J665">
        <v>0</v>
      </c>
      <c r="L665">
        <v>5.9</v>
      </c>
      <c r="M665">
        <f>IF(_22_05_2024__71314[[#This Row],[Данные телематики, пробег]]=0,0.6,IF(_22_05_2024__71314[[#This Row],[Данные путевого, пробег]]=0,0,"для расчета"))</f>
        <v>0</v>
      </c>
      <c r="N6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5" s="20">
        <f>_22_05_2024__71314[[#This Row],[Рейтинг по проезду]]*0.6+_22_05_2024__71314[[#This Row],[Рейтинг по МВ]]*0.4</f>
        <v>0.4</v>
      </c>
    </row>
    <row r="666" spans="1:17" x14ac:dyDescent="0.2">
      <c r="A666">
        <v>122</v>
      </c>
      <c r="B666" t="s">
        <v>2130</v>
      </c>
      <c r="C666" t="s">
        <v>37</v>
      </c>
      <c r="D666" t="s">
        <v>39</v>
      </c>
      <c r="E666" t="s">
        <v>41</v>
      </c>
      <c r="F666" t="s">
        <v>4</v>
      </c>
      <c r="G666" s="20" t="s">
        <v>54</v>
      </c>
      <c r="H666" s="19">
        <v>45402</v>
      </c>
      <c r="I666">
        <v>7.01</v>
      </c>
      <c r="J666">
        <v>0</v>
      </c>
      <c r="K666">
        <v>1</v>
      </c>
      <c r="L666">
        <v>5.9</v>
      </c>
      <c r="M666">
        <f>IF(_22_05_2024__71314[[#This Row],[Данные телематики, пробег]]=0,0.6,IF(_22_05_2024__71314[[#This Row],[Данные путевого, пробег]]=0,0,"для расчета"))</f>
        <v>0</v>
      </c>
      <c r="N6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6" s="20">
        <f>_22_05_2024__71314[[#This Row],[Рейтинг по проезду]]*0.6+_22_05_2024__71314[[#This Row],[Рейтинг по МВ]]*0.4</f>
        <v>0.4</v>
      </c>
    </row>
    <row r="667" spans="1:17" x14ac:dyDescent="0.2">
      <c r="A667">
        <v>122</v>
      </c>
      <c r="B667" t="s">
        <v>2131</v>
      </c>
      <c r="C667" t="s">
        <v>37</v>
      </c>
      <c r="D667" t="s">
        <v>39</v>
      </c>
      <c r="E667" t="s">
        <v>41</v>
      </c>
      <c r="F667" t="s">
        <v>4</v>
      </c>
      <c r="G667" s="20" t="s">
        <v>54</v>
      </c>
      <c r="H667" s="19">
        <v>45405</v>
      </c>
      <c r="I667">
        <v>54</v>
      </c>
      <c r="J667">
        <v>54</v>
      </c>
      <c r="L667">
        <v>5.9</v>
      </c>
      <c r="M6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7" s="20">
        <f>_22_05_2024__71314[[#This Row],[Рейтинг по проезду]]*0.6+_22_05_2024__71314[[#This Row],[Рейтинг по МВ]]*0.4</f>
        <v>1</v>
      </c>
    </row>
    <row r="668" spans="1:17" x14ac:dyDescent="0.2">
      <c r="A668">
        <v>122</v>
      </c>
      <c r="B668" t="s">
        <v>2132</v>
      </c>
      <c r="C668" t="s">
        <v>37</v>
      </c>
      <c r="D668" t="s">
        <v>39</v>
      </c>
      <c r="E668" t="s">
        <v>41</v>
      </c>
      <c r="F668" t="s">
        <v>4</v>
      </c>
      <c r="G668" s="20" t="s">
        <v>54</v>
      </c>
      <c r="H668" s="19">
        <v>45406</v>
      </c>
      <c r="I668">
        <v>14</v>
      </c>
      <c r="J668">
        <v>14</v>
      </c>
      <c r="L668">
        <v>5.9</v>
      </c>
      <c r="M6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8" s="20">
        <f>_22_05_2024__71314[[#This Row],[Рейтинг по проезду]]*0.6+_22_05_2024__71314[[#This Row],[Рейтинг по МВ]]*0.4</f>
        <v>1</v>
      </c>
    </row>
    <row r="669" spans="1:17" x14ac:dyDescent="0.2">
      <c r="A669">
        <v>122</v>
      </c>
      <c r="B669" t="s">
        <v>2133</v>
      </c>
      <c r="C669" t="s">
        <v>37</v>
      </c>
      <c r="D669" t="s">
        <v>39</v>
      </c>
      <c r="E669" t="s">
        <v>41</v>
      </c>
      <c r="F669" t="s">
        <v>4</v>
      </c>
      <c r="G669" s="20" t="s">
        <v>54</v>
      </c>
      <c r="H669" s="19">
        <v>45407</v>
      </c>
      <c r="I669">
        <v>22</v>
      </c>
      <c r="J669">
        <v>22</v>
      </c>
      <c r="K669">
        <v>1</v>
      </c>
      <c r="L669">
        <v>5.9</v>
      </c>
      <c r="M6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69" s="20">
        <f>_22_05_2024__71314[[#This Row],[Рейтинг по проезду]]*0.6+_22_05_2024__71314[[#This Row],[Рейтинг по МВ]]*0.4</f>
        <v>1</v>
      </c>
    </row>
    <row r="670" spans="1:17" x14ac:dyDescent="0.2">
      <c r="A670">
        <v>122</v>
      </c>
      <c r="B670" t="s">
        <v>2134</v>
      </c>
      <c r="C670" t="s">
        <v>37</v>
      </c>
      <c r="D670" t="s">
        <v>39</v>
      </c>
      <c r="E670" t="s">
        <v>41</v>
      </c>
      <c r="F670" t="s">
        <v>4</v>
      </c>
      <c r="G670" s="20" t="s">
        <v>54</v>
      </c>
      <c r="H670" s="19">
        <v>45408</v>
      </c>
      <c r="I670">
        <v>455</v>
      </c>
      <c r="J670">
        <v>0</v>
      </c>
      <c r="K670">
        <v>1</v>
      </c>
      <c r="L670">
        <v>5.9</v>
      </c>
      <c r="M670">
        <f>IF(_22_05_2024__71314[[#This Row],[Данные телематики, пробег]]=0,0.6,IF(_22_05_2024__71314[[#This Row],[Данные путевого, пробег]]=0,0,"для расчета"))</f>
        <v>0</v>
      </c>
      <c r="N6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0" s="20">
        <f>_22_05_2024__71314[[#This Row],[Рейтинг по проезду]]*0.6+_22_05_2024__71314[[#This Row],[Рейтинг по МВ]]*0.4</f>
        <v>0.4</v>
      </c>
    </row>
    <row r="671" spans="1:17" x14ac:dyDescent="0.2">
      <c r="A671">
        <v>122</v>
      </c>
      <c r="B671" t="s">
        <v>2135</v>
      </c>
      <c r="C671" t="s">
        <v>37</v>
      </c>
      <c r="D671" t="s">
        <v>39</v>
      </c>
      <c r="E671" t="s">
        <v>41</v>
      </c>
      <c r="F671" t="s">
        <v>4</v>
      </c>
      <c r="G671" s="20" t="s">
        <v>54</v>
      </c>
      <c r="H671" s="19">
        <v>45409</v>
      </c>
      <c r="I671">
        <v>26</v>
      </c>
      <c r="J671">
        <v>26</v>
      </c>
      <c r="L671">
        <v>5.9</v>
      </c>
      <c r="M6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1" s="20">
        <f>_22_05_2024__71314[[#This Row],[Рейтинг по проезду]]*0.6+_22_05_2024__71314[[#This Row],[Рейтинг по МВ]]*0.4</f>
        <v>1</v>
      </c>
    </row>
    <row r="672" spans="1:17" x14ac:dyDescent="0.2">
      <c r="A672">
        <v>122</v>
      </c>
      <c r="B672" t="s">
        <v>2136</v>
      </c>
      <c r="C672" t="s">
        <v>37</v>
      </c>
      <c r="D672" t="s">
        <v>39</v>
      </c>
      <c r="E672" t="s">
        <v>41</v>
      </c>
      <c r="F672" t="s">
        <v>4</v>
      </c>
      <c r="G672" s="20" t="s">
        <v>54</v>
      </c>
      <c r="H672" s="19">
        <v>45410</v>
      </c>
      <c r="I672">
        <v>8</v>
      </c>
      <c r="J672">
        <v>8</v>
      </c>
      <c r="K672">
        <v>1</v>
      </c>
      <c r="L672">
        <v>5.9</v>
      </c>
      <c r="M6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2" s="20">
        <f>_22_05_2024__71314[[#This Row],[Рейтинг по проезду]]*0.6+_22_05_2024__71314[[#This Row],[Рейтинг по МВ]]*0.4</f>
        <v>1</v>
      </c>
    </row>
    <row r="673" spans="1:17" x14ac:dyDescent="0.2">
      <c r="A673">
        <v>122</v>
      </c>
      <c r="B673" t="s">
        <v>2137</v>
      </c>
      <c r="C673" t="s">
        <v>37</v>
      </c>
      <c r="D673" t="s">
        <v>39</v>
      </c>
      <c r="E673" t="s">
        <v>41</v>
      </c>
      <c r="F673" t="s">
        <v>4</v>
      </c>
      <c r="G673" s="20" t="s">
        <v>54</v>
      </c>
      <c r="H673" s="19">
        <v>45412</v>
      </c>
      <c r="I673">
        <v>46</v>
      </c>
      <c r="J673">
        <v>0</v>
      </c>
      <c r="L673">
        <v>5.9</v>
      </c>
      <c r="M673">
        <f>IF(_22_05_2024__71314[[#This Row],[Данные телематики, пробег]]=0,0.6,IF(_22_05_2024__71314[[#This Row],[Данные путевого, пробег]]=0,0,"для расчета"))</f>
        <v>0</v>
      </c>
      <c r="N6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3" s="20">
        <f>_22_05_2024__71314[[#This Row],[Рейтинг по проезду]]*0.6+_22_05_2024__71314[[#This Row],[Рейтинг по МВ]]*0.4</f>
        <v>0.4</v>
      </c>
    </row>
    <row r="674" spans="1:17" x14ac:dyDescent="0.2">
      <c r="A674">
        <v>123</v>
      </c>
      <c r="B674" t="s">
        <v>2138</v>
      </c>
      <c r="C674" t="s">
        <v>37</v>
      </c>
      <c r="D674" t="s">
        <v>39</v>
      </c>
      <c r="E674" t="s">
        <v>41</v>
      </c>
      <c r="F674" t="s">
        <v>4</v>
      </c>
      <c r="G674" s="20" t="s">
        <v>235</v>
      </c>
      <c r="H674" s="19">
        <v>45383</v>
      </c>
      <c r="I674">
        <v>10.32</v>
      </c>
      <c r="J674">
        <v>10.32</v>
      </c>
      <c r="L674">
        <v>5.9</v>
      </c>
      <c r="M6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4" s="20">
        <f>_22_05_2024__71314[[#This Row],[Рейтинг по проезду]]*0.6+_22_05_2024__71314[[#This Row],[Рейтинг по МВ]]*0.4</f>
        <v>1</v>
      </c>
    </row>
    <row r="675" spans="1:17" x14ac:dyDescent="0.2">
      <c r="A675">
        <v>123</v>
      </c>
      <c r="B675" t="s">
        <v>2139</v>
      </c>
      <c r="C675" t="s">
        <v>37</v>
      </c>
      <c r="D675" t="s">
        <v>39</v>
      </c>
      <c r="E675" t="s">
        <v>41</v>
      </c>
      <c r="F675" t="s">
        <v>4</v>
      </c>
      <c r="G675" s="20" t="s">
        <v>235</v>
      </c>
      <c r="H675" s="19">
        <v>45390</v>
      </c>
      <c r="I675">
        <v>17</v>
      </c>
      <c r="J675">
        <v>17</v>
      </c>
      <c r="K675">
        <v>1</v>
      </c>
      <c r="L675">
        <v>5.9</v>
      </c>
      <c r="M6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5" s="20">
        <f>_22_05_2024__71314[[#This Row],[Рейтинг по проезду]]*0.6+_22_05_2024__71314[[#This Row],[Рейтинг по МВ]]*0.4</f>
        <v>1</v>
      </c>
    </row>
    <row r="676" spans="1:17" x14ac:dyDescent="0.2">
      <c r="A676">
        <v>123</v>
      </c>
      <c r="B676" t="s">
        <v>2140</v>
      </c>
      <c r="C676" t="s">
        <v>37</v>
      </c>
      <c r="D676" t="s">
        <v>39</v>
      </c>
      <c r="E676" t="s">
        <v>41</v>
      </c>
      <c r="F676" t="s">
        <v>4</v>
      </c>
      <c r="G676" s="20" t="s">
        <v>235</v>
      </c>
      <c r="H676" s="19">
        <v>45393</v>
      </c>
      <c r="I676">
        <v>32</v>
      </c>
      <c r="J676">
        <v>32</v>
      </c>
      <c r="L676">
        <v>5.9</v>
      </c>
      <c r="M6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6" s="20">
        <f>_22_05_2024__71314[[#This Row],[Рейтинг по проезду]]*0.6+_22_05_2024__71314[[#This Row],[Рейтинг по МВ]]*0.4</f>
        <v>1</v>
      </c>
    </row>
    <row r="677" spans="1:17" x14ac:dyDescent="0.2">
      <c r="A677">
        <v>123</v>
      </c>
      <c r="B677" t="s">
        <v>2141</v>
      </c>
      <c r="C677" t="s">
        <v>37</v>
      </c>
      <c r="D677" t="s">
        <v>39</v>
      </c>
      <c r="E677" t="s">
        <v>41</v>
      </c>
      <c r="F677" t="s">
        <v>4</v>
      </c>
      <c r="G677" s="20" t="s">
        <v>235</v>
      </c>
      <c r="H677" s="19">
        <v>45394</v>
      </c>
      <c r="I677">
        <v>6.3</v>
      </c>
      <c r="J677">
        <v>6.3</v>
      </c>
      <c r="K677">
        <v>1</v>
      </c>
      <c r="L677">
        <v>5.9</v>
      </c>
      <c r="M6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7" s="20">
        <f>_22_05_2024__71314[[#This Row],[Рейтинг по проезду]]*0.6+_22_05_2024__71314[[#This Row],[Рейтинг по МВ]]*0.4</f>
        <v>1</v>
      </c>
    </row>
    <row r="678" spans="1:17" x14ac:dyDescent="0.2">
      <c r="A678">
        <v>123</v>
      </c>
      <c r="B678" t="s">
        <v>2142</v>
      </c>
      <c r="C678" t="s">
        <v>37</v>
      </c>
      <c r="D678" t="s">
        <v>39</v>
      </c>
      <c r="E678" t="s">
        <v>41</v>
      </c>
      <c r="F678" t="s">
        <v>4</v>
      </c>
      <c r="G678" s="20" t="s">
        <v>235</v>
      </c>
      <c r="H678" s="19">
        <v>45395</v>
      </c>
      <c r="I678">
        <v>3</v>
      </c>
      <c r="J678">
        <v>3</v>
      </c>
      <c r="L678">
        <v>5.9</v>
      </c>
      <c r="M6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8" s="20">
        <f>_22_05_2024__71314[[#This Row],[Рейтинг по проезду]]*0.6+_22_05_2024__71314[[#This Row],[Рейтинг по МВ]]*0.4</f>
        <v>1</v>
      </c>
    </row>
    <row r="679" spans="1:17" x14ac:dyDescent="0.2">
      <c r="A679">
        <v>123</v>
      </c>
      <c r="B679" t="s">
        <v>2143</v>
      </c>
      <c r="C679" t="s">
        <v>37</v>
      </c>
      <c r="D679" t="s">
        <v>39</v>
      </c>
      <c r="E679" t="s">
        <v>41</v>
      </c>
      <c r="F679" t="s">
        <v>4</v>
      </c>
      <c r="G679" s="20" t="s">
        <v>235</v>
      </c>
      <c r="H679" s="19">
        <v>45398</v>
      </c>
      <c r="I679">
        <v>31</v>
      </c>
      <c r="J679">
        <v>31</v>
      </c>
      <c r="L679">
        <v>5.9</v>
      </c>
      <c r="M6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79" s="20">
        <f>_22_05_2024__71314[[#This Row],[Рейтинг по проезду]]*0.6+_22_05_2024__71314[[#This Row],[Рейтинг по МВ]]*0.4</f>
        <v>1</v>
      </c>
    </row>
    <row r="680" spans="1:17" x14ac:dyDescent="0.2">
      <c r="A680">
        <v>123</v>
      </c>
      <c r="B680" t="s">
        <v>2144</v>
      </c>
      <c r="C680" t="s">
        <v>37</v>
      </c>
      <c r="D680" t="s">
        <v>39</v>
      </c>
      <c r="E680" t="s">
        <v>41</v>
      </c>
      <c r="F680" t="s">
        <v>4</v>
      </c>
      <c r="G680" s="20" t="s">
        <v>235</v>
      </c>
      <c r="H680" s="19">
        <v>45399</v>
      </c>
      <c r="I680">
        <v>15</v>
      </c>
      <c r="J680">
        <v>0</v>
      </c>
      <c r="L680">
        <v>5.9</v>
      </c>
      <c r="M680">
        <f>IF(_22_05_2024__71314[[#This Row],[Данные телематики, пробег]]=0,0.6,IF(_22_05_2024__71314[[#This Row],[Данные путевого, пробег]]=0,0,"для расчета"))</f>
        <v>0</v>
      </c>
      <c r="N6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0" s="20">
        <f>_22_05_2024__71314[[#This Row],[Рейтинг по проезду]]*0.6+_22_05_2024__71314[[#This Row],[Рейтинг по МВ]]*0.4</f>
        <v>0.4</v>
      </c>
    </row>
    <row r="681" spans="1:17" x14ac:dyDescent="0.2">
      <c r="A681">
        <v>123</v>
      </c>
      <c r="B681" t="s">
        <v>2145</v>
      </c>
      <c r="C681" t="s">
        <v>37</v>
      </c>
      <c r="D681" t="s">
        <v>39</v>
      </c>
      <c r="E681" t="s">
        <v>41</v>
      </c>
      <c r="F681" t="s">
        <v>4</v>
      </c>
      <c r="G681" s="20" t="s">
        <v>235</v>
      </c>
      <c r="H681" s="19">
        <v>45400</v>
      </c>
      <c r="I681">
        <v>55</v>
      </c>
      <c r="J681">
        <v>0</v>
      </c>
      <c r="K681">
        <v>1</v>
      </c>
      <c r="L681">
        <v>5.9</v>
      </c>
      <c r="M681">
        <f>IF(_22_05_2024__71314[[#This Row],[Данные телематики, пробег]]=0,0.6,IF(_22_05_2024__71314[[#This Row],[Данные путевого, пробег]]=0,0,"для расчета"))</f>
        <v>0</v>
      </c>
      <c r="N6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1" s="20">
        <f>_22_05_2024__71314[[#This Row],[Рейтинг по проезду]]*0.6+_22_05_2024__71314[[#This Row],[Рейтинг по МВ]]*0.4</f>
        <v>0.4</v>
      </c>
    </row>
    <row r="682" spans="1:17" x14ac:dyDescent="0.2">
      <c r="A682">
        <v>123</v>
      </c>
      <c r="B682" t="s">
        <v>2146</v>
      </c>
      <c r="C682" t="s">
        <v>37</v>
      </c>
      <c r="D682" t="s">
        <v>39</v>
      </c>
      <c r="E682" t="s">
        <v>41</v>
      </c>
      <c r="F682" t="s">
        <v>4</v>
      </c>
      <c r="G682" s="20" t="s">
        <v>235</v>
      </c>
      <c r="H682" s="19">
        <v>45403</v>
      </c>
      <c r="I682">
        <v>66</v>
      </c>
      <c r="J682">
        <v>66</v>
      </c>
      <c r="K682">
        <v>1</v>
      </c>
      <c r="L682">
        <v>5.9</v>
      </c>
      <c r="M6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2" s="20">
        <f>_22_05_2024__71314[[#This Row],[Рейтинг по проезду]]*0.6+_22_05_2024__71314[[#This Row],[Рейтинг по МВ]]*0.4</f>
        <v>1</v>
      </c>
    </row>
    <row r="683" spans="1:17" x14ac:dyDescent="0.2">
      <c r="A683">
        <v>123</v>
      </c>
      <c r="B683" t="s">
        <v>2147</v>
      </c>
      <c r="C683" t="s">
        <v>37</v>
      </c>
      <c r="D683" t="s">
        <v>39</v>
      </c>
      <c r="E683" t="s">
        <v>41</v>
      </c>
      <c r="F683" t="s">
        <v>4</v>
      </c>
      <c r="G683" s="20" t="s">
        <v>235</v>
      </c>
      <c r="H683" s="19">
        <v>45406</v>
      </c>
      <c r="I683">
        <v>77</v>
      </c>
      <c r="J683">
        <v>77</v>
      </c>
      <c r="K683">
        <v>1</v>
      </c>
      <c r="L683">
        <v>5.9</v>
      </c>
      <c r="M6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3" s="20">
        <f>_22_05_2024__71314[[#This Row],[Рейтинг по проезду]]*0.6+_22_05_2024__71314[[#This Row],[Рейтинг по МВ]]*0.4</f>
        <v>1</v>
      </c>
    </row>
    <row r="684" spans="1:17" x14ac:dyDescent="0.2">
      <c r="A684">
        <v>123</v>
      </c>
      <c r="B684" t="s">
        <v>2148</v>
      </c>
      <c r="C684" t="s">
        <v>37</v>
      </c>
      <c r="D684" t="s">
        <v>39</v>
      </c>
      <c r="E684" t="s">
        <v>41</v>
      </c>
      <c r="F684" t="s">
        <v>4</v>
      </c>
      <c r="G684" s="20" t="s">
        <v>235</v>
      </c>
      <c r="H684" s="19">
        <v>45407</v>
      </c>
      <c r="I684">
        <v>82</v>
      </c>
      <c r="J684">
        <v>82</v>
      </c>
      <c r="L684">
        <v>5.9</v>
      </c>
      <c r="M6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4" s="20">
        <f>_22_05_2024__71314[[#This Row],[Рейтинг по проезду]]*0.6+_22_05_2024__71314[[#This Row],[Рейтинг по МВ]]*0.4</f>
        <v>1</v>
      </c>
    </row>
    <row r="685" spans="1:17" x14ac:dyDescent="0.2">
      <c r="A685">
        <v>123</v>
      </c>
      <c r="B685" t="s">
        <v>2149</v>
      </c>
      <c r="C685" t="s">
        <v>37</v>
      </c>
      <c r="D685" t="s">
        <v>39</v>
      </c>
      <c r="E685" t="s">
        <v>41</v>
      </c>
      <c r="F685" t="s">
        <v>4</v>
      </c>
      <c r="G685" s="20" t="s">
        <v>235</v>
      </c>
      <c r="H685" s="19">
        <v>45408</v>
      </c>
      <c r="I685">
        <v>131</v>
      </c>
      <c r="J685">
        <v>131</v>
      </c>
      <c r="L685">
        <v>5.9</v>
      </c>
      <c r="M6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5" s="20">
        <f>_22_05_2024__71314[[#This Row],[Рейтинг по проезду]]*0.6+_22_05_2024__71314[[#This Row],[Рейтинг по МВ]]*0.4</f>
        <v>1</v>
      </c>
    </row>
    <row r="686" spans="1:17" x14ac:dyDescent="0.2">
      <c r="A686">
        <v>123</v>
      </c>
      <c r="B686" t="s">
        <v>2150</v>
      </c>
      <c r="C686" t="s">
        <v>37</v>
      </c>
      <c r="D686" t="s">
        <v>39</v>
      </c>
      <c r="E686" t="s">
        <v>41</v>
      </c>
      <c r="F686" t="s">
        <v>4</v>
      </c>
      <c r="G686" s="20" t="s">
        <v>235</v>
      </c>
      <c r="H686" s="19">
        <v>45409</v>
      </c>
      <c r="I686">
        <v>0</v>
      </c>
      <c r="J686">
        <v>5.38</v>
      </c>
      <c r="K686">
        <v>1</v>
      </c>
      <c r="L686">
        <v>5.9</v>
      </c>
      <c r="M686">
        <f>IF(_22_05_2024__71314[[#This Row],[Данные телематики, пробег]]=0,0.6,IF(_22_05_2024__71314[[#This Row],[Данные путевого, пробег]]=0,0,"для расчета"))</f>
        <v>0.6</v>
      </c>
      <c r="N6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6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86" s="20">
        <f>_22_05_2024__71314[[#This Row],[Рейтинг по проезду]]*0.6+_22_05_2024__71314[[#This Row],[Рейтинг по МВ]]*0.4</f>
        <v>0.76</v>
      </c>
    </row>
    <row r="687" spans="1:17" x14ac:dyDescent="0.2">
      <c r="A687">
        <v>124</v>
      </c>
      <c r="B687" t="s">
        <v>2151</v>
      </c>
      <c r="C687" t="s">
        <v>37</v>
      </c>
      <c r="D687" t="s">
        <v>39</v>
      </c>
      <c r="E687" t="s">
        <v>41</v>
      </c>
      <c r="F687" t="s">
        <v>4</v>
      </c>
      <c r="G687" s="20" t="s">
        <v>236</v>
      </c>
      <c r="H687" s="19">
        <v>45384</v>
      </c>
      <c r="I687">
        <v>5</v>
      </c>
      <c r="J687">
        <v>5</v>
      </c>
      <c r="L687">
        <v>3.9</v>
      </c>
      <c r="M6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87" s="20">
        <f>_22_05_2024__71314[[#This Row],[Рейтинг по проезду]]*0.6+_22_05_2024__71314[[#This Row],[Рейтинг по МВ]]*0.4</f>
        <v>0.87999999999999989</v>
      </c>
    </row>
    <row r="688" spans="1:17" x14ac:dyDescent="0.2">
      <c r="A688">
        <v>124</v>
      </c>
      <c r="B688" t="s">
        <v>2152</v>
      </c>
      <c r="C688" t="s">
        <v>37</v>
      </c>
      <c r="D688" t="s">
        <v>39</v>
      </c>
      <c r="E688" t="s">
        <v>41</v>
      </c>
      <c r="F688" t="s">
        <v>4</v>
      </c>
      <c r="G688" s="20" t="s">
        <v>236</v>
      </c>
      <c r="H688" s="19">
        <v>45392</v>
      </c>
      <c r="I688">
        <v>68.099999999999994</v>
      </c>
      <c r="J688">
        <v>0</v>
      </c>
      <c r="K688">
        <v>2</v>
      </c>
      <c r="L688">
        <v>3.9</v>
      </c>
      <c r="M688">
        <f>IF(_22_05_2024__71314[[#This Row],[Данные телематики, пробег]]=0,0.6,IF(_22_05_2024__71314[[#This Row],[Данные путевого, пробег]]=0,0,"для расчета"))</f>
        <v>0</v>
      </c>
      <c r="N6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88" s="20">
        <f>_22_05_2024__71314[[#This Row],[Рейтинг по проезду]]*0.6+_22_05_2024__71314[[#This Row],[Рейтинг по МВ]]*0.4</f>
        <v>0.27999999999999997</v>
      </c>
    </row>
    <row r="689" spans="1:17" x14ac:dyDescent="0.2">
      <c r="A689">
        <v>124</v>
      </c>
      <c r="B689" t="s">
        <v>2153</v>
      </c>
      <c r="C689" t="s">
        <v>37</v>
      </c>
      <c r="D689" t="s">
        <v>39</v>
      </c>
      <c r="E689" t="s">
        <v>41</v>
      </c>
      <c r="F689" t="s">
        <v>4</v>
      </c>
      <c r="G689" s="20" t="s">
        <v>236</v>
      </c>
      <c r="H689" s="19">
        <v>45398</v>
      </c>
      <c r="I689">
        <v>3</v>
      </c>
      <c r="J689">
        <v>3</v>
      </c>
      <c r="L689">
        <v>3.9</v>
      </c>
      <c r="M6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89" s="20">
        <f>_22_05_2024__71314[[#This Row],[Рейтинг по проезду]]*0.6+_22_05_2024__71314[[#This Row],[Рейтинг по МВ]]*0.4</f>
        <v>0.87999999999999989</v>
      </c>
    </row>
    <row r="690" spans="1:17" x14ac:dyDescent="0.2">
      <c r="A690">
        <v>124</v>
      </c>
      <c r="B690" t="s">
        <v>2154</v>
      </c>
      <c r="C690" t="s">
        <v>37</v>
      </c>
      <c r="D690" t="s">
        <v>39</v>
      </c>
      <c r="E690" t="s">
        <v>41</v>
      </c>
      <c r="F690" t="s">
        <v>4</v>
      </c>
      <c r="G690" s="20" t="s">
        <v>236</v>
      </c>
      <c r="H690" s="19">
        <v>45401</v>
      </c>
      <c r="I690">
        <v>54.11</v>
      </c>
      <c r="J690">
        <v>0</v>
      </c>
      <c r="K690">
        <v>2</v>
      </c>
      <c r="L690">
        <v>3.9</v>
      </c>
      <c r="M690">
        <f>IF(_22_05_2024__71314[[#This Row],[Данные телематики, пробег]]=0,0.6,IF(_22_05_2024__71314[[#This Row],[Данные путевого, пробег]]=0,0,"для расчета"))</f>
        <v>0</v>
      </c>
      <c r="N6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90" s="20">
        <f>_22_05_2024__71314[[#This Row],[Рейтинг по проезду]]*0.6+_22_05_2024__71314[[#This Row],[Рейтинг по МВ]]*0.4</f>
        <v>0.27999999999999997</v>
      </c>
    </row>
    <row r="691" spans="1:17" x14ac:dyDescent="0.2">
      <c r="A691">
        <v>124</v>
      </c>
      <c r="B691" t="s">
        <v>2155</v>
      </c>
      <c r="C691" t="s">
        <v>37</v>
      </c>
      <c r="D691" t="s">
        <v>39</v>
      </c>
      <c r="E691" t="s">
        <v>41</v>
      </c>
      <c r="F691" t="s">
        <v>4</v>
      </c>
      <c r="G691" s="20" t="s">
        <v>236</v>
      </c>
      <c r="H691" s="19">
        <v>45407</v>
      </c>
      <c r="I691">
        <v>48</v>
      </c>
      <c r="J691">
        <v>0</v>
      </c>
      <c r="L691">
        <v>3.9</v>
      </c>
      <c r="M691">
        <f>IF(_22_05_2024__71314[[#This Row],[Данные телематики, пробег]]=0,0.6,IF(_22_05_2024__71314[[#This Row],[Данные путевого, пробег]]=0,0,"для расчета"))</f>
        <v>0</v>
      </c>
      <c r="N6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91" s="20">
        <f>_22_05_2024__71314[[#This Row],[Рейтинг по проезду]]*0.6+_22_05_2024__71314[[#This Row],[Рейтинг по МВ]]*0.4</f>
        <v>0.27999999999999997</v>
      </c>
    </row>
    <row r="692" spans="1:17" x14ac:dyDescent="0.2">
      <c r="A692">
        <v>124</v>
      </c>
      <c r="B692" t="s">
        <v>2156</v>
      </c>
      <c r="C692" t="s">
        <v>37</v>
      </c>
      <c r="D692" t="s">
        <v>39</v>
      </c>
      <c r="E692" t="s">
        <v>41</v>
      </c>
      <c r="F692" t="s">
        <v>4</v>
      </c>
      <c r="G692" s="20" t="s">
        <v>236</v>
      </c>
      <c r="H692" s="19">
        <v>45411</v>
      </c>
      <c r="I692">
        <v>95</v>
      </c>
      <c r="J692">
        <v>95</v>
      </c>
      <c r="K692">
        <v>3</v>
      </c>
      <c r="L692">
        <v>3.9</v>
      </c>
      <c r="M6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92" s="20">
        <f>_22_05_2024__71314[[#This Row],[Рейтинг по проезду]]*0.6+_22_05_2024__71314[[#This Row],[Рейтинг по МВ]]*0.4</f>
        <v>0.87999999999999989</v>
      </c>
    </row>
    <row r="693" spans="1:17" x14ac:dyDescent="0.2">
      <c r="A693">
        <v>124</v>
      </c>
      <c r="B693" t="s">
        <v>2157</v>
      </c>
      <c r="C693" t="s">
        <v>37</v>
      </c>
      <c r="D693" t="s">
        <v>39</v>
      </c>
      <c r="E693" t="s">
        <v>41</v>
      </c>
      <c r="F693" t="s">
        <v>4</v>
      </c>
      <c r="G693" s="20" t="s">
        <v>236</v>
      </c>
      <c r="H693" s="19">
        <v>45412</v>
      </c>
      <c r="I693">
        <v>79</v>
      </c>
      <c r="J693">
        <v>0</v>
      </c>
      <c r="K693">
        <v>4</v>
      </c>
      <c r="L693">
        <v>3.9</v>
      </c>
      <c r="M693">
        <f>IF(_22_05_2024__71314[[#This Row],[Данные телематики, пробег]]=0,0.6,IF(_22_05_2024__71314[[#This Row],[Данные путевого, пробег]]=0,0,"для расчета"))</f>
        <v>0</v>
      </c>
      <c r="N6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693" s="20">
        <f>_22_05_2024__71314[[#This Row],[Рейтинг по проезду]]*0.6+_22_05_2024__71314[[#This Row],[Рейтинг по МВ]]*0.4</f>
        <v>0.27999999999999997</v>
      </c>
    </row>
    <row r="694" spans="1:17" x14ac:dyDescent="0.2">
      <c r="A694">
        <v>127</v>
      </c>
      <c r="B694" t="s">
        <v>2158</v>
      </c>
      <c r="C694" t="s">
        <v>37</v>
      </c>
      <c r="D694" t="s">
        <v>39</v>
      </c>
      <c r="E694" t="s">
        <v>41</v>
      </c>
      <c r="F694" t="s">
        <v>4</v>
      </c>
      <c r="G694" s="20" t="s">
        <v>239</v>
      </c>
      <c r="H694" s="19">
        <v>45387</v>
      </c>
      <c r="I694">
        <v>55</v>
      </c>
      <c r="J694">
        <v>55</v>
      </c>
      <c r="L694">
        <v>5.8</v>
      </c>
      <c r="M6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4" s="20">
        <f>_22_05_2024__71314[[#This Row],[Рейтинг по проезду]]*0.6+_22_05_2024__71314[[#This Row],[Рейтинг по МВ]]*0.4</f>
        <v>1</v>
      </c>
    </row>
    <row r="695" spans="1:17" x14ac:dyDescent="0.2">
      <c r="A695">
        <v>127</v>
      </c>
      <c r="B695" t="s">
        <v>2159</v>
      </c>
      <c r="C695" t="s">
        <v>37</v>
      </c>
      <c r="D695" t="s">
        <v>39</v>
      </c>
      <c r="E695" t="s">
        <v>41</v>
      </c>
      <c r="F695" t="s">
        <v>4</v>
      </c>
      <c r="G695" s="20" t="s">
        <v>239</v>
      </c>
      <c r="H695" s="19">
        <v>45390</v>
      </c>
      <c r="I695">
        <v>124</v>
      </c>
      <c r="J695">
        <v>124</v>
      </c>
      <c r="L695">
        <v>5.8</v>
      </c>
      <c r="M6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5" s="20">
        <f>_22_05_2024__71314[[#This Row],[Рейтинг по проезду]]*0.6+_22_05_2024__71314[[#This Row],[Рейтинг по МВ]]*0.4</f>
        <v>1</v>
      </c>
    </row>
    <row r="696" spans="1:17" x14ac:dyDescent="0.2">
      <c r="A696">
        <v>127</v>
      </c>
      <c r="B696" t="s">
        <v>2160</v>
      </c>
      <c r="C696" t="s">
        <v>37</v>
      </c>
      <c r="D696" t="s">
        <v>39</v>
      </c>
      <c r="E696" t="s">
        <v>41</v>
      </c>
      <c r="F696" t="s">
        <v>4</v>
      </c>
      <c r="G696" s="20" t="s">
        <v>239</v>
      </c>
      <c r="H696" s="19">
        <v>45391</v>
      </c>
      <c r="I696">
        <v>213</v>
      </c>
      <c r="J696">
        <v>213</v>
      </c>
      <c r="L696">
        <v>5.8</v>
      </c>
      <c r="M6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6" s="20">
        <f>_22_05_2024__71314[[#This Row],[Рейтинг по проезду]]*0.6+_22_05_2024__71314[[#This Row],[Рейтинг по МВ]]*0.4</f>
        <v>1</v>
      </c>
    </row>
    <row r="697" spans="1:17" x14ac:dyDescent="0.2">
      <c r="A697">
        <v>127</v>
      </c>
      <c r="B697" t="s">
        <v>2161</v>
      </c>
      <c r="C697" t="s">
        <v>37</v>
      </c>
      <c r="D697" t="s">
        <v>39</v>
      </c>
      <c r="E697" t="s">
        <v>41</v>
      </c>
      <c r="F697" t="s">
        <v>4</v>
      </c>
      <c r="G697" s="20" t="s">
        <v>239</v>
      </c>
      <c r="H697" s="19">
        <v>45392</v>
      </c>
      <c r="I697">
        <v>47</v>
      </c>
      <c r="J697">
        <v>47</v>
      </c>
      <c r="K697">
        <v>1</v>
      </c>
      <c r="L697">
        <v>5.8</v>
      </c>
      <c r="M6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7" s="20">
        <f>_22_05_2024__71314[[#This Row],[Рейтинг по проезду]]*0.6+_22_05_2024__71314[[#This Row],[Рейтинг по МВ]]*0.4</f>
        <v>1</v>
      </c>
    </row>
    <row r="698" spans="1:17" x14ac:dyDescent="0.2">
      <c r="A698">
        <v>127</v>
      </c>
      <c r="B698" t="s">
        <v>2162</v>
      </c>
      <c r="C698" t="s">
        <v>37</v>
      </c>
      <c r="D698" t="s">
        <v>39</v>
      </c>
      <c r="E698" t="s">
        <v>41</v>
      </c>
      <c r="F698" t="s">
        <v>4</v>
      </c>
      <c r="G698" s="20" t="s">
        <v>239</v>
      </c>
      <c r="H698" s="19">
        <v>45394</v>
      </c>
      <c r="I698">
        <v>9</v>
      </c>
      <c r="J698">
        <v>9</v>
      </c>
      <c r="L698">
        <v>5.8</v>
      </c>
      <c r="M6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6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6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6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8" s="20">
        <f>_22_05_2024__71314[[#This Row],[Рейтинг по проезду]]*0.6+_22_05_2024__71314[[#This Row],[Рейтинг по МВ]]*0.4</f>
        <v>1</v>
      </c>
    </row>
    <row r="699" spans="1:17" x14ac:dyDescent="0.2">
      <c r="A699">
        <v>127</v>
      </c>
      <c r="B699" t="s">
        <v>2163</v>
      </c>
      <c r="C699" t="s">
        <v>37</v>
      </c>
      <c r="D699" t="s">
        <v>39</v>
      </c>
      <c r="E699" t="s">
        <v>41</v>
      </c>
      <c r="F699" t="s">
        <v>4</v>
      </c>
      <c r="G699" s="20" t="s">
        <v>239</v>
      </c>
      <c r="H699" s="19">
        <v>45398</v>
      </c>
      <c r="I699">
        <v>65</v>
      </c>
      <c r="J699">
        <v>0</v>
      </c>
      <c r="L699">
        <v>5.8</v>
      </c>
      <c r="M699">
        <f>IF(_22_05_2024__71314[[#This Row],[Данные телематики, пробег]]=0,0.6,IF(_22_05_2024__71314[[#This Row],[Данные путевого, пробег]]=0,0,"для расчета"))</f>
        <v>0</v>
      </c>
      <c r="N6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6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6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699" s="20">
        <f>_22_05_2024__71314[[#This Row],[Рейтинг по проезду]]*0.6+_22_05_2024__71314[[#This Row],[Рейтинг по МВ]]*0.4</f>
        <v>0.4</v>
      </c>
    </row>
    <row r="700" spans="1:17" x14ac:dyDescent="0.2">
      <c r="A700">
        <v>127</v>
      </c>
      <c r="B700" t="s">
        <v>2164</v>
      </c>
      <c r="C700" t="s">
        <v>37</v>
      </c>
      <c r="D700" t="s">
        <v>39</v>
      </c>
      <c r="E700" t="s">
        <v>41</v>
      </c>
      <c r="F700" t="s">
        <v>4</v>
      </c>
      <c r="G700" s="20" t="s">
        <v>239</v>
      </c>
      <c r="H700" s="19">
        <v>45399</v>
      </c>
      <c r="I700">
        <v>208</v>
      </c>
      <c r="J700">
        <v>0</v>
      </c>
      <c r="K700">
        <v>1</v>
      </c>
      <c r="L700">
        <v>5.8</v>
      </c>
      <c r="M700">
        <f>IF(_22_05_2024__71314[[#This Row],[Данные телематики, пробег]]=0,0.6,IF(_22_05_2024__71314[[#This Row],[Данные путевого, пробег]]=0,0,"для расчета"))</f>
        <v>0</v>
      </c>
      <c r="N7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00" s="20">
        <f>_22_05_2024__71314[[#This Row],[Рейтинг по проезду]]*0.6+_22_05_2024__71314[[#This Row],[Рейтинг по МВ]]*0.4</f>
        <v>0.4</v>
      </c>
    </row>
    <row r="701" spans="1:17" x14ac:dyDescent="0.2">
      <c r="A701">
        <v>127</v>
      </c>
      <c r="B701" t="s">
        <v>2165</v>
      </c>
      <c r="C701" t="s">
        <v>37</v>
      </c>
      <c r="D701" t="s">
        <v>39</v>
      </c>
      <c r="E701" t="s">
        <v>41</v>
      </c>
      <c r="F701" t="s">
        <v>4</v>
      </c>
      <c r="G701" s="20" t="s">
        <v>239</v>
      </c>
      <c r="H701" s="19">
        <v>45400</v>
      </c>
      <c r="I701">
        <v>86</v>
      </c>
      <c r="J701">
        <v>37</v>
      </c>
      <c r="L701">
        <v>5.8</v>
      </c>
      <c r="M7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2.3243243243243241</v>
      </c>
      <c r="O7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01" s="20">
        <f>_22_05_2024__71314[[#This Row],[Рейтинг по проезду]]*0.6+_22_05_2024__71314[[#This Row],[Рейтинг по МВ]]*0.4</f>
        <v>0.94000000000000006</v>
      </c>
    </row>
    <row r="702" spans="1:17" x14ac:dyDescent="0.2">
      <c r="A702">
        <v>127</v>
      </c>
      <c r="B702" t="s">
        <v>2166</v>
      </c>
      <c r="C702" t="s">
        <v>37</v>
      </c>
      <c r="D702" t="s">
        <v>39</v>
      </c>
      <c r="E702" t="s">
        <v>41</v>
      </c>
      <c r="F702" t="s">
        <v>4</v>
      </c>
      <c r="G702" s="20" t="s">
        <v>239</v>
      </c>
      <c r="H702" s="19">
        <v>45407</v>
      </c>
      <c r="I702">
        <v>95.63</v>
      </c>
      <c r="J702">
        <v>0</v>
      </c>
      <c r="L702">
        <v>5.8</v>
      </c>
      <c r="M702">
        <f>IF(_22_05_2024__71314[[#This Row],[Данные телематики, пробег]]=0,0.6,IF(_22_05_2024__71314[[#This Row],[Данные путевого, пробег]]=0,0,"для расчета"))</f>
        <v>0</v>
      </c>
      <c r="N7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02" s="20">
        <f>_22_05_2024__71314[[#This Row],[Рейтинг по проезду]]*0.6+_22_05_2024__71314[[#This Row],[Рейтинг по МВ]]*0.4</f>
        <v>0.4</v>
      </c>
    </row>
    <row r="703" spans="1:17" x14ac:dyDescent="0.2">
      <c r="A703">
        <v>127</v>
      </c>
      <c r="B703" t="s">
        <v>2167</v>
      </c>
      <c r="C703" t="s">
        <v>37</v>
      </c>
      <c r="D703" t="s">
        <v>39</v>
      </c>
      <c r="E703" t="s">
        <v>41</v>
      </c>
      <c r="F703" t="s">
        <v>4</v>
      </c>
      <c r="G703" s="20" t="s">
        <v>239</v>
      </c>
      <c r="H703" s="19">
        <v>45408</v>
      </c>
      <c r="I703">
        <v>67</v>
      </c>
      <c r="J703">
        <v>0</v>
      </c>
      <c r="L703">
        <v>5.8</v>
      </c>
      <c r="M703">
        <f>IF(_22_05_2024__71314[[#This Row],[Данные телематики, пробег]]=0,0.6,IF(_22_05_2024__71314[[#This Row],[Данные путевого, пробег]]=0,0,"для расчета"))</f>
        <v>0</v>
      </c>
      <c r="N7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03" s="20">
        <f>_22_05_2024__71314[[#This Row],[Рейтинг по проезду]]*0.6+_22_05_2024__71314[[#This Row],[Рейтинг по МВ]]*0.4</f>
        <v>0.4</v>
      </c>
    </row>
    <row r="704" spans="1:17" x14ac:dyDescent="0.2">
      <c r="A704">
        <v>129</v>
      </c>
      <c r="B704" t="s">
        <v>2168</v>
      </c>
      <c r="C704" t="s">
        <v>37</v>
      </c>
      <c r="D704" t="s">
        <v>39</v>
      </c>
      <c r="E704" t="s">
        <v>41</v>
      </c>
      <c r="F704" t="s">
        <v>4</v>
      </c>
      <c r="G704" s="20" t="s">
        <v>55</v>
      </c>
      <c r="H704" s="19">
        <v>45383</v>
      </c>
      <c r="I704">
        <v>76</v>
      </c>
      <c r="J704">
        <v>76</v>
      </c>
      <c r="K704">
        <v>2</v>
      </c>
      <c r="L704">
        <v>3.9</v>
      </c>
      <c r="M7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4" s="20">
        <f>_22_05_2024__71314[[#This Row],[Рейтинг по проезду]]*0.6+_22_05_2024__71314[[#This Row],[Рейтинг по МВ]]*0.4</f>
        <v>0.87999999999999989</v>
      </c>
    </row>
    <row r="705" spans="1:17" x14ac:dyDescent="0.2">
      <c r="A705">
        <v>129</v>
      </c>
      <c r="B705" t="s">
        <v>2169</v>
      </c>
      <c r="C705" t="s">
        <v>37</v>
      </c>
      <c r="D705" t="s">
        <v>39</v>
      </c>
      <c r="E705" t="s">
        <v>41</v>
      </c>
      <c r="F705" t="s">
        <v>4</v>
      </c>
      <c r="G705" s="20" t="s">
        <v>55</v>
      </c>
      <c r="H705" s="19">
        <v>45385</v>
      </c>
      <c r="I705">
        <v>29</v>
      </c>
      <c r="J705">
        <v>29</v>
      </c>
      <c r="K705">
        <v>1</v>
      </c>
      <c r="L705">
        <v>3.9</v>
      </c>
      <c r="M7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5" s="20">
        <f>_22_05_2024__71314[[#This Row],[Рейтинг по проезду]]*0.6+_22_05_2024__71314[[#This Row],[Рейтинг по МВ]]*0.4</f>
        <v>0.87999999999999989</v>
      </c>
    </row>
    <row r="706" spans="1:17" x14ac:dyDescent="0.2">
      <c r="A706">
        <v>129</v>
      </c>
      <c r="B706" t="s">
        <v>2170</v>
      </c>
      <c r="C706" t="s">
        <v>37</v>
      </c>
      <c r="D706" t="s">
        <v>39</v>
      </c>
      <c r="E706" t="s">
        <v>41</v>
      </c>
      <c r="F706" t="s">
        <v>4</v>
      </c>
      <c r="G706" s="20" t="s">
        <v>55</v>
      </c>
      <c r="H706" s="19">
        <v>45390</v>
      </c>
      <c r="I706">
        <v>30</v>
      </c>
      <c r="J706">
        <v>30</v>
      </c>
      <c r="K706">
        <v>2</v>
      </c>
      <c r="L706">
        <v>3.9</v>
      </c>
      <c r="M7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6" s="20">
        <f>_22_05_2024__71314[[#This Row],[Рейтинг по проезду]]*0.6+_22_05_2024__71314[[#This Row],[Рейтинг по МВ]]*0.4</f>
        <v>0.87999999999999989</v>
      </c>
    </row>
    <row r="707" spans="1:17" x14ac:dyDescent="0.2">
      <c r="A707">
        <v>129</v>
      </c>
      <c r="B707" t="s">
        <v>2171</v>
      </c>
      <c r="C707" t="s">
        <v>37</v>
      </c>
      <c r="D707" t="s">
        <v>39</v>
      </c>
      <c r="E707" t="s">
        <v>41</v>
      </c>
      <c r="F707" t="s">
        <v>4</v>
      </c>
      <c r="G707" s="20" t="s">
        <v>55</v>
      </c>
      <c r="H707" s="19">
        <v>45392</v>
      </c>
      <c r="I707">
        <v>4</v>
      </c>
      <c r="J707">
        <v>4</v>
      </c>
      <c r="K707">
        <v>1</v>
      </c>
      <c r="L707">
        <v>3.9</v>
      </c>
      <c r="M7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7" s="20">
        <f>_22_05_2024__71314[[#This Row],[Рейтинг по проезду]]*0.6+_22_05_2024__71314[[#This Row],[Рейтинг по МВ]]*0.4</f>
        <v>0.87999999999999989</v>
      </c>
    </row>
    <row r="708" spans="1:17" x14ac:dyDescent="0.2">
      <c r="A708">
        <v>129</v>
      </c>
      <c r="B708" t="s">
        <v>2172</v>
      </c>
      <c r="C708" t="s">
        <v>37</v>
      </c>
      <c r="D708" t="s">
        <v>39</v>
      </c>
      <c r="E708" t="s">
        <v>41</v>
      </c>
      <c r="F708" t="s">
        <v>4</v>
      </c>
      <c r="G708" s="20" t="s">
        <v>55</v>
      </c>
      <c r="H708" s="19">
        <v>45393</v>
      </c>
      <c r="I708">
        <v>15</v>
      </c>
      <c r="J708">
        <v>15</v>
      </c>
      <c r="L708">
        <v>3.9</v>
      </c>
      <c r="M7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8" s="20">
        <f>_22_05_2024__71314[[#This Row],[Рейтинг по проезду]]*0.6+_22_05_2024__71314[[#This Row],[Рейтинг по МВ]]*0.4</f>
        <v>0.87999999999999989</v>
      </c>
    </row>
    <row r="709" spans="1:17" x14ac:dyDescent="0.2">
      <c r="A709">
        <v>129</v>
      </c>
      <c r="B709" t="s">
        <v>2173</v>
      </c>
      <c r="C709" t="s">
        <v>37</v>
      </c>
      <c r="D709" t="s">
        <v>39</v>
      </c>
      <c r="E709" t="s">
        <v>41</v>
      </c>
      <c r="F709" t="s">
        <v>4</v>
      </c>
      <c r="G709" s="20" t="s">
        <v>55</v>
      </c>
      <c r="H709" s="19">
        <v>45397</v>
      </c>
      <c r="I709">
        <v>18.97</v>
      </c>
      <c r="J709">
        <v>18.97</v>
      </c>
      <c r="K709">
        <v>2</v>
      </c>
      <c r="L709">
        <v>3.9</v>
      </c>
      <c r="M7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09" s="20">
        <f>_22_05_2024__71314[[#This Row],[Рейтинг по проезду]]*0.6+_22_05_2024__71314[[#This Row],[Рейтинг по МВ]]*0.4</f>
        <v>0.87999999999999989</v>
      </c>
    </row>
    <row r="710" spans="1:17" x14ac:dyDescent="0.2">
      <c r="A710">
        <v>129</v>
      </c>
      <c r="B710" t="s">
        <v>2174</v>
      </c>
      <c r="C710" t="s">
        <v>37</v>
      </c>
      <c r="D710" t="s">
        <v>39</v>
      </c>
      <c r="E710" t="s">
        <v>41</v>
      </c>
      <c r="F710" t="s">
        <v>4</v>
      </c>
      <c r="G710" s="20" t="s">
        <v>55</v>
      </c>
      <c r="H710" s="19">
        <v>45398</v>
      </c>
      <c r="I710">
        <v>25</v>
      </c>
      <c r="J710">
        <v>25</v>
      </c>
      <c r="K710">
        <v>2</v>
      </c>
      <c r="L710">
        <v>3.9</v>
      </c>
      <c r="M7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0" s="20">
        <f>_22_05_2024__71314[[#This Row],[Рейтинг по проезду]]*0.6+_22_05_2024__71314[[#This Row],[Рейтинг по МВ]]*0.4</f>
        <v>0.87999999999999989</v>
      </c>
    </row>
    <row r="711" spans="1:17" x14ac:dyDescent="0.2">
      <c r="A711">
        <v>129</v>
      </c>
      <c r="B711" t="s">
        <v>2175</v>
      </c>
      <c r="C711" t="s">
        <v>37</v>
      </c>
      <c r="D711" t="s">
        <v>39</v>
      </c>
      <c r="E711" t="s">
        <v>41</v>
      </c>
      <c r="F711" t="s">
        <v>4</v>
      </c>
      <c r="G711" s="20" t="s">
        <v>55</v>
      </c>
      <c r="H711" s="19">
        <v>45399</v>
      </c>
      <c r="I711">
        <v>17</v>
      </c>
      <c r="J711">
        <v>0</v>
      </c>
      <c r="L711">
        <v>3.9</v>
      </c>
      <c r="M711">
        <f>IF(_22_05_2024__71314[[#This Row],[Данные телематики, пробег]]=0,0.6,IF(_22_05_2024__71314[[#This Row],[Данные путевого, пробег]]=0,0,"для расчета"))</f>
        <v>0</v>
      </c>
      <c r="N7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1" s="20">
        <f>_22_05_2024__71314[[#This Row],[Рейтинг по проезду]]*0.6+_22_05_2024__71314[[#This Row],[Рейтинг по МВ]]*0.4</f>
        <v>0.27999999999999997</v>
      </c>
    </row>
    <row r="712" spans="1:17" x14ac:dyDescent="0.2">
      <c r="A712">
        <v>129</v>
      </c>
      <c r="B712" t="s">
        <v>2176</v>
      </c>
      <c r="C712" t="s">
        <v>37</v>
      </c>
      <c r="D712" t="s">
        <v>39</v>
      </c>
      <c r="E712" t="s">
        <v>41</v>
      </c>
      <c r="F712" t="s">
        <v>4</v>
      </c>
      <c r="G712" s="20" t="s">
        <v>55</v>
      </c>
      <c r="H712" s="19">
        <v>45400</v>
      </c>
      <c r="I712">
        <v>137</v>
      </c>
      <c r="J712">
        <v>0</v>
      </c>
      <c r="K712">
        <v>2</v>
      </c>
      <c r="L712">
        <v>3.9</v>
      </c>
      <c r="M712">
        <f>IF(_22_05_2024__71314[[#This Row],[Данные телематики, пробег]]=0,0.6,IF(_22_05_2024__71314[[#This Row],[Данные путевого, пробег]]=0,0,"для расчета"))</f>
        <v>0</v>
      </c>
      <c r="N7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2" s="20">
        <f>_22_05_2024__71314[[#This Row],[Рейтинг по проезду]]*0.6+_22_05_2024__71314[[#This Row],[Рейтинг по МВ]]*0.4</f>
        <v>0.27999999999999997</v>
      </c>
    </row>
    <row r="713" spans="1:17" x14ac:dyDescent="0.2">
      <c r="A713">
        <v>129</v>
      </c>
      <c r="B713" t="s">
        <v>2177</v>
      </c>
      <c r="C713" t="s">
        <v>37</v>
      </c>
      <c r="D713" t="s">
        <v>39</v>
      </c>
      <c r="E713" t="s">
        <v>41</v>
      </c>
      <c r="F713" t="s">
        <v>4</v>
      </c>
      <c r="G713" s="20" t="s">
        <v>55</v>
      </c>
      <c r="H713" s="19">
        <v>45401</v>
      </c>
      <c r="I713">
        <v>11</v>
      </c>
      <c r="J713">
        <v>11</v>
      </c>
      <c r="K713">
        <v>1</v>
      </c>
      <c r="L713">
        <v>3.9</v>
      </c>
      <c r="M7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3" s="20">
        <f>_22_05_2024__71314[[#This Row],[Рейтинг по проезду]]*0.6+_22_05_2024__71314[[#This Row],[Рейтинг по МВ]]*0.4</f>
        <v>0.87999999999999989</v>
      </c>
    </row>
    <row r="714" spans="1:17" x14ac:dyDescent="0.2">
      <c r="A714">
        <v>129</v>
      </c>
      <c r="B714" t="s">
        <v>2178</v>
      </c>
      <c r="C714" t="s">
        <v>37</v>
      </c>
      <c r="D714" t="s">
        <v>39</v>
      </c>
      <c r="E714" t="s">
        <v>41</v>
      </c>
      <c r="F714" t="s">
        <v>4</v>
      </c>
      <c r="G714" s="20" t="s">
        <v>55</v>
      </c>
      <c r="H714" s="19">
        <v>45404</v>
      </c>
      <c r="I714">
        <v>31</v>
      </c>
      <c r="J714">
        <v>0</v>
      </c>
      <c r="L714">
        <v>3.9</v>
      </c>
      <c r="M714">
        <f>IF(_22_05_2024__71314[[#This Row],[Данные телематики, пробег]]=0,0.6,IF(_22_05_2024__71314[[#This Row],[Данные путевого, пробег]]=0,0,"для расчета"))</f>
        <v>0</v>
      </c>
      <c r="N7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4" s="20">
        <f>_22_05_2024__71314[[#This Row],[Рейтинг по проезду]]*0.6+_22_05_2024__71314[[#This Row],[Рейтинг по МВ]]*0.4</f>
        <v>0.27999999999999997</v>
      </c>
    </row>
    <row r="715" spans="1:17" x14ac:dyDescent="0.2">
      <c r="A715">
        <v>129</v>
      </c>
      <c r="B715" t="s">
        <v>2179</v>
      </c>
      <c r="C715" t="s">
        <v>37</v>
      </c>
      <c r="D715" t="s">
        <v>39</v>
      </c>
      <c r="E715" t="s">
        <v>41</v>
      </c>
      <c r="F715" t="s">
        <v>4</v>
      </c>
      <c r="G715" s="20" t="s">
        <v>55</v>
      </c>
      <c r="H715" s="19">
        <v>45406</v>
      </c>
      <c r="I715">
        <v>10</v>
      </c>
      <c r="J715">
        <v>0</v>
      </c>
      <c r="K715">
        <v>1</v>
      </c>
      <c r="L715">
        <v>3.9</v>
      </c>
      <c r="M715">
        <f>IF(_22_05_2024__71314[[#This Row],[Данные телематики, пробег]]=0,0.6,IF(_22_05_2024__71314[[#This Row],[Данные путевого, пробег]]=0,0,"для расчета"))</f>
        <v>0</v>
      </c>
      <c r="N7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15" s="20">
        <f>_22_05_2024__71314[[#This Row],[Рейтинг по проезду]]*0.6+_22_05_2024__71314[[#This Row],[Рейтинг по МВ]]*0.4</f>
        <v>0.27999999999999997</v>
      </c>
    </row>
    <row r="716" spans="1:17" x14ac:dyDescent="0.2">
      <c r="A716">
        <v>130</v>
      </c>
      <c r="B716" t="s">
        <v>2180</v>
      </c>
      <c r="C716" t="s">
        <v>37</v>
      </c>
      <c r="D716" t="s">
        <v>39</v>
      </c>
      <c r="E716" t="s">
        <v>41</v>
      </c>
      <c r="F716" t="s">
        <v>4</v>
      </c>
      <c r="G716" s="20" t="s">
        <v>56</v>
      </c>
      <c r="H716" s="19">
        <v>45383</v>
      </c>
      <c r="I716">
        <v>93.21</v>
      </c>
      <c r="J716">
        <v>10</v>
      </c>
      <c r="K716">
        <v>1</v>
      </c>
      <c r="L716">
        <v>5.9</v>
      </c>
      <c r="M7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9.3209999999999997</v>
      </c>
      <c r="O7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16" s="20">
        <f>_22_05_2024__71314[[#This Row],[Рейтинг по проезду]]*0.6+_22_05_2024__71314[[#This Row],[Рейтинг по МВ]]*0.4</f>
        <v>0.94000000000000006</v>
      </c>
    </row>
    <row r="717" spans="1:17" x14ac:dyDescent="0.2">
      <c r="A717">
        <v>130</v>
      </c>
      <c r="B717" t="s">
        <v>2181</v>
      </c>
      <c r="C717" t="s">
        <v>37</v>
      </c>
      <c r="D717" t="s">
        <v>39</v>
      </c>
      <c r="E717" t="s">
        <v>41</v>
      </c>
      <c r="F717" t="s">
        <v>4</v>
      </c>
      <c r="G717" s="20" t="s">
        <v>56</v>
      </c>
      <c r="H717" s="19">
        <v>45390</v>
      </c>
      <c r="I717">
        <v>17</v>
      </c>
      <c r="J717">
        <v>17</v>
      </c>
      <c r="L717">
        <v>5.9</v>
      </c>
      <c r="M7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17" s="20">
        <f>_22_05_2024__71314[[#This Row],[Рейтинг по проезду]]*0.6+_22_05_2024__71314[[#This Row],[Рейтинг по МВ]]*0.4</f>
        <v>1</v>
      </c>
    </row>
    <row r="718" spans="1:17" x14ac:dyDescent="0.2">
      <c r="A718">
        <v>130</v>
      </c>
      <c r="B718" t="s">
        <v>2182</v>
      </c>
      <c r="C718" t="s">
        <v>37</v>
      </c>
      <c r="D718" t="s">
        <v>39</v>
      </c>
      <c r="E718" t="s">
        <v>41</v>
      </c>
      <c r="F718" t="s">
        <v>4</v>
      </c>
      <c r="G718" s="20" t="s">
        <v>56</v>
      </c>
      <c r="H718" s="19">
        <v>45393</v>
      </c>
      <c r="I718">
        <v>31</v>
      </c>
      <c r="J718">
        <v>32</v>
      </c>
      <c r="L718">
        <v>5.9</v>
      </c>
      <c r="M7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0.96875</v>
      </c>
      <c r="O7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18" s="20">
        <f>_22_05_2024__71314[[#This Row],[Рейтинг по проезду]]*0.6+_22_05_2024__71314[[#This Row],[Рейтинг по МВ]]*0.4</f>
        <v>1</v>
      </c>
    </row>
    <row r="719" spans="1:17" x14ac:dyDescent="0.2">
      <c r="A719">
        <v>130</v>
      </c>
      <c r="B719" t="s">
        <v>2183</v>
      </c>
      <c r="C719" t="s">
        <v>37</v>
      </c>
      <c r="D719" t="s">
        <v>39</v>
      </c>
      <c r="E719" t="s">
        <v>41</v>
      </c>
      <c r="F719" t="s">
        <v>4</v>
      </c>
      <c r="G719" s="20" t="s">
        <v>56</v>
      </c>
      <c r="H719" s="19">
        <v>45394</v>
      </c>
      <c r="I719">
        <v>6.24</v>
      </c>
      <c r="J719">
        <v>6</v>
      </c>
      <c r="L719">
        <v>5.9</v>
      </c>
      <c r="M7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1.04</v>
      </c>
      <c r="O7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19" s="20">
        <f>_22_05_2024__71314[[#This Row],[Рейтинг по проезду]]*0.6+_22_05_2024__71314[[#This Row],[Рейтинг по МВ]]*0.4</f>
        <v>1</v>
      </c>
    </row>
    <row r="720" spans="1:17" x14ac:dyDescent="0.2">
      <c r="A720">
        <v>130</v>
      </c>
      <c r="B720" t="s">
        <v>2184</v>
      </c>
      <c r="C720" t="s">
        <v>37</v>
      </c>
      <c r="D720" t="s">
        <v>39</v>
      </c>
      <c r="E720" t="s">
        <v>41</v>
      </c>
      <c r="F720" t="s">
        <v>4</v>
      </c>
      <c r="G720" s="20" t="s">
        <v>56</v>
      </c>
      <c r="H720" s="19">
        <v>45395</v>
      </c>
      <c r="I720">
        <v>3</v>
      </c>
      <c r="J720">
        <v>3</v>
      </c>
      <c r="L720">
        <v>5.9</v>
      </c>
      <c r="M7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0" s="20">
        <f>_22_05_2024__71314[[#This Row],[Рейтинг по проезду]]*0.6+_22_05_2024__71314[[#This Row],[Рейтинг по МВ]]*0.4</f>
        <v>1</v>
      </c>
    </row>
    <row r="721" spans="1:17" x14ac:dyDescent="0.2">
      <c r="A721">
        <v>130</v>
      </c>
      <c r="B721" t="s">
        <v>2185</v>
      </c>
      <c r="C721" t="s">
        <v>37</v>
      </c>
      <c r="D721" t="s">
        <v>39</v>
      </c>
      <c r="E721" t="s">
        <v>41</v>
      </c>
      <c r="F721" t="s">
        <v>4</v>
      </c>
      <c r="G721" s="20" t="s">
        <v>56</v>
      </c>
      <c r="H721" s="19">
        <v>45398</v>
      </c>
      <c r="I721">
        <v>148.36000000000001</v>
      </c>
      <c r="J721">
        <v>31</v>
      </c>
      <c r="K721">
        <v>2</v>
      </c>
      <c r="L721">
        <v>5.9</v>
      </c>
      <c r="M7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4.7858064516129035</v>
      </c>
      <c r="O7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1" s="20">
        <f>_22_05_2024__71314[[#This Row],[Рейтинг по проезду]]*0.6+_22_05_2024__71314[[#This Row],[Рейтинг по МВ]]*0.4</f>
        <v>0.94000000000000006</v>
      </c>
    </row>
    <row r="722" spans="1:17" x14ac:dyDescent="0.2">
      <c r="A722">
        <v>130</v>
      </c>
      <c r="B722" t="s">
        <v>2186</v>
      </c>
      <c r="C722" t="s">
        <v>37</v>
      </c>
      <c r="D722" t="s">
        <v>39</v>
      </c>
      <c r="E722" t="s">
        <v>41</v>
      </c>
      <c r="F722" t="s">
        <v>4</v>
      </c>
      <c r="G722" s="20" t="s">
        <v>56</v>
      </c>
      <c r="H722" s="19">
        <v>45399</v>
      </c>
      <c r="I722">
        <v>45</v>
      </c>
      <c r="J722">
        <v>15</v>
      </c>
      <c r="L722">
        <v>5.9</v>
      </c>
      <c r="M7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</v>
      </c>
      <c r="O7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2" s="20">
        <f>_22_05_2024__71314[[#This Row],[Рейтинг по проезду]]*0.6+_22_05_2024__71314[[#This Row],[Рейтинг по МВ]]*0.4</f>
        <v>0.94000000000000006</v>
      </c>
    </row>
    <row r="723" spans="1:17" x14ac:dyDescent="0.2">
      <c r="A723">
        <v>130</v>
      </c>
      <c r="B723" t="s">
        <v>2187</v>
      </c>
      <c r="C723" t="s">
        <v>37</v>
      </c>
      <c r="D723" t="s">
        <v>39</v>
      </c>
      <c r="E723" t="s">
        <v>41</v>
      </c>
      <c r="F723" t="s">
        <v>4</v>
      </c>
      <c r="G723" s="20" t="s">
        <v>56</v>
      </c>
      <c r="H723" s="19">
        <v>45400</v>
      </c>
      <c r="I723">
        <v>15</v>
      </c>
      <c r="J723">
        <v>15</v>
      </c>
      <c r="L723">
        <v>5.9</v>
      </c>
      <c r="M7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3" s="20">
        <f>_22_05_2024__71314[[#This Row],[Рейтинг по проезду]]*0.6+_22_05_2024__71314[[#This Row],[Рейтинг по МВ]]*0.4</f>
        <v>1</v>
      </c>
    </row>
    <row r="724" spans="1:17" x14ac:dyDescent="0.2">
      <c r="A724">
        <v>130</v>
      </c>
      <c r="B724" t="s">
        <v>2188</v>
      </c>
      <c r="C724" t="s">
        <v>37</v>
      </c>
      <c r="D724" t="s">
        <v>39</v>
      </c>
      <c r="E724" t="s">
        <v>41</v>
      </c>
      <c r="F724" t="s">
        <v>4</v>
      </c>
      <c r="G724" s="20" t="s">
        <v>56</v>
      </c>
      <c r="H724" s="19">
        <v>45403</v>
      </c>
      <c r="I724">
        <v>66</v>
      </c>
      <c r="J724">
        <v>66</v>
      </c>
      <c r="L724">
        <v>5.9</v>
      </c>
      <c r="M7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4" s="20">
        <f>_22_05_2024__71314[[#This Row],[Рейтинг по проезду]]*0.6+_22_05_2024__71314[[#This Row],[Рейтинг по МВ]]*0.4</f>
        <v>1</v>
      </c>
    </row>
    <row r="725" spans="1:17" x14ac:dyDescent="0.2">
      <c r="A725">
        <v>130</v>
      </c>
      <c r="B725" t="s">
        <v>2189</v>
      </c>
      <c r="C725" t="s">
        <v>37</v>
      </c>
      <c r="D725" t="s">
        <v>39</v>
      </c>
      <c r="E725" t="s">
        <v>41</v>
      </c>
      <c r="F725" t="s">
        <v>4</v>
      </c>
      <c r="G725" s="20" t="s">
        <v>56</v>
      </c>
      <c r="H725" s="19">
        <v>45406</v>
      </c>
      <c r="I725">
        <v>71</v>
      </c>
      <c r="J725">
        <v>71</v>
      </c>
      <c r="L725">
        <v>5.9</v>
      </c>
      <c r="M7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5" s="20">
        <f>_22_05_2024__71314[[#This Row],[Рейтинг по проезду]]*0.6+_22_05_2024__71314[[#This Row],[Рейтинг по МВ]]*0.4</f>
        <v>1</v>
      </c>
    </row>
    <row r="726" spans="1:17" x14ac:dyDescent="0.2">
      <c r="A726">
        <v>130</v>
      </c>
      <c r="B726" t="s">
        <v>2190</v>
      </c>
      <c r="C726" t="s">
        <v>37</v>
      </c>
      <c r="D726" t="s">
        <v>39</v>
      </c>
      <c r="E726" t="s">
        <v>41</v>
      </c>
      <c r="F726" t="s">
        <v>4</v>
      </c>
      <c r="G726" s="20" t="s">
        <v>56</v>
      </c>
      <c r="H726" s="19">
        <v>45407</v>
      </c>
      <c r="I726">
        <v>82</v>
      </c>
      <c r="J726">
        <v>82</v>
      </c>
      <c r="K726">
        <v>1</v>
      </c>
      <c r="L726">
        <v>5.9</v>
      </c>
      <c r="M7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6" s="20">
        <f>_22_05_2024__71314[[#This Row],[Рейтинг по проезду]]*0.6+_22_05_2024__71314[[#This Row],[Рейтинг по МВ]]*0.4</f>
        <v>1</v>
      </c>
    </row>
    <row r="727" spans="1:17" x14ac:dyDescent="0.2">
      <c r="A727">
        <v>130</v>
      </c>
      <c r="B727" t="s">
        <v>2191</v>
      </c>
      <c r="C727" t="s">
        <v>37</v>
      </c>
      <c r="D727" t="s">
        <v>39</v>
      </c>
      <c r="E727" t="s">
        <v>41</v>
      </c>
      <c r="F727" t="s">
        <v>4</v>
      </c>
      <c r="G727" s="20" t="s">
        <v>56</v>
      </c>
      <c r="H727" s="19">
        <v>45408</v>
      </c>
      <c r="I727">
        <v>123</v>
      </c>
      <c r="J727">
        <v>123</v>
      </c>
      <c r="K727">
        <v>2</v>
      </c>
      <c r="L727">
        <v>5.9</v>
      </c>
      <c r="M7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7" s="20">
        <f>_22_05_2024__71314[[#This Row],[Рейтинг по проезду]]*0.6+_22_05_2024__71314[[#This Row],[Рейтинг по МВ]]*0.4</f>
        <v>1</v>
      </c>
    </row>
    <row r="728" spans="1:17" x14ac:dyDescent="0.2">
      <c r="A728">
        <v>130</v>
      </c>
      <c r="B728" t="s">
        <v>2192</v>
      </c>
      <c r="C728" t="s">
        <v>37</v>
      </c>
      <c r="D728" t="s">
        <v>39</v>
      </c>
      <c r="E728" t="s">
        <v>41</v>
      </c>
      <c r="F728" t="s">
        <v>4</v>
      </c>
      <c r="G728" s="20" t="s">
        <v>56</v>
      </c>
      <c r="H728" s="19">
        <v>45409</v>
      </c>
      <c r="I728">
        <v>153.24</v>
      </c>
      <c r="J728">
        <v>0</v>
      </c>
      <c r="K728">
        <v>2</v>
      </c>
      <c r="L728">
        <v>5.9</v>
      </c>
      <c r="M728">
        <f>IF(_22_05_2024__71314[[#This Row],[Данные телематики, пробег]]=0,0.6,IF(_22_05_2024__71314[[#This Row],[Данные путевого, пробег]]=0,0,"для расчета"))</f>
        <v>0</v>
      </c>
      <c r="N7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28" s="20">
        <f>_22_05_2024__71314[[#This Row],[Рейтинг по проезду]]*0.6+_22_05_2024__71314[[#This Row],[Рейтинг по МВ]]*0.4</f>
        <v>0.4</v>
      </c>
    </row>
    <row r="729" spans="1:17" x14ac:dyDescent="0.2">
      <c r="A729">
        <v>131</v>
      </c>
      <c r="B729" t="s">
        <v>2193</v>
      </c>
      <c r="C729" t="s">
        <v>37</v>
      </c>
      <c r="D729" t="s">
        <v>39</v>
      </c>
      <c r="E729" t="s">
        <v>41</v>
      </c>
      <c r="F729" t="s">
        <v>4</v>
      </c>
      <c r="G729" s="20" t="s">
        <v>57</v>
      </c>
      <c r="H729" s="19">
        <v>45383</v>
      </c>
      <c r="I729">
        <v>286</v>
      </c>
      <c r="J729">
        <v>235</v>
      </c>
      <c r="K729">
        <v>4</v>
      </c>
      <c r="L729">
        <v>3.6</v>
      </c>
      <c r="M7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1.2170212765957447</v>
      </c>
      <c r="O7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29" s="20">
        <f>_22_05_2024__71314[[#This Row],[Рейтинг по проезду]]*0.6+_22_05_2024__71314[[#This Row],[Рейтинг по МВ]]*0.4</f>
        <v>0.82000000000000006</v>
      </c>
    </row>
    <row r="730" spans="1:17" x14ac:dyDescent="0.2">
      <c r="A730">
        <v>131</v>
      </c>
      <c r="B730" t="s">
        <v>2194</v>
      </c>
      <c r="C730" t="s">
        <v>37</v>
      </c>
      <c r="D730" t="s">
        <v>39</v>
      </c>
      <c r="E730" t="s">
        <v>41</v>
      </c>
      <c r="F730" t="s">
        <v>4</v>
      </c>
      <c r="G730" s="20" t="s">
        <v>57</v>
      </c>
      <c r="H730" s="19">
        <v>45393</v>
      </c>
      <c r="I730">
        <v>49</v>
      </c>
      <c r="J730">
        <v>49</v>
      </c>
      <c r="K730">
        <v>2</v>
      </c>
      <c r="L730">
        <v>3.6</v>
      </c>
      <c r="M7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0" s="20">
        <f>_22_05_2024__71314[[#This Row],[Рейтинг по проезду]]*0.6+_22_05_2024__71314[[#This Row],[Рейтинг по МВ]]*0.4</f>
        <v>0.87999999999999989</v>
      </c>
    </row>
    <row r="731" spans="1:17" x14ac:dyDescent="0.2">
      <c r="A731">
        <v>131</v>
      </c>
      <c r="B731" t="s">
        <v>2195</v>
      </c>
      <c r="C731" t="s">
        <v>37</v>
      </c>
      <c r="D731" t="s">
        <v>39</v>
      </c>
      <c r="E731" t="s">
        <v>41</v>
      </c>
      <c r="F731" t="s">
        <v>4</v>
      </c>
      <c r="G731" s="20" t="s">
        <v>57</v>
      </c>
      <c r="H731" s="19">
        <v>45394</v>
      </c>
      <c r="I731">
        <v>16</v>
      </c>
      <c r="J731">
        <v>16</v>
      </c>
      <c r="K731">
        <v>1</v>
      </c>
      <c r="L731">
        <v>3.6</v>
      </c>
      <c r="M7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1" s="20">
        <f>_22_05_2024__71314[[#This Row],[Рейтинг по проезду]]*0.6+_22_05_2024__71314[[#This Row],[Рейтинг по МВ]]*0.4</f>
        <v>0.87999999999999989</v>
      </c>
    </row>
    <row r="732" spans="1:17" x14ac:dyDescent="0.2">
      <c r="A732">
        <v>131</v>
      </c>
      <c r="B732" t="s">
        <v>2196</v>
      </c>
      <c r="C732" t="s">
        <v>37</v>
      </c>
      <c r="D732" t="s">
        <v>39</v>
      </c>
      <c r="E732" t="s">
        <v>41</v>
      </c>
      <c r="F732" t="s">
        <v>4</v>
      </c>
      <c r="G732" s="20" t="s">
        <v>57</v>
      </c>
      <c r="H732" s="19">
        <v>45397</v>
      </c>
      <c r="I732">
        <v>5</v>
      </c>
      <c r="J732">
        <v>5</v>
      </c>
      <c r="L732">
        <v>3.6</v>
      </c>
      <c r="M7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2" s="20">
        <f>_22_05_2024__71314[[#This Row],[Рейтинг по проезду]]*0.6+_22_05_2024__71314[[#This Row],[Рейтинг по МВ]]*0.4</f>
        <v>0.87999999999999989</v>
      </c>
    </row>
    <row r="733" spans="1:17" x14ac:dyDescent="0.2">
      <c r="A733">
        <v>131</v>
      </c>
      <c r="B733" t="s">
        <v>2197</v>
      </c>
      <c r="C733" t="s">
        <v>37</v>
      </c>
      <c r="D733" t="s">
        <v>39</v>
      </c>
      <c r="E733" t="s">
        <v>41</v>
      </c>
      <c r="F733" t="s">
        <v>4</v>
      </c>
      <c r="G733" s="20" t="s">
        <v>57</v>
      </c>
      <c r="H733" s="19">
        <v>45400</v>
      </c>
      <c r="I733">
        <v>28</v>
      </c>
      <c r="J733">
        <v>28</v>
      </c>
      <c r="L733">
        <v>3.6</v>
      </c>
      <c r="M7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3" s="20">
        <f>_22_05_2024__71314[[#This Row],[Рейтинг по проезду]]*0.6+_22_05_2024__71314[[#This Row],[Рейтинг по МВ]]*0.4</f>
        <v>0.87999999999999989</v>
      </c>
    </row>
    <row r="734" spans="1:17" x14ac:dyDescent="0.2">
      <c r="A734">
        <v>131</v>
      </c>
      <c r="B734" t="s">
        <v>2198</v>
      </c>
      <c r="C734" t="s">
        <v>37</v>
      </c>
      <c r="D734" t="s">
        <v>39</v>
      </c>
      <c r="E734" t="s">
        <v>41</v>
      </c>
      <c r="F734" t="s">
        <v>4</v>
      </c>
      <c r="G734" s="20" t="s">
        <v>57</v>
      </c>
      <c r="H734" s="19">
        <v>45401</v>
      </c>
      <c r="I734">
        <v>298</v>
      </c>
      <c r="J734">
        <v>0</v>
      </c>
      <c r="K734">
        <v>1</v>
      </c>
      <c r="L734">
        <v>3.6</v>
      </c>
      <c r="M734">
        <f>IF(_22_05_2024__71314[[#This Row],[Данные телематики, пробег]]=0,0.6,IF(_22_05_2024__71314[[#This Row],[Данные путевого, пробег]]=0,0,"для расчета"))</f>
        <v>0</v>
      </c>
      <c r="N7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4" s="20">
        <f>_22_05_2024__71314[[#This Row],[Рейтинг по проезду]]*0.6+_22_05_2024__71314[[#This Row],[Рейтинг по МВ]]*0.4</f>
        <v>0.27999999999999997</v>
      </c>
    </row>
    <row r="735" spans="1:17" x14ac:dyDescent="0.2">
      <c r="A735">
        <v>131</v>
      </c>
      <c r="B735" t="s">
        <v>2199</v>
      </c>
      <c r="C735" t="s">
        <v>37</v>
      </c>
      <c r="D735" t="s">
        <v>39</v>
      </c>
      <c r="E735" t="s">
        <v>41</v>
      </c>
      <c r="F735" t="s">
        <v>4</v>
      </c>
      <c r="G735" s="20" t="s">
        <v>57</v>
      </c>
      <c r="H735" s="19">
        <v>45402</v>
      </c>
      <c r="I735">
        <v>17</v>
      </c>
      <c r="J735">
        <v>0</v>
      </c>
      <c r="K735">
        <v>1</v>
      </c>
      <c r="L735">
        <v>3.6</v>
      </c>
      <c r="M735">
        <f>IF(_22_05_2024__71314[[#This Row],[Данные телематики, пробег]]=0,0.6,IF(_22_05_2024__71314[[#This Row],[Данные путевого, пробег]]=0,0,"для расчета"))</f>
        <v>0</v>
      </c>
      <c r="N7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5" s="20">
        <f>_22_05_2024__71314[[#This Row],[Рейтинг по проезду]]*0.6+_22_05_2024__71314[[#This Row],[Рейтинг по МВ]]*0.4</f>
        <v>0.27999999999999997</v>
      </c>
    </row>
    <row r="736" spans="1:17" x14ac:dyDescent="0.2">
      <c r="A736">
        <v>131</v>
      </c>
      <c r="B736" t="s">
        <v>2200</v>
      </c>
      <c r="C736" t="s">
        <v>37</v>
      </c>
      <c r="D736" t="s">
        <v>39</v>
      </c>
      <c r="E736" t="s">
        <v>41</v>
      </c>
      <c r="F736" t="s">
        <v>4</v>
      </c>
      <c r="G736" s="20" t="s">
        <v>57</v>
      </c>
      <c r="H736" s="19">
        <v>45405</v>
      </c>
      <c r="I736">
        <v>54</v>
      </c>
      <c r="J736">
        <v>0</v>
      </c>
      <c r="K736">
        <v>2</v>
      </c>
      <c r="L736">
        <v>3.6</v>
      </c>
      <c r="M736">
        <f>IF(_22_05_2024__71314[[#This Row],[Данные телематики, пробег]]=0,0.6,IF(_22_05_2024__71314[[#This Row],[Данные путевого, пробег]]=0,0,"для расчета"))</f>
        <v>0</v>
      </c>
      <c r="N7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6" s="20">
        <f>_22_05_2024__71314[[#This Row],[Рейтинг по проезду]]*0.6+_22_05_2024__71314[[#This Row],[Рейтинг по МВ]]*0.4</f>
        <v>0.27999999999999997</v>
      </c>
    </row>
    <row r="737" spans="1:17" x14ac:dyDescent="0.2">
      <c r="A737">
        <v>131</v>
      </c>
      <c r="B737" t="s">
        <v>2201</v>
      </c>
      <c r="C737" t="s">
        <v>37</v>
      </c>
      <c r="D737" t="s">
        <v>39</v>
      </c>
      <c r="E737" t="s">
        <v>41</v>
      </c>
      <c r="F737" t="s">
        <v>4</v>
      </c>
      <c r="G737" s="20" t="s">
        <v>57</v>
      </c>
      <c r="H737" s="19">
        <v>45406</v>
      </c>
      <c r="I737">
        <v>14</v>
      </c>
      <c r="J737">
        <v>0</v>
      </c>
      <c r="L737">
        <v>3.6</v>
      </c>
      <c r="M737">
        <f>IF(_22_05_2024__71314[[#This Row],[Данные телематики, пробег]]=0,0.6,IF(_22_05_2024__71314[[#This Row],[Данные путевого, пробег]]=0,0,"для расчета"))</f>
        <v>0</v>
      </c>
      <c r="N7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7" s="20">
        <f>_22_05_2024__71314[[#This Row],[Рейтинг по проезду]]*0.6+_22_05_2024__71314[[#This Row],[Рейтинг по МВ]]*0.4</f>
        <v>0.27999999999999997</v>
      </c>
    </row>
    <row r="738" spans="1:17" x14ac:dyDescent="0.2">
      <c r="A738">
        <v>131</v>
      </c>
      <c r="B738" t="s">
        <v>2202</v>
      </c>
      <c r="C738" t="s">
        <v>37</v>
      </c>
      <c r="D738" t="s">
        <v>39</v>
      </c>
      <c r="E738" t="s">
        <v>41</v>
      </c>
      <c r="F738" t="s">
        <v>4</v>
      </c>
      <c r="G738" s="20" t="s">
        <v>57</v>
      </c>
      <c r="H738" s="19">
        <v>45407</v>
      </c>
      <c r="I738">
        <v>22</v>
      </c>
      <c r="J738">
        <v>0</v>
      </c>
      <c r="L738">
        <v>3.6</v>
      </c>
      <c r="M738">
        <f>IF(_22_05_2024__71314[[#This Row],[Данные телематики, пробег]]=0,0.6,IF(_22_05_2024__71314[[#This Row],[Данные путевого, пробег]]=0,0,"для расчета"))</f>
        <v>0</v>
      </c>
      <c r="N7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8" s="20">
        <f>_22_05_2024__71314[[#This Row],[Рейтинг по проезду]]*0.6+_22_05_2024__71314[[#This Row],[Рейтинг по МВ]]*0.4</f>
        <v>0.27999999999999997</v>
      </c>
    </row>
    <row r="739" spans="1:17" x14ac:dyDescent="0.2">
      <c r="A739">
        <v>131</v>
      </c>
      <c r="B739" t="s">
        <v>2203</v>
      </c>
      <c r="C739" t="s">
        <v>37</v>
      </c>
      <c r="D739" t="s">
        <v>39</v>
      </c>
      <c r="E739" t="s">
        <v>41</v>
      </c>
      <c r="F739" t="s">
        <v>4</v>
      </c>
      <c r="G739" s="20" t="s">
        <v>57</v>
      </c>
      <c r="H739" s="19">
        <v>45408</v>
      </c>
      <c r="I739">
        <v>455</v>
      </c>
      <c r="J739">
        <v>0</v>
      </c>
      <c r="K739">
        <v>6</v>
      </c>
      <c r="L739">
        <v>3.6</v>
      </c>
      <c r="M739">
        <f>IF(_22_05_2024__71314[[#This Row],[Данные телематики, пробег]]=0,0.6,IF(_22_05_2024__71314[[#This Row],[Данные путевого, пробег]]=0,0,"для расчета"))</f>
        <v>0</v>
      </c>
      <c r="N7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39" s="20">
        <f>_22_05_2024__71314[[#This Row],[Рейтинг по проезду]]*0.6+_22_05_2024__71314[[#This Row],[Рейтинг по МВ]]*0.4</f>
        <v>0.27999999999999997</v>
      </c>
    </row>
    <row r="740" spans="1:17" x14ac:dyDescent="0.2">
      <c r="A740">
        <v>131</v>
      </c>
      <c r="B740" t="s">
        <v>2204</v>
      </c>
      <c r="C740" t="s">
        <v>37</v>
      </c>
      <c r="D740" t="s">
        <v>39</v>
      </c>
      <c r="E740" t="s">
        <v>41</v>
      </c>
      <c r="F740" t="s">
        <v>4</v>
      </c>
      <c r="G740" s="20" t="s">
        <v>57</v>
      </c>
      <c r="H740" s="19">
        <v>45409</v>
      </c>
      <c r="I740">
        <v>26</v>
      </c>
      <c r="J740">
        <v>26</v>
      </c>
      <c r="L740">
        <v>3.6</v>
      </c>
      <c r="M7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40" s="20">
        <f>_22_05_2024__71314[[#This Row],[Рейтинг по проезду]]*0.6+_22_05_2024__71314[[#This Row],[Рейтинг по МВ]]*0.4</f>
        <v>0.87999999999999989</v>
      </c>
    </row>
    <row r="741" spans="1:17" x14ac:dyDescent="0.2">
      <c r="A741">
        <v>131</v>
      </c>
      <c r="B741" t="s">
        <v>2205</v>
      </c>
      <c r="C741" t="s">
        <v>37</v>
      </c>
      <c r="D741" t="s">
        <v>39</v>
      </c>
      <c r="E741" t="s">
        <v>41</v>
      </c>
      <c r="F741" t="s">
        <v>4</v>
      </c>
      <c r="G741" s="20" t="s">
        <v>57</v>
      </c>
      <c r="H741" s="19">
        <v>45410</v>
      </c>
      <c r="I741">
        <v>8</v>
      </c>
      <c r="J741">
        <v>8</v>
      </c>
      <c r="L741">
        <v>3.6</v>
      </c>
      <c r="M7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41" s="20">
        <f>_22_05_2024__71314[[#This Row],[Рейтинг по проезду]]*0.6+_22_05_2024__71314[[#This Row],[Рейтинг по МВ]]*0.4</f>
        <v>0.87999999999999989</v>
      </c>
    </row>
    <row r="742" spans="1:17" x14ac:dyDescent="0.2">
      <c r="A742">
        <v>131</v>
      </c>
      <c r="B742" t="s">
        <v>2206</v>
      </c>
      <c r="C742" t="s">
        <v>37</v>
      </c>
      <c r="D742" t="s">
        <v>39</v>
      </c>
      <c r="E742" t="s">
        <v>41</v>
      </c>
      <c r="F742" t="s">
        <v>4</v>
      </c>
      <c r="G742" s="20" t="s">
        <v>57</v>
      </c>
      <c r="H742" s="19">
        <v>45412</v>
      </c>
      <c r="I742">
        <v>49.15</v>
      </c>
      <c r="J742">
        <v>49</v>
      </c>
      <c r="K742">
        <v>2</v>
      </c>
      <c r="L742">
        <v>3.6</v>
      </c>
      <c r="M7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1.0030612244897958</v>
      </c>
      <c r="O7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42" s="20">
        <f>_22_05_2024__71314[[#This Row],[Рейтинг по проезду]]*0.6+_22_05_2024__71314[[#This Row],[Рейтинг по МВ]]*0.4</f>
        <v>0.87999999999999989</v>
      </c>
    </row>
    <row r="743" spans="1:17" x14ac:dyDescent="0.2">
      <c r="A743">
        <v>132</v>
      </c>
      <c r="B743" t="s">
        <v>2207</v>
      </c>
      <c r="C743" t="s">
        <v>37</v>
      </c>
      <c r="D743" t="s">
        <v>39</v>
      </c>
      <c r="E743" t="s">
        <v>41</v>
      </c>
      <c r="F743" t="s">
        <v>4</v>
      </c>
      <c r="G743" s="20" t="s">
        <v>490</v>
      </c>
      <c r="H743" s="19">
        <v>45383</v>
      </c>
      <c r="I743">
        <v>76</v>
      </c>
      <c r="J743">
        <v>76</v>
      </c>
      <c r="L743">
        <v>5.9</v>
      </c>
      <c r="M7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3" s="20">
        <f>_22_05_2024__71314[[#This Row],[Рейтинг по проезду]]*0.6+_22_05_2024__71314[[#This Row],[Рейтинг по МВ]]*0.4</f>
        <v>1</v>
      </c>
    </row>
    <row r="744" spans="1:17" x14ac:dyDescent="0.2">
      <c r="A744">
        <v>132</v>
      </c>
      <c r="B744" t="s">
        <v>2208</v>
      </c>
      <c r="C744" t="s">
        <v>37</v>
      </c>
      <c r="D744" t="s">
        <v>39</v>
      </c>
      <c r="E744" t="s">
        <v>41</v>
      </c>
      <c r="F744" t="s">
        <v>4</v>
      </c>
      <c r="G744" s="20" t="s">
        <v>490</v>
      </c>
      <c r="H744" s="19">
        <v>45385</v>
      </c>
      <c r="I744">
        <v>29</v>
      </c>
      <c r="J744">
        <v>29</v>
      </c>
      <c r="L744">
        <v>5.9</v>
      </c>
      <c r="M7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4" s="20">
        <f>_22_05_2024__71314[[#This Row],[Рейтинг по проезду]]*0.6+_22_05_2024__71314[[#This Row],[Рейтинг по МВ]]*0.4</f>
        <v>1</v>
      </c>
    </row>
    <row r="745" spans="1:17" x14ac:dyDescent="0.2">
      <c r="A745">
        <v>132</v>
      </c>
      <c r="B745" t="s">
        <v>2209</v>
      </c>
      <c r="C745" t="s">
        <v>37</v>
      </c>
      <c r="D745" t="s">
        <v>39</v>
      </c>
      <c r="E745" t="s">
        <v>41</v>
      </c>
      <c r="F745" t="s">
        <v>4</v>
      </c>
      <c r="G745" s="20" t="s">
        <v>490</v>
      </c>
      <c r="H745" s="19">
        <v>45390</v>
      </c>
      <c r="I745">
        <v>30</v>
      </c>
      <c r="J745">
        <v>50</v>
      </c>
      <c r="K745">
        <v>1</v>
      </c>
      <c r="L745">
        <v>5.9</v>
      </c>
      <c r="M7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</v>
      </c>
      <c r="O7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5" s="20">
        <f>_22_05_2024__71314[[#This Row],[Рейтинг по проезду]]*0.6+_22_05_2024__71314[[#This Row],[Рейтинг по МВ]]*0.4</f>
        <v>0.94000000000000006</v>
      </c>
    </row>
    <row r="746" spans="1:17" x14ac:dyDescent="0.2">
      <c r="A746">
        <v>132</v>
      </c>
      <c r="B746" t="s">
        <v>2210</v>
      </c>
      <c r="C746" t="s">
        <v>37</v>
      </c>
      <c r="D746" t="s">
        <v>39</v>
      </c>
      <c r="E746" t="s">
        <v>41</v>
      </c>
      <c r="F746" t="s">
        <v>4</v>
      </c>
      <c r="G746" s="20" t="s">
        <v>490</v>
      </c>
      <c r="H746" s="19">
        <v>45392</v>
      </c>
      <c r="I746">
        <v>0.05</v>
      </c>
      <c r="J746">
        <v>0.05</v>
      </c>
      <c r="L746">
        <v>5.9</v>
      </c>
      <c r="M7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6" s="20">
        <f>_22_05_2024__71314[[#This Row],[Рейтинг по проезду]]*0.6+_22_05_2024__71314[[#This Row],[Рейтинг по МВ]]*0.4</f>
        <v>1</v>
      </c>
    </row>
    <row r="747" spans="1:17" x14ac:dyDescent="0.2">
      <c r="A747">
        <v>132</v>
      </c>
      <c r="B747" t="s">
        <v>2211</v>
      </c>
      <c r="C747" t="s">
        <v>37</v>
      </c>
      <c r="D747" t="s">
        <v>39</v>
      </c>
      <c r="E747" t="s">
        <v>41</v>
      </c>
      <c r="F747" t="s">
        <v>4</v>
      </c>
      <c r="G747" s="20" t="s">
        <v>490</v>
      </c>
      <c r="H747" s="19">
        <v>45393</v>
      </c>
      <c r="I747">
        <v>15</v>
      </c>
      <c r="J747">
        <v>15</v>
      </c>
      <c r="L747">
        <v>5.9</v>
      </c>
      <c r="M7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7" s="20">
        <f>_22_05_2024__71314[[#This Row],[Рейтинг по проезду]]*0.6+_22_05_2024__71314[[#This Row],[Рейтинг по МВ]]*0.4</f>
        <v>1</v>
      </c>
    </row>
    <row r="748" spans="1:17" x14ac:dyDescent="0.2">
      <c r="A748">
        <v>132</v>
      </c>
      <c r="B748" t="s">
        <v>2212</v>
      </c>
      <c r="C748" t="s">
        <v>37</v>
      </c>
      <c r="D748" t="s">
        <v>39</v>
      </c>
      <c r="E748" t="s">
        <v>41</v>
      </c>
      <c r="F748" t="s">
        <v>4</v>
      </c>
      <c r="G748" s="20" t="s">
        <v>490</v>
      </c>
      <c r="H748" s="19">
        <v>45397</v>
      </c>
      <c r="I748">
        <v>18</v>
      </c>
      <c r="J748">
        <v>18</v>
      </c>
      <c r="K748">
        <v>1</v>
      </c>
      <c r="L748">
        <v>5.9</v>
      </c>
      <c r="M7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8" s="20">
        <f>_22_05_2024__71314[[#This Row],[Рейтинг по проезду]]*0.6+_22_05_2024__71314[[#This Row],[Рейтинг по МВ]]*0.4</f>
        <v>1</v>
      </c>
    </row>
    <row r="749" spans="1:17" x14ac:dyDescent="0.2">
      <c r="A749">
        <v>132</v>
      </c>
      <c r="B749" t="s">
        <v>2213</v>
      </c>
      <c r="C749" t="s">
        <v>37</v>
      </c>
      <c r="D749" t="s">
        <v>39</v>
      </c>
      <c r="E749" t="s">
        <v>41</v>
      </c>
      <c r="F749" t="s">
        <v>4</v>
      </c>
      <c r="G749" s="20" t="s">
        <v>490</v>
      </c>
      <c r="H749" s="19">
        <v>45398</v>
      </c>
      <c r="I749">
        <v>25</v>
      </c>
      <c r="J749">
        <v>25</v>
      </c>
      <c r="L749">
        <v>5.9</v>
      </c>
      <c r="M7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49" s="20">
        <f>_22_05_2024__71314[[#This Row],[Рейтинг по проезду]]*0.6+_22_05_2024__71314[[#This Row],[Рейтинг по МВ]]*0.4</f>
        <v>1</v>
      </c>
    </row>
    <row r="750" spans="1:17" x14ac:dyDescent="0.2">
      <c r="A750">
        <v>132</v>
      </c>
      <c r="B750" t="s">
        <v>2214</v>
      </c>
      <c r="C750" t="s">
        <v>37</v>
      </c>
      <c r="D750" t="s">
        <v>39</v>
      </c>
      <c r="E750" t="s">
        <v>41</v>
      </c>
      <c r="F750" t="s">
        <v>4</v>
      </c>
      <c r="G750" s="20" t="s">
        <v>490</v>
      </c>
      <c r="H750" s="19">
        <v>45399</v>
      </c>
      <c r="I750">
        <v>17</v>
      </c>
      <c r="J750">
        <v>18.05</v>
      </c>
      <c r="L750">
        <v>5.9</v>
      </c>
      <c r="M7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0.94182825484764543</v>
      </c>
      <c r="O7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0" s="20">
        <f>_22_05_2024__71314[[#This Row],[Рейтинг по проезду]]*0.6+_22_05_2024__71314[[#This Row],[Рейтинг по МВ]]*0.4</f>
        <v>0.94000000000000006</v>
      </c>
    </row>
    <row r="751" spans="1:17" x14ac:dyDescent="0.2">
      <c r="A751">
        <v>132</v>
      </c>
      <c r="B751" t="s">
        <v>2215</v>
      </c>
      <c r="C751" t="s">
        <v>37</v>
      </c>
      <c r="D751" t="s">
        <v>39</v>
      </c>
      <c r="E751" t="s">
        <v>41</v>
      </c>
      <c r="F751" t="s">
        <v>4</v>
      </c>
      <c r="G751" s="20" t="s">
        <v>490</v>
      </c>
      <c r="H751" s="19">
        <v>45400</v>
      </c>
      <c r="I751">
        <v>137</v>
      </c>
      <c r="J751">
        <v>137</v>
      </c>
      <c r="K751">
        <v>1</v>
      </c>
      <c r="L751">
        <v>5.9</v>
      </c>
      <c r="M7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1" s="20">
        <f>_22_05_2024__71314[[#This Row],[Рейтинг по проезду]]*0.6+_22_05_2024__71314[[#This Row],[Рейтинг по МВ]]*0.4</f>
        <v>1</v>
      </c>
    </row>
    <row r="752" spans="1:17" x14ac:dyDescent="0.2">
      <c r="A752">
        <v>132</v>
      </c>
      <c r="B752" t="s">
        <v>2216</v>
      </c>
      <c r="C752" t="s">
        <v>37</v>
      </c>
      <c r="D752" t="s">
        <v>39</v>
      </c>
      <c r="E752" t="s">
        <v>41</v>
      </c>
      <c r="F752" t="s">
        <v>4</v>
      </c>
      <c r="G752" s="20" t="s">
        <v>490</v>
      </c>
      <c r="H752" s="19">
        <v>45401</v>
      </c>
      <c r="I752">
        <v>11</v>
      </c>
      <c r="J752">
        <v>11.9</v>
      </c>
      <c r="L752">
        <v>5.9</v>
      </c>
      <c r="M7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0.9243697478991596</v>
      </c>
      <c r="O7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2" s="20">
        <f>_22_05_2024__71314[[#This Row],[Рейтинг по проезду]]*0.6+_22_05_2024__71314[[#This Row],[Рейтинг по МВ]]*0.4</f>
        <v>0.94000000000000006</v>
      </c>
    </row>
    <row r="753" spans="1:17" x14ac:dyDescent="0.2">
      <c r="A753">
        <v>132</v>
      </c>
      <c r="B753" t="s">
        <v>2217</v>
      </c>
      <c r="C753" t="s">
        <v>37</v>
      </c>
      <c r="D753" t="s">
        <v>39</v>
      </c>
      <c r="E753" t="s">
        <v>41</v>
      </c>
      <c r="F753" t="s">
        <v>4</v>
      </c>
      <c r="G753" s="20" t="s">
        <v>490</v>
      </c>
      <c r="H753" s="19">
        <v>45404</v>
      </c>
      <c r="I753">
        <v>31</v>
      </c>
      <c r="J753">
        <v>31</v>
      </c>
      <c r="L753">
        <v>5.9</v>
      </c>
      <c r="M7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3" s="20">
        <f>_22_05_2024__71314[[#This Row],[Рейтинг по проезду]]*0.6+_22_05_2024__71314[[#This Row],[Рейтинг по МВ]]*0.4</f>
        <v>1</v>
      </c>
    </row>
    <row r="754" spans="1:17" x14ac:dyDescent="0.2">
      <c r="A754">
        <v>132</v>
      </c>
      <c r="B754" t="s">
        <v>2218</v>
      </c>
      <c r="C754" t="s">
        <v>37</v>
      </c>
      <c r="D754" t="s">
        <v>39</v>
      </c>
      <c r="E754" t="s">
        <v>41</v>
      </c>
      <c r="F754" t="s">
        <v>4</v>
      </c>
      <c r="G754" s="20" t="s">
        <v>490</v>
      </c>
      <c r="H754" s="19">
        <v>45412</v>
      </c>
      <c r="I754">
        <v>10</v>
      </c>
      <c r="J754">
        <v>10</v>
      </c>
      <c r="L754">
        <v>5.9</v>
      </c>
      <c r="M7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54" s="20">
        <f>_22_05_2024__71314[[#This Row],[Рейтинг по проезду]]*0.6+_22_05_2024__71314[[#This Row],[Рейтинг по МВ]]*0.4</f>
        <v>1</v>
      </c>
    </row>
    <row r="755" spans="1:17" x14ac:dyDescent="0.2">
      <c r="A755">
        <v>133</v>
      </c>
      <c r="B755" t="s">
        <v>2219</v>
      </c>
      <c r="C755" t="s">
        <v>37</v>
      </c>
      <c r="D755" t="s">
        <v>39</v>
      </c>
      <c r="E755" t="s">
        <v>41</v>
      </c>
      <c r="F755" t="s">
        <v>4</v>
      </c>
      <c r="G755" s="20" t="s">
        <v>58</v>
      </c>
      <c r="H755" s="19">
        <v>45383</v>
      </c>
      <c r="I755">
        <v>93.21</v>
      </c>
      <c r="J755">
        <v>93.21</v>
      </c>
      <c r="L755">
        <v>3.9</v>
      </c>
      <c r="M7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55" s="20">
        <f>_22_05_2024__71314[[#This Row],[Рейтинг по проезду]]*0.6+_22_05_2024__71314[[#This Row],[Рейтинг по МВ]]*0.4</f>
        <v>0.87999999999999989</v>
      </c>
    </row>
    <row r="756" spans="1:17" x14ac:dyDescent="0.2">
      <c r="A756">
        <v>133</v>
      </c>
      <c r="B756" t="s">
        <v>2220</v>
      </c>
      <c r="C756" t="s">
        <v>37</v>
      </c>
      <c r="D756" t="s">
        <v>39</v>
      </c>
      <c r="E756" t="s">
        <v>41</v>
      </c>
      <c r="F756" t="s">
        <v>4</v>
      </c>
      <c r="G756" s="20" t="s">
        <v>58</v>
      </c>
      <c r="H756" s="19">
        <v>45390</v>
      </c>
      <c r="I756">
        <v>17.399999999999999</v>
      </c>
      <c r="J756">
        <v>17</v>
      </c>
      <c r="L756">
        <v>3.9</v>
      </c>
      <c r="M7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1.0235294117647058</v>
      </c>
      <c r="O7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56" s="20">
        <f>_22_05_2024__71314[[#This Row],[Рейтинг по проезду]]*0.6+_22_05_2024__71314[[#This Row],[Рейтинг по МВ]]*0.4</f>
        <v>0.87999999999999989</v>
      </c>
    </row>
    <row r="757" spans="1:17" x14ac:dyDescent="0.2">
      <c r="A757">
        <v>133</v>
      </c>
      <c r="B757" t="s">
        <v>2221</v>
      </c>
      <c r="C757" t="s">
        <v>37</v>
      </c>
      <c r="D757" t="s">
        <v>39</v>
      </c>
      <c r="E757" t="s">
        <v>41</v>
      </c>
      <c r="F757" t="s">
        <v>4</v>
      </c>
      <c r="G757" s="20" t="s">
        <v>58</v>
      </c>
      <c r="H757" s="19">
        <v>45393</v>
      </c>
      <c r="I757">
        <v>37</v>
      </c>
      <c r="J757">
        <v>31</v>
      </c>
      <c r="L757">
        <v>3.9</v>
      </c>
      <c r="M7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1.1935483870967742</v>
      </c>
      <c r="O7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7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57" s="20">
        <f>_22_05_2024__71314[[#This Row],[Рейтинг по проезду]]*0.6+_22_05_2024__71314[[#This Row],[Рейтинг по МВ]]*0.4</f>
        <v>0.76</v>
      </c>
    </row>
    <row r="758" spans="1:17" x14ac:dyDescent="0.2">
      <c r="A758">
        <v>133</v>
      </c>
      <c r="B758" t="s">
        <v>2222</v>
      </c>
      <c r="C758" t="s">
        <v>37</v>
      </c>
      <c r="D758" t="s">
        <v>39</v>
      </c>
      <c r="E758" t="s">
        <v>41</v>
      </c>
      <c r="F758" t="s">
        <v>4</v>
      </c>
      <c r="G758" s="20" t="s">
        <v>58</v>
      </c>
      <c r="H758" s="19">
        <v>45394</v>
      </c>
      <c r="I758">
        <v>6.24</v>
      </c>
      <c r="J758">
        <v>6.24</v>
      </c>
      <c r="L758">
        <v>3.9</v>
      </c>
      <c r="M7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58" s="20">
        <f>_22_05_2024__71314[[#This Row],[Рейтинг по проезду]]*0.6+_22_05_2024__71314[[#This Row],[Рейтинг по МВ]]*0.4</f>
        <v>0.87999999999999989</v>
      </c>
    </row>
    <row r="759" spans="1:17" x14ac:dyDescent="0.2">
      <c r="A759">
        <v>133</v>
      </c>
      <c r="B759" t="s">
        <v>2223</v>
      </c>
      <c r="C759" t="s">
        <v>37</v>
      </c>
      <c r="D759" t="s">
        <v>39</v>
      </c>
      <c r="E759" t="s">
        <v>41</v>
      </c>
      <c r="F759" t="s">
        <v>4</v>
      </c>
      <c r="G759" s="20" t="s">
        <v>58</v>
      </c>
      <c r="H759" s="19">
        <v>45395</v>
      </c>
      <c r="I759">
        <v>3</v>
      </c>
      <c r="J759">
        <v>3</v>
      </c>
      <c r="L759">
        <v>3.9</v>
      </c>
      <c r="M7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59" s="20">
        <f>_22_05_2024__71314[[#This Row],[Рейтинг по проезду]]*0.6+_22_05_2024__71314[[#This Row],[Рейтинг по МВ]]*0.4</f>
        <v>0.87999999999999989</v>
      </c>
    </row>
    <row r="760" spans="1:17" x14ac:dyDescent="0.2">
      <c r="A760">
        <v>133</v>
      </c>
      <c r="B760" t="s">
        <v>2224</v>
      </c>
      <c r="C760" t="s">
        <v>37</v>
      </c>
      <c r="D760" t="s">
        <v>39</v>
      </c>
      <c r="E760" t="s">
        <v>41</v>
      </c>
      <c r="F760" t="s">
        <v>4</v>
      </c>
      <c r="G760" s="20" t="s">
        <v>58</v>
      </c>
      <c r="H760" s="19">
        <v>45398</v>
      </c>
      <c r="I760">
        <v>48.13</v>
      </c>
      <c r="J760">
        <v>48.13</v>
      </c>
      <c r="K760">
        <v>1</v>
      </c>
      <c r="L760">
        <v>3.9</v>
      </c>
      <c r="M7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0" s="20">
        <f>_22_05_2024__71314[[#This Row],[Рейтинг по проезду]]*0.6+_22_05_2024__71314[[#This Row],[Рейтинг по МВ]]*0.4</f>
        <v>0.87999999999999989</v>
      </c>
    </row>
    <row r="761" spans="1:17" x14ac:dyDescent="0.2">
      <c r="A761">
        <v>133</v>
      </c>
      <c r="B761" t="s">
        <v>2225</v>
      </c>
      <c r="C761" t="s">
        <v>37</v>
      </c>
      <c r="D761" t="s">
        <v>39</v>
      </c>
      <c r="E761" t="s">
        <v>41</v>
      </c>
      <c r="F761" t="s">
        <v>4</v>
      </c>
      <c r="G761" s="20" t="s">
        <v>58</v>
      </c>
      <c r="H761" s="19">
        <v>45399</v>
      </c>
      <c r="I761">
        <v>45</v>
      </c>
      <c r="J761">
        <v>45</v>
      </c>
      <c r="L761">
        <v>3.9</v>
      </c>
      <c r="M7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1" s="20">
        <f>_22_05_2024__71314[[#This Row],[Рейтинг по проезду]]*0.6+_22_05_2024__71314[[#This Row],[Рейтинг по МВ]]*0.4</f>
        <v>0.87999999999999989</v>
      </c>
    </row>
    <row r="762" spans="1:17" x14ac:dyDescent="0.2">
      <c r="A762">
        <v>133</v>
      </c>
      <c r="B762" t="s">
        <v>2226</v>
      </c>
      <c r="C762" t="s">
        <v>37</v>
      </c>
      <c r="D762" t="s">
        <v>39</v>
      </c>
      <c r="E762" t="s">
        <v>41</v>
      </c>
      <c r="F762" t="s">
        <v>4</v>
      </c>
      <c r="G762" s="20" t="s">
        <v>58</v>
      </c>
      <c r="H762" s="19">
        <v>45400</v>
      </c>
      <c r="I762">
        <v>55</v>
      </c>
      <c r="J762">
        <v>15</v>
      </c>
      <c r="L762">
        <v>3.9</v>
      </c>
      <c r="M7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3.6666666666666665</v>
      </c>
      <c r="O7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2" s="20">
        <f>_22_05_2024__71314[[#This Row],[Рейтинг по проезду]]*0.6+_22_05_2024__71314[[#This Row],[Рейтинг по МВ]]*0.4</f>
        <v>0.82000000000000006</v>
      </c>
    </row>
    <row r="763" spans="1:17" x14ac:dyDescent="0.2">
      <c r="A763">
        <v>133</v>
      </c>
      <c r="B763" t="s">
        <v>2227</v>
      </c>
      <c r="C763" t="s">
        <v>37</v>
      </c>
      <c r="D763" t="s">
        <v>39</v>
      </c>
      <c r="E763" t="s">
        <v>41</v>
      </c>
      <c r="F763" t="s">
        <v>4</v>
      </c>
      <c r="G763" s="20" t="s">
        <v>58</v>
      </c>
      <c r="H763" s="19">
        <v>45403</v>
      </c>
      <c r="I763">
        <v>63</v>
      </c>
      <c r="J763">
        <v>63</v>
      </c>
      <c r="L763">
        <v>3.9</v>
      </c>
      <c r="M7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3" s="20">
        <f>_22_05_2024__71314[[#This Row],[Рейтинг по проезду]]*0.6+_22_05_2024__71314[[#This Row],[Рейтинг по МВ]]*0.4</f>
        <v>0.87999999999999989</v>
      </c>
    </row>
    <row r="764" spans="1:17" x14ac:dyDescent="0.2">
      <c r="A764">
        <v>133</v>
      </c>
      <c r="B764" t="s">
        <v>2228</v>
      </c>
      <c r="C764" t="s">
        <v>37</v>
      </c>
      <c r="D764" t="s">
        <v>39</v>
      </c>
      <c r="E764" t="s">
        <v>41</v>
      </c>
      <c r="F764" t="s">
        <v>4</v>
      </c>
      <c r="G764" s="20" t="s">
        <v>58</v>
      </c>
      <c r="H764" s="19">
        <v>45406</v>
      </c>
      <c r="I764">
        <v>71.28</v>
      </c>
      <c r="J764">
        <v>71</v>
      </c>
      <c r="L764">
        <v>3.9</v>
      </c>
      <c r="M7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1.0039436619718309</v>
      </c>
      <c r="O7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4" s="20">
        <f>_22_05_2024__71314[[#This Row],[Рейтинг по проезду]]*0.6+_22_05_2024__71314[[#This Row],[Рейтинг по МВ]]*0.4</f>
        <v>0.87999999999999989</v>
      </c>
    </row>
    <row r="765" spans="1:17" x14ac:dyDescent="0.2">
      <c r="A765">
        <v>133</v>
      </c>
      <c r="B765" t="s">
        <v>2229</v>
      </c>
      <c r="C765" t="s">
        <v>37</v>
      </c>
      <c r="D765" t="s">
        <v>39</v>
      </c>
      <c r="E765" t="s">
        <v>41</v>
      </c>
      <c r="F765" t="s">
        <v>4</v>
      </c>
      <c r="G765" s="20" t="s">
        <v>58</v>
      </c>
      <c r="H765" s="19">
        <v>45407</v>
      </c>
      <c r="I765">
        <v>82</v>
      </c>
      <c r="J765">
        <v>82</v>
      </c>
      <c r="L765">
        <v>3.9</v>
      </c>
      <c r="M7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5" s="20">
        <f>_22_05_2024__71314[[#This Row],[Рейтинг по проезду]]*0.6+_22_05_2024__71314[[#This Row],[Рейтинг по МВ]]*0.4</f>
        <v>0.87999999999999989</v>
      </c>
    </row>
    <row r="766" spans="1:17" x14ac:dyDescent="0.2">
      <c r="A766">
        <v>133</v>
      </c>
      <c r="B766" t="s">
        <v>2230</v>
      </c>
      <c r="C766" t="s">
        <v>37</v>
      </c>
      <c r="D766" t="s">
        <v>39</v>
      </c>
      <c r="E766" t="s">
        <v>41</v>
      </c>
      <c r="F766" t="s">
        <v>4</v>
      </c>
      <c r="G766" s="20" t="s">
        <v>58</v>
      </c>
      <c r="H766" s="19">
        <v>45408</v>
      </c>
      <c r="I766">
        <v>122.18</v>
      </c>
      <c r="J766">
        <v>122.18</v>
      </c>
      <c r="K766">
        <v>1</v>
      </c>
      <c r="L766">
        <v>3.9</v>
      </c>
      <c r="M7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6" s="20">
        <f>_22_05_2024__71314[[#This Row],[Рейтинг по проезду]]*0.6+_22_05_2024__71314[[#This Row],[Рейтинг по МВ]]*0.4</f>
        <v>0.87999999999999989</v>
      </c>
    </row>
    <row r="767" spans="1:17" x14ac:dyDescent="0.2">
      <c r="A767">
        <v>133</v>
      </c>
      <c r="B767" t="s">
        <v>2231</v>
      </c>
      <c r="C767" t="s">
        <v>37</v>
      </c>
      <c r="D767" t="s">
        <v>39</v>
      </c>
      <c r="E767" t="s">
        <v>41</v>
      </c>
      <c r="F767" t="s">
        <v>4</v>
      </c>
      <c r="G767" s="20" t="s">
        <v>58</v>
      </c>
      <c r="H767" s="19">
        <v>45409</v>
      </c>
      <c r="I767">
        <v>123.24</v>
      </c>
      <c r="J767">
        <v>123.24</v>
      </c>
      <c r="L767">
        <v>3.9</v>
      </c>
      <c r="M7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67" s="20">
        <f>_22_05_2024__71314[[#This Row],[Рейтинг по проезду]]*0.6+_22_05_2024__71314[[#This Row],[Рейтинг по МВ]]*0.4</f>
        <v>0.87999999999999989</v>
      </c>
    </row>
    <row r="768" spans="1:17" x14ac:dyDescent="0.2">
      <c r="A768">
        <v>134</v>
      </c>
      <c r="B768" t="s">
        <v>2232</v>
      </c>
      <c r="C768" t="s">
        <v>37</v>
      </c>
      <c r="D768" t="s">
        <v>39</v>
      </c>
      <c r="E768" t="s">
        <v>41</v>
      </c>
      <c r="F768" t="s">
        <v>2</v>
      </c>
      <c r="G768" s="20" t="s">
        <v>59</v>
      </c>
      <c r="H768" s="19">
        <v>45383</v>
      </c>
      <c r="I768">
        <v>92</v>
      </c>
      <c r="J768">
        <v>0</v>
      </c>
      <c r="L768">
        <v>5.9</v>
      </c>
      <c r="M768">
        <f>IF(_22_05_2024__71314[[#This Row],[Данные телематики, пробег]]=0,0.6,IF(_22_05_2024__71314[[#This Row],[Данные путевого, пробег]]=0,0,"для расчета"))</f>
        <v>0</v>
      </c>
      <c r="N7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68" s="20">
        <f>_22_05_2024__71314[[#This Row],[Рейтинг по проезду]]*0.6+_22_05_2024__71314[[#This Row],[Рейтинг по МВ]]*0.4</f>
        <v>0.4</v>
      </c>
    </row>
    <row r="769" spans="1:17" x14ac:dyDescent="0.2">
      <c r="A769">
        <v>134</v>
      </c>
      <c r="B769" t="s">
        <v>2233</v>
      </c>
      <c r="C769" t="s">
        <v>37</v>
      </c>
      <c r="D769" t="s">
        <v>39</v>
      </c>
      <c r="E769" t="s">
        <v>41</v>
      </c>
      <c r="F769" t="s">
        <v>2</v>
      </c>
      <c r="G769" s="20" t="s">
        <v>59</v>
      </c>
      <c r="H769" s="19">
        <v>45384</v>
      </c>
      <c r="I769">
        <v>69</v>
      </c>
      <c r="J769">
        <v>0</v>
      </c>
      <c r="L769">
        <v>5.9</v>
      </c>
      <c r="M769">
        <f>IF(_22_05_2024__71314[[#This Row],[Данные телематики, пробег]]=0,0.6,IF(_22_05_2024__71314[[#This Row],[Данные путевого, пробег]]=0,0,"для расчета"))</f>
        <v>0</v>
      </c>
      <c r="N7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69" s="20">
        <f>_22_05_2024__71314[[#This Row],[Рейтинг по проезду]]*0.6+_22_05_2024__71314[[#This Row],[Рейтинг по МВ]]*0.4</f>
        <v>0.4</v>
      </c>
    </row>
    <row r="770" spans="1:17" x14ac:dyDescent="0.2">
      <c r="A770">
        <v>134</v>
      </c>
      <c r="B770" t="s">
        <v>2234</v>
      </c>
      <c r="C770" t="s">
        <v>37</v>
      </c>
      <c r="D770" t="s">
        <v>39</v>
      </c>
      <c r="E770" t="s">
        <v>41</v>
      </c>
      <c r="F770" t="s">
        <v>2</v>
      </c>
      <c r="G770" s="20" t="s">
        <v>59</v>
      </c>
      <c r="H770" s="19">
        <v>45385</v>
      </c>
      <c r="I770">
        <v>1114</v>
      </c>
      <c r="J770">
        <v>0</v>
      </c>
      <c r="K770">
        <v>8</v>
      </c>
      <c r="L770">
        <v>5.9</v>
      </c>
      <c r="M770">
        <f>IF(_22_05_2024__71314[[#This Row],[Данные телематики, пробег]]=0,0.6,IF(_22_05_2024__71314[[#This Row],[Данные путевого, пробег]]=0,0,"для расчета"))</f>
        <v>0</v>
      </c>
      <c r="N7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0" s="20">
        <f>_22_05_2024__71314[[#This Row],[Рейтинг по проезду]]*0.6+_22_05_2024__71314[[#This Row],[Рейтинг по МВ]]*0.4</f>
        <v>0.4</v>
      </c>
    </row>
    <row r="771" spans="1:17" x14ac:dyDescent="0.2">
      <c r="A771">
        <v>134</v>
      </c>
      <c r="B771" t="s">
        <v>2235</v>
      </c>
      <c r="C771" t="s">
        <v>37</v>
      </c>
      <c r="D771" t="s">
        <v>39</v>
      </c>
      <c r="E771" t="s">
        <v>41</v>
      </c>
      <c r="F771" t="s">
        <v>2</v>
      </c>
      <c r="G771" s="20" t="s">
        <v>59</v>
      </c>
      <c r="H771" s="19">
        <v>45386</v>
      </c>
      <c r="I771">
        <v>105</v>
      </c>
      <c r="J771">
        <v>0</v>
      </c>
      <c r="L771">
        <v>5.9</v>
      </c>
      <c r="M771">
        <f>IF(_22_05_2024__71314[[#This Row],[Данные телематики, пробег]]=0,0.6,IF(_22_05_2024__71314[[#This Row],[Данные путевого, пробег]]=0,0,"для расчета"))</f>
        <v>0</v>
      </c>
      <c r="N7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1" s="20">
        <f>_22_05_2024__71314[[#This Row],[Рейтинг по проезду]]*0.6+_22_05_2024__71314[[#This Row],[Рейтинг по МВ]]*0.4</f>
        <v>0.4</v>
      </c>
    </row>
    <row r="772" spans="1:17" x14ac:dyDescent="0.2">
      <c r="A772">
        <v>134</v>
      </c>
      <c r="B772" t="s">
        <v>2236</v>
      </c>
      <c r="C772" t="s">
        <v>37</v>
      </c>
      <c r="D772" t="s">
        <v>39</v>
      </c>
      <c r="E772" t="s">
        <v>41</v>
      </c>
      <c r="F772" t="s">
        <v>2</v>
      </c>
      <c r="G772" s="20" t="s">
        <v>59</v>
      </c>
      <c r="H772" s="19">
        <v>45387</v>
      </c>
      <c r="I772">
        <v>63</v>
      </c>
      <c r="J772">
        <v>0</v>
      </c>
      <c r="K772">
        <v>2</v>
      </c>
      <c r="L772">
        <v>5.9</v>
      </c>
      <c r="M772">
        <f>IF(_22_05_2024__71314[[#This Row],[Данные телематики, пробег]]=0,0.6,IF(_22_05_2024__71314[[#This Row],[Данные путевого, пробег]]=0,0,"для расчета"))</f>
        <v>0</v>
      </c>
      <c r="N7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2" s="20">
        <f>_22_05_2024__71314[[#This Row],[Рейтинг по проезду]]*0.6+_22_05_2024__71314[[#This Row],[Рейтинг по МВ]]*0.4</f>
        <v>0.4</v>
      </c>
    </row>
    <row r="773" spans="1:17" x14ac:dyDescent="0.2">
      <c r="A773">
        <v>134</v>
      </c>
      <c r="B773" t="s">
        <v>2237</v>
      </c>
      <c r="C773" t="s">
        <v>37</v>
      </c>
      <c r="D773" t="s">
        <v>39</v>
      </c>
      <c r="E773" t="s">
        <v>41</v>
      </c>
      <c r="F773" t="s">
        <v>2</v>
      </c>
      <c r="G773" s="20" t="s">
        <v>59</v>
      </c>
      <c r="H773" s="19">
        <v>45405</v>
      </c>
      <c r="I773">
        <v>7.31</v>
      </c>
      <c r="J773">
        <v>7.31</v>
      </c>
      <c r="L773">
        <v>5.9</v>
      </c>
      <c r="M7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3" s="20">
        <f>_22_05_2024__71314[[#This Row],[Рейтинг по проезду]]*0.6+_22_05_2024__71314[[#This Row],[Рейтинг по МВ]]*0.4</f>
        <v>1</v>
      </c>
    </row>
    <row r="774" spans="1:17" x14ac:dyDescent="0.2">
      <c r="A774">
        <v>134</v>
      </c>
      <c r="B774" t="s">
        <v>2238</v>
      </c>
      <c r="C774" t="s">
        <v>37</v>
      </c>
      <c r="D774" t="s">
        <v>39</v>
      </c>
      <c r="E774" t="s">
        <v>41</v>
      </c>
      <c r="F774" t="s">
        <v>2</v>
      </c>
      <c r="G774" s="20" t="s">
        <v>59</v>
      </c>
      <c r="H774" s="19">
        <v>45408</v>
      </c>
      <c r="I774">
        <v>101</v>
      </c>
      <c r="J774">
        <v>0</v>
      </c>
      <c r="L774">
        <v>5.9</v>
      </c>
      <c r="M774">
        <f>IF(_22_05_2024__71314[[#This Row],[Данные телематики, пробег]]=0,0.6,IF(_22_05_2024__71314[[#This Row],[Данные путевого, пробег]]=0,0,"для расчета"))</f>
        <v>0</v>
      </c>
      <c r="N7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4" s="20">
        <f>_22_05_2024__71314[[#This Row],[Рейтинг по проезду]]*0.6+_22_05_2024__71314[[#This Row],[Рейтинг по МВ]]*0.4</f>
        <v>0.4</v>
      </c>
    </row>
    <row r="775" spans="1:17" x14ac:dyDescent="0.2">
      <c r="A775">
        <v>134</v>
      </c>
      <c r="B775" t="s">
        <v>2239</v>
      </c>
      <c r="C775" t="s">
        <v>37</v>
      </c>
      <c r="D775" t="s">
        <v>39</v>
      </c>
      <c r="E775" t="s">
        <v>41</v>
      </c>
      <c r="F775" t="s">
        <v>2</v>
      </c>
      <c r="G775" s="20" t="s">
        <v>59</v>
      </c>
      <c r="H775" s="19">
        <v>45409</v>
      </c>
      <c r="I775">
        <v>93</v>
      </c>
      <c r="J775">
        <v>0</v>
      </c>
      <c r="L775">
        <v>5.9</v>
      </c>
      <c r="M775">
        <f>IF(_22_05_2024__71314[[#This Row],[Данные телематики, пробег]]=0,0.6,IF(_22_05_2024__71314[[#This Row],[Данные путевого, пробег]]=0,0,"для расчета"))</f>
        <v>0</v>
      </c>
      <c r="N7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5" s="20">
        <f>_22_05_2024__71314[[#This Row],[Рейтинг по проезду]]*0.6+_22_05_2024__71314[[#This Row],[Рейтинг по МВ]]*0.4</f>
        <v>0.4</v>
      </c>
    </row>
    <row r="776" spans="1:17" x14ac:dyDescent="0.2">
      <c r="A776">
        <v>134</v>
      </c>
      <c r="B776" t="s">
        <v>2240</v>
      </c>
      <c r="C776" t="s">
        <v>37</v>
      </c>
      <c r="D776" t="s">
        <v>39</v>
      </c>
      <c r="E776" t="s">
        <v>41</v>
      </c>
      <c r="F776" t="s">
        <v>2</v>
      </c>
      <c r="G776" s="20" t="s">
        <v>59</v>
      </c>
      <c r="H776" s="19">
        <v>45410</v>
      </c>
      <c r="I776">
        <v>55</v>
      </c>
      <c r="J776">
        <v>0</v>
      </c>
      <c r="L776">
        <v>5.9</v>
      </c>
      <c r="M776">
        <f>IF(_22_05_2024__71314[[#This Row],[Данные телематики, пробег]]=0,0.6,IF(_22_05_2024__71314[[#This Row],[Данные путевого, пробег]]=0,0,"для расчета"))</f>
        <v>0</v>
      </c>
      <c r="N7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6" s="20">
        <f>_22_05_2024__71314[[#This Row],[Рейтинг по проезду]]*0.6+_22_05_2024__71314[[#This Row],[Рейтинг по МВ]]*0.4</f>
        <v>0.4</v>
      </c>
    </row>
    <row r="777" spans="1:17" x14ac:dyDescent="0.2">
      <c r="A777">
        <v>134</v>
      </c>
      <c r="B777" t="s">
        <v>2241</v>
      </c>
      <c r="C777" t="s">
        <v>37</v>
      </c>
      <c r="D777" t="s">
        <v>39</v>
      </c>
      <c r="E777" t="s">
        <v>41</v>
      </c>
      <c r="F777" t="s">
        <v>2</v>
      </c>
      <c r="G777" s="20" t="s">
        <v>59</v>
      </c>
      <c r="H777" s="19">
        <v>45411</v>
      </c>
      <c r="I777">
        <v>423</v>
      </c>
      <c r="J777">
        <v>0</v>
      </c>
      <c r="K777">
        <v>2</v>
      </c>
      <c r="L777">
        <v>5.9</v>
      </c>
      <c r="M777">
        <f>IF(_22_05_2024__71314[[#This Row],[Данные телематики, пробег]]=0,0.6,IF(_22_05_2024__71314[[#This Row],[Данные путевого, пробег]]=0,0,"для расчета"))</f>
        <v>0</v>
      </c>
      <c r="N7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777" s="20">
        <f>_22_05_2024__71314[[#This Row],[Рейтинг по проезду]]*0.6+_22_05_2024__71314[[#This Row],[Рейтинг по МВ]]*0.4</f>
        <v>0.4</v>
      </c>
    </row>
    <row r="778" spans="1:17" x14ac:dyDescent="0.2">
      <c r="A778">
        <v>135</v>
      </c>
      <c r="B778" t="s">
        <v>2242</v>
      </c>
      <c r="C778" t="s">
        <v>37</v>
      </c>
      <c r="D778" t="s">
        <v>39</v>
      </c>
      <c r="E778" t="s">
        <v>41</v>
      </c>
      <c r="F778" t="s">
        <v>4</v>
      </c>
      <c r="G778" s="20" t="s">
        <v>60</v>
      </c>
      <c r="H778" s="19">
        <v>45383</v>
      </c>
      <c r="I778">
        <v>286</v>
      </c>
      <c r="J778">
        <v>286</v>
      </c>
      <c r="L778">
        <v>4.4000000000000004</v>
      </c>
      <c r="M7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78" s="20">
        <f>_22_05_2024__71314[[#This Row],[Рейтинг по проезду]]*0.6+_22_05_2024__71314[[#This Row],[Рейтинг по МВ]]*0.4</f>
        <v>0.87999999999999989</v>
      </c>
    </row>
    <row r="779" spans="1:17" x14ac:dyDescent="0.2">
      <c r="A779">
        <v>135</v>
      </c>
      <c r="B779" t="s">
        <v>2243</v>
      </c>
      <c r="C779" t="s">
        <v>37</v>
      </c>
      <c r="D779" t="s">
        <v>39</v>
      </c>
      <c r="E779" t="s">
        <v>41</v>
      </c>
      <c r="F779" t="s">
        <v>4</v>
      </c>
      <c r="G779" s="20" t="s">
        <v>60</v>
      </c>
      <c r="H779" s="19">
        <v>45385</v>
      </c>
      <c r="I779">
        <v>1075</v>
      </c>
      <c r="J779">
        <v>0</v>
      </c>
      <c r="L779">
        <v>4.4000000000000004</v>
      </c>
      <c r="M779">
        <f>IF(_22_05_2024__71314[[#This Row],[Данные телематики, пробег]]=0,0.6,IF(_22_05_2024__71314[[#This Row],[Данные путевого, пробег]]=0,0,"для расчета"))</f>
        <v>0</v>
      </c>
      <c r="N7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79" s="20">
        <f>_22_05_2024__71314[[#This Row],[Рейтинг по проезду]]*0.6+_22_05_2024__71314[[#This Row],[Рейтинг по МВ]]*0.4</f>
        <v>0.27999999999999997</v>
      </c>
    </row>
    <row r="780" spans="1:17" x14ac:dyDescent="0.2">
      <c r="A780">
        <v>135</v>
      </c>
      <c r="B780" t="s">
        <v>2244</v>
      </c>
      <c r="C780" t="s">
        <v>37</v>
      </c>
      <c r="D780" t="s">
        <v>39</v>
      </c>
      <c r="E780" t="s">
        <v>41</v>
      </c>
      <c r="F780" t="s">
        <v>4</v>
      </c>
      <c r="G780" s="20" t="s">
        <v>60</v>
      </c>
      <c r="H780" s="19">
        <v>45388</v>
      </c>
      <c r="I780">
        <v>104.96</v>
      </c>
      <c r="J780">
        <v>0</v>
      </c>
      <c r="K780">
        <v>1</v>
      </c>
      <c r="L780">
        <v>4.4000000000000004</v>
      </c>
      <c r="M780">
        <f>IF(_22_05_2024__71314[[#This Row],[Данные телематики, пробег]]=0,0.6,IF(_22_05_2024__71314[[#This Row],[Данные путевого, пробег]]=0,0,"для расчета"))</f>
        <v>0</v>
      </c>
      <c r="N7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0" s="20">
        <f>_22_05_2024__71314[[#This Row],[Рейтинг по проезду]]*0.6+_22_05_2024__71314[[#This Row],[Рейтинг по МВ]]*0.4</f>
        <v>0.27999999999999997</v>
      </c>
    </row>
    <row r="781" spans="1:17" x14ac:dyDescent="0.2">
      <c r="A781">
        <v>135</v>
      </c>
      <c r="B781" t="s">
        <v>2245</v>
      </c>
      <c r="C781" t="s">
        <v>37</v>
      </c>
      <c r="D781" t="s">
        <v>39</v>
      </c>
      <c r="E781" t="s">
        <v>41</v>
      </c>
      <c r="F781" t="s">
        <v>4</v>
      </c>
      <c r="G781" s="20" t="s">
        <v>60</v>
      </c>
      <c r="H781" s="19">
        <v>45391</v>
      </c>
      <c r="I781">
        <v>149.69999999999999</v>
      </c>
      <c r="J781">
        <v>0</v>
      </c>
      <c r="K781">
        <v>1</v>
      </c>
      <c r="L781">
        <v>4.4000000000000004</v>
      </c>
      <c r="M781">
        <f>IF(_22_05_2024__71314[[#This Row],[Данные телематики, пробег]]=0,0.6,IF(_22_05_2024__71314[[#This Row],[Данные путевого, пробег]]=0,0,"для расчета"))</f>
        <v>0</v>
      </c>
      <c r="N7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7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7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1" s="20">
        <f>_22_05_2024__71314[[#This Row],[Рейтинг по проезду]]*0.6+_22_05_2024__71314[[#This Row],[Рейтинг по МВ]]*0.4</f>
        <v>0.27999999999999997</v>
      </c>
    </row>
    <row r="782" spans="1:17" x14ac:dyDescent="0.2">
      <c r="A782">
        <v>135</v>
      </c>
      <c r="B782" t="s">
        <v>2246</v>
      </c>
      <c r="C782" t="s">
        <v>37</v>
      </c>
      <c r="D782" t="s">
        <v>39</v>
      </c>
      <c r="E782" t="s">
        <v>41</v>
      </c>
      <c r="F782" t="s">
        <v>4</v>
      </c>
      <c r="G782" s="20" t="s">
        <v>60</v>
      </c>
      <c r="H782" s="19">
        <v>45393</v>
      </c>
      <c r="I782">
        <v>39</v>
      </c>
      <c r="J782">
        <v>39</v>
      </c>
      <c r="L782">
        <v>4.4000000000000004</v>
      </c>
      <c r="M7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2" s="20">
        <f>_22_05_2024__71314[[#This Row],[Рейтинг по проезду]]*0.6+_22_05_2024__71314[[#This Row],[Рейтинг по МВ]]*0.4</f>
        <v>0.87999999999999989</v>
      </c>
    </row>
    <row r="783" spans="1:17" x14ac:dyDescent="0.2">
      <c r="A783">
        <v>135</v>
      </c>
      <c r="B783" t="s">
        <v>2247</v>
      </c>
      <c r="C783" t="s">
        <v>37</v>
      </c>
      <c r="D783" t="s">
        <v>39</v>
      </c>
      <c r="E783" t="s">
        <v>41</v>
      </c>
      <c r="F783" t="s">
        <v>4</v>
      </c>
      <c r="G783" s="20" t="s">
        <v>60</v>
      </c>
      <c r="H783" s="19">
        <v>45394</v>
      </c>
      <c r="I783">
        <v>6</v>
      </c>
      <c r="J783">
        <v>6</v>
      </c>
      <c r="L783">
        <v>4.4000000000000004</v>
      </c>
      <c r="M7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3" s="20">
        <f>_22_05_2024__71314[[#This Row],[Рейтинг по проезду]]*0.6+_22_05_2024__71314[[#This Row],[Рейтинг по МВ]]*0.4</f>
        <v>0.87999999999999989</v>
      </c>
    </row>
    <row r="784" spans="1:17" x14ac:dyDescent="0.2">
      <c r="A784">
        <v>135</v>
      </c>
      <c r="B784" t="s">
        <v>2248</v>
      </c>
      <c r="C784" t="s">
        <v>37</v>
      </c>
      <c r="D784" t="s">
        <v>39</v>
      </c>
      <c r="E784" t="s">
        <v>41</v>
      </c>
      <c r="F784" t="s">
        <v>4</v>
      </c>
      <c r="G784" s="20" t="s">
        <v>60</v>
      </c>
      <c r="H784" s="19">
        <v>45397</v>
      </c>
      <c r="I784">
        <v>5</v>
      </c>
      <c r="J784">
        <v>5</v>
      </c>
      <c r="L784">
        <v>4.4000000000000004</v>
      </c>
      <c r="M7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4" s="20">
        <f>_22_05_2024__71314[[#This Row],[Рейтинг по проезду]]*0.6+_22_05_2024__71314[[#This Row],[Рейтинг по МВ]]*0.4</f>
        <v>0.87999999999999989</v>
      </c>
    </row>
    <row r="785" spans="1:17" x14ac:dyDescent="0.2">
      <c r="A785">
        <v>135</v>
      </c>
      <c r="B785" t="s">
        <v>2249</v>
      </c>
      <c r="C785" t="s">
        <v>37</v>
      </c>
      <c r="D785" t="s">
        <v>39</v>
      </c>
      <c r="E785" t="s">
        <v>41</v>
      </c>
      <c r="F785" t="s">
        <v>4</v>
      </c>
      <c r="G785" s="20" t="s">
        <v>60</v>
      </c>
      <c r="H785" s="19">
        <v>45400</v>
      </c>
      <c r="I785">
        <v>28</v>
      </c>
      <c r="J785">
        <v>28</v>
      </c>
      <c r="K785">
        <v>1</v>
      </c>
      <c r="L785">
        <v>4.4000000000000004</v>
      </c>
      <c r="M7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5" s="20">
        <f>_22_05_2024__71314[[#This Row],[Рейтинг по проезду]]*0.6+_22_05_2024__71314[[#This Row],[Рейтинг по МВ]]*0.4</f>
        <v>0.87999999999999989</v>
      </c>
    </row>
    <row r="786" spans="1:17" x14ac:dyDescent="0.2">
      <c r="A786">
        <v>135</v>
      </c>
      <c r="B786" t="s">
        <v>2250</v>
      </c>
      <c r="C786" t="s">
        <v>37</v>
      </c>
      <c r="D786" t="s">
        <v>39</v>
      </c>
      <c r="E786" t="s">
        <v>41</v>
      </c>
      <c r="F786" t="s">
        <v>4</v>
      </c>
      <c r="G786" s="20" t="s">
        <v>60</v>
      </c>
      <c r="H786" s="19">
        <v>45401</v>
      </c>
      <c r="I786">
        <v>298</v>
      </c>
      <c r="J786">
        <v>298</v>
      </c>
      <c r="L786">
        <v>4.4000000000000004</v>
      </c>
      <c r="M7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6" s="20">
        <f>_22_05_2024__71314[[#This Row],[Рейтинг по проезду]]*0.6+_22_05_2024__71314[[#This Row],[Рейтинг по МВ]]*0.4</f>
        <v>0.87999999999999989</v>
      </c>
    </row>
    <row r="787" spans="1:17" x14ac:dyDescent="0.2">
      <c r="A787">
        <v>135</v>
      </c>
      <c r="B787" t="s">
        <v>2251</v>
      </c>
      <c r="C787" t="s">
        <v>37</v>
      </c>
      <c r="D787" t="s">
        <v>39</v>
      </c>
      <c r="E787" t="s">
        <v>41</v>
      </c>
      <c r="F787" t="s">
        <v>4</v>
      </c>
      <c r="G787" s="20" t="s">
        <v>60</v>
      </c>
      <c r="H787" s="19">
        <v>45402</v>
      </c>
      <c r="I787">
        <v>8</v>
      </c>
      <c r="J787">
        <v>8</v>
      </c>
      <c r="L787">
        <v>4.4000000000000004</v>
      </c>
      <c r="M7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7" s="20">
        <f>_22_05_2024__71314[[#This Row],[Рейтинг по проезду]]*0.6+_22_05_2024__71314[[#This Row],[Рейтинг по МВ]]*0.4</f>
        <v>0.87999999999999989</v>
      </c>
    </row>
    <row r="788" spans="1:17" x14ac:dyDescent="0.2">
      <c r="A788">
        <v>135</v>
      </c>
      <c r="B788" t="s">
        <v>2252</v>
      </c>
      <c r="C788" t="s">
        <v>37</v>
      </c>
      <c r="D788" t="s">
        <v>39</v>
      </c>
      <c r="E788" t="s">
        <v>41</v>
      </c>
      <c r="F788" t="s">
        <v>4</v>
      </c>
      <c r="G788" s="20" t="s">
        <v>60</v>
      </c>
      <c r="H788" s="19">
        <v>45405</v>
      </c>
      <c r="I788">
        <v>51</v>
      </c>
      <c r="J788">
        <v>54</v>
      </c>
      <c r="K788">
        <v>1</v>
      </c>
      <c r="L788">
        <v>4.4000000000000004</v>
      </c>
      <c r="M7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0.94444444444444442</v>
      </c>
      <c r="O7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8" s="20">
        <f>_22_05_2024__71314[[#This Row],[Рейтинг по проезду]]*0.6+_22_05_2024__71314[[#This Row],[Рейтинг по МВ]]*0.4</f>
        <v>0.82000000000000006</v>
      </c>
    </row>
    <row r="789" spans="1:17" x14ac:dyDescent="0.2">
      <c r="A789">
        <v>135</v>
      </c>
      <c r="B789" t="s">
        <v>2253</v>
      </c>
      <c r="C789" t="s">
        <v>37</v>
      </c>
      <c r="D789" t="s">
        <v>39</v>
      </c>
      <c r="E789" t="s">
        <v>41</v>
      </c>
      <c r="F789" t="s">
        <v>4</v>
      </c>
      <c r="G789" s="20" t="s">
        <v>60</v>
      </c>
      <c r="H789" s="19">
        <v>45406</v>
      </c>
      <c r="I789">
        <v>14</v>
      </c>
      <c r="J789">
        <v>14</v>
      </c>
      <c r="L789">
        <v>4.4000000000000004</v>
      </c>
      <c r="M7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89" s="20">
        <f>_22_05_2024__71314[[#This Row],[Рейтинг по проезду]]*0.6+_22_05_2024__71314[[#This Row],[Рейтинг по МВ]]*0.4</f>
        <v>0.87999999999999989</v>
      </c>
    </row>
    <row r="790" spans="1:17" x14ac:dyDescent="0.2">
      <c r="A790">
        <v>135</v>
      </c>
      <c r="B790" t="s">
        <v>2254</v>
      </c>
      <c r="C790" t="s">
        <v>37</v>
      </c>
      <c r="D790" t="s">
        <v>39</v>
      </c>
      <c r="E790" t="s">
        <v>41</v>
      </c>
      <c r="F790" t="s">
        <v>4</v>
      </c>
      <c r="G790" s="20" t="s">
        <v>60</v>
      </c>
      <c r="H790" s="19">
        <v>45407</v>
      </c>
      <c r="I790">
        <v>22</v>
      </c>
      <c r="J790">
        <v>22</v>
      </c>
      <c r="L790">
        <v>4.4000000000000004</v>
      </c>
      <c r="M7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0" s="20">
        <f>_22_05_2024__71314[[#This Row],[Рейтинг по проезду]]*0.6+_22_05_2024__71314[[#This Row],[Рейтинг по МВ]]*0.4</f>
        <v>0.87999999999999989</v>
      </c>
    </row>
    <row r="791" spans="1:17" x14ac:dyDescent="0.2">
      <c r="A791">
        <v>135</v>
      </c>
      <c r="B791" t="s">
        <v>2255</v>
      </c>
      <c r="C791" t="s">
        <v>37</v>
      </c>
      <c r="D791" t="s">
        <v>39</v>
      </c>
      <c r="E791" t="s">
        <v>41</v>
      </c>
      <c r="F791" t="s">
        <v>4</v>
      </c>
      <c r="G791" s="20" t="s">
        <v>60</v>
      </c>
      <c r="H791" s="19">
        <v>45408</v>
      </c>
      <c r="I791">
        <v>235</v>
      </c>
      <c r="J791">
        <v>235</v>
      </c>
      <c r="L791">
        <v>4.4000000000000004</v>
      </c>
      <c r="M7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1" s="20">
        <f>_22_05_2024__71314[[#This Row],[Рейтинг по проезду]]*0.6+_22_05_2024__71314[[#This Row],[Рейтинг по МВ]]*0.4</f>
        <v>0.87999999999999989</v>
      </c>
    </row>
    <row r="792" spans="1:17" x14ac:dyDescent="0.2">
      <c r="A792">
        <v>135</v>
      </c>
      <c r="B792" t="s">
        <v>2256</v>
      </c>
      <c r="C792" t="s">
        <v>37</v>
      </c>
      <c r="D792" t="s">
        <v>39</v>
      </c>
      <c r="E792" t="s">
        <v>41</v>
      </c>
      <c r="F792" t="s">
        <v>4</v>
      </c>
      <c r="G792" s="20" t="s">
        <v>60</v>
      </c>
      <c r="H792" s="19">
        <v>45409</v>
      </c>
      <c r="I792">
        <v>26</v>
      </c>
      <c r="J792">
        <v>26</v>
      </c>
      <c r="L792">
        <v>4.4000000000000004</v>
      </c>
      <c r="M7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2" s="20">
        <f>_22_05_2024__71314[[#This Row],[Рейтинг по проезду]]*0.6+_22_05_2024__71314[[#This Row],[Рейтинг по МВ]]*0.4</f>
        <v>0.87999999999999989</v>
      </c>
    </row>
    <row r="793" spans="1:17" x14ac:dyDescent="0.2">
      <c r="A793">
        <v>444</v>
      </c>
      <c r="B793" t="s">
        <v>2257</v>
      </c>
      <c r="C793" t="s">
        <v>37</v>
      </c>
      <c r="D793" t="s">
        <v>39</v>
      </c>
      <c r="E793" t="s">
        <v>41</v>
      </c>
      <c r="F793" t="s">
        <v>4</v>
      </c>
      <c r="G793" s="20" t="s">
        <v>3</v>
      </c>
      <c r="H793" s="19">
        <v>45383</v>
      </c>
      <c r="I793">
        <v>76</v>
      </c>
      <c r="J793">
        <v>25</v>
      </c>
      <c r="L793">
        <v>0</v>
      </c>
      <c r="M7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3.04</v>
      </c>
      <c r="O7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3" s="20">
        <f>_22_05_2024__71314[[#This Row],[Рейтинг по проезду]]*0.6+_22_05_2024__71314[[#This Row],[Рейтинг по МВ]]*0.4</f>
        <v>0.82000000000000006</v>
      </c>
    </row>
    <row r="794" spans="1:17" x14ac:dyDescent="0.2">
      <c r="A794">
        <v>444</v>
      </c>
      <c r="B794" t="s">
        <v>2258</v>
      </c>
      <c r="C794" t="s">
        <v>37</v>
      </c>
      <c r="D794" t="s">
        <v>39</v>
      </c>
      <c r="E794" t="s">
        <v>41</v>
      </c>
      <c r="F794" t="s">
        <v>4</v>
      </c>
      <c r="G794" s="20" t="s">
        <v>3</v>
      </c>
      <c r="H794" s="19">
        <v>45385</v>
      </c>
      <c r="I794">
        <v>26</v>
      </c>
      <c r="J794">
        <v>26</v>
      </c>
      <c r="L794">
        <v>0</v>
      </c>
      <c r="M7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4" s="20">
        <f>_22_05_2024__71314[[#This Row],[Рейтинг по проезду]]*0.6+_22_05_2024__71314[[#This Row],[Рейтинг по МВ]]*0.4</f>
        <v>0.87999999999999989</v>
      </c>
    </row>
    <row r="795" spans="1:17" x14ac:dyDescent="0.2">
      <c r="A795">
        <v>444</v>
      </c>
      <c r="B795" t="s">
        <v>2259</v>
      </c>
      <c r="C795" t="s">
        <v>37</v>
      </c>
      <c r="D795" t="s">
        <v>39</v>
      </c>
      <c r="E795" t="s">
        <v>41</v>
      </c>
      <c r="F795" t="s">
        <v>4</v>
      </c>
      <c r="G795" s="20" t="s">
        <v>3</v>
      </c>
      <c r="H795" s="19">
        <v>45390</v>
      </c>
      <c r="I795">
        <v>30</v>
      </c>
      <c r="J795">
        <v>30</v>
      </c>
      <c r="L795">
        <v>0</v>
      </c>
      <c r="M7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5" s="20">
        <f>_22_05_2024__71314[[#This Row],[Рейтинг по проезду]]*0.6+_22_05_2024__71314[[#This Row],[Рейтинг по МВ]]*0.4</f>
        <v>0.87999999999999989</v>
      </c>
    </row>
    <row r="796" spans="1:17" x14ac:dyDescent="0.2">
      <c r="A796">
        <v>444</v>
      </c>
      <c r="B796" t="s">
        <v>2260</v>
      </c>
      <c r="C796" t="s">
        <v>37</v>
      </c>
      <c r="D796" t="s">
        <v>39</v>
      </c>
      <c r="E796" t="s">
        <v>41</v>
      </c>
      <c r="F796" t="s">
        <v>4</v>
      </c>
      <c r="G796" s="20" t="s">
        <v>3</v>
      </c>
      <c r="H796" s="19">
        <v>45392</v>
      </c>
      <c r="I796">
        <v>4</v>
      </c>
      <c r="J796">
        <v>6</v>
      </c>
      <c r="L796">
        <v>0</v>
      </c>
      <c r="M7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0.66666666666666663</v>
      </c>
      <c r="O7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7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6" s="20">
        <f>_22_05_2024__71314[[#This Row],[Рейтинг по проезду]]*0.6+_22_05_2024__71314[[#This Row],[Рейтинг по МВ]]*0.4</f>
        <v>0.82000000000000006</v>
      </c>
    </row>
    <row r="797" spans="1:17" x14ac:dyDescent="0.2">
      <c r="A797">
        <v>444</v>
      </c>
      <c r="B797" t="s">
        <v>2261</v>
      </c>
      <c r="C797" t="s">
        <v>37</v>
      </c>
      <c r="D797" t="s">
        <v>39</v>
      </c>
      <c r="E797" t="s">
        <v>41</v>
      </c>
      <c r="F797" t="s">
        <v>4</v>
      </c>
      <c r="G797" s="20" t="s">
        <v>3</v>
      </c>
      <c r="H797" s="19">
        <v>45393</v>
      </c>
      <c r="I797">
        <v>15</v>
      </c>
      <c r="J797">
        <v>15</v>
      </c>
      <c r="L797">
        <v>0</v>
      </c>
      <c r="M7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7" s="20">
        <f>_22_05_2024__71314[[#This Row],[Рейтинг по проезду]]*0.6+_22_05_2024__71314[[#This Row],[Рейтинг по МВ]]*0.4</f>
        <v>0.87999999999999989</v>
      </c>
    </row>
    <row r="798" spans="1:17" x14ac:dyDescent="0.2">
      <c r="A798">
        <v>444</v>
      </c>
      <c r="B798" t="s">
        <v>2262</v>
      </c>
      <c r="C798" t="s">
        <v>37</v>
      </c>
      <c r="D798" t="s">
        <v>39</v>
      </c>
      <c r="E798" t="s">
        <v>41</v>
      </c>
      <c r="F798" t="s">
        <v>4</v>
      </c>
      <c r="G798" s="20" t="s">
        <v>3</v>
      </c>
      <c r="H798" s="19">
        <v>45397</v>
      </c>
      <c r="I798">
        <v>18.97</v>
      </c>
      <c r="J798">
        <v>18.97</v>
      </c>
      <c r="L798">
        <v>0</v>
      </c>
      <c r="M7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8" s="20">
        <f>_22_05_2024__71314[[#This Row],[Рейтинг по проезду]]*0.6+_22_05_2024__71314[[#This Row],[Рейтинг по МВ]]*0.4</f>
        <v>0.87999999999999989</v>
      </c>
    </row>
    <row r="799" spans="1:17" x14ac:dyDescent="0.2">
      <c r="A799">
        <v>444</v>
      </c>
      <c r="B799" t="s">
        <v>2263</v>
      </c>
      <c r="C799" t="s">
        <v>37</v>
      </c>
      <c r="D799" t="s">
        <v>39</v>
      </c>
      <c r="E799" t="s">
        <v>41</v>
      </c>
      <c r="F799" t="s">
        <v>4</v>
      </c>
      <c r="G799" s="20" t="s">
        <v>3</v>
      </c>
      <c r="H799" s="19">
        <v>45398</v>
      </c>
      <c r="I799">
        <v>25.07</v>
      </c>
      <c r="J799">
        <v>25.07</v>
      </c>
      <c r="L799">
        <v>0</v>
      </c>
      <c r="M7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7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7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7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799" s="20">
        <f>_22_05_2024__71314[[#This Row],[Рейтинг по проезду]]*0.6+_22_05_2024__71314[[#This Row],[Рейтинг по МВ]]*0.4</f>
        <v>0.87999999999999989</v>
      </c>
    </row>
    <row r="800" spans="1:17" x14ac:dyDescent="0.2">
      <c r="A800">
        <v>444</v>
      </c>
      <c r="B800" t="s">
        <v>2264</v>
      </c>
      <c r="C800" t="s">
        <v>37</v>
      </c>
      <c r="D800" t="s">
        <v>39</v>
      </c>
      <c r="E800" t="s">
        <v>41</v>
      </c>
      <c r="F800" t="s">
        <v>4</v>
      </c>
      <c r="G800" s="20" t="s">
        <v>3</v>
      </c>
      <c r="H800" s="19">
        <v>45403</v>
      </c>
      <c r="I800">
        <v>36.94</v>
      </c>
      <c r="J800">
        <v>36.94</v>
      </c>
      <c r="L800">
        <v>0</v>
      </c>
      <c r="M8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0" s="20">
        <f>_22_05_2024__71314[[#This Row],[Рейтинг по проезду]]*0.6+_22_05_2024__71314[[#This Row],[Рейтинг по МВ]]*0.4</f>
        <v>0.87999999999999989</v>
      </c>
    </row>
    <row r="801" spans="1:17" x14ac:dyDescent="0.2">
      <c r="A801">
        <v>444</v>
      </c>
      <c r="B801" t="s">
        <v>2265</v>
      </c>
      <c r="C801" t="s">
        <v>37</v>
      </c>
      <c r="D801" t="s">
        <v>39</v>
      </c>
      <c r="E801" t="s">
        <v>41</v>
      </c>
      <c r="F801" t="s">
        <v>4</v>
      </c>
      <c r="G801" s="20" t="s">
        <v>3</v>
      </c>
      <c r="H801" s="19">
        <v>45410</v>
      </c>
      <c r="I801">
        <v>88.16</v>
      </c>
      <c r="J801">
        <v>88.16</v>
      </c>
      <c r="L801">
        <v>0</v>
      </c>
      <c r="M8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1" s="20">
        <f>_22_05_2024__71314[[#This Row],[Рейтинг по проезду]]*0.6+_22_05_2024__71314[[#This Row],[Рейтинг по МВ]]*0.4</f>
        <v>0.87999999999999989</v>
      </c>
    </row>
    <row r="802" spans="1:17" x14ac:dyDescent="0.2">
      <c r="A802">
        <v>444</v>
      </c>
      <c r="B802" t="s">
        <v>2257</v>
      </c>
      <c r="C802" t="s">
        <v>37</v>
      </c>
      <c r="D802" t="s">
        <v>39</v>
      </c>
      <c r="E802" t="s">
        <v>41</v>
      </c>
      <c r="F802" t="s">
        <v>4</v>
      </c>
      <c r="G802" s="20" t="s">
        <v>3</v>
      </c>
      <c r="H802" s="19">
        <v>45383</v>
      </c>
      <c r="I802">
        <v>76</v>
      </c>
      <c r="J802">
        <v>25</v>
      </c>
      <c r="L802">
        <v>0</v>
      </c>
      <c r="M8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3.04</v>
      </c>
      <c r="O8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2" s="20">
        <f>_22_05_2024__71314[[#This Row],[Рейтинг по проезду]]*0.6+_22_05_2024__71314[[#This Row],[Рейтинг по МВ]]*0.4</f>
        <v>0.82000000000000006</v>
      </c>
    </row>
    <row r="803" spans="1:17" x14ac:dyDescent="0.2">
      <c r="A803">
        <v>444</v>
      </c>
      <c r="B803" t="s">
        <v>2258</v>
      </c>
      <c r="C803" t="s">
        <v>37</v>
      </c>
      <c r="D803" t="s">
        <v>39</v>
      </c>
      <c r="E803" t="s">
        <v>41</v>
      </c>
      <c r="F803" t="s">
        <v>4</v>
      </c>
      <c r="G803" s="20" t="s">
        <v>3</v>
      </c>
      <c r="H803" s="19">
        <v>45385</v>
      </c>
      <c r="I803">
        <v>29</v>
      </c>
      <c r="J803">
        <v>26</v>
      </c>
      <c r="K803">
        <v>1</v>
      </c>
      <c r="L803">
        <v>0</v>
      </c>
      <c r="M8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1.1153846153846154</v>
      </c>
      <c r="O8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8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3" s="20">
        <f>_22_05_2024__71314[[#This Row],[Рейтинг по проезду]]*0.6+_22_05_2024__71314[[#This Row],[Рейтинг по МВ]]*0.4</f>
        <v>0.76</v>
      </c>
    </row>
    <row r="804" spans="1:17" x14ac:dyDescent="0.2">
      <c r="A804">
        <v>444</v>
      </c>
      <c r="B804" t="s">
        <v>2259</v>
      </c>
      <c r="C804" t="s">
        <v>37</v>
      </c>
      <c r="D804" t="s">
        <v>39</v>
      </c>
      <c r="E804" t="s">
        <v>41</v>
      </c>
      <c r="F804" t="s">
        <v>4</v>
      </c>
      <c r="G804" s="20" t="s">
        <v>3</v>
      </c>
      <c r="H804" s="19">
        <v>45390</v>
      </c>
      <c r="I804">
        <v>54.12</v>
      </c>
      <c r="J804">
        <v>30</v>
      </c>
      <c r="L804">
        <v>0</v>
      </c>
      <c r="M8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1.8039999999999998</v>
      </c>
      <c r="O8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4" s="20">
        <f>_22_05_2024__71314[[#This Row],[Рейтинг по проезду]]*0.6+_22_05_2024__71314[[#This Row],[Рейтинг по МВ]]*0.4</f>
        <v>0.82000000000000006</v>
      </c>
    </row>
    <row r="805" spans="1:17" x14ac:dyDescent="0.2">
      <c r="A805">
        <v>444</v>
      </c>
      <c r="B805" t="s">
        <v>2260</v>
      </c>
      <c r="C805" t="s">
        <v>37</v>
      </c>
      <c r="D805" t="s">
        <v>39</v>
      </c>
      <c r="E805" t="s">
        <v>41</v>
      </c>
      <c r="F805" t="s">
        <v>4</v>
      </c>
      <c r="G805" s="20" t="s">
        <v>3</v>
      </c>
      <c r="H805" s="19">
        <v>45392</v>
      </c>
      <c r="I805">
        <v>0.05</v>
      </c>
      <c r="J805">
        <v>6</v>
      </c>
      <c r="L805">
        <v>0</v>
      </c>
      <c r="M8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8.3333333333333332E-3</v>
      </c>
      <c r="O8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5" s="20">
        <f>_22_05_2024__71314[[#This Row],[Рейтинг по проезду]]*0.6+_22_05_2024__71314[[#This Row],[Рейтинг по МВ]]*0.4</f>
        <v>0.82000000000000006</v>
      </c>
    </row>
    <row r="806" spans="1:17" x14ac:dyDescent="0.2">
      <c r="A806">
        <v>444</v>
      </c>
      <c r="B806" t="s">
        <v>2261</v>
      </c>
      <c r="C806" t="s">
        <v>37</v>
      </c>
      <c r="D806" t="s">
        <v>39</v>
      </c>
      <c r="E806" t="s">
        <v>41</v>
      </c>
      <c r="F806" t="s">
        <v>4</v>
      </c>
      <c r="G806" s="20" t="s">
        <v>3</v>
      </c>
      <c r="H806" s="19">
        <v>45393</v>
      </c>
      <c r="I806">
        <v>15</v>
      </c>
      <c r="J806">
        <v>15</v>
      </c>
      <c r="L806">
        <v>0</v>
      </c>
      <c r="M8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6" s="20">
        <f>_22_05_2024__71314[[#This Row],[Рейтинг по проезду]]*0.6+_22_05_2024__71314[[#This Row],[Рейтинг по МВ]]*0.4</f>
        <v>0.87999999999999989</v>
      </c>
    </row>
    <row r="807" spans="1:17" x14ac:dyDescent="0.2">
      <c r="A807">
        <v>444</v>
      </c>
      <c r="B807" t="s">
        <v>2262</v>
      </c>
      <c r="C807" t="s">
        <v>37</v>
      </c>
      <c r="D807" t="s">
        <v>39</v>
      </c>
      <c r="E807" t="s">
        <v>41</v>
      </c>
      <c r="F807" t="s">
        <v>4</v>
      </c>
      <c r="G807" s="20" t="s">
        <v>3</v>
      </c>
      <c r="H807" s="19">
        <v>45397</v>
      </c>
      <c r="I807">
        <v>18</v>
      </c>
      <c r="J807">
        <v>18.97</v>
      </c>
      <c r="L807">
        <v>0</v>
      </c>
      <c r="M8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0.94886663152345818</v>
      </c>
      <c r="O8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7" s="20">
        <f>_22_05_2024__71314[[#This Row],[Рейтинг по проезду]]*0.6+_22_05_2024__71314[[#This Row],[Рейтинг по МВ]]*0.4</f>
        <v>0.82000000000000006</v>
      </c>
    </row>
    <row r="808" spans="1:17" x14ac:dyDescent="0.2">
      <c r="A808">
        <v>444</v>
      </c>
      <c r="B808" t="s">
        <v>2263</v>
      </c>
      <c r="C808" t="s">
        <v>37</v>
      </c>
      <c r="D808" t="s">
        <v>39</v>
      </c>
      <c r="E808" t="s">
        <v>41</v>
      </c>
      <c r="F808" t="s">
        <v>4</v>
      </c>
      <c r="G808" s="20" t="s">
        <v>3</v>
      </c>
      <c r="H808" s="19">
        <v>45398</v>
      </c>
      <c r="I808">
        <v>25</v>
      </c>
      <c r="J808">
        <v>25.07</v>
      </c>
      <c r="K808">
        <v>1</v>
      </c>
      <c r="L808">
        <v>0</v>
      </c>
      <c r="M8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0.99720781810929393</v>
      </c>
      <c r="O8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8" s="20">
        <f>_22_05_2024__71314[[#This Row],[Рейтинг по проезду]]*0.6+_22_05_2024__71314[[#This Row],[Рейтинг по МВ]]*0.4</f>
        <v>0.87999999999999989</v>
      </c>
    </row>
    <row r="809" spans="1:17" x14ac:dyDescent="0.2">
      <c r="A809">
        <v>444</v>
      </c>
      <c r="B809" t="s">
        <v>2266</v>
      </c>
      <c r="C809" t="s">
        <v>37</v>
      </c>
      <c r="D809" t="s">
        <v>39</v>
      </c>
      <c r="E809" t="s">
        <v>41</v>
      </c>
      <c r="F809" t="s">
        <v>4</v>
      </c>
      <c r="G809" s="20" t="s">
        <v>3</v>
      </c>
      <c r="H809" s="19">
        <v>45399</v>
      </c>
      <c r="I809">
        <v>18.05</v>
      </c>
      <c r="J809">
        <v>30</v>
      </c>
      <c r="L809">
        <v>0</v>
      </c>
      <c r="M8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0.60166666666666668</v>
      </c>
      <c r="O8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09" s="20">
        <f>_22_05_2024__71314[[#This Row],[Рейтинг по проезду]]*0.6+_22_05_2024__71314[[#This Row],[Рейтинг по МВ]]*0.4</f>
        <v>0.82000000000000006</v>
      </c>
    </row>
    <row r="810" spans="1:17" x14ac:dyDescent="0.2">
      <c r="A810">
        <v>444</v>
      </c>
      <c r="B810" t="s">
        <v>2267</v>
      </c>
      <c r="C810" t="s">
        <v>37</v>
      </c>
      <c r="D810" t="s">
        <v>39</v>
      </c>
      <c r="E810" t="s">
        <v>41</v>
      </c>
      <c r="F810" t="s">
        <v>4</v>
      </c>
      <c r="G810" s="20" t="s">
        <v>3</v>
      </c>
      <c r="H810" s="19">
        <v>45400</v>
      </c>
      <c r="I810">
        <v>137</v>
      </c>
      <c r="J810">
        <v>7</v>
      </c>
      <c r="K810">
        <v>2</v>
      </c>
      <c r="L810">
        <v>0</v>
      </c>
      <c r="M8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19.571428571428573</v>
      </c>
      <c r="O8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10" s="20">
        <f>_22_05_2024__71314[[#This Row],[Рейтинг по проезду]]*0.6+_22_05_2024__71314[[#This Row],[Рейтинг по МВ]]*0.4</f>
        <v>0.82000000000000006</v>
      </c>
    </row>
    <row r="811" spans="1:17" x14ac:dyDescent="0.2">
      <c r="A811">
        <v>444</v>
      </c>
      <c r="B811" t="s">
        <v>2268</v>
      </c>
      <c r="C811" t="s">
        <v>37</v>
      </c>
      <c r="D811" t="s">
        <v>39</v>
      </c>
      <c r="E811" t="s">
        <v>41</v>
      </c>
      <c r="F811" t="s">
        <v>4</v>
      </c>
      <c r="G811" s="20" t="s">
        <v>3</v>
      </c>
      <c r="H811" s="19">
        <v>45401</v>
      </c>
      <c r="I811">
        <v>13.9</v>
      </c>
      <c r="J811">
        <v>26</v>
      </c>
      <c r="L811">
        <v>0</v>
      </c>
      <c r="M8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0.5346153846153846</v>
      </c>
      <c r="O8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11" s="20">
        <f>_22_05_2024__71314[[#This Row],[Рейтинг по проезду]]*0.6+_22_05_2024__71314[[#This Row],[Рейтинг по МВ]]*0.4</f>
        <v>0.82000000000000006</v>
      </c>
    </row>
    <row r="812" spans="1:17" x14ac:dyDescent="0.2">
      <c r="A812">
        <v>444</v>
      </c>
      <c r="B812" t="s">
        <v>2269</v>
      </c>
      <c r="C812" t="s">
        <v>37</v>
      </c>
      <c r="D812" t="s">
        <v>39</v>
      </c>
      <c r="E812" t="s">
        <v>41</v>
      </c>
      <c r="F812" t="s">
        <v>4</v>
      </c>
      <c r="G812" s="20" t="s">
        <v>3</v>
      </c>
      <c r="H812" s="19">
        <v>45404</v>
      </c>
      <c r="I812">
        <v>31</v>
      </c>
      <c r="J812">
        <v>31</v>
      </c>
      <c r="L812">
        <v>0</v>
      </c>
      <c r="M8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12" s="20">
        <f>_22_05_2024__71314[[#This Row],[Рейтинг по проезду]]*0.6+_22_05_2024__71314[[#This Row],[Рейтинг по МВ]]*0.4</f>
        <v>0.87999999999999989</v>
      </c>
    </row>
    <row r="813" spans="1:17" x14ac:dyDescent="0.2">
      <c r="A813">
        <v>444</v>
      </c>
      <c r="B813" t="s">
        <v>2265</v>
      </c>
      <c r="C813" t="s">
        <v>37</v>
      </c>
      <c r="D813" t="s">
        <v>39</v>
      </c>
      <c r="E813" t="s">
        <v>41</v>
      </c>
      <c r="F813" t="s">
        <v>4</v>
      </c>
      <c r="G813" s="20" t="s">
        <v>3</v>
      </c>
      <c r="H813" s="19">
        <v>45410</v>
      </c>
      <c r="I813">
        <v>40</v>
      </c>
      <c r="J813">
        <v>88.16</v>
      </c>
      <c r="L813">
        <v>0</v>
      </c>
      <c r="M8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0.45372050816696918</v>
      </c>
      <c r="O8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13" s="20">
        <f>_22_05_2024__71314[[#This Row],[Рейтинг по проезду]]*0.6+_22_05_2024__71314[[#This Row],[Рейтинг по МВ]]*0.4</f>
        <v>0.82000000000000006</v>
      </c>
    </row>
    <row r="814" spans="1:17" x14ac:dyDescent="0.2">
      <c r="A814">
        <v>444</v>
      </c>
      <c r="B814" t="s">
        <v>2270</v>
      </c>
      <c r="C814" t="s">
        <v>37</v>
      </c>
      <c r="D814" t="s">
        <v>39</v>
      </c>
      <c r="E814" t="s">
        <v>41</v>
      </c>
      <c r="F814" t="s">
        <v>4</v>
      </c>
      <c r="G814" s="20" t="s">
        <v>3</v>
      </c>
      <c r="H814" s="19">
        <v>45412</v>
      </c>
      <c r="I814">
        <v>10</v>
      </c>
      <c r="J814">
        <v>36</v>
      </c>
      <c r="L814">
        <v>0</v>
      </c>
      <c r="M8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0.27777777777777779</v>
      </c>
      <c r="O8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14" s="20">
        <f>_22_05_2024__71314[[#This Row],[Рейтинг по проезду]]*0.6+_22_05_2024__71314[[#This Row],[Рейтинг по МВ]]*0.4</f>
        <v>0.82000000000000006</v>
      </c>
    </row>
    <row r="815" spans="1:17" x14ac:dyDescent="0.2">
      <c r="A815">
        <v>137</v>
      </c>
      <c r="B815" t="s">
        <v>2271</v>
      </c>
      <c r="C815" t="s">
        <v>37</v>
      </c>
      <c r="D815" t="s">
        <v>39</v>
      </c>
      <c r="E815" t="s">
        <v>41</v>
      </c>
      <c r="F815" t="s">
        <v>4</v>
      </c>
      <c r="G815" s="20" t="s">
        <v>241</v>
      </c>
      <c r="H815" s="19">
        <v>45383</v>
      </c>
      <c r="I815">
        <v>76</v>
      </c>
      <c r="J815">
        <v>76</v>
      </c>
      <c r="L815">
        <v>6</v>
      </c>
      <c r="M8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5" s="20">
        <f>_22_05_2024__71314[[#This Row],[Рейтинг по проезду]]*0.6+_22_05_2024__71314[[#This Row],[Рейтинг по МВ]]*0.4</f>
        <v>1</v>
      </c>
    </row>
    <row r="816" spans="1:17" x14ac:dyDescent="0.2">
      <c r="A816">
        <v>137</v>
      </c>
      <c r="B816" t="s">
        <v>2272</v>
      </c>
      <c r="C816" t="s">
        <v>37</v>
      </c>
      <c r="D816" t="s">
        <v>39</v>
      </c>
      <c r="E816" t="s">
        <v>41</v>
      </c>
      <c r="F816" t="s">
        <v>4</v>
      </c>
      <c r="G816" s="20" t="s">
        <v>241</v>
      </c>
      <c r="H816" s="19">
        <v>45385</v>
      </c>
      <c r="I816">
        <v>29</v>
      </c>
      <c r="J816">
        <v>29</v>
      </c>
      <c r="L816">
        <v>6</v>
      </c>
      <c r="M8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6" s="20">
        <f>_22_05_2024__71314[[#This Row],[Рейтинг по проезду]]*0.6+_22_05_2024__71314[[#This Row],[Рейтинг по МВ]]*0.4</f>
        <v>1</v>
      </c>
    </row>
    <row r="817" spans="1:17" x14ac:dyDescent="0.2">
      <c r="A817">
        <v>137</v>
      </c>
      <c r="B817" t="s">
        <v>2273</v>
      </c>
      <c r="C817" t="s">
        <v>37</v>
      </c>
      <c r="D817" t="s">
        <v>39</v>
      </c>
      <c r="E817" t="s">
        <v>41</v>
      </c>
      <c r="F817" t="s">
        <v>4</v>
      </c>
      <c r="G817" s="20" t="s">
        <v>241</v>
      </c>
      <c r="H817" s="19">
        <v>45390</v>
      </c>
      <c r="I817">
        <v>55.12</v>
      </c>
      <c r="J817">
        <v>50</v>
      </c>
      <c r="L817">
        <v>6</v>
      </c>
      <c r="M8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1.1024</v>
      </c>
      <c r="O8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8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7" s="20">
        <f>_22_05_2024__71314[[#This Row],[Рейтинг по проезду]]*0.6+_22_05_2024__71314[[#This Row],[Рейтинг по МВ]]*0.4</f>
        <v>0.88</v>
      </c>
    </row>
    <row r="818" spans="1:17" x14ac:dyDescent="0.2">
      <c r="A818">
        <v>137</v>
      </c>
      <c r="B818" t="s">
        <v>2274</v>
      </c>
      <c r="C818" t="s">
        <v>37</v>
      </c>
      <c r="D818" t="s">
        <v>39</v>
      </c>
      <c r="E818" t="s">
        <v>41</v>
      </c>
      <c r="F818" t="s">
        <v>4</v>
      </c>
      <c r="G818" s="20" t="s">
        <v>241</v>
      </c>
      <c r="H818" s="19">
        <v>45392</v>
      </c>
      <c r="I818">
        <v>0.05</v>
      </c>
      <c r="J818">
        <v>0.05</v>
      </c>
      <c r="L818">
        <v>6</v>
      </c>
      <c r="M8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8" s="20">
        <f>_22_05_2024__71314[[#This Row],[Рейтинг по проезду]]*0.6+_22_05_2024__71314[[#This Row],[Рейтинг по МВ]]*0.4</f>
        <v>1</v>
      </c>
    </row>
    <row r="819" spans="1:17" x14ac:dyDescent="0.2">
      <c r="A819">
        <v>137</v>
      </c>
      <c r="B819" t="s">
        <v>2275</v>
      </c>
      <c r="C819" t="s">
        <v>37</v>
      </c>
      <c r="D819" t="s">
        <v>39</v>
      </c>
      <c r="E819" t="s">
        <v>41</v>
      </c>
      <c r="F819" t="s">
        <v>4</v>
      </c>
      <c r="G819" s="20" t="s">
        <v>241</v>
      </c>
      <c r="H819" s="19">
        <v>45393</v>
      </c>
      <c r="I819">
        <v>15</v>
      </c>
      <c r="J819">
        <v>15</v>
      </c>
      <c r="K819">
        <v>1</v>
      </c>
      <c r="L819">
        <v>6</v>
      </c>
      <c r="M8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19" s="20">
        <f>_22_05_2024__71314[[#This Row],[Рейтинг по проезду]]*0.6+_22_05_2024__71314[[#This Row],[Рейтинг по МВ]]*0.4</f>
        <v>1</v>
      </c>
    </row>
    <row r="820" spans="1:17" x14ac:dyDescent="0.2">
      <c r="A820">
        <v>137</v>
      </c>
      <c r="B820" t="s">
        <v>2276</v>
      </c>
      <c r="C820" t="s">
        <v>37</v>
      </c>
      <c r="D820" t="s">
        <v>39</v>
      </c>
      <c r="E820" t="s">
        <v>41</v>
      </c>
      <c r="F820" t="s">
        <v>4</v>
      </c>
      <c r="G820" s="20" t="s">
        <v>241</v>
      </c>
      <c r="H820" s="19">
        <v>45397</v>
      </c>
      <c r="I820">
        <v>18</v>
      </c>
      <c r="J820">
        <v>18</v>
      </c>
      <c r="L820">
        <v>6</v>
      </c>
      <c r="M8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0" s="20">
        <f>_22_05_2024__71314[[#This Row],[Рейтинг по проезду]]*0.6+_22_05_2024__71314[[#This Row],[Рейтинг по МВ]]*0.4</f>
        <v>1</v>
      </c>
    </row>
    <row r="821" spans="1:17" x14ac:dyDescent="0.2">
      <c r="A821">
        <v>137</v>
      </c>
      <c r="B821" t="s">
        <v>2277</v>
      </c>
      <c r="C821" t="s">
        <v>37</v>
      </c>
      <c r="D821" t="s">
        <v>39</v>
      </c>
      <c r="E821" t="s">
        <v>41</v>
      </c>
      <c r="F821" t="s">
        <v>4</v>
      </c>
      <c r="G821" s="20" t="s">
        <v>241</v>
      </c>
      <c r="H821" s="19">
        <v>45398</v>
      </c>
      <c r="I821">
        <v>25</v>
      </c>
      <c r="J821">
        <v>25</v>
      </c>
      <c r="L821">
        <v>6</v>
      </c>
      <c r="M8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1" s="20">
        <f>_22_05_2024__71314[[#This Row],[Рейтинг по проезду]]*0.6+_22_05_2024__71314[[#This Row],[Рейтинг по МВ]]*0.4</f>
        <v>1</v>
      </c>
    </row>
    <row r="822" spans="1:17" x14ac:dyDescent="0.2">
      <c r="A822">
        <v>137</v>
      </c>
      <c r="B822" t="s">
        <v>2278</v>
      </c>
      <c r="C822" t="s">
        <v>37</v>
      </c>
      <c r="D822" t="s">
        <v>39</v>
      </c>
      <c r="E822" t="s">
        <v>41</v>
      </c>
      <c r="F822" t="s">
        <v>4</v>
      </c>
      <c r="G822" s="20" t="s">
        <v>241</v>
      </c>
      <c r="H822" s="19">
        <v>45399</v>
      </c>
      <c r="I822">
        <v>18.05</v>
      </c>
      <c r="J822">
        <v>18.05</v>
      </c>
      <c r="K822">
        <v>1</v>
      </c>
      <c r="L822">
        <v>6</v>
      </c>
      <c r="M8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2" s="20">
        <f>_22_05_2024__71314[[#This Row],[Рейтинг по проезду]]*0.6+_22_05_2024__71314[[#This Row],[Рейтинг по МВ]]*0.4</f>
        <v>1</v>
      </c>
    </row>
    <row r="823" spans="1:17" x14ac:dyDescent="0.2">
      <c r="A823">
        <v>137</v>
      </c>
      <c r="B823" t="s">
        <v>2279</v>
      </c>
      <c r="C823" t="s">
        <v>37</v>
      </c>
      <c r="D823" t="s">
        <v>39</v>
      </c>
      <c r="E823" t="s">
        <v>41</v>
      </c>
      <c r="F823" t="s">
        <v>4</v>
      </c>
      <c r="G823" s="20" t="s">
        <v>241</v>
      </c>
      <c r="H823" s="19">
        <v>45400</v>
      </c>
      <c r="I823">
        <v>137</v>
      </c>
      <c r="J823">
        <v>137</v>
      </c>
      <c r="L823">
        <v>6</v>
      </c>
      <c r="M8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3" s="20">
        <f>_22_05_2024__71314[[#This Row],[Рейтинг по проезду]]*0.6+_22_05_2024__71314[[#This Row],[Рейтинг по МВ]]*0.4</f>
        <v>1</v>
      </c>
    </row>
    <row r="824" spans="1:17" x14ac:dyDescent="0.2">
      <c r="A824">
        <v>137</v>
      </c>
      <c r="B824" t="s">
        <v>2280</v>
      </c>
      <c r="C824" t="s">
        <v>37</v>
      </c>
      <c r="D824" t="s">
        <v>39</v>
      </c>
      <c r="E824" t="s">
        <v>41</v>
      </c>
      <c r="F824" t="s">
        <v>4</v>
      </c>
      <c r="G824" s="20" t="s">
        <v>241</v>
      </c>
      <c r="H824" s="19">
        <v>45401</v>
      </c>
      <c r="I824">
        <v>11.9</v>
      </c>
      <c r="J824">
        <v>11.9</v>
      </c>
      <c r="L824">
        <v>6</v>
      </c>
      <c r="M8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4" s="20">
        <f>_22_05_2024__71314[[#This Row],[Рейтинг по проезду]]*0.6+_22_05_2024__71314[[#This Row],[Рейтинг по МВ]]*0.4</f>
        <v>1</v>
      </c>
    </row>
    <row r="825" spans="1:17" x14ac:dyDescent="0.2">
      <c r="A825">
        <v>137</v>
      </c>
      <c r="B825" t="s">
        <v>2281</v>
      </c>
      <c r="C825" t="s">
        <v>37</v>
      </c>
      <c r="D825" t="s">
        <v>39</v>
      </c>
      <c r="E825" t="s">
        <v>41</v>
      </c>
      <c r="F825" t="s">
        <v>4</v>
      </c>
      <c r="G825" s="20" t="s">
        <v>241</v>
      </c>
      <c r="H825" s="19">
        <v>45404</v>
      </c>
      <c r="I825">
        <v>31</v>
      </c>
      <c r="J825">
        <v>31</v>
      </c>
      <c r="L825">
        <v>6</v>
      </c>
      <c r="M8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5" s="20">
        <f>_22_05_2024__71314[[#This Row],[Рейтинг по проезду]]*0.6+_22_05_2024__71314[[#This Row],[Рейтинг по МВ]]*0.4</f>
        <v>1</v>
      </c>
    </row>
    <row r="826" spans="1:17" x14ac:dyDescent="0.2">
      <c r="A826">
        <v>137</v>
      </c>
      <c r="B826" t="s">
        <v>2282</v>
      </c>
      <c r="C826" t="s">
        <v>37</v>
      </c>
      <c r="D826" t="s">
        <v>39</v>
      </c>
      <c r="E826" t="s">
        <v>41</v>
      </c>
      <c r="F826" t="s">
        <v>4</v>
      </c>
      <c r="G826" s="20" t="s">
        <v>241</v>
      </c>
      <c r="H826" s="19">
        <v>45408</v>
      </c>
      <c r="I826">
        <v>9</v>
      </c>
      <c r="J826">
        <v>9</v>
      </c>
      <c r="L826">
        <v>6</v>
      </c>
      <c r="M8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6" s="20">
        <f>_22_05_2024__71314[[#This Row],[Рейтинг по проезду]]*0.6+_22_05_2024__71314[[#This Row],[Рейтинг по МВ]]*0.4</f>
        <v>1</v>
      </c>
    </row>
    <row r="827" spans="1:17" x14ac:dyDescent="0.2">
      <c r="A827">
        <v>137</v>
      </c>
      <c r="B827" t="s">
        <v>2283</v>
      </c>
      <c r="C827" t="s">
        <v>37</v>
      </c>
      <c r="D827" t="s">
        <v>39</v>
      </c>
      <c r="E827" t="s">
        <v>41</v>
      </c>
      <c r="F827" t="s">
        <v>4</v>
      </c>
      <c r="G827" s="20" t="s">
        <v>241</v>
      </c>
      <c r="H827" s="19">
        <v>45412</v>
      </c>
      <c r="I827">
        <v>10</v>
      </c>
      <c r="J827">
        <v>10</v>
      </c>
      <c r="L827">
        <v>6</v>
      </c>
      <c r="M8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27" s="20">
        <f>_22_05_2024__71314[[#This Row],[Рейтинг по проезду]]*0.6+_22_05_2024__71314[[#This Row],[Рейтинг по МВ]]*0.4</f>
        <v>1</v>
      </c>
    </row>
    <row r="828" spans="1:17" x14ac:dyDescent="0.2">
      <c r="A828">
        <v>138</v>
      </c>
      <c r="B828" t="s">
        <v>2284</v>
      </c>
      <c r="C828" t="s">
        <v>37</v>
      </c>
      <c r="D828" t="s">
        <v>39</v>
      </c>
      <c r="E828" t="s">
        <v>41</v>
      </c>
      <c r="F828" t="s">
        <v>4</v>
      </c>
      <c r="G828" s="20" t="s">
        <v>62</v>
      </c>
      <c r="H828" s="19">
        <v>45383</v>
      </c>
      <c r="I828">
        <v>76</v>
      </c>
      <c r="J828">
        <v>76</v>
      </c>
      <c r="L828">
        <v>3.7</v>
      </c>
      <c r="M8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28" s="20">
        <f>_22_05_2024__71314[[#This Row],[Рейтинг по проезду]]*0.6+_22_05_2024__71314[[#This Row],[Рейтинг по МВ]]*0.4</f>
        <v>0.87999999999999989</v>
      </c>
    </row>
    <row r="829" spans="1:17" x14ac:dyDescent="0.2">
      <c r="A829">
        <v>138</v>
      </c>
      <c r="B829" t="s">
        <v>2285</v>
      </c>
      <c r="C829" t="s">
        <v>37</v>
      </c>
      <c r="D829" t="s">
        <v>39</v>
      </c>
      <c r="E829" t="s">
        <v>41</v>
      </c>
      <c r="F829" t="s">
        <v>4</v>
      </c>
      <c r="G829" s="20" t="s">
        <v>62</v>
      </c>
      <c r="H829" s="19">
        <v>45385</v>
      </c>
      <c r="I829">
        <v>26</v>
      </c>
      <c r="J829">
        <v>26</v>
      </c>
      <c r="L829">
        <v>3.7</v>
      </c>
      <c r="M8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29" s="20">
        <f>_22_05_2024__71314[[#This Row],[Рейтинг по проезду]]*0.6+_22_05_2024__71314[[#This Row],[Рейтинг по МВ]]*0.4</f>
        <v>0.87999999999999989</v>
      </c>
    </row>
    <row r="830" spans="1:17" x14ac:dyDescent="0.2">
      <c r="A830">
        <v>138</v>
      </c>
      <c r="B830" t="s">
        <v>2286</v>
      </c>
      <c r="C830" t="s">
        <v>37</v>
      </c>
      <c r="D830" t="s">
        <v>39</v>
      </c>
      <c r="E830" t="s">
        <v>41</v>
      </c>
      <c r="F830" t="s">
        <v>4</v>
      </c>
      <c r="G830" s="20" t="s">
        <v>62</v>
      </c>
      <c r="H830" s="19">
        <v>45390</v>
      </c>
      <c r="I830">
        <v>30</v>
      </c>
      <c r="J830">
        <v>30</v>
      </c>
      <c r="L830">
        <v>3.7</v>
      </c>
      <c r="M8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0" s="20">
        <f>_22_05_2024__71314[[#This Row],[Рейтинг по проезду]]*0.6+_22_05_2024__71314[[#This Row],[Рейтинг по МВ]]*0.4</f>
        <v>0.87999999999999989</v>
      </c>
    </row>
    <row r="831" spans="1:17" x14ac:dyDescent="0.2">
      <c r="A831">
        <v>138</v>
      </c>
      <c r="B831" t="s">
        <v>2287</v>
      </c>
      <c r="C831" t="s">
        <v>37</v>
      </c>
      <c r="D831" t="s">
        <v>39</v>
      </c>
      <c r="E831" t="s">
        <v>41</v>
      </c>
      <c r="F831" t="s">
        <v>4</v>
      </c>
      <c r="G831" s="20" t="s">
        <v>62</v>
      </c>
      <c r="H831" s="19">
        <v>45392</v>
      </c>
      <c r="I831">
        <v>25</v>
      </c>
      <c r="J831">
        <v>25</v>
      </c>
      <c r="L831">
        <v>3.7</v>
      </c>
      <c r="M8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1" s="20">
        <f>_22_05_2024__71314[[#This Row],[Рейтинг по проезду]]*0.6+_22_05_2024__71314[[#This Row],[Рейтинг по МВ]]*0.4</f>
        <v>0.87999999999999989</v>
      </c>
    </row>
    <row r="832" spans="1:17" x14ac:dyDescent="0.2">
      <c r="A832">
        <v>138</v>
      </c>
      <c r="B832" t="s">
        <v>2288</v>
      </c>
      <c r="C832" t="s">
        <v>37</v>
      </c>
      <c r="D832" t="s">
        <v>39</v>
      </c>
      <c r="E832" t="s">
        <v>41</v>
      </c>
      <c r="F832" t="s">
        <v>4</v>
      </c>
      <c r="G832" s="20" t="s">
        <v>62</v>
      </c>
      <c r="H832" s="19">
        <v>45393</v>
      </c>
      <c r="I832">
        <v>15</v>
      </c>
      <c r="J832">
        <v>15</v>
      </c>
      <c r="L832">
        <v>3.7</v>
      </c>
      <c r="M8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2" s="20">
        <f>_22_05_2024__71314[[#This Row],[Рейтинг по проезду]]*0.6+_22_05_2024__71314[[#This Row],[Рейтинг по МВ]]*0.4</f>
        <v>0.87999999999999989</v>
      </c>
    </row>
    <row r="833" spans="1:17" x14ac:dyDescent="0.2">
      <c r="A833">
        <v>138</v>
      </c>
      <c r="B833" t="s">
        <v>2289</v>
      </c>
      <c r="C833" t="s">
        <v>37</v>
      </c>
      <c r="D833" t="s">
        <v>39</v>
      </c>
      <c r="E833" t="s">
        <v>41</v>
      </c>
      <c r="F833" t="s">
        <v>4</v>
      </c>
      <c r="G833" s="20" t="s">
        <v>62</v>
      </c>
      <c r="H833" s="19">
        <v>45397</v>
      </c>
      <c r="I833">
        <v>48.97</v>
      </c>
      <c r="J833">
        <v>48.97</v>
      </c>
      <c r="L833">
        <v>3.7</v>
      </c>
      <c r="M8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3" s="20">
        <f>_22_05_2024__71314[[#This Row],[Рейтинг по проезду]]*0.6+_22_05_2024__71314[[#This Row],[Рейтинг по МВ]]*0.4</f>
        <v>0.87999999999999989</v>
      </c>
    </row>
    <row r="834" spans="1:17" x14ac:dyDescent="0.2">
      <c r="A834">
        <v>138</v>
      </c>
      <c r="B834" t="s">
        <v>2290</v>
      </c>
      <c r="C834" t="s">
        <v>37</v>
      </c>
      <c r="D834" t="s">
        <v>39</v>
      </c>
      <c r="E834" t="s">
        <v>41</v>
      </c>
      <c r="F834" t="s">
        <v>4</v>
      </c>
      <c r="G834" s="20" t="s">
        <v>62</v>
      </c>
      <c r="H834" s="19">
        <v>45398</v>
      </c>
      <c r="I834">
        <v>35.07</v>
      </c>
      <c r="J834">
        <v>35.07</v>
      </c>
      <c r="L834">
        <v>3.7</v>
      </c>
      <c r="M8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4" s="20">
        <f>_22_05_2024__71314[[#This Row],[Рейтинг по проезду]]*0.6+_22_05_2024__71314[[#This Row],[Рейтинг по МВ]]*0.4</f>
        <v>0.87999999999999989</v>
      </c>
    </row>
    <row r="835" spans="1:17" x14ac:dyDescent="0.2">
      <c r="A835">
        <v>138</v>
      </c>
      <c r="B835" t="s">
        <v>2291</v>
      </c>
      <c r="C835" t="s">
        <v>37</v>
      </c>
      <c r="D835" t="s">
        <v>39</v>
      </c>
      <c r="E835" t="s">
        <v>41</v>
      </c>
      <c r="F835" t="s">
        <v>4</v>
      </c>
      <c r="G835" s="20" t="s">
        <v>62</v>
      </c>
      <c r="H835" s="19">
        <v>45403</v>
      </c>
      <c r="I835">
        <v>36.1</v>
      </c>
      <c r="J835">
        <v>36.1</v>
      </c>
      <c r="L835">
        <v>3.7</v>
      </c>
      <c r="M8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5" s="20">
        <f>_22_05_2024__71314[[#This Row],[Рейтинг по проезду]]*0.6+_22_05_2024__71314[[#This Row],[Рейтинг по МВ]]*0.4</f>
        <v>0.87999999999999989</v>
      </c>
    </row>
    <row r="836" spans="1:17" x14ac:dyDescent="0.2">
      <c r="A836">
        <v>138</v>
      </c>
      <c r="B836" t="s">
        <v>2292</v>
      </c>
      <c r="C836" t="s">
        <v>37</v>
      </c>
      <c r="D836" t="s">
        <v>39</v>
      </c>
      <c r="E836" t="s">
        <v>41</v>
      </c>
      <c r="F836" t="s">
        <v>4</v>
      </c>
      <c r="G836" s="20" t="s">
        <v>62</v>
      </c>
      <c r="H836" s="19">
        <v>45407</v>
      </c>
      <c r="I836">
        <v>34.25</v>
      </c>
      <c r="J836">
        <v>34.25</v>
      </c>
      <c r="L836">
        <v>3.7</v>
      </c>
      <c r="M8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6" s="20">
        <f>_22_05_2024__71314[[#This Row],[Рейтинг по проезду]]*0.6+_22_05_2024__71314[[#This Row],[Рейтинг по МВ]]*0.4</f>
        <v>0.87999999999999989</v>
      </c>
    </row>
    <row r="837" spans="1:17" x14ac:dyDescent="0.2">
      <c r="A837">
        <v>138</v>
      </c>
      <c r="B837" t="s">
        <v>2293</v>
      </c>
      <c r="C837" t="s">
        <v>37</v>
      </c>
      <c r="D837" t="s">
        <v>39</v>
      </c>
      <c r="E837" t="s">
        <v>41</v>
      </c>
      <c r="F837" t="s">
        <v>4</v>
      </c>
      <c r="G837" s="20" t="s">
        <v>62</v>
      </c>
      <c r="H837" s="19">
        <v>45408</v>
      </c>
      <c r="I837">
        <v>6.61</v>
      </c>
      <c r="J837">
        <v>6.61</v>
      </c>
      <c r="L837">
        <v>3.7</v>
      </c>
      <c r="M8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7" s="20">
        <f>_22_05_2024__71314[[#This Row],[Рейтинг по проезду]]*0.6+_22_05_2024__71314[[#This Row],[Рейтинг по МВ]]*0.4</f>
        <v>0.87999999999999989</v>
      </c>
    </row>
    <row r="838" spans="1:17" x14ac:dyDescent="0.2">
      <c r="A838">
        <v>138</v>
      </c>
      <c r="B838" t="s">
        <v>2294</v>
      </c>
      <c r="C838" t="s">
        <v>37</v>
      </c>
      <c r="D838" t="s">
        <v>39</v>
      </c>
      <c r="E838" t="s">
        <v>41</v>
      </c>
      <c r="F838" t="s">
        <v>4</v>
      </c>
      <c r="G838" s="20" t="s">
        <v>62</v>
      </c>
      <c r="H838" s="19">
        <v>45410</v>
      </c>
      <c r="I838">
        <v>24</v>
      </c>
      <c r="J838">
        <v>0</v>
      </c>
      <c r="L838">
        <v>3.7</v>
      </c>
      <c r="M838">
        <f>IF(_22_05_2024__71314[[#This Row],[Данные телематики, пробег]]=0,0.6,IF(_22_05_2024__71314[[#This Row],[Данные путевого, пробег]]=0,0,"для расчета"))</f>
        <v>0</v>
      </c>
      <c r="N8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8" s="20">
        <f>_22_05_2024__71314[[#This Row],[Рейтинг по проезду]]*0.6+_22_05_2024__71314[[#This Row],[Рейтинг по МВ]]*0.4</f>
        <v>0.27999999999999997</v>
      </c>
    </row>
    <row r="839" spans="1:17" x14ac:dyDescent="0.2">
      <c r="A839">
        <v>138</v>
      </c>
      <c r="B839" t="s">
        <v>2295</v>
      </c>
      <c r="C839" t="s">
        <v>37</v>
      </c>
      <c r="D839" t="s">
        <v>39</v>
      </c>
      <c r="E839" t="s">
        <v>41</v>
      </c>
      <c r="F839" t="s">
        <v>4</v>
      </c>
      <c r="G839" s="20" t="s">
        <v>62</v>
      </c>
      <c r="H839" s="19">
        <v>45412</v>
      </c>
      <c r="I839">
        <v>7.12</v>
      </c>
      <c r="J839">
        <v>0</v>
      </c>
      <c r="L839">
        <v>3.7</v>
      </c>
      <c r="M839">
        <f>IF(_22_05_2024__71314[[#This Row],[Данные телематики, пробег]]=0,0.6,IF(_22_05_2024__71314[[#This Row],[Данные путевого, пробег]]=0,0,"для расчета"))</f>
        <v>0</v>
      </c>
      <c r="N8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39" s="20">
        <f>_22_05_2024__71314[[#This Row],[Рейтинг по проезду]]*0.6+_22_05_2024__71314[[#This Row],[Рейтинг по МВ]]*0.4</f>
        <v>0.27999999999999997</v>
      </c>
    </row>
    <row r="840" spans="1:17" x14ac:dyDescent="0.2">
      <c r="A840">
        <v>139</v>
      </c>
      <c r="B840" t="s">
        <v>2296</v>
      </c>
      <c r="C840" t="s">
        <v>37</v>
      </c>
      <c r="D840" t="s">
        <v>39</v>
      </c>
      <c r="E840" t="s">
        <v>64</v>
      </c>
      <c r="F840" t="s">
        <v>4</v>
      </c>
      <c r="G840" s="20" t="s">
        <v>242</v>
      </c>
      <c r="H840" s="19">
        <v>45383</v>
      </c>
      <c r="I840">
        <v>102</v>
      </c>
      <c r="J840">
        <v>102</v>
      </c>
      <c r="L840">
        <v>4.9000000000000004</v>
      </c>
      <c r="M8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0" s="20">
        <f>_22_05_2024__71314[[#This Row],[Рейтинг по проезду]]*0.6+_22_05_2024__71314[[#This Row],[Рейтинг по МВ]]*0.4</f>
        <v>0.92</v>
      </c>
    </row>
    <row r="841" spans="1:17" x14ac:dyDescent="0.2">
      <c r="A841">
        <v>139</v>
      </c>
      <c r="B841" t="s">
        <v>2297</v>
      </c>
      <c r="C841" t="s">
        <v>37</v>
      </c>
      <c r="D841" t="s">
        <v>39</v>
      </c>
      <c r="E841" t="s">
        <v>64</v>
      </c>
      <c r="F841" t="s">
        <v>4</v>
      </c>
      <c r="G841" s="20" t="s">
        <v>242</v>
      </c>
      <c r="H841" s="19">
        <v>45384</v>
      </c>
      <c r="I841">
        <v>147</v>
      </c>
      <c r="J841">
        <v>47</v>
      </c>
      <c r="K841">
        <v>1</v>
      </c>
      <c r="L841">
        <v>4.9000000000000004</v>
      </c>
      <c r="M8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3.1276595744680851</v>
      </c>
      <c r="O8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4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1" s="20">
        <f>_22_05_2024__71314[[#This Row],[Рейтинг по проезду]]*0.6+_22_05_2024__71314[[#This Row],[Рейтинг по МВ]]*0.4</f>
        <v>0.8600000000000001</v>
      </c>
    </row>
    <row r="842" spans="1:17" x14ac:dyDescent="0.2">
      <c r="A842">
        <v>139</v>
      </c>
      <c r="B842" t="s">
        <v>2298</v>
      </c>
      <c r="C842" t="s">
        <v>37</v>
      </c>
      <c r="D842" t="s">
        <v>39</v>
      </c>
      <c r="E842" t="s">
        <v>64</v>
      </c>
      <c r="F842" t="s">
        <v>4</v>
      </c>
      <c r="G842" s="20" t="s">
        <v>242</v>
      </c>
      <c r="H842" s="19">
        <v>45385</v>
      </c>
      <c r="I842">
        <v>179</v>
      </c>
      <c r="J842">
        <v>179</v>
      </c>
      <c r="L842">
        <v>4.9000000000000004</v>
      </c>
      <c r="M8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2" s="20">
        <f>_22_05_2024__71314[[#This Row],[Рейтинг по проезду]]*0.6+_22_05_2024__71314[[#This Row],[Рейтинг по МВ]]*0.4</f>
        <v>0.92</v>
      </c>
    </row>
    <row r="843" spans="1:17" x14ac:dyDescent="0.2">
      <c r="A843">
        <v>139</v>
      </c>
      <c r="B843" t="s">
        <v>2299</v>
      </c>
      <c r="C843" t="s">
        <v>37</v>
      </c>
      <c r="D843" t="s">
        <v>39</v>
      </c>
      <c r="E843" t="s">
        <v>64</v>
      </c>
      <c r="F843" t="s">
        <v>4</v>
      </c>
      <c r="G843" s="20" t="s">
        <v>242</v>
      </c>
      <c r="H843" s="19">
        <v>45386</v>
      </c>
      <c r="I843">
        <v>66</v>
      </c>
      <c r="J843">
        <v>66</v>
      </c>
      <c r="L843">
        <v>4.9000000000000004</v>
      </c>
      <c r="M8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3" s="20">
        <f>_22_05_2024__71314[[#This Row],[Рейтинг по проезду]]*0.6+_22_05_2024__71314[[#This Row],[Рейтинг по МВ]]*0.4</f>
        <v>0.92</v>
      </c>
    </row>
    <row r="844" spans="1:17" x14ac:dyDescent="0.2">
      <c r="A844">
        <v>139</v>
      </c>
      <c r="B844" t="s">
        <v>2300</v>
      </c>
      <c r="C844" t="s">
        <v>37</v>
      </c>
      <c r="D844" t="s">
        <v>39</v>
      </c>
      <c r="E844" t="s">
        <v>64</v>
      </c>
      <c r="F844" t="s">
        <v>4</v>
      </c>
      <c r="G844" s="20" t="s">
        <v>242</v>
      </c>
      <c r="H844" s="19">
        <v>45387</v>
      </c>
      <c r="I844">
        <v>151</v>
      </c>
      <c r="J844">
        <v>151</v>
      </c>
      <c r="L844">
        <v>4.9000000000000004</v>
      </c>
      <c r="M8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4" s="20">
        <f>_22_05_2024__71314[[#This Row],[Рейтинг по проезду]]*0.6+_22_05_2024__71314[[#This Row],[Рейтинг по МВ]]*0.4</f>
        <v>0.92</v>
      </c>
    </row>
    <row r="845" spans="1:17" x14ac:dyDescent="0.2">
      <c r="A845">
        <v>139</v>
      </c>
      <c r="B845" t="s">
        <v>2301</v>
      </c>
      <c r="C845" t="s">
        <v>37</v>
      </c>
      <c r="D845" t="s">
        <v>39</v>
      </c>
      <c r="E845" t="s">
        <v>64</v>
      </c>
      <c r="F845" t="s">
        <v>4</v>
      </c>
      <c r="G845" s="20" t="s">
        <v>242</v>
      </c>
      <c r="H845" s="19">
        <v>45388</v>
      </c>
      <c r="I845">
        <v>0.15</v>
      </c>
      <c r="J845">
        <v>0</v>
      </c>
      <c r="K845">
        <v>1</v>
      </c>
      <c r="L845">
        <v>4.9000000000000004</v>
      </c>
      <c r="M845">
        <f>IF(_22_05_2024__71314[[#This Row],[Данные телематики, пробег]]=0,0.6,IF(_22_05_2024__71314[[#This Row],[Данные путевого, пробег]]=0,0,"для расчета"))</f>
        <v>0</v>
      </c>
      <c r="N8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4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5" s="20">
        <f>_22_05_2024__71314[[#This Row],[Рейтинг по проезду]]*0.6+_22_05_2024__71314[[#This Row],[Рейтинг по МВ]]*0.4</f>
        <v>0.32000000000000006</v>
      </c>
    </row>
    <row r="846" spans="1:17" x14ac:dyDescent="0.2">
      <c r="A846">
        <v>139</v>
      </c>
      <c r="B846" t="s">
        <v>2302</v>
      </c>
      <c r="C846" t="s">
        <v>37</v>
      </c>
      <c r="D846" t="s">
        <v>39</v>
      </c>
      <c r="E846" t="s">
        <v>64</v>
      </c>
      <c r="F846" t="s">
        <v>4</v>
      </c>
      <c r="G846" s="20" t="s">
        <v>242</v>
      </c>
      <c r="H846" s="19">
        <v>45389</v>
      </c>
      <c r="I846">
        <v>163</v>
      </c>
      <c r="J846">
        <v>163</v>
      </c>
      <c r="L846">
        <v>4.9000000000000004</v>
      </c>
      <c r="M8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6" s="20">
        <f>_22_05_2024__71314[[#This Row],[Рейтинг по проезду]]*0.6+_22_05_2024__71314[[#This Row],[Рейтинг по МВ]]*0.4</f>
        <v>0.92</v>
      </c>
    </row>
    <row r="847" spans="1:17" x14ac:dyDescent="0.2">
      <c r="A847">
        <v>139</v>
      </c>
      <c r="B847" t="s">
        <v>2303</v>
      </c>
      <c r="C847" t="s">
        <v>37</v>
      </c>
      <c r="D847" t="s">
        <v>39</v>
      </c>
      <c r="E847" t="s">
        <v>64</v>
      </c>
      <c r="F847" t="s">
        <v>4</v>
      </c>
      <c r="G847" s="20" t="s">
        <v>242</v>
      </c>
      <c r="H847" s="19">
        <v>45390</v>
      </c>
      <c r="I847">
        <v>401</v>
      </c>
      <c r="J847">
        <v>401</v>
      </c>
      <c r="K847">
        <v>1</v>
      </c>
      <c r="L847">
        <v>4.9000000000000004</v>
      </c>
      <c r="M8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7" s="20">
        <f>_22_05_2024__71314[[#This Row],[Рейтинг по проезду]]*0.6+_22_05_2024__71314[[#This Row],[Рейтинг по МВ]]*0.4</f>
        <v>0.92</v>
      </c>
    </row>
    <row r="848" spans="1:17" x14ac:dyDescent="0.2">
      <c r="A848">
        <v>139</v>
      </c>
      <c r="B848" t="s">
        <v>2304</v>
      </c>
      <c r="C848" t="s">
        <v>37</v>
      </c>
      <c r="D848" t="s">
        <v>39</v>
      </c>
      <c r="E848" t="s">
        <v>64</v>
      </c>
      <c r="F848" t="s">
        <v>4</v>
      </c>
      <c r="G848" s="20" t="s">
        <v>242</v>
      </c>
      <c r="H848" s="19">
        <v>45391</v>
      </c>
      <c r="I848">
        <v>137</v>
      </c>
      <c r="J848">
        <v>137</v>
      </c>
      <c r="L848">
        <v>4.9000000000000004</v>
      </c>
      <c r="M8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8" s="20">
        <f>_22_05_2024__71314[[#This Row],[Рейтинг по проезду]]*0.6+_22_05_2024__71314[[#This Row],[Рейтинг по МВ]]*0.4</f>
        <v>0.92</v>
      </c>
    </row>
    <row r="849" spans="1:17" x14ac:dyDescent="0.2">
      <c r="A849">
        <v>139</v>
      </c>
      <c r="B849" t="s">
        <v>2305</v>
      </c>
      <c r="C849" t="s">
        <v>37</v>
      </c>
      <c r="D849" t="s">
        <v>39</v>
      </c>
      <c r="E849" t="s">
        <v>64</v>
      </c>
      <c r="F849" t="s">
        <v>4</v>
      </c>
      <c r="G849" s="20" t="s">
        <v>242</v>
      </c>
      <c r="H849" s="19">
        <v>45392</v>
      </c>
      <c r="I849">
        <v>169</v>
      </c>
      <c r="J849">
        <v>169</v>
      </c>
      <c r="K849">
        <v>2</v>
      </c>
      <c r="L849">
        <v>4.9000000000000004</v>
      </c>
      <c r="M8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4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49" s="20">
        <f>_22_05_2024__71314[[#This Row],[Рейтинг по проезду]]*0.6+_22_05_2024__71314[[#This Row],[Рейтинг по МВ]]*0.4</f>
        <v>0.92</v>
      </c>
    </row>
    <row r="850" spans="1:17" x14ac:dyDescent="0.2">
      <c r="A850">
        <v>139</v>
      </c>
      <c r="B850" t="s">
        <v>2306</v>
      </c>
      <c r="C850" t="s">
        <v>37</v>
      </c>
      <c r="D850" t="s">
        <v>39</v>
      </c>
      <c r="E850" t="s">
        <v>64</v>
      </c>
      <c r="F850" t="s">
        <v>4</v>
      </c>
      <c r="G850" s="20" t="s">
        <v>242</v>
      </c>
      <c r="H850" s="19">
        <v>45393</v>
      </c>
      <c r="I850">
        <v>453</v>
      </c>
      <c r="J850">
        <v>453</v>
      </c>
      <c r="L850">
        <v>4.9000000000000004</v>
      </c>
      <c r="M8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0" s="20">
        <f>_22_05_2024__71314[[#This Row],[Рейтинг по проезду]]*0.6+_22_05_2024__71314[[#This Row],[Рейтинг по МВ]]*0.4</f>
        <v>0.92</v>
      </c>
    </row>
    <row r="851" spans="1:17" x14ac:dyDescent="0.2">
      <c r="A851">
        <v>139</v>
      </c>
      <c r="B851" t="s">
        <v>2307</v>
      </c>
      <c r="C851" t="s">
        <v>37</v>
      </c>
      <c r="D851" t="s">
        <v>39</v>
      </c>
      <c r="E851" t="s">
        <v>64</v>
      </c>
      <c r="F851" t="s">
        <v>4</v>
      </c>
      <c r="G851" s="20" t="s">
        <v>242</v>
      </c>
      <c r="H851" s="19">
        <v>45394</v>
      </c>
      <c r="I851">
        <v>49</v>
      </c>
      <c r="J851">
        <v>49</v>
      </c>
      <c r="L851">
        <v>4.9000000000000004</v>
      </c>
      <c r="M8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1" s="20">
        <f>_22_05_2024__71314[[#This Row],[Рейтинг по проезду]]*0.6+_22_05_2024__71314[[#This Row],[Рейтинг по МВ]]*0.4</f>
        <v>0.92</v>
      </c>
    </row>
    <row r="852" spans="1:17" x14ac:dyDescent="0.2">
      <c r="A852">
        <v>139</v>
      </c>
      <c r="B852" t="s">
        <v>2308</v>
      </c>
      <c r="C852" t="s">
        <v>37</v>
      </c>
      <c r="D852" t="s">
        <v>39</v>
      </c>
      <c r="E852" t="s">
        <v>64</v>
      </c>
      <c r="F852" t="s">
        <v>4</v>
      </c>
      <c r="G852" s="20" t="s">
        <v>242</v>
      </c>
      <c r="H852" s="19">
        <v>45395</v>
      </c>
      <c r="I852">
        <v>61</v>
      </c>
      <c r="J852">
        <v>61</v>
      </c>
      <c r="K852">
        <v>1</v>
      </c>
      <c r="L852">
        <v>4.9000000000000004</v>
      </c>
      <c r="M8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2" s="20">
        <f>_22_05_2024__71314[[#This Row],[Рейтинг по проезду]]*0.6+_22_05_2024__71314[[#This Row],[Рейтинг по МВ]]*0.4</f>
        <v>0.92</v>
      </c>
    </row>
    <row r="853" spans="1:17" x14ac:dyDescent="0.2">
      <c r="A853">
        <v>139</v>
      </c>
      <c r="B853" t="s">
        <v>2309</v>
      </c>
      <c r="C853" t="s">
        <v>37</v>
      </c>
      <c r="D853" t="s">
        <v>39</v>
      </c>
      <c r="E853" t="s">
        <v>64</v>
      </c>
      <c r="F853" t="s">
        <v>4</v>
      </c>
      <c r="G853" s="20" t="s">
        <v>242</v>
      </c>
      <c r="H853" s="19">
        <v>45397</v>
      </c>
      <c r="I853">
        <v>82</v>
      </c>
      <c r="J853">
        <v>82</v>
      </c>
      <c r="K853">
        <v>1</v>
      </c>
      <c r="L853">
        <v>4.9000000000000004</v>
      </c>
      <c r="M8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3" s="20">
        <f>_22_05_2024__71314[[#This Row],[Рейтинг по проезду]]*0.6+_22_05_2024__71314[[#This Row],[Рейтинг по МВ]]*0.4</f>
        <v>0.92</v>
      </c>
    </row>
    <row r="854" spans="1:17" x14ac:dyDescent="0.2">
      <c r="A854">
        <v>139</v>
      </c>
      <c r="B854" t="s">
        <v>2310</v>
      </c>
      <c r="C854" t="s">
        <v>37</v>
      </c>
      <c r="D854" t="s">
        <v>39</v>
      </c>
      <c r="E854" t="s">
        <v>64</v>
      </c>
      <c r="F854" t="s">
        <v>4</v>
      </c>
      <c r="G854" s="20" t="s">
        <v>242</v>
      </c>
      <c r="H854" s="19">
        <v>45398</v>
      </c>
      <c r="I854">
        <v>55</v>
      </c>
      <c r="J854">
        <v>55</v>
      </c>
      <c r="L854">
        <v>4.9000000000000004</v>
      </c>
      <c r="M8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4" s="20">
        <f>_22_05_2024__71314[[#This Row],[Рейтинг по проезду]]*0.6+_22_05_2024__71314[[#This Row],[Рейтинг по МВ]]*0.4</f>
        <v>0.92</v>
      </c>
    </row>
    <row r="855" spans="1:17" x14ac:dyDescent="0.2">
      <c r="A855">
        <v>139</v>
      </c>
      <c r="B855" t="s">
        <v>2311</v>
      </c>
      <c r="C855" t="s">
        <v>37</v>
      </c>
      <c r="D855" t="s">
        <v>39</v>
      </c>
      <c r="E855" t="s">
        <v>64</v>
      </c>
      <c r="F855" t="s">
        <v>4</v>
      </c>
      <c r="G855" s="20" t="s">
        <v>242</v>
      </c>
      <c r="H855" s="19">
        <v>45402</v>
      </c>
      <c r="I855">
        <v>98</v>
      </c>
      <c r="J855">
        <v>0</v>
      </c>
      <c r="K855">
        <v>1</v>
      </c>
      <c r="L855">
        <v>4.9000000000000004</v>
      </c>
      <c r="M855">
        <f>IF(_22_05_2024__71314[[#This Row],[Данные телематики, пробег]]=0,0.6,IF(_22_05_2024__71314[[#This Row],[Данные путевого, пробег]]=0,0,"для расчета"))</f>
        <v>0</v>
      </c>
      <c r="N8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5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5" s="20">
        <f>_22_05_2024__71314[[#This Row],[Рейтинг по проезду]]*0.6+_22_05_2024__71314[[#This Row],[Рейтинг по МВ]]*0.4</f>
        <v>0.32000000000000006</v>
      </c>
    </row>
    <row r="856" spans="1:17" x14ac:dyDescent="0.2">
      <c r="A856">
        <v>139</v>
      </c>
      <c r="B856" t="s">
        <v>2312</v>
      </c>
      <c r="C856" t="s">
        <v>37</v>
      </c>
      <c r="D856" t="s">
        <v>39</v>
      </c>
      <c r="E856" t="s">
        <v>64</v>
      </c>
      <c r="F856" t="s">
        <v>4</v>
      </c>
      <c r="G856" s="20" t="s">
        <v>242</v>
      </c>
      <c r="H856" s="19">
        <v>45412</v>
      </c>
      <c r="I856">
        <v>87</v>
      </c>
      <c r="J856">
        <v>0</v>
      </c>
      <c r="L856">
        <v>4.9000000000000004</v>
      </c>
      <c r="M856">
        <f>IF(_22_05_2024__71314[[#This Row],[Данные телематики, пробег]]=0,0.6,IF(_22_05_2024__71314[[#This Row],[Данные путевого, пробег]]=0,0,"для расчета"))</f>
        <v>0</v>
      </c>
      <c r="N8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5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56" s="20">
        <f>_22_05_2024__71314[[#This Row],[Рейтинг по проезду]]*0.6+_22_05_2024__71314[[#This Row],[Рейтинг по МВ]]*0.4</f>
        <v>0.32000000000000006</v>
      </c>
    </row>
    <row r="857" spans="1:17" x14ac:dyDescent="0.2">
      <c r="A857">
        <v>140</v>
      </c>
      <c r="B857" t="s">
        <v>2313</v>
      </c>
      <c r="C857" t="s">
        <v>37</v>
      </c>
      <c r="D857" t="s">
        <v>39</v>
      </c>
      <c r="E857" t="s">
        <v>64</v>
      </c>
      <c r="F857" t="s">
        <v>4</v>
      </c>
      <c r="G857" s="20" t="s">
        <v>65</v>
      </c>
      <c r="H857" s="19">
        <v>45386</v>
      </c>
      <c r="I857">
        <v>0</v>
      </c>
      <c r="J857">
        <v>0</v>
      </c>
      <c r="L857">
        <v>5.9</v>
      </c>
      <c r="M857">
        <f>IF(_22_05_2024__71314[[#This Row],[Данные телематики, пробег]]=0,0.6,IF(_22_05_2024__71314[[#This Row],[Данные путевого, пробег]]=0,0,"для расчета"))</f>
        <v>0.6</v>
      </c>
      <c r="N8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8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57" s="20">
        <f>_22_05_2024__71314[[#This Row],[Рейтинг по проезду]]*0.6+_22_05_2024__71314[[#This Row],[Рейтинг по МВ]]*0.4</f>
        <v>0.76</v>
      </c>
    </row>
    <row r="858" spans="1:17" x14ac:dyDescent="0.2">
      <c r="A858">
        <v>140</v>
      </c>
      <c r="B858" t="s">
        <v>2314</v>
      </c>
      <c r="C858" t="s">
        <v>37</v>
      </c>
      <c r="D858" t="s">
        <v>39</v>
      </c>
      <c r="E858" t="s">
        <v>64</v>
      </c>
      <c r="F858" t="s">
        <v>4</v>
      </c>
      <c r="G858" s="20" t="s">
        <v>65</v>
      </c>
      <c r="H858" s="19">
        <v>45392</v>
      </c>
      <c r="I858">
        <v>50.2</v>
      </c>
      <c r="J858">
        <v>138.07</v>
      </c>
      <c r="K858">
        <v>2</v>
      </c>
      <c r="L858">
        <v>5.9</v>
      </c>
      <c r="M8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0.36358368943289637</v>
      </c>
      <c r="O8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58" s="20">
        <f>_22_05_2024__71314[[#This Row],[Рейтинг по проезду]]*0.6+_22_05_2024__71314[[#This Row],[Рейтинг по МВ]]*0.4</f>
        <v>0.94000000000000006</v>
      </c>
    </row>
    <row r="859" spans="1:17" x14ac:dyDescent="0.2">
      <c r="A859">
        <v>140</v>
      </c>
      <c r="B859" t="s">
        <v>2315</v>
      </c>
      <c r="C859" t="s">
        <v>37</v>
      </c>
      <c r="D859" t="s">
        <v>39</v>
      </c>
      <c r="E859" t="s">
        <v>64</v>
      </c>
      <c r="F859" t="s">
        <v>4</v>
      </c>
      <c r="G859" s="20" t="s">
        <v>65</v>
      </c>
      <c r="H859" s="19">
        <v>45393</v>
      </c>
      <c r="I859">
        <v>50.2</v>
      </c>
      <c r="J859">
        <v>50.2</v>
      </c>
      <c r="K859">
        <v>1</v>
      </c>
      <c r="L859">
        <v>5.9</v>
      </c>
      <c r="M8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59" s="20">
        <f>_22_05_2024__71314[[#This Row],[Рейтинг по проезду]]*0.6+_22_05_2024__71314[[#This Row],[Рейтинг по МВ]]*0.4</f>
        <v>1</v>
      </c>
    </row>
    <row r="860" spans="1:17" x14ac:dyDescent="0.2">
      <c r="A860">
        <v>140</v>
      </c>
      <c r="B860" t="s">
        <v>2316</v>
      </c>
      <c r="C860" t="s">
        <v>37</v>
      </c>
      <c r="D860" t="s">
        <v>39</v>
      </c>
      <c r="E860" t="s">
        <v>64</v>
      </c>
      <c r="F860" t="s">
        <v>4</v>
      </c>
      <c r="G860" s="20" t="s">
        <v>65</v>
      </c>
      <c r="H860" s="19">
        <v>45400</v>
      </c>
      <c r="I860">
        <v>2.2000000000000002</v>
      </c>
      <c r="J860">
        <v>2.2000000000000002</v>
      </c>
      <c r="L860">
        <v>5.9</v>
      </c>
      <c r="M8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60" s="20">
        <f>_22_05_2024__71314[[#This Row],[Рейтинг по проезду]]*0.6+_22_05_2024__71314[[#This Row],[Рейтинг по МВ]]*0.4</f>
        <v>1</v>
      </c>
    </row>
    <row r="861" spans="1:17" x14ac:dyDescent="0.2">
      <c r="A861">
        <v>140</v>
      </c>
      <c r="B861" t="s">
        <v>2317</v>
      </c>
      <c r="C861" t="s">
        <v>37</v>
      </c>
      <c r="D861" t="s">
        <v>39</v>
      </c>
      <c r="E861" t="s">
        <v>64</v>
      </c>
      <c r="F861" t="s">
        <v>4</v>
      </c>
      <c r="G861" s="20" t="s">
        <v>65</v>
      </c>
      <c r="H861" s="19">
        <v>45407</v>
      </c>
      <c r="I861">
        <v>51</v>
      </c>
      <c r="J861">
        <v>51</v>
      </c>
      <c r="K861">
        <v>3</v>
      </c>
      <c r="L861">
        <v>5.9</v>
      </c>
      <c r="M8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61" s="20">
        <f>_22_05_2024__71314[[#This Row],[Рейтинг по проезду]]*0.6+_22_05_2024__71314[[#This Row],[Рейтинг по МВ]]*0.4</f>
        <v>1</v>
      </c>
    </row>
    <row r="862" spans="1:17" x14ac:dyDescent="0.2">
      <c r="A862">
        <v>140</v>
      </c>
      <c r="B862" t="s">
        <v>2318</v>
      </c>
      <c r="C862" t="s">
        <v>37</v>
      </c>
      <c r="D862" t="s">
        <v>39</v>
      </c>
      <c r="E862" t="s">
        <v>64</v>
      </c>
      <c r="F862" t="s">
        <v>4</v>
      </c>
      <c r="G862" s="20" t="s">
        <v>65</v>
      </c>
      <c r="H862" s="19">
        <v>45411</v>
      </c>
      <c r="I862">
        <v>2.5299999999999998</v>
      </c>
      <c r="J862">
        <v>2.5299999999999998</v>
      </c>
      <c r="L862">
        <v>5.9</v>
      </c>
      <c r="M8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62" s="20">
        <f>_22_05_2024__71314[[#This Row],[Рейтинг по проезду]]*0.6+_22_05_2024__71314[[#This Row],[Рейтинг по МВ]]*0.4</f>
        <v>1</v>
      </c>
    </row>
    <row r="863" spans="1:17" x14ac:dyDescent="0.2">
      <c r="A863">
        <v>142</v>
      </c>
      <c r="B863" t="s">
        <v>2319</v>
      </c>
      <c r="C863" t="s">
        <v>37</v>
      </c>
      <c r="D863" t="s">
        <v>39</v>
      </c>
      <c r="E863" t="s">
        <v>64</v>
      </c>
      <c r="F863" t="s">
        <v>4</v>
      </c>
      <c r="G863" s="20" t="s">
        <v>67</v>
      </c>
      <c r="H863" s="19">
        <v>45384</v>
      </c>
      <c r="I863">
        <v>5</v>
      </c>
      <c r="J863">
        <v>5</v>
      </c>
      <c r="K863">
        <v>1</v>
      </c>
      <c r="L863">
        <v>5.2</v>
      </c>
      <c r="M8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863" s="20">
        <f>_22_05_2024__71314[[#This Row],[Рейтинг по проезду]]*0.6+_22_05_2024__71314[[#This Row],[Рейтинг по МВ]]*0.4</f>
        <v>0.96</v>
      </c>
    </row>
    <row r="864" spans="1:17" x14ac:dyDescent="0.2">
      <c r="A864">
        <v>142</v>
      </c>
      <c r="B864" t="s">
        <v>2320</v>
      </c>
      <c r="C864" t="s">
        <v>37</v>
      </c>
      <c r="D864" t="s">
        <v>39</v>
      </c>
      <c r="E864" t="s">
        <v>64</v>
      </c>
      <c r="F864" t="s">
        <v>4</v>
      </c>
      <c r="G864" s="20" t="s">
        <v>67</v>
      </c>
      <c r="H864" s="19">
        <v>45393</v>
      </c>
      <c r="I864">
        <v>73.209999999999994</v>
      </c>
      <c r="J864">
        <v>13.21</v>
      </c>
      <c r="K864">
        <v>3</v>
      </c>
      <c r="L864">
        <v>5.2</v>
      </c>
      <c r="M8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5.5420136260408777</v>
      </c>
      <c r="O8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864" s="20">
        <f>_22_05_2024__71314[[#This Row],[Рейтинг по проезду]]*0.6+_22_05_2024__71314[[#This Row],[Рейтинг по МВ]]*0.4</f>
        <v>0.90000000000000013</v>
      </c>
    </row>
    <row r="865" spans="1:17" x14ac:dyDescent="0.2">
      <c r="A865">
        <v>142</v>
      </c>
      <c r="B865" t="s">
        <v>2321</v>
      </c>
      <c r="C865" t="s">
        <v>37</v>
      </c>
      <c r="D865" t="s">
        <v>39</v>
      </c>
      <c r="E865" t="s">
        <v>64</v>
      </c>
      <c r="F865" t="s">
        <v>4</v>
      </c>
      <c r="G865" s="20" t="s">
        <v>67</v>
      </c>
      <c r="H865" s="19">
        <v>45398</v>
      </c>
      <c r="I865">
        <v>3</v>
      </c>
      <c r="J865">
        <v>3</v>
      </c>
      <c r="K865">
        <v>1</v>
      </c>
      <c r="L865">
        <v>5.2</v>
      </c>
      <c r="M8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865" s="20">
        <f>_22_05_2024__71314[[#This Row],[Рейтинг по проезду]]*0.6+_22_05_2024__71314[[#This Row],[Рейтинг по МВ]]*0.4</f>
        <v>0.96</v>
      </c>
    </row>
    <row r="866" spans="1:17" x14ac:dyDescent="0.2">
      <c r="A866">
        <v>142</v>
      </c>
      <c r="B866" t="s">
        <v>2322</v>
      </c>
      <c r="C866" t="s">
        <v>37</v>
      </c>
      <c r="D866" t="s">
        <v>39</v>
      </c>
      <c r="E866" t="s">
        <v>64</v>
      </c>
      <c r="F866" t="s">
        <v>4</v>
      </c>
      <c r="G866" s="20" t="s">
        <v>67</v>
      </c>
      <c r="H866" s="19">
        <v>45411</v>
      </c>
      <c r="I866">
        <v>187</v>
      </c>
      <c r="J866">
        <v>10.79</v>
      </c>
      <c r="K866">
        <v>4</v>
      </c>
      <c r="L866">
        <v>5.2</v>
      </c>
      <c r="M8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17.330861909175162</v>
      </c>
      <c r="O8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8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866" s="20">
        <f>_22_05_2024__71314[[#This Row],[Рейтинг по проезду]]*0.6+_22_05_2024__71314[[#This Row],[Рейтинг по МВ]]*0.4</f>
        <v>0.90000000000000013</v>
      </c>
    </row>
    <row r="867" spans="1:17" x14ac:dyDescent="0.2">
      <c r="A867">
        <v>143</v>
      </c>
      <c r="B867" t="s">
        <v>2323</v>
      </c>
      <c r="C867" t="s">
        <v>37</v>
      </c>
      <c r="D867" t="s">
        <v>39</v>
      </c>
      <c r="E867" t="s">
        <v>64</v>
      </c>
      <c r="F867" t="s">
        <v>4</v>
      </c>
      <c r="G867" s="20" t="s">
        <v>243</v>
      </c>
      <c r="H867" s="19">
        <v>45384</v>
      </c>
      <c r="I867">
        <v>5</v>
      </c>
      <c r="J867">
        <v>0</v>
      </c>
      <c r="L867">
        <v>4.5</v>
      </c>
      <c r="M867">
        <f>IF(_22_05_2024__71314[[#This Row],[Данные телематики, пробег]]=0,0.6,IF(_22_05_2024__71314[[#This Row],[Данные путевого, пробег]]=0,0,"для расчета"))</f>
        <v>0</v>
      </c>
      <c r="N8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67" s="20">
        <f>_22_05_2024__71314[[#This Row],[Рейтинг по проезду]]*0.6+_22_05_2024__71314[[#This Row],[Рейтинг по МВ]]*0.4</f>
        <v>0.27999999999999997</v>
      </c>
    </row>
    <row r="868" spans="1:17" x14ac:dyDescent="0.2">
      <c r="A868">
        <v>143</v>
      </c>
      <c r="B868" t="s">
        <v>2324</v>
      </c>
      <c r="C868" t="s">
        <v>37</v>
      </c>
      <c r="D868" t="s">
        <v>39</v>
      </c>
      <c r="E868" t="s">
        <v>64</v>
      </c>
      <c r="F868" t="s">
        <v>4</v>
      </c>
      <c r="G868" s="20" t="s">
        <v>243</v>
      </c>
      <c r="H868" s="19">
        <v>45393</v>
      </c>
      <c r="I868">
        <v>6.33</v>
      </c>
      <c r="J868">
        <v>0</v>
      </c>
      <c r="L868">
        <v>4.5</v>
      </c>
      <c r="M868">
        <f>IF(_22_05_2024__71314[[#This Row],[Данные телематики, пробег]]=0,0.6,IF(_22_05_2024__71314[[#This Row],[Данные путевого, пробег]]=0,0,"для расчета"))</f>
        <v>0</v>
      </c>
      <c r="N8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68" s="20">
        <f>_22_05_2024__71314[[#This Row],[Рейтинг по проезду]]*0.6+_22_05_2024__71314[[#This Row],[Рейтинг по МВ]]*0.4</f>
        <v>0.27999999999999997</v>
      </c>
    </row>
    <row r="869" spans="1:17" x14ac:dyDescent="0.2">
      <c r="A869">
        <v>147</v>
      </c>
      <c r="B869" t="s">
        <v>2325</v>
      </c>
      <c r="C869" t="s">
        <v>37</v>
      </c>
      <c r="D869" t="s">
        <v>39</v>
      </c>
      <c r="E869" t="s">
        <v>64</v>
      </c>
      <c r="F869" t="s">
        <v>4</v>
      </c>
      <c r="G869" s="20" t="s">
        <v>69</v>
      </c>
      <c r="H869" s="19">
        <v>45384</v>
      </c>
      <c r="I869">
        <v>5</v>
      </c>
      <c r="J869">
        <v>5</v>
      </c>
      <c r="L869">
        <v>4.2</v>
      </c>
      <c r="M8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69" s="20">
        <f>_22_05_2024__71314[[#This Row],[Рейтинг по проезду]]*0.6+_22_05_2024__71314[[#This Row],[Рейтинг по МВ]]*0.4</f>
        <v>0.87999999999999989</v>
      </c>
    </row>
    <row r="870" spans="1:17" x14ac:dyDescent="0.2">
      <c r="A870">
        <v>147</v>
      </c>
      <c r="B870" t="s">
        <v>2326</v>
      </c>
      <c r="C870" t="s">
        <v>37</v>
      </c>
      <c r="D870" t="s">
        <v>39</v>
      </c>
      <c r="E870" t="s">
        <v>64</v>
      </c>
      <c r="F870" t="s">
        <v>4</v>
      </c>
      <c r="G870" s="20" t="s">
        <v>69</v>
      </c>
      <c r="H870" s="19">
        <v>45385</v>
      </c>
      <c r="I870">
        <v>26</v>
      </c>
      <c r="J870">
        <v>0</v>
      </c>
      <c r="L870">
        <v>4.2</v>
      </c>
      <c r="M870">
        <f>IF(_22_05_2024__71314[[#This Row],[Данные телематики, пробег]]=0,0.6,IF(_22_05_2024__71314[[#This Row],[Данные путевого, пробег]]=0,0,"для расчета"))</f>
        <v>0</v>
      </c>
      <c r="N8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0" s="20">
        <f>_22_05_2024__71314[[#This Row],[Рейтинг по проезду]]*0.6+_22_05_2024__71314[[#This Row],[Рейтинг по МВ]]*0.4</f>
        <v>0.27999999999999997</v>
      </c>
    </row>
    <row r="871" spans="1:17" x14ac:dyDescent="0.2">
      <c r="A871">
        <v>147</v>
      </c>
      <c r="B871" t="s">
        <v>2327</v>
      </c>
      <c r="C871" t="s">
        <v>37</v>
      </c>
      <c r="D871" t="s">
        <v>39</v>
      </c>
      <c r="E871" t="s">
        <v>64</v>
      </c>
      <c r="F871" t="s">
        <v>4</v>
      </c>
      <c r="G871" s="20" t="s">
        <v>69</v>
      </c>
      <c r="H871" s="19">
        <v>45390</v>
      </c>
      <c r="I871">
        <v>30</v>
      </c>
      <c r="J871">
        <v>0</v>
      </c>
      <c r="L871">
        <v>4.2</v>
      </c>
      <c r="M871">
        <f>IF(_22_05_2024__71314[[#This Row],[Данные телематики, пробег]]=0,0.6,IF(_22_05_2024__71314[[#This Row],[Данные путевого, пробег]]=0,0,"для расчета"))</f>
        <v>0</v>
      </c>
      <c r="N8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1" s="20">
        <f>_22_05_2024__71314[[#This Row],[Рейтинг по проезду]]*0.6+_22_05_2024__71314[[#This Row],[Рейтинг по МВ]]*0.4</f>
        <v>0.27999999999999997</v>
      </c>
    </row>
    <row r="872" spans="1:17" x14ac:dyDescent="0.2">
      <c r="A872">
        <v>147</v>
      </c>
      <c r="B872" t="s">
        <v>2328</v>
      </c>
      <c r="C872" t="s">
        <v>37</v>
      </c>
      <c r="D872" t="s">
        <v>39</v>
      </c>
      <c r="E872" t="s">
        <v>64</v>
      </c>
      <c r="F872" t="s">
        <v>4</v>
      </c>
      <c r="G872" s="20" t="s">
        <v>69</v>
      </c>
      <c r="H872" s="19">
        <v>45392</v>
      </c>
      <c r="I872">
        <v>74.03</v>
      </c>
      <c r="J872">
        <v>0</v>
      </c>
      <c r="L872">
        <v>4.2</v>
      </c>
      <c r="M872">
        <f>IF(_22_05_2024__71314[[#This Row],[Данные телематики, пробег]]=0,0.6,IF(_22_05_2024__71314[[#This Row],[Данные путевого, пробег]]=0,0,"для расчета"))</f>
        <v>0</v>
      </c>
      <c r="N8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2" s="20">
        <f>_22_05_2024__71314[[#This Row],[Рейтинг по проезду]]*0.6+_22_05_2024__71314[[#This Row],[Рейтинг по МВ]]*0.4</f>
        <v>0.27999999999999997</v>
      </c>
    </row>
    <row r="873" spans="1:17" x14ac:dyDescent="0.2">
      <c r="A873">
        <v>147</v>
      </c>
      <c r="B873" t="s">
        <v>2329</v>
      </c>
      <c r="C873" t="s">
        <v>37</v>
      </c>
      <c r="D873" t="s">
        <v>39</v>
      </c>
      <c r="E873" t="s">
        <v>64</v>
      </c>
      <c r="F873" t="s">
        <v>4</v>
      </c>
      <c r="G873" s="20" t="s">
        <v>69</v>
      </c>
      <c r="H873" s="19">
        <v>45393</v>
      </c>
      <c r="I873">
        <v>15</v>
      </c>
      <c r="J873">
        <v>13.21</v>
      </c>
      <c r="L873">
        <v>4.2</v>
      </c>
      <c r="M8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1.1355034065102194</v>
      </c>
      <c r="O8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8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3" s="20">
        <f>_22_05_2024__71314[[#This Row],[Рейтинг по проезду]]*0.6+_22_05_2024__71314[[#This Row],[Рейтинг по МВ]]*0.4</f>
        <v>0.76</v>
      </c>
    </row>
    <row r="874" spans="1:17" x14ac:dyDescent="0.2">
      <c r="A874">
        <v>147</v>
      </c>
      <c r="B874" t="s">
        <v>2330</v>
      </c>
      <c r="C874" t="s">
        <v>37</v>
      </c>
      <c r="D874" t="s">
        <v>39</v>
      </c>
      <c r="E874" t="s">
        <v>64</v>
      </c>
      <c r="F874" t="s">
        <v>4</v>
      </c>
      <c r="G874" s="20" t="s">
        <v>69</v>
      </c>
      <c r="H874" s="19">
        <v>45397</v>
      </c>
      <c r="I874">
        <v>18.97</v>
      </c>
      <c r="J874">
        <v>0</v>
      </c>
      <c r="L874">
        <v>4.2</v>
      </c>
      <c r="M874">
        <f>IF(_22_05_2024__71314[[#This Row],[Данные телематики, пробег]]=0,0.6,IF(_22_05_2024__71314[[#This Row],[Данные путевого, пробег]]=0,0,"для расчета"))</f>
        <v>0</v>
      </c>
      <c r="N8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4" s="20">
        <f>_22_05_2024__71314[[#This Row],[Рейтинг по проезду]]*0.6+_22_05_2024__71314[[#This Row],[Рейтинг по МВ]]*0.4</f>
        <v>0.27999999999999997</v>
      </c>
    </row>
    <row r="875" spans="1:17" x14ac:dyDescent="0.2">
      <c r="A875">
        <v>147</v>
      </c>
      <c r="B875" t="s">
        <v>2331</v>
      </c>
      <c r="C875" t="s">
        <v>37</v>
      </c>
      <c r="D875" t="s">
        <v>39</v>
      </c>
      <c r="E875" t="s">
        <v>64</v>
      </c>
      <c r="F875" t="s">
        <v>4</v>
      </c>
      <c r="G875" s="20" t="s">
        <v>69</v>
      </c>
      <c r="H875" s="19">
        <v>45398</v>
      </c>
      <c r="I875">
        <v>3</v>
      </c>
      <c r="J875">
        <v>3</v>
      </c>
      <c r="L875">
        <v>4.2</v>
      </c>
      <c r="M8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5" s="20">
        <f>_22_05_2024__71314[[#This Row],[Рейтинг по проезду]]*0.6+_22_05_2024__71314[[#This Row],[Рейтинг по МВ]]*0.4</f>
        <v>0.87999999999999989</v>
      </c>
    </row>
    <row r="876" spans="1:17" x14ac:dyDescent="0.2">
      <c r="A876">
        <v>147</v>
      </c>
      <c r="B876" t="s">
        <v>2332</v>
      </c>
      <c r="C876" t="s">
        <v>37</v>
      </c>
      <c r="D876" t="s">
        <v>39</v>
      </c>
      <c r="E876" t="s">
        <v>64</v>
      </c>
      <c r="F876" t="s">
        <v>4</v>
      </c>
      <c r="G876" s="20" t="s">
        <v>69</v>
      </c>
      <c r="H876" s="19">
        <v>45403</v>
      </c>
      <c r="I876">
        <v>63.94</v>
      </c>
      <c r="J876">
        <v>0</v>
      </c>
      <c r="L876">
        <v>4.2</v>
      </c>
      <c r="M876">
        <f>IF(_22_05_2024__71314[[#This Row],[Данные телематики, пробег]]=0,0.6,IF(_22_05_2024__71314[[#This Row],[Данные путевого, пробег]]=0,0,"для расчета"))</f>
        <v>0</v>
      </c>
      <c r="N8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6" s="20">
        <f>_22_05_2024__71314[[#This Row],[Рейтинг по проезду]]*0.6+_22_05_2024__71314[[#This Row],[Рейтинг по МВ]]*0.4</f>
        <v>0.27999999999999997</v>
      </c>
    </row>
    <row r="877" spans="1:17" x14ac:dyDescent="0.2">
      <c r="A877">
        <v>147</v>
      </c>
      <c r="B877" t="s">
        <v>2333</v>
      </c>
      <c r="C877" t="s">
        <v>37</v>
      </c>
      <c r="D877" t="s">
        <v>39</v>
      </c>
      <c r="E877" t="s">
        <v>64</v>
      </c>
      <c r="F877" t="s">
        <v>4</v>
      </c>
      <c r="G877" s="20" t="s">
        <v>69</v>
      </c>
      <c r="H877" s="19">
        <v>45410</v>
      </c>
      <c r="I877">
        <v>88.16</v>
      </c>
      <c r="J877">
        <v>0</v>
      </c>
      <c r="L877">
        <v>4.2</v>
      </c>
      <c r="M877">
        <f>IF(_22_05_2024__71314[[#This Row],[Данные телематики, пробег]]=0,0.6,IF(_22_05_2024__71314[[#This Row],[Данные путевого, пробег]]=0,0,"для расчета"))</f>
        <v>0</v>
      </c>
      <c r="N8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7" s="20">
        <f>_22_05_2024__71314[[#This Row],[Рейтинг по проезду]]*0.6+_22_05_2024__71314[[#This Row],[Рейтинг по МВ]]*0.4</f>
        <v>0.27999999999999997</v>
      </c>
    </row>
    <row r="878" spans="1:17" x14ac:dyDescent="0.2">
      <c r="A878">
        <v>147</v>
      </c>
      <c r="B878" t="s">
        <v>2334</v>
      </c>
      <c r="C878" t="s">
        <v>37</v>
      </c>
      <c r="D878" t="s">
        <v>39</v>
      </c>
      <c r="E878" t="s">
        <v>64</v>
      </c>
      <c r="F878" t="s">
        <v>4</v>
      </c>
      <c r="G878" s="20" t="s">
        <v>69</v>
      </c>
      <c r="H878" s="19">
        <v>45411</v>
      </c>
      <c r="I878">
        <v>10.79</v>
      </c>
      <c r="J878">
        <v>10.79</v>
      </c>
      <c r="L878">
        <v>4.2</v>
      </c>
      <c r="M8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8" s="20">
        <f>_22_05_2024__71314[[#This Row],[Рейтинг по проезду]]*0.6+_22_05_2024__71314[[#This Row],[Рейтинг по МВ]]*0.4</f>
        <v>0.87999999999999989</v>
      </c>
    </row>
    <row r="879" spans="1:17" x14ac:dyDescent="0.2">
      <c r="A879">
        <v>148</v>
      </c>
      <c r="B879" t="s">
        <v>2335</v>
      </c>
      <c r="C879" t="s">
        <v>37</v>
      </c>
      <c r="D879" t="s">
        <v>39</v>
      </c>
      <c r="E879" t="s">
        <v>49</v>
      </c>
      <c r="F879" t="s">
        <v>4</v>
      </c>
      <c r="G879" s="20" t="s">
        <v>246</v>
      </c>
      <c r="H879" s="19">
        <v>45384</v>
      </c>
      <c r="I879">
        <v>40</v>
      </c>
      <c r="J879">
        <v>0</v>
      </c>
      <c r="L879">
        <v>3.2</v>
      </c>
      <c r="M879">
        <f>IF(_22_05_2024__71314[[#This Row],[Данные телематики, пробег]]=0,0.6,IF(_22_05_2024__71314[[#This Row],[Данные путевого, пробег]]=0,0,"для расчета"))</f>
        <v>0</v>
      </c>
      <c r="N8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79" s="20">
        <f>_22_05_2024__71314[[#This Row],[Рейтинг по проезду]]*0.6+_22_05_2024__71314[[#This Row],[Рейтинг по МВ]]*0.4</f>
        <v>0.27999999999999997</v>
      </c>
    </row>
    <row r="880" spans="1:17" x14ac:dyDescent="0.2">
      <c r="A880">
        <v>148</v>
      </c>
      <c r="B880" t="s">
        <v>2336</v>
      </c>
      <c r="C880" t="s">
        <v>37</v>
      </c>
      <c r="D880" t="s">
        <v>39</v>
      </c>
      <c r="E880" t="s">
        <v>49</v>
      </c>
      <c r="F880" t="s">
        <v>4</v>
      </c>
      <c r="G880" s="20" t="s">
        <v>246</v>
      </c>
      <c r="H880" s="19">
        <v>45388</v>
      </c>
      <c r="I880">
        <v>48</v>
      </c>
      <c r="J880">
        <v>0</v>
      </c>
      <c r="L880">
        <v>3.2</v>
      </c>
      <c r="M880">
        <f>IF(_22_05_2024__71314[[#This Row],[Данные телематики, пробег]]=0,0.6,IF(_22_05_2024__71314[[#This Row],[Данные путевого, пробег]]=0,0,"для расчета"))</f>
        <v>0</v>
      </c>
      <c r="N8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0" s="20">
        <f>_22_05_2024__71314[[#This Row],[Рейтинг по проезду]]*0.6+_22_05_2024__71314[[#This Row],[Рейтинг по МВ]]*0.4</f>
        <v>0.27999999999999997</v>
      </c>
    </row>
    <row r="881" spans="1:17" x14ac:dyDescent="0.2">
      <c r="A881">
        <v>148</v>
      </c>
      <c r="B881" t="s">
        <v>2337</v>
      </c>
      <c r="C881" t="s">
        <v>37</v>
      </c>
      <c r="D881" t="s">
        <v>39</v>
      </c>
      <c r="E881" t="s">
        <v>49</v>
      </c>
      <c r="F881" t="s">
        <v>4</v>
      </c>
      <c r="G881" s="20" t="s">
        <v>246</v>
      </c>
      <c r="H881" s="19">
        <v>45397</v>
      </c>
      <c r="I881">
        <v>6.47</v>
      </c>
      <c r="J881">
        <v>0</v>
      </c>
      <c r="K881">
        <v>1</v>
      </c>
      <c r="L881">
        <v>3.2</v>
      </c>
      <c r="M881">
        <f>IF(_22_05_2024__71314[[#This Row],[Данные телематики, пробег]]=0,0.6,IF(_22_05_2024__71314[[#This Row],[Данные путевого, пробег]]=0,0,"для расчета"))</f>
        <v>0</v>
      </c>
      <c r="N8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1" s="20">
        <f>_22_05_2024__71314[[#This Row],[Рейтинг по проезду]]*0.6+_22_05_2024__71314[[#This Row],[Рейтинг по МВ]]*0.4</f>
        <v>0.27999999999999997</v>
      </c>
    </row>
    <row r="882" spans="1:17" x14ac:dyDescent="0.2">
      <c r="A882">
        <v>148</v>
      </c>
      <c r="B882" t="s">
        <v>2338</v>
      </c>
      <c r="C882" t="s">
        <v>37</v>
      </c>
      <c r="D882" t="s">
        <v>39</v>
      </c>
      <c r="E882" t="s">
        <v>49</v>
      </c>
      <c r="F882" t="s">
        <v>4</v>
      </c>
      <c r="G882" s="20" t="s">
        <v>246</v>
      </c>
      <c r="H882" s="19">
        <v>45399</v>
      </c>
      <c r="I882">
        <v>246</v>
      </c>
      <c r="J882">
        <v>246</v>
      </c>
      <c r="L882">
        <v>3.2</v>
      </c>
      <c r="M8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2" s="20">
        <f>_22_05_2024__71314[[#This Row],[Рейтинг по проезду]]*0.6+_22_05_2024__71314[[#This Row],[Рейтинг по МВ]]*0.4</f>
        <v>0.87999999999999989</v>
      </c>
    </row>
    <row r="883" spans="1:17" x14ac:dyDescent="0.2">
      <c r="A883">
        <v>148</v>
      </c>
      <c r="B883" t="s">
        <v>2339</v>
      </c>
      <c r="C883" t="s">
        <v>37</v>
      </c>
      <c r="D883" t="s">
        <v>39</v>
      </c>
      <c r="E883" t="s">
        <v>49</v>
      </c>
      <c r="F883" t="s">
        <v>4</v>
      </c>
      <c r="G883" s="20" t="s">
        <v>246</v>
      </c>
      <c r="H883" s="19">
        <v>45400</v>
      </c>
      <c r="I883">
        <v>36</v>
      </c>
      <c r="J883">
        <v>36</v>
      </c>
      <c r="L883">
        <v>3.2</v>
      </c>
      <c r="M8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3" s="20">
        <f>_22_05_2024__71314[[#This Row],[Рейтинг по проезду]]*0.6+_22_05_2024__71314[[#This Row],[Рейтинг по МВ]]*0.4</f>
        <v>0.87999999999999989</v>
      </c>
    </row>
    <row r="884" spans="1:17" x14ac:dyDescent="0.2">
      <c r="A884">
        <v>148</v>
      </c>
      <c r="B884" t="s">
        <v>2340</v>
      </c>
      <c r="C884" t="s">
        <v>37</v>
      </c>
      <c r="D884" t="s">
        <v>39</v>
      </c>
      <c r="E884" t="s">
        <v>49</v>
      </c>
      <c r="F884" t="s">
        <v>4</v>
      </c>
      <c r="G884" s="20" t="s">
        <v>246</v>
      </c>
      <c r="H884" s="19">
        <v>45401</v>
      </c>
      <c r="I884">
        <v>39</v>
      </c>
      <c r="J884">
        <v>39</v>
      </c>
      <c r="L884">
        <v>3.2</v>
      </c>
      <c r="M8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4" s="20">
        <f>_22_05_2024__71314[[#This Row],[Рейтинг по проезду]]*0.6+_22_05_2024__71314[[#This Row],[Рейтинг по МВ]]*0.4</f>
        <v>0.87999999999999989</v>
      </c>
    </row>
    <row r="885" spans="1:17" x14ac:dyDescent="0.2">
      <c r="A885">
        <v>148</v>
      </c>
      <c r="B885" t="s">
        <v>2341</v>
      </c>
      <c r="C885" t="s">
        <v>37</v>
      </c>
      <c r="D885" t="s">
        <v>39</v>
      </c>
      <c r="E885" t="s">
        <v>49</v>
      </c>
      <c r="F885" t="s">
        <v>4</v>
      </c>
      <c r="G885" s="20" t="s">
        <v>246</v>
      </c>
      <c r="H885" s="19">
        <v>45402</v>
      </c>
      <c r="I885">
        <v>67</v>
      </c>
      <c r="J885">
        <v>67</v>
      </c>
      <c r="K885">
        <v>1</v>
      </c>
      <c r="L885">
        <v>3.2</v>
      </c>
      <c r="M8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5" s="20">
        <f>_22_05_2024__71314[[#This Row],[Рейтинг по проезду]]*0.6+_22_05_2024__71314[[#This Row],[Рейтинг по МВ]]*0.4</f>
        <v>0.87999999999999989</v>
      </c>
    </row>
    <row r="886" spans="1:17" x14ac:dyDescent="0.2">
      <c r="A886">
        <v>148</v>
      </c>
      <c r="B886" t="s">
        <v>2342</v>
      </c>
      <c r="C886" t="s">
        <v>37</v>
      </c>
      <c r="D886" t="s">
        <v>39</v>
      </c>
      <c r="E886" t="s">
        <v>49</v>
      </c>
      <c r="F886" t="s">
        <v>4</v>
      </c>
      <c r="G886" s="20" t="s">
        <v>246</v>
      </c>
      <c r="H886" s="19">
        <v>45404</v>
      </c>
      <c r="I886">
        <v>48</v>
      </c>
      <c r="J886">
        <v>48</v>
      </c>
      <c r="L886">
        <v>3.2</v>
      </c>
      <c r="M8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6" s="20">
        <f>_22_05_2024__71314[[#This Row],[Рейтинг по проезду]]*0.6+_22_05_2024__71314[[#This Row],[Рейтинг по МВ]]*0.4</f>
        <v>0.87999999999999989</v>
      </c>
    </row>
    <row r="887" spans="1:17" x14ac:dyDescent="0.2">
      <c r="A887">
        <v>148</v>
      </c>
      <c r="B887" t="s">
        <v>2343</v>
      </c>
      <c r="C887" t="s">
        <v>37</v>
      </c>
      <c r="D887" t="s">
        <v>39</v>
      </c>
      <c r="E887" t="s">
        <v>49</v>
      </c>
      <c r="F887" t="s">
        <v>4</v>
      </c>
      <c r="G887" s="20" t="s">
        <v>246</v>
      </c>
      <c r="H887" s="19">
        <v>45405</v>
      </c>
      <c r="I887">
        <v>34</v>
      </c>
      <c r="J887">
        <v>34</v>
      </c>
      <c r="L887">
        <v>3.2</v>
      </c>
      <c r="M8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7" s="20">
        <f>_22_05_2024__71314[[#This Row],[Рейтинг по проезду]]*0.6+_22_05_2024__71314[[#This Row],[Рейтинг по МВ]]*0.4</f>
        <v>0.87999999999999989</v>
      </c>
    </row>
    <row r="888" spans="1:17" x14ac:dyDescent="0.2">
      <c r="A888">
        <v>148</v>
      </c>
      <c r="B888" t="s">
        <v>2344</v>
      </c>
      <c r="C888" t="s">
        <v>37</v>
      </c>
      <c r="D888" t="s">
        <v>39</v>
      </c>
      <c r="E888" t="s">
        <v>49</v>
      </c>
      <c r="F888" t="s">
        <v>4</v>
      </c>
      <c r="G888" s="20" t="s">
        <v>246</v>
      </c>
      <c r="H888" s="19">
        <v>45406</v>
      </c>
      <c r="I888">
        <v>40</v>
      </c>
      <c r="J888">
        <v>40</v>
      </c>
      <c r="K888">
        <v>1</v>
      </c>
      <c r="L888">
        <v>3.2</v>
      </c>
      <c r="M8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888" s="20">
        <f>_22_05_2024__71314[[#This Row],[Рейтинг по проезду]]*0.6+_22_05_2024__71314[[#This Row],[Рейтинг по МВ]]*0.4</f>
        <v>0.87999999999999989</v>
      </c>
    </row>
    <row r="889" spans="1:17" x14ac:dyDescent="0.2">
      <c r="A889">
        <v>450</v>
      </c>
      <c r="B889" t="s">
        <v>2345</v>
      </c>
      <c r="C889" t="s">
        <v>37</v>
      </c>
      <c r="D889" t="s">
        <v>39</v>
      </c>
      <c r="E889" t="s">
        <v>64</v>
      </c>
      <c r="F889" t="s">
        <v>4</v>
      </c>
      <c r="G889" s="20" t="s">
        <v>63</v>
      </c>
      <c r="H889" s="19">
        <v>45400</v>
      </c>
      <c r="I889">
        <v>22.06</v>
      </c>
      <c r="J889">
        <v>0</v>
      </c>
      <c r="L889">
        <v>6</v>
      </c>
      <c r="M889">
        <f>IF(_22_05_2024__71314[[#This Row],[Данные телематики, пробег]]=0,0.6,IF(_22_05_2024__71314[[#This Row],[Данные путевого, пробег]]=0,0,"для расчета"))</f>
        <v>0</v>
      </c>
      <c r="N8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89" s="20">
        <f>_22_05_2024__71314[[#This Row],[Рейтинг по проезду]]*0.6+_22_05_2024__71314[[#This Row],[Рейтинг по МВ]]*0.4</f>
        <v>0.4</v>
      </c>
    </row>
    <row r="890" spans="1:17" x14ac:dyDescent="0.2">
      <c r="A890">
        <v>450</v>
      </c>
      <c r="B890" t="s">
        <v>2346</v>
      </c>
      <c r="C890" t="s">
        <v>37</v>
      </c>
      <c r="D890" t="s">
        <v>39</v>
      </c>
      <c r="E890" t="s">
        <v>64</v>
      </c>
      <c r="F890" t="s">
        <v>4</v>
      </c>
      <c r="G890" s="20" t="s">
        <v>63</v>
      </c>
      <c r="H890" s="19">
        <v>45405</v>
      </c>
      <c r="I890">
        <v>11</v>
      </c>
      <c r="J890">
        <v>11</v>
      </c>
      <c r="L890">
        <v>6</v>
      </c>
      <c r="M8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8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8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8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0" s="20">
        <f>_22_05_2024__71314[[#This Row],[Рейтинг по проезду]]*0.6+_22_05_2024__71314[[#This Row],[Рейтинг по МВ]]*0.4</f>
        <v>1</v>
      </c>
    </row>
    <row r="891" spans="1:17" x14ac:dyDescent="0.2">
      <c r="A891">
        <v>450</v>
      </c>
      <c r="B891" t="s">
        <v>2347</v>
      </c>
      <c r="C891" t="s">
        <v>37</v>
      </c>
      <c r="D891" t="s">
        <v>39</v>
      </c>
      <c r="E891" t="s">
        <v>64</v>
      </c>
      <c r="F891" t="s">
        <v>4</v>
      </c>
      <c r="G891" s="20" t="s">
        <v>63</v>
      </c>
      <c r="H891" s="19">
        <v>45411</v>
      </c>
      <c r="I891">
        <v>12</v>
      </c>
      <c r="J891">
        <v>0</v>
      </c>
      <c r="L891">
        <v>6</v>
      </c>
      <c r="M891">
        <f>IF(_22_05_2024__71314[[#This Row],[Данные телематики, пробег]]=0,0.6,IF(_22_05_2024__71314[[#This Row],[Данные путевого, пробег]]=0,0,"для расчета"))</f>
        <v>0</v>
      </c>
      <c r="N8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1" s="20">
        <f>_22_05_2024__71314[[#This Row],[Рейтинг по проезду]]*0.6+_22_05_2024__71314[[#This Row],[Рейтинг по МВ]]*0.4</f>
        <v>0.4</v>
      </c>
    </row>
    <row r="892" spans="1:17" x14ac:dyDescent="0.2">
      <c r="A892">
        <v>151</v>
      </c>
      <c r="B892" t="s">
        <v>2348</v>
      </c>
      <c r="C892" t="s">
        <v>37</v>
      </c>
      <c r="D892" t="s">
        <v>39</v>
      </c>
      <c r="E892" t="s">
        <v>64</v>
      </c>
      <c r="F892" t="s">
        <v>4</v>
      </c>
      <c r="G892" s="20" t="s">
        <v>71</v>
      </c>
      <c r="H892" s="19">
        <v>45384</v>
      </c>
      <c r="I892">
        <v>8.15</v>
      </c>
      <c r="J892">
        <v>0</v>
      </c>
      <c r="L892">
        <v>4.9000000000000004</v>
      </c>
      <c r="M892">
        <f>IF(_22_05_2024__71314[[#This Row],[Данные телематики, пробег]]=0,0.6,IF(_22_05_2024__71314[[#This Row],[Данные путевого, пробег]]=0,0,"для расчета"))</f>
        <v>0</v>
      </c>
      <c r="N8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92" s="20">
        <f>_22_05_2024__71314[[#This Row],[Рейтинг по проезду]]*0.6+_22_05_2024__71314[[#This Row],[Рейтинг по МВ]]*0.4</f>
        <v>0.32000000000000006</v>
      </c>
    </row>
    <row r="893" spans="1:17" x14ac:dyDescent="0.2">
      <c r="A893">
        <v>151</v>
      </c>
      <c r="B893" t="s">
        <v>2349</v>
      </c>
      <c r="C893" t="s">
        <v>37</v>
      </c>
      <c r="D893" t="s">
        <v>39</v>
      </c>
      <c r="E893" t="s">
        <v>64</v>
      </c>
      <c r="F893" t="s">
        <v>4</v>
      </c>
      <c r="G893" s="20" t="s">
        <v>71</v>
      </c>
      <c r="H893" s="19">
        <v>45392</v>
      </c>
      <c r="I893">
        <v>5.04</v>
      </c>
      <c r="J893">
        <v>0</v>
      </c>
      <c r="L893">
        <v>4.9000000000000004</v>
      </c>
      <c r="M893">
        <f>IF(_22_05_2024__71314[[#This Row],[Данные телематики, пробег]]=0,0.6,IF(_22_05_2024__71314[[#This Row],[Данные путевого, пробег]]=0,0,"для расчета"))</f>
        <v>0</v>
      </c>
      <c r="N8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93" s="20">
        <f>_22_05_2024__71314[[#This Row],[Рейтинг по проезду]]*0.6+_22_05_2024__71314[[#This Row],[Рейтинг по МВ]]*0.4</f>
        <v>0.32000000000000006</v>
      </c>
    </row>
    <row r="894" spans="1:17" x14ac:dyDescent="0.2">
      <c r="A894">
        <v>151</v>
      </c>
      <c r="B894" t="s">
        <v>2350</v>
      </c>
      <c r="C894" t="s">
        <v>37</v>
      </c>
      <c r="D894" t="s">
        <v>39</v>
      </c>
      <c r="E894" t="s">
        <v>64</v>
      </c>
      <c r="F894" t="s">
        <v>4</v>
      </c>
      <c r="G894" s="20" t="s">
        <v>71</v>
      </c>
      <c r="H894" s="19">
        <v>45400</v>
      </c>
      <c r="I894">
        <v>22.06</v>
      </c>
      <c r="J894">
        <v>0</v>
      </c>
      <c r="L894">
        <v>4.9000000000000004</v>
      </c>
      <c r="M894">
        <f>IF(_22_05_2024__71314[[#This Row],[Данные телематики, пробег]]=0,0.6,IF(_22_05_2024__71314[[#This Row],[Данные путевого, пробег]]=0,0,"для расчета"))</f>
        <v>0</v>
      </c>
      <c r="N8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94" s="20">
        <f>_22_05_2024__71314[[#This Row],[Рейтинг по проезду]]*0.6+_22_05_2024__71314[[#This Row],[Рейтинг по МВ]]*0.4</f>
        <v>0.32000000000000006</v>
      </c>
    </row>
    <row r="895" spans="1:17" x14ac:dyDescent="0.2">
      <c r="A895">
        <v>151</v>
      </c>
      <c r="B895" t="s">
        <v>2351</v>
      </c>
      <c r="C895" t="s">
        <v>37</v>
      </c>
      <c r="D895" t="s">
        <v>39</v>
      </c>
      <c r="E895" t="s">
        <v>64</v>
      </c>
      <c r="F895" t="s">
        <v>4</v>
      </c>
      <c r="G895" s="20" t="s">
        <v>71</v>
      </c>
      <c r="H895" s="19">
        <v>45405</v>
      </c>
      <c r="I895">
        <v>11</v>
      </c>
      <c r="J895">
        <v>0</v>
      </c>
      <c r="L895">
        <v>4.9000000000000004</v>
      </c>
      <c r="M895">
        <f>IF(_22_05_2024__71314[[#This Row],[Данные телематики, пробег]]=0,0.6,IF(_22_05_2024__71314[[#This Row],[Данные путевого, пробег]]=0,0,"для расчета"))</f>
        <v>0</v>
      </c>
      <c r="N8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95" s="20">
        <f>_22_05_2024__71314[[#This Row],[Рейтинг по проезду]]*0.6+_22_05_2024__71314[[#This Row],[Рейтинг по МВ]]*0.4</f>
        <v>0.32000000000000006</v>
      </c>
    </row>
    <row r="896" spans="1:17" x14ac:dyDescent="0.2">
      <c r="A896">
        <v>151</v>
      </c>
      <c r="B896" t="s">
        <v>2352</v>
      </c>
      <c r="C896" t="s">
        <v>37</v>
      </c>
      <c r="D896" t="s">
        <v>39</v>
      </c>
      <c r="E896" t="s">
        <v>64</v>
      </c>
      <c r="F896" t="s">
        <v>4</v>
      </c>
      <c r="G896" s="20" t="s">
        <v>71</v>
      </c>
      <c r="H896" s="19">
        <v>45411</v>
      </c>
      <c r="I896">
        <v>12</v>
      </c>
      <c r="J896">
        <v>0</v>
      </c>
      <c r="L896">
        <v>4.9000000000000004</v>
      </c>
      <c r="M896">
        <f>IF(_22_05_2024__71314[[#This Row],[Данные телематики, пробег]]=0,0.6,IF(_22_05_2024__71314[[#This Row],[Данные путевого, пробег]]=0,0,"для расчета"))</f>
        <v>0</v>
      </c>
      <c r="N8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896" s="20">
        <f>_22_05_2024__71314[[#This Row],[Рейтинг по проезду]]*0.6+_22_05_2024__71314[[#This Row],[Рейтинг по МВ]]*0.4</f>
        <v>0.32000000000000006</v>
      </c>
    </row>
    <row r="897" spans="1:17" x14ac:dyDescent="0.2">
      <c r="A897">
        <v>152</v>
      </c>
      <c r="B897" t="s">
        <v>2353</v>
      </c>
      <c r="C897" t="s">
        <v>37</v>
      </c>
      <c r="D897" t="s">
        <v>39</v>
      </c>
      <c r="E897" t="s">
        <v>64</v>
      </c>
      <c r="F897" t="s">
        <v>4</v>
      </c>
      <c r="G897" s="20" t="s">
        <v>72</v>
      </c>
      <c r="H897" s="19">
        <v>45384</v>
      </c>
      <c r="I897">
        <v>325</v>
      </c>
      <c r="J897">
        <v>0</v>
      </c>
      <c r="L897">
        <v>6</v>
      </c>
      <c r="M897">
        <f>IF(_22_05_2024__71314[[#This Row],[Данные телематики, пробег]]=0,0.6,IF(_22_05_2024__71314[[#This Row],[Данные путевого, пробег]]=0,0,"для расчета"))</f>
        <v>0</v>
      </c>
      <c r="N8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7" s="20">
        <f>_22_05_2024__71314[[#This Row],[Рейтинг по проезду]]*0.6+_22_05_2024__71314[[#This Row],[Рейтинг по МВ]]*0.4</f>
        <v>0.4</v>
      </c>
    </row>
    <row r="898" spans="1:17" x14ac:dyDescent="0.2">
      <c r="A898">
        <v>152</v>
      </c>
      <c r="B898" t="s">
        <v>2354</v>
      </c>
      <c r="C898" t="s">
        <v>37</v>
      </c>
      <c r="D898" t="s">
        <v>39</v>
      </c>
      <c r="E898" t="s">
        <v>64</v>
      </c>
      <c r="F898" t="s">
        <v>4</v>
      </c>
      <c r="G898" s="20" t="s">
        <v>72</v>
      </c>
      <c r="H898" s="19">
        <v>45385</v>
      </c>
      <c r="I898">
        <v>279</v>
      </c>
      <c r="J898">
        <v>0</v>
      </c>
      <c r="K898">
        <v>2</v>
      </c>
      <c r="L898">
        <v>6</v>
      </c>
      <c r="M898">
        <f>IF(_22_05_2024__71314[[#This Row],[Данные телематики, пробег]]=0,0.6,IF(_22_05_2024__71314[[#This Row],[Данные путевого, пробег]]=0,0,"для расчета"))</f>
        <v>0</v>
      </c>
      <c r="N8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8" s="20">
        <f>_22_05_2024__71314[[#This Row],[Рейтинг по проезду]]*0.6+_22_05_2024__71314[[#This Row],[Рейтинг по МВ]]*0.4</f>
        <v>0.4</v>
      </c>
    </row>
    <row r="899" spans="1:17" x14ac:dyDescent="0.2">
      <c r="A899">
        <v>152</v>
      </c>
      <c r="B899" t="s">
        <v>2355</v>
      </c>
      <c r="C899" t="s">
        <v>37</v>
      </c>
      <c r="D899" t="s">
        <v>39</v>
      </c>
      <c r="E899" t="s">
        <v>64</v>
      </c>
      <c r="F899" t="s">
        <v>4</v>
      </c>
      <c r="G899" s="20" t="s">
        <v>72</v>
      </c>
      <c r="H899" s="19">
        <v>45386</v>
      </c>
      <c r="I899">
        <v>241</v>
      </c>
      <c r="J899">
        <v>0</v>
      </c>
      <c r="L899">
        <v>6</v>
      </c>
      <c r="M899">
        <f>IF(_22_05_2024__71314[[#This Row],[Данные телематики, пробег]]=0,0.6,IF(_22_05_2024__71314[[#This Row],[Данные путевого, пробег]]=0,0,"для расчета"))</f>
        <v>0</v>
      </c>
      <c r="N8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8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8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899" s="20">
        <f>_22_05_2024__71314[[#This Row],[Рейтинг по проезду]]*0.6+_22_05_2024__71314[[#This Row],[Рейтинг по МВ]]*0.4</f>
        <v>0.4</v>
      </c>
    </row>
    <row r="900" spans="1:17" x14ac:dyDescent="0.2">
      <c r="A900">
        <v>152</v>
      </c>
      <c r="B900" t="s">
        <v>2356</v>
      </c>
      <c r="C900" t="s">
        <v>37</v>
      </c>
      <c r="D900" t="s">
        <v>39</v>
      </c>
      <c r="E900" t="s">
        <v>64</v>
      </c>
      <c r="F900" t="s">
        <v>4</v>
      </c>
      <c r="G900" s="20" t="s">
        <v>72</v>
      </c>
      <c r="H900" s="19">
        <v>45387</v>
      </c>
      <c r="I900">
        <v>365</v>
      </c>
      <c r="J900">
        <v>0</v>
      </c>
      <c r="L900">
        <v>6</v>
      </c>
      <c r="M900">
        <f>IF(_22_05_2024__71314[[#This Row],[Данные телематики, пробег]]=0,0.6,IF(_22_05_2024__71314[[#This Row],[Данные путевого, пробег]]=0,0,"для расчета"))</f>
        <v>0</v>
      </c>
      <c r="N9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0" s="20">
        <f>_22_05_2024__71314[[#This Row],[Рейтинг по проезду]]*0.6+_22_05_2024__71314[[#This Row],[Рейтинг по МВ]]*0.4</f>
        <v>0.4</v>
      </c>
    </row>
    <row r="901" spans="1:17" x14ac:dyDescent="0.2">
      <c r="A901">
        <v>152</v>
      </c>
      <c r="B901" t="s">
        <v>2357</v>
      </c>
      <c r="C901" t="s">
        <v>37</v>
      </c>
      <c r="D901" t="s">
        <v>39</v>
      </c>
      <c r="E901" t="s">
        <v>64</v>
      </c>
      <c r="F901" t="s">
        <v>4</v>
      </c>
      <c r="G901" s="20" t="s">
        <v>72</v>
      </c>
      <c r="H901" s="19">
        <v>45388</v>
      </c>
      <c r="I901">
        <v>201.1</v>
      </c>
      <c r="J901">
        <v>0</v>
      </c>
      <c r="L901">
        <v>6</v>
      </c>
      <c r="M901">
        <f>IF(_22_05_2024__71314[[#This Row],[Данные телематики, пробег]]=0,0.6,IF(_22_05_2024__71314[[#This Row],[Данные путевого, пробег]]=0,0,"для расчета"))</f>
        <v>0</v>
      </c>
      <c r="N9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1" s="20">
        <f>_22_05_2024__71314[[#This Row],[Рейтинг по проезду]]*0.6+_22_05_2024__71314[[#This Row],[Рейтинг по МВ]]*0.4</f>
        <v>0.4</v>
      </c>
    </row>
    <row r="902" spans="1:17" x14ac:dyDescent="0.2">
      <c r="A902">
        <v>152</v>
      </c>
      <c r="B902" t="s">
        <v>2358</v>
      </c>
      <c r="C902" t="s">
        <v>37</v>
      </c>
      <c r="D902" t="s">
        <v>39</v>
      </c>
      <c r="E902" t="s">
        <v>64</v>
      </c>
      <c r="F902" t="s">
        <v>4</v>
      </c>
      <c r="G902" s="20" t="s">
        <v>72</v>
      </c>
      <c r="H902" s="19">
        <v>45389</v>
      </c>
      <c r="I902">
        <v>351.16</v>
      </c>
      <c r="J902">
        <v>0</v>
      </c>
      <c r="K902">
        <v>3</v>
      </c>
      <c r="L902">
        <v>6</v>
      </c>
      <c r="M902">
        <f>IF(_22_05_2024__71314[[#This Row],[Данные телематики, пробег]]=0,0.6,IF(_22_05_2024__71314[[#This Row],[Данные путевого, пробег]]=0,0,"для расчета"))</f>
        <v>0</v>
      </c>
      <c r="N9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2" s="20">
        <f>_22_05_2024__71314[[#This Row],[Рейтинг по проезду]]*0.6+_22_05_2024__71314[[#This Row],[Рейтинг по МВ]]*0.4</f>
        <v>0.4</v>
      </c>
    </row>
    <row r="903" spans="1:17" x14ac:dyDescent="0.2">
      <c r="A903">
        <v>152</v>
      </c>
      <c r="B903" t="s">
        <v>2359</v>
      </c>
      <c r="C903" t="s">
        <v>37</v>
      </c>
      <c r="D903" t="s">
        <v>39</v>
      </c>
      <c r="E903" t="s">
        <v>64</v>
      </c>
      <c r="F903" t="s">
        <v>4</v>
      </c>
      <c r="G903" s="20" t="s">
        <v>72</v>
      </c>
      <c r="H903" s="19">
        <v>45390</v>
      </c>
      <c r="I903">
        <v>301</v>
      </c>
      <c r="J903">
        <v>0</v>
      </c>
      <c r="L903">
        <v>6</v>
      </c>
      <c r="M903">
        <f>IF(_22_05_2024__71314[[#This Row],[Данные телематики, пробег]]=0,0.6,IF(_22_05_2024__71314[[#This Row],[Данные путевого, пробег]]=0,0,"для расчета"))</f>
        <v>0</v>
      </c>
      <c r="N9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3" s="20">
        <f>_22_05_2024__71314[[#This Row],[Рейтинг по проезду]]*0.6+_22_05_2024__71314[[#This Row],[Рейтинг по МВ]]*0.4</f>
        <v>0.4</v>
      </c>
    </row>
    <row r="904" spans="1:17" x14ac:dyDescent="0.2">
      <c r="A904">
        <v>152</v>
      </c>
      <c r="B904" t="s">
        <v>2360</v>
      </c>
      <c r="C904" t="s">
        <v>37</v>
      </c>
      <c r="D904" t="s">
        <v>39</v>
      </c>
      <c r="E904" t="s">
        <v>64</v>
      </c>
      <c r="F904" t="s">
        <v>4</v>
      </c>
      <c r="G904" s="20" t="s">
        <v>72</v>
      </c>
      <c r="H904" s="19">
        <v>45391</v>
      </c>
      <c r="I904">
        <v>365.12</v>
      </c>
      <c r="J904">
        <v>0</v>
      </c>
      <c r="L904">
        <v>6</v>
      </c>
      <c r="M904">
        <f>IF(_22_05_2024__71314[[#This Row],[Данные телематики, пробег]]=0,0.6,IF(_22_05_2024__71314[[#This Row],[Данные путевого, пробег]]=0,0,"для расчета"))</f>
        <v>0</v>
      </c>
      <c r="N9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4" s="20">
        <f>_22_05_2024__71314[[#This Row],[Рейтинг по проезду]]*0.6+_22_05_2024__71314[[#This Row],[Рейтинг по МВ]]*0.4</f>
        <v>0.4</v>
      </c>
    </row>
    <row r="905" spans="1:17" x14ac:dyDescent="0.2">
      <c r="A905">
        <v>152</v>
      </c>
      <c r="B905" t="s">
        <v>2361</v>
      </c>
      <c r="C905" t="s">
        <v>37</v>
      </c>
      <c r="D905" t="s">
        <v>39</v>
      </c>
      <c r="E905" t="s">
        <v>64</v>
      </c>
      <c r="F905" t="s">
        <v>4</v>
      </c>
      <c r="G905" s="20" t="s">
        <v>72</v>
      </c>
      <c r="H905" s="19">
        <v>45392</v>
      </c>
      <c r="I905">
        <v>269</v>
      </c>
      <c r="J905">
        <v>0</v>
      </c>
      <c r="K905">
        <v>1</v>
      </c>
      <c r="L905">
        <v>6</v>
      </c>
      <c r="M905">
        <f>IF(_22_05_2024__71314[[#This Row],[Данные телематики, пробег]]=0,0.6,IF(_22_05_2024__71314[[#This Row],[Данные путевого, пробег]]=0,0,"для расчета"))</f>
        <v>0</v>
      </c>
      <c r="N9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5" s="20">
        <f>_22_05_2024__71314[[#This Row],[Рейтинг по проезду]]*0.6+_22_05_2024__71314[[#This Row],[Рейтинг по МВ]]*0.4</f>
        <v>0.4</v>
      </c>
    </row>
    <row r="906" spans="1:17" x14ac:dyDescent="0.2">
      <c r="A906">
        <v>152</v>
      </c>
      <c r="B906" t="s">
        <v>2362</v>
      </c>
      <c r="C906" t="s">
        <v>37</v>
      </c>
      <c r="D906" t="s">
        <v>39</v>
      </c>
      <c r="E906" t="s">
        <v>64</v>
      </c>
      <c r="F906" t="s">
        <v>4</v>
      </c>
      <c r="G906" s="20" t="s">
        <v>72</v>
      </c>
      <c r="H906" s="19">
        <v>45393</v>
      </c>
      <c r="I906">
        <v>453</v>
      </c>
      <c r="J906">
        <v>0</v>
      </c>
      <c r="L906">
        <v>6</v>
      </c>
      <c r="M906">
        <f>IF(_22_05_2024__71314[[#This Row],[Данные телематики, пробег]]=0,0.6,IF(_22_05_2024__71314[[#This Row],[Данные путевого, пробег]]=0,0,"для расчета"))</f>
        <v>0</v>
      </c>
      <c r="N9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6" s="20">
        <f>_22_05_2024__71314[[#This Row],[Рейтинг по проезду]]*0.6+_22_05_2024__71314[[#This Row],[Рейтинг по МВ]]*0.4</f>
        <v>0.4</v>
      </c>
    </row>
    <row r="907" spans="1:17" x14ac:dyDescent="0.2">
      <c r="A907">
        <v>152</v>
      </c>
      <c r="B907" t="s">
        <v>2363</v>
      </c>
      <c r="C907" t="s">
        <v>37</v>
      </c>
      <c r="D907" t="s">
        <v>39</v>
      </c>
      <c r="E907" t="s">
        <v>64</v>
      </c>
      <c r="F907" t="s">
        <v>4</v>
      </c>
      <c r="G907" s="20" t="s">
        <v>72</v>
      </c>
      <c r="H907" s="19">
        <v>45394</v>
      </c>
      <c r="I907">
        <v>234.64</v>
      </c>
      <c r="J907">
        <v>0</v>
      </c>
      <c r="K907">
        <v>1</v>
      </c>
      <c r="L907">
        <v>6</v>
      </c>
      <c r="M907">
        <f>IF(_22_05_2024__71314[[#This Row],[Данные телематики, пробег]]=0,0.6,IF(_22_05_2024__71314[[#This Row],[Данные путевого, пробег]]=0,0,"для расчета"))</f>
        <v>0</v>
      </c>
      <c r="N9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7" s="20">
        <f>_22_05_2024__71314[[#This Row],[Рейтинг по проезду]]*0.6+_22_05_2024__71314[[#This Row],[Рейтинг по МВ]]*0.4</f>
        <v>0.4</v>
      </c>
    </row>
    <row r="908" spans="1:17" x14ac:dyDescent="0.2">
      <c r="A908">
        <v>152</v>
      </c>
      <c r="B908" t="s">
        <v>2364</v>
      </c>
      <c r="C908" t="s">
        <v>37</v>
      </c>
      <c r="D908" t="s">
        <v>39</v>
      </c>
      <c r="E908" t="s">
        <v>64</v>
      </c>
      <c r="F908" t="s">
        <v>4</v>
      </c>
      <c r="G908" s="20" t="s">
        <v>72</v>
      </c>
      <c r="H908" s="19">
        <v>45395</v>
      </c>
      <c r="I908">
        <v>204.62</v>
      </c>
      <c r="J908">
        <v>0</v>
      </c>
      <c r="K908">
        <v>1</v>
      </c>
      <c r="L908">
        <v>6</v>
      </c>
      <c r="M908">
        <f>IF(_22_05_2024__71314[[#This Row],[Данные телематики, пробег]]=0,0.6,IF(_22_05_2024__71314[[#This Row],[Данные путевого, пробег]]=0,0,"для расчета"))</f>
        <v>0</v>
      </c>
      <c r="N9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8" s="20">
        <f>_22_05_2024__71314[[#This Row],[Рейтинг по проезду]]*0.6+_22_05_2024__71314[[#This Row],[Рейтинг по МВ]]*0.4</f>
        <v>0.4</v>
      </c>
    </row>
    <row r="909" spans="1:17" x14ac:dyDescent="0.2">
      <c r="A909">
        <v>152</v>
      </c>
      <c r="B909" t="s">
        <v>2365</v>
      </c>
      <c r="C909" t="s">
        <v>37</v>
      </c>
      <c r="D909" t="s">
        <v>39</v>
      </c>
      <c r="E909" t="s">
        <v>64</v>
      </c>
      <c r="F909" t="s">
        <v>4</v>
      </c>
      <c r="G909" s="20" t="s">
        <v>72</v>
      </c>
      <c r="H909" s="19">
        <v>45397</v>
      </c>
      <c r="I909">
        <v>357.12</v>
      </c>
      <c r="J909">
        <v>0</v>
      </c>
      <c r="L909">
        <v>6</v>
      </c>
      <c r="M909">
        <f>IF(_22_05_2024__71314[[#This Row],[Данные телематики, пробег]]=0,0.6,IF(_22_05_2024__71314[[#This Row],[Данные путевого, пробег]]=0,0,"для расчета"))</f>
        <v>0</v>
      </c>
      <c r="N9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09" s="20">
        <f>_22_05_2024__71314[[#This Row],[Рейтинг по проезду]]*0.6+_22_05_2024__71314[[#This Row],[Рейтинг по МВ]]*0.4</f>
        <v>0.4</v>
      </c>
    </row>
    <row r="910" spans="1:17" x14ac:dyDescent="0.2">
      <c r="A910">
        <v>152</v>
      </c>
      <c r="B910" t="s">
        <v>2366</v>
      </c>
      <c r="C910" t="s">
        <v>37</v>
      </c>
      <c r="D910" t="s">
        <v>39</v>
      </c>
      <c r="E910" t="s">
        <v>64</v>
      </c>
      <c r="F910" t="s">
        <v>4</v>
      </c>
      <c r="G910" s="20" t="s">
        <v>72</v>
      </c>
      <c r="H910" s="19">
        <v>45398</v>
      </c>
      <c r="I910">
        <v>412.02</v>
      </c>
      <c r="J910">
        <v>0</v>
      </c>
      <c r="K910">
        <v>2</v>
      </c>
      <c r="L910">
        <v>6</v>
      </c>
      <c r="M910">
        <f>IF(_22_05_2024__71314[[#This Row],[Данные телематики, пробег]]=0,0.6,IF(_22_05_2024__71314[[#This Row],[Данные путевого, пробег]]=0,0,"для расчета"))</f>
        <v>0</v>
      </c>
      <c r="N9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0" s="20">
        <f>_22_05_2024__71314[[#This Row],[Рейтинг по проезду]]*0.6+_22_05_2024__71314[[#This Row],[Рейтинг по МВ]]*0.4</f>
        <v>0.4</v>
      </c>
    </row>
    <row r="911" spans="1:17" x14ac:dyDescent="0.2">
      <c r="A911">
        <v>152</v>
      </c>
      <c r="B911" t="s">
        <v>2367</v>
      </c>
      <c r="C911" t="s">
        <v>37</v>
      </c>
      <c r="D911" t="s">
        <v>39</v>
      </c>
      <c r="E911" t="s">
        <v>64</v>
      </c>
      <c r="F911" t="s">
        <v>4</v>
      </c>
      <c r="G911" s="20" t="s">
        <v>72</v>
      </c>
      <c r="H911" s="19">
        <v>45399</v>
      </c>
      <c r="I911">
        <v>298.36</v>
      </c>
      <c r="J911">
        <v>0</v>
      </c>
      <c r="K911">
        <v>3</v>
      </c>
      <c r="L911">
        <v>6</v>
      </c>
      <c r="M911">
        <f>IF(_22_05_2024__71314[[#This Row],[Данные телематики, пробег]]=0,0.6,IF(_22_05_2024__71314[[#This Row],[Данные путевого, пробег]]=0,0,"для расчета"))</f>
        <v>0</v>
      </c>
      <c r="N9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1" s="20">
        <f>_22_05_2024__71314[[#This Row],[Рейтинг по проезду]]*0.6+_22_05_2024__71314[[#This Row],[Рейтинг по МВ]]*0.4</f>
        <v>0.4</v>
      </c>
    </row>
    <row r="912" spans="1:17" x14ac:dyDescent="0.2">
      <c r="A912">
        <v>152</v>
      </c>
      <c r="B912" t="s">
        <v>2368</v>
      </c>
      <c r="C912" t="s">
        <v>37</v>
      </c>
      <c r="D912" t="s">
        <v>39</v>
      </c>
      <c r="E912" t="s">
        <v>64</v>
      </c>
      <c r="F912" t="s">
        <v>4</v>
      </c>
      <c r="G912" s="20" t="s">
        <v>72</v>
      </c>
      <c r="H912" s="19">
        <v>45400</v>
      </c>
      <c r="I912">
        <v>251.96</v>
      </c>
      <c r="J912">
        <v>0</v>
      </c>
      <c r="L912">
        <v>6</v>
      </c>
      <c r="M912">
        <f>IF(_22_05_2024__71314[[#This Row],[Данные телематики, пробег]]=0,0.6,IF(_22_05_2024__71314[[#This Row],[Данные путевого, пробег]]=0,0,"для расчета"))</f>
        <v>0</v>
      </c>
      <c r="N9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2" s="20">
        <f>_22_05_2024__71314[[#This Row],[Рейтинг по проезду]]*0.6+_22_05_2024__71314[[#This Row],[Рейтинг по МВ]]*0.4</f>
        <v>0.4</v>
      </c>
    </row>
    <row r="913" spans="1:17" x14ac:dyDescent="0.2">
      <c r="A913">
        <v>152</v>
      </c>
      <c r="B913" t="s">
        <v>2369</v>
      </c>
      <c r="C913" t="s">
        <v>37</v>
      </c>
      <c r="D913" t="s">
        <v>39</v>
      </c>
      <c r="E913" t="s">
        <v>64</v>
      </c>
      <c r="F913" t="s">
        <v>4</v>
      </c>
      <c r="G913" s="20" t="s">
        <v>72</v>
      </c>
      <c r="H913" s="19">
        <v>45401</v>
      </c>
      <c r="I913">
        <v>369.16</v>
      </c>
      <c r="J913">
        <v>0</v>
      </c>
      <c r="L913">
        <v>6</v>
      </c>
      <c r="M913">
        <f>IF(_22_05_2024__71314[[#This Row],[Данные телематики, пробег]]=0,0.6,IF(_22_05_2024__71314[[#This Row],[Данные путевого, пробег]]=0,0,"для расчета"))</f>
        <v>0</v>
      </c>
      <c r="N9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3" s="20">
        <f>_22_05_2024__71314[[#This Row],[Рейтинг по проезду]]*0.6+_22_05_2024__71314[[#This Row],[Рейтинг по МВ]]*0.4</f>
        <v>0.4</v>
      </c>
    </row>
    <row r="914" spans="1:17" x14ac:dyDescent="0.2">
      <c r="A914">
        <v>152</v>
      </c>
      <c r="B914" t="s">
        <v>2370</v>
      </c>
      <c r="C914" t="s">
        <v>37</v>
      </c>
      <c r="D914" t="s">
        <v>39</v>
      </c>
      <c r="E914" t="s">
        <v>64</v>
      </c>
      <c r="F914" t="s">
        <v>4</v>
      </c>
      <c r="G914" s="20" t="s">
        <v>72</v>
      </c>
      <c r="H914" s="19">
        <v>45402</v>
      </c>
      <c r="I914">
        <v>296</v>
      </c>
      <c r="J914">
        <v>0</v>
      </c>
      <c r="L914">
        <v>6</v>
      </c>
      <c r="M914">
        <f>IF(_22_05_2024__71314[[#This Row],[Данные телематики, пробег]]=0,0.6,IF(_22_05_2024__71314[[#This Row],[Данные путевого, пробег]]=0,0,"для расчета"))</f>
        <v>0</v>
      </c>
      <c r="N9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4" s="20">
        <f>_22_05_2024__71314[[#This Row],[Рейтинг по проезду]]*0.6+_22_05_2024__71314[[#This Row],[Рейтинг по МВ]]*0.4</f>
        <v>0.4</v>
      </c>
    </row>
    <row r="915" spans="1:17" x14ac:dyDescent="0.2">
      <c r="A915">
        <v>152</v>
      </c>
      <c r="B915" t="s">
        <v>2371</v>
      </c>
      <c r="C915" t="s">
        <v>37</v>
      </c>
      <c r="D915" t="s">
        <v>39</v>
      </c>
      <c r="E915" t="s">
        <v>64</v>
      </c>
      <c r="F915" t="s">
        <v>4</v>
      </c>
      <c r="G915" s="20" t="s">
        <v>72</v>
      </c>
      <c r="H915" s="19">
        <v>45403</v>
      </c>
      <c r="I915">
        <v>254</v>
      </c>
      <c r="J915">
        <v>0</v>
      </c>
      <c r="K915">
        <v>4</v>
      </c>
      <c r="L915">
        <v>6</v>
      </c>
      <c r="M915">
        <f>IF(_22_05_2024__71314[[#This Row],[Данные телематики, пробег]]=0,0.6,IF(_22_05_2024__71314[[#This Row],[Данные путевого, пробег]]=0,0,"для расчета"))</f>
        <v>0</v>
      </c>
      <c r="N9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5" s="20">
        <f>_22_05_2024__71314[[#This Row],[Рейтинг по проезду]]*0.6+_22_05_2024__71314[[#This Row],[Рейтинг по МВ]]*0.4</f>
        <v>0.4</v>
      </c>
    </row>
    <row r="916" spans="1:17" x14ac:dyDescent="0.2">
      <c r="A916">
        <v>152</v>
      </c>
      <c r="B916" t="s">
        <v>2372</v>
      </c>
      <c r="C916" t="s">
        <v>37</v>
      </c>
      <c r="D916" t="s">
        <v>39</v>
      </c>
      <c r="E916" t="s">
        <v>64</v>
      </c>
      <c r="F916" t="s">
        <v>4</v>
      </c>
      <c r="G916" s="20" t="s">
        <v>72</v>
      </c>
      <c r="H916" s="19">
        <v>45404</v>
      </c>
      <c r="I916">
        <v>210.47</v>
      </c>
      <c r="J916">
        <v>0</v>
      </c>
      <c r="L916">
        <v>6</v>
      </c>
      <c r="M916">
        <f>IF(_22_05_2024__71314[[#This Row],[Данные телематики, пробег]]=0,0.6,IF(_22_05_2024__71314[[#This Row],[Данные путевого, пробег]]=0,0,"для расчета"))</f>
        <v>0</v>
      </c>
      <c r="N9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6" s="20">
        <f>_22_05_2024__71314[[#This Row],[Рейтинг по проезду]]*0.6+_22_05_2024__71314[[#This Row],[Рейтинг по МВ]]*0.4</f>
        <v>0.4</v>
      </c>
    </row>
    <row r="917" spans="1:17" x14ac:dyDescent="0.2">
      <c r="A917">
        <v>152</v>
      </c>
      <c r="B917" t="s">
        <v>2373</v>
      </c>
      <c r="C917" t="s">
        <v>37</v>
      </c>
      <c r="D917" t="s">
        <v>39</v>
      </c>
      <c r="E917" t="s">
        <v>64</v>
      </c>
      <c r="F917" t="s">
        <v>4</v>
      </c>
      <c r="G917" s="20" t="s">
        <v>72</v>
      </c>
      <c r="H917" s="19">
        <v>45405</v>
      </c>
      <c r="I917">
        <v>284.36</v>
      </c>
      <c r="J917">
        <v>0</v>
      </c>
      <c r="L917">
        <v>6</v>
      </c>
      <c r="M917">
        <f>IF(_22_05_2024__71314[[#This Row],[Данные телематики, пробег]]=0,0.6,IF(_22_05_2024__71314[[#This Row],[Данные путевого, пробег]]=0,0,"для расчета"))</f>
        <v>0</v>
      </c>
      <c r="N9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7" s="20">
        <f>_22_05_2024__71314[[#This Row],[Рейтинг по проезду]]*0.6+_22_05_2024__71314[[#This Row],[Рейтинг по МВ]]*0.4</f>
        <v>0.4</v>
      </c>
    </row>
    <row r="918" spans="1:17" x14ac:dyDescent="0.2">
      <c r="A918">
        <v>152</v>
      </c>
      <c r="B918" t="s">
        <v>2374</v>
      </c>
      <c r="C918" t="s">
        <v>37</v>
      </c>
      <c r="D918" t="s">
        <v>39</v>
      </c>
      <c r="E918" t="s">
        <v>64</v>
      </c>
      <c r="F918" t="s">
        <v>4</v>
      </c>
      <c r="G918" s="20" t="s">
        <v>72</v>
      </c>
      <c r="H918" s="19">
        <v>45406</v>
      </c>
      <c r="I918">
        <v>255.12</v>
      </c>
      <c r="J918">
        <v>0</v>
      </c>
      <c r="K918">
        <v>1</v>
      </c>
      <c r="L918">
        <v>6</v>
      </c>
      <c r="M918">
        <f>IF(_22_05_2024__71314[[#This Row],[Данные телематики, пробег]]=0,0.6,IF(_22_05_2024__71314[[#This Row],[Данные путевого, пробег]]=0,0,"для расчета"))</f>
        <v>0</v>
      </c>
      <c r="N9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8" s="20">
        <f>_22_05_2024__71314[[#This Row],[Рейтинг по проезду]]*0.6+_22_05_2024__71314[[#This Row],[Рейтинг по МВ]]*0.4</f>
        <v>0.4</v>
      </c>
    </row>
    <row r="919" spans="1:17" x14ac:dyDescent="0.2">
      <c r="A919">
        <v>152</v>
      </c>
      <c r="B919" t="s">
        <v>2375</v>
      </c>
      <c r="C919" t="s">
        <v>37</v>
      </c>
      <c r="D919" t="s">
        <v>39</v>
      </c>
      <c r="E919" t="s">
        <v>64</v>
      </c>
      <c r="F919" t="s">
        <v>4</v>
      </c>
      <c r="G919" s="20" t="s">
        <v>72</v>
      </c>
      <c r="H919" s="19">
        <v>45407</v>
      </c>
      <c r="I919">
        <v>369.15</v>
      </c>
      <c r="J919">
        <v>0</v>
      </c>
      <c r="L919">
        <v>6</v>
      </c>
      <c r="M919">
        <f>IF(_22_05_2024__71314[[#This Row],[Данные телематики, пробег]]=0,0.6,IF(_22_05_2024__71314[[#This Row],[Данные путевого, пробег]]=0,0,"для расчета"))</f>
        <v>0</v>
      </c>
      <c r="N9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19" s="20">
        <f>_22_05_2024__71314[[#This Row],[Рейтинг по проезду]]*0.6+_22_05_2024__71314[[#This Row],[Рейтинг по МВ]]*0.4</f>
        <v>0.4</v>
      </c>
    </row>
    <row r="920" spans="1:17" x14ac:dyDescent="0.2">
      <c r="A920">
        <v>152</v>
      </c>
      <c r="B920" t="s">
        <v>2376</v>
      </c>
      <c r="C920" t="s">
        <v>37</v>
      </c>
      <c r="D920" t="s">
        <v>39</v>
      </c>
      <c r="E920" t="s">
        <v>64</v>
      </c>
      <c r="F920" t="s">
        <v>4</v>
      </c>
      <c r="G920" s="20" t="s">
        <v>72</v>
      </c>
      <c r="H920" s="19">
        <v>45408</v>
      </c>
      <c r="I920">
        <v>261</v>
      </c>
      <c r="J920">
        <v>0</v>
      </c>
      <c r="L920">
        <v>6</v>
      </c>
      <c r="M920">
        <f>IF(_22_05_2024__71314[[#This Row],[Данные телематики, пробег]]=0,0.6,IF(_22_05_2024__71314[[#This Row],[Данные путевого, пробег]]=0,0,"для расчета"))</f>
        <v>0</v>
      </c>
      <c r="N9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0" s="20">
        <f>_22_05_2024__71314[[#This Row],[Рейтинг по проезду]]*0.6+_22_05_2024__71314[[#This Row],[Рейтинг по МВ]]*0.4</f>
        <v>0.4</v>
      </c>
    </row>
    <row r="921" spans="1:17" x14ac:dyDescent="0.2">
      <c r="A921">
        <v>152</v>
      </c>
      <c r="B921" t="s">
        <v>2377</v>
      </c>
      <c r="C921" t="s">
        <v>37</v>
      </c>
      <c r="D921" t="s">
        <v>39</v>
      </c>
      <c r="E921" t="s">
        <v>64</v>
      </c>
      <c r="F921" t="s">
        <v>4</v>
      </c>
      <c r="G921" s="20" t="s">
        <v>72</v>
      </c>
      <c r="H921" s="19">
        <v>45409</v>
      </c>
      <c r="I921">
        <v>320</v>
      </c>
      <c r="J921">
        <v>0</v>
      </c>
      <c r="K921">
        <v>1</v>
      </c>
      <c r="L921">
        <v>6</v>
      </c>
      <c r="M921">
        <f>IF(_22_05_2024__71314[[#This Row],[Данные телематики, пробег]]=0,0.6,IF(_22_05_2024__71314[[#This Row],[Данные путевого, пробег]]=0,0,"для расчета"))</f>
        <v>0</v>
      </c>
      <c r="N9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1" s="20">
        <f>_22_05_2024__71314[[#This Row],[Рейтинг по проезду]]*0.6+_22_05_2024__71314[[#This Row],[Рейтинг по МВ]]*0.4</f>
        <v>0.4</v>
      </c>
    </row>
    <row r="922" spans="1:17" x14ac:dyDescent="0.2">
      <c r="A922">
        <v>152</v>
      </c>
      <c r="B922" t="s">
        <v>2378</v>
      </c>
      <c r="C922" t="s">
        <v>37</v>
      </c>
      <c r="D922" t="s">
        <v>39</v>
      </c>
      <c r="E922" t="s">
        <v>64</v>
      </c>
      <c r="F922" t="s">
        <v>4</v>
      </c>
      <c r="G922" s="20" t="s">
        <v>72</v>
      </c>
      <c r="H922" s="19">
        <v>45410</v>
      </c>
      <c r="I922">
        <v>386</v>
      </c>
      <c r="J922">
        <v>0</v>
      </c>
      <c r="L922">
        <v>6</v>
      </c>
      <c r="M922">
        <f>IF(_22_05_2024__71314[[#This Row],[Данные телематики, пробег]]=0,0.6,IF(_22_05_2024__71314[[#This Row],[Данные путевого, пробег]]=0,0,"для расчета"))</f>
        <v>0</v>
      </c>
      <c r="N9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2" s="20">
        <f>_22_05_2024__71314[[#This Row],[Рейтинг по проезду]]*0.6+_22_05_2024__71314[[#This Row],[Рейтинг по МВ]]*0.4</f>
        <v>0.4</v>
      </c>
    </row>
    <row r="923" spans="1:17" x14ac:dyDescent="0.2">
      <c r="A923">
        <v>152</v>
      </c>
      <c r="B923" t="s">
        <v>2379</v>
      </c>
      <c r="C923" t="s">
        <v>37</v>
      </c>
      <c r="D923" t="s">
        <v>39</v>
      </c>
      <c r="E923" t="s">
        <v>64</v>
      </c>
      <c r="F923" t="s">
        <v>4</v>
      </c>
      <c r="G923" s="20" t="s">
        <v>72</v>
      </c>
      <c r="H923" s="19">
        <v>45411</v>
      </c>
      <c r="I923">
        <v>248</v>
      </c>
      <c r="J923">
        <v>0</v>
      </c>
      <c r="L923">
        <v>6</v>
      </c>
      <c r="M923">
        <f>IF(_22_05_2024__71314[[#This Row],[Данные телематики, пробег]]=0,0.6,IF(_22_05_2024__71314[[#This Row],[Данные путевого, пробег]]=0,0,"для расчета"))</f>
        <v>0</v>
      </c>
      <c r="N9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3" s="20">
        <f>_22_05_2024__71314[[#This Row],[Рейтинг по проезду]]*0.6+_22_05_2024__71314[[#This Row],[Рейтинг по МВ]]*0.4</f>
        <v>0.4</v>
      </c>
    </row>
    <row r="924" spans="1:17" x14ac:dyDescent="0.2">
      <c r="A924">
        <v>152</v>
      </c>
      <c r="B924" t="s">
        <v>2380</v>
      </c>
      <c r="C924" t="s">
        <v>37</v>
      </c>
      <c r="D924" t="s">
        <v>39</v>
      </c>
      <c r="E924" t="s">
        <v>64</v>
      </c>
      <c r="F924" t="s">
        <v>4</v>
      </c>
      <c r="G924" s="20" t="s">
        <v>72</v>
      </c>
      <c r="H924" s="19">
        <v>45412</v>
      </c>
      <c r="I924">
        <v>294</v>
      </c>
      <c r="J924">
        <v>0</v>
      </c>
      <c r="L924">
        <v>6</v>
      </c>
      <c r="M924">
        <f>IF(_22_05_2024__71314[[#This Row],[Данные телематики, пробег]]=0,0.6,IF(_22_05_2024__71314[[#This Row],[Данные путевого, пробег]]=0,0,"для расчета"))</f>
        <v>0</v>
      </c>
      <c r="N9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4" s="20">
        <f>_22_05_2024__71314[[#This Row],[Рейтинг по проезду]]*0.6+_22_05_2024__71314[[#This Row],[Рейтинг по МВ]]*0.4</f>
        <v>0.4</v>
      </c>
    </row>
    <row r="925" spans="1:17" x14ac:dyDescent="0.2">
      <c r="A925">
        <v>153</v>
      </c>
      <c r="B925" t="s">
        <v>2381</v>
      </c>
      <c r="C925" t="s">
        <v>37</v>
      </c>
      <c r="D925" t="s">
        <v>39</v>
      </c>
      <c r="E925" t="s">
        <v>64</v>
      </c>
      <c r="F925" t="s">
        <v>4</v>
      </c>
      <c r="G925" s="20" t="s">
        <v>248</v>
      </c>
      <c r="H925" s="19">
        <v>45384</v>
      </c>
      <c r="I925">
        <v>40</v>
      </c>
      <c r="J925">
        <v>0</v>
      </c>
      <c r="K925">
        <v>1</v>
      </c>
      <c r="L925">
        <v>5.6</v>
      </c>
      <c r="M925">
        <f>IF(_22_05_2024__71314[[#This Row],[Данные телематики, пробег]]=0,0.6,IF(_22_05_2024__71314[[#This Row],[Данные путевого, пробег]]=0,0,"для расчета"))</f>
        <v>0</v>
      </c>
      <c r="N9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5" s="20">
        <f>_22_05_2024__71314[[#This Row],[Рейтинг по проезду]]*0.6+_22_05_2024__71314[[#This Row],[Рейтинг по МВ]]*0.4</f>
        <v>0.4</v>
      </c>
    </row>
    <row r="926" spans="1:17" x14ac:dyDescent="0.2">
      <c r="A926">
        <v>153</v>
      </c>
      <c r="B926" t="s">
        <v>2382</v>
      </c>
      <c r="C926" t="s">
        <v>37</v>
      </c>
      <c r="D926" t="s">
        <v>39</v>
      </c>
      <c r="E926" t="s">
        <v>64</v>
      </c>
      <c r="F926" t="s">
        <v>4</v>
      </c>
      <c r="G926" s="20" t="s">
        <v>248</v>
      </c>
      <c r="H926" s="19">
        <v>45388</v>
      </c>
      <c r="I926">
        <v>48</v>
      </c>
      <c r="J926">
        <v>0</v>
      </c>
      <c r="K926">
        <v>1</v>
      </c>
      <c r="L926">
        <v>5.6</v>
      </c>
      <c r="M926">
        <f>IF(_22_05_2024__71314[[#This Row],[Данные телематики, пробег]]=0,0.6,IF(_22_05_2024__71314[[#This Row],[Данные путевого, пробег]]=0,0,"для расчета"))</f>
        <v>0</v>
      </c>
      <c r="N9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6" s="20">
        <f>_22_05_2024__71314[[#This Row],[Рейтинг по проезду]]*0.6+_22_05_2024__71314[[#This Row],[Рейтинг по МВ]]*0.4</f>
        <v>0.4</v>
      </c>
    </row>
    <row r="927" spans="1:17" x14ac:dyDescent="0.2">
      <c r="A927">
        <v>153</v>
      </c>
      <c r="B927" t="s">
        <v>2383</v>
      </c>
      <c r="C927" t="s">
        <v>37</v>
      </c>
      <c r="D927" t="s">
        <v>39</v>
      </c>
      <c r="E927" t="s">
        <v>64</v>
      </c>
      <c r="F927" t="s">
        <v>4</v>
      </c>
      <c r="G927" s="20" t="s">
        <v>248</v>
      </c>
      <c r="H927" s="19">
        <v>45397</v>
      </c>
      <c r="I927">
        <v>61.47</v>
      </c>
      <c r="J927">
        <v>0</v>
      </c>
      <c r="L927">
        <v>5.6</v>
      </c>
      <c r="M927">
        <f>IF(_22_05_2024__71314[[#This Row],[Данные телематики, пробег]]=0,0.6,IF(_22_05_2024__71314[[#This Row],[Данные путевого, пробег]]=0,0,"для расчета"))</f>
        <v>0</v>
      </c>
      <c r="N9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7" s="20">
        <f>_22_05_2024__71314[[#This Row],[Рейтинг по проезду]]*0.6+_22_05_2024__71314[[#This Row],[Рейтинг по МВ]]*0.4</f>
        <v>0.4</v>
      </c>
    </row>
    <row r="928" spans="1:17" x14ac:dyDescent="0.2">
      <c r="A928">
        <v>153</v>
      </c>
      <c r="B928" t="s">
        <v>2384</v>
      </c>
      <c r="C928" t="s">
        <v>37</v>
      </c>
      <c r="D928" t="s">
        <v>39</v>
      </c>
      <c r="E928" t="s">
        <v>64</v>
      </c>
      <c r="F928" t="s">
        <v>4</v>
      </c>
      <c r="G928" s="20" t="s">
        <v>248</v>
      </c>
      <c r="H928" s="19">
        <v>45399</v>
      </c>
      <c r="I928">
        <v>246</v>
      </c>
      <c r="J928">
        <v>0</v>
      </c>
      <c r="K928">
        <v>3</v>
      </c>
      <c r="L928">
        <v>5.6</v>
      </c>
      <c r="M928">
        <f>IF(_22_05_2024__71314[[#This Row],[Данные телематики, пробег]]=0,0.6,IF(_22_05_2024__71314[[#This Row],[Данные путевого, пробег]]=0,0,"для расчета"))</f>
        <v>0</v>
      </c>
      <c r="N9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8" s="20">
        <f>_22_05_2024__71314[[#This Row],[Рейтинг по проезду]]*0.6+_22_05_2024__71314[[#This Row],[Рейтинг по МВ]]*0.4</f>
        <v>0.4</v>
      </c>
    </row>
    <row r="929" spans="1:17" x14ac:dyDescent="0.2">
      <c r="A929">
        <v>153</v>
      </c>
      <c r="B929" t="s">
        <v>2385</v>
      </c>
      <c r="C929" t="s">
        <v>37</v>
      </c>
      <c r="D929" t="s">
        <v>39</v>
      </c>
      <c r="E929" t="s">
        <v>64</v>
      </c>
      <c r="F929" t="s">
        <v>4</v>
      </c>
      <c r="G929" s="20" t="s">
        <v>248</v>
      </c>
      <c r="H929" s="19">
        <v>45400</v>
      </c>
      <c r="I929">
        <v>36</v>
      </c>
      <c r="J929">
        <v>0</v>
      </c>
      <c r="K929">
        <v>2</v>
      </c>
      <c r="L929">
        <v>5.6</v>
      </c>
      <c r="M929">
        <f>IF(_22_05_2024__71314[[#This Row],[Данные телематики, пробег]]=0,0.6,IF(_22_05_2024__71314[[#This Row],[Данные путевого, пробег]]=0,0,"для расчета"))</f>
        <v>0</v>
      </c>
      <c r="N9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29" s="20">
        <f>_22_05_2024__71314[[#This Row],[Рейтинг по проезду]]*0.6+_22_05_2024__71314[[#This Row],[Рейтинг по МВ]]*0.4</f>
        <v>0.4</v>
      </c>
    </row>
    <row r="930" spans="1:17" x14ac:dyDescent="0.2">
      <c r="A930">
        <v>153</v>
      </c>
      <c r="B930" t="s">
        <v>2386</v>
      </c>
      <c r="C930" t="s">
        <v>37</v>
      </c>
      <c r="D930" t="s">
        <v>39</v>
      </c>
      <c r="E930" t="s">
        <v>64</v>
      </c>
      <c r="F930" t="s">
        <v>4</v>
      </c>
      <c r="G930" s="20" t="s">
        <v>248</v>
      </c>
      <c r="H930" s="19">
        <v>45401</v>
      </c>
      <c r="I930">
        <v>39.53</v>
      </c>
      <c r="J930">
        <v>0</v>
      </c>
      <c r="L930">
        <v>5.6</v>
      </c>
      <c r="M930">
        <f>IF(_22_05_2024__71314[[#This Row],[Данные телематики, пробег]]=0,0.6,IF(_22_05_2024__71314[[#This Row],[Данные путевого, пробег]]=0,0,"для расчета"))</f>
        <v>0</v>
      </c>
      <c r="N9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0" s="20">
        <f>_22_05_2024__71314[[#This Row],[Рейтинг по проезду]]*0.6+_22_05_2024__71314[[#This Row],[Рейтинг по МВ]]*0.4</f>
        <v>0.4</v>
      </c>
    </row>
    <row r="931" spans="1:17" x14ac:dyDescent="0.2">
      <c r="A931">
        <v>153</v>
      </c>
      <c r="B931" t="s">
        <v>2387</v>
      </c>
      <c r="C931" t="s">
        <v>37</v>
      </c>
      <c r="D931" t="s">
        <v>39</v>
      </c>
      <c r="E931" t="s">
        <v>64</v>
      </c>
      <c r="F931" t="s">
        <v>4</v>
      </c>
      <c r="G931" s="20" t="s">
        <v>248</v>
      </c>
      <c r="H931" s="19">
        <v>45402</v>
      </c>
      <c r="I931">
        <v>67</v>
      </c>
      <c r="J931">
        <v>0</v>
      </c>
      <c r="K931">
        <v>1</v>
      </c>
      <c r="L931">
        <v>5.6</v>
      </c>
      <c r="M931">
        <f>IF(_22_05_2024__71314[[#This Row],[Данные телематики, пробег]]=0,0.6,IF(_22_05_2024__71314[[#This Row],[Данные путевого, пробег]]=0,0,"для расчета"))</f>
        <v>0</v>
      </c>
      <c r="N9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1" s="20">
        <f>_22_05_2024__71314[[#This Row],[Рейтинг по проезду]]*0.6+_22_05_2024__71314[[#This Row],[Рейтинг по МВ]]*0.4</f>
        <v>0.4</v>
      </c>
    </row>
    <row r="932" spans="1:17" x14ac:dyDescent="0.2">
      <c r="A932">
        <v>153</v>
      </c>
      <c r="B932" t="s">
        <v>2388</v>
      </c>
      <c r="C932" t="s">
        <v>37</v>
      </c>
      <c r="D932" t="s">
        <v>39</v>
      </c>
      <c r="E932" t="s">
        <v>64</v>
      </c>
      <c r="F932" t="s">
        <v>4</v>
      </c>
      <c r="G932" s="20" t="s">
        <v>248</v>
      </c>
      <c r="H932" s="19">
        <v>45404</v>
      </c>
      <c r="I932">
        <v>48</v>
      </c>
      <c r="J932">
        <v>0</v>
      </c>
      <c r="L932">
        <v>5.6</v>
      </c>
      <c r="M932">
        <f>IF(_22_05_2024__71314[[#This Row],[Данные телематики, пробег]]=0,0.6,IF(_22_05_2024__71314[[#This Row],[Данные путевого, пробег]]=0,0,"для расчета"))</f>
        <v>0</v>
      </c>
      <c r="N9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2" s="20">
        <f>_22_05_2024__71314[[#This Row],[Рейтинг по проезду]]*0.6+_22_05_2024__71314[[#This Row],[Рейтинг по МВ]]*0.4</f>
        <v>0.4</v>
      </c>
    </row>
    <row r="933" spans="1:17" x14ac:dyDescent="0.2">
      <c r="A933">
        <v>153</v>
      </c>
      <c r="B933" t="s">
        <v>2389</v>
      </c>
      <c r="C933" t="s">
        <v>37</v>
      </c>
      <c r="D933" t="s">
        <v>39</v>
      </c>
      <c r="E933" t="s">
        <v>64</v>
      </c>
      <c r="F933" t="s">
        <v>4</v>
      </c>
      <c r="G933" s="20" t="s">
        <v>248</v>
      </c>
      <c r="H933" s="19">
        <v>45405</v>
      </c>
      <c r="I933">
        <v>34</v>
      </c>
      <c r="J933">
        <v>0</v>
      </c>
      <c r="K933">
        <v>2</v>
      </c>
      <c r="L933">
        <v>5.6</v>
      </c>
      <c r="M933">
        <f>IF(_22_05_2024__71314[[#This Row],[Данные телематики, пробег]]=0,0.6,IF(_22_05_2024__71314[[#This Row],[Данные путевого, пробег]]=0,0,"для расчета"))</f>
        <v>0</v>
      </c>
      <c r="N9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3" s="20">
        <f>_22_05_2024__71314[[#This Row],[Рейтинг по проезду]]*0.6+_22_05_2024__71314[[#This Row],[Рейтинг по МВ]]*0.4</f>
        <v>0.4</v>
      </c>
    </row>
    <row r="934" spans="1:17" x14ac:dyDescent="0.2">
      <c r="A934">
        <v>153</v>
      </c>
      <c r="B934" t="s">
        <v>2390</v>
      </c>
      <c r="C934" t="s">
        <v>37</v>
      </c>
      <c r="D934" t="s">
        <v>39</v>
      </c>
      <c r="E934" t="s">
        <v>64</v>
      </c>
      <c r="F934" t="s">
        <v>4</v>
      </c>
      <c r="G934" s="20" t="s">
        <v>248</v>
      </c>
      <c r="H934" s="19">
        <v>45406</v>
      </c>
      <c r="I934">
        <v>40</v>
      </c>
      <c r="J934">
        <v>0</v>
      </c>
      <c r="L934">
        <v>5.6</v>
      </c>
      <c r="M934">
        <f>IF(_22_05_2024__71314[[#This Row],[Данные телематики, пробег]]=0,0.6,IF(_22_05_2024__71314[[#This Row],[Данные путевого, пробег]]=0,0,"для расчета"))</f>
        <v>0</v>
      </c>
      <c r="N9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4" s="20">
        <f>_22_05_2024__71314[[#This Row],[Рейтинг по проезду]]*0.6+_22_05_2024__71314[[#This Row],[Рейтинг по МВ]]*0.4</f>
        <v>0.4</v>
      </c>
    </row>
    <row r="935" spans="1:17" x14ac:dyDescent="0.2">
      <c r="A935">
        <v>153</v>
      </c>
      <c r="B935" t="s">
        <v>2391</v>
      </c>
      <c r="C935" t="s">
        <v>37</v>
      </c>
      <c r="D935" t="s">
        <v>39</v>
      </c>
      <c r="E935" t="s">
        <v>64</v>
      </c>
      <c r="F935" t="s">
        <v>4</v>
      </c>
      <c r="G935" s="20" t="s">
        <v>248</v>
      </c>
      <c r="H935" s="19">
        <v>45408</v>
      </c>
      <c r="I935">
        <v>123.13</v>
      </c>
      <c r="J935">
        <v>0</v>
      </c>
      <c r="K935">
        <v>4</v>
      </c>
      <c r="L935">
        <v>5.6</v>
      </c>
      <c r="M935">
        <f>IF(_22_05_2024__71314[[#This Row],[Данные телематики, пробег]]=0,0.6,IF(_22_05_2024__71314[[#This Row],[Данные путевого, пробег]]=0,0,"для расчета"))</f>
        <v>0</v>
      </c>
      <c r="N9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5" s="20">
        <f>_22_05_2024__71314[[#This Row],[Рейтинг по проезду]]*0.6+_22_05_2024__71314[[#This Row],[Рейтинг по МВ]]*0.4</f>
        <v>0.4</v>
      </c>
    </row>
    <row r="936" spans="1:17" x14ac:dyDescent="0.2">
      <c r="A936">
        <v>156</v>
      </c>
      <c r="B936" t="s">
        <v>2392</v>
      </c>
      <c r="C936" t="s">
        <v>37</v>
      </c>
      <c r="D936" t="s">
        <v>39</v>
      </c>
      <c r="E936" t="s">
        <v>64</v>
      </c>
      <c r="F936" t="s">
        <v>4</v>
      </c>
      <c r="G936" s="20" t="s">
        <v>250</v>
      </c>
      <c r="H936" s="19">
        <v>45383</v>
      </c>
      <c r="I936">
        <v>369</v>
      </c>
      <c r="J936">
        <v>0</v>
      </c>
      <c r="K936">
        <v>2</v>
      </c>
      <c r="L936">
        <v>5.9</v>
      </c>
      <c r="M936">
        <f>IF(_22_05_2024__71314[[#This Row],[Данные телематики, пробег]]=0,0.6,IF(_22_05_2024__71314[[#This Row],[Данные путевого, пробег]]=0,0,"для расчета"))</f>
        <v>0</v>
      </c>
      <c r="N9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6" s="20">
        <f>_22_05_2024__71314[[#This Row],[Рейтинг по проезду]]*0.6+_22_05_2024__71314[[#This Row],[Рейтинг по МВ]]*0.4</f>
        <v>0.4</v>
      </c>
    </row>
    <row r="937" spans="1:17" x14ac:dyDescent="0.2">
      <c r="A937">
        <v>156</v>
      </c>
      <c r="B937" t="s">
        <v>2393</v>
      </c>
      <c r="C937" t="s">
        <v>37</v>
      </c>
      <c r="D937" t="s">
        <v>39</v>
      </c>
      <c r="E937" t="s">
        <v>64</v>
      </c>
      <c r="F937" t="s">
        <v>4</v>
      </c>
      <c r="G937" s="20" t="s">
        <v>250</v>
      </c>
      <c r="H937" s="19">
        <v>45384</v>
      </c>
      <c r="I937">
        <v>40</v>
      </c>
      <c r="J937">
        <v>0</v>
      </c>
      <c r="L937">
        <v>5.9</v>
      </c>
      <c r="M937">
        <f>IF(_22_05_2024__71314[[#This Row],[Данные телематики, пробег]]=0,0.6,IF(_22_05_2024__71314[[#This Row],[Данные путевого, пробег]]=0,0,"для расчета"))</f>
        <v>0</v>
      </c>
      <c r="N9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7" s="20">
        <f>_22_05_2024__71314[[#This Row],[Рейтинг по проезду]]*0.6+_22_05_2024__71314[[#This Row],[Рейтинг по МВ]]*0.4</f>
        <v>0.4</v>
      </c>
    </row>
    <row r="938" spans="1:17" x14ac:dyDescent="0.2">
      <c r="A938">
        <v>156</v>
      </c>
      <c r="B938" t="s">
        <v>2394</v>
      </c>
      <c r="C938" t="s">
        <v>37</v>
      </c>
      <c r="D938" t="s">
        <v>39</v>
      </c>
      <c r="E938" t="s">
        <v>64</v>
      </c>
      <c r="F938" t="s">
        <v>4</v>
      </c>
      <c r="G938" s="20" t="s">
        <v>250</v>
      </c>
      <c r="H938" s="19">
        <v>45388</v>
      </c>
      <c r="I938">
        <v>48</v>
      </c>
      <c r="J938">
        <v>0</v>
      </c>
      <c r="L938">
        <v>5.9</v>
      </c>
      <c r="M938">
        <f>IF(_22_05_2024__71314[[#This Row],[Данные телематики, пробег]]=0,0.6,IF(_22_05_2024__71314[[#This Row],[Данные путевого, пробег]]=0,0,"для расчета"))</f>
        <v>0</v>
      </c>
      <c r="N9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8" s="20">
        <f>_22_05_2024__71314[[#This Row],[Рейтинг по проезду]]*0.6+_22_05_2024__71314[[#This Row],[Рейтинг по МВ]]*0.4</f>
        <v>0.4</v>
      </c>
    </row>
    <row r="939" spans="1:17" x14ac:dyDescent="0.2">
      <c r="A939">
        <v>156</v>
      </c>
      <c r="B939" t="s">
        <v>2395</v>
      </c>
      <c r="C939" t="s">
        <v>37</v>
      </c>
      <c r="D939" t="s">
        <v>39</v>
      </c>
      <c r="E939" t="s">
        <v>64</v>
      </c>
      <c r="F939" t="s">
        <v>4</v>
      </c>
      <c r="G939" s="20" t="s">
        <v>250</v>
      </c>
      <c r="H939" s="19">
        <v>45397</v>
      </c>
      <c r="I939">
        <v>61.47</v>
      </c>
      <c r="J939">
        <v>0</v>
      </c>
      <c r="L939">
        <v>5.9</v>
      </c>
      <c r="M939">
        <f>IF(_22_05_2024__71314[[#This Row],[Данные телематики, пробег]]=0,0.6,IF(_22_05_2024__71314[[#This Row],[Данные путевого, пробег]]=0,0,"для расчета"))</f>
        <v>0</v>
      </c>
      <c r="N9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39" s="20">
        <f>_22_05_2024__71314[[#This Row],[Рейтинг по проезду]]*0.6+_22_05_2024__71314[[#This Row],[Рейтинг по МВ]]*0.4</f>
        <v>0.4</v>
      </c>
    </row>
    <row r="940" spans="1:17" x14ac:dyDescent="0.2">
      <c r="A940">
        <v>156</v>
      </c>
      <c r="B940" t="s">
        <v>2396</v>
      </c>
      <c r="C940" t="s">
        <v>37</v>
      </c>
      <c r="D940" t="s">
        <v>39</v>
      </c>
      <c r="E940" t="s">
        <v>64</v>
      </c>
      <c r="F940" t="s">
        <v>4</v>
      </c>
      <c r="G940" s="20" t="s">
        <v>250</v>
      </c>
      <c r="H940" s="19">
        <v>45399</v>
      </c>
      <c r="I940">
        <v>246</v>
      </c>
      <c r="J940">
        <v>0</v>
      </c>
      <c r="L940">
        <v>5.9</v>
      </c>
      <c r="M940">
        <f>IF(_22_05_2024__71314[[#This Row],[Данные телематики, пробег]]=0,0.6,IF(_22_05_2024__71314[[#This Row],[Данные путевого, пробег]]=0,0,"для расчета"))</f>
        <v>0</v>
      </c>
      <c r="N9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0" s="20">
        <f>_22_05_2024__71314[[#This Row],[Рейтинг по проезду]]*0.6+_22_05_2024__71314[[#This Row],[Рейтинг по МВ]]*0.4</f>
        <v>0.4</v>
      </c>
    </row>
    <row r="941" spans="1:17" x14ac:dyDescent="0.2">
      <c r="A941">
        <v>156</v>
      </c>
      <c r="B941" t="s">
        <v>2397</v>
      </c>
      <c r="C941" t="s">
        <v>37</v>
      </c>
      <c r="D941" t="s">
        <v>39</v>
      </c>
      <c r="E941" t="s">
        <v>64</v>
      </c>
      <c r="F941" t="s">
        <v>4</v>
      </c>
      <c r="G941" s="20" t="s">
        <v>250</v>
      </c>
      <c r="H941" s="19">
        <v>45400</v>
      </c>
      <c r="I941">
        <v>36</v>
      </c>
      <c r="J941">
        <v>0</v>
      </c>
      <c r="L941">
        <v>5.9</v>
      </c>
      <c r="M941">
        <f>IF(_22_05_2024__71314[[#This Row],[Данные телематики, пробег]]=0,0.6,IF(_22_05_2024__71314[[#This Row],[Данные путевого, пробег]]=0,0,"для расчета"))</f>
        <v>0</v>
      </c>
      <c r="N9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1" s="20">
        <f>_22_05_2024__71314[[#This Row],[Рейтинг по проезду]]*0.6+_22_05_2024__71314[[#This Row],[Рейтинг по МВ]]*0.4</f>
        <v>0.4</v>
      </c>
    </row>
    <row r="942" spans="1:17" x14ac:dyDescent="0.2">
      <c r="A942">
        <v>156</v>
      </c>
      <c r="B942" t="s">
        <v>2398</v>
      </c>
      <c r="C942" t="s">
        <v>37</v>
      </c>
      <c r="D942" t="s">
        <v>39</v>
      </c>
      <c r="E942" t="s">
        <v>64</v>
      </c>
      <c r="F942" t="s">
        <v>4</v>
      </c>
      <c r="G942" s="20" t="s">
        <v>250</v>
      </c>
      <c r="H942" s="19">
        <v>45401</v>
      </c>
      <c r="I942">
        <v>39.53</v>
      </c>
      <c r="J942">
        <v>0</v>
      </c>
      <c r="L942">
        <v>5.9</v>
      </c>
      <c r="M942">
        <f>IF(_22_05_2024__71314[[#This Row],[Данные телематики, пробег]]=0,0.6,IF(_22_05_2024__71314[[#This Row],[Данные путевого, пробег]]=0,0,"для расчета"))</f>
        <v>0</v>
      </c>
      <c r="N9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2" s="20">
        <f>_22_05_2024__71314[[#This Row],[Рейтинг по проезду]]*0.6+_22_05_2024__71314[[#This Row],[Рейтинг по МВ]]*0.4</f>
        <v>0.4</v>
      </c>
    </row>
    <row r="943" spans="1:17" x14ac:dyDescent="0.2">
      <c r="A943">
        <v>156</v>
      </c>
      <c r="B943" t="s">
        <v>2399</v>
      </c>
      <c r="C943" t="s">
        <v>37</v>
      </c>
      <c r="D943" t="s">
        <v>39</v>
      </c>
      <c r="E943" t="s">
        <v>64</v>
      </c>
      <c r="F943" t="s">
        <v>4</v>
      </c>
      <c r="G943" s="20" t="s">
        <v>250</v>
      </c>
      <c r="H943" s="19">
        <v>45402</v>
      </c>
      <c r="I943">
        <v>67</v>
      </c>
      <c r="J943">
        <v>0</v>
      </c>
      <c r="L943">
        <v>5.9</v>
      </c>
      <c r="M943">
        <f>IF(_22_05_2024__71314[[#This Row],[Данные телематики, пробег]]=0,0.6,IF(_22_05_2024__71314[[#This Row],[Данные путевого, пробег]]=0,0,"для расчета"))</f>
        <v>0</v>
      </c>
      <c r="N9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3" s="20">
        <f>_22_05_2024__71314[[#This Row],[Рейтинг по проезду]]*0.6+_22_05_2024__71314[[#This Row],[Рейтинг по МВ]]*0.4</f>
        <v>0.4</v>
      </c>
    </row>
    <row r="944" spans="1:17" x14ac:dyDescent="0.2">
      <c r="A944">
        <v>156</v>
      </c>
      <c r="B944" t="s">
        <v>2400</v>
      </c>
      <c r="C944" t="s">
        <v>37</v>
      </c>
      <c r="D944" t="s">
        <v>39</v>
      </c>
      <c r="E944" t="s">
        <v>64</v>
      </c>
      <c r="F944" t="s">
        <v>4</v>
      </c>
      <c r="G944" s="20" t="s">
        <v>250</v>
      </c>
      <c r="H944" s="19">
        <v>45404</v>
      </c>
      <c r="I944">
        <v>48</v>
      </c>
      <c r="J944">
        <v>0</v>
      </c>
      <c r="L944">
        <v>5.9</v>
      </c>
      <c r="M944">
        <f>IF(_22_05_2024__71314[[#This Row],[Данные телематики, пробег]]=0,0.6,IF(_22_05_2024__71314[[#This Row],[Данные путевого, пробег]]=0,0,"для расчета"))</f>
        <v>0</v>
      </c>
      <c r="N9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4" s="20">
        <f>_22_05_2024__71314[[#This Row],[Рейтинг по проезду]]*0.6+_22_05_2024__71314[[#This Row],[Рейтинг по МВ]]*0.4</f>
        <v>0.4</v>
      </c>
    </row>
    <row r="945" spans="1:17" x14ac:dyDescent="0.2">
      <c r="A945">
        <v>156</v>
      </c>
      <c r="B945" t="s">
        <v>2401</v>
      </c>
      <c r="C945" t="s">
        <v>37</v>
      </c>
      <c r="D945" t="s">
        <v>39</v>
      </c>
      <c r="E945" t="s">
        <v>64</v>
      </c>
      <c r="F945" t="s">
        <v>4</v>
      </c>
      <c r="G945" s="20" t="s">
        <v>250</v>
      </c>
      <c r="H945" s="19">
        <v>45405</v>
      </c>
      <c r="I945">
        <v>34</v>
      </c>
      <c r="J945">
        <v>0</v>
      </c>
      <c r="L945">
        <v>5.9</v>
      </c>
      <c r="M945">
        <f>IF(_22_05_2024__71314[[#This Row],[Данные телематики, пробег]]=0,0.6,IF(_22_05_2024__71314[[#This Row],[Данные путевого, пробег]]=0,0,"для расчета"))</f>
        <v>0</v>
      </c>
      <c r="N9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5" s="20">
        <f>_22_05_2024__71314[[#This Row],[Рейтинг по проезду]]*0.6+_22_05_2024__71314[[#This Row],[Рейтинг по МВ]]*0.4</f>
        <v>0.4</v>
      </c>
    </row>
    <row r="946" spans="1:17" x14ac:dyDescent="0.2">
      <c r="A946">
        <v>156</v>
      </c>
      <c r="B946" t="s">
        <v>2402</v>
      </c>
      <c r="C946" t="s">
        <v>37</v>
      </c>
      <c r="D946" t="s">
        <v>39</v>
      </c>
      <c r="E946" t="s">
        <v>64</v>
      </c>
      <c r="F946" t="s">
        <v>4</v>
      </c>
      <c r="G946" s="20" t="s">
        <v>250</v>
      </c>
      <c r="H946" s="19">
        <v>45406</v>
      </c>
      <c r="I946">
        <v>43</v>
      </c>
      <c r="J946">
        <v>0</v>
      </c>
      <c r="L946">
        <v>5.9</v>
      </c>
      <c r="M946">
        <f>IF(_22_05_2024__71314[[#This Row],[Данные телематики, пробег]]=0,0.6,IF(_22_05_2024__71314[[#This Row],[Данные путевого, пробег]]=0,0,"для расчета"))</f>
        <v>0</v>
      </c>
      <c r="N9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6" s="20">
        <f>_22_05_2024__71314[[#This Row],[Рейтинг по проезду]]*0.6+_22_05_2024__71314[[#This Row],[Рейтинг по МВ]]*0.4</f>
        <v>0.4</v>
      </c>
    </row>
    <row r="947" spans="1:17" x14ac:dyDescent="0.2">
      <c r="A947">
        <v>156</v>
      </c>
      <c r="B947" t="s">
        <v>2403</v>
      </c>
      <c r="C947" t="s">
        <v>37</v>
      </c>
      <c r="D947" t="s">
        <v>39</v>
      </c>
      <c r="E947" t="s">
        <v>64</v>
      </c>
      <c r="F947" t="s">
        <v>4</v>
      </c>
      <c r="G947" s="20" t="s">
        <v>250</v>
      </c>
      <c r="H947" s="19">
        <v>45408</v>
      </c>
      <c r="I947">
        <v>123.13</v>
      </c>
      <c r="J947">
        <v>0</v>
      </c>
      <c r="L947">
        <v>5.9</v>
      </c>
      <c r="M947">
        <f>IF(_22_05_2024__71314[[#This Row],[Данные телематики, пробег]]=0,0.6,IF(_22_05_2024__71314[[#This Row],[Данные путевого, пробег]]=0,0,"для расчета"))</f>
        <v>0</v>
      </c>
      <c r="N9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7" s="20">
        <f>_22_05_2024__71314[[#This Row],[Рейтинг по проезду]]*0.6+_22_05_2024__71314[[#This Row],[Рейтинг по МВ]]*0.4</f>
        <v>0.4</v>
      </c>
    </row>
    <row r="948" spans="1:17" x14ac:dyDescent="0.2">
      <c r="A948">
        <v>156</v>
      </c>
      <c r="B948" t="s">
        <v>2404</v>
      </c>
      <c r="C948" t="s">
        <v>37</v>
      </c>
      <c r="D948" t="s">
        <v>39</v>
      </c>
      <c r="E948" t="s">
        <v>64</v>
      </c>
      <c r="F948" t="s">
        <v>4</v>
      </c>
      <c r="G948" s="20" t="s">
        <v>250</v>
      </c>
      <c r="H948" s="19">
        <v>45410</v>
      </c>
      <c r="I948">
        <v>236.22</v>
      </c>
      <c r="J948">
        <v>0</v>
      </c>
      <c r="L948">
        <v>5.9</v>
      </c>
      <c r="M948">
        <f>IF(_22_05_2024__71314[[#This Row],[Данные телематики, пробег]]=0,0.6,IF(_22_05_2024__71314[[#This Row],[Данные путевого, пробег]]=0,0,"для расчета"))</f>
        <v>0</v>
      </c>
      <c r="N9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8" s="20">
        <f>_22_05_2024__71314[[#This Row],[Рейтинг по проезду]]*0.6+_22_05_2024__71314[[#This Row],[Рейтинг по МВ]]*0.4</f>
        <v>0.4</v>
      </c>
    </row>
    <row r="949" spans="1:17" x14ac:dyDescent="0.2">
      <c r="A949">
        <v>156</v>
      </c>
      <c r="B949" t="s">
        <v>2405</v>
      </c>
      <c r="C949" t="s">
        <v>37</v>
      </c>
      <c r="D949" t="s">
        <v>39</v>
      </c>
      <c r="E949" t="s">
        <v>64</v>
      </c>
      <c r="F949" t="s">
        <v>4</v>
      </c>
      <c r="G949" s="20" t="s">
        <v>250</v>
      </c>
      <c r="H949" s="19">
        <v>45412</v>
      </c>
      <c r="I949">
        <v>82.62</v>
      </c>
      <c r="J949">
        <v>0</v>
      </c>
      <c r="L949">
        <v>5.9</v>
      </c>
      <c r="M949">
        <f>IF(_22_05_2024__71314[[#This Row],[Данные телематики, пробег]]=0,0.6,IF(_22_05_2024__71314[[#This Row],[Данные путевого, пробег]]=0,0,"для расчета"))</f>
        <v>0</v>
      </c>
      <c r="N9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49" s="20">
        <f>_22_05_2024__71314[[#This Row],[Рейтинг по проезду]]*0.6+_22_05_2024__71314[[#This Row],[Рейтинг по МВ]]*0.4</f>
        <v>0.4</v>
      </c>
    </row>
    <row r="950" spans="1:17" x14ac:dyDescent="0.2">
      <c r="A950">
        <v>157</v>
      </c>
      <c r="B950" t="s">
        <v>2406</v>
      </c>
      <c r="C950" t="s">
        <v>37</v>
      </c>
      <c r="D950" t="s">
        <v>39</v>
      </c>
      <c r="E950" t="s">
        <v>64</v>
      </c>
      <c r="F950" t="s">
        <v>4</v>
      </c>
      <c r="G950" s="20" t="s">
        <v>251</v>
      </c>
      <c r="H950" s="19">
        <v>45383</v>
      </c>
      <c r="I950">
        <v>286</v>
      </c>
      <c r="J950">
        <v>0</v>
      </c>
      <c r="K950">
        <v>2</v>
      </c>
      <c r="L950">
        <v>5.9</v>
      </c>
      <c r="M950">
        <f>IF(_22_05_2024__71314[[#This Row],[Данные телематики, пробег]]=0,0.6,IF(_22_05_2024__71314[[#This Row],[Данные путевого, пробег]]=0,0,"для расчета"))</f>
        <v>0</v>
      </c>
      <c r="N9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0" s="20">
        <f>_22_05_2024__71314[[#This Row],[Рейтинг по проезду]]*0.6+_22_05_2024__71314[[#This Row],[Рейтинг по МВ]]*0.4</f>
        <v>0.4</v>
      </c>
    </row>
    <row r="951" spans="1:17" x14ac:dyDescent="0.2">
      <c r="A951">
        <v>157</v>
      </c>
      <c r="B951" t="s">
        <v>2407</v>
      </c>
      <c r="C951" t="s">
        <v>37</v>
      </c>
      <c r="D951" t="s">
        <v>39</v>
      </c>
      <c r="E951" t="s">
        <v>64</v>
      </c>
      <c r="F951" t="s">
        <v>4</v>
      </c>
      <c r="G951" s="20" t="s">
        <v>251</v>
      </c>
      <c r="H951" s="19">
        <v>45393</v>
      </c>
      <c r="I951">
        <v>49</v>
      </c>
      <c r="J951">
        <v>49</v>
      </c>
      <c r="K951">
        <v>1</v>
      </c>
      <c r="L951">
        <v>5.9</v>
      </c>
      <c r="M9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1" s="20">
        <f>_22_05_2024__71314[[#This Row],[Рейтинг по проезду]]*0.6+_22_05_2024__71314[[#This Row],[Рейтинг по МВ]]*0.4</f>
        <v>1</v>
      </c>
    </row>
    <row r="952" spans="1:17" x14ac:dyDescent="0.2">
      <c r="A952">
        <v>157</v>
      </c>
      <c r="B952" t="s">
        <v>2408</v>
      </c>
      <c r="C952" t="s">
        <v>37</v>
      </c>
      <c r="D952" t="s">
        <v>39</v>
      </c>
      <c r="E952" t="s">
        <v>64</v>
      </c>
      <c r="F952" t="s">
        <v>4</v>
      </c>
      <c r="G952" s="20" t="s">
        <v>251</v>
      </c>
      <c r="H952" s="19">
        <v>45394</v>
      </c>
      <c r="I952">
        <v>6</v>
      </c>
      <c r="J952">
        <v>6</v>
      </c>
      <c r="L952">
        <v>5.9</v>
      </c>
      <c r="M9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2" s="20">
        <f>_22_05_2024__71314[[#This Row],[Рейтинг по проезду]]*0.6+_22_05_2024__71314[[#This Row],[Рейтинг по МВ]]*0.4</f>
        <v>1</v>
      </c>
    </row>
    <row r="953" spans="1:17" x14ac:dyDescent="0.2">
      <c r="A953">
        <v>157</v>
      </c>
      <c r="B953" t="s">
        <v>2409</v>
      </c>
      <c r="C953" t="s">
        <v>37</v>
      </c>
      <c r="D953" t="s">
        <v>39</v>
      </c>
      <c r="E953" t="s">
        <v>64</v>
      </c>
      <c r="F953" t="s">
        <v>4</v>
      </c>
      <c r="G953" s="20" t="s">
        <v>251</v>
      </c>
      <c r="H953" s="19">
        <v>45397</v>
      </c>
      <c r="I953">
        <v>5</v>
      </c>
      <c r="J953">
        <v>5</v>
      </c>
      <c r="L953">
        <v>5.9</v>
      </c>
      <c r="M9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3" s="20">
        <f>_22_05_2024__71314[[#This Row],[Рейтинг по проезду]]*0.6+_22_05_2024__71314[[#This Row],[Рейтинг по МВ]]*0.4</f>
        <v>1</v>
      </c>
    </row>
    <row r="954" spans="1:17" x14ac:dyDescent="0.2">
      <c r="A954">
        <v>157</v>
      </c>
      <c r="B954" t="s">
        <v>2410</v>
      </c>
      <c r="C954" t="s">
        <v>37</v>
      </c>
      <c r="D954" t="s">
        <v>39</v>
      </c>
      <c r="E954" t="s">
        <v>64</v>
      </c>
      <c r="F954" t="s">
        <v>4</v>
      </c>
      <c r="G954" s="20" t="s">
        <v>251</v>
      </c>
      <c r="H954" s="19">
        <v>45400</v>
      </c>
      <c r="I954">
        <v>28</v>
      </c>
      <c r="J954">
        <v>28</v>
      </c>
      <c r="L954">
        <v>5.9</v>
      </c>
      <c r="M9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4" s="20">
        <f>_22_05_2024__71314[[#This Row],[Рейтинг по проезду]]*0.6+_22_05_2024__71314[[#This Row],[Рейтинг по МВ]]*0.4</f>
        <v>1</v>
      </c>
    </row>
    <row r="955" spans="1:17" x14ac:dyDescent="0.2">
      <c r="A955">
        <v>157</v>
      </c>
      <c r="B955" t="s">
        <v>2411</v>
      </c>
      <c r="C955" t="s">
        <v>37</v>
      </c>
      <c r="D955" t="s">
        <v>39</v>
      </c>
      <c r="E955" t="s">
        <v>64</v>
      </c>
      <c r="F955" t="s">
        <v>4</v>
      </c>
      <c r="G955" s="20" t="s">
        <v>251</v>
      </c>
      <c r="H955" s="19">
        <v>45401</v>
      </c>
      <c r="I955">
        <v>298</v>
      </c>
      <c r="J955">
        <v>0</v>
      </c>
      <c r="K955">
        <v>4</v>
      </c>
      <c r="L955">
        <v>5.9</v>
      </c>
      <c r="M955">
        <f>IF(_22_05_2024__71314[[#This Row],[Данные телематики, пробег]]=0,0.6,IF(_22_05_2024__71314[[#This Row],[Данные путевого, пробег]]=0,0,"для расчета"))</f>
        <v>0</v>
      </c>
      <c r="N9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5" s="20">
        <f>_22_05_2024__71314[[#This Row],[Рейтинг по проезду]]*0.6+_22_05_2024__71314[[#This Row],[Рейтинг по МВ]]*0.4</f>
        <v>0.4</v>
      </c>
    </row>
    <row r="956" spans="1:17" x14ac:dyDescent="0.2">
      <c r="A956">
        <v>157</v>
      </c>
      <c r="B956" t="s">
        <v>2412</v>
      </c>
      <c r="C956" t="s">
        <v>37</v>
      </c>
      <c r="D956" t="s">
        <v>39</v>
      </c>
      <c r="E956" t="s">
        <v>64</v>
      </c>
      <c r="F956" t="s">
        <v>4</v>
      </c>
      <c r="G956" s="20" t="s">
        <v>251</v>
      </c>
      <c r="H956" s="19">
        <v>45402</v>
      </c>
      <c r="I956">
        <v>7</v>
      </c>
      <c r="J956">
        <v>7</v>
      </c>
      <c r="K956">
        <v>1</v>
      </c>
      <c r="L956">
        <v>5.9</v>
      </c>
      <c r="M9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6" s="20">
        <f>_22_05_2024__71314[[#This Row],[Рейтинг по проезду]]*0.6+_22_05_2024__71314[[#This Row],[Рейтинг по МВ]]*0.4</f>
        <v>1</v>
      </c>
    </row>
    <row r="957" spans="1:17" x14ac:dyDescent="0.2">
      <c r="A957">
        <v>157</v>
      </c>
      <c r="B957" t="s">
        <v>2413</v>
      </c>
      <c r="C957" t="s">
        <v>37</v>
      </c>
      <c r="D957" t="s">
        <v>39</v>
      </c>
      <c r="E957" t="s">
        <v>64</v>
      </c>
      <c r="F957" t="s">
        <v>4</v>
      </c>
      <c r="G957" s="20" t="s">
        <v>251</v>
      </c>
      <c r="H957" s="19">
        <v>45405</v>
      </c>
      <c r="I957">
        <v>54</v>
      </c>
      <c r="J957">
        <v>53</v>
      </c>
      <c r="L957">
        <v>5.9</v>
      </c>
      <c r="M9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1.0188679245283019</v>
      </c>
      <c r="O9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7" s="20">
        <f>_22_05_2024__71314[[#This Row],[Рейтинг по проезду]]*0.6+_22_05_2024__71314[[#This Row],[Рейтинг по МВ]]*0.4</f>
        <v>1</v>
      </c>
    </row>
    <row r="958" spans="1:17" x14ac:dyDescent="0.2">
      <c r="A958">
        <v>157</v>
      </c>
      <c r="B958" t="s">
        <v>2414</v>
      </c>
      <c r="C958" t="s">
        <v>37</v>
      </c>
      <c r="D958" t="s">
        <v>39</v>
      </c>
      <c r="E958" t="s">
        <v>64</v>
      </c>
      <c r="F958" t="s">
        <v>4</v>
      </c>
      <c r="G958" s="20" t="s">
        <v>251</v>
      </c>
      <c r="H958" s="19">
        <v>45406</v>
      </c>
      <c r="I958">
        <v>14.36</v>
      </c>
      <c r="J958">
        <v>0</v>
      </c>
      <c r="L958">
        <v>5.9</v>
      </c>
      <c r="M958">
        <f>IF(_22_05_2024__71314[[#This Row],[Данные телематики, пробег]]=0,0.6,IF(_22_05_2024__71314[[#This Row],[Данные путевого, пробег]]=0,0,"для расчета"))</f>
        <v>0</v>
      </c>
      <c r="N9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8" s="20">
        <f>_22_05_2024__71314[[#This Row],[Рейтинг по проезду]]*0.6+_22_05_2024__71314[[#This Row],[Рейтинг по МВ]]*0.4</f>
        <v>0.4</v>
      </c>
    </row>
    <row r="959" spans="1:17" x14ac:dyDescent="0.2">
      <c r="A959">
        <v>157</v>
      </c>
      <c r="B959" t="s">
        <v>2415</v>
      </c>
      <c r="C959" t="s">
        <v>37</v>
      </c>
      <c r="D959" t="s">
        <v>39</v>
      </c>
      <c r="E959" t="s">
        <v>64</v>
      </c>
      <c r="F959" t="s">
        <v>4</v>
      </c>
      <c r="G959" s="20" t="s">
        <v>251</v>
      </c>
      <c r="H959" s="19">
        <v>45407</v>
      </c>
      <c r="I959">
        <v>22</v>
      </c>
      <c r="J959">
        <v>0</v>
      </c>
      <c r="K959">
        <v>4</v>
      </c>
      <c r="L959">
        <v>5.9</v>
      </c>
      <c r="M959">
        <f>IF(_22_05_2024__71314[[#This Row],[Данные телематики, пробег]]=0,0.6,IF(_22_05_2024__71314[[#This Row],[Данные путевого, пробег]]=0,0,"для расчета"))</f>
        <v>0</v>
      </c>
      <c r="N9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59" s="20">
        <f>_22_05_2024__71314[[#This Row],[Рейтинг по проезду]]*0.6+_22_05_2024__71314[[#This Row],[Рейтинг по МВ]]*0.4</f>
        <v>0.4</v>
      </c>
    </row>
    <row r="960" spans="1:17" x14ac:dyDescent="0.2">
      <c r="A960">
        <v>157</v>
      </c>
      <c r="B960" t="s">
        <v>2416</v>
      </c>
      <c r="C960" t="s">
        <v>37</v>
      </c>
      <c r="D960" t="s">
        <v>39</v>
      </c>
      <c r="E960" t="s">
        <v>64</v>
      </c>
      <c r="F960" t="s">
        <v>4</v>
      </c>
      <c r="G960" s="20" t="s">
        <v>251</v>
      </c>
      <c r="H960" s="19">
        <v>45408</v>
      </c>
      <c r="I960">
        <v>405</v>
      </c>
      <c r="J960">
        <v>0</v>
      </c>
      <c r="K960">
        <v>1</v>
      </c>
      <c r="L960">
        <v>5.9</v>
      </c>
      <c r="M960">
        <f>IF(_22_05_2024__71314[[#This Row],[Данные телематики, пробег]]=0,0.6,IF(_22_05_2024__71314[[#This Row],[Данные путевого, пробег]]=0,0,"для расчета"))</f>
        <v>0</v>
      </c>
      <c r="N9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0" s="20">
        <f>_22_05_2024__71314[[#This Row],[Рейтинг по проезду]]*0.6+_22_05_2024__71314[[#This Row],[Рейтинг по МВ]]*0.4</f>
        <v>0.4</v>
      </c>
    </row>
    <row r="961" spans="1:17" x14ac:dyDescent="0.2">
      <c r="A961">
        <v>157</v>
      </c>
      <c r="B961" t="s">
        <v>2417</v>
      </c>
      <c r="C961" t="s">
        <v>37</v>
      </c>
      <c r="D961" t="s">
        <v>39</v>
      </c>
      <c r="E961" t="s">
        <v>64</v>
      </c>
      <c r="F961" t="s">
        <v>4</v>
      </c>
      <c r="G961" s="20" t="s">
        <v>251</v>
      </c>
      <c r="H961" s="19">
        <v>45409</v>
      </c>
      <c r="I961">
        <v>26</v>
      </c>
      <c r="J961">
        <v>26</v>
      </c>
      <c r="K961">
        <v>1</v>
      </c>
      <c r="L961">
        <v>5.9</v>
      </c>
      <c r="M9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1" s="20">
        <f>_22_05_2024__71314[[#This Row],[Рейтинг по проезду]]*0.6+_22_05_2024__71314[[#This Row],[Рейтинг по МВ]]*0.4</f>
        <v>1</v>
      </c>
    </row>
    <row r="962" spans="1:17" x14ac:dyDescent="0.2">
      <c r="A962">
        <v>157</v>
      </c>
      <c r="B962" t="s">
        <v>2418</v>
      </c>
      <c r="C962" t="s">
        <v>37</v>
      </c>
      <c r="D962" t="s">
        <v>39</v>
      </c>
      <c r="E962" t="s">
        <v>64</v>
      </c>
      <c r="F962" t="s">
        <v>4</v>
      </c>
      <c r="G962" s="20" t="s">
        <v>251</v>
      </c>
      <c r="H962" s="19">
        <v>45410</v>
      </c>
      <c r="I962">
        <v>8</v>
      </c>
      <c r="J962">
        <v>0</v>
      </c>
      <c r="K962">
        <v>1</v>
      </c>
      <c r="L962">
        <v>5.9</v>
      </c>
      <c r="M962">
        <f>IF(_22_05_2024__71314[[#This Row],[Данные телематики, пробег]]=0,0.6,IF(_22_05_2024__71314[[#This Row],[Данные путевого, пробег]]=0,0,"для расчета"))</f>
        <v>0</v>
      </c>
      <c r="N9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2" s="20">
        <f>_22_05_2024__71314[[#This Row],[Рейтинг по проезду]]*0.6+_22_05_2024__71314[[#This Row],[Рейтинг по МВ]]*0.4</f>
        <v>0.4</v>
      </c>
    </row>
    <row r="963" spans="1:17" x14ac:dyDescent="0.2">
      <c r="A963">
        <v>157</v>
      </c>
      <c r="B963" t="s">
        <v>2419</v>
      </c>
      <c r="C963" t="s">
        <v>37</v>
      </c>
      <c r="D963" t="s">
        <v>39</v>
      </c>
      <c r="E963" t="s">
        <v>64</v>
      </c>
      <c r="F963" t="s">
        <v>4</v>
      </c>
      <c r="G963" s="20" t="s">
        <v>251</v>
      </c>
      <c r="H963" s="19">
        <v>45412</v>
      </c>
      <c r="I963">
        <v>46</v>
      </c>
      <c r="J963">
        <v>0</v>
      </c>
      <c r="L963">
        <v>5.9</v>
      </c>
      <c r="M963">
        <f>IF(_22_05_2024__71314[[#This Row],[Данные телематики, пробег]]=0,0.6,IF(_22_05_2024__71314[[#This Row],[Данные путевого, пробег]]=0,0,"для расчета"))</f>
        <v>0</v>
      </c>
      <c r="N9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3" s="20">
        <f>_22_05_2024__71314[[#This Row],[Рейтинг по проезду]]*0.6+_22_05_2024__71314[[#This Row],[Рейтинг по МВ]]*0.4</f>
        <v>0.4</v>
      </c>
    </row>
    <row r="964" spans="1:17" x14ac:dyDescent="0.2">
      <c r="A964">
        <v>158</v>
      </c>
      <c r="B964" t="s">
        <v>2420</v>
      </c>
      <c r="C964" t="s">
        <v>37</v>
      </c>
      <c r="D964" t="s">
        <v>39</v>
      </c>
      <c r="E964" t="s">
        <v>64</v>
      </c>
      <c r="F964" t="s">
        <v>4</v>
      </c>
      <c r="G964" s="20" t="s">
        <v>74</v>
      </c>
      <c r="H964" s="19">
        <v>45383</v>
      </c>
      <c r="I964">
        <v>100</v>
      </c>
      <c r="J964">
        <v>100</v>
      </c>
      <c r="L964">
        <v>5.9</v>
      </c>
      <c r="M9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4" s="20">
        <f>_22_05_2024__71314[[#This Row],[Рейтинг по проезду]]*0.6+_22_05_2024__71314[[#This Row],[Рейтинг по МВ]]*0.4</f>
        <v>1</v>
      </c>
    </row>
    <row r="965" spans="1:17" x14ac:dyDescent="0.2">
      <c r="A965">
        <v>158</v>
      </c>
      <c r="B965" t="s">
        <v>2421</v>
      </c>
      <c r="C965" t="s">
        <v>37</v>
      </c>
      <c r="D965" t="s">
        <v>39</v>
      </c>
      <c r="E965" t="s">
        <v>64</v>
      </c>
      <c r="F965" t="s">
        <v>4</v>
      </c>
      <c r="G965" s="20" t="s">
        <v>74</v>
      </c>
      <c r="H965" s="19">
        <v>45384</v>
      </c>
      <c r="I965">
        <v>47</v>
      </c>
      <c r="J965">
        <v>47</v>
      </c>
      <c r="L965">
        <v>5.9</v>
      </c>
      <c r="M9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5" s="20">
        <f>_22_05_2024__71314[[#This Row],[Рейтинг по проезду]]*0.6+_22_05_2024__71314[[#This Row],[Рейтинг по МВ]]*0.4</f>
        <v>1</v>
      </c>
    </row>
    <row r="966" spans="1:17" x14ac:dyDescent="0.2">
      <c r="A966">
        <v>158</v>
      </c>
      <c r="B966" t="s">
        <v>2422</v>
      </c>
      <c r="C966" t="s">
        <v>37</v>
      </c>
      <c r="D966" t="s">
        <v>39</v>
      </c>
      <c r="E966" t="s">
        <v>64</v>
      </c>
      <c r="F966" t="s">
        <v>4</v>
      </c>
      <c r="G966" s="20" t="s">
        <v>74</v>
      </c>
      <c r="H966" s="19">
        <v>45385</v>
      </c>
      <c r="I966">
        <v>279</v>
      </c>
      <c r="J966">
        <v>279</v>
      </c>
      <c r="K966">
        <v>1</v>
      </c>
      <c r="L966">
        <v>5.9</v>
      </c>
      <c r="M9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6" s="20">
        <f>_22_05_2024__71314[[#This Row],[Рейтинг по проезду]]*0.6+_22_05_2024__71314[[#This Row],[Рейтинг по МВ]]*0.4</f>
        <v>1</v>
      </c>
    </row>
    <row r="967" spans="1:17" x14ac:dyDescent="0.2">
      <c r="A967">
        <v>158</v>
      </c>
      <c r="B967" t="s">
        <v>2423</v>
      </c>
      <c r="C967" t="s">
        <v>37</v>
      </c>
      <c r="D967" t="s">
        <v>39</v>
      </c>
      <c r="E967" t="s">
        <v>64</v>
      </c>
      <c r="F967" t="s">
        <v>4</v>
      </c>
      <c r="G967" s="20" t="s">
        <v>74</v>
      </c>
      <c r="H967" s="19">
        <v>45386</v>
      </c>
      <c r="I967">
        <v>66</v>
      </c>
      <c r="J967">
        <v>66</v>
      </c>
      <c r="L967">
        <v>5.9</v>
      </c>
      <c r="M9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7" s="20">
        <f>_22_05_2024__71314[[#This Row],[Рейтинг по проезду]]*0.6+_22_05_2024__71314[[#This Row],[Рейтинг по МВ]]*0.4</f>
        <v>1</v>
      </c>
    </row>
    <row r="968" spans="1:17" x14ac:dyDescent="0.2">
      <c r="A968">
        <v>158</v>
      </c>
      <c r="B968" t="s">
        <v>2424</v>
      </c>
      <c r="C968" t="s">
        <v>37</v>
      </c>
      <c r="D968" t="s">
        <v>39</v>
      </c>
      <c r="E968" t="s">
        <v>64</v>
      </c>
      <c r="F968" t="s">
        <v>4</v>
      </c>
      <c r="G968" s="20" t="s">
        <v>74</v>
      </c>
      <c r="H968" s="19">
        <v>45387</v>
      </c>
      <c r="I968">
        <v>151</v>
      </c>
      <c r="J968">
        <v>151</v>
      </c>
      <c r="L968">
        <v>5.9</v>
      </c>
      <c r="M9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8" s="20">
        <f>_22_05_2024__71314[[#This Row],[Рейтинг по проезду]]*0.6+_22_05_2024__71314[[#This Row],[Рейтинг по МВ]]*0.4</f>
        <v>1</v>
      </c>
    </row>
    <row r="969" spans="1:17" x14ac:dyDescent="0.2">
      <c r="A969">
        <v>158</v>
      </c>
      <c r="B969" t="s">
        <v>2425</v>
      </c>
      <c r="C969" t="s">
        <v>37</v>
      </c>
      <c r="D969" t="s">
        <v>39</v>
      </c>
      <c r="E969" t="s">
        <v>64</v>
      </c>
      <c r="F969" t="s">
        <v>4</v>
      </c>
      <c r="G969" s="20" t="s">
        <v>74</v>
      </c>
      <c r="H969" s="19">
        <v>45388</v>
      </c>
      <c r="I969">
        <v>158</v>
      </c>
      <c r="J969">
        <v>158</v>
      </c>
      <c r="K969">
        <v>1</v>
      </c>
      <c r="L969">
        <v>5.9</v>
      </c>
      <c r="M9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69" s="20">
        <f>_22_05_2024__71314[[#This Row],[Рейтинг по проезду]]*0.6+_22_05_2024__71314[[#This Row],[Рейтинг по МВ]]*0.4</f>
        <v>1</v>
      </c>
    </row>
    <row r="970" spans="1:17" x14ac:dyDescent="0.2">
      <c r="A970">
        <v>158</v>
      </c>
      <c r="B970" t="s">
        <v>2426</v>
      </c>
      <c r="C970" t="s">
        <v>37</v>
      </c>
      <c r="D970" t="s">
        <v>39</v>
      </c>
      <c r="E970" t="s">
        <v>64</v>
      </c>
      <c r="F970" t="s">
        <v>4</v>
      </c>
      <c r="G970" s="20" t="s">
        <v>74</v>
      </c>
      <c r="H970" s="19">
        <v>45389</v>
      </c>
      <c r="I970">
        <v>163</v>
      </c>
      <c r="J970">
        <v>163</v>
      </c>
      <c r="L970">
        <v>5.9</v>
      </c>
      <c r="M9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0" s="20">
        <f>_22_05_2024__71314[[#This Row],[Рейтинг по проезду]]*0.6+_22_05_2024__71314[[#This Row],[Рейтинг по МВ]]*0.4</f>
        <v>1</v>
      </c>
    </row>
    <row r="971" spans="1:17" x14ac:dyDescent="0.2">
      <c r="A971">
        <v>158</v>
      </c>
      <c r="B971" t="s">
        <v>2427</v>
      </c>
      <c r="C971" t="s">
        <v>37</v>
      </c>
      <c r="D971" t="s">
        <v>39</v>
      </c>
      <c r="E971" t="s">
        <v>64</v>
      </c>
      <c r="F971" t="s">
        <v>4</v>
      </c>
      <c r="G971" s="20" t="s">
        <v>74</v>
      </c>
      <c r="H971" s="19">
        <v>45390</v>
      </c>
      <c r="I971">
        <v>401</v>
      </c>
      <c r="J971">
        <v>401</v>
      </c>
      <c r="K971">
        <v>1</v>
      </c>
      <c r="L971">
        <v>5.9</v>
      </c>
      <c r="M9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1" s="20">
        <f>_22_05_2024__71314[[#This Row],[Рейтинг по проезду]]*0.6+_22_05_2024__71314[[#This Row],[Рейтинг по МВ]]*0.4</f>
        <v>1</v>
      </c>
    </row>
    <row r="972" spans="1:17" x14ac:dyDescent="0.2">
      <c r="A972">
        <v>158</v>
      </c>
      <c r="B972" t="s">
        <v>2428</v>
      </c>
      <c r="C972" t="s">
        <v>37</v>
      </c>
      <c r="D972" t="s">
        <v>39</v>
      </c>
      <c r="E972" t="s">
        <v>64</v>
      </c>
      <c r="F972" t="s">
        <v>4</v>
      </c>
      <c r="G972" s="20" t="s">
        <v>74</v>
      </c>
      <c r="H972" s="19">
        <v>45391</v>
      </c>
      <c r="I972">
        <v>137</v>
      </c>
      <c r="J972">
        <v>137</v>
      </c>
      <c r="L972">
        <v>5.9</v>
      </c>
      <c r="M9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2" s="20">
        <f>_22_05_2024__71314[[#This Row],[Рейтинг по проезду]]*0.6+_22_05_2024__71314[[#This Row],[Рейтинг по МВ]]*0.4</f>
        <v>1</v>
      </c>
    </row>
    <row r="973" spans="1:17" x14ac:dyDescent="0.2">
      <c r="A973">
        <v>158</v>
      </c>
      <c r="B973" t="s">
        <v>2429</v>
      </c>
      <c r="C973" t="s">
        <v>37</v>
      </c>
      <c r="D973" t="s">
        <v>39</v>
      </c>
      <c r="E973" t="s">
        <v>64</v>
      </c>
      <c r="F973" t="s">
        <v>4</v>
      </c>
      <c r="G973" s="20" t="s">
        <v>74</v>
      </c>
      <c r="H973" s="19">
        <v>45392</v>
      </c>
      <c r="I973">
        <v>261</v>
      </c>
      <c r="J973">
        <v>261</v>
      </c>
      <c r="L973">
        <v>5.9</v>
      </c>
      <c r="M9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3" s="20">
        <f>_22_05_2024__71314[[#This Row],[Рейтинг по проезду]]*0.6+_22_05_2024__71314[[#This Row],[Рейтинг по МВ]]*0.4</f>
        <v>1</v>
      </c>
    </row>
    <row r="974" spans="1:17" x14ac:dyDescent="0.2">
      <c r="A974">
        <v>158</v>
      </c>
      <c r="B974" t="s">
        <v>2430</v>
      </c>
      <c r="C974" t="s">
        <v>37</v>
      </c>
      <c r="D974" t="s">
        <v>39</v>
      </c>
      <c r="E974" t="s">
        <v>64</v>
      </c>
      <c r="F974" t="s">
        <v>4</v>
      </c>
      <c r="G974" s="20" t="s">
        <v>74</v>
      </c>
      <c r="H974" s="19">
        <v>45393</v>
      </c>
      <c r="I974">
        <v>453</v>
      </c>
      <c r="J974">
        <v>453</v>
      </c>
      <c r="L974">
        <v>5.9</v>
      </c>
      <c r="M9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4" s="20">
        <f>_22_05_2024__71314[[#This Row],[Рейтинг по проезду]]*0.6+_22_05_2024__71314[[#This Row],[Рейтинг по МВ]]*0.4</f>
        <v>1</v>
      </c>
    </row>
    <row r="975" spans="1:17" x14ac:dyDescent="0.2">
      <c r="A975">
        <v>158</v>
      </c>
      <c r="B975" t="s">
        <v>2431</v>
      </c>
      <c r="C975" t="s">
        <v>37</v>
      </c>
      <c r="D975" t="s">
        <v>39</v>
      </c>
      <c r="E975" t="s">
        <v>64</v>
      </c>
      <c r="F975" t="s">
        <v>4</v>
      </c>
      <c r="G975" s="20" t="s">
        <v>74</v>
      </c>
      <c r="H975" s="19">
        <v>45394</v>
      </c>
      <c r="I975">
        <v>39</v>
      </c>
      <c r="J975">
        <v>39</v>
      </c>
      <c r="L975">
        <v>5.9</v>
      </c>
      <c r="M9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5" s="20">
        <f>_22_05_2024__71314[[#This Row],[Рейтинг по проезду]]*0.6+_22_05_2024__71314[[#This Row],[Рейтинг по МВ]]*0.4</f>
        <v>1</v>
      </c>
    </row>
    <row r="976" spans="1:17" x14ac:dyDescent="0.2">
      <c r="A976">
        <v>158</v>
      </c>
      <c r="B976" t="s">
        <v>2432</v>
      </c>
      <c r="C976" t="s">
        <v>37</v>
      </c>
      <c r="D976" t="s">
        <v>39</v>
      </c>
      <c r="E976" t="s">
        <v>64</v>
      </c>
      <c r="F976" t="s">
        <v>4</v>
      </c>
      <c r="G976" s="20" t="s">
        <v>74</v>
      </c>
      <c r="H976" s="19">
        <v>45395</v>
      </c>
      <c r="I976">
        <v>61</v>
      </c>
      <c r="J976">
        <v>61</v>
      </c>
      <c r="L976">
        <v>5.9</v>
      </c>
      <c r="M9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6" s="20">
        <f>_22_05_2024__71314[[#This Row],[Рейтинг по проезду]]*0.6+_22_05_2024__71314[[#This Row],[Рейтинг по МВ]]*0.4</f>
        <v>1</v>
      </c>
    </row>
    <row r="977" spans="1:17" x14ac:dyDescent="0.2">
      <c r="A977">
        <v>158</v>
      </c>
      <c r="B977" t="s">
        <v>2433</v>
      </c>
      <c r="C977" t="s">
        <v>37</v>
      </c>
      <c r="D977" t="s">
        <v>39</v>
      </c>
      <c r="E977" t="s">
        <v>64</v>
      </c>
      <c r="F977" t="s">
        <v>4</v>
      </c>
      <c r="G977" s="20" t="s">
        <v>74</v>
      </c>
      <c r="H977" s="19">
        <v>45397</v>
      </c>
      <c r="I977">
        <v>82</v>
      </c>
      <c r="J977">
        <v>82</v>
      </c>
      <c r="L977">
        <v>5.9</v>
      </c>
      <c r="M9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7" s="20">
        <f>_22_05_2024__71314[[#This Row],[Рейтинг по проезду]]*0.6+_22_05_2024__71314[[#This Row],[Рейтинг по МВ]]*0.4</f>
        <v>1</v>
      </c>
    </row>
    <row r="978" spans="1:17" x14ac:dyDescent="0.2">
      <c r="A978">
        <v>158</v>
      </c>
      <c r="B978" t="s">
        <v>2434</v>
      </c>
      <c r="C978" t="s">
        <v>37</v>
      </c>
      <c r="D978" t="s">
        <v>39</v>
      </c>
      <c r="E978" t="s">
        <v>64</v>
      </c>
      <c r="F978" t="s">
        <v>4</v>
      </c>
      <c r="G978" s="20" t="s">
        <v>74</v>
      </c>
      <c r="H978" s="19">
        <v>45398</v>
      </c>
      <c r="I978">
        <v>55</v>
      </c>
      <c r="J978">
        <v>55</v>
      </c>
      <c r="L978">
        <v>5.9</v>
      </c>
      <c r="M9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8" s="20">
        <f>_22_05_2024__71314[[#This Row],[Рейтинг по проезду]]*0.6+_22_05_2024__71314[[#This Row],[Рейтинг по МВ]]*0.4</f>
        <v>1</v>
      </c>
    </row>
    <row r="979" spans="1:17" x14ac:dyDescent="0.2">
      <c r="A979">
        <v>158</v>
      </c>
      <c r="B979" t="s">
        <v>2435</v>
      </c>
      <c r="C979" t="s">
        <v>37</v>
      </c>
      <c r="D979" t="s">
        <v>39</v>
      </c>
      <c r="E979" t="s">
        <v>64</v>
      </c>
      <c r="F979" t="s">
        <v>4</v>
      </c>
      <c r="G979" s="20" t="s">
        <v>74</v>
      </c>
      <c r="H979" s="19">
        <v>45399</v>
      </c>
      <c r="I979">
        <v>68</v>
      </c>
      <c r="J979">
        <v>68</v>
      </c>
      <c r="L979">
        <v>5.9</v>
      </c>
      <c r="M9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79" s="20">
        <f>_22_05_2024__71314[[#This Row],[Рейтинг по проезду]]*0.6+_22_05_2024__71314[[#This Row],[Рейтинг по МВ]]*0.4</f>
        <v>1</v>
      </c>
    </row>
    <row r="980" spans="1:17" x14ac:dyDescent="0.2">
      <c r="A980">
        <v>158</v>
      </c>
      <c r="B980" t="s">
        <v>2436</v>
      </c>
      <c r="C980" t="s">
        <v>37</v>
      </c>
      <c r="D980" t="s">
        <v>39</v>
      </c>
      <c r="E980" t="s">
        <v>64</v>
      </c>
      <c r="F980" t="s">
        <v>4</v>
      </c>
      <c r="G980" s="20" t="s">
        <v>74</v>
      </c>
      <c r="H980" s="19">
        <v>45400</v>
      </c>
      <c r="I980">
        <v>55</v>
      </c>
      <c r="J980">
        <v>55</v>
      </c>
      <c r="L980">
        <v>5.9</v>
      </c>
      <c r="M9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0" s="20">
        <f>_22_05_2024__71314[[#This Row],[Рейтинг по проезду]]*0.6+_22_05_2024__71314[[#This Row],[Рейтинг по МВ]]*0.4</f>
        <v>1</v>
      </c>
    </row>
    <row r="981" spans="1:17" x14ac:dyDescent="0.2">
      <c r="A981">
        <v>158</v>
      </c>
      <c r="B981" t="s">
        <v>2437</v>
      </c>
      <c r="C981" t="s">
        <v>37</v>
      </c>
      <c r="D981" t="s">
        <v>39</v>
      </c>
      <c r="E981" t="s">
        <v>64</v>
      </c>
      <c r="F981" t="s">
        <v>4</v>
      </c>
      <c r="G981" s="20" t="s">
        <v>74</v>
      </c>
      <c r="H981" s="19">
        <v>45401</v>
      </c>
      <c r="I981">
        <v>76</v>
      </c>
      <c r="J981">
        <v>76</v>
      </c>
      <c r="L981">
        <v>5.9</v>
      </c>
      <c r="M9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1" s="20">
        <f>_22_05_2024__71314[[#This Row],[Рейтинг по проезду]]*0.6+_22_05_2024__71314[[#This Row],[Рейтинг по МВ]]*0.4</f>
        <v>1</v>
      </c>
    </row>
    <row r="982" spans="1:17" x14ac:dyDescent="0.2">
      <c r="A982">
        <v>158</v>
      </c>
      <c r="B982" t="s">
        <v>2438</v>
      </c>
      <c r="C982" t="s">
        <v>37</v>
      </c>
      <c r="D982" t="s">
        <v>39</v>
      </c>
      <c r="E982" t="s">
        <v>64</v>
      </c>
      <c r="F982" t="s">
        <v>4</v>
      </c>
      <c r="G982" s="20" t="s">
        <v>74</v>
      </c>
      <c r="H982" s="19">
        <v>45402</v>
      </c>
      <c r="I982">
        <v>107</v>
      </c>
      <c r="J982">
        <v>107</v>
      </c>
      <c r="K982">
        <v>1</v>
      </c>
      <c r="L982">
        <v>5.9</v>
      </c>
      <c r="M9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2" s="20">
        <f>_22_05_2024__71314[[#This Row],[Рейтинг по проезду]]*0.6+_22_05_2024__71314[[#This Row],[Рейтинг по МВ]]*0.4</f>
        <v>1</v>
      </c>
    </row>
    <row r="983" spans="1:17" x14ac:dyDescent="0.2">
      <c r="A983">
        <v>158</v>
      </c>
      <c r="B983" t="s">
        <v>2439</v>
      </c>
      <c r="C983" t="s">
        <v>37</v>
      </c>
      <c r="D983" t="s">
        <v>39</v>
      </c>
      <c r="E983" t="s">
        <v>64</v>
      </c>
      <c r="F983" t="s">
        <v>4</v>
      </c>
      <c r="G983" s="20" t="s">
        <v>74</v>
      </c>
      <c r="H983" s="19">
        <v>45403</v>
      </c>
      <c r="I983">
        <v>22.12</v>
      </c>
      <c r="J983">
        <v>22</v>
      </c>
      <c r="L983">
        <v>5.9</v>
      </c>
      <c r="M9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1.0054545454545456</v>
      </c>
      <c r="O9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3" s="20">
        <f>_22_05_2024__71314[[#This Row],[Рейтинг по проезду]]*0.6+_22_05_2024__71314[[#This Row],[Рейтинг по МВ]]*0.4</f>
        <v>1</v>
      </c>
    </row>
    <row r="984" spans="1:17" x14ac:dyDescent="0.2">
      <c r="A984">
        <v>158</v>
      </c>
      <c r="B984" t="s">
        <v>2440</v>
      </c>
      <c r="C984" t="s">
        <v>37</v>
      </c>
      <c r="D984" t="s">
        <v>39</v>
      </c>
      <c r="E984" t="s">
        <v>64</v>
      </c>
      <c r="F984" t="s">
        <v>4</v>
      </c>
      <c r="G984" s="20" t="s">
        <v>74</v>
      </c>
      <c r="H984" s="19">
        <v>45404</v>
      </c>
      <c r="I984">
        <v>73</v>
      </c>
      <c r="J984">
        <v>73</v>
      </c>
      <c r="L984">
        <v>5.9</v>
      </c>
      <c r="M9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4" s="20">
        <f>_22_05_2024__71314[[#This Row],[Рейтинг по проезду]]*0.6+_22_05_2024__71314[[#This Row],[Рейтинг по МВ]]*0.4</f>
        <v>1</v>
      </c>
    </row>
    <row r="985" spans="1:17" x14ac:dyDescent="0.2">
      <c r="A985">
        <v>158</v>
      </c>
      <c r="B985" t="s">
        <v>2441</v>
      </c>
      <c r="C985" t="s">
        <v>37</v>
      </c>
      <c r="D985" t="s">
        <v>39</v>
      </c>
      <c r="E985" t="s">
        <v>64</v>
      </c>
      <c r="F985" t="s">
        <v>4</v>
      </c>
      <c r="G985" s="20" t="s">
        <v>74</v>
      </c>
      <c r="H985" s="19">
        <v>45405</v>
      </c>
      <c r="I985">
        <v>67</v>
      </c>
      <c r="J985">
        <v>67</v>
      </c>
      <c r="L985">
        <v>5.9</v>
      </c>
      <c r="M9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5" s="20">
        <f>_22_05_2024__71314[[#This Row],[Рейтинг по проезду]]*0.6+_22_05_2024__71314[[#This Row],[Рейтинг по МВ]]*0.4</f>
        <v>1</v>
      </c>
    </row>
    <row r="986" spans="1:17" x14ac:dyDescent="0.2">
      <c r="A986">
        <v>158</v>
      </c>
      <c r="B986" t="s">
        <v>2442</v>
      </c>
      <c r="C986" t="s">
        <v>37</v>
      </c>
      <c r="D986" t="s">
        <v>39</v>
      </c>
      <c r="E986" t="s">
        <v>64</v>
      </c>
      <c r="F986" t="s">
        <v>4</v>
      </c>
      <c r="G986" s="20" t="s">
        <v>74</v>
      </c>
      <c r="H986" s="19">
        <v>45406</v>
      </c>
      <c r="I986">
        <v>155</v>
      </c>
      <c r="J986">
        <v>155</v>
      </c>
      <c r="K986">
        <v>1</v>
      </c>
      <c r="L986">
        <v>5.9</v>
      </c>
      <c r="M9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6" s="20">
        <f>_22_05_2024__71314[[#This Row],[Рейтинг по проезду]]*0.6+_22_05_2024__71314[[#This Row],[Рейтинг по МВ]]*0.4</f>
        <v>1</v>
      </c>
    </row>
    <row r="987" spans="1:17" x14ac:dyDescent="0.2">
      <c r="A987">
        <v>158</v>
      </c>
      <c r="B987" t="s">
        <v>2443</v>
      </c>
      <c r="C987" t="s">
        <v>37</v>
      </c>
      <c r="D987" t="s">
        <v>39</v>
      </c>
      <c r="E987" t="s">
        <v>64</v>
      </c>
      <c r="F987" t="s">
        <v>4</v>
      </c>
      <c r="G987" s="20" t="s">
        <v>74</v>
      </c>
      <c r="H987" s="19">
        <v>45407</v>
      </c>
      <c r="I987">
        <v>73</v>
      </c>
      <c r="J987">
        <v>73</v>
      </c>
      <c r="L987">
        <v>5.9</v>
      </c>
      <c r="M9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7" s="20">
        <f>_22_05_2024__71314[[#This Row],[Рейтинг по проезду]]*0.6+_22_05_2024__71314[[#This Row],[Рейтинг по МВ]]*0.4</f>
        <v>1</v>
      </c>
    </row>
    <row r="988" spans="1:17" x14ac:dyDescent="0.2">
      <c r="A988">
        <v>158</v>
      </c>
      <c r="B988" t="s">
        <v>2444</v>
      </c>
      <c r="C988" t="s">
        <v>37</v>
      </c>
      <c r="D988" t="s">
        <v>39</v>
      </c>
      <c r="E988" t="s">
        <v>64</v>
      </c>
      <c r="F988" t="s">
        <v>4</v>
      </c>
      <c r="G988" s="20" t="s">
        <v>74</v>
      </c>
      <c r="H988" s="19">
        <v>45408</v>
      </c>
      <c r="I988">
        <v>221</v>
      </c>
      <c r="J988">
        <v>133</v>
      </c>
      <c r="L988">
        <v>5.9</v>
      </c>
      <c r="M9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1.6616541353383458</v>
      </c>
      <c r="O9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9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8" s="20">
        <f>_22_05_2024__71314[[#This Row],[Рейтинг по проезду]]*0.6+_22_05_2024__71314[[#This Row],[Рейтинг по МВ]]*0.4</f>
        <v>0.94000000000000006</v>
      </c>
    </row>
    <row r="989" spans="1:17" x14ac:dyDescent="0.2">
      <c r="A989">
        <v>158</v>
      </c>
      <c r="B989" t="s">
        <v>2445</v>
      </c>
      <c r="C989" t="s">
        <v>37</v>
      </c>
      <c r="D989" t="s">
        <v>39</v>
      </c>
      <c r="E989" t="s">
        <v>64</v>
      </c>
      <c r="F989" t="s">
        <v>4</v>
      </c>
      <c r="G989" s="20" t="s">
        <v>74</v>
      </c>
      <c r="H989" s="19">
        <v>45409</v>
      </c>
      <c r="I989">
        <v>30</v>
      </c>
      <c r="J989">
        <v>30</v>
      </c>
      <c r="L989">
        <v>5.9</v>
      </c>
      <c r="M9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89" s="20">
        <f>_22_05_2024__71314[[#This Row],[Рейтинг по проезду]]*0.6+_22_05_2024__71314[[#This Row],[Рейтинг по МВ]]*0.4</f>
        <v>1</v>
      </c>
    </row>
    <row r="990" spans="1:17" x14ac:dyDescent="0.2">
      <c r="A990">
        <v>158</v>
      </c>
      <c r="B990" t="s">
        <v>2446</v>
      </c>
      <c r="C990" t="s">
        <v>37</v>
      </c>
      <c r="D990" t="s">
        <v>39</v>
      </c>
      <c r="E990" t="s">
        <v>64</v>
      </c>
      <c r="F990" t="s">
        <v>4</v>
      </c>
      <c r="G990" s="20" t="s">
        <v>74</v>
      </c>
      <c r="H990" s="19">
        <v>45410</v>
      </c>
      <c r="I990">
        <v>0</v>
      </c>
      <c r="J990">
        <v>0</v>
      </c>
      <c r="L990">
        <v>5.9</v>
      </c>
      <c r="M990">
        <f>IF(_22_05_2024__71314[[#This Row],[Данные телематики, пробег]]=0,0.6,IF(_22_05_2024__71314[[#This Row],[Данные путевого, пробег]]=0,0,"для расчета"))</f>
        <v>0.6</v>
      </c>
      <c r="N9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9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990" s="20">
        <f>_22_05_2024__71314[[#This Row],[Рейтинг по проезду]]*0.6+_22_05_2024__71314[[#This Row],[Рейтинг по МВ]]*0.4</f>
        <v>0.76</v>
      </c>
    </row>
    <row r="991" spans="1:17" x14ac:dyDescent="0.2">
      <c r="A991">
        <v>160</v>
      </c>
      <c r="B991" t="s">
        <v>2447</v>
      </c>
      <c r="C991" t="s">
        <v>37</v>
      </c>
      <c r="D991" t="s">
        <v>39</v>
      </c>
      <c r="E991" t="s">
        <v>49</v>
      </c>
      <c r="F991" t="s">
        <v>4</v>
      </c>
      <c r="G991" s="20" t="s">
        <v>253</v>
      </c>
      <c r="H991" s="19">
        <v>45412</v>
      </c>
      <c r="I991">
        <v>0.1</v>
      </c>
      <c r="J991">
        <v>3</v>
      </c>
      <c r="L991">
        <v>5.4</v>
      </c>
      <c r="M9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3.3333333333333333E-2</v>
      </c>
      <c r="O9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99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991" s="20">
        <f>_22_05_2024__71314[[#This Row],[Рейтинг по проезду]]*0.6+_22_05_2024__71314[[#This Row],[Рейтинг по МВ]]*0.4</f>
        <v>0.90000000000000013</v>
      </c>
    </row>
    <row r="992" spans="1:17" x14ac:dyDescent="0.2">
      <c r="A992">
        <v>161</v>
      </c>
      <c r="B992" t="s">
        <v>2448</v>
      </c>
      <c r="C992" t="s">
        <v>37</v>
      </c>
      <c r="D992" t="s">
        <v>39</v>
      </c>
      <c r="E992" t="s">
        <v>41</v>
      </c>
      <c r="F992" t="s">
        <v>2</v>
      </c>
      <c r="G992" s="20" t="s">
        <v>254</v>
      </c>
      <c r="H992" s="19">
        <v>45393</v>
      </c>
      <c r="I992">
        <v>11</v>
      </c>
      <c r="J992">
        <v>11</v>
      </c>
      <c r="L992">
        <v>3.5</v>
      </c>
      <c r="M9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2" s="20">
        <f>_22_05_2024__71314[[#This Row],[Рейтинг по проезду]]*0.6+_22_05_2024__71314[[#This Row],[Рейтинг по МВ]]*0.4</f>
        <v>0.87999999999999989</v>
      </c>
    </row>
    <row r="993" spans="1:17" x14ac:dyDescent="0.2">
      <c r="A993">
        <v>161</v>
      </c>
      <c r="B993" t="s">
        <v>2449</v>
      </c>
      <c r="C993" t="s">
        <v>37</v>
      </c>
      <c r="D993" t="s">
        <v>39</v>
      </c>
      <c r="E993" t="s">
        <v>41</v>
      </c>
      <c r="F993" t="s">
        <v>2</v>
      </c>
      <c r="G993" s="20" t="s">
        <v>254</v>
      </c>
      <c r="H993" s="19">
        <v>45394</v>
      </c>
      <c r="I993">
        <v>26</v>
      </c>
      <c r="J993">
        <v>26</v>
      </c>
      <c r="K993">
        <v>1</v>
      </c>
      <c r="L993">
        <v>3.5</v>
      </c>
      <c r="M9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3" s="20">
        <f>_22_05_2024__71314[[#This Row],[Рейтинг по проезду]]*0.6+_22_05_2024__71314[[#This Row],[Рейтинг по МВ]]*0.4</f>
        <v>0.87999999999999989</v>
      </c>
    </row>
    <row r="994" spans="1:17" x14ac:dyDescent="0.2">
      <c r="A994">
        <v>161</v>
      </c>
      <c r="B994" t="s">
        <v>2450</v>
      </c>
      <c r="C994" t="s">
        <v>37</v>
      </c>
      <c r="D994" t="s">
        <v>39</v>
      </c>
      <c r="E994" t="s">
        <v>41</v>
      </c>
      <c r="F994" t="s">
        <v>2</v>
      </c>
      <c r="G994" s="20" t="s">
        <v>254</v>
      </c>
      <c r="H994" s="19">
        <v>45397</v>
      </c>
      <c r="I994">
        <v>255.97</v>
      </c>
      <c r="J994">
        <v>5</v>
      </c>
      <c r="L994">
        <v>3.5</v>
      </c>
      <c r="M9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51.194000000000003</v>
      </c>
      <c r="O9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9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4" s="20">
        <f>_22_05_2024__71314[[#This Row],[Рейтинг по проезду]]*0.6+_22_05_2024__71314[[#This Row],[Рейтинг по МВ]]*0.4</f>
        <v>0.82000000000000006</v>
      </c>
    </row>
    <row r="995" spans="1:17" x14ac:dyDescent="0.2">
      <c r="A995">
        <v>161</v>
      </c>
      <c r="B995" t="s">
        <v>2451</v>
      </c>
      <c r="C995" t="s">
        <v>37</v>
      </c>
      <c r="D995" t="s">
        <v>39</v>
      </c>
      <c r="E995" t="s">
        <v>41</v>
      </c>
      <c r="F995" t="s">
        <v>2</v>
      </c>
      <c r="G995" s="20" t="s">
        <v>254</v>
      </c>
      <c r="H995" s="19">
        <v>45400</v>
      </c>
      <c r="I995">
        <v>24</v>
      </c>
      <c r="J995">
        <v>24</v>
      </c>
      <c r="K995">
        <v>1</v>
      </c>
      <c r="L995">
        <v>3.5</v>
      </c>
      <c r="M9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5" s="20">
        <f>_22_05_2024__71314[[#This Row],[Рейтинг по проезду]]*0.6+_22_05_2024__71314[[#This Row],[Рейтинг по МВ]]*0.4</f>
        <v>0.87999999999999989</v>
      </c>
    </row>
    <row r="996" spans="1:17" x14ac:dyDescent="0.2">
      <c r="A996">
        <v>161</v>
      </c>
      <c r="B996" t="s">
        <v>2452</v>
      </c>
      <c r="C996" t="s">
        <v>37</v>
      </c>
      <c r="D996" t="s">
        <v>39</v>
      </c>
      <c r="E996" t="s">
        <v>41</v>
      </c>
      <c r="F996" t="s">
        <v>2</v>
      </c>
      <c r="G996" s="20" t="s">
        <v>254</v>
      </c>
      <c r="H996" s="19">
        <v>45402</v>
      </c>
      <c r="I996">
        <v>7</v>
      </c>
      <c r="J996">
        <v>7</v>
      </c>
      <c r="L996">
        <v>3.5</v>
      </c>
      <c r="M9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6" s="20">
        <f>_22_05_2024__71314[[#This Row],[Рейтинг по проезду]]*0.6+_22_05_2024__71314[[#This Row],[Рейтинг по МВ]]*0.4</f>
        <v>0.87999999999999989</v>
      </c>
    </row>
    <row r="997" spans="1:17" x14ac:dyDescent="0.2">
      <c r="A997">
        <v>161</v>
      </c>
      <c r="B997" t="s">
        <v>2453</v>
      </c>
      <c r="C997" t="s">
        <v>37</v>
      </c>
      <c r="D997" t="s">
        <v>39</v>
      </c>
      <c r="E997" t="s">
        <v>41</v>
      </c>
      <c r="F997" t="s">
        <v>2</v>
      </c>
      <c r="G997" s="20" t="s">
        <v>254</v>
      </c>
      <c r="H997" s="19">
        <v>45405</v>
      </c>
      <c r="I997">
        <v>53</v>
      </c>
      <c r="J997">
        <v>53</v>
      </c>
      <c r="L997">
        <v>3.5</v>
      </c>
      <c r="M9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7" s="20">
        <f>_22_05_2024__71314[[#This Row],[Рейтинг по проезду]]*0.6+_22_05_2024__71314[[#This Row],[Рейтинг по МВ]]*0.4</f>
        <v>0.87999999999999989</v>
      </c>
    </row>
    <row r="998" spans="1:17" x14ac:dyDescent="0.2">
      <c r="A998">
        <v>161</v>
      </c>
      <c r="B998" t="s">
        <v>2454</v>
      </c>
      <c r="C998" t="s">
        <v>37</v>
      </c>
      <c r="D998" t="s">
        <v>39</v>
      </c>
      <c r="E998" t="s">
        <v>41</v>
      </c>
      <c r="F998" t="s">
        <v>2</v>
      </c>
      <c r="G998" s="20" t="s">
        <v>254</v>
      </c>
      <c r="H998" s="19">
        <v>45409</v>
      </c>
      <c r="I998">
        <v>26</v>
      </c>
      <c r="J998">
        <v>26</v>
      </c>
      <c r="K998">
        <v>2</v>
      </c>
      <c r="L998">
        <v>3.5</v>
      </c>
      <c r="M9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9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9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9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8" s="20">
        <f>_22_05_2024__71314[[#This Row],[Рейтинг по проезду]]*0.6+_22_05_2024__71314[[#This Row],[Рейтинг по МВ]]*0.4</f>
        <v>0.87999999999999989</v>
      </c>
    </row>
    <row r="999" spans="1:17" x14ac:dyDescent="0.2">
      <c r="A999">
        <v>161</v>
      </c>
      <c r="B999" t="s">
        <v>2455</v>
      </c>
      <c r="C999" t="s">
        <v>37</v>
      </c>
      <c r="D999" t="s">
        <v>39</v>
      </c>
      <c r="E999" t="s">
        <v>41</v>
      </c>
      <c r="F999" t="s">
        <v>2</v>
      </c>
      <c r="G999" s="20" t="s">
        <v>254</v>
      </c>
      <c r="H999" s="19">
        <v>45410</v>
      </c>
      <c r="I999">
        <v>116</v>
      </c>
      <c r="J999">
        <v>0</v>
      </c>
      <c r="K999">
        <v>1</v>
      </c>
      <c r="L999">
        <v>3.5</v>
      </c>
      <c r="M999">
        <f>IF(_22_05_2024__71314[[#This Row],[Данные телематики, пробег]]=0,0.6,IF(_22_05_2024__71314[[#This Row],[Данные путевого, пробег]]=0,0,"для расчета"))</f>
        <v>0</v>
      </c>
      <c r="N9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9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9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999" s="20">
        <f>_22_05_2024__71314[[#This Row],[Рейтинг по проезду]]*0.6+_22_05_2024__71314[[#This Row],[Рейтинг по МВ]]*0.4</f>
        <v>0.27999999999999997</v>
      </c>
    </row>
    <row r="1000" spans="1:17" x14ac:dyDescent="0.2">
      <c r="A1000">
        <v>162</v>
      </c>
      <c r="B1000" t="s">
        <v>2456</v>
      </c>
      <c r="C1000" t="s">
        <v>37</v>
      </c>
      <c r="D1000" t="s">
        <v>39</v>
      </c>
      <c r="E1000" t="s">
        <v>49</v>
      </c>
      <c r="F1000" t="s">
        <v>4</v>
      </c>
      <c r="G1000" s="20" t="s">
        <v>255</v>
      </c>
      <c r="H1000" s="19">
        <v>45387</v>
      </c>
      <c r="I1000">
        <v>63.14</v>
      </c>
      <c r="J1000">
        <v>63.14</v>
      </c>
      <c r="K1000">
        <v>1</v>
      </c>
      <c r="L1000">
        <v>2.6</v>
      </c>
      <c r="M10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0" s="20">
        <f>_22_05_2024__71314[[#This Row],[Рейтинг по проезду]]*0.6+_22_05_2024__71314[[#This Row],[Рейтинг по МВ]]*0.4</f>
        <v>0.87999999999999989</v>
      </c>
    </row>
    <row r="1001" spans="1:17" x14ac:dyDescent="0.2">
      <c r="A1001">
        <v>162</v>
      </c>
      <c r="B1001" t="s">
        <v>2457</v>
      </c>
      <c r="C1001" t="s">
        <v>37</v>
      </c>
      <c r="D1001" t="s">
        <v>39</v>
      </c>
      <c r="E1001" t="s">
        <v>49</v>
      </c>
      <c r="F1001" t="s">
        <v>4</v>
      </c>
      <c r="G1001" s="20" t="s">
        <v>255</v>
      </c>
      <c r="H1001" s="19">
        <v>45390</v>
      </c>
      <c r="I1001">
        <v>89.05</v>
      </c>
      <c r="J1001">
        <v>89.05</v>
      </c>
      <c r="K1001">
        <v>2</v>
      </c>
      <c r="L1001">
        <v>2.6</v>
      </c>
      <c r="M10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1" s="20">
        <f>_22_05_2024__71314[[#This Row],[Рейтинг по проезду]]*0.6+_22_05_2024__71314[[#This Row],[Рейтинг по МВ]]*0.4</f>
        <v>0.87999999999999989</v>
      </c>
    </row>
    <row r="1002" spans="1:17" x14ac:dyDescent="0.2">
      <c r="A1002">
        <v>162</v>
      </c>
      <c r="B1002" t="s">
        <v>2458</v>
      </c>
      <c r="C1002" t="s">
        <v>37</v>
      </c>
      <c r="D1002" t="s">
        <v>39</v>
      </c>
      <c r="E1002" t="s">
        <v>49</v>
      </c>
      <c r="F1002" t="s">
        <v>4</v>
      </c>
      <c r="G1002" s="20" t="s">
        <v>255</v>
      </c>
      <c r="H1002" s="19">
        <v>45393</v>
      </c>
      <c r="I1002">
        <v>11</v>
      </c>
      <c r="J1002">
        <v>11</v>
      </c>
      <c r="L1002">
        <v>2.6</v>
      </c>
      <c r="M10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2" s="20">
        <f>_22_05_2024__71314[[#This Row],[Рейтинг по проезду]]*0.6+_22_05_2024__71314[[#This Row],[Рейтинг по МВ]]*0.4</f>
        <v>0.87999999999999989</v>
      </c>
    </row>
    <row r="1003" spans="1:17" x14ac:dyDescent="0.2">
      <c r="A1003">
        <v>162</v>
      </c>
      <c r="B1003" t="s">
        <v>2459</v>
      </c>
      <c r="C1003" t="s">
        <v>37</v>
      </c>
      <c r="D1003" t="s">
        <v>39</v>
      </c>
      <c r="E1003" t="s">
        <v>49</v>
      </c>
      <c r="F1003" t="s">
        <v>4</v>
      </c>
      <c r="G1003" s="20" t="s">
        <v>255</v>
      </c>
      <c r="H1003" s="19">
        <v>45394</v>
      </c>
      <c r="I1003">
        <v>26</v>
      </c>
      <c r="J1003">
        <v>0</v>
      </c>
      <c r="L1003">
        <v>2.6</v>
      </c>
      <c r="M1003">
        <f>IF(_22_05_2024__71314[[#This Row],[Данные телематики, пробег]]=0,0.6,IF(_22_05_2024__71314[[#This Row],[Данные путевого, пробег]]=0,0,"для расчета"))</f>
        <v>0</v>
      </c>
      <c r="N10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3" s="20">
        <f>_22_05_2024__71314[[#This Row],[Рейтинг по проезду]]*0.6+_22_05_2024__71314[[#This Row],[Рейтинг по МВ]]*0.4</f>
        <v>0.27999999999999997</v>
      </c>
    </row>
    <row r="1004" spans="1:17" x14ac:dyDescent="0.2">
      <c r="A1004">
        <v>162</v>
      </c>
      <c r="B1004" t="s">
        <v>2460</v>
      </c>
      <c r="C1004" t="s">
        <v>37</v>
      </c>
      <c r="D1004" t="s">
        <v>39</v>
      </c>
      <c r="E1004" t="s">
        <v>49</v>
      </c>
      <c r="F1004" t="s">
        <v>4</v>
      </c>
      <c r="G1004" s="20" t="s">
        <v>255</v>
      </c>
      <c r="H1004" s="19">
        <v>45397</v>
      </c>
      <c r="I1004">
        <v>255.97</v>
      </c>
      <c r="J1004">
        <v>0</v>
      </c>
      <c r="K1004">
        <v>3</v>
      </c>
      <c r="L1004">
        <v>2.6</v>
      </c>
      <c r="M1004">
        <f>IF(_22_05_2024__71314[[#This Row],[Данные телематики, пробег]]=0,0.6,IF(_22_05_2024__71314[[#This Row],[Данные путевого, пробег]]=0,0,"для расчета"))</f>
        <v>0</v>
      </c>
      <c r="N10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4" s="20">
        <f>_22_05_2024__71314[[#This Row],[Рейтинг по проезду]]*0.6+_22_05_2024__71314[[#This Row],[Рейтинг по МВ]]*0.4</f>
        <v>0.27999999999999997</v>
      </c>
    </row>
    <row r="1005" spans="1:17" x14ac:dyDescent="0.2">
      <c r="A1005">
        <v>162</v>
      </c>
      <c r="B1005" t="s">
        <v>2461</v>
      </c>
      <c r="C1005" t="s">
        <v>37</v>
      </c>
      <c r="D1005" t="s">
        <v>39</v>
      </c>
      <c r="E1005" t="s">
        <v>49</v>
      </c>
      <c r="F1005" t="s">
        <v>4</v>
      </c>
      <c r="G1005" s="20" t="s">
        <v>255</v>
      </c>
      <c r="H1005" s="19">
        <v>45400</v>
      </c>
      <c r="I1005">
        <v>24</v>
      </c>
      <c r="J1005">
        <v>0</v>
      </c>
      <c r="L1005">
        <v>2.6</v>
      </c>
      <c r="M1005">
        <f>IF(_22_05_2024__71314[[#This Row],[Данные телематики, пробег]]=0,0.6,IF(_22_05_2024__71314[[#This Row],[Данные путевого, пробег]]=0,0,"для расчета"))</f>
        <v>0</v>
      </c>
      <c r="N10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5" s="20">
        <f>_22_05_2024__71314[[#This Row],[Рейтинг по проезду]]*0.6+_22_05_2024__71314[[#This Row],[Рейтинг по МВ]]*0.4</f>
        <v>0.27999999999999997</v>
      </c>
    </row>
    <row r="1006" spans="1:17" x14ac:dyDescent="0.2">
      <c r="A1006">
        <v>162</v>
      </c>
      <c r="B1006" t="s">
        <v>2462</v>
      </c>
      <c r="C1006" t="s">
        <v>37</v>
      </c>
      <c r="D1006" t="s">
        <v>39</v>
      </c>
      <c r="E1006" t="s">
        <v>49</v>
      </c>
      <c r="F1006" t="s">
        <v>4</v>
      </c>
      <c r="G1006" s="20" t="s">
        <v>255</v>
      </c>
      <c r="H1006" s="19">
        <v>45402</v>
      </c>
      <c r="I1006">
        <v>7</v>
      </c>
      <c r="J1006">
        <v>0</v>
      </c>
      <c r="K1006">
        <v>1</v>
      </c>
      <c r="L1006">
        <v>2.6</v>
      </c>
      <c r="M1006">
        <f>IF(_22_05_2024__71314[[#This Row],[Данные телематики, пробег]]=0,0.6,IF(_22_05_2024__71314[[#This Row],[Данные путевого, пробег]]=0,0,"для расчета"))</f>
        <v>0</v>
      </c>
      <c r="N10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6" s="20">
        <f>_22_05_2024__71314[[#This Row],[Рейтинг по проезду]]*0.6+_22_05_2024__71314[[#This Row],[Рейтинг по МВ]]*0.4</f>
        <v>0.27999999999999997</v>
      </c>
    </row>
    <row r="1007" spans="1:17" x14ac:dyDescent="0.2">
      <c r="A1007">
        <v>162</v>
      </c>
      <c r="B1007" t="s">
        <v>2463</v>
      </c>
      <c r="C1007" t="s">
        <v>37</v>
      </c>
      <c r="D1007" t="s">
        <v>39</v>
      </c>
      <c r="E1007" t="s">
        <v>49</v>
      </c>
      <c r="F1007" t="s">
        <v>4</v>
      </c>
      <c r="G1007" s="20" t="s">
        <v>255</v>
      </c>
      <c r="H1007" s="19">
        <v>45405</v>
      </c>
      <c r="I1007">
        <v>53</v>
      </c>
      <c r="J1007">
        <v>0</v>
      </c>
      <c r="K1007">
        <v>2</v>
      </c>
      <c r="L1007">
        <v>2.6</v>
      </c>
      <c r="M1007">
        <f>IF(_22_05_2024__71314[[#This Row],[Данные телематики, пробег]]=0,0.6,IF(_22_05_2024__71314[[#This Row],[Данные путевого, пробег]]=0,0,"для расчета"))</f>
        <v>0</v>
      </c>
      <c r="N10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7" s="20">
        <f>_22_05_2024__71314[[#This Row],[Рейтинг по проезду]]*0.6+_22_05_2024__71314[[#This Row],[Рейтинг по МВ]]*0.4</f>
        <v>0.27999999999999997</v>
      </c>
    </row>
    <row r="1008" spans="1:17" x14ac:dyDescent="0.2">
      <c r="A1008">
        <v>162</v>
      </c>
      <c r="B1008" t="s">
        <v>2464</v>
      </c>
      <c r="C1008" t="s">
        <v>37</v>
      </c>
      <c r="D1008" t="s">
        <v>39</v>
      </c>
      <c r="E1008" t="s">
        <v>49</v>
      </c>
      <c r="F1008" t="s">
        <v>4</v>
      </c>
      <c r="G1008" s="20" t="s">
        <v>255</v>
      </c>
      <c r="H1008" s="19">
        <v>45409</v>
      </c>
      <c r="I1008">
        <v>26</v>
      </c>
      <c r="J1008">
        <v>0</v>
      </c>
      <c r="K1008">
        <v>1</v>
      </c>
      <c r="L1008">
        <v>2.6</v>
      </c>
      <c r="M1008">
        <f>IF(_22_05_2024__71314[[#This Row],[Данные телематики, пробег]]=0,0.6,IF(_22_05_2024__71314[[#This Row],[Данные путевого, пробег]]=0,0,"для расчета"))</f>
        <v>0</v>
      </c>
      <c r="N10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8" s="20">
        <f>_22_05_2024__71314[[#This Row],[Рейтинг по проезду]]*0.6+_22_05_2024__71314[[#This Row],[Рейтинг по МВ]]*0.4</f>
        <v>0.27999999999999997</v>
      </c>
    </row>
    <row r="1009" spans="1:17" x14ac:dyDescent="0.2">
      <c r="A1009">
        <v>162</v>
      </c>
      <c r="B1009" t="s">
        <v>2465</v>
      </c>
      <c r="C1009" t="s">
        <v>37</v>
      </c>
      <c r="D1009" t="s">
        <v>39</v>
      </c>
      <c r="E1009" t="s">
        <v>49</v>
      </c>
      <c r="F1009" t="s">
        <v>4</v>
      </c>
      <c r="G1009" s="20" t="s">
        <v>255</v>
      </c>
      <c r="H1009" s="19">
        <v>45410</v>
      </c>
      <c r="I1009">
        <v>116</v>
      </c>
      <c r="J1009">
        <v>0</v>
      </c>
      <c r="K1009">
        <v>3</v>
      </c>
      <c r="L1009">
        <v>2.6</v>
      </c>
      <c r="M1009">
        <f>IF(_22_05_2024__71314[[#This Row],[Данные телематики, пробег]]=0,0.6,IF(_22_05_2024__71314[[#This Row],[Данные путевого, пробег]]=0,0,"для расчета"))</f>
        <v>0</v>
      </c>
      <c r="N10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09" s="20">
        <f>_22_05_2024__71314[[#This Row],[Рейтинг по проезду]]*0.6+_22_05_2024__71314[[#This Row],[Рейтинг по МВ]]*0.4</f>
        <v>0.27999999999999997</v>
      </c>
    </row>
    <row r="1010" spans="1:17" x14ac:dyDescent="0.2">
      <c r="A1010">
        <v>162</v>
      </c>
      <c r="B1010" t="s">
        <v>2466</v>
      </c>
      <c r="C1010" t="s">
        <v>37</v>
      </c>
      <c r="D1010" t="s">
        <v>39</v>
      </c>
      <c r="E1010" t="s">
        <v>49</v>
      </c>
      <c r="F1010" t="s">
        <v>4</v>
      </c>
      <c r="G1010" s="20" t="s">
        <v>255</v>
      </c>
      <c r="H1010" s="19">
        <v>45412</v>
      </c>
      <c r="I1010">
        <v>55.03</v>
      </c>
      <c r="J1010">
        <v>0</v>
      </c>
      <c r="L1010">
        <v>2.6</v>
      </c>
      <c r="M1010">
        <f>IF(_22_05_2024__71314[[#This Row],[Данные телематики, пробег]]=0,0.6,IF(_22_05_2024__71314[[#This Row],[Данные путевого, пробег]]=0,0,"для расчета"))</f>
        <v>0</v>
      </c>
      <c r="N10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10" s="20">
        <f>_22_05_2024__71314[[#This Row],[Рейтинг по проезду]]*0.6+_22_05_2024__71314[[#This Row],[Рейтинг по МВ]]*0.4</f>
        <v>0.27999999999999997</v>
      </c>
    </row>
    <row r="1011" spans="1:17" x14ac:dyDescent="0.2">
      <c r="A1011">
        <v>163</v>
      </c>
      <c r="B1011" t="s">
        <v>2467</v>
      </c>
      <c r="C1011" t="s">
        <v>37</v>
      </c>
      <c r="D1011" t="s">
        <v>39</v>
      </c>
      <c r="E1011" t="s">
        <v>49</v>
      </c>
      <c r="F1011" t="s">
        <v>2</v>
      </c>
      <c r="G1011" s="20" t="s">
        <v>256</v>
      </c>
      <c r="H1011" s="19">
        <v>45387</v>
      </c>
      <c r="I1011">
        <v>65.88</v>
      </c>
      <c r="J1011">
        <v>25.88</v>
      </c>
      <c r="L1011">
        <v>5.7</v>
      </c>
      <c r="M10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2.545595054095827</v>
      </c>
      <c r="O10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1" s="20">
        <f>_22_05_2024__71314[[#This Row],[Рейтинг по проезду]]*0.6+_22_05_2024__71314[[#This Row],[Рейтинг по МВ]]*0.4</f>
        <v>0.94000000000000006</v>
      </c>
    </row>
    <row r="1012" spans="1:17" x14ac:dyDescent="0.2">
      <c r="A1012">
        <v>163</v>
      </c>
      <c r="B1012" t="s">
        <v>2468</v>
      </c>
      <c r="C1012" t="s">
        <v>37</v>
      </c>
      <c r="D1012" t="s">
        <v>39</v>
      </c>
      <c r="E1012" t="s">
        <v>49</v>
      </c>
      <c r="F1012" t="s">
        <v>2</v>
      </c>
      <c r="G1012" s="20" t="s">
        <v>256</v>
      </c>
      <c r="H1012" s="19">
        <v>45394</v>
      </c>
      <c r="I1012">
        <v>39</v>
      </c>
      <c r="J1012">
        <v>39</v>
      </c>
      <c r="K1012">
        <v>1</v>
      </c>
      <c r="L1012">
        <v>5.7</v>
      </c>
      <c r="M10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2" s="20">
        <f>_22_05_2024__71314[[#This Row],[Рейтинг по проезду]]*0.6+_22_05_2024__71314[[#This Row],[Рейтинг по МВ]]*0.4</f>
        <v>1</v>
      </c>
    </row>
    <row r="1013" spans="1:17" x14ac:dyDescent="0.2">
      <c r="A1013">
        <v>163</v>
      </c>
      <c r="B1013" t="s">
        <v>2469</v>
      </c>
      <c r="C1013" t="s">
        <v>37</v>
      </c>
      <c r="D1013" t="s">
        <v>39</v>
      </c>
      <c r="E1013" t="s">
        <v>49</v>
      </c>
      <c r="F1013" t="s">
        <v>2</v>
      </c>
      <c r="G1013" s="20" t="s">
        <v>256</v>
      </c>
      <c r="H1013" s="19">
        <v>45395</v>
      </c>
      <c r="I1013">
        <v>161</v>
      </c>
      <c r="J1013">
        <v>61</v>
      </c>
      <c r="K1013">
        <v>2</v>
      </c>
      <c r="L1013">
        <v>5.7</v>
      </c>
      <c r="M10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2.639344262295082</v>
      </c>
      <c r="O10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3" s="20">
        <f>_22_05_2024__71314[[#This Row],[Рейтинг по проезду]]*0.6+_22_05_2024__71314[[#This Row],[Рейтинг по МВ]]*0.4</f>
        <v>0.94000000000000006</v>
      </c>
    </row>
    <row r="1014" spans="1:17" x14ac:dyDescent="0.2">
      <c r="A1014">
        <v>163</v>
      </c>
      <c r="B1014" t="s">
        <v>2470</v>
      </c>
      <c r="C1014" t="s">
        <v>37</v>
      </c>
      <c r="D1014" t="s">
        <v>39</v>
      </c>
      <c r="E1014" t="s">
        <v>49</v>
      </c>
      <c r="F1014" t="s">
        <v>2</v>
      </c>
      <c r="G1014" s="20" t="s">
        <v>256</v>
      </c>
      <c r="H1014" s="19">
        <v>45397</v>
      </c>
      <c r="I1014">
        <v>82</v>
      </c>
      <c r="J1014">
        <v>82</v>
      </c>
      <c r="K1014">
        <v>1</v>
      </c>
      <c r="L1014">
        <v>5.7</v>
      </c>
      <c r="M10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4" s="20">
        <f>_22_05_2024__71314[[#This Row],[Рейтинг по проезду]]*0.6+_22_05_2024__71314[[#This Row],[Рейтинг по МВ]]*0.4</f>
        <v>1</v>
      </c>
    </row>
    <row r="1015" spans="1:17" x14ac:dyDescent="0.2">
      <c r="A1015">
        <v>163</v>
      </c>
      <c r="B1015" t="s">
        <v>2471</v>
      </c>
      <c r="C1015" t="s">
        <v>37</v>
      </c>
      <c r="D1015" t="s">
        <v>39</v>
      </c>
      <c r="E1015" t="s">
        <v>49</v>
      </c>
      <c r="F1015" t="s">
        <v>2</v>
      </c>
      <c r="G1015" s="20" t="s">
        <v>256</v>
      </c>
      <c r="H1015" s="19">
        <v>45398</v>
      </c>
      <c r="I1015">
        <v>55</v>
      </c>
      <c r="J1015">
        <v>55</v>
      </c>
      <c r="K1015">
        <v>1</v>
      </c>
      <c r="L1015">
        <v>5.7</v>
      </c>
      <c r="M10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5" s="20">
        <f>_22_05_2024__71314[[#This Row],[Рейтинг по проезду]]*0.6+_22_05_2024__71314[[#This Row],[Рейтинг по МВ]]*0.4</f>
        <v>1</v>
      </c>
    </row>
    <row r="1016" spans="1:17" x14ac:dyDescent="0.2">
      <c r="A1016">
        <v>163</v>
      </c>
      <c r="B1016" t="s">
        <v>2472</v>
      </c>
      <c r="C1016" t="s">
        <v>37</v>
      </c>
      <c r="D1016" t="s">
        <v>39</v>
      </c>
      <c r="E1016" t="s">
        <v>49</v>
      </c>
      <c r="F1016" t="s">
        <v>2</v>
      </c>
      <c r="G1016" s="20" t="s">
        <v>256</v>
      </c>
      <c r="H1016" s="19">
        <v>45399</v>
      </c>
      <c r="I1016">
        <v>68</v>
      </c>
      <c r="J1016">
        <v>68</v>
      </c>
      <c r="K1016">
        <v>1</v>
      </c>
      <c r="L1016">
        <v>5.7</v>
      </c>
      <c r="M10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6" s="20">
        <f>_22_05_2024__71314[[#This Row],[Рейтинг по проезду]]*0.6+_22_05_2024__71314[[#This Row],[Рейтинг по МВ]]*0.4</f>
        <v>1</v>
      </c>
    </row>
    <row r="1017" spans="1:17" x14ac:dyDescent="0.2">
      <c r="A1017">
        <v>163</v>
      </c>
      <c r="B1017" t="s">
        <v>2473</v>
      </c>
      <c r="C1017" t="s">
        <v>37</v>
      </c>
      <c r="D1017" t="s">
        <v>39</v>
      </c>
      <c r="E1017" t="s">
        <v>49</v>
      </c>
      <c r="F1017" t="s">
        <v>2</v>
      </c>
      <c r="G1017" s="20" t="s">
        <v>256</v>
      </c>
      <c r="H1017" s="19">
        <v>45400</v>
      </c>
      <c r="I1017">
        <v>55</v>
      </c>
      <c r="J1017">
        <v>55</v>
      </c>
      <c r="K1017">
        <v>1</v>
      </c>
      <c r="L1017">
        <v>5.7</v>
      </c>
      <c r="M10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7" s="20">
        <f>_22_05_2024__71314[[#This Row],[Рейтинг по проезду]]*0.6+_22_05_2024__71314[[#This Row],[Рейтинг по МВ]]*0.4</f>
        <v>1</v>
      </c>
    </row>
    <row r="1018" spans="1:17" x14ac:dyDescent="0.2">
      <c r="A1018">
        <v>163</v>
      </c>
      <c r="B1018" t="s">
        <v>2474</v>
      </c>
      <c r="C1018" t="s">
        <v>37</v>
      </c>
      <c r="D1018" t="s">
        <v>39</v>
      </c>
      <c r="E1018" t="s">
        <v>49</v>
      </c>
      <c r="F1018" t="s">
        <v>2</v>
      </c>
      <c r="G1018" s="20" t="s">
        <v>256</v>
      </c>
      <c r="H1018" s="19">
        <v>45401</v>
      </c>
      <c r="I1018">
        <v>76</v>
      </c>
      <c r="J1018">
        <v>76</v>
      </c>
      <c r="K1018">
        <v>1</v>
      </c>
      <c r="L1018">
        <v>5.7</v>
      </c>
      <c r="M10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8" s="20">
        <f>_22_05_2024__71314[[#This Row],[Рейтинг по проезду]]*0.6+_22_05_2024__71314[[#This Row],[Рейтинг по МВ]]*0.4</f>
        <v>1</v>
      </c>
    </row>
    <row r="1019" spans="1:17" x14ac:dyDescent="0.2">
      <c r="A1019">
        <v>163</v>
      </c>
      <c r="B1019" t="s">
        <v>2475</v>
      </c>
      <c r="C1019" t="s">
        <v>37</v>
      </c>
      <c r="D1019" t="s">
        <v>39</v>
      </c>
      <c r="E1019" t="s">
        <v>49</v>
      </c>
      <c r="F1019" t="s">
        <v>2</v>
      </c>
      <c r="G1019" s="20" t="s">
        <v>256</v>
      </c>
      <c r="H1019" s="19">
        <v>45402</v>
      </c>
      <c r="I1019">
        <v>107</v>
      </c>
      <c r="J1019">
        <v>107</v>
      </c>
      <c r="K1019">
        <v>1</v>
      </c>
      <c r="L1019">
        <v>5.7</v>
      </c>
      <c r="M10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19" s="20">
        <f>_22_05_2024__71314[[#This Row],[Рейтинг по проезду]]*0.6+_22_05_2024__71314[[#This Row],[Рейтинг по МВ]]*0.4</f>
        <v>1</v>
      </c>
    </row>
    <row r="1020" spans="1:17" x14ac:dyDescent="0.2">
      <c r="A1020">
        <v>163</v>
      </c>
      <c r="B1020" t="s">
        <v>2476</v>
      </c>
      <c r="C1020" t="s">
        <v>37</v>
      </c>
      <c r="D1020" t="s">
        <v>39</v>
      </c>
      <c r="E1020" t="s">
        <v>49</v>
      </c>
      <c r="F1020" t="s">
        <v>2</v>
      </c>
      <c r="G1020" s="20" t="s">
        <v>256</v>
      </c>
      <c r="H1020" s="19">
        <v>45403</v>
      </c>
      <c r="I1020">
        <v>42.12</v>
      </c>
      <c r="J1020">
        <v>22.12</v>
      </c>
      <c r="L1020">
        <v>5.7</v>
      </c>
      <c r="M10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1.9041591320072331</v>
      </c>
      <c r="O10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0" s="20">
        <f>_22_05_2024__71314[[#This Row],[Рейтинг по проезду]]*0.6+_22_05_2024__71314[[#This Row],[Рейтинг по МВ]]*0.4</f>
        <v>0.94000000000000006</v>
      </c>
    </row>
    <row r="1021" spans="1:17" x14ac:dyDescent="0.2">
      <c r="A1021">
        <v>163</v>
      </c>
      <c r="B1021" t="s">
        <v>2477</v>
      </c>
      <c r="C1021" t="s">
        <v>37</v>
      </c>
      <c r="D1021" t="s">
        <v>39</v>
      </c>
      <c r="E1021" t="s">
        <v>49</v>
      </c>
      <c r="F1021" t="s">
        <v>2</v>
      </c>
      <c r="G1021" s="20" t="s">
        <v>256</v>
      </c>
      <c r="H1021" s="19">
        <v>45404</v>
      </c>
      <c r="I1021">
        <v>73.17</v>
      </c>
      <c r="J1021">
        <v>73</v>
      </c>
      <c r="K1021">
        <v>2</v>
      </c>
      <c r="L1021">
        <v>5.7</v>
      </c>
      <c r="M10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1.0023287671232877</v>
      </c>
      <c r="O10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1" s="20">
        <f>_22_05_2024__71314[[#This Row],[Рейтинг по проезду]]*0.6+_22_05_2024__71314[[#This Row],[Рейтинг по МВ]]*0.4</f>
        <v>1</v>
      </c>
    </row>
    <row r="1022" spans="1:17" x14ac:dyDescent="0.2">
      <c r="A1022">
        <v>163</v>
      </c>
      <c r="B1022" t="s">
        <v>2478</v>
      </c>
      <c r="C1022" t="s">
        <v>37</v>
      </c>
      <c r="D1022" t="s">
        <v>39</v>
      </c>
      <c r="E1022" t="s">
        <v>49</v>
      </c>
      <c r="F1022" t="s">
        <v>2</v>
      </c>
      <c r="G1022" s="20" t="s">
        <v>256</v>
      </c>
      <c r="H1022" s="19">
        <v>45405</v>
      </c>
      <c r="I1022">
        <v>67</v>
      </c>
      <c r="J1022">
        <v>67</v>
      </c>
      <c r="L1022">
        <v>5.7</v>
      </c>
      <c r="M10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2" s="20">
        <f>_22_05_2024__71314[[#This Row],[Рейтинг по проезду]]*0.6+_22_05_2024__71314[[#This Row],[Рейтинг по МВ]]*0.4</f>
        <v>1</v>
      </c>
    </row>
    <row r="1023" spans="1:17" x14ac:dyDescent="0.2">
      <c r="A1023">
        <v>164</v>
      </c>
      <c r="B1023" t="s">
        <v>2479</v>
      </c>
      <c r="C1023" t="s">
        <v>37</v>
      </c>
      <c r="D1023" t="s">
        <v>39</v>
      </c>
      <c r="E1023" t="s">
        <v>49</v>
      </c>
      <c r="F1023" t="s">
        <v>4</v>
      </c>
      <c r="G1023" s="20" t="s">
        <v>257</v>
      </c>
      <c r="H1023" s="19">
        <v>45383</v>
      </c>
      <c r="I1023">
        <v>200.55</v>
      </c>
      <c r="J1023">
        <v>5.55</v>
      </c>
      <c r="K1023">
        <v>2</v>
      </c>
      <c r="L1023">
        <v>5.6</v>
      </c>
      <c r="M10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36.135135135135137</v>
      </c>
      <c r="O10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3" s="20">
        <f>_22_05_2024__71314[[#This Row],[Рейтинг по проезду]]*0.6+_22_05_2024__71314[[#This Row],[Рейтинг по МВ]]*0.4</f>
        <v>0.94000000000000006</v>
      </c>
    </row>
    <row r="1024" spans="1:17" x14ac:dyDescent="0.2">
      <c r="A1024">
        <v>164</v>
      </c>
      <c r="B1024" t="s">
        <v>2480</v>
      </c>
      <c r="C1024" t="s">
        <v>37</v>
      </c>
      <c r="D1024" t="s">
        <v>39</v>
      </c>
      <c r="E1024" t="s">
        <v>49</v>
      </c>
      <c r="F1024" t="s">
        <v>4</v>
      </c>
      <c r="G1024" s="20" t="s">
        <v>257</v>
      </c>
      <c r="H1024" s="19">
        <v>45384</v>
      </c>
      <c r="I1024">
        <v>47</v>
      </c>
      <c r="J1024">
        <v>47</v>
      </c>
      <c r="L1024">
        <v>5.6</v>
      </c>
      <c r="M10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4" s="20">
        <f>_22_05_2024__71314[[#This Row],[Рейтинг по проезду]]*0.6+_22_05_2024__71314[[#This Row],[Рейтинг по МВ]]*0.4</f>
        <v>1</v>
      </c>
    </row>
    <row r="1025" spans="1:17" x14ac:dyDescent="0.2">
      <c r="A1025">
        <v>164</v>
      </c>
      <c r="B1025" t="s">
        <v>2481</v>
      </c>
      <c r="C1025" t="s">
        <v>37</v>
      </c>
      <c r="D1025" t="s">
        <v>39</v>
      </c>
      <c r="E1025" t="s">
        <v>49</v>
      </c>
      <c r="F1025" t="s">
        <v>4</v>
      </c>
      <c r="G1025" s="20" t="s">
        <v>257</v>
      </c>
      <c r="H1025" s="19">
        <v>45385</v>
      </c>
      <c r="I1025">
        <v>179</v>
      </c>
      <c r="J1025">
        <v>179</v>
      </c>
      <c r="L1025">
        <v>5.6</v>
      </c>
      <c r="M10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5" s="20">
        <f>_22_05_2024__71314[[#This Row],[Рейтинг по проезду]]*0.6+_22_05_2024__71314[[#This Row],[Рейтинг по МВ]]*0.4</f>
        <v>1</v>
      </c>
    </row>
    <row r="1026" spans="1:17" x14ac:dyDescent="0.2">
      <c r="A1026">
        <v>164</v>
      </c>
      <c r="B1026" t="s">
        <v>2482</v>
      </c>
      <c r="C1026" t="s">
        <v>37</v>
      </c>
      <c r="D1026" t="s">
        <v>39</v>
      </c>
      <c r="E1026" t="s">
        <v>49</v>
      </c>
      <c r="F1026" t="s">
        <v>4</v>
      </c>
      <c r="G1026" s="20" t="s">
        <v>257</v>
      </c>
      <c r="H1026" s="19">
        <v>45386</v>
      </c>
      <c r="I1026">
        <v>66</v>
      </c>
      <c r="J1026">
        <v>66</v>
      </c>
      <c r="K1026">
        <v>3</v>
      </c>
      <c r="L1026">
        <v>5.6</v>
      </c>
      <c r="M10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6" s="20">
        <f>_22_05_2024__71314[[#This Row],[Рейтинг по проезду]]*0.6+_22_05_2024__71314[[#This Row],[Рейтинг по МВ]]*0.4</f>
        <v>1</v>
      </c>
    </row>
    <row r="1027" spans="1:17" x14ac:dyDescent="0.2">
      <c r="A1027">
        <v>164</v>
      </c>
      <c r="B1027" t="s">
        <v>2483</v>
      </c>
      <c r="C1027" t="s">
        <v>37</v>
      </c>
      <c r="D1027" t="s">
        <v>39</v>
      </c>
      <c r="E1027" t="s">
        <v>49</v>
      </c>
      <c r="F1027" t="s">
        <v>4</v>
      </c>
      <c r="G1027" s="20" t="s">
        <v>257</v>
      </c>
      <c r="H1027" s="19">
        <v>45387</v>
      </c>
      <c r="I1027">
        <v>151</v>
      </c>
      <c r="J1027">
        <v>151</v>
      </c>
      <c r="L1027">
        <v>5.6</v>
      </c>
      <c r="M10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7" s="20">
        <f>_22_05_2024__71314[[#This Row],[Рейтинг по проезду]]*0.6+_22_05_2024__71314[[#This Row],[Рейтинг по МВ]]*0.4</f>
        <v>1</v>
      </c>
    </row>
    <row r="1028" spans="1:17" x14ac:dyDescent="0.2">
      <c r="A1028">
        <v>164</v>
      </c>
      <c r="B1028" t="s">
        <v>2484</v>
      </c>
      <c r="C1028" t="s">
        <v>37</v>
      </c>
      <c r="D1028" t="s">
        <v>39</v>
      </c>
      <c r="E1028" t="s">
        <v>49</v>
      </c>
      <c r="F1028" t="s">
        <v>4</v>
      </c>
      <c r="G1028" s="20" t="s">
        <v>257</v>
      </c>
      <c r="H1028" s="19">
        <v>45388</v>
      </c>
      <c r="I1028">
        <v>158</v>
      </c>
      <c r="J1028">
        <v>158</v>
      </c>
      <c r="L1028">
        <v>5.6</v>
      </c>
      <c r="M10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8" s="20">
        <f>_22_05_2024__71314[[#This Row],[Рейтинг по проезду]]*0.6+_22_05_2024__71314[[#This Row],[Рейтинг по МВ]]*0.4</f>
        <v>1</v>
      </c>
    </row>
    <row r="1029" spans="1:17" x14ac:dyDescent="0.2">
      <c r="A1029">
        <v>164</v>
      </c>
      <c r="B1029" t="s">
        <v>2485</v>
      </c>
      <c r="C1029" t="s">
        <v>37</v>
      </c>
      <c r="D1029" t="s">
        <v>39</v>
      </c>
      <c r="E1029" t="s">
        <v>49</v>
      </c>
      <c r="F1029" t="s">
        <v>4</v>
      </c>
      <c r="G1029" s="20" t="s">
        <v>257</v>
      </c>
      <c r="H1029" s="19">
        <v>45389</v>
      </c>
      <c r="I1029">
        <v>165</v>
      </c>
      <c r="J1029">
        <v>165</v>
      </c>
      <c r="K1029">
        <v>1</v>
      </c>
      <c r="L1029">
        <v>5.6</v>
      </c>
      <c r="M10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29" s="20">
        <f>_22_05_2024__71314[[#This Row],[Рейтинг по проезду]]*0.6+_22_05_2024__71314[[#This Row],[Рейтинг по МВ]]*0.4</f>
        <v>1</v>
      </c>
    </row>
    <row r="1030" spans="1:17" x14ac:dyDescent="0.2">
      <c r="A1030">
        <v>164</v>
      </c>
      <c r="B1030" t="s">
        <v>2486</v>
      </c>
      <c r="C1030" t="s">
        <v>37</v>
      </c>
      <c r="D1030" t="s">
        <v>39</v>
      </c>
      <c r="E1030" t="s">
        <v>49</v>
      </c>
      <c r="F1030" t="s">
        <v>4</v>
      </c>
      <c r="G1030" s="20" t="s">
        <v>257</v>
      </c>
      <c r="H1030" s="19">
        <v>45390</v>
      </c>
      <c r="I1030">
        <v>101</v>
      </c>
      <c r="J1030">
        <v>101</v>
      </c>
      <c r="K1030">
        <v>1</v>
      </c>
      <c r="L1030">
        <v>5.6</v>
      </c>
      <c r="M10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0" s="20">
        <f>_22_05_2024__71314[[#This Row],[Рейтинг по проезду]]*0.6+_22_05_2024__71314[[#This Row],[Рейтинг по МВ]]*0.4</f>
        <v>1</v>
      </c>
    </row>
    <row r="1031" spans="1:17" x14ac:dyDescent="0.2">
      <c r="A1031">
        <v>164</v>
      </c>
      <c r="B1031" t="s">
        <v>2487</v>
      </c>
      <c r="C1031" t="s">
        <v>37</v>
      </c>
      <c r="D1031" t="s">
        <v>39</v>
      </c>
      <c r="E1031" t="s">
        <v>49</v>
      </c>
      <c r="F1031" t="s">
        <v>4</v>
      </c>
      <c r="G1031" s="20" t="s">
        <v>257</v>
      </c>
      <c r="H1031" s="19">
        <v>45391</v>
      </c>
      <c r="I1031">
        <v>137</v>
      </c>
      <c r="J1031">
        <v>137</v>
      </c>
      <c r="K1031">
        <v>1</v>
      </c>
      <c r="L1031">
        <v>5.6</v>
      </c>
      <c r="M10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1" s="20">
        <f>_22_05_2024__71314[[#This Row],[Рейтинг по проезду]]*0.6+_22_05_2024__71314[[#This Row],[Рейтинг по МВ]]*0.4</f>
        <v>1</v>
      </c>
    </row>
    <row r="1032" spans="1:17" x14ac:dyDescent="0.2">
      <c r="A1032">
        <v>164</v>
      </c>
      <c r="B1032" t="s">
        <v>2488</v>
      </c>
      <c r="C1032" t="s">
        <v>37</v>
      </c>
      <c r="D1032" t="s">
        <v>39</v>
      </c>
      <c r="E1032" t="s">
        <v>49</v>
      </c>
      <c r="F1032" t="s">
        <v>4</v>
      </c>
      <c r="G1032" s="20" t="s">
        <v>257</v>
      </c>
      <c r="H1032" s="19">
        <v>45392</v>
      </c>
      <c r="I1032">
        <v>261</v>
      </c>
      <c r="J1032">
        <v>261</v>
      </c>
      <c r="K1032">
        <v>1</v>
      </c>
      <c r="L1032">
        <v>5.6</v>
      </c>
      <c r="M10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2" s="20">
        <f>_22_05_2024__71314[[#This Row],[Рейтинг по проезду]]*0.6+_22_05_2024__71314[[#This Row],[Рейтинг по МВ]]*0.4</f>
        <v>1</v>
      </c>
    </row>
    <row r="1033" spans="1:17" x14ac:dyDescent="0.2">
      <c r="A1033">
        <v>164</v>
      </c>
      <c r="B1033" t="s">
        <v>2489</v>
      </c>
      <c r="C1033" t="s">
        <v>37</v>
      </c>
      <c r="D1033" t="s">
        <v>39</v>
      </c>
      <c r="E1033" t="s">
        <v>49</v>
      </c>
      <c r="F1033" t="s">
        <v>4</v>
      </c>
      <c r="G1033" s="20" t="s">
        <v>257</v>
      </c>
      <c r="H1033" s="19">
        <v>45393</v>
      </c>
      <c r="I1033">
        <v>353</v>
      </c>
      <c r="J1033">
        <v>353</v>
      </c>
      <c r="L1033">
        <v>5.6</v>
      </c>
      <c r="M10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3" s="20">
        <f>_22_05_2024__71314[[#This Row],[Рейтинг по проезду]]*0.6+_22_05_2024__71314[[#This Row],[Рейтинг по МВ]]*0.4</f>
        <v>1</v>
      </c>
    </row>
    <row r="1034" spans="1:17" x14ac:dyDescent="0.2">
      <c r="A1034">
        <v>164</v>
      </c>
      <c r="B1034" t="s">
        <v>2490</v>
      </c>
      <c r="C1034" t="s">
        <v>37</v>
      </c>
      <c r="D1034" t="s">
        <v>39</v>
      </c>
      <c r="E1034" t="s">
        <v>49</v>
      </c>
      <c r="F1034" t="s">
        <v>4</v>
      </c>
      <c r="G1034" s="20" t="s">
        <v>257</v>
      </c>
      <c r="H1034" s="19">
        <v>45394</v>
      </c>
      <c r="I1034">
        <v>39</v>
      </c>
      <c r="J1034">
        <v>39</v>
      </c>
      <c r="L1034">
        <v>5.6</v>
      </c>
      <c r="M10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4" s="20">
        <f>_22_05_2024__71314[[#This Row],[Рейтинг по проезду]]*0.6+_22_05_2024__71314[[#This Row],[Рейтинг по МВ]]*0.4</f>
        <v>1</v>
      </c>
    </row>
    <row r="1035" spans="1:17" x14ac:dyDescent="0.2">
      <c r="A1035">
        <v>164</v>
      </c>
      <c r="B1035" t="s">
        <v>2491</v>
      </c>
      <c r="C1035" t="s">
        <v>37</v>
      </c>
      <c r="D1035" t="s">
        <v>39</v>
      </c>
      <c r="E1035" t="s">
        <v>49</v>
      </c>
      <c r="F1035" t="s">
        <v>4</v>
      </c>
      <c r="G1035" s="20" t="s">
        <v>257</v>
      </c>
      <c r="H1035" s="19">
        <v>45395</v>
      </c>
      <c r="I1035">
        <v>61</v>
      </c>
      <c r="J1035">
        <v>61</v>
      </c>
      <c r="K1035">
        <v>1</v>
      </c>
      <c r="L1035">
        <v>5.6</v>
      </c>
      <c r="M10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5" s="20">
        <f>_22_05_2024__71314[[#This Row],[Рейтинг по проезду]]*0.6+_22_05_2024__71314[[#This Row],[Рейтинг по МВ]]*0.4</f>
        <v>1</v>
      </c>
    </row>
    <row r="1036" spans="1:17" x14ac:dyDescent="0.2">
      <c r="A1036">
        <v>164</v>
      </c>
      <c r="B1036" t="s">
        <v>2492</v>
      </c>
      <c r="C1036" t="s">
        <v>37</v>
      </c>
      <c r="D1036" t="s">
        <v>39</v>
      </c>
      <c r="E1036" t="s">
        <v>49</v>
      </c>
      <c r="F1036" t="s">
        <v>4</v>
      </c>
      <c r="G1036" s="20" t="s">
        <v>257</v>
      </c>
      <c r="H1036" s="19">
        <v>45397</v>
      </c>
      <c r="I1036">
        <v>82</v>
      </c>
      <c r="J1036">
        <v>82</v>
      </c>
      <c r="K1036">
        <v>1</v>
      </c>
      <c r="L1036">
        <v>5.6</v>
      </c>
      <c r="M10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6" s="20">
        <f>_22_05_2024__71314[[#This Row],[Рейтинг по проезду]]*0.6+_22_05_2024__71314[[#This Row],[Рейтинг по МВ]]*0.4</f>
        <v>1</v>
      </c>
    </row>
    <row r="1037" spans="1:17" x14ac:dyDescent="0.2">
      <c r="A1037">
        <v>164</v>
      </c>
      <c r="B1037" t="s">
        <v>2493</v>
      </c>
      <c r="C1037" t="s">
        <v>37</v>
      </c>
      <c r="D1037" t="s">
        <v>39</v>
      </c>
      <c r="E1037" t="s">
        <v>49</v>
      </c>
      <c r="F1037" t="s">
        <v>4</v>
      </c>
      <c r="G1037" s="20" t="s">
        <v>257</v>
      </c>
      <c r="H1037" s="19">
        <v>45398</v>
      </c>
      <c r="I1037">
        <v>55</v>
      </c>
      <c r="J1037">
        <v>55</v>
      </c>
      <c r="L1037">
        <v>5.6</v>
      </c>
      <c r="M10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7" s="20">
        <f>_22_05_2024__71314[[#This Row],[Рейтинг по проезду]]*0.6+_22_05_2024__71314[[#This Row],[Рейтинг по МВ]]*0.4</f>
        <v>1</v>
      </c>
    </row>
    <row r="1038" spans="1:17" x14ac:dyDescent="0.2">
      <c r="A1038">
        <v>164</v>
      </c>
      <c r="B1038" t="s">
        <v>2494</v>
      </c>
      <c r="C1038" t="s">
        <v>37</v>
      </c>
      <c r="D1038" t="s">
        <v>39</v>
      </c>
      <c r="E1038" t="s">
        <v>49</v>
      </c>
      <c r="F1038" t="s">
        <v>4</v>
      </c>
      <c r="G1038" s="20" t="s">
        <v>257</v>
      </c>
      <c r="H1038" s="19">
        <v>45399</v>
      </c>
      <c r="I1038">
        <v>68</v>
      </c>
      <c r="J1038">
        <v>68</v>
      </c>
      <c r="K1038">
        <v>1</v>
      </c>
      <c r="L1038">
        <v>5.6</v>
      </c>
      <c r="M10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8" s="20">
        <f>_22_05_2024__71314[[#This Row],[Рейтинг по проезду]]*0.6+_22_05_2024__71314[[#This Row],[Рейтинг по МВ]]*0.4</f>
        <v>1</v>
      </c>
    </row>
    <row r="1039" spans="1:17" x14ac:dyDescent="0.2">
      <c r="A1039">
        <v>164</v>
      </c>
      <c r="B1039" t="s">
        <v>2495</v>
      </c>
      <c r="C1039" t="s">
        <v>37</v>
      </c>
      <c r="D1039" t="s">
        <v>39</v>
      </c>
      <c r="E1039" t="s">
        <v>49</v>
      </c>
      <c r="F1039" t="s">
        <v>4</v>
      </c>
      <c r="G1039" s="20" t="s">
        <v>257</v>
      </c>
      <c r="H1039" s="19">
        <v>45400</v>
      </c>
      <c r="I1039">
        <v>55</v>
      </c>
      <c r="J1039">
        <v>55</v>
      </c>
      <c r="L1039">
        <v>5.6</v>
      </c>
      <c r="M10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39" s="20">
        <f>_22_05_2024__71314[[#This Row],[Рейтинг по проезду]]*0.6+_22_05_2024__71314[[#This Row],[Рейтинг по МВ]]*0.4</f>
        <v>1</v>
      </c>
    </row>
    <row r="1040" spans="1:17" x14ac:dyDescent="0.2">
      <c r="A1040">
        <v>164</v>
      </c>
      <c r="B1040" t="s">
        <v>2496</v>
      </c>
      <c r="C1040" t="s">
        <v>37</v>
      </c>
      <c r="D1040" t="s">
        <v>39</v>
      </c>
      <c r="E1040" t="s">
        <v>49</v>
      </c>
      <c r="F1040" t="s">
        <v>4</v>
      </c>
      <c r="G1040" s="20" t="s">
        <v>257</v>
      </c>
      <c r="H1040" s="19">
        <v>45401</v>
      </c>
      <c r="I1040">
        <v>76</v>
      </c>
      <c r="J1040">
        <v>76</v>
      </c>
      <c r="L1040">
        <v>5.6</v>
      </c>
      <c r="M10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0" s="20">
        <f>_22_05_2024__71314[[#This Row],[Рейтинг по проезду]]*0.6+_22_05_2024__71314[[#This Row],[Рейтинг по МВ]]*0.4</f>
        <v>1</v>
      </c>
    </row>
    <row r="1041" spans="1:17" x14ac:dyDescent="0.2">
      <c r="A1041">
        <v>164</v>
      </c>
      <c r="B1041" t="s">
        <v>2497</v>
      </c>
      <c r="C1041" t="s">
        <v>37</v>
      </c>
      <c r="D1041" t="s">
        <v>39</v>
      </c>
      <c r="E1041" t="s">
        <v>49</v>
      </c>
      <c r="F1041" t="s">
        <v>4</v>
      </c>
      <c r="G1041" s="20" t="s">
        <v>257</v>
      </c>
      <c r="H1041" s="19">
        <v>45402</v>
      </c>
      <c r="I1041">
        <v>107</v>
      </c>
      <c r="J1041">
        <v>107</v>
      </c>
      <c r="K1041">
        <v>2</v>
      </c>
      <c r="L1041">
        <v>5.6</v>
      </c>
      <c r="M10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1" s="20">
        <f>_22_05_2024__71314[[#This Row],[Рейтинг по проезду]]*0.6+_22_05_2024__71314[[#This Row],[Рейтинг по МВ]]*0.4</f>
        <v>1</v>
      </c>
    </row>
    <row r="1042" spans="1:17" x14ac:dyDescent="0.2">
      <c r="A1042">
        <v>164</v>
      </c>
      <c r="B1042" t="s">
        <v>2498</v>
      </c>
      <c r="C1042" t="s">
        <v>37</v>
      </c>
      <c r="D1042" t="s">
        <v>39</v>
      </c>
      <c r="E1042" t="s">
        <v>49</v>
      </c>
      <c r="F1042" t="s">
        <v>4</v>
      </c>
      <c r="G1042" s="20" t="s">
        <v>257</v>
      </c>
      <c r="H1042" s="19">
        <v>45403</v>
      </c>
      <c r="I1042">
        <v>22</v>
      </c>
      <c r="J1042">
        <v>22</v>
      </c>
      <c r="L1042">
        <v>5.6</v>
      </c>
      <c r="M10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2" s="20">
        <f>_22_05_2024__71314[[#This Row],[Рейтинг по проезду]]*0.6+_22_05_2024__71314[[#This Row],[Рейтинг по МВ]]*0.4</f>
        <v>1</v>
      </c>
    </row>
    <row r="1043" spans="1:17" x14ac:dyDescent="0.2">
      <c r="A1043">
        <v>164</v>
      </c>
      <c r="B1043" t="s">
        <v>2499</v>
      </c>
      <c r="C1043" t="s">
        <v>37</v>
      </c>
      <c r="D1043" t="s">
        <v>39</v>
      </c>
      <c r="E1043" t="s">
        <v>49</v>
      </c>
      <c r="F1043" t="s">
        <v>4</v>
      </c>
      <c r="G1043" s="20" t="s">
        <v>257</v>
      </c>
      <c r="H1043" s="19">
        <v>45404</v>
      </c>
      <c r="I1043">
        <v>74</v>
      </c>
      <c r="J1043">
        <v>73</v>
      </c>
      <c r="L1043">
        <v>5.6</v>
      </c>
      <c r="M10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1.0136986301369864</v>
      </c>
      <c r="O10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3" s="20">
        <f>_22_05_2024__71314[[#This Row],[Рейтинг по проезду]]*0.6+_22_05_2024__71314[[#This Row],[Рейтинг по МВ]]*0.4</f>
        <v>1</v>
      </c>
    </row>
    <row r="1044" spans="1:17" x14ac:dyDescent="0.2">
      <c r="A1044">
        <v>164</v>
      </c>
      <c r="B1044" t="s">
        <v>2500</v>
      </c>
      <c r="C1044" t="s">
        <v>37</v>
      </c>
      <c r="D1044" t="s">
        <v>39</v>
      </c>
      <c r="E1044" t="s">
        <v>49</v>
      </c>
      <c r="F1044" t="s">
        <v>4</v>
      </c>
      <c r="G1044" s="20" t="s">
        <v>257</v>
      </c>
      <c r="H1044" s="19">
        <v>45405</v>
      </c>
      <c r="I1044">
        <v>5</v>
      </c>
      <c r="J1044">
        <v>67</v>
      </c>
      <c r="L1044">
        <v>5.6</v>
      </c>
      <c r="M10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7.4626865671641784E-2</v>
      </c>
      <c r="O10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4" s="20">
        <f>_22_05_2024__71314[[#This Row],[Рейтинг по проезду]]*0.6+_22_05_2024__71314[[#This Row],[Рейтинг по МВ]]*0.4</f>
        <v>0.94000000000000006</v>
      </c>
    </row>
    <row r="1045" spans="1:17" x14ac:dyDescent="0.2">
      <c r="A1045">
        <v>164</v>
      </c>
      <c r="B1045" t="s">
        <v>2501</v>
      </c>
      <c r="C1045" t="s">
        <v>37</v>
      </c>
      <c r="D1045" t="s">
        <v>39</v>
      </c>
      <c r="E1045" t="s">
        <v>49</v>
      </c>
      <c r="F1045" t="s">
        <v>4</v>
      </c>
      <c r="G1045" s="20" t="s">
        <v>257</v>
      </c>
      <c r="H1045" s="19">
        <v>45406</v>
      </c>
      <c r="I1045">
        <v>155</v>
      </c>
      <c r="J1045">
        <v>155</v>
      </c>
      <c r="K1045">
        <v>2</v>
      </c>
      <c r="L1045">
        <v>5.6</v>
      </c>
      <c r="M10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5" s="20">
        <f>_22_05_2024__71314[[#This Row],[Рейтинг по проезду]]*0.6+_22_05_2024__71314[[#This Row],[Рейтинг по МВ]]*0.4</f>
        <v>1</v>
      </c>
    </row>
    <row r="1046" spans="1:17" x14ac:dyDescent="0.2">
      <c r="A1046">
        <v>164</v>
      </c>
      <c r="B1046" t="s">
        <v>2502</v>
      </c>
      <c r="C1046" t="s">
        <v>37</v>
      </c>
      <c r="D1046" t="s">
        <v>39</v>
      </c>
      <c r="E1046" t="s">
        <v>49</v>
      </c>
      <c r="F1046" t="s">
        <v>4</v>
      </c>
      <c r="G1046" s="20" t="s">
        <v>257</v>
      </c>
      <c r="H1046" s="19">
        <v>45407</v>
      </c>
      <c r="I1046">
        <v>71.41</v>
      </c>
      <c r="J1046">
        <v>73</v>
      </c>
      <c r="K1046">
        <v>3</v>
      </c>
      <c r="L1046">
        <v>5.6</v>
      </c>
      <c r="M10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0.97821917808219172</v>
      </c>
      <c r="O10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6" s="20">
        <f>_22_05_2024__71314[[#This Row],[Рейтинг по проезду]]*0.6+_22_05_2024__71314[[#This Row],[Рейтинг по МВ]]*0.4</f>
        <v>1</v>
      </c>
    </row>
    <row r="1047" spans="1:17" x14ac:dyDescent="0.2">
      <c r="A1047">
        <v>164</v>
      </c>
      <c r="B1047" t="s">
        <v>2503</v>
      </c>
      <c r="C1047" t="s">
        <v>37</v>
      </c>
      <c r="D1047" t="s">
        <v>39</v>
      </c>
      <c r="E1047" t="s">
        <v>49</v>
      </c>
      <c r="F1047" t="s">
        <v>4</v>
      </c>
      <c r="G1047" s="20" t="s">
        <v>257</v>
      </c>
      <c r="H1047" s="19">
        <v>45408</v>
      </c>
      <c r="I1047">
        <v>133</v>
      </c>
      <c r="J1047">
        <v>133</v>
      </c>
      <c r="L1047">
        <v>5.6</v>
      </c>
      <c r="M10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7" s="20">
        <f>_22_05_2024__71314[[#This Row],[Рейтинг по проезду]]*0.6+_22_05_2024__71314[[#This Row],[Рейтинг по МВ]]*0.4</f>
        <v>1</v>
      </c>
    </row>
    <row r="1048" spans="1:17" x14ac:dyDescent="0.2">
      <c r="A1048">
        <v>164</v>
      </c>
      <c r="B1048" t="s">
        <v>2504</v>
      </c>
      <c r="C1048" t="s">
        <v>37</v>
      </c>
      <c r="D1048" t="s">
        <v>39</v>
      </c>
      <c r="E1048" t="s">
        <v>49</v>
      </c>
      <c r="F1048" t="s">
        <v>4</v>
      </c>
      <c r="G1048" s="20" t="s">
        <v>257</v>
      </c>
      <c r="H1048" s="19">
        <v>45409</v>
      </c>
      <c r="I1048">
        <v>42</v>
      </c>
      <c r="J1048">
        <v>42</v>
      </c>
      <c r="L1048">
        <v>5.6</v>
      </c>
      <c r="M10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8" s="20">
        <f>_22_05_2024__71314[[#This Row],[Рейтинг по проезду]]*0.6+_22_05_2024__71314[[#This Row],[Рейтинг по МВ]]*0.4</f>
        <v>1</v>
      </c>
    </row>
    <row r="1049" spans="1:17" x14ac:dyDescent="0.2">
      <c r="A1049">
        <v>164</v>
      </c>
      <c r="B1049" t="s">
        <v>2505</v>
      </c>
      <c r="C1049" t="s">
        <v>37</v>
      </c>
      <c r="D1049" t="s">
        <v>39</v>
      </c>
      <c r="E1049" t="s">
        <v>49</v>
      </c>
      <c r="F1049" t="s">
        <v>4</v>
      </c>
      <c r="G1049" s="20" t="s">
        <v>257</v>
      </c>
      <c r="H1049" s="19">
        <v>45410</v>
      </c>
      <c r="I1049">
        <v>36.450000000000003</v>
      </c>
      <c r="J1049">
        <v>36.450000000000003</v>
      </c>
      <c r="L1049">
        <v>5.6</v>
      </c>
      <c r="M10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49" s="20">
        <f>_22_05_2024__71314[[#This Row],[Рейтинг по проезду]]*0.6+_22_05_2024__71314[[#This Row],[Рейтинг по МВ]]*0.4</f>
        <v>1</v>
      </c>
    </row>
    <row r="1050" spans="1:17" x14ac:dyDescent="0.2">
      <c r="A1050">
        <v>165</v>
      </c>
      <c r="B1050" t="s">
        <v>2506</v>
      </c>
      <c r="C1050" t="s">
        <v>37</v>
      </c>
      <c r="D1050" t="s">
        <v>39</v>
      </c>
      <c r="E1050" t="s">
        <v>49</v>
      </c>
      <c r="F1050" t="s">
        <v>4</v>
      </c>
      <c r="G1050" s="20" t="s">
        <v>75</v>
      </c>
      <c r="H1050" s="19">
        <v>45383</v>
      </c>
      <c r="I1050">
        <v>549.55999999999995</v>
      </c>
      <c r="J1050">
        <v>549.55999999999995</v>
      </c>
      <c r="K1050">
        <v>3</v>
      </c>
      <c r="L1050">
        <v>5.2</v>
      </c>
      <c r="M10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0" s="20">
        <f>_22_05_2024__71314[[#This Row],[Рейтинг по проезду]]*0.6+_22_05_2024__71314[[#This Row],[Рейтинг по МВ]]*0.4</f>
        <v>0.96</v>
      </c>
    </row>
    <row r="1051" spans="1:17" x14ac:dyDescent="0.2">
      <c r="A1051">
        <v>165</v>
      </c>
      <c r="B1051" t="s">
        <v>2507</v>
      </c>
      <c r="C1051" t="s">
        <v>37</v>
      </c>
      <c r="D1051" t="s">
        <v>39</v>
      </c>
      <c r="E1051" t="s">
        <v>49</v>
      </c>
      <c r="F1051" t="s">
        <v>4</v>
      </c>
      <c r="G1051" s="20" t="s">
        <v>75</v>
      </c>
      <c r="H1051" s="19">
        <v>45386</v>
      </c>
      <c r="I1051">
        <v>95.71</v>
      </c>
      <c r="J1051">
        <v>95.71</v>
      </c>
      <c r="K1051">
        <v>1</v>
      </c>
      <c r="L1051">
        <v>5.2</v>
      </c>
      <c r="M10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1" s="20">
        <f>_22_05_2024__71314[[#This Row],[Рейтинг по проезду]]*0.6+_22_05_2024__71314[[#This Row],[Рейтинг по МВ]]*0.4</f>
        <v>0.96</v>
      </c>
    </row>
    <row r="1052" spans="1:17" x14ac:dyDescent="0.2">
      <c r="A1052">
        <v>165</v>
      </c>
      <c r="B1052" t="s">
        <v>2508</v>
      </c>
      <c r="C1052" t="s">
        <v>37</v>
      </c>
      <c r="D1052" t="s">
        <v>39</v>
      </c>
      <c r="E1052" t="s">
        <v>49</v>
      </c>
      <c r="F1052" t="s">
        <v>4</v>
      </c>
      <c r="G1052" s="20" t="s">
        <v>75</v>
      </c>
      <c r="H1052" s="19">
        <v>45388</v>
      </c>
      <c r="I1052">
        <v>208</v>
      </c>
      <c r="J1052">
        <v>208</v>
      </c>
      <c r="L1052">
        <v>5.2</v>
      </c>
      <c r="M10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2" s="20">
        <f>_22_05_2024__71314[[#This Row],[Рейтинг по проезду]]*0.6+_22_05_2024__71314[[#This Row],[Рейтинг по МВ]]*0.4</f>
        <v>0.96</v>
      </c>
    </row>
    <row r="1053" spans="1:17" x14ac:dyDescent="0.2">
      <c r="A1053">
        <v>165</v>
      </c>
      <c r="B1053" t="s">
        <v>2509</v>
      </c>
      <c r="C1053" t="s">
        <v>37</v>
      </c>
      <c r="D1053" t="s">
        <v>39</v>
      </c>
      <c r="E1053" t="s">
        <v>49</v>
      </c>
      <c r="F1053" t="s">
        <v>4</v>
      </c>
      <c r="G1053" s="20" t="s">
        <v>75</v>
      </c>
      <c r="H1053" s="19">
        <v>45389</v>
      </c>
      <c r="I1053">
        <v>275</v>
      </c>
      <c r="J1053">
        <v>275</v>
      </c>
      <c r="K1053">
        <v>2</v>
      </c>
      <c r="L1053">
        <v>5.2</v>
      </c>
      <c r="M10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3" s="20">
        <f>_22_05_2024__71314[[#This Row],[Рейтинг по проезду]]*0.6+_22_05_2024__71314[[#This Row],[Рейтинг по МВ]]*0.4</f>
        <v>0.96</v>
      </c>
    </row>
    <row r="1054" spans="1:17" x14ac:dyDescent="0.2">
      <c r="A1054">
        <v>165</v>
      </c>
      <c r="B1054" t="s">
        <v>2510</v>
      </c>
      <c r="C1054" t="s">
        <v>37</v>
      </c>
      <c r="D1054" t="s">
        <v>39</v>
      </c>
      <c r="E1054" t="s">
        <v>49</v>
      </c>
      <c r="F1054" t="s">
        <v>4</v>
      </c>
      <c r="G1054" s="20" t="s">
        <v>75</v>
      </c>
      <c r="H1054" s="19">
        <v>45390</v>
      </c>
      <c r="I1054">
        <v>384</v>
      </c>
      <c r="J1054">
        <v>384</v>
      </c>
      <c r="K1054">
        <v>2</v>
      </c>
      <c r="L1054">
        <v>5.2</v>
      </c>
      <c r="M10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4" s="20">
        <f>_22_05_2024__71314[[#This Row],[Рейтинг по проезду]]*0.6+_22_05_2024__71314[[#This Row],[Рейтинг по МВ]]*0.4</f>
        <v>0.96</v>
      </c>
    </row>
    <row r="1055" spans="1:17" x14ac:dyDescent="0.2">
      <c r="A1055">
        <v>165</v>
      </c>
      <c r="B1055" t="s">
        <v>2511</v>
      </c>
      <c r="C1055" t="s">
        <v>37</v>
      </c>
      <c r="D1055" t="s">
        <v>39</v>
      </c>
      <c r="E1055" t="s">
        <v>49</v>
      </c>
      <c r="F1055" t="s">
        <v>4</v>
      </c>
      <c r="G1055" s="20" t="s">
        <v>75</v>
      </c>
      <c r="H1055" s="19">
        <v>45391</v>
      </c>
      <c r="I1055">
        <v>279</v>
      </c>
      <c r="J1055">
        <v>279</v>
      </c>
      <c r="L1055">
        <v>5.2</v>
      </c>
      <c r="M10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5" s="20">
        <f>_22_05_2024__71314[[#This Row],[Рейтинг по проезду]]*0.6+_22_05_2024__71314[[#This Row],[Рейтинг по МВ]]*0.4</f>
        <v>0.96</v>
      </c>
    </row>
    <row r="1056" spans="1:17" x14ac:dyDescent="0.2">
      <c r="A1056">
        <v>165</v>
      </c>
      <c r="B1056" t="s">
        <v>2512</v>
      </c>
      <c r="C1056" t="s">
        <v>37</v>
      </c>
      <c r="D1056" t="s">
        <v>39</v>
      </c>
      <c r="E1056" t="s">
        <v>49</v>
      </c>
      <c r="F1056" t="s">
        <v>4</v>
      </c>
      <c r="G1056" s="20" t="s">
        <v>75</v>
      </c>
      <c r="H1056" s="19">
        <v>45392</v>
      </c>
      <c r="I1056">
        <v>79</v>
      </c>
      <c r="J1056">
        <v>79</v>
      </c>
      <c r="K1056">
        <v>1</v>
      </c>
      <c r="L1056">
        <v>5.2</v>
      </c>
      <c r="M10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6" s="20">
        <f>_22_05_2024__71314[[#This Row],[Рейтинг по проезду]]*0.6+_22_05_2024__71314[[#This Row],[Рейтинг по МВ]]*0.4</f>
        <v>0.96</v>
      </c>
    </row>
    <row r="1057" spans="1:17" x14ac:dyDescent="0.2">
      <c r="A1057">
        <v>165</v>
      </c>
      <c r="B1057" t="s">
        <v>2513</v>
      </c>
      <c r="C1057" t="s">
        <v>37</v>
      </c>
      <c r="D1057" t="s">
        <v>39</v>
      </c>
      <c r="E1057" t="s">
        <v>49</v>
      </c>
      <c r="F1057" t="s">
        <v>4</v>
      </c>
      <c r="G1057" s="20" t="s">
        <v>75</v>
      </c>
      <c r="H1057" s="19">
        <v>45394</v>
      </c>
      <c r="I1057">
        <v>15</v>
      </c>
      <c r="J1057">
        <v>15</v>
      </c>
      <c r="L1057">
        <v>5.2</v>
      </c>
      <c r="M10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7" s="20">
        <f>_22_05_2024__71314[[#This Row],[Рейтинг по проезду]]*0.6+_22_05_2024__71314[[#This Row],[Рейтинг по МВ]]*0.4</f>
        <v>0.96</v>
      </c>
    </row>
    <row r="1058" spans="1:17" x14ac:dyDescent="0.2">
      <c r="A1058">
        <v>165</v>
      </c>
      <c r="B1058" t="s">
        <v>2514</v>
      </c>
      <c r="C1058" t="s">
        <v>37</v>
      </c>
      <c r="D1058" t="s">
        <v>39</v>
      </c>
      <c r="E1058" t="s">
        <v>49</v>
      </c>
      <c r="F1058" t="s">
        <v>4</v>
      </c>
      <c r="G1058" s="20" t="s">
        <v>75</v>
      </c>
      <c r="H1058" s="19">
        <v>45397</v>
      </c>
      <c r="I1058">
        <v>683.16</v>
      </c>
      <c r="J1058">
        <v>683.16</v>
      </c>
      <c r="K1058">
        <v>3</v>
      </c>
      <c r="L1058">
        <v>5.2</v>
      </c>
      <c r="M10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8" s="20">
        <f>_22_05_2024__71314[[#This Row],[Рейтинг по проезду]]*0.6+_22_05_2024__71314[[#This Row],[Рейтинг по МВ]]*0.4</f>
        <v>0.96</v>
      </c>
    </row>
    <row r="1059" spans="1:17" x14ac:dyDescent="0.2">
      <c r="A1059">
        <v>165</v>
      </c>
      <c r="B1059" t="s">
        <v>2515</v>
      </c>
      <c r="C1059" t="s">
        <v>37</v>
      </c>
      <c r="D1059" t="s">
        <v>39</v>
      </c>
      <c r="E1059" t="s">
        <v>49</v>
      </c>
      <c r="F1059" t="s">
        <v>4</v>
      </c>
      <c r="G1059" s="20" t="s">
        <v>75</v>
      </c>
      <c r="H1059" s="19">
        <v>45401</v>
      </c>
      <c r="I1059">
        <v>5</v>
      </c>
      <c r="J1059">
        <v>5</v>
      </c>
      <c r="L1059">
        <v>5.2</v>
      </c>
      <c r="M10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5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59" s="20">
        <f>_22_05_2024__71314[[#This Row],[Рейтинг по проезду]]*0.6+_22_05_2024__71314[[#This Row],[Рейтинг по МВ]]*0.4</f>
        <v>0.96</v>
      </c>
    </row>
    <row r="1060" spans="1:17" x14ac:dyDescent="0.2">
      <c r="A1060">
        <v>165</v>
      </c>
      <c r="B1060" t="s">
        <v>2516</v>
      </c>
      <c r="C1060" t="s">
        <v>37</v>
      </c>
      <c r="D1060" t="s">
        <v>39</v>
      </c>
      <c r="E1060" t="s">
        <v>49</v>
      </c>
      <c r="F1060" t="s">
        <v>4</v>
      </c>
      <c r="G1060" s="20" t="s">
        <v>75</v>
      </c>
      <c r="H1060" s="19">
        <v>45402</v>
      </c>
      <c r="I1060">
        <v>25.15</v>
      </c>
      <c r="J1060">
        <v>0</v>
      </c>
      <c r="L1060">
        <v>5.2</v>
      </c>
      <c r="M1060">
        <f>IF(_22_05_2024__71314[[#This Row],[Данные телематики, пробег]]=0,0.6,IF(_22_05_2024__71314[[#This Row],[Данные путевого, пробег]]=0,0,"для расчета"))</f>
        <v>0</v>
      </c>
      <c r="N10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6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60" s="20">
        <f>_22_05_2024__71314[[#This Row],[Рейтинг по проезду]]*0.6+_22_05_2024__71314[[#This Row],[Рейтинг по МВ]]*0.4</f>
        <v>0.36000000000000004</v>
      </c>
    </row>
    <row r="1061" spans="1:17" x14ac:dyDescent="0.2">
      <c r="A1061">
        <v>165</v>
      </c>
      <c r="B1061" t="s">
        <v>2517</v>
      </c>
      <c r="C1061" t="s">
        <v>37</v>
      </c>
      <c r="D1061" t="s">
        <v>39</v>
      </c>
      <c r="E1061" t="s">
        <v>49</v>
      </c>
      <c r="F1061" t="s">
        <v>4</v>
      </c>
      <c r="G1061" s="20" t="s">
        <v>75</v>
      </c>
      <c r="H1061" s="19">
        <v>45407</v>
      </c>
      <c r="I1061">
        <v>52</v>
      </c>
      <c r="J1061">
        <v>0</v>
      </c>
      <c r="L1061">
        <v>5.2</v>
      </c>
      <c r="M1061">
        <f>IF(_22_05_2024__71314[[#This Row],[Данные телематики, пробег]]=0,0.6,IF(_22_05_2024__71314[[#This Row],[Данные путевого, пробег]]=0,0,"для расчета"))</f>
        <v>0</v>
      </c>
      <c r="N10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6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61" s="20">
        <f>_22_05_2024__71314[[#This Row],[Рейтинг по проезду]]*0.6+_22_05_2024__71314[[#This Row],[Рейтинг по МВ]]*0.4</f>
        <v>0.36000000000000004</v>
      </c>
    </row>
    <row r="1062" spans="1:17" x14ac:dyDescent="0.2">
      <c r="A1062">
        <v>165</v>
      </c>
      <c r="B1062" t="s">
        <v>2518</v>
      </c>
      <c r="C1062" t="s">
        <v>37</v>
      </c>
      <c r="D1062" t="s">
        <v>39</v>
      </c>
      <c r="E1062" t="s">
        <v>49</v>
      </c>
      <c r="F1062" t="s">
        <v>4</v>
      </c>
      <c r="G1062" s="20" t="s">
        <v>75</v>
      </c>
      <c r="H1062" s="19">
        <v>45408</v>
      </c>
      <c r="I1062">
        <v>60</v>
      </c>
      <c r="J1062">
        <v>60</v>
      </c>
      <c r="L1062">
        <v>5.2</v>
      </c>
      <c r="M10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62" s="20">
        <f>_22_05_2024__71314[[#This Row],[Рейтинг по проезду]]*0.6+_22_05_2024__71314[[#This Row],[Рейтинг по МВ]]*0.4</f>
        <v>0.96</v>
      </c>
    </row>
    <row r="1063" spans="1:17" x14ac:dyDescent="0.2">
      <c r="A1063">
        <v>165</v>
      </c>
      <c r="B1063" t="s">
        <v>2519</v>
      </c>
      <c r="C1063" t="s">
        <v>37</v>
      </c>
      <c r="D1063" t="s">
        <v>39</v>
      </c>
      <c r="E1063" t="s">
        <v>49</v>
      </c>
      <c r="F1063" t="s">
        <v>4</v>
      </c>
      <c r="G1063" s="20" t="s">
        <v>75</v>
      </c>
      <c r="H1063" s="19">
        <v>45410</v>
      </c>
      <c r="I1063">
        <v>625.36</v>
      </c>
      <c r="J1063">
        <v>625.36</v>
      </c>
      <c r="K1063">
        <v>3</v>
      </c>
      <c r="L1063">
        <v>5.2</v>
      </c>
      <c r="M10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63" s="20">
        <f>_22_05_2024__71314[[#This Row],[Рейтинг по проезду]]*0.6+_22_05_2024__71314[[#This Row],[Рейтинг по МВ]]*0.4</f>
        <v>0.96</v>
      </c>
    </row>
    <row r="1064" spans="1:17" x14ac:dyDescent="0.2">
      <c r="A1064">
        <v>165</v>
      </c>
      <c r="B1064" t="s">
        <v>2520</v>
      </c>
      <c r="C1064" t="s">
        <v>37</v>
      </c>
      <c r="D1064" t="s">
        <v>39</v>
      </c>
      <c r="E1064" t="s">
        <v>49</v>
      </c>
      <c r="F1064" t="s">
        <v>4</v>
      </c>
      <c r="G1064" s="20" t="s">
        <v>75</v>
      </c>
      <c r="H1064" s="19">
        <v>45412</v>
      </c>
      <c r="I1064">
        <v>589.21</v>
      </c>
      <c r="J1064">
        <v>589.21</v>
      </c>
      <c r="K1064">
        <v>3</v>
      </c>
      <c r="L1064">
        <v>5.2</v>
      </c>
      <c r="M10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064" s="20">
        <f>_22_05_2024__71314[[#This Row],[Рейтинг по проезду]]*0.6+_22_05_2024__71314[[#This Row],[Рейтинг по МВ]]*0.4</f>
        <v>0.96</v>
      </c>
    </row>
    <row r="1065" spans="1:17" x14ac:dyDescent="0.2">
      <c r="A1065">
        <v>166</v>
      </c>
      <c r="B1065" t="s">
        <v>2521</v>
      </c>
      <c r="C1065" t="s">
        <v>37</v>
      </c>
      <c r="D1065" t="s">
        <v>39</v>
      </c>
      <c r="E1065" t="s">
        <v>49</v>
      </c>
      <c r="F1065" t="s">
        <v>4</v>
      </c>
      <c r="G1065" s="20" t="s">
        <v>258</v>
      </c>
      <c r="H1065" s="19">
        <v>45383</v>
      </c>
      <c r="I1065">
        <v>125</v>
      </c>
      <c r="J1065">
        <v>125</v>
      </c>
      <c r="L1065">
        <v>4.5</v>
      </c>
      <c r="M10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5" s="20">
        <f>_22_05_2024__71314[[#This Row],[Рейтинг по проезду]]*0.6+_22_05_2024__71314[[#This Row],[Рейтинг по МВ]]*0.4</f>
        <v>0.87999999999999989</v>
      </c>
    </row>
    <row r="1066" spans="1:17" x14ac:dyDescent="0.2">
      <c r="A1066">
        <v>166</v>
      </c>
      <c r="B1066" t="s">
        <v>2522</v>
      </c>
      <c r="C1066" t="s">
        <v>37</v>
      </c>
      <c r="D1066" t="s">
        <v>39</v>
      </c>
      <c r="E1066" t="s">
        <v>49</v>
      </c>
      <c r="F1066" t="s">
        <v>4</v>
      </c>
      <c r="G1066" s="20" t="s">
        <v>258</v>
      </c>
      <c r="H1066" s="19">
        <v>45384</v>
      </c>
      <c r="I1066">
        <v>146</v>
      </c>
      <c r="J1066">
        <v>146</v>
      </c>
      <c r="L1066">
        <v>4.5</v>
      </c>
      <c r="M10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6" s="20">
        <f>_22_05_2024__71314[[#This Row],[Рейтинг по проезду]]*0.6+_22_05_2024__71314[[#This Row],[Рейтинг по МВ]]*0.4</f>
        <v>0.87999999999999989</v>
      </c>
    </row>
    <row r="1067" spans="1:17" x14ac:dyDescent="0.2">
      <c r="A1067">
        <v>166</v>
      </c>
      <c r="B1067" t="s">
        <v>2523</v>
      </c>
      <c r="C1067" t="s">
        <v>37</v>
      </c>
      <c r="D1067" t="s">
        <v>39</v>
      </c>
      <c r="E1067" t="s">
        <v>49</v>
      </c>
      <c r="F1067" t="s">
        <v>4</v>
      </c>
      <c r="G1067" s="20" t="s">
        <v>258</v>
      </c>
      <c r="H1067" s="19">
        <v>45385</v>
      </c>
      <c r="I1067">
        <v>45</v>
      </c>
      <c r="J1067">
        <v>95</v>
      </c>
      <c r="L1067">
        <v>4.5</v>
      </c>
      <c r="M10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0.47368421052631576</v>
      </c>
      <c r="O10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7" s="20">
        <f>_22_05_2024__71314[[#This Row],[Рейтинг по проезду]]*0.6+_22_05_2024__71314[[#This Row],[Рейтинг по МВ]]*0.4</f>
        <v>0.82000000000000006</v>
      </c>
    </row>
    <row r="1068" spans="1:17" x14ac:dyDescent="0.2">
      <c r="A1068">
        <v>166</v>
      </c>
      <c r="B1068" t="s">
        <v>2524</v>
      </c>
      <c r="C1068" t="s">
        <v>37</v>
      </c>
      <c r="D1068" t="s">
        <v>39</v>
      </c>
      <c r="E1068" t="s">
        <v>49</v>
      </c>
      <c r="F1068" t="s">
        <v>4</v>
      </c>
      <c r="G1068" s="20" t="s">
        <v>258</v>
      </c>
      <c r="H1068" s="19">
        <v>45386</v>
      </c>
      <c r="I1068">
        <v>236</v>
      </c>
      <c r="J1068">
        <v>236</v>
      </c>
      <c r="K1068">
        <v>1</v>
      </c>
      <c r="L1068">
        <v>4.5</v>
      </c>
      <c r="M10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8" s="20">
        <f>_22_05_2024__71314[[#This Row],[Рейтинг по проезду]]*0.6+_22_05_2024__71314[[#This Row],[Рейтинг по МВ]]*0.4</f>
        <v>0.87999999999999989</v>
      </c>
    </row>
    <row r="1069" spans="1:17" x14ac:dyDescent="0.2">
      <c r="A1069">
        <v>166</v>
      </c>
      <c r="B1069" t="s">
        <v>2525</v>
      </c>
      <c r="C1069" t="s">
        <v>37</v>
      </c>
      <c r="D1069" t="s">
        <v>39</v>
      </c>
      <c r="E1069" t="s">
        <v>49</v>
      </c>
      <c r="F1069" t="s">
        <v>4</v>
      </c>
      <c r="G1069" s="20" t="s">
        <v>258</v>
      </c>
      <c r="H1069" s="19">
        <v>45387</v>
      </c>
      <c r="I1069">
        <v>159</v>
      </c>
      <c r="J1069">
        <v>159</v>
      </c>
      <c r="L1069">
        <v>4.5</v>
      </c>
      <c r="M10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69" s="20">
        <f>_22_05_2024__71314[[#This Row],[Рейтинг по проезду]]*0.6+_22_05_2024__71314[[#This Row],[Рейтинг по МВ]]*0.4</f>
        <v>0.87999999999999989</v>
      </c>
    </row>
    <row r="1070" spans="1:17" x14ac:dyDescent="0.2">
      <c r="A1070">
        <v>166</v>
      </c>
      <c r="B1070" t="s">
        <v>2526</v>
      </c>
      <c r="C1070" t="s">
        <v>37</v>
      </c>
      <c r="D1070" t="s">
        <v>39</v>
      </c>
      <c r="E1070" t="s">
        <v>49</v>
      </c>
      <c r="F1070" t="s">
        <v>4</v>
      </c>
      <c r="G1070" s="20" t="s">
        <v>258</v>
      </c>
      <c r="H1070" s="19">
        <v>45388</v>
      </c>
      <c r="I1070">
        <v>181</v>
      </c>
      <c r="J1070">
        <v>181</v>
      </c>
      <c r="L1070">
        <v>4.5</v>
      </c>
      <c r="M10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0" s="20">
        <f>_22_05_2024__71314[[#This Row],[Рейтинг по проезду]]*0.6+_22_05_2024__71314[[#This Row],[Рейтинг по МВ]]*0.4</f>
        <v>0.87999999999999989</v>
      </c>
    </row>
    <row r="1071" spans="1:17" x14ac:dyDescent="0.2">
      <c r="A1071">
        <v>166</v>
      </c>
      <c r="B1071" t="s">
        <v>2527</v>
      </c>
      <c r="C1071" t="s">
        <v>37</v>
      </c>
      <c r="D1071" t="s">
        <v>39</v>
      </c>
      <c r="E1071" t="s">
        <v>49</v>
      </c>
      <c r="F1071" t="s">
        <v>4</v>
      </c>
      <c r="G1071" s="20" t="s">
        <v>258</v>
      </c>
      <c r="H1071" s="19">
        <v>45389</v>
      </c>
      <c r="I1071">
        <v>176</v>
      </c>
      <c r="J1071">
        <v>176</v>
      </c>
      <c r="L1071">
        <v>4.5</v>
      </c>
      <c r="M10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1" s="20">
        <f>_22_05_2024__71314[[#This Row],[Рейтинг по проезду]]*0.6+_22_05_2024__71314[[#This Row],[Рейтинг по МВ]]*0.4</f>
        <v>0.87999999999999989</v>
      </c>
    </row>
    <row r="1072" spans="1:17" x14ac:dyDescent="0.2">
      <c r="A1072">
        <v>166</v>
      </c>
      <c r="B1072" t="s">
        <v>2528</v>
      </c>
      <c r="C1072" t="s">
        <v>37</v>
      </c>
      <c r="D1072" t="s">
        <v>39</v>
      </c>
      <c r="E1072" t="s">
        <v>49</v>
      </c>
      <c r="F1072" t="s">
        <v>4</v>
      </c>
      <c r="G1072" s="20" t="s">
        <v>258</v>
      </c>
      <c r="H1072" s="19">
        <v>45390</v>
      </c>
      <c r="I1072">
        <v>184</v>
      </c>
      <c r="J1072">
        <v>184</v>
      </c>
      <c r="L1072">
        <v>4.5</v>
      </c>
      <c r="M10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2" s="20">
        <f>_22_05_2024__71314[[#This Row],[Рейтинг по проезду]]*0.6+_22_05_2024__71314[[#This Row],[Рейтинг по МВ]]*0.4</f>
        <v>0.87999999999999989</v>
      </c>
    </row>
    <row r="1073" spans="1:17" x14ac:dyDescent="0.2">
      <c r="A1073">
        <v>166</v>
      </c>
      <c r="B1073" t="s">
        <v>2529</v>
      </c>
      <c r="C1073" t="s">
        <v>37</v>
      </c>
      <c r="D1073" t="s">
        <v>39</v>
      </c>
      <c r="E1073" t="s">
        <v>49</v>
      </c>
      <c r="F1073" t="s">
        <v>4</v>
      </c>
      <c r="G1073" s="20" t="s">
        <v>258</v>
      </c>
      <c r="H1073" s="19">
        <v>45391</v>
      </c>
      <c r="I1073">
        <v>271</v>
      </c>
      <c r="J1073">
        <v>271</v>
      </c>
      <c r="K1073">
        <v>1</v>
      </c>
      <c r="L1073">
        <v>4.5</v>
      </c>
      <c r="M10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3" s="20">
        <f>_22_05_2024__71314[[#This Row],[Рейтинг по проезду]]*0.6+_22_05_2024__71314[[#This Row],[Рейтинг по МВ]]*0.4</f>
        <v>0.87999999999999989</v>
      </c>
    </row>
    <row r="1074" spans="1:17" x14ac:dyDescent="0.2">
      <c r="A1074">
        <v>166</v>
      </c>
      <c r="B1074" t="s">
        <v>2530</v>
      </c>
      <c r="C1074" t="s">
        <v>37</v>
      </c>
      <c r="D1074" t="s">
        <v>39</v>
      </c>
      <c r="E1074" t="s">
        <v>49</v>
      </c>
      <c r="F1074" t="s">
        <v>4</v>
      </c>
      <c r="G1074" s="20" t="s">
        <v>258</v>
      </c>
      <c r="H1074" s="19">
        <v>45392</v>
      </c>
      <c r="I1074">
        <v>32</v>
      </c>
      <c r="J1074">
        <v>32</v>
      </c>
      <c r="L1074">
        <v>4.5</v>
      </c>
      <c r="M10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4" s="20">
        <f>_22_05_2024__71314[[#This Row],[Рейтинг по проезду]]*0.6+_22_05_2024__71314[[#This Row],[Рейтинг по МВ]]*0.4</f>
        <v>0.87999999999999989</v>
      </c>
    </row>
    <row r="1075" spans="1:17" x14ac:dyDescent="0.2">
      <c r="A1075">
        <v>166</v>
      </c>
      <c r="B1075" t="s">
        <v>2531</v>
      </c>
      <c r="C1075" t="s">
        <v>37</v>
      </c>
      <c r="D1075" t="s">
        <v>39</v>
      </c>
      <c r="E1075" t="s">
        <v>49</v>
      </c>
      <c r="F1075" t="s">
        <v>4</v>
      </c>
      <c r="G1075" s="20" t="s">
        <v>258</v>
      </c>
      <c r="H1075" s="19">
        <v>45393</v>
      </c>
      <c r="I1075">
        <v>69</v>
      </c>
      <c r="J1075">
        <v>69</v>
      </c>
      <c r="L1075">
        <v>4.5</v>
      </c>
      <c r="M10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5" s="20">
        <f>_22_05_2024__71314[[#This Row],[Рейтинг по проезду]]*0.6+_22_05_2024__71314[[#This Row],[Рейтинг по МВ]]*0.4</f>
        <v>0.87999999999999989</v>
      </c>
    </row>
    <row r="1076" spans="1:17" x14ac:dyDescent="0.2">
      <c r="A1076">
        <v>166</v>
      </c>
      <c r="B1076" t="s">
        <v>2532</v>
      </c>
      <c r="C1076" t="s">
        <v>37</v>
      </c>
      <c r="D1076" t="s">
        <v>39</v>
      </c>
      <c r="E1076" t="s">
        <v>49</v>
      </c>
      <c r="F1076" t="s">
        <v>4</v>
      </c>
      <c r="G1076" s="20" t="s">
        <v>258</v>
      </c>
      <c r="H1076" s="19">
        <v>45394</v>
      </c>
      <c r="I1076">
        <v>30</v>
      </c>
      <c r="J1076">
        <v>30</v>
      </c>
      <c r="K1076">
        <v>1</v>
      </c>
      <c r="L1076">
        <v>4.5</v>
      </c>
      <c r="M10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6" s="20">
        <f>_22_05_2024__71314[[#This Row],[Рейтинг по проезду]]*0.6+_22_05_2024__71314[[#This Row],[Рейтинг по МВ]]*0.4</f>
        <v>0.87999999999999989</v>
      </c>
    </row>
    <row r="1077" spans="1:17" x14ac:dyDescent="0.2">
      <c r="A1077">
        <v>166</v>
      </c>
      <c r="B1077" t="s">
        <v>2533</v>
      </c>
      <c r="C1077" t="s">
        <v>37</v>
      </c>
      <c r="D1077" t="s">
        <v>39</v>
      </c>
      <c r="E1077" t="s">
        <v>49</v>
      </c>
      <c r="F1077" t="s">
        <v>4</v>
      </c>
      <c r="G1077" s="20" t="s">
        <v>258</v>
      </c>
      <c r="H1077" s="19">
        <v>45396</v>
      </c>
      <c r="I1077">
        <v>68</v>
      </c>
      <c r="J1077">
        <v>68</v>
      </c>
      <c r="L1077">
        <v>4.5</v>
      </c>
      <c r="M10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7" s="20">
        <f>_22_05_2024__71314[[#This Row],[Рейтинг по проезду]]*0.6+_22_05_2024__71314[[#This Row],[Рейтинг по МВ]]*0.4</f>
        <v>0.87999999999999989</v>
      </c>
    </row>
    <row r="1078" spans="1:17" x14ac:dyDescent="0.2">
      <c r="A1078">
        <v>166</v>
      </c>
      <c r="B1078" t="s">
        <v>2534</v>
      </c>
      <c r="C1078" t="s">
        <v>37</v>
      </c>
      <c r="D1078" t="s">
        <v>39</v>
      </c>
      <c r="E1078" t="s">
        <v>49</v>
      </c>
      <c r="F1078" t="s">
        <v>4</v>
      </c>
      <c r="G1078" s="20" t="s">
        <v>258</v>
      </c>
      <c r="H1078" s="19">
        <v>45397</v>
      </c>
      <c r="I1078">
        <v>25</v>
      </c>
      <c r="J1078">
        <v>25</v>
      </c>
      <c r="L1078">
        <v>4.5</v>
      </c>
      <c r="M10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8" s="20">
        <f>_22_05_2024__71314[[#This Row],[Рейтинг по проезду]]*0.6+_22_05_2024__71314[[#This Row],[Рейтинг по МВ]]*0.4</f>
        <v>0.87999999999999989</v>
      </c>
    </row>
    <row r="1079" spans="1:17" x14ac:dyDescent="0.2">
      <c r="A1079">
        <v>166</v>
      </c>
      <c r="B1079" t="s">
        <v>2535</v>
      </c>
      <c r="C1079" t="s">
        <v>37</v>
      </c>
      <c r="D1079" t="s">
        <v>39</v>
      </c>
      <c r="E1079" t="s">
        <v>49</v>
      </c>
      <c r="F1079" t="s">
        <v>4</v>
      </c>
      <c r="G1079" s="20" t="s">
        <v>258</v>
      </c>
      <c r="H1079" s="19">
        <v>45398</v>
      </c>
      <c r="I1079">
        <v>206</v>
      </c>
      <c r="J1079">
        <v>206</v>
      </c>
      <c r="L1079">
        <v>4.5</v>
      </c>
      <c r="M10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79" s="20">
        <f>_22_05_2024__71314[[#This Row],[Рейтинг по проезду]]*0.6+_22_05_2024__71314[[#This Row],[Рейтинг по МВ]]*0.4</f>
        <v>0.87999999999999989</v>
      </c>
    </row>
    <row r="1080" spans="1:17" x14ac:dyDescent="0.2">
      <c r="A1080">
        <v>166</v>
      </c>
      <c r="B1080" t="s">
        <v>2536</v>
      </c>
      <c r="C1080" t="s">
        <v>37</v>
      </c>
      <c r="D1080" t="s">
        <v>39</v>
      </c>
      <c r="E1080" t="s">
        <v>49</v>
      </c>
      <c r="F1080" t="s">
        <v>4</v>
      </c>
      <c r="G1080" s="20" t="s">
        <v>258</v>
      </c>
      <c r="H1080" s="19">
        <v>45399</v>
      </c>
      <c r="I1080">
        <v>246</v>
      </c>
      <c r="J1080">
        <v>246</v>
      </c>
      <c r="K1080">
        <v>1</v>
      </c>
      <c r="L1080">
        <v>4.5</v>
      </c>
      <c r="M10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0" s="20">
        <f>_22_05_2024__71314[[#This Row],[Рейтинг по проезду]]*0.6+_22_05_2024__71314[[#This Row],[Рейтинг по МВ]]*0.4</f>
        <v>0.87999999999999989</v>
      </c>
    </row>
    <row r="1081" spans="1:17" x14ac:dyDescent="0.2">
      <c r="A1081">
        <v>166</v>
      </c>
      <c r="B1081" t="s">
        <v>2537</v>
      </c>
      <c r="C1081" t="s">
        <v>37</v>
      </c>
      <c r="D1081" t="s">
        <v>39</v>
      </c>
      <c r="E1081" t="s">
        <v>49</v>
      </c>
      <c r="F1081" t="s">
        <v>4</v>
      </c>
      <c r="G1081" s="20" t="s">
        <v>258</v>
      </c>
      <c r="H1081" s="19">
        <v>45400</v>
      </c>
      <c r="I1081">
        <v>36.450000000000003</v>
      </c>
      <c r="J1081">
        <v>36</v>
      </c>
      <c r="L1081">
        <v>4.5</v>
      </c>
      <c r="M10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1.0125000000000002</v>
      </c>
      <c r="O10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1" s="20">
        <f>_22_05_2024__71314[[#This Row],[Рейтинг по проезду]]*0.6+_22_05_2024__71314[[#This Row],[Рейтинг по МВ]]*0.4</f>
        <v>0.87999999999999989</v>
      </c>
    </row>
    <row r="1082" spans="1:17" x14ac:dyDescent="0.2">
      <c r="A1082">
        <v>166</v>
      </c>
      <c r="B1082" t="s">
        <v>2538</v>
      </c>
      <c r="C1082" t="s">
        <v>37</v>
      </c>
      <c r="D1082" t="s">
        <v>39</v>
      </c>
      <c r="E1082" t="s">
        <v>49</v>
      </c>
      <c r="F1082" t="s">
        <v>4</v>
      </c>
      <c r="G1082" s="20" t="s">
        <v>258</v>
      </c>
      <c r="H1082" s="19">
        <v>45401</v>
      </c>
      <c r="I1082">
        <v>79</v>
      </c>
      <c r="J1082">
        <v>79</v>
      </c>
      <c r="L1082">
        <v>4.5</v>
      </c>
      <c r="M10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2" s="20">
        <f>_22_05_2024__71314[[#This Row],[Рейтинг по проезду]]*0.6+_22_05_2024__71314[[#This Row],[Рейтинг по МВ]]*0.4</f>
        <v>0.87999999999999989</v>
      </c>
    </row>
    <row r="1083" spans="1:17" x14ac:dyDescent="0.2">
      <c r="A1083">
        <v>166</v>
      </c>
      <c r="B1083" t="s">
        <v>2539</v>
      </c>
      <c r="C1083" t="s">
        <v>37</v>
      </c>
      <c r="D1083" t="s">
        <v>39</v>
      </c>
      <c r="E1083" t="s">
        <v>49</v>
      </c>
      <c r="F1083" t="s">
        <v>4</v>
      </c>
      <c r="G1083" s="20" t="s">
        <v>258</v>
      </c>
      <c r="H1083" s="19">
        <v>45402</v>
      </c>
      <c r="I1083">
        <v>67</v>
      </c>
      <c r="J1083">
        <v>67</v>
      </c>
      <c r="L1083">
        <v>4.5</v>
      </c>
      <c r="M10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3" s="20">
        <f>_22_05_2024__71314[[#This Row],[Рейтинг по проезду]]*0.6+_22_05_2024__71314[[#This Row],[Рейтинг по МВ]]*0.4</f>
        <v>0.87999999999999989</v>
      </c>
    </row>
    <row r="1084" spans="1:17" x14ac:dyDescent="0.2">
      <c r="A1084">
        <v>166</v>
      </c>
      <c r="B1084" t="s">
        <v>2540</v>
      </c>
      <c r="C1084" t="s">
        <v>37</v>
      </c>
      <c r="D1084" t="s">
        <v>39</v>
      </c>
      <c r="E1084" t="s">
        <v>49</v>
      </c>
      <c r="F1084" t="s">
        <v>4</v>
      </c>
      <c r="G1084" s="20" t="s">
        <v>258</v>
      </c>
      <c r="H1084" s="19">
        <v>45404</v>
      </c>
      <c r="I1084">
        <v>48</v>
      </c>
      <c r="J1084">
        <v>48</v>
      </c>
      <c r="L1084">
        <v>4.5</v>
      </c>
      <c r="M10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4" s="20">
        <f>_22_05_2024__71314[[#This Row],[Рейтинг по проезду]]*0.6+_22_05_2024__71314[[#This Row],[Рейтинг по МВ]]*0.4</f>
        <v>0.87999999999999989</v>
      </c>
    </row>
    <row r="1085" spans="1:17" x14ac:dyDescent="0.2">
      <c r="A1085">
        <v>166</v>
      </c>
      <c r="B1085" t="s">
        <v>2541</v>
      </c>
      <c r="C1085" t="s">
        <v>37</v>
      </c>
      <c r="D1085" t="s">
        <v>39</v>
      </c>
      <c r="E1085" t="s">
        <v>49</v>
      </c>
      <c r="F1085" t="s">
        <v>4</v>
      </c>
      <c r="G1085" s="20" t="s">
        <v>258</v>
      </c>
      <c r="H1085" s="19">
        <v>45405</v>
      </c>
      <c r="I1085">
        <v>34</v>
      </c>
      <c r="J1085">
        <v>34</v>
      </c>
      <c r="L1085">
        <v>4.5</v>
      </c>
      <c r="M10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5" s="20">
        <f>_22_05_2024__71314[[#This Row],[Рейтинг по проезду]]*0.6+_22_05_2024__71314[[#This Row],[Рейтинг по МВ]]*0.4</f>
        <v>0.87999999999999989</v>
      </c>
    </row>
    <row r="1086" spans="1:17" x14ac:dyDescent="0.2">
      <c r="A1086">
        <v>166</v>
      </c>
      <c r="B1086" t="s">
        <v>2542</v>
      </c>
      <c r="C1086" t="s">
        <v>37</v>
      </c>
      <c r="D1086" t="s">
        <v>39</v>
      </c>
      <c r="E1086" t="s">
        <v>49</v>
      </c>
      <c r="F1086" t="s">
        <v>4</v>
      </c>
      <c r="G1086" s="20" t="s">
        <v>258</v>
      </c>
      <c r="H1086" s="19">
        <v>45406</v>
      </c>
      <c r="I1086">
        <v>42</v>
      </c>
      <c r="J1086">
        <v>42</v>
      </c>
      <c r="L1086">
        <v>4.5</v>
      </c>
      <c r="M10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6" s="20">
        <f>_22_05_2024__71314[[#This Row],[Рейтинг по проезду]]*0.6+_22_05_2024__71314[[#This Row],[Рейтинг по МВ]]*0.4</f>
        <v>0.87999999999999989</v>
      </c>
    </row>
    <row r="1087" spans="1:17" x14ac:dyDescent="0.2">
      <c r="A1087">
        <v>166</v>
      </c>
      <c r="B1087" t="s">
        <v>2543</v>
      </c>
      <c r="C1087" t="s">
        <v>37</v>
      </c>
      <c r="D1087" t="s">
        <v>39</v>
      </c>
      <c r="E1087" t="s">
        <v>49</v>
      </c>
      <c r="F1087" t="s">
        <v>4</v>
      </c>
      <c r="G1087" s="20" t="s">
        <v>258</v>
      </c>
      <c r="H1087" s="19">
        <v>45407</v>
      </c>
      <c r="I1087">
        <v>18</v>
      </c>
      <c r="J1087">
        <v>18</v>
      </c>
      <c r="L1087">
        <v>4.5</v>
      </c>
      <c r="M10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7" s="20">
        <f>_22_05_2024__71314[[#This Row],[Рейтинг по проезду]]*0.6+_22_05_2024__71314[[#This Row],[Рейтинг по МВ]]*0.4</f>
        <v>0.87999999999999989</v>
      </c>
    </row>
    <row r="1088" spans="1:17" x14ac:dyDescent="0.2">
      <c r="A1088">
        <v>166</v>
      </c>
      <c r="B1088" t="s">
        <v>2544</v>
      </c>
      <c r="C1088" t="s">
        <v>37</v>
      </c>
      <c r="D1088" t="s">
        <v>39</v>
      </c>
      <c r="E1088" t="s">
        <v>49</v>
      </c>
      <c r="F1088" t="s">
        <v>4</v>
      </c>
      <c r="G1088" s="20" t="s">
        <v>258</v>
      </c>
      <c r="H1088" s="19">
        <v>45409</v>
      </c>
      <c r="I1088">
        <v>24</v>
      </c>
      <c r="J1088">
        <v>0</v>
      </c>
      <c r="L1088">
        <v>4.5</v>
      </c>
      <c r="M1088">
        <f>IF(_22_05_2024__71314[[#This Row],[Данные телематики, пробег]]=0,0.6,IF(_22_05_2024__71314[[#This Row],[Данные путевого, пробег]]=0,0,"для расчета"))</f>
        <v>0</v>
      </c>
      <c r="N10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088" s="20">
        <f>_22_05_2024__71314[[#This Row],[Рейтинг по проезду]]*0.6+_22_05_2024__71314[[#This Row],[Рейтинг по МВ]]*0.4</f>
        <v>0.27999999999999997</v>
      </c>
    </row>
    <row r="1089" spans="1:17" x14ac:dyDescent="0.2">
      <c r="A1089">
        <v>169</v>
      </c>
      <c r="B1089" t="s">
        <v>2545</v>
      </c>
      <c r="C1089" t="s">
        <v>37</v>
      </c>
      <c r="D1089" t="s">
        <v>39</v>
      </c>
      <c r="E1089" t="s">
        <v>49</v>
      </c>
      <c r="F1089" t="s">
        <v>4</v>
      </c>
      <c r="G1089" s="20" t="s">
        <v>261</v>
      </c>
      <c r="H1089" s="19">
        <v>45383</v>
      </c>
      <c r="I1089">
        <v>46.5</v>
      </c>
      <c r="J1089">
        <v>46.5</v>
      </c>
      <c r="K1089">
        <v>1</v>
      </c>
      <c r="L1089">
        <v>5.9</v>
      </c>
      <c r="M10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89" s="20">
        <f>_22_05_2024__71314[[#This Row],[Рейтинг по проезду]]*0.6+_22_05_2024__71314[[#This Row],[Рейтинг по МВ]]*0.4</f>
        <v>1</v>
      </c>
    </row>
    <row r="1090" spans="1:17" x14ac:dyDescent="0.2">
      <c r="A1090">
        <v>169</v>
      </c>
      <c r="B1090" t="s">
        <v>2546</v>
      </c>
      <c r="C1090" t="s">
        <v>37</v>
      </c>
      <c r="D1090" t="s">
        <v>39</v>
      </c>
      <c r="E1090" t="s">
        <v>49</v>
      </c>
      <c r="F1090" t="s">
        <v>4</v>
      </c>
      <c r="G1090" s="20" t="s">
        <v>261</v>
      </c>
      <c r="H1090" s="19">
        <v>45387</v>
      </c>
      <c r="I1090">
        <v>56</v>
      </c>
      <c r="J1090">
        <v>56</v>
      </c>
      <c r="L1090">
        <v>5.9</v>
      </c>
      <c r="M10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0" s="20">
        <f>_22_05_2024__71314[[#This Row],[Рейтинг по проезду]]*0.6+_22_05_2024__71314[[#This Row],[Рейтинг по МВ]]*0.4</f>
        <v>1</v>
      </c>
    </row>
    <row r="1091" spans="1:17" x14ac:dyDescent="0.2">
      <c r="A1091">
        <v>169</v>
      </c>
      <c r="B1091" t="s">
        <v>2547</v>
      </c>
      <c r="C1091" t="s">
        <v>37</v>
      </c>
      <c r="D1091" t="s">
        <v>39</v>
      </c>
      <c r="E1091" t="s">
        <v>49</v>
      </c>
      <c r="F1091" t="s">
        <v>4</v>
      </c>
      <c r="G1091" s="20" t="s">
        <v>261</v>
      </c>
      <c r="H1091" s="19">
        <v>45391</v>
      </c>
      <c r="I1091">
        <v>113</v>
      </c>
      <c r="J1091">
        <v>113</v>
      </c>
      <c r="K1091">
        <v>2</v>
      </c>
      <c r="L1091">
        <v>5.9</v>
      </c>
      <c r="M10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1" s="20">
        <f>_22_05_2024__71314[[#This Row],[Рейтинг по проезду]]*0.6+_22_05_2024__71314[[#This Row],[Рейтинг по МВ]]*0.4</f>
        <v>1</v>
      </c>
    </row>
    <row r="1092" spans="1:17" x14ac:dyDescent="0.2">
      <c r="A1092">
        <v>169</v>
      </c>
      <c r="B1092" t="s">
        <v>2548</v>
      </c>
      <c r="C1092" t="s">
        <v>37</v>
      </c>
      <c r="D1092" t="s">
        <v>39</v>
      </c>
      <c r="E1092" t="s">
        <v>49</v>
      </c>
      <c r="F1092" t="s">
        <v>4</v>
      </c>
      <c r="G1092" s="20" t="s">
        <v>261</v>
      </c>
      <c r="H1092" s="19">
        <v>45393</v>
      </c>
      <c r="I1092">
        <v>49</v>
      </c>
      <c r="J1092">
        <v>49</v>
      </c>
      <c r="L1092">
        <v>5.9</v>
      </c>
      <c r="M10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2" s="20">
        <f>_22_05_2024__71314[[#This Row],[Рейтинг по проезду]]*0.6+_22_05_2024__71314[[#This Row],[Рейтинг по МВ]]*0.4</f>
        <v>1</v>
      </c>
    </row>
    <row r="1093" spans="1:17" x14ac:dyDescent="0.2">
      <c r="A1093">
        <v>169</v>
      </c>
      <c r="B1093" t="s">
        <v>2549</v>
      </c>
      <c r="C1093" t="s">
        <v>37</v>
      </c>
      <c r="D1093" t="s">
        <v>39</v>
      </c>
      <c r="E1093" t="s">
        <v>49</v>
      </c>
      <c r="F1093" t="s">
        <v>4</v>
      </c>
      <c r="G1093" s="20" t="s">
        <v>261</v>
      </c>
      <c r="H1093" s="19">
        <v>45394</v>
      </c>
      <c r="I1093">
        <v>154</v>
      </c>
      <c r="J1093">
        <v>6</v>
      </c>
      <c r="K1093">
        <v>1</v>
      </c>
      <c r="L1093">
        <v>5.9</v>
      </c>
      <c r="M10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25.666666666666668</v>
      </c>
      <c r="O10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0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3" s="20">
        <f>_22_05_2024__71314[[#This Row],[Рейтинг по проезду]]*0.6+_22_05_2024__71314[[#This Row],[Рейтинг по МВ]]*0.4</f>
        <v>0.94000000000000006</v>
      </c>
    </row>
    <row r="1094" spans="1:17" x14ac:dyDescent="0.2">
      <c r="A1094">
        <v>169</v>
      </c>
      <c r="B1094" t="s">
        <v>2550</v>
      </c>
      <c r="C1094" t="s">
        <v>37</v>
      </c>
      <c r="D1094" t="s">
        <v>39</v>
      </c>
      <c r="E1094" t="s">
        <v>49</v>
      </c>
      <c r="F1094" t="s">
        <v>4</v>
      </c>
      <c r="G1094" s="20" t="s">
        <v>261</v>
      </c>
      <c r="H1094" s="19">
        <v>45397</v>
      </c>
      <c r="I1094">
        <v>5</v>
      </c>
      <c r="J1094">
        <v>5</v>
      </c>
      <c r="L1094">
        <v>5.9</v>
      </c>
      <c r="M10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4" s="20">
        <f>_22_05_2024__71314[[#This Row],[Рейтинг по проезду]]*0.6+_22_05_2024__71314[[#This Row],[Рейтинг по МВ]]*0.4</f>
        <v>1</v>
      </c>
    </row>
    <row r="1095" spans="1:17" x14ac:dyDescent="0.2">
      <c r="A1095">
        <v>169</v>
      </c>
      <c r="B1095" t="s">
        <v>2551</v>
      </c>
      <c r="C1095" t="s">
        <v>37</v>
      </c>
      <c r="D1095" t="s">
        <v>39</v>
      </c>
      <c r="E1095" t="s">
        <v>49</v>
      </c>
      <c r="F1095" t="s">
        <v>4</v>
      </c>
      <c r="G1095" s="20" t="s">
        <v>261</v>
      </c>
      <c r="H1095" s="19">
        <v>45400</v>
      </c>
      <c r="I1095">
        <v>28</v>
      </c>
      <c r="J1095">
        <v>28</v>
      </c>
      <c r="L1095">
        <v>5.9</v>
      </c>
      <c r="M10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5" s="20">
        <f>_22_05_2024__71314[[#This Row],[Рейтинг по проезду]]*0.6+_22_05_2024__71314[[#This Row],[Рейтинг по МВ]]*0.4</f>
        <v>1</v>
      </c>
    </row>
    <row r="1096" spans="1:17" x14ac:dyDescent="0.2">
      <c r="A1096">
        <v>169</v>
      </c>
      <c r="B1096" t="s">
        <v>2552</v>
      </c>
      <c r="C1096" t="s">
        <v>37</v>
      </c>
      <c r="D1096" t="s">
        <v>39</v>
      </c>
      <c r="E1096" t="s">
        <v>49</v>
      </c>
      <c r="F1096" t="s">
        <v>4</v>
      </c>
      <c r="G1096" s="20" t="s">
        <v>261</v>
      </c>
      <c r="H1096" s="19">
        <v>45402</v>
      </c>
      <c r="I1096">
        <v>7</v>
      </c>
      <c r="J1096">
        <v>7</v>
      </c>
      <c r="K1096">
        <v>2</v>
      </c>
      <c r="L1096">
        <v>5.9</v>
      </c>
      <c r="M10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6" s="20">
        <f>_22_05_2024__71314[[#This Row],[Рейтинг по проезду]]*0.6+_22_05_2024__71314[[#This Row],[Рейтинг по МВ]]*0.4</f>
        <v>1</v>
      </c>
    </row>
    <row r="1097" spans="1:17" x14ac:dyDescent="0.2">
      <c r="A1097">
        <v>169</v>
      </c>
      <c r="B1097" t="s">
        <v>2553</v>
      </c>
      <c r="C1097" t="s">
        <v>37</v>
      </c>
      <c r="D1097" t="s">
        <v>39</v>
      </c>
      <c r="E1097" t="s">
        <v>49</v>
      </c>
      <c r="F1097" t="s">
        <v>4</v>
      </c>
      <c r="G1097" s="20" t="s">
        <v>261</v>
      </c>
      <c r="H1097" s="19">
        <v>45403</v>
      </c>
      <c r="I1097">
        <v>153</v>
      </c>
      <c r="J1097">
        <v>0</v>
      </c>
      <c r="L1097">
        <v>5.9</v>
      </c>
      <c r="M1097">
        <f>IF(_22_05_2024__71314[[#This Row],[Данные телематики, пробег]]=0,0.6,IF(_22_05_2024__71314[[#This Row],[Данные путевого, пробег]]=0,0,"для расчета"))</f>
        <v>0</v>
      </c>
      <c r="N10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7" s="20">
        <f>_22_05_2024__71314[[#This Row],[Рейтинг по проезду]]*0.6+_22_05_2024__71314[[#This Row],[Рейтинг по МВ]]*0.4</f>
        <v>0.4</v>
      </c>
    </row>
    <row r="1098" spans="1:17" x14ac:dyDescent="0.2">
      <c r="A1098">
        <v>169</v>
      </c>
      <c r="B1098" t="s">
        <v>2554</v>
      </c>
      <c r="C1098" t="s">
        <v>37</v>
      </c>
      <c r="D1098" t="s">
        <v>39</v>
      </c>
      <c r="E1098" t="s">
        <v>49</v>
      </c>
      <c r="F1098" t="s">
        <v>4</v>
      </c>
      <c r="G1098" s="20" t="s">
        <v>261</v>
      </c>
      <c r="H1098" s="19">
        <v>45405</v>
      </c>
      <c r="I1098">
        <v>53</v>
      </c>
      <c r="J1098">
        <v>53</v>
      </c>
      <c r="K1098">
        <v>1</v>
      </c>
      <c r="L1098">
        <v>5.9</v>
      </c>
      <c r="M10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0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0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0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8" s="20">
        <f>_22_05_2024__71314[[#This Row],[Рейтинг по проезду]]*0.6+_22_05_2024__71314[[#This Row],[Рейтинг по МВ]]*0.4</f>
        <v>1</v>
      </c>
    </row>
    <row r="1099" spans="1:17" x14ac:dyDescent="0.2">
      <c r="A1099">
        <v>169</v>
      </c>
      <c r="B1099" t="s">
        <v>2555</v>
      </c>
      <c r="C1099" t="s">
        <v>37</v>
      </c>
      <c r="D1099" t="s">
        <v>39</v>
      </c>
      <c r="E1099" t="s">
        <v>49</v>
      </c>
      <c r="F1099" t="s">
        <v>4</v>
      </c>
      <c r="G1099" s="20" t="s">
        <v>261</v>
      </c>
      <c r="H1099" s="19">
        <v>45407</v>
      </c>
      <c r="I1099">
        <v>67.66</v>
      </c>
      <c r="J1099">
        <v>0</v>
      </c>
      <c r="K1099">
        <v>2</v>
      </c>
      <c r="L1099">
        <v>5.9</v>
      </c>
      <c r="M1099">
        <f>IF(_22_05_2024__71314[[#This Row],[Данные телематики, пробег]]=0,0.6,IF(_22_05_2024__71314[[#This Row],[Данные путевого, пробег]]=0,0,"для расчета"))</f>
        <v>0</v>
      </c>
      <c r="N10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0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0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099" s="20">
        <f>_22_05_2024__71314[[#This Row],[Рейтинг по проезду]]*0.6+_22_05_2024__71314[[#This Row],[Рейтинг по МВ]]*0.4</f>
        <v>0.4</v>
      </c>
    </row>
    <row r="1100" spans="1:17" x14ac:dyDescent="0.2">
      <c r="A1100">
        <v>169</v>
      </c>
      <c r="B1100" t="s">
        <v>2556</v>
      </c>
      <c r="C1100" t="s">
        <v>37</v>
      </c>
      <c r="D1100" t="s">
        <v>39</v>
      </c>
      <c r="E1100" t="s">
        <v>49</v>
      </c>
      <c r="F1100" t="s">
        <v>4</v>
      </c>
      <c r="G1100" s="20" t="s">
        <v>261</v>
      </c>
      <c r="H1100" s="19">
        <v>45409</v>
      </c>
      <c r="I1100">
        <v>26.5</v>
      </c>
      <c r="J1100">
        <v>26</v>
      </c>
      <c r="K1100">
        <v>2</v>
      </c>
      <c r="L1100">
        <v>5.9</v>
      </c>
      <c r="M11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1.0192307692307692</v>
      </c>
      <c r="O11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0" s="20">
        <f>_22_05_2024__71314[[#This Row],[Рейтинг по проезду]]*0.6+_22_05_2024__71314[[#This Row],[Рейтинг по МВ]]*0.4</f>
        <v>1</v>
      </c>
    </row>
    <row r="1101" spans="1:17" x14ac:dyDescent="0.2">
      <c r="A1101">
        <v>169</v>
      </c>
      <c r="B1101" t="s">
        <v>2557</v>
      </c>
      <c r="C1101" t="s">
        <v>37</v>
      </c>
      <c r="D1101" t="s">
        <v>39</v>
      </c>
      <c r="E1101" t="s">
        <v>49</v>
      </c>
      <c r="F1101" t="s">
        <v>4</v>
      </c>
      <c r="G1101" s="20" t="s">
        <v>261</v>
      </c>
      <c r="H1101" s="19">
        <v>45410</v>
      </c>
      <c r="I1101">
        <v>9</v>
      </c>
      <c r="J1101">
        <v>0</v>
      </c>
      <c r="K1101">
        <v>1</v>
      </c>
      <c r="L1101">
        <v>5.9</v>
      </c>
      <c r="M1101">
        <f>IF(_22_05_2024__71314[[#This Row],[Данные телематики, пробег]]=0,0.6,IF(_22_05_2024__71314[[#This Row],[Данные путевого, пробег]]=0,0,"для расчета"))</f>
        <v>0</v>
      </c>
      <c r="N11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1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1" s="20">
        <f>_22_05_2024__71314[[#This Row],[Рейтинг по проезду]]*0.6+_22_05_2024__71314[[#This Row],[Рейтинг по МВ]]*0.4</f>
        <v>0.4</v>
      </c>
    </row>
    <row r="1102" spans="1:17" x14ac:dyDescent="0.2">
      <c r="A1102">
        <v>170</v>
      </c>
      <c r="B1102" t="s">
        <v>2558</v>
      </c>
      <c r="C1102" t="s">
        <v>37</v>
      </c>
      <c r="D1102" t="s">
        <v>39</v>
      </c>
      <c r="E1102" t="s">
        <v>41</v>
      </c>
      <c r="F1102" t="s">
        <v>4</v>
      </c>
      <c r="G1102" s="20" t="s">
        <v>262</v>
      </c>
      <c r="H1102" s="19">
        <v>45383</v>
      </c>
      <c r="I1102">
        <v>0</v>
      </c>
      <c r="J1102">
        <v>0</v>
      </c>
      <c r="L1102">
        <v>5.6</v>
      </c>
      <c r="M1102">
        <f>IF(_22_05_2024__71314[[#This Row],[Данные телематики, пробег]]=0,0.6,IF(_22_05_2024__71314[[#This Row],[Данные путевого, пробег]]=0,0,"для расчета"))</f>
        <v>0.6</v>
      </c>
      <c r="N11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2" s="20">
        <f>_22_05_2024__71314[[#This Row],[Рейтинг по проезду]]*0.6+_22_05_2024__71314[[#This Row],[Рейтинг по МВ]]*0.4</f>
        <v>0.76</v>
      </c>
    </row>
    <row r="1103" spans="1:17" x14ac:dyDescent="0.2">
      <c r="A1103">
        <v>170</v>
      </c>
      <c r="B1103" t="s">
        <v>2559</v>
      </c>
      <c r="C1103" t="s">
        <v>37</v>
      </c>
      <c r="D1103" t="s">
        <v>39</v>
      </c>
      <c r="E1103" t="s">
        <v>41</v>
      </c>
      <c r="F1103" t="s">
        <v>4</v>
      </c>
      <c r="G1103" s="20" t="s">
        <v>262</v>
      </c>
      <c r="H1103" s="19">
        <v>45387</v>
      </c>
      <c r="I1103">
        <v>9</v>
      </c>
      <c r="J1103">
        <v>9</v>
      </c>
      <c r="K1103">
        <v>1</v>
      </c>
      <c r="L1103">
        <v>5.6</v>
      </c>
      <c r="M11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3" s="20">
        <f>_22_05_2024__71314[[#This Row],[Рейтинг по проезду]]*0.6+_22_05_2024__71314[[#This Row],[Рейтинг по МВ]]*0.4</f>
        <v>1</v>
      </c>
    </row>
    <row r="1104" spans="1:17" x14ac:dyDescent="0.2">
      <c r="A1104">
        <v>170</v>
      </c>
      <c r="B1104" t="s">
        <v>2560</v>
      </c>
      <c r="C1104" t="s">
        <v>37</v>
      </c>
      <c r="D1104" t="s">
        <v>39</v>
      </c>
      <c r="E1104" t="s">
        <v>41</v>
      </c>
      <c r="F1104" t="s">
        <v>4</v>
      </c>
      <c r="G1104" s="20" t="s">
        <v>262</v>
      </c>
      <c r="H1104" s="19">
        <v>45397</v>
      </c>
      <c r="I1104">
        <v>17</v>
      </c>
      <c r="J1104">
        <v>15</v>
      </c>
      <c r="L1104">
        <v>5.6</v>
      </c>
      <c r="M11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1.1333333333333333</v>
      </c>
      <c r="O11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1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4" s="20">
        <f>_22_05_2024__71314[[#This Row],[Рейтинг по проезду]]*0.6+_22_05_2024__71314[[#This Row],[Рейтинг по МВ]]*0.4</f>
        <v>0.88</v>
      </c>
    </row>
    <row r="1105" spans="1:17" x14ac:dyDescent="0.2">
      <c r="A1105">
        <v>170</v>
      </c>
      <c r="B1105" t="s">
        <v>2561</v>
      </c>
      <c r="C1105" t="s">
        <v>37</v>
      </c>
      <c r="D1105" t="s">
        <v>39</v>
      </c>
      <c r="E1105" t="s">
        <v>41</v>
      </c>
      <c r="F1105" t="s">
        <v>4</v>
      </c>
      <c r="G1105" s="20" t="s">
        <v>262</v>
      </c>
      <c r="H1105" s="19">
        <v>45402</v>
      </c>
      <c r="I1105">
        <v>24</v>
      </c>
      <c r="J1105">
        <v>24</v>
      </c>
      <c r="K1105">
        <v>1</v>
      </c>
      <c r="L1105">
        <v>5.6</v>
      </c>
      <c r="M11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5" s="20">
        <f>_22_05_2024__71314[[#This Row],[Рейтинг по проезду]]*0.6+_22_05_2024__71314[[#This Row],[Рейтинг по МВ]]*0.4</f>
        <v>1</v>
      </c>
    </row>
    <row r="1106" spans="1:17" x14ac:dyDescent="0.2">
      <c r="A1106">
        <v>170</v>
      </c>
      <c r="B1106" t="s">
        <v>2562</v>
      </c>
      <c r="C1106" t="s">
        <v>37</v>
      </c>
      <c r="D1106" t="s">
        <v>39</v>
      </c>
      <c r="E1106" t="s">
        <v>41</v>
      </c>
      <c r="F1106" t="s">
        <v>4</v>
      </c>
      <c r="G1106" s="20" t="s">
        <v>262</v>
      </c>
      <c r="H1106" s="19">
        <v>45405</v>
      </c>
      <c r="I1106">
        <v>0</v>
      </c>
      <c r="J1106">
        <v>0</v>
      </c>
      <c r="K1106">
        <v>1</v>
      </c>
      <c r="L1106">
        <v>5.6</v>
      </c>
      <c r="M1106">
        <f>IF(_22_05_2024__71314[[#This Row],[Данные телематики, пробег]]=0,0.6,IF(_22_05_2024__71314[[#This Row],[Данные путевого, пробег]]=0,0,"для расчета"))</f>
        <v>0.6</v>
      </c>
      <c r="N11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6" s="20">
        <f>_22_05_2024__71314[[#This Row],[Рейтинг по проезду]]*0.6+_22_05_2024__71314[[#This Row],[Рейтинг по МВ]]*0.4</f>
        <v>0.76</v>
      </c>
    </row>
    <row r="1107" spans="1:17" x14ac:dyDescent="0.2">
      <c r="A1107">
        <v>170</v>
      </c>
      <c r="B1107" t="s">
        <v>2563</v>
      </c>
      <c r="C1107" t="s">
        <v>37</v>
      </c>
      <c r="D1107" t="s">
        <v>39</v>
      </c>
      <c r="E1107" t="s">
        <v>41</v>
      </c>
      <c r="F1107" t="s">
        <v>4</v>
      </c>
      <c r="G1107" s="20" t="s">
        <v>262</v>
      </c>
      <c r="H1107" s="19">
        <v>45409</v>
      </c>
      <c r="I1107">
        <v>0</v>
      </c>
      <c r="J1107">
        <v>0</v>
      </c>
      <c r="L1107">
        <v>5.6</v>
      </c>
      <c r="M1107">
        <f>IF(_22_05_2024__71314[[#This Row],[Данные телематики, пробег]]=0,0.6,IF(_22_05_2024__71314[[#This Row],[Данные путевого, пробег]]=0,0,"для расчета"))</f>
        <v>0.6</v>
      </c>
      <c r="N11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7" s="20">
        <f>_22_05_2024__71314[[#This Row],[Рейтинг по проезду]]*0.6+_22_05_2024__71314[[#This Row],[Рейтинг по МВ]]*0.4</f>
        <v>0.76</v>
      </c>
    </row>
    <row r="1108" spans="1:17" x14ac:dyDescent="0.2">
      <c r="A1108">
        <v>171</v>
      </c>
      <c r="B1108" t="s">
        <v>2564</v>
      </c>
      <c r="C1108" t="s">
        <v>37</v>
      </c>
      <c r="D1108" t="s">
        <v>39</v>
      </c>
      <c r="E1108" t="s">
        <v>49</v>
      </c>
      <c r="F1108" t="s">
        <v>4</v>
      </c>
      <c r="G1108" s="20" t="s">
        <v>263</v>
      </c>
      <c r="H1108" s="19">
        <v>45384</v>
      </c>
      <c r="I1108">
        <v>146</v>
      </c>
      <c r="J1108">
        <v>146</v>
      </c>
      <c r="L1108">
        <v>5.7</v>
      </c>
      <c r="M11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8" s="20">
        <f>_22_05_2024__71314[[#This Row],[Рейтинг по проезду]]*0.6+_22_05_2024__71314[[#This Row],[Рейтинг по МВ]]*0.4</f>
        <v>1</v>
      </c>
    </row>
    <row r="1109" spans="1:17" x14ac:dyDescent="0.2">
      <c r="A1109">
        <v>171</v>
      </c>
      <c r="B1109" t="s">
        <v>2565</v>
      </c>
      <c r="C1109" t="s">
        <v>37</v>
      </c>
      <c r="D1109" t="s">
        <v>39</v>
      </c>
      <c r="E1109" t="s">
        <v>49</v>
      </c>
      <c r="F1109" t="s">
        <v>4</v>
      </c>
      <c r="G1109" s="20" t="s">
        <v>263</v>
      </c>
      <c r="H1109" s="19">
        <v>45385</v>
      </c>
      <c r="I1109">
        <v>135</v>
      </c>
      <c r="J1109">
        <v>95</v>
      </c>
      <c r="K1109">
        <v>2</v>
      </c>
      <c r="L1109">
        <v>5.7</v>
      </c>
      <c r="M11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1.4210526315789473</v>
      </c>
      <c r="O11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09" s="20">
        <f>_22_05_2024__71314[[#This Row],[Рейтинг по проезду]]*0.6+_22_05_2024__71314[[#This Row],[Рейтинг по МВ]]*0.4</f>
        <v>0.94000000000000006</v>
      </c>
    </row>
    <row r="1110" spans="1:17" x14ac:dyDescent="0.2">
      <c r="A1110">
        <v>171</v>
      </c>
      <c r="B1110" t="s">
        <v>2566</v>
      </c>
      <c r="C1110" t="s">
        <v>37</v>
      </c>
      <c r="D1110" t="s">
        <v>39</v>
      </c>
      <c r="E1110" t="s">
        <v>49</v>
      </c>
      <c r="F1110" t="s">
        <v>4</v>
      </c>
      <c r="G1110" s="20" t="s">
        <v>263</v>
      </c>
      <c r="H1110" s="19">
        <v>45386</v>
      </c>
      <c r="I1110">
        <v>236</v>
      </c>
      <c r="J1110">
        <v>236</v>
      </c>
      <c r="K1110">
        <v>1</v>
      </c>
      <c r="L1110">
        <v>5.7</v>
      </c>
      <c r="M11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0" s="20">
        <f>_22_05_2024__71314[[#This Row],[Рейтинг по проезду]]*0.6+_22_05_2024__71314[[#This Row],[Рейтинг по МВ]]*0.4</f>
        <v>1</v>
      </c>
    </row>
    <row r="1111" spans="1:17" x14ac:dyDescent="0.2">
      <c r="A1111">
        <v>171</v>
      </c>
      <c r="B1111" t="s">
        <v>2567</v>
      </c>
      <c r="C1111" t="s">
        <v>37</v>
      </c>
      <c r="D1111" t="s">
        <v>39</v>
      </c>
      <c r="E1111" t="s">
        <v>49</v>
      </c>
      <c r="F1111" t="s">
        <v>4</v>
      </c>
      <c r="G1111" s="20" t="s">
        <v>263</v>
      </c>
      <c r="H1111" s="19">
        <v>45387</v>
      </c>
      <c r="I1111">
        <v>159</v>
      </c>
      <c r="J1111">
        <v>159</v>
      </c>
      <c r="L1111">
        <v>5.7</v>
      </c>
      <c r="M11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1" s="20">
        <f>_22_05_2024__71314[[#This Row],[Рейтинг по проезду]]*0.6+_22_05_2024__71314[[#This Row],[Рейтинг по МВ]]*0.4</f>
        <v>1</v>
      </c>
    </row>
    <row r="1112" spans="1:17" x14ac:dyDescent="0.2">
      <c r="A1112">
        <v>171</v>
      </c>
      <c r="B1112" t="s">
        <v>2568</v>
      </c>
      <c r="C1112" t="s">
        <v>37</v>
      </c>
      <c r="D1112" t="s">
        <v>39</v>
      </c>
      <c r="E1112" t="s">
        <v>49</v>
      </c>
      <c r="F1112" t="s">
        <v>4</v>
      </c>
      <c r="G1112" s="20" t="s">
        <v>263</v>
      </c>
      <c r="H1112" s="19">
        <v>45388</v>
      </c>
      <c r="I1112">
        <v>181</v>
      </c>
      <c r="J1112">
        <v>181</v>
      </c>
      <c r="K1112">
        <v>2</v>
      </c>
      <c r="L1112">
        <v>5.7</v>
      </c>
      <c r="M11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2" s="20">
        <f>_22_05_2024__71314[[#This Row],[Рейтинг по проезду]]*0.6+_22_05_2024__71314[[#This Row],[Рейтинг по МВ]]*0.4</f>
        <v>1</v>
      </c>
    </row>
    <row r="1113" spans="1:17" x14ac:dyDescent="0.2">
      <c r="A1113">
        <v>171</v>
      </c>
      <c r="B1113" t="s">
        <v>2569</v>
      </c>
      <c r="C1113" t="s">
        <v>37</v>
      </c>
      <c r="D1113" t="s">
        <v>39</v>
      </c>
      <c r="E1113" t="s">
        <v>49</v>
      </c>
      <c r="F1113" t="s">
        <v>4</v>
      </c>
      <c r="G1113" s="20" t="s">
        <v>263</v>
      </c>
      <c r="H1113" s="19">
        <v>45389</v>
      </c>
      <c r="I1113">
        <v>176</v>
      </c>
      <c r="J1113">
        <v>176</v>
      </c>
      <c r="L1113">
        <v>5.7</v>
      </c>
      <c r="M11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3" s="20">
        <f>_22_05_2024__71314[[#This Row],[Рейтинг по проезду]]*0.6+_22_05_2024__71314[[#This Row],[Рейтинг по МВ]]*0.4</f>
        <v>1</v>
      </c>
    </row>
    <row r="1114" spans="1:17" x14ac:dyDescent="0.2">
      <c r="A1114">
        <v>171</v>
      </c>
      <c r="B1114" t="s">
        <v>2570</v>
      </c>
      <c r="C1114" t="s">
        <v>37</v>
      </c>
      <c r="D1114" t="s">
        <v>39</v>
      </c>
      <c r="E1114" t="s">
        <v>49</v>
      </c>
      <c r="F1114" t="s">
        <v>4</v>
      </c>
      <c r="G1114" s="20" t="s">
        <v>263</v>
      </c>
      <c r="H1114" s="19">
        <v>45390</v>
      </c>
      <c r="I1114">
        <v>184</v>
      </c>
      <c r="J1114">
        <v>184</v>
      </c>
      <c r="K1114">
        <v>1</v>
      </c>
      <c r="L1114">
        <v>5.7</v>
      </c>
      <c r="M11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4" s="20">
        <f>_22_05_2024__71314[[#This Row],[Рейтинг по проезду]]*0.6+_22_05_2024__71314[[#This Row],[Рейтинг по МВ]]*0.4</f>
        <v>1</v>
      </c>
    </row>
    <row r="1115" spans="1:17" x14ac:dyDescent="0.2">
      <c r="A1115">
        <v>171</v>
      </c>
      <c r="B1115" t="s">
        <v>2571</v>
      </c>
      <c r="C1115" t="s">
        <v>37</v>
      </c>
      <c r="D1115" t="s">
        <v>39</v>
      </c>
      <c r="E1115" t="s">
        <v>49</v>
      </c>
      <c r="F1115" t="s">
        <v>4</v>
      </c>
      <c r="G1115" s="20" t="s">
        <v>263</v>
      </c>
      <c r="H1115" s="19">
        <v>45391</v>
      </c>
      <c r="I1115">
        <v>271</v>
      </c>
      <c r="J1115">
        <v>271</v>
      </c>
      <c r="K1115">
        <v>2</v>
      </c>
      <c r="L1115">
        <v>5.7</v>
      </c>
      <c r="M11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5" s="20">
        <f>_22_05_2024__71314[[#This Row],[Рейтинг по проезду]]*0.6+_22_05_2024__71314[[#This Row],[Рейтинг по МВ]]*0.4</f>
        <v>1</v>
      </c>
    </row>
    <row r="1116" spans="1:17" x14ac:dyDescent="0.2">
      <c r="A1116">
        <v>171</v>
      </c>
      <c r="B1116" t="s">
        <v>2572</v>
      </c>
      <c r="C1116" t="s">
        <v>37</v>
      </c>
      <c r="D1116" t="s">
        <v>39</v>
      </c>
      <c r="E1116" t="s">
        <v>49</v>
      </c>
      <c r="F1116" t="s">
        <v>4</v>
      </c>
      <c r="G1116" s="20" t="s">
        <v>263</v>
      </c>
      <c r="H1116" s="19">
        <v>45392</v>
      </c>
      <c r="I1116">
        <v>58</v>
      </c>
      <c r="J1116">
        <v>41</v>
      </c>
      <c r="L1116">
        <v>5.7</v>
      </c>
      <c r="M11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1.4146341463414633</v>
      </c>
      <c r="O11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6" s="20">
        <f>_22_05_2024__71314[[#This Row],[Рейтинг по проезду]]*0.6+_22_05_2024__71314[[#This Row],[Рейтинг по МВ]]*0.4</f>
        <v>0.94000000000000006</v>
      </c>
    </row>
    <row r="1117" spans="1:17" x14ac:dyDescent="0.2">
      <c r="A1117">
        <v>171</v>
      </c>
      <c r="B1117" t="s">
        <v>2573</v>
      </c>
      <c r="C1117" t="s">
        <v>37</v>
      </c>
      <c r="D1117" t="s">
        <v>39</v>
      </c>
      <c r="E1117" t="s">
        <v>49</v>
      </c>
      <c r="F1117" t="s">
        <v>4</v>
      </c>
      <c r="G1117" s="20" t="s">
        <v>263</v>
      </c>
      <c r="H1117" s="19">
        <v>45393</v>
      </c>
      <c r="I1117">
        <v>69</v>
      </c>
      <c r="J1117">
        <v>69</v>
      </c>
      <c r="L1117">
        <v>5.7</v>
      </c>
      <c r="M11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7" s="20">
        <f>_22_05_2024__71314[[#This Row],[Рейтинг по проезду]]*0.6+_22_05_2024__71314[[#This Row],[Рейтинг по МВ]]*0.4</f>
        <v>1</v>
      </c>
    </row>
    <row r="1118" spans="1:17" x14ac:dyDescent="0.2">
      <c r="A1118">
        <v>171</v>
      </c>
      <c r="B1118" t="s">
        <v>2574</v>
      </c>
      <c r="C1118" t="s">
        <v>37</v>
      </c>
      <c r="D1118" t="s">
        <v>39</v>
      </c>
      <c r="E1118" t="s">
        <v>49</v>
      </c>
      <c r="F1118" t="s">
        <v>4</v>
      </c>
      <c r="G1118" s="20" t="s">
        <v>263</v>
      </c>
      <c r="H1118" s="19">
        <v>45394</v>
      </c>
      <c r="I1118">
        <v>34</v>
      </c>
      <c r="J1118">
        <v>34</v>
      </c>
      <c r="L1118">
        <v>5.7</v>
      </c>
      <c r="M11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8" s="20">
        <f>_22_05_2024__71314[[#This Row],[Рейтинг по проезду]]*0.6+_22_05_2024__71314[[#This Row],[Рейтинг по МВ]]*0.4</f>
        <v>1</v>
      </c>
    </row>
    <row r="1119" spans="1:17" x14ac:dyDescent="0.2">
      <c r="A1119">
        <v>171</v>
      </c>
      <c r="B1119" t="s">
        <v>2575</v>
      </c>
      <c r="C1119" t="s">
        <v>37</v>
      </c>
      <c r="D1119" t="s">
        <v>39</v>
      </c>
      <c r="E1119" t="s">
        <v>49</v>
      </c>
      <c r="F1119" t="s">
        <v>4</v>
      </c>
      <c r="G1119" s="20" t="s">
        <v>263</v>
      </c>
      <c r="H1119" s="19">
        <v>45396</v>
      </c>
      <c r="I1119">
        <v>68</v>
      </c>
      <c r="J1119">
        <v>68</v>
      </c>
      <c r="L1119">
        <v>5.7</v>
      </c>
      <c r="M11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19" s="20">
        <f>_22_05_2024__71314[[#This Row],[Рейтинг по проезду]]*0.6+_22_05_2024__71314[[#This Row],[Рейтинг по МВ]]*0.4</f>
        <v>1</v>
      </c>
    </row>
    <row r="1120" spans="1:17" x14ac:dyDescent="0.2">
      <c r="A1120">
        <v>171</v>
      </c>
      <c r="B1120" t="s">
        <v>2576</v>
      </c>
      <c r="C1120" t="s">
        <v>37</v>
      </c>
      <c r="D1120" t="s">
        <v>39</v>
      </c>
      <c r="E1120" t="s">
        <v>49</v>
      </c>
      <c r="F1120" t="s">
        <v>4</v>
      </c>
      <c r="G1120" s="20" t="s">
        <v>263</v>
      </c>
      <c r="H1120" s="19">
        <v>45397</v>
      </c>
      <c r="I1120">
        <v>25</v>
      </c>
      <c r="J1120">
        <v>25</v>
      </c>
      <c r="K1120">
        <v>1</v>
      </c>
      <c r="L1120">
        <v>5.7</v>
      </c>
      <c r="M11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0" s="20">
        <f>_22_05_2024__71314[[#This Row],[Рейтинг по проезду]]*0.6+_22_05_2024__71314[[#This Row],[Рейтинг по МВ]]*0.4</f>
        <v>1</v>
      </c>
    </row>
    <row r="1121" spans="1:17" x14ac:dyDescent="0.2">
      <c r="A1121">
        <v>171</v>
      </c>
      <c r="B1121" t="s">
        <v>2577</v>
      </c>
      <c r="C1121" t="s">
        <v>37</v>
      </c>
      <c r="D1121" t="s">
        <v>39</v>
      </c>
      <c r="E1121" t="s">
        <v>49</v>
      </c>
      <c r="F1121" t="s">
        <v>4</v>
      </c>
      <c r="G1121" s="20" t="s">
        <v>263</v>
      </c>
      <c r="H1121" s="19">
        <v>45398</v>
      </c>
      <c r="I1121">
        <v>206.12</v>
      </c>
      <c r="J1121">
        <v>206</v>
      </c>
      <c r="K1121">
        <v>2</v>
      </c>
      <c r="L1121">
        <v>5.7</v>
      </c>
      <c r="M11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1.0005825242718447</v>
      </c>
      <c r="O11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1" s="20">
        <f>_22_05_2024__71314[[#This Row],[Рейтинг по проезду]]*0.6+_22_05_2024__71314[[#This Row],[Рейтинг по МВ]]*0.4</f>
        <v>1</v>
      </c>
    </row>
    <row r="1122" spans="1:17" x14ac:dyDescent="0.2">
      <c r="A1122">
        <v>171</v>
      </c>
      <c r="B1122" t="s">
        <v>2578</v>
      </c>
      <c r="C1122" t="s">
        <v>37</v>
      </c>
      <c r="D1122" t="s">
        <v>39</v>
      </c>
      <c r="E1122" t="s">
        <v>49</v>
      </c>
      <c r="F1122" t="s">
        <v>4</v>
      </c>
      <c r="G1122" s="20" t="s">
        <v>263</v>
      </c>
      <c r="H1122" s="19">
        <v>45399</v>
      </c>
      <c r="I1122">
        <v>246</v>
      </c>
      <c r="J1122">
        <v>246</v>
      </c>
      <c r="K1122">
        <v>3</v>
      </c>
      <c r="L1122">
        <v>5.7</v>
      </c>
      <c r="M11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2" s="20">
        <f>_22_05_2024__71314[[#This Row],[Рейтинг по проезду]]*0.6+_22_05_2024__71314[[#This Row],[Рейтинг по МВ]]*0.4</f>
        <v>1</v>
      </c>
    </row>
    <row r="1123" spans="1:17" x14ac:dyDescent="0.2">
      <c r="A1123">
        <v>171</v>
      </c>
      <c r="B1123" t="s">
        <v>2579</v>
      </c>
      <c r="C1123" t="s">
        <v>37</v>
      </c>
      <c r="D1123" t="s">
        <v>39</v>
      </c>
      <c r="E1123" t="s">
        <v>49</v>
      </c>
      <c r="F1123" t="s">
        <v>4</v>
      </c>
      <c r="G1123" s="20" t="s">
        <v>263</v>
      </c>
      <c r="H1123" s="19">
        <v>45400</v>
      </c>
      <c r="I1123">
        <v>36</v>
      </c>
      <c r="J1123">
        <v>36</v>
      </c>
      <c r="L1123">
        <v>5.7</v>
      </c>
      <c r="M11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3" s="20">
        <f>_22_05_2024__71314[[#This Row],[Рейтинг по проезду]]*0.6+_22_05_2024__71314[[#This Row],[Рейтинг по МВ]]*0.4</f>
        <v>1</v>
      </c>
    </row>
    <row r="1124" spans="1:17" x14ac:dyDescent="0.2">
      <c r="A1124">
        <v>171</v>
      </c>
      <c r="B1124" t="s">
        <v>2580</v>
      </c>
      <c r="C1124" t="s">
        <v>37</v>
      </c>
      <c r="D1124" t="s">
        <v>39</v>
      </c>
      <c r="E1124" t="s">
        <v>49</v>
      </c>
      <c r="F1124" t="s">
        <v>4</v>
      </c>
      <c r="G1124" s="20" t="s">
        <v>263</v>
      </c>
      <c r="H1124" s="19">
        <v>45401</v>
      </c>
      <c r="I1124">
        <v>79</v>
      </c>
      <c r="J1124">
        <v>79</v>
      </c>
      <c r="K1124">
        <v>1</v>
      </c>
      <c r="L1124">
        <v>5.7</v>
      </c>
      <c r="M11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4" s="20">
        <f>_22_05_2024__71314[[#This Row],[Рейтинг по проезду]]*0.6+_22_05_2024__71314[[#This Row],[Рейтинг по МВ]]*0.4</f>
        <v>1</v>
      </c>
    </row>
    <row r="1125" spans="1:17" x14ac:dyDescent="0.2">
      <c r="A1125">
        <v>171</v>
      </c>
      <c r="B1125" t="s">
        <v>2581</v>
      </c>
      <c r="C1125" t="s">
        <v>37</v>
      </c>
      <c r="D1125" t="s">
        <v>39</v>
      </c>
      <c r="E1125" t="s">
        <v>49</v>
      </c>
      <c r="F1125" t="s">
        <v>4</v>
      </c>
      <c r="G1125" s="20" t="s">
        <v>263</v>
      </c>
      <c r="H1125" s="19">
        <v>45402</v>
      </c>
      <c r="I1125">
        <v>67</v>
      </c>
      <c r="J1125">
        <v>67</v>
      </c>
      <c r="K1125">
        <v>1</v>
      </c>
      <c r="L1125">
        <v>5.7</v>
      </c>
      <c r="M11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5" s="20">
        <f>_22_05_2024__71314[[#This Row],[Рейтинг по проезду]]*0.6+_22_05_2024__71314[[#This Row],[Рейтинг по МВ]]*0.4</f>
        <v>1</v>
      </c>
    </row>
    <row r="1126" spans="1:17" x14ac:dyDescent="0.2">
      <c r="A1126">
        <v>171</v>
      </c>
      <c r="B1126" t="s">
        <v>2582</v>
      </c>
      <c r="C1126" t="s">
        <v>37</v>
      </c>
      <c r="D1126" t="s">
        <v>39</v>
      </c>
      <c r="E1126" t="s">
        <v>49</v>
      </c>
      <c r="F1126" t="s">
        <v>4</v>
      </c>
      <c r="G1126" s="20" t="s">
        <v>263</v>
      </c>
      <c r="H1126" s="19">
        <v>45404</v>
      </c>
      <c r="I1126">
        <v>48</v>
      </c>
      <c r="J1126">
        <v>48</v>
      </c>
      <c r="L1126">
        <v>5.7</v>
      </c>
      <c r="M11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6" s="20">
        <f>_22_05_2024__71314[[#This Row],[Рейтинг по проезду]]*0.6+_22_05_2024__71314[[#This Row],[Рейтинг по МВ]]*0.4</f>
        <v>1</v>
      </c>
    </row>
    <row r="1127" spans="1:17" x14ac:dyDescent="0.2">
      <c r="A1127">
        <v>171</v>
      </c>
      <c r="B1127" t="s">
        <v>2583</v>
      </c>
      <c r="C1127" t="s">
        <v>37</v>
      </c>
      <c r="D1127" t="s">
        <v>39</v>
      </c>
      <c r="E1127" t="s">
        <v>49</v>
      </c>
      <c r="F1127" t="s">
        <v>4</v>
      </c>
      <c r="G1127" s="20" t="s">
        <v>263</v>
      </c>
      <c r="H1127" s="19">
        <v>45405</v>
      </c>
      <c r="I1127">
        <v>34</v>
      </c>
      <c r="J1127">
        <v>34</v>
      </c>
      <c r="L1127">
        <v>5.7</v>
      </c>
      <c r="M11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7" s="20">
        <f>_22_05_2024__71314[[#This Row],[Рейтинг по проезду]]*0.6+_22_05_2024__71314[[#This Row],[Рейтинг по МВ]]*0.4</f>
        <v>1</v>
      </c>
    </row>
    <row r="1128" spans="1:17" x14ac:dyDescent="0.2">
      <c r="A1128">
        <v>171</v>
      </c>
      <c r="B1128" t="s">
        <v>2584</v>
      </c>
      <c r="C1128" t="s">
        <v>37</v>
      </c>
      <c r="D1128" t="s">
        <v>39</v>
      </c>
      <c r="E1128" t="s">
        <v>49</v>
      </c>
      <c r="F1128" t="s">
        <v>4</v>
      </c>
      <c r="G1128" s="20" t="s">
        <v>263</v>
      </c>
      <c r="H1128" s="19">
        <v>45406</v>
      </c>
      <c r="I1128">
        <v>42</v>
      </c>
      <c r="J1128">
        <v>42</v>
      </c>
      <c r="K1128">
        <v>1</v>
      </c>
      <c r="L1128">
        <v>5.7</v>
      </c>
      <c r="M11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8" s="20">
        <f>_22_05_2024__71314[[#This Row],[Рейтинг по проезду]]*0.6+_22_05_2024__71314[[#This Row],[Рейтинг по МВ]]*0.4</f>
        <v>1</v>
      </c>
    </row>
    <row r="1129" spans="1:17" x14ac:dyDescent="0.2">
      <c r="A1129">
        <v>172</v>
      </c>
      <c r="B1129" t="s">
        <v>2585</v>
      </c>
      <c r="C1129" t="s">
        <v>37</v>
      </c>
      <c r="D1129" t="s">
        <v>39</v>
      </c>
      <c r="E1129" t="s">
        <v>49</v>
      </c>
      <c r="F1129" t="s">
        <v>4</v>
      </c>
      <c r="G1129" s="20" t="s">
        <v>76</v>
      </c>
      <c r="H1129" s="19">
        <v>45383</v>
      </c>
      <c r="I1129">
        <v>31</v>
      </c>
      <c r="J1129">
        <v>31</v>
      </c>
      <c r="L1129">
        <v>5.9</v>
      </c>
      <c r="M11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29" s="20">
        <f>_22_05_2024__71314[[#This Row],[Рейтинг по проезду]]*0.6+_22_05_2024__71314[[#This Row],[Рейтинг по МВ]]*0.4</f>
        <v>1</v>
      </c>
    </row>
    <row r="1130" spans="1:17" x14ac:dyDescent="0.2">
      <c r="A1130">
        <v>172</v>
      </c>
      <c r="B1130" t="s">
        <v>2586</v>
      </c>
      <c r="C1130" t="s">
        <v>37</v>
      </c>
      <c r="D1130" t="s">
        <v>39</v>
      </c>
      <c r="E1130" t="s">
        <v>49</v>
      </c>
      <c r="F1130" t="s">
        <v>4</v>
      </c>
      <c r="G1130" s="20" t="s">
        <v>76</v>
      </c>
      <c r="H1130" s="19">
        <v>45384</v>
      </c>
      <c r="I1130">
        <v>24</v>
      </c>
      <c r="J1130">
        <v>5</v>
      </c>
      <c r="K1130">
        <v>1</v>
      </c>
      <c r="L1130">
        <v>5.9</v>
      </c>
      <c r="M11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4.8</v>
      </c>
      <c r="O11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30" s="20">
        <f>_22_05_2024__71314[[#This Row],[Рейтинг по проезду]]*0.6+_22_05_2024__71314[[#This Row],[Рейтинг по МВ]]*0.4</f>
        <v>0.94000000000000006</v>
      </c>
    </row>
    <row r="1131" spans="1:17" x14ac:dyDescent="0.2">
      <c r="A1131">
        <v>172</v>
      </c>
      <c r="B1131" t="s">
        <v>2587</v>
      </c>
      <c r="C1131" t="s">
        <v>37</v>
      </c>
      <c r="D1131" t="s">
        <v>39</v>
      </c>
      <c r="E1131" t="s">
        <v>49</v>
      </c>
      <c r="F1131" t="s">
        <v>4</v>
      </c>
      <c r="G1131" s="20" t="s">
        <v>76</v>
      </c>
      <c r="H1131" s="19">
        <v>45398</v>
      </c>
      <c r="I1131">
        <v>8.15</v>
      </c>
      <c r="J1131">
        <v>3</v>
      </c>
      <c r="L1131">
        <v>5.9</v>
      </c>
      <c r="M11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2.7166666666666668</v>
      </c>
      <c r="O11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31" s="20">
        <f>_22_05_2024__71314[[#This Row],[Рейтинг по проезду]]*0.6+_22_05_2024__71314[[#This Row],[Рейтинг по МВ]]*0.4</f>
        <v>0.94000000000000006</v>
      </c>
    </row>
    <row r="1132" spans="1:17" x14ac:dyDescent="0.2">
      <c r="A1132">
        <v>172</v>
      </c>
      <c r="B1132" t="s">
        <v>2588</v>
      </c>
      <c r="C1132" t="s">
        <v>37</v>
      </c>
      <c r="D1132" t="s">
        <v>39</v>
      </c>
      <c r="E1132" t="s">
        <v>49</v>
      </c>
      <c r="F1132" t="s">
        <v>4</v>
      </c>
      <c r="G1132" s="20" t="s">
        <v>76</v>
      </c>
      <c r="H1132" s="19">
        <v>45411</v>
      </c>
      <c r="I1132">
        <v>87</v>
      </c>
      <c r="J1132">
        <v>87</v>
      </c>
      <c r="K1132">
        <v>2</v>
      </c>
      <c r="L1132">
        <v>5.9</v>
      </c>
      <c r="M11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32" s="20">
        <f>_22_05_2024__71314[[#This Row],[Рейтинг по проезду]]*0.6+_22_05_2024__71314[[#This Row],[Рейтинг по МВ]]*0.4</f>
        <v>1</v>
      </c>
    </row>
    <row r="1133" spans="1:17" x14ac:dyDescent="0.2">
      <c r="A1133">
        <v>173</v>
      </c>
      <c r="B1133" t="s">
        <v>2589</v>
      </c>
      <c r="C1133" t="s">
        <v>37</v>
      </c>
      <c r="D1133" t="s">
        <v>39</v>
      </c>
      <c r="E1133" t="s">
        <v>49</v>
      </c>
      <c r="F1133" t="s">
        <v>4</v>
      </c>
      <c r="G1133" s="20" t="s">
        <v>77</v>
      </c>
      <c r="H1133" s="19">
        <v>45383</v>
      </c>
      <c r="I1133">
        <v>31</v>
      </c>
      <c r="J1133">
        <v>31</v>
      </c>
      <c r="L1133">
        <v>1.6</v>
      </c>
      <c r="M11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3" s="20">
        <f>_22_05_2024__71314[[#This Row],[Рейтинг по проезду]]*0.6+_22_05_2024__71314[[#This Row],[Рейтинг по МВ]]*0.4</f>
        <v>0.87999999999999989</v>
      </c>
    </row>
    <row r="1134" spans="1:17" x14ac:dyDescent="0.2">
      <c r="A1134">
        <v>173</v>
      </c>
      <c r="B1134" t="s">
        <v>2590</v>
      </c>
      <c r="C1134" t="s">
        <v>37</v>
      </c>
      <c r="D1134" t="s">
        <v>39</v>
      </c>
      <c r="E1134" t="s">
        <v>49</v>
      </c>
      <c r="F1134" t="s">
        <v>4</v>
      </c>
      <c r="G1134" s="20" t="s">
        <v>77</v>
      </c>
      <c r="H1134" s="19">
        <v>45384</v>
      </c>
      <c r="I1134">
        <v>24.6</v>
      </c>
      <c r="J1134">
        <v>24</v>
      </c>
      <c r="K1134">
        <v>2</v>
      </c>
      <c r="L1134">
        <v>1.6</v>
      </c>
      <c r="M11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1.0250000000000001</v>
      </c>
      <c r="O11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4" s="20">
        <f>_22_05_2024__71314[[#This Row],[Рейтинг по проезду]]*0.6+_22_05_2024__71314[[#This Row],[Рейтинг по МВ]]*0.4</f>
        <v>0.87999999999999989</v>
      </c>
    </row>
    <row r="1135" spans="1:17" x14ac:dyDescent="0.2">
      <c r="A1135">
        <v>173</v>
      </c>
      <c r="B1135" t="s">
        <v>2591</v>
      </c>
      <c r="C1135" t="s">
        <v>37</v>
      </c>
      <c r="D1135" t="s">
        <v>39</v>
      </c>
      <c r="E1135" t="s">
        <v>49</v>
      </c>
      <c r="F1135" t="s">
        <v>4</v>
      </c>
      <c r="G1135" s="20" t="s">
        <v>77</v>
      </c>
      <c r="H1135" s="19">
        <v>45392</v>
      </c>
      <c r="I1135">
        <v>8.1199999999999992</v>
      </c>
      <c r="J1135">
        <v>0</v>
      </c>
      <c r="L1135">
        <v>1.6</v>
      </c>
      <c r="M1135">
        <f>IF(_22_05_2024__71314[[#This Row],[Данные телематики, пробег]]=0,0.6,IF(_22_05_2024__71314[[#This Row],[Данные путевого, пробег]]=0,0,"для расчета"))</f>
        <v>0</v>
      </c>
      <c r="N11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1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5" s="20">
        <f>_22_05_2024__71314[[#This Row],[Рейтинг по проезду]]*0.6+_22_05_2024__71314[[#This Row],[Рейтинг по МВ]]*0.4</f>
        <v>0.27999999999999997</v>
      </c>
    </row>
    <row r="1136" spans="1:17" x14ac:dyDescent="0.2">
      <c r="A1136">
        <v>173</v>
      </c>
      <c r="B1136" t="s">
        <v>2592</v>
      </c>
      <c r="C1136" t="s">
        <v>37</v>
      </c>
      <c r="D1136" t="s">
        <v>39</v>
      </c>
      <c r="E1136" t="s">
        <v>49</v>
      </c>
      <c r="F1136" t="s">
        <v>4</v>
      </c>
      <c r="G1136" s="20" t="s">
        <v>77</v>
      </c>
      <c r="H1136" s="19">
        <v>45398</v>
      </c>
      <c r="I1136">
        <v>8.15</v>
      </c>
      <c r="J1136">
        <v>8.15</v>
      </c>
      <c r="L1136">
        <v>1.6</v>
      </c>
      <c r="M11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6" s="20">
        <f>_22_05_2024__71314[[#This Row],[Рейтинг по проезду]]*0.6+_22_05_2024__71314[[#This Row],[Рейтинг по МВ]]*0.4</f>
        <v>0.87999999999999989</v>
      </c>
    </row>
    <row r="1137" spans="1:17" x14ac:dyDescent="0.2">
      <c r="A1137">
        <v>173</v>
      </c>
      <c r="B1137" t="s">
        <v>2593</v>
      </c>
      <c r="C1137" t="s">
        <v>37</v>
      </c>
      <c r="D1137" t="s">
        <v>39</v>
      </c>
      <c r="E1137" t="s">
        <v>49</v>
      </c>
      <c r="F1137" t="s">
        <v>4</v>
      </c>
      <c r="G1137" s="20" t="s">
        <v>77</v>
      </c>
      <c r="H1137" s="19">
        <v>45402</v>
      </c>
      <c r="I1137">
        <v>13.25</v>
      </c>
      <c r="J1137">
        <v>13.25</v>
      </c>
      <c r="L1137">
        <v>1.6</v>
      </c>
      <c r="M11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7" s="20">
        <f>_22_05_2024__71314[[#This Row],[Рейтинг по проезду]]*0.6+_22_05_2024__71314[[#This Row],[Рейтинг по МВ]]*0.4</f>
        <v>0.87999999999999989</v>
      </c>
    </row>
    <row r="1138" spans="1:17" x14ac:dyDescent="0.2">
      <c r="A1138">
        <v>173</v>
      </c>
      <c r="B1138" t="s">
        <v>2594</v>
      </c>
      <c r="C1138" t="s">
        <v>37</v>
      </c>
      <c r="D1138" t="s">
        <v>39</v>
      </c>
      <c r="E1138" t="s">
        <v>49</v>
      </c>
      <c r="F1138" t="s">
        <v>4</v>
      </c>
      <c r="G1138" s="20" t="s">
        <v>77</v>
      </c>
      <c r="H1138" s="19">
        <v>45411</v>
      </c>
      <c r="I1138">
        <v>87</v>
      </c>
      <c r="J1138">
        <v>87</v>
      </c>
      <c r="K1138">
        <v>4</v>
      </c>
      <c r="L1138">
        <v>1.6</v>
      </c>
      <c r="M11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8" s="20">
        <f>_22_05_2024__71314[[#This Row],[Рейтинг по проезду]]*0.6+_22_05_2024__71314[[#This Row],[Рейтинг по МВ]]*0.4</f>
        <v>0.87999999999999989</v>
      </c>
    </row>
    <row r="1139" spans="1:17" x14ac:dyDescent="0.2">
      <c r="A1139">
        <v>174</v>
      </c>
      <c r="B1139" t="s">
        <v>2595</v>
      </c>
      <c r="C1139" t="s">
        <v>37</v>
      </c>
      <c r="D1139" t="s">
        <v>39</v>
      </c>
      <c r="E1139" t="s">
        <v>49</v>
      </c>
      <c r="F1139" t="s">
        <v>4</v>
      </c>
      <c r="G1139" s="20" t="s">
        <v>78</v>
      </c>
      <c r="H1139" s="19">
        <v>45383</v>
      </c>
      <c r="I1139">
        <v>46.5</v>
      </c>
      <c r="J1139">
        <v>46.5</v>
      </c>
      <c r="K1139">
        <v>2</v>
      </c>
      <c r="L1139">
        <v>2.5</v>
      </c>
      <c r="M11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39" s="20">
        <f>_22_05_2024__71314[[#This Row],[Рейтинг по проезду]]*0.6+_22_05_2024__71314[[#This Row],[Рейтинг по МВ]]*0.4</f>
        <v>0.87999999999999989</v>
      </c>
    </row>
    <row r="1140" spans="1:17" x14ac:dyDescent="0.2">
      <c r="A1140">
        <v>174</v>
      </c>
      <c r="B1140" t="s">
        <v>2596</v>
      </c>
      <c r="C1140" t="s">
        <v>37</v>
      </c>
      <c r="D1140" t="s">
        <v>39</v>
      </c>
      <c r="E1140" t="s">
        <v>49</v>
      </c>
      <c r="F1140" t="s">
        <v>4</v>
      </c>
      <c r="G1140" s="20" t="s">
        <v>78</v>
      </c>
      <c r="H1140" s="19">
        <v>45387</v>
      </c>
      <c r="I1140">
        <v>56</v>
      </c>
      <c r="J1140">
        <v>56</v>
      </c>
      <c r="K1140">
        <v>1</v>
      </c>
      <c r="L1140">
        <v>2.5</v>
      </c>
      <c r="M11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0" s="20">
        <f>_22_05_2024__71314[[#This Row],[Рейтинг по проезду]]*0.6+_22_05_2024__71314[[#This Row],[Рейтинг по МВ]]*0.4</f>
        <v>0.87999999999999989</v>
      </c>
    </row>
    <row r="1141" spans="1:17" x14ac:dyDescent="0.2">
      <c r="A1141">
        <v>174</v>
      </c>
      <c r="B1141" t="s">
        <v>2597</v>
      </c>
      <c r="C1141" t="s">
        <v>37</v>
      </c>
      <c r="D1141" t="s">
        <v>39</v>
      </c>
      <c r="E1141" t="s">
        <v>49</v>
      </c>
      <c r="F1141" t="s">
        <v>4</v>
      </c>
      <c r="G1141" s="20" t="s">
        <v>78</v>
      </c>
      <c r="H1141" s="19">
        <v>45390</v>
      </c>
      <c r="I1141">
        <v>113.26</v>
      </c>
      <c r="J1141">
        <v>113</v>
      </c>
      <c r="K1141">
        <v>3</v>
      </c>
      <c r="L1141">
        <v>2.5</v>
      </c>
      <c r="M11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1.0023008849557522</v>
      </c>
      <c r="O11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1" s="20">
        <f>_22_05_2024__71314[[#This Row],[Рейтинг по проезду]]*0.6+_22_05_2024__71314[[#This Row],[Рейтинг по МВ]]*0.4</f>
        <v>0.87999999999999989</v>
      </c>
    </row>
    <row r="1142" spans="1:17" x14ac:dyDescent="0.2">
      <c r="A1142">
        <v>174</v>
      </c>
      <c r="B1142" t="s">
        <v>2598</v>
      </c>
      <c r="C1142" t="s">
        <v>37</v>
      </c>
      <c r="D1142" t="s">
        <v>39</v>
      </c>
      <c r="E1142" t="s">
        <v>49</v>
      </c>
      <c r="F1142" t="s">
        <v>4</v>
      </c>
      <c r="G1142" s="20" t="s">
        <v>78</v>
      </c>
      <c r="H1142" s="19">
        <v>45393</v>
      </c>
      <c r="I1142">
        <v>39</v>
      </c>
      <c r="J1142">
        <v>39</v>
      </c>
      <c r="L1142">
        <v>2.5</v>
      </c>
      <c r="M11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2" s="20">
        <f>_22_05_2024__71314[[#This Row],[Рейтинг по проезду]]*0.6+_22_05_2024__71314[[#This Row],[Рейтинг по МВ]]*0.4</f>
        <v>0.87999999999999989</v>
      </c>
    </row>
    <row r="1143" spans="1:17" x14ac:dyDescent="0.2">
      <c r="A1143">
        <v>174</v>
      </c>
      <c r="B1143" t="s">
        <v>2599</v>
      </c>
      <c r="C1143" t="s">
        <v>37</v>
      </c>
      <c r="D1143" t="s">
        <v>39</v>
      </c>
      <c r="E1143" t="s">
        <v>49</v>
      </c>
      <c r="F1143" t="s">
        <v>4</v>
      </c>
      <c r="G1143" s="20" t="s">
        <v>78</v>
      </c>
      <c r="H1143" s="19">
        <v>45394</v>
      </c>
      <c r="I1143">
        <v>16.5</v>
      </c>
      <c r="J1143">
        <v>16.5</v>
      </c>
      <c r="K1143">
        <v>1</v>
      </c>
      <c r="L1143">
        <v>2.5</v>
      </c>
      <c r="M11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3" s="20">
        <f>_22_05_2024__71314[[#This Row],[Рейтинг по проезду]]*0.6+_22_05_2024__71314[[#This Row],[Рейтинг по МВ]]*0.4</f>
        <v>0.87999999999999989</v>
      </c>
    </row>
    <row r="1144" spans="1:17" x14ac:dyDescent="0.2">
      <c r="A1144">
        <v>174</v>
      </c>
      <c r="B1144" t="s">
        <v>2600</v>
      </c>
      <c r="C1144" t="s">
        <v>37</v>
      </c>
      <c r="D1144" t="s">
        <v>39</v>
      </c>
      <c r="E1144" t="s">
        <v>49</v>
      </c>
      <c r="F1144" t="s">
        <v>4</v>
      </c>
      <c r="G1144" s="20" t="s">
        <v>78</v>
      </c>
      <c r="H1144" s="19">
        <v>45397</v>
      </c>
      <c r="I1144">
        <v>20</v>
      </c>
      <c r="J1144">
        <v>15</v>
      </c>
      <c r="L1144">
        <v>2.5</v>
      </c>
      <c r="M11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1.3333333333333333</v>
      </c>
      <c r="O11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4" s="20">
        <f>_22_05_2024__71314[[#This Row],[Рейтинг по проезду]]*0.6+_22_05_2024__71314[[#This Row],[Рейтинг по МВ]]*0.4</f>
        <v>0.82000000000000006</v>
      </c>
    </row>
    <row r="1145" spans="1:17" x14ac:dyDescent="0.2">
      <c r="A1145">
        <v>174</v>
      </c>
      <c r="B1145" t="s">
        <v>2601</v>
      </c>
      <c r="C1145" t="s">
        <v>37</v>
      </c>
      <c r="D1145" t="s">
        <v>39</v>
      </c>
      <c r="E1145" t="s">
        <v>49</v>
      </c>
      <c r="F1145" t="s">
        <v>4</v>
      </c>
      <c r="G1145" s="20" t="s">
        <v>78</v>
      </c>
      <c r="H1145" s="19">
        <v>45400</v>
      </c>
      <c r="I1145">
        <v>28</v>
      </c>
      <c r="J1145">
        <v>28</v>
      </c>
      <c r="K1145">
        <v>2</v>
      </c>
      <c r="L1145">
        <v>2.5</v>
      </c>
      <c r="M11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5" s="20">
        <f>_22_05_2024__71314[[#This Row],[Рейтинг по проезду]]*0.6+_22_05_2024__71314[[#This Row],[Рейтинг по МВ]]*0.4</f>
        <v>0.87999999999999989</v>
      </c>
    </row>
    <row r="1146" spans="1:17" x14ac:dyDescent="0.2">
      <c r="A1146">
        <v>174</v>
      </c>
      <c r="B1146" t="s">
        <v>2602</v>
      </c>
      <c r="C1146" t="s">
        <v>37</v>
      </c>
      <c r="D1146" t="s">
        <v>39</v>
      </c>
      <c r="E1146" t="s">
        <v>49</v>
      </c>
      <c r="F1146" t="s">
        <v>4</v>
      </c>
      <c r="G1146" s="20" t="s">
        <v>78</v>
      </c>
      <c r="H1146" s="19">
        <v>45402</v>
      </c>
      <c r="I1146">
        <v>7</v>
      </c>
      <c r="J1146">
        <v>7</v>
      </c>
      <c r="L1146">
        <v>2.5</v>
      </c>
      <c r="M11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6" s="20">
        <f>_22_05_2024__71314[[#This Row],[Рейтинг по проезду]]*0.6+_22_05_2024__71314[[#This Row],[Рейтинг по МВ]]*0.4</f>
        <v>0.87999999999999989</v>
      </c>
    </row>
    <row r="1147" spans="1:17" x14ac:dyDescent="0.2">
      <c r="A1147">
        <v>174</v>
      </c>
      <c r="B1147" t="s">
        <v>2603</v>
      </c>
      <c r="C1147" t="s">
        <v>37</v>
      </c>
      <c r="D1147" t="s">
        <v>39</v>
      </c>
      <c r="E1147" t="s">
        <v>49</v>
      </c>
      <c r="F1147" t="s">
        <v>4</v>
      </c>
      <c r="G1147" s="20" t="s">
        <v>78</v>
      </c>
      <c r="H1147" s="19">
        <v>45405</v>
      </c>
      <c r="I1147">
        <v>53</v>
      </c>
      <c r="J1147">
        <v>53</v>
      </c>
      <c r="K1147">
        <v>3</v>
      </c>
      <c r="L1147">
        <v>2.5</v>
      </c>
      <c r="M11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7" s="20">
        <f>_22_05_2024__71314[[#This Row],[Рейтинг по проезду]]*0.6+_22_05_2024__71314[[#This Row],[Рейтинг по МВ]]*0.4</f>
        <v>0.87999999999999989</v>
      </c>
    </row>
    <row r="1148" spans="1:17" x14ac:dyDescent="0.2">
      <c r="A1148">
        <v>174</v>
      </c>
      <c r="B1148" t="s">
        <v>2604</v>
      </c>
      <c r="C1148" t="s">
        <v>37</v>
      </c>
      <c r="D1148" t="s">
        <v>39</v>
      </c>
      <c r="E1148" t="s">
        <v>49</v>
      </c>
      <c r="F1148" t="s">
        <v>4</v>
      </c>
      <c r="G1148" s="20" t="s">
        <v>78</v>
      </c>
      <c r="H1148" s="19">
        <v>45409</v>
      </c>
      <c r="I1148">
        <v>21</v>
      </c>
      <c r="J1148">
        <v>21</v>
      </c>
      <c r="K1148">
        <v>2</v>
      </c>
      <c r="L1148">
        <v>2.5</v>
      </c>
      <c r="M11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8" s="20">
        <f>_22_05_2024__71314[[#This Row],[Рейтинг по проезду]]*0.6+_22_05_2024__71314[[#This Row],[Рейтинг по МВ]]*0.4</f>
        <v>0.87999999999999989</v>
      </c>
    </row>
    <row r="1149" spans="1:17" x14ac:dyDescent="0.2">
      <c r="A1149">
        <v>174</v>
      </c>
      <c r="B1149" t="s">
        <v>2605</v>
      </c>
      <c r="C1149" t="s">
        <v>37</v>
      </c>
      <c r="D1149" t="s">
        <v>39</v>
      </c>
      <c r="E1149" t="s">
        <v>49</v>
      </c>
      <c r="F1149" t="s">
        <v>4</v>
      </c>
      <c r="G1149" s="20" t="s">
        <v>78</v>
      </c>
      <c r="H1149" s="19">
        <v>45410</v>
      </c>
      <c r="I1149">
        <v>0</v>
      </c>
      <c r="J1149">
        <v>0</v>
      </c>
      <c r="L1149">
        <v>2.5</v>
      </c>
      <c r="M1149">
        <f>IF(_22_05_2024__71314[[#This Row],[Данные телематики, пробег]]=0,0.6,IF(_22_05_2024__71314[[#This Row],[Данные путевого, пробег]]=0,0,"для расчета"))</f>
        <v>0.6</v>
      </c>
      <c r="N11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49" s="20">
        <f>_22_05_2024__71314[[#This Row],[Рейтинг по проезду]]*0.6+_22_05_2024__71314[[#This Row],[Рейтинг по МВ]]*0.4</f>
        <v>0.6399999999999999</v>
      </c>
    </row>
    <row r="1150" spans="1:17" x14ac:dyDescent="0.2">
      <c r="A1150">
        <v>178</v>
      </c>
      <c r="B1150" t="s">
        <v>2606</v>
      </c>
      <c r="C1150" t="s">
        <v>37</v>
      </c>
      <c r="D1150" t="s">
        <v>39</v>
      </c>
      <c r="E1150" t="s">
        <v>41</v>
      </c>
      <c r="F1150" t="s">
        <v>4</v>
      </c>
      <c r="G1150" s="20" t="s">
        <v>80</v>
      </c>
      <c r="H1150" s="19">
        <v>45383</v>
      </c>
      <c r="I1150">
        <v>49.5</v>
      </c>
      <c r="J1150">
        <v>46.5</v>
      </c>
      <c r="L1150">
        <v>4.5</v>
      </c>
      <c r="M11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1.064516129032258</v>
      </c>
      <c r="O11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0" s="20">
        <f>_22_05_2024__71314[[#This Row],[Рейтинг по проезду]]*0.6+_22_05_2024__71314[[#This Row],[Рейтинг по МВ]]*0.4</f>
        <v>0.82000000000000006</v>
      </c>
    </row>
    <row r="1151" spans="1:17" x14ac:dyDescent="0.2">
      <c r="A1151">
        <v>178</v>
      </c>
      <c r="B1151" t="s">
        <v>2607</v>
      </c>
      <c r="C1151" t="s">
        <v>37</v>
      </c>
      <c r="D1151" t="s">
        <v>39</v>
      </c>
      <c r="E1151" t="s">
        <v>41</v>
      </c>
      <c r="F1151" t="s">
        <v>4</v>
      </c>
      <c r="G1151" s="20" t="s">
        <v>80</v>
      </c>
      <c r="H1151" s="19">
        <v>45387</v>
      </c>
      <c r="I1151">
        <v>66</v>
      </c>
      <c r="J1151">
        <v>56</v>
      </c>
      <c r="K1151">
        <v>1</v>
      </c>
      <c r="L1151">
        <v>4.5</v>
      </c>
      <c r="M11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1.1785714285714286</v>
      </c>
      <c r="O11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1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1" s="20">
        <f>_22_05_2024__71314[[#This Row],[Рейтинг по проезду]]*0.6+_22_05_2024__71314[[#This Row],[Рейтинг по МВ]]*0.4</f>
        <v>0.76</v>
      </c>
    </row>
    <row r="1152" spans="1:17" x14ac:dyDescent="0.2">
      <c r="A1152">
        <v>178</v>
      </c>
      <c r="B1152" t="s">
        <v>2608</v>
      </c>
      <c r="C1152" t="s">
        <v>37</v>
      </c>
      <c r="D1152" t="s">
        <v>39</v>
      </c>
      <c r="E1152" t="s">
        <v>41</v>
      </c>
      <c r="F1152" t="s">
        <v>4</v>
      </c>
      <c r="G1152" s="20" t="s">
        <v>80</v>
      </c>
      <c r="H1152" s="19">
        <v>45390</v>
      </c>
      <c r="I1152">
        <v>13</v>
      </c>
      <c r="J1152">
        <v>13</v>
      </c>
      <c r="L1152">
        <v>4.5</v>
      </c>
      <c r="M11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2" s="20">
        <f>_22_05_2024__71314[[#This Row],[Рейтинг по проезду]]*0.6+_22_05_2024__71314[[#This Row],[Рейтинг по МВ]]*0.4</f>
        <v>0.87999999999999989</v>
      </c>
    </row>
    <row r="1153" spans="1:17" x14ac:dyDescent="0.2">
      <c r="A1153">
        <v>178</v>
      </c>
      <c r="B1153" t="s">
        <v>2609</v>
      </c>
      <c r="C1153" t="s">
        <v>37</v>
      </c>
      <c r="D1153" t="s">
        <v>39</v>
      </c>
      <c r="E1153" t="s">
        <v>41</v>
      </c>
      <c r="F1153" t="s">
        <v>4</v>
      </c>
      <c r="G1153" s="20" t="s">
        <v>80</v>
      </c>
      <c r="H1153" s="19">
        <v>45393</v>
      </c>
      <c r="I1153">
        <v>39</v>
      </c>
      <c r="J1153">
        <v>39</v>
      </c>
      <c r="K1153">
        <v>2</v>
      </c>
      <c r="L1153">
        <v>4.5</v>
      </c>
      <c r="M11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3" s="20">
        <f>_22_05_2024__71314[[#This Row],[Рейтинг по проезду]]*0.6+_22_05_2024__71314[[#This Row],[Рейтинг по МВ]]*0.4</f>
        <v>0.87999999999999989</v>
      </c>
    </row>
    <row r="1154" spans="1:17" x14ac:dyDescent="0.2">
      <c r="A1154">
        <v>178</v>
      </c>
      <c r="B1154" t="s">
        <v>2610</v>
      </c>
      <c r="C1154" t="s">
        <v>37</v>
      </c>
      <c r="D1154" t="s">
        <v>39</v>
      </c>
      <c r="E1154" t="s">
        <v>41</v>
      </c>
      <c r="F1154" t="s">
        <v>4</v>
      </c>
      <c r="G1154" s="20" t="s">
        <v>80</v>
      </c>
      <c r="H1154" s="19">
        <v>45394</v>
      </c>
      <c r="I1154">
        <v>16.5</v>
      </c>
      <c r="J1154">
        <v>16.5</v>
      </c>
      <c r="L1154">
        <v>4.5</v>
      </c>
      <c r="M11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4" s="20">
        <f>_22_05_2024__71314[[#This Row],[Рейтинг по проезду]]*0.6+_22_05_2024__71314[[#This Row],[Рейтинг по МВ]]*0.4</f>
        <v>0.87999999999999989</v>
      </c>
    </row>
    <row r="1155" spans="1:17" x14ac:dyDescent="0.2">
      <c r="A1155">
        <v>178</v>
      </c>
      <c r="B1155" t="s">
        <v>2611</v>
      </c>
      <c r="C1155" t="s">
        <v>37</v>
      </c>
      <c r="D1155" t="s">
        <v>39</v>
      </c>
      <c r="E1155" t="s">
        <v>41</v>
      </c>
      <c r="F1155" t="s">
        <v>4</v>
      </c>
      <c r="G1155" s="20" t="s">
        <v>80</v>
      </c>
      <c r="H1155" s="19">
        <v>45397</v>
      </c>
      <c r="I1155">
        <v>15</v>
      </c>
      <c r="J1155">
        <v>15</v>
      </c>
      <c r="K1155">
        <v>1</v>
      </c>
      <c r="L1155">
        <v>4.5</v>
      </c>
      <c r="M11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5" s="20">
        <f>_22_05_2024__71314[[#This Row],[Рейтинг по проезду]]*0.6+_22_05_2024__71314[[#This Row],[Рейтинг по МВ]]*0.4</f>
        <v>0.87999999999999989</v>
      </c>
    </row>
    <row r="1156" spans="1:17" x14ac:dyDescent="0.2">
      <c r="A1156">
        <v>178</v>
      </c>
      <c r="B1156" t="s">
        <v>2612</v>
      </c>
      <c r="C1156" t="s">
        <v>37</v>
      </c>
      <c r="D1156" t="s">
        <v>39</v>
      </c>
      <c r="E1156" t="s">
        <v>41</v>
      </c>
      <c r="F1156" t="s">
        <v>4</v>
      </c>
      <c r="G1156" s="20" t="s">
        <v>80</v>
      </c>
      <c r="H1156" s="19">
        <v>45400</v>
      </c>
      <c r="I1156">
        <v>28</v>
      </c>
      <c r="J1156">
        <v>28</v>
      </c>
      <c r="L1156">
        <v>4.5</v>
      </c>
      <c r="M11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6" s="20">
        <f>_22_05_2024__71314[[#This Row],[Рейтинг по проезду]]*0.6+_22_05_2024__71314[[#This Row],[Рейтинг по МВ]]*0.4</f>
        <v>0.87999999999999989</v>
      </c>
    </row>
    <row r="1157" spans="1:17" x14ac:dyDescent="0.2">
      <c r="A1157">
        <v>178</v>
      </c>
      <c r="B1157" t="s">
        <v>2613</v>
      </c>
      <c r="C1157" t="s">
        <v>37</v>
      </c>
      <c r="D1157" t="s">
        <v>39</v>
      </c>
      <c r="E1157" t="s">
        <v>41</v>
      </c>
      <c r="F1157" t="s">
        <v>4</v>
      </c>
      <c r="G1157" s="20" t="s">
        <v>80</v>
      </c>
      <c r="H1157" s="19">
        <v>45402</v>
      </c>
      <c r="I1157">
        <v>27</v>
      </c>
      <c r="J1157">
        <v>7</v>
      </c>
      <c r="K1157">
        <v>1</v>
      </c>
      <c r="L1157">
        <v>4.5</v>
      </c>
      <c r="M11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3.8571428571428572</v>
      </c>
      <c r="O11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7" s="20">
        <f>_22_05_2024__71314[[#This Row],[Рейтинг по проезду]]*0.6+_22_05_2024__71314[[#This Row],[Рейтинг по МВ]]*0.4</f>
        <v>0.82000000000000006</v>
      </c>
    </row>
    <row r="1158" spans="1:17" x14ac:dyDescent="0.2">
      <c r="A1158">
        <v>178</v>
      </c>
      <c r="B1158" t="s">
        <v>2614</v>
      </c>
      <c r="C1158" t="s">
        <v>37</v>
      </c>
      <c r="D1158" t="s">
        <v>39</v>
      </c>
      <c r="E1158" t="s">
        <v>41</v>
      </c>
      <c r="F1158" t="s">
        <v>4</v>
      </c>
      <c r="G1158" s="20" t="s">
        <v>80</v>
      </c>
      <c r="H1158" s="19">
        <v>45405</v>
      </c>
      <c r="I1158">
        <v>53</v>
      </c>
      <c r="J1158">
        <v>53</v>
      </c>
      <c r="L1158">
        <v>4.5</v>
      </c>
      <c r="M11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8" s="20">
        <f>_22_05_2024__71314[[#This Row],[Рейтинг по проезду]]*0.6+_22_05_2024__71314[[#This Row],[Рейтинг по МВ]]*0.4</f>
        <v>0.87999999999999989</v>
      </c>
    </row>
    <row r="1159" spans="1:17" x14ac:dyDescent="0.2">
      <c r="A1159">
        <v>178</v>
      </c>
      <c r="B1159" t="s">
        <v>2615</v>
      </c>
      <c r="C1159" t="s">
        <v>37</v>
      </c>
      <c r="D1159" t="s">
        <v>39</v>
      </c>
      <c r="E1159" t="s">
        <v>41</v>
      </c>
      <c r="F1159" t="s">
        <v>4</v>
      </c>
      <c r="G1159" s="20" t="s">
        <v>80</v>
      </c>
      <c r="H1159" s="19">
        <v>45409</v>
      </c>
      <c r="I1159">
        <v>21</v>
      </c>
      <c r="J1159">
        <v>21</v>
      </c>
      <c r="K1159">
        <v>1</v>
      </c>
      <c r="L1159">
        <v>4.5</v>
      </c>
      <c r="M11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59" s="20">
        <f>_22_05_2024__71314[[#This Row],[Рейтинг по проезду]]*0.6+_22_05_2024__71314[[#This Row],[Рейтинг по МВ]]*0.4</f>
        <v>0.87999999999999989</v>
      </c>
    </row>
    <row r="1160" spans="1:17" x14ac:dyDescent="0.2">
      <c r="A1160">
        <v>178</v>
      </c>
      <c r="B1160" t="s">
        <v>2616</v>
      </c>
      <c r="C1160" t="s">
        <v>37</v>
      </c>
      <c r="D1160" t="s">
        <v>39</v>
      </c>
      <c r="E1160" t="s">
        <v>41</v>
      </c>
      <c r="F1160" t="s">
        <v>4</v>
      </c>
      <c r="G1160" s="20" t="s">
        <v>80</v>
      </c>
      <c r="H1160" s="19">
        <v>45410</v>
      </c>
      <c r="I1160">
        <v>31</v>
      </c>
      <c r="J1160">
        <v>1</v>
      </c>
      <c r="K1160">
        <v>1</v>
      </c>
      <c r="L1160">
        <v>4.5</v>
      </c>
      <c r="M11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31</v>
      </c>
      <c r="O11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60" s="20">
        <f>_22_05_2024__71314[[#This Row],[Рейтинг по проезду]]*0.6+_22_05_2024__71314[[#This Row],[Рейтинг по МВ]]*0.4</f>
        <v>0.82000000000000006</v>
      </c>
    </row>
    <row r="1161" spans="1:17" x14ac:dyDescent="0.2">
      <c r="A1161">
        <v>179</v>
      </c>
      <c r="B1161" t="s">
        <v>2617</v>
      </c>
      <c r="C1161" t="s">
        <v>37</v>
      </c>
      <c r="D1161" t="s">
        <v>39</v>
      </c>
      <c r="E1161" t="s">
        <v>41</v>
      </c>
      <c r="F1161" t="s">
        <v>4</v>
      </c>
      <c r="G1161" s="20" t="s">
        <v>81</v>
      </c>
      <c r="H1161" s="19">
        <v>45383</v>
      </c>
      <c r="I1161">
        <v>86</v>
      </c>
      <c r="J1161">
        <v>76</v>
      </c>
      <c r="L1161">
        <v>5.8</v>
      </c>
      <c r="M11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1.131578947368421</v>
      </c>
      <c r="O11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1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1" s="20">
        <f>_22_05_2024__71314[[#This Row],[Рейтинг по проезду]]*0.6+_22_05_2024__71314[[#This Row],[Рейтинг по МВ]]*0.4</f>
        <v>0.88</v>
      </c>
    </row>
    <row r="1162" spans="1:17" x14ac:dyDescent="0.2">
      <c r="A1162">
        <v>179</v>
      </c>
      <c r="B1162" t="s">
        <v>2618</v>
      </c>
      <c r="C1162" t="s">
        <v>37</v>
      </c>
      <c r="D1162" t="s">
        <v>39</v>
      </c>
      <c r="E1162" t="s">
        <v>41</v>
      </c>
      <c r="F1162" t="s">
        <v>4</v>
      </c>
      <c r="G1162" s="20" t="s">
        <v>81</v>
      </c>
      <c r="H1162" s="19">
        <v>45385</v>
      </c>
      <c r="I1162">
        <v>29</v>
      </c>
      <c r="J1162">
        <v>29</v>
      </c>
      <c r="K1162">
        <v>1</v>
      </c>
      <c r="L1162">
        <v>5.8</v>
      </c>
      <c r="M11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2" s="20">
        <f>_22_05_2024__71314[[#This Row],[Рейтинг по проезду]]*0.6+_22_05_2024__71314[[#This Row],[Рейтинг по МВ]]*0.4</f>
        <v>1</v>
      </c>
    </row>
    <row r="1163" spans="1:17" x14ac:dyDescent="0.2">
      <c r="A1163">
        <v>179</v>
      </c>
      <c r="B1163" t="s">
        <v>2619</v>
      </c>
      <c r="C1163" t="s">
        <v>37</v>
      </c>
      <c r="D1163" t="s">
        <v>39</v>
      </c>
      <c r="E1163" t="s">
        <v>41</v>
      </c>
      <c r="F1163" t="s">
        <v>4</v>
      </c>
      <c r="G1163" s="20" t="s">
        <v>81</v>
      </c>
      <c r="H1163" s="19">
        <v>45390</v>
      </c>
      <c r="I1163">
        <v>39</v>
      </c>
      <c r="J1163">
        <v>30</v>
      </c>
      <c r="L1163">
        <v>5.8</v>
      </c>
      <c r="M11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1.3</v>
      </c>
      <c r="O11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3" s="20">
        <f>_22_05_2024__71314[[#This Row],[Рейтинг по проезду]]*0.6+_22_05_2024__71314[[#This Row],[Рейтинг по МВ]]*0.4</f>
        <v>0.94000000000000006</v>
      </c>
    </row>
    <row r="1164" spans="1:17" x14ac:dyDescent="0.2">
      <c r="A1164">
        <v>179</v>
      </c>
      <c r="B1164" t="s">
        <v>2620</v>
      </c>
      <c r="C1164" t="s">
        <v>37</v>
      </c>
      <c r="D1164" t="s">
        <v>39</v>
      </c>
      <c r="E1164" t="s">
        <v>41</v>
      </c>
      <c r="F1164" t="s">
        <v>4</v>
      </c>
      <c r="G1164" s="20" t="s">
        <v>81</v>
      </c>
      <c r="H1164" s="19">
        <v>45392</v>
      </c>
      <c r="I1164">
        <v>18</v>
      </c>
      <c r="J1164">
        <v>18</v>
      </c>
      <c r="L1164">
        <v>5.8</v>
      </c>
      <c r="M11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4" s="20">
        <f>_22_05_2024__71314[[#This Row],[Рейтинг по проезду]]*0.6+_22_05_2024__71314[[#This Row],[Рейтинг по МВ]]*0.4</f>
        <v>1</v>
      </c>
    </row>
    <row r="1165" spans="1:17" x14ac:dyDescent="0.2">
      <c r="A1165">
        <v>179</v>
      </c>
      <c r="B1165" t="s">
        <v>2621</v>
      </c>
      <c r="C1165" t="s">
        <v>37</v>
      </c>
      <c r="D1165" t="s">
        <v>39</v>
      </c>
      <c r="E1165" t="s">
        <v>41</v>
      </c>
      <c r="F1165" t="s">
        <v>4</v>
      </c>
      <c r="G1165" s="20" t="s">
        <v>81</v>
      </c>
      <c r="H1165" s="19">
        <v>45393</v>
      </c>
      <c r="I1165">
        <v>17</v>
      </c>
      <c r="J1165">
        <v>15</v>
      </c>
      <c r="K1165">
        <v>1</v>
      </c>
      <c r="L1165">
        <v>5.8</v>
      </c>
      <c r="M11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1.1333333333333333</v>
      </c>
      <c r="O11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1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5" s="20">
        <f>_22_05_2024__71314[[#This Row],[Рейтинг по проезду]]*0.6+_22_05_2024__71314[[#This Row],[Рейтинг по МВ]]*0.4</f>
        <v>0.88</v>
      </c>
    </row>
    <row r="1166" spans="1:17" x14ac:dyDescent="0.2">
      <c r="A1166">
        <v>179</v>
      </c>
      <c r="B1166" t="s">
        <v>2622</v>
      </c>
      <c r="C1166" t="s">
        <v>37</v>
      </c>
      <c r="D1166" t="s">
        <v>39</v>
      </c>
      <c r="E1166" t="s">
        <v>41</v>
      </c>
      <c r="F1166" t="s">
        <v>4</v>
      </c>
      <c r="G1166" s="20" t="s">
        <v>81</v>
      </c>
      <c r="H1166" s="19">
        <v>45397</v>
      </c>
      <c r="I1166">
        <v>18</v>
      </c>
      <c r="J1166">
        <v>18</v>
      </c>
      <c r="L1166">
        <v>5.8</v>
      </c>
      <c r="M11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6" s="20">
        <f>_22_05_2024__71314[[#This Row],[Рейтинг по проезду]]*0.6+_22_05_2024__71314[[#This Row],[Рейтинг по МВ]]*0.4</f>
        <v>1</v>
      </c>
    </row>
    <row r="1167" spans="1:17" x14ac:dyDescent="0.2">
      <c r="A1167">
        <v>179</v>
      </c>
      <c r="B1167" t="s">
        <v>2623</v>
      </c>
      <c r="C1167" t="s">
        <v>37</v>
      </c>
      <c r="D1167" t="s">
        <v>39</v>
      </c>
      <c r="E1167" t="s">
        <v>41</v>
      </c>
      <c r="F1167" t="s">
        <v>4</v>
      </c>
      <c r="G1167" s="20" t="s">
        <v>81</v>
      </c>
      <c r="H1167" s="19">
        <v>45398</v>
      </c>
      <c r="I1167">
        <v>25</v>
      </c>
      <c r="J1167">
        <v>25</v>
      </c>
      <c r="L1167">
        <v>5.8</v>
      </c>
      <c r="M11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7" s="20">
        <f>_22_05_2024__71314[[#This Row],[Рейтинг по проезду]]*0.6+_22_05_2024__71314[[#This Row],[Рейтинг по МВ]]*0.4</f>
        <v>1</v>
      </c>
    </row>
    <row r="1168" spans="1:17" x14ac:dyDescent="0.2">
      <c r="A1168">
        <v>179</v>
      </c>
      <c r="B1168" t="s">
        <v>2624</v>
      </c>
      <c r="C1168" t="s">
        <v>37</v>
      </c>
      <c r="D1168" t="s">
        <v>39</v>
      </c>
      <c r="E1168" t="s">
        <v>41</v>
      </c>
      <c r="F1168" t="s">
        <v>4</v>
      </c>
      <c r="G1168" s="20" t="s">
        <v>81</v>
      </c>
      <c r="H1168" s="19">
        <v>45399</v>
      </c>
      <c r="I1168">
        <v>17</v>
      </c>
      <c r="J1168">
        <v>17</v>
      </c>
      <c r="L1168">
        <v>5.8</v>
      </c>
      <c r="M11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8" s="20">
        <f>_22_05_2024__71314[[#This Row],[Рейтинг по проезду]]*0.6+_22_05_2024__71314[[#This Row],[Рейтинг по МВ]]*0.4</f>
        <v>1</v>
      </c>
    </row>
    <row r="1169" spans="1:17" x14ac:dyDescent="0.2">
      <c r="A1169">
        <v>179</v>
      </c>
      <c r="B1169" t="s">
        <v>2625</v>
      </c>
      <c r="C1169" t="s">
        <v>37</v>
      </c>
      <c r="D1169" t="s">
        <v>39</v>
      </c>
      <c r="E1169" t="s">
        <v>41</v>
      </c>
      <c r="F1169" t="s">
        <v>4</v>
      </c>
      <c r="G1169" s="20" t="s">
        <v>81</v>
      </c>
      <c r="H1169" s="19">
        <v>45400</v>
      </c>
      <c r="I1169">
        <v>37</v>
      </c>
      <c r="J1169">
        <v>37</v>
      </c>
      <c r="K1169">
        <v>1</v>
      </c>
      <c r="L1169">
        <v>5.8</v>
      </c>
      <c r="M11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69" s="20">
        <f>_22_05_2024__71314[[#This Row],[Рейтинг по проезду]]*0.6+_22_05_2024__71314[[#This Row],[Рейтинг по МВ]]*0.4</f>
        <v>1</v>
      </c>
    </row>
    <row r="1170" spans="1:17" x14ac:dyDescent="0.2">
      <c r="A1170">
        <v>179</v>
      </c>
      <c r="B1170" t="s">
        <v>2626</v>
      </c>
      <c r="C1170" t="s">
        <v>37</v>
      </c>
      <c r="D1170" t="s">
        <v>39</v>
      </c>
      <c r="E1170" t="s">
        <v>41</v>
      </c>
      <c r="F1170" t="s">
        <v>4</v>
      </c>
      <c r="G1170" s="20" t="s">
        <v>81</v>
      </c>
      <c r="H1170" s="19">
        <v>45401</v>
      </c>
      <c r="I1170">
        <v>31</v>
      </c>
      <c r="J1170">
        <v>11</v>
      </c>
      <c r="L1170">
        <v>5.8</v>
      </c>
      <c r="M11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2.8181818181818183</v>
      </c>
      <c r="O11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0" s="20">
        <f>_22_05_2024__71314[[#This Row],[Рейтинг по проезду]]*0.6+_22_05_2024__71314[[#This Row],[Рейтинг по МВ]]*0.4</f>
        <v>0.94000000000000006</v>
      </c>
    </row>
    <row r="1171" spans="1:17" x14ac:dyDescent="0.2">
      <c r="A1171">
        <v>179</v>
      </c>
      <c r="B1171" t="s">
        <v>2627</v>
      </c>
      <c r="C1171" t="s">
        <v>37</v>
      </c>
      <c r="D1171" t="s">
        <v>39</v>
      </c>
      <c r="E1171" t="s">
        <v>41</v>
      </c>
      <c r="F1171" t="s">
        <v>4</v>
      </c>
      <c r="G1171" s="20" t="s">
        <v>81</v>
      </c>
      <c r="H1171" s="19">
        <v>45404</v>
      </c>
      <c r="I1171">
        <v>39.15</v>
      </c>
      <c r="J1171">
        <v>31</v>
      </c>
      <c r="K1171">
        <v>1</v>
      </c>
      <c r="L1171">
        <v>5.8</v>
      </c>
      <c r="M11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1.2629032258064516</v>
      </c>
      <c r="O11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1" s="20">
        <f>_22_05_2024__71314[[#This Row],[Рейтинг по проезду]]*0.6+_22_05_2024__71314[[#This Row],[Рейтинг по МВ]]*0.4</f>
        <v>0.94000000000000006</v>
      </c>
    </row>
    <row r="1172" spans="1:17" x14ac:dyDescent="0.2">
      <c r="A1172">
        <v>179</v>
      </c>
      <c r="B1172" t="s">
        <v>2628</v>
      </c>
      <c r="C1172" t="s">
        <v>37</v>
      </c>
      <c r="D1172" t="s">
        <v>39</v>
      </c>
      <c r="E1172" t="s">
        <v>41</v>
      </c>
      <c r="F1172" t="s">
        <v>4</v>
      </c>
      <c r="G1172" s="20" t="s">
        <v>81</v>
      </c>
      <c r="H1172" s="19">
        <v>45406</v>
      </c>
      <c r="I1172">
        <v>44</v>
      </c>
      <c r="J1172">
        <v>40</v>
      </c>
      <c r="L1172">
        <v>5.8</v>
      </c>
      <c r="M11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1.1000000000000001</v>
      </c>
      <c r="O11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1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2" s="20">
        <f>_22_05_2024__71314[[#This Row],[Рейтинг по проезду]]*0.6+_22_05_2024__71314[[#This Row],[Рейтинг по МВ]]*0.4</f>
        <v>0.88</v>
      </c>
    </row>
    <row r="1173" spans="1:17" x14ac:dyDescent="0.2">
      <c r="A1173">
        <v>181</v>
      </c>
      <c r="B1173" t="s">
        <v>2629</v>
      </c>
      <c r="C1173" t="s">
        <v>37</v>
      </c>
      <c r="D1173" t="s">
        <v>39</v>
      </c>
      <c r="E1173" t="s">
        <v>41</v>
      </c>
      <c r="F1173" t="s">
        <v>4</v>
      </c>
      <c r="G1173" s="20" t="s">
        <v>266</v>
      </c>
      <c r="H1173" s="19">
        <v>45383</v>
      </c>
      <c r="I1173">
        <v>36</v>
      </c>
      <c r="J1173">
        <v>17</v>
      </c>
      <c r="L1173">
        <v>6</v>
      </c>
      <c r="M11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2.1176470588235294</v>
      </c>
      <c r="O11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3" s="20">
        <f>_22_05_2024__71314[[#This Row],[Рейтинг по проезду]]*0.6+_22_05_2024__71314[[#This Row],[Рейтинг по МВ]]*0.4</f>
        <v>0.94000000000000006</v>
      </c>
    </row>
    <row r="1174" spans="1:17" x14ac:dyDescent="0.2">
      <c r="A1174">
        <v>181</v>
      </c>
      <c r="B1174" t="s">
        <v>2630</v>
      </c>
      <c r="C1174" t="s">
        <v>37</v>
      </c>
      <c r="D1174" t="s">
        <v>39</v>
      </c>
      <c r="E1174" t="s">
        <v>41</v>
      </c>
      <c r="F1174" t="s">
        <v>4</v>
      </c>
      <c r="G1174" s="20" t="s">
        <v>266</v>
      </c>
      <c r="H1174" s="19">
        <v>45384</v>
      </c>
      <c r="I1174">
        <v>14</v>
      </c>
      <c r="J1174">
        <v>14</v>
      </c>
      <c r="L1174">
        <v>6</v>
      </c>
      <c r="M11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4" s="20">
        <f>_22_05_2024__71314[[#This Row],[Рейтинг по проезду]]*0.6+_22_05_2024__71314[[#This Row],[Рейтинг по МВ]]*0.4</f>
        <v>1</v>
      </c>
    </row>
    <row r="1175" spans="1:17" x14ac:dyDescent="0.2">
      <c r="A1175">
        <v>181</v>
      </c>
      <c r="B1175" t="s">
        <v>2631</v>
      </c>
      <c r="C1175" t="s">
        <v>37</v>
      </c>
      <c r="D1175" t="s">
        <v>39</v>
      </c>
      <c r="E1175" t="s">
        <v>41</v>
      </c>
      <c r="F1175" t="s">
        <v>4</v>
      </c>
      <c r="G1175" s="20" t="s">
        <v>266</v>
      </c>
      <c r="H1175" s="19">
        <v>45398</v>
      </c>
      <c r="I1175">
        <v>26.12</v>
      </c>
      <c r="J1175">
        <v>4</v>
      </c>
      <c r="K1175">
        <v>1</v>
      </c>
      <c r="L1175">
        <v>6</v>
      </c>
      <c r="M11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6.53</v>
      </c>
      <c r="O11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5" s="20">
        <f>_22_05_2024__71314[[#This Row],[Рейтинг по проезду]]*0.6+_22_05_2024__71314[[#This Row],[Рейтинг по МВ]]*0.4</f>
        <v>0.94000000000000006</v>
      </c>
    </row>
    <row r="1176" spans="1:17" x14ac:dyDescent="0.2">
      <c r="A1176">
        <v>181</v>
      </c>
      <c r="B1176" t="s">
        <v>2632</v>
      </c>
      <c r="C1176" t="s">
        <v>37</v>
      </c>
      <c r="D1176" t="s">
        <v>39</v>
      </c>
      <c r="E1176" t="s">
        <v>41</v>
      </c>
      <c r="F1176" t="s">
        <v>4</v>
      </c>
      <c r="G1176" s="20" t="s">
        <v>266</v>
      </c>
      <c r="H1176" s="19">
        <v>45402</v>
      </c>
      <c r="I1176">
        <v>24</v>
      </c>
      <c r="J1176">
        <v>24</v>
      </c>
      <c r="L1176">
        <v>6</v>
      </c>
      <c r="M11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6" s="20">
        <f>_22_05_2024__71314[[#This Row],[Рейтинг по проезду]]*0.6+_22_05_2024__71314[[#This Row],[Рейтинг по МВ]]*0.4</f>
        <v>1</v>
      </c>
    </row>
    <row r="1177" spans="1:17" x14ac:dyDescent="0.2">
      <c r="A1177">
        <v>181</v>
      </c>
      <c r="B1177" t="s">
        <v>2633</v>
      </c>
      <c r="C1177" t="s">
        <v>37</v>
      </c>
      <c r="D1177" t="s">
        <v>39</v>
      </c>
      <c r="E1177" t="s">
        <v>41</v>
      </c>
      <c r="F1177" t="s">
        <v>4</v>
      </c>
      <c r="G1177" s="20" t="s">
        <v>266</v>
      </c>
      <c r="H1177" s="19">
        <v>45407</v>
      </c>
      <c r="I1177">
        <v>55</v>
      </c>
      <c r="J1177">
        <v>55</v>
      </c>
      <c r="L1177">
        <v>6</v>
      </c>
      <c r="M11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7" s="20">
        <f>_22_05_2024__71314[[#This Row],[Рейтинг по проезду]]*0.6+_22_05_2024__71314[[#This Row],[Рейтинг по МВ]]*0.4</f>
        <v>1</v>
      </c>
    </row>
    <row r="1178" spans="1:17" x14ac:dyDescent="0.2">
      <c r="A1178">
        <v>181</v>
      </c>
      <c r="B1178" t="s">
        <v>2634</v>
      </c>
      <c r="C1178" t="s">
        <v>37</v>
      </c>
      <c r="D1178" t="s">
        <v>39</v>
      </c>
      <c r="E1178" t="s">
        <v>41</v>
      </c>
      <c r="F1178" t="s">
        <v>4</v>
      </c>
      <c r="G1178" s="20" t="s">
        <v>266</v>
      </c>
      <c r="H1178" s="19">
        <v>45411</v>
      </c>
      <c r="I1178">
        <v>45</v>
      </c>
      <c r="J1178">
        <v>45</v>
      </c>
      <c r="L1178">
        <v>6</v>
      </c>
      <c r="M11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78" s="20">
        <f>_22_05_2024__71314[[#This Row],[Рейтинг по проезду]]*0.6+_22_05_2024__71314[[#This Row],[Рейтинг по МВ]]*0.4</f>
        <v>1</v>
      </c>
    </row>
    <row r="1179" spans="1:17" x14ac:dyDescent="0.2">
      <c r="A1179">
        <v>182</v>
      </c>
      <c r="B1179" t="s">
        <v>2635</v>
      </c>
      <c r="C1179" t="s">
        <v>37</v>
      </c>
      <c r="D1179" t="s">
        <v>39</v>
      </c>
      <c r="E1179" t="s">
        <v>41</v>
      </c>
      <c r="F1179" t="s">
        <v>4</v>
      </c>
      <c r="G1179" s="20" t="s">
        <v>267</v>
      </c>
      <c r="H1179" s="19">
        <v>45383</v>
      </c>
      <c r="I1179">
        <v>46.5</v>
      </c>
      <c r="J1179">
        <v>46.5</v>
      </c>
      <c r="L1179">
        <v>4.2</v>
      </c>
      <c r="M11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79" s="20">
        <f>_22_05_2024__71314[[#This Row],[Рейтинг по проезду]]*0.6+_22_05_2024__71314[[#This Row],[Рейтинг по МВ]]*0.4</f>
        <v>0.87999999999999989</v>
      </c>
    </row>
    <row r="1180" spans="1:17" x14ac:dyDescent="0.2">
      <c r="A1180">
        <v>182</v>
      </c>
      <c r="B1180" t="s">
        <v>2636</v>
      </c>
      <c r="C1180" t="s">
        <v>37</v>
      </c>
      <c r="D1180" t="s">
        <v>39</v>
      </c>
      <c r="E1180" t="s">
        <v>41</v>
      </c>
      <c r="F1180" t="s">
        <v>4</v>
      </c>
      <c r="G1180" s="20" t="s">
        <v>267</v>
      </c>
      <c r="H1180" s="19">
        <v>45387</v>
      </c>
      <c r="I1180">
        <v>156</v>
      </c>
      <c r="J1180">
        <v>56</v>
      </c>
      <c r="L1180">
        <v>4.2</v>
      </c>
      <c r="M11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2.7857142857142856</v>
      </c>
      <c r="O11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0" s="20">
        <f>_22_05_2024__71314[[#This Row],[Рейтинг по проезду]]*0.6+_22_05_2024__71314[[#This Row],[Рейтинг по МВ]]*0.4</f>
        <v>0.82000000000000006</v>
      </c>
    </row>
    <row r="1181" spans="1:17" x14ac:dyDescent="0.2">
      <c r="A1181">
        <v>182</v>
      </c>
      <c r="B1181" t="s">
        <v>2637</v>
      </c>
      <c r="C1181" t="s">
        <v>37</v>
      </c>
      <c r="D1181" t="s">
        <v>39</v>
      </c>
      <c r="E1181" t="s">
        <v>41</v>
      </c>
      <c r="F1181" t="s">
        <v>4</v>
      </c>
      <c r="G1181" s="20" t="s">
        <v>267</v>
      </c>
      <c r="H1181" s="19">
        <v>45391</v>
      </c>
      <c r="I1181">
        <v>13</v>
      </c>
      <c r="J1181">
        <v>13</v>
      </c>
      <c r="L1181">
        <v>4.2</v>
      </c>
      <c r="M11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1" s="20">
        <f>_22_05_2024__71314[[#This Row],[Рейтинг по проезду]]*0.6+_22_05_2024__71314[[#This Row],[Рейтинг по МВ]]*0.4</f>
        <v>0.87999999999999989</v>
      </c>
    </row>
    <row r="1182" spans="1:17" x14ac:dyDescent="0.2">
      <c r="A1182">
        <v>182</v>
      </c>
      <c r="B1182" t="s">
        <v>2638</v>
      </c>
      <c r="C1182" t="s">
        <v>37</v>
      </c>
      <c r="D1182" t="s">
        <v>39</v>
      </c>
      <c r="E1182" t="s">
        <v>41</v>
      </c>
      <c r="F1182" t="s">
        <v>4</v>
      </c>
      <c r="G1182" s="20" t="s">
        <v>267</v>
      </c>
      <c r="H1182" s="19">
        <v>45393</v>
      </c>
      <c r="I1182">
        <v>49</v>
      </c>
      <c r="J1182">
        <v>49</v>
      </c>
      <c r="L1182">
        <v>4.2</v>
      </c>
      <c r="M11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2" s="20">
        <f>_22_05_2024__71314[[#This Row],[Рейтинг по проезду]]*0.6+_22_05_2024__71314[[#This Row],[Рейтинг по МВ]]*0.4</f>
        <v>0.87999999999999989</v>
      </c>
    </row>
    <row r="1183" spans="1:17" x14ac:dyDescent="0.2">
      <c r="A1183">
        <v>182</v>
      </c>
      <c r="B1183" t="s">
        <v>2639</v>
      </c>
      <c r="C1183" t="s">
        <v>37</v>
      </c>
      <c r="D1183" t="s">
        <v>39</v>
      </c>
      <c r="E1183" t="s">
        <v>41</v>
      </c>
      <c r="F1183" t="s">
        <v>4</v>
      </c>
      <c r="G1183" s="20" t="s">
        <v>267</v>
      </c>
      <c r="H1183" s="19">
        <v>45394</v>
      </c>
      <c r="I1183">
        <v>102</v>
      </c>
      <c r="J1183">
        <v>102</v>
      </c>
      <c r="L1183">
        <v>4.2</v>
      </c>
      <c r="M11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3" s="20">
        <f>_22_05_2024__71314[[#This Row],[Рейтинг по проезду]]*0.6+_22_05_2024__71314[[#This Row],[Рейтинг по МВ]]*0.4</f>
        <v>0.87999999999999989</v>
      </c>
    </row>
    <row r="1184" spans="1:17" x14ac:dyDescent="0.2">
      <c r="A1184">
        <v>182</v>
      </c>
      <c r="B1184" t="s">
        <v>2640</v>
      </c>
      <c r="C1184" t="s">
        <v>37</v>
      </c>
      <c r="D1184" t="s">
        <v>39</v>
      </c>
      <c r="E1184" t="s">
        <v>41</v>
      </c>
      <c r="F1184" t="s">
        <v>4</v>
      </c>
      <c r="G1184" s="20" t="s">
        <v>267</v>
      </c>
      <c r="H1184" s="19">
        <v>45397</v>
      </c>
      <c r="I1184">
        <v>5</v>
      </c>
      <c r="J1184">
        <v>5</v>
      </c>
      <c r="L1184">
        <v>4.2</v>
      </c>
      <c r="M11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4" s="20">
        <f>_22_05_2024__71314[[#This Row],[Рейтинг по проезду]]*0.6+_22_05_2024__71314[[#This Row],[Рейтинг по МВ]]*0.4</f>
        <v>0.87999999999999989</v>
      </c>
    </row>
    <row r="1185" spans="1:17" x14ac:dyDescent="0.2">
      <c r="A1185">
        <v>182</v>
      </c>
      <c r="B1185" t="s">
        <v>2641</v>
      </c>
      <c r="C1185" t="s">
        <v>37</v>
      </c>
      <c r="D1185" t="s">
        <v>39</v>
      </c>
      <c r="E1185" t="s">
        <v>41</v>
      </c>
      <c r="F1185" t="s">
        <v>4</v>
      </c>
      <c r="G1185" s="20" t="s">
        <v>267</v>
      </c>
      <c r="H1185" s="19">
        <v>45400</v>
      </c>
      <c r="I1185">
        <v>28</v>
      </c>
      <c r="J1185">
        <v>28</v>
      </c>
      <c r="L1185">
        <v>4.2</v>
      </c>
      <c r="M11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5" s="20">
        <f>_22_05_2024__71314[[#This Row],[Рейтинг по проезду]]*0.6+_22_05_2024__71314[[#This Row],[Рейтинг по МВ]]*0.4</f>
        <v>0.87999999999999989</v>
      </c>
    </row>
    <row r="1186" spans="1:17" x14ac:dyDescent="0.2">
      <c r="A1186">
        <v>182</v>
      </c>
      <c r="B1186" t="s">
        <v>2642</v>
      </c>
      <c r="C1186" t="s">
        <v>37</v>
      </c>
      <c r="D1186" t="s">
        <v>39</v>
      </c>
      <c r="E1186" t="s">
        <v>41</v>
      </c>
      <c r="F1186" t="s">
        <v>4</v>
      </c>
      <c r="G1186" s="20" t="s">
        <v>267</v>
      </c>
      <c r="H1186" s="19">
        <v>45402</v>
      </c>
      <c r="I1186">
        <v>7</v>
      </c>
      <c r="J1186">
        <v>7</v>
      </c>
      <c r="L1186">
        <v>4.2</v>
      </c>
      <c r="M11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6" s="20">
        <f>_22_05_2024__71314[[#This Row],[Рейтинг по проезду]]*0.6+_22_05_2024__71314[[#This Row],[Рейтинг по МВ]]*0.4</f>
        <v>0.87999999999999989</v>
      </c>
    </row>
    <row r="1187" spans="1:17" x14ac:dyDescent="0.2">
      <c r="A1187">
        <v>182</v>
      </c>
      <c r="B1187" t="s">
        <v>2643</v>
      </c>
      <c r="C1187" t="s">
        <v>37</v>
      </c>
      <c r="D1187" t="s">
        <v>39</v>
      </c>
      <c r="E1187" t="s">
        <v>41</v>
      </c>
      <c r="F1187" t="s">
        <v>4</v>
      </c>
      <c r="G1187" s="20" t="s">
        <v>267</v>
      </c>
      <c r="H1187" s="19">
        <v>45403</v>
      </c>
      <c r="I1187">
        <v>53</v>
      </c>
      <c r="J1187">
        <v>53</v>
      </c>
      <c r="L1187">
        <v>4.2</v>
      </c>
      <c r="M11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7" s="20">
        <f>_22_05_2024__71314[[#This Row],[Рейтинг по проезду]]*0.6+_22_05_2024__71314[[#This Row],[Рейтинг по МВ]]*0.4</f>
        <v>0.87999999999999989</v>
      </c>
    </row>
    <row r="1188" spans="1:17" x14ac:dyDescent="0.2">
      <c r="A1188">
        <v>182</v>
      </c>
      <c r="B1188" t="s">
        <v>2644</v>
      </c>
      <c r="C1188" t="s">
        <v>37</v>
      </c>
      <c r="D1188" t="s">
        <v>39</v>
      </c>
      <c r="E1188" t="s">
        <v>41</v>
      </c>
      <c r="F1188" t="s">
        <v>4</v>
      </c>
      <c r="G1188" s="20" t="s">
        <v>267</v>
      </c>
      <c r="H1188" s="19">
        <v>45405</v>
      </c>
      <c r="I1188">
        <v>53</v>
      </c>
      <c r="J1188">
        <v>53</v>
      </c>
      <c r="L1188">
        <v>4.2</v>
      </c>
      <c r="M11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8" s="20">
        <f>_22_05_2024__71314[[#This Row],[Рейтинг по проезду]]*0.6+_22_05_2024__71314[[#This Row],[Рейтинг по МВ]]*0.4</f>
        <v>0.87999999999999989</v>
      </c>
    </row>
    <row r="1189" spans="1:17" x14ac:dyDescent="0.2">
      <c r="A1189">
        <v>182</v>
      </c>
      <c r="B1189" t="s">
        <v>2645</v>
      </c>
      <c r="C1189" t="s">
        <v>37</v>
      </c>
      <c r="D1189" t="s">
        <v>39</v>
      </c>
      <c r="E1189" t="s">
        <v>41</v>
      </c>
      <c r="F1189" t="s">
        <v>4</v>
      </c>
      <c r="G1189" s="20" t="s">
        <v>267</v>
      </c>
      <c r="H1189" s="19">
        <v>45407</v>
      </c>
      <c r="I1189">
        <v>62</v>
      </c>
      <c r="J1189">
        <v>67</v>
      </c>
      <c r="L1189">
        <v>4.2</v>
      </c>
      <c r="M11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0.92537313432835822</v>
      </c>
      <c r="O11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89" s="20">
        <f>_22_05_2024__71314[[#This Row],[Рейтинг по проезду]]*0.6+_22_05_2024__71314[[#This Row],[Рейтинг по МВ]]*0.4</f>
        <v>0.82000000000000006</v>
      </c>
    </row>
    <row r="1190" spans="1:17" x14ac:dyDescent="0.2">
      <c r="A1190">
        <v>182</v>
      </c>
      <c r="B1190" t="s">
        <v>2646</v>
      </c>
      <c r="C1190" t="s">
        <v>37</v>
      </c>
      <c r="D1190" t="s">
        <v>39</v>
      </c>
      <c r="E1190" t="s">
        <v>41</v>
      </c>
      <c r="F1190" t="s">
        <v>4</v>
      </c>
      <c r="G1190" s="20" t="s">
        <v>267</v>
      </c>
      <c r="H1190" s="19">
        <v>45409</v>
      </c>
      <c r="I1190">
        <v>26.12</v>
      </c>
      <c r="J1190">
        <v>26.5</v>
      </c>
      <c r="L1190">
        <v>4.2</v>
      </c>
      <c r="M11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0.98566037735849066</v>
      </c>
      <c r="O11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0" s="20">
        <f>_22_05_2024__71314[[#This Row],[Рейтинг по проезду]]*0.6+_22_05_2024__71314[[#This Row],[Рейтинг по МВ]]*0.4</f>
        <v>0.87999999999999989</v>
      </c>
    </row>
    <row r="1191" spans="1:17" x14ac:dyDescent="0.2">
      <c r="A1191">
        <v>182</v>
      </c>
      <c r="B1191" t="s">
        <v>2647</v>
      </c>
      <c r="C1191" t="s">
        <v>37</v>
      </c>
      <c r="D1191" t="s">
        <v>39</v>
      </c>
      <c r="E1191" t="s">
        <v>41</v>
      </c>
      <c r="F1191" t="s">
        <v>4</v>
      </c>
      <c r="G1191" s="20" t="s">
        <v>267</v>
      </c>
      <c r="H1191" s="19">
        <v>45410</v>
      </c>
      <c r="I1191">
        <v>0</v>
      </c>
      <c r="J1191">
        <v>0</v>
      </c>
      <c r="L1191">
        <v>4.2</v>
      </c>
      <c r="M1191">
        <f>IF(_22_05_2024__71314[[#This Row],[Данные телематики, пробег]]=0,0.6,IF(_22_05_2024__71314[[#This Row],[Данные путевого, пробег]]=0,0,"для расчета"))</f>
        <v>0.6</v>
      </c>
      <c r="N11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1" s="20">
        <f>_22_05_2024__71314[[#This Row],[Рейтинг по проезду]]*0.6+_22_05_2024__71314[[#This Row],[Рейтинг по МВ]]*0.4</f>
        <v>0.6399999999999999</v>
      </c>
    </row>
    <row r="1192" spans="1:17" x14ac:dyDescent="0.2">
      <c r="A1192">
        <v>183</v>
      </c>
      <c r="B1192" t="s">
        <v>2648</v>
      </c>
      <c r="C1192" t="s">
        <v>37</v>
      </c>
      <c r="D1192" t="s">
        <v>39</v>
      </c>
      <c r="E1192" t="s">
        <v>64</v>
      </c>
      <c r="F1192" t="s">
        <v>4</v>
      </c>
      <c r="G1192" s="20" t="s">
        <v>268</v>
      </c>
      <c r="H1192" s="19">
        <v>45383</v>
      </c>
      <c r="I1192">
        <v>24.41</v>
      </c>
      <c r="J1192">
        <v>0</v>
      </c>
      <c r="L1192">
        <v>3.2</v>
      </c>
      <c r="M1192">
        <f>IF(_22_05_2024__71314[[#This Row],[Данные телематики, пробег]]=0,0.6,IF(_22_05_2024__71314[[#This Row],[Данные путевого, пробег]]=0,0,"для расчета"))</f>
        <v>0</v>
      </c>
      <c r="N11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1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2" s="20">
        <f>_22_05_2024__71314[[#This Row],[Рейтинг по проезду]]*0.6+_22_05_2024__71314[[#This Row],[Рейтинг по МВ]]*0.4</f>
        <v>0.27999999999999997</v>
      </c>
    </row>
    <row r="1193" spans="1:17" x14ac:dyDescent="0.2">
      <c r="A1193">
        <v>183</v>
      </c>
      <c r="B1193" t="s">
        <v>2649</v>
      </c>
      <c r="C1193" t="s">
        <v>37</v>
      </c>
      <c r="D1193" t="s">
        <v>39</v>
      </c>
      <c r="E1193" t="s">
        <v>64</v>
      </c>
      <c r="F1193" t="s">
        <v>4</v>
      </c>
      <c r="G1193" s="20" t="s">
        <v>268</v>
      </c>
      <c r="H1193" s="19">
        <v>45386</v>
      </c>
      <c r="I1193">
        <v>56</v>
      </c>
      <c r="J1193">
        <v>56</v>
      </c>
      <c r="K1193">
        <v>2</v>
      </c>
      <c r="L1193">
        <v>3.2</v>
      </c>
      <c r="M11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3" s="20">
        <f>_22_05_2024__71314[[#This Row],[Рейтинг по проезду]]*0.6+_22_05_2024__71314[[#This Row],[Рейтинг по МВ]]*0.4</f>
        <v>0.87999999999999989</v>
      </c>
    </row>
    <row r="1194" spans="1:17" x14ac:dyDescent="0.2">
      <c r="A1194">
        <v>183</v>
      </c>
      <c r="B1194" t="s">
        <v>2650</v>
      </c>
      <c r="C1194" t="s">
        <v>37</v>
      </c>
      <c r="D1194" t="s">
        <v>39</v>
      </c>
      <c r="E1194" t="s">
        <v>64</v>
      </c>
      <c r="F1194" t="s">
        <v>4</v>
      </c>
      <c r="G1194" s="20" t="s">
        <v>268</v>
      </c>
      <c r="H1194" s="19">
        <v>45389</v>
      </c>
      <c r="I1194">
        <v>96</v>
      </c>
      <c r="J1194">
        <v>96</v>
      </c>
      <c r="L1194">
        <v>3.2</v>
      </c>
      <c r="M11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4" s="20">
        <f>_22_05_2024__71314[[#This Row],[Рейтинг по проезду]]*0.6+_22_05_2024__71314[[#This Row],[Рейтинг по МВ]]*0.4</f>
        <v>0.87999999999999989</v>
      </c>
    </row>
    <row r="1195" spans="1:17" x14ac:dyDescent="0.2">
      <c r="A1195">
        <v>183</v>
      </c>
      <c r="B1195" t="s">
        <v>2651</v>
      </c>
      <c r="C1195" t="s">
        <v>37</v>
      </c>
      <c r="D1195" t="s">
        <v>39</v>
      </c>
      <c r="E1195" t="s">
        <v>64</v>
      </c>
      <c r="F1195" t="s">
        <v>4</v>
      </c>
      <c r="G1195" s="20" t="s">
        <v>268</v>
      </c>
      <c r="H1195" s="19">
        <v>45399</v>
      </c>
      <c r="I1195">
        <v>38</v>
      </c>
      <c r="J1195">
        <v>38</v>
      </c>
      <c r="K1195">
        <v>2</v>
      </c>
      <c r="L1195">
        <v>3.2</v>
      </c>
      <c r="M11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5" s="20">
        <f>_22_05_2024__71314[[#This Row],[Рейтинг по проезду]]*0.6+_22_05_2024__71314[[#This Row],[Рейтинг по МВ]]*0.4</f>
        <v>0.87999999999999989</v>
      </c>
    </row>
    <row r="1196" spans="1:17" x14ac:dyDescent="0.2">
      <c r="A1196">
        <v>183</v>
      </c>
      <c r="B1196" t="s">
        <v>2652</v>
      </c>
      <c r="C1196" t="s">
        <v>37</v>
      </c>
      <c r="D1196" t="s">
        <v>39</v>
      </c>
      <c r="E1196" t="s">
        <v>64</v>
      </c>
      <c r="F1196" t="s">
        <v>4</v>
      </c>
      <c r="G1196" s="20" t="s">
        <v>268</v>
      </c>
      <c r="H1196" s="19">
        <v>45410</v>
      </c>
      <c r="I1196">
        <v>0</v>
      </c>
      <c r="J1196">
        <v>0</v>
      </c>
      <c r="L1196">
        <v>3.2</v>
      </c>
      <c r="M1196">
        <f>IF(_22_05_2024__71314[[#This Row],[Данные телематики, пробег]]=0,0.6,IF(_22_05_2024__71314[[#This Row],[Данные путевого, пробег]]=0,0,"для расчета"))</f>
        <v>0.6</v>
      </c>
      <c r="N11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1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1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196" s="20">
        <f>_22_05_2024__71314[[#This Row],[Рейтинг по проезду]]*0.6+_22_05_2024__71314[[#This Row],[Рейтинг по МВ]]*0.4</f>
        <v>0.6399999999999999</v>
      </c>
    </row>
    <row r="1197" spans="1:17" x14ac:dyDescent="0.2">
      <c r="A1197">
        <v>184</v>
      </c>
      <c r="B1197" t="s">
        <v>2653</v>
      </c>
      <c r="C1197" t="s">
        <v>37</v>
      </c>
      <c r="D1197" t="s">
        <v>39</v>
      </c>
      <c r="E1197" t="s">
        <v>41</v>
      </c>
      <c r="F1197" t="s">
        <v>4</v>
      </c>
      <c r="G1197" s="20" t="s">
        <v>269</v>
      </c>
      <c r="H1197" s="19">
        <v>45383</v>
      </c>
      <c r="I1197">
        <v>12</v>
      </c>
      <c r="J1197">
        <v>12</v>
      </c>
      <c r="L1197">
        <v>6</v>
      </c>
      <c r="M11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97" s="20">
        <f>_22_05_2024__71314[[#This Row],[Рейтинг по проезду]]*0.6+_22_05_2024__71314[[#This Row],[Рейтинг по МВ]]*0.4</f>
        <v>1</v>
      </c>
    </row>
    <row r="1198" spans="1:17" x14ac:dyDescent="0.2">
      <c r="A1198">
        <v>184</v>
      </c>
      <c r="B1198" t="s">
        <v>2654</v>
      </c>
      <c r="C1198" t="s">
        <v>37</v>
      </c>
      <c r="D1198" t="s">
        <v>39</v>
      </c>
      <c r="E1198" t="s">
        <v>41</v>
      </c>
      <c r="F1198" t="s">
        <v>4</v>
      </c>
      <c r="G1198" s="20" t="s">
        <v>269</v>
      </c>
      <c r="H1198" s="19">
        <v>45385</v>
      </c>
      <c r="I1198">
        <v>39</v>
      </c>
      <c r="J1198">
        <v>19</v>
      </c>
      <c r="K1198">
        <v>2</v>
      </c>
      <c r="L1198">
        <v>6</v>
      </c>
      <c r="M11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2.0526315789473686</v>
      </c>
      <c r="O11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1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98" s="20">
        <f>_22_05_2024__71314[[#This Row],[Рейтинг по проезду]]*0.6+_22_05_2024__71314[[#This Row],[Рейтинг по МВ]]*0.4</f>
        <v>0.94000000000000006</v>
      </c>
    </row>
    <row r="1199" spans="1:17" x14ac:dyDescent="0.2">
      <c r="A1199">
        <v>184</v>
      </c>
      <c r="B1199" t="s">
        <v>2655</v>
      </c>
      <c r="C1199" t="s">
        <v>37</v>
      </c>
      <c r="D1199" t="s">
        <v>39</v>
      </c>
      <c r="E1199" t="s">
        <v>41</v>
      </c>
      <c r="F1199" t="s">
        <v>4</v>
      </c>
      <c r="G1199" s="20" t="s">
        <v>269</v>
      </c>
      <c r="H1199" s="19">
        <v>45386</v>
      </c>
      <c r="I1199">
        <v>4</v>
      </c>
      <c r="J1199">
        <v>4</v>
      </c>
      <c r="L1199">
        <v>6</v>
      </c>
      <c r="M11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1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1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1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199" s="20">
        <f>_22_05_2024__71314[[#This Row],[Рейтинг по проезду]]*0.6+_22_05_2024__71314[[#This Row],[Рейтинг по МВ]]*0.4</f>
        <v>1</v>
      </c>
    </row>
    <row r="1200" spans="1:17" x14ac:dyDescent="0.2">
      <c r="A1200">
        <v>184</v>
      </c>
      <c r="B1200" t="s">
        <v>2656</v>
      </c>
      <c r="C1200" t="s">
        <v>37</v>
      </c>
      <c r="D1200" t="s">
        <v>39</v>
      </c>
      <c r="E1200" t="s">
        <v>41</v>
      </c>
      <c r="F1200" t="s">
        <v>4</v>
      </c>
      <c r="G1200" s="20" t="s">
        <v>269</v>
      </c>
      <c r="H1200" s="19">
        <v>45393</v>
      </c>
      <c r="I1200">
        <v>6</v>
      </c>
      <c r="J1200">
        <v>6</v>
      </c>
      <c r="K1200">
        <v>1</v>
      </c>
      <c r="L1200">
        <v>6</v>
      </c>
      <c r="M12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0" s="20">
        <f>_22_05_2024__71314[[#This Row],[Рейтинг по проезду]]*0.6+_22_05_2024__71314[[#This Row],[Рейтинг по МВ]]*0.4</f>
        <v>1</v>
      </c>
    </row>
    <row r="1201" spans="1:17" x14ac:dyDescent="0.2">
      <c r="A1201">
        <v>184</v>
      </c>
      <c r="B1201" t="s">
        <v>2657</v>
      </c>
      <c r="C1201" t="s">
        <v>37</v>
      </c>
      <c r="D1201" t="s">
        <v>39</v>
      </c>
      <c r="E1201" t="s">
        <v>41</v>
      </c>
      <c r="F1201" t="s">
        <v>4</v>
      </c>
      <c r="G1201" s="20" t="s">
        <v>269</v>
      </c>
      <c r="H1201" s="19">
        <v>45399</v>
      </c>
      <c r="I1201">
        <v>13</v>
      </c>
      <c r="J1201">
        <v>13</v>
      </c>
      <c r="K1201">
        <v>1</v>
      </c>
      <c r="L1201">
        <v>6</v>
      </c>
      <c r="M12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1" s="20">
        <f>_22_05_2024__71314[[#This Row],[Рейтинг по проезду]]*0.6+_22_05_2024__71314[[#This Row],[Рейтинг по МВ]]*0.4</f>
        <v>1</v>
      </c>
    </row>
    <row r="1202" spans="1:17" x14ac:dyDescent="0.2">
      <c r="A1202">
        <v>184</v>
      </c>
      <c r="B1202" t="s">
        <v>2658</v>
      </c>
      <c r="C1202" t="s">
        <v>37</v>
      </c>
      <c r="D1202" t="s">
        <v>39</v>
      </c>
      <c r="E1202" t="s">
        <v>41</v>
      </c>
      <c r="F1202" t="s">
        <v>4</v>
      </c>
      <c r="G1202" s="20" t="s">
        <v>269</v>
      </c>
      <c r="H1202" s="19">
        <v>45400</v>
      </c>
      <c r="I1202">
        <v>40</v>
      </c>
      <c r="J1202">
        <v>40</v>
      </c>
      <c r="L1202">
        <v>6</v>
      </c>
      <c r="M12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2" s="20">
        <f>_22_05_2024__71314[[#This Row],[Рейтинг по проезду]]*0.6+_22_05_2024__71314[[#This Row],[Рейтинг по МВ]]*0.4</f>
        <v>1</v>
      </c>
    </row>
    <row r="1203" spans="1:17" x14ac:dyDescent="0.2">
      <c r="A1203">
        <v>184</v>
      </c>
      <c r="B1203" t="s">
        <v>2659</v>
      </c>
      <c r="C1203" t="s">
        <v>37</v>
      </c>
      <c r="D1203" t="s">
        <v>39</v>
      </c>
      <c r="E1203" t="s">
        <v>41</v>
      </c>
      <c r="F1203" t="s">
        <v>4</v>
      </c>
      <c r="G1203" s="20" t="s">
        <v>269</v>
      </c>
      <c r="H1203" s="19">
        <v>45401</v>
      </c>
      <c r="I1203">
        <v>14</v>
      </c>
      <c r="J1203">
        <v>4</v>
      </c>
      <c r="K1203">
        <v>2</v>
      </c>
      <c r="L1203">
        <v>6</v>
      </c>
      <c r="M12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3.5</v>
      </c>
      <c r="O12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3" s="20">
        <f>_22_05_2024__71314[[#This Row],[Рейтинг по проезду]]*0.6+_22_05_2024__71314[[#This Row],[Рейтинг по МВ]]*0.4</f>
        <v>0.94000000000000006</v>
      </c>
    </row>
    <row r="1204" spans="1:17" x14ac:dyDescent="0.2">
      <c r="A1204">
        <v>184</v>
      </c>
      <c r="B1204" t="s">
        <v>2660</v>
      </c>
      <c r="C1204" t="s">
        <v>37</v>
      </c>
      <c r="D1204" t="s">
        <v>39</v>
      </c>
      <c r="E1204" t="s">
        <v>41</v>
      </c>
      <c r="F1204" t="s">
        <v>4</v>
      </c>
      <c r="G1204" s="20" t="s">
        <v>269</v>
      </c>
      <c r="H1204" s="19">
        <v>45402</v>
      </c>
      <c r="I1204">
        <v>12</v>
      </c>
      <c r="J1204">
        <v>2</v>
      </c>
      <c r="L1204">
        <v>6</v>
      </c>
      <c r="M12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</v>
      </c>
      <c r="O12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4" s="20">
        <f>_22_05_2024__71314[[#This Row],[Рейтинг по проезду]]*0.6+_22_05_2024__71314[[#This Row],[Рейтинг по МВ]]*0.4</f>
        <v>0.94000000000000006</v>
      </c>
    </row>
    <row r="1205" spans="1:17" x14ac:dyDescent="0.2">
      <c r="A1205">
        <v>184</v>
      </c>
      <c r="B1205" t="s">
        <v>2661</v>
      </c>
      <c r="C1205" t="s">
        <v>37</v>
      </c>
      <c r="D1205" t="s">
        <v>39</v>
      </c>
      <c r="E1205" t="s">
        <v>41</v>
      </c>
      <c r="F1205" t="s">
        <v>4</v>
      </c>
      <c r="G1205" s="20" t="s">
        <v>269</v>
      </c>
      <c r="H1205" s="19">
        <v>45403</v>
      </c>
      <c r="I1205">
        <v>10</v>
      </c>
      <c r="J1205">
        <v>10</v>
      </c>
      <c r="K1205">
        <v>1</v>
      </c>
      <c r="L1205">
        <v>6</v>
      </c>
      <c r="M12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5" s="20">
        <f>_22_05_2024__71314[[#This Row],[Рейтинг по проезду]]*0.6+_22_05_2024__71314[[#This Row],[Рейтинг по МВ]]*0.4</f>
        <v>1</v>
      </c>
    </row>
    <row r="1206" spans="1:17" x14ac:dyDescent="0.2">
      <c r="A1206">
        <v>184</v>
      </c>
      <c r="B1206" t="s">
        <v>2662</v>
      </c>
      <c r="C1206" t="s">
        <v>37</v>
      </c>
      <c r="D1206" t="s">
        <v>39</v>
      </c>
      <c r="E1206" t="s">
        <v>41</v>
      </c>
      <c r="F1206" t="s">
        <v>4</v>
      </c>
      <c r="G1206" s="20" t="s">
        <v>269</v>
      </c>
      <c r="H1206" s="19">
        <v>45406</v>
      </c>
      <c r="I1206">
        <v>424</v>
      </c>
      <c r="J1206">
        <v>424</v>
      </c>
      <c r="L1206">
        <v>6</v>
      </c>
      <c r="M12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6" s="20">
        <f>_22_05_2024__71314[[#This Row],[Рейтинг по проезду]]*0.6+_22_05_2024__71314[[#This Row],[Рейтинг по МВ]]*0.4</f>
        <v>1</v>
      </c>
    </row>
    <row r="1207" spans="1:17" x14ac:dyDescent="0.2">
      <c r="A1207">
        <v>184</v>
      </c>
      <c r="B1207" t="s">
        <v>2663</v>
      </c>
      <c r="C1207" t="s">
        <v>37</v>
      </c>
      <c r="D1207" t="s">
        <v>39</v>
      </c>
      <c r="E1207" t="s">
        <v>41</v>
      </c>
      <c r="F1207" t="s">
        <v>4</v>
      </c>
      <c r="G1207" s="20" t="s">
        <v>269</v>
      </c>
      <c r="H1207" s="19">
        <v>45410</v>
      </c>
      <c r="I1207">
        <v>31.25</v>
      </c>
      <c r="J1207">
        <v>31</v>
      </c>
      <c r="K1207">
        <v>1</v>
      </c>
      <c r="L1207">
        <v>6</v>
      </c>
      <c r="M12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1.0080645161290323</v>
      </c>
      <c r="O12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7" s="20">
        <f>_22_05_2024__71314[[#This Row],[Рейтинг по проезду]]*0.6+_22_05_2024__71314[[#This Row],[Рейтинг по МВ]]*0.4</f>
        <v>1</v>
      </c>
    </row>
    <row r="1208" spans="1:17" x14ac:dyDescent="0.2">
      <c r="A1208">
        <v>184</v>
      </c>
      <c r="B1208" t="s">
        <v>2664</v>
      </c>
      <c r="C1208" t="s">
        <v>37</v>
      </c>
      <c r="D1208" t="s">
        <v>39</v>
      </c>
      <c r="E1208" t="s">
        <v>41</v>
      </c>
      <c r="F1208" t="s">
        <v>4</v>
      </c>
      <c r="G1208" s="20" t="s">
        <v>269</v>
      </c>
      <c r="H1208" s="19">
        <v>45412</v>
      </c>
      <c r="I1208">
        <v>15</v>
      </c>
      <c r="J1208">
        <v>15</v>
      </c>
      <c r="L1208">
        <v>6</v>
      </c>
      <c r="M12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8" s="20">
        <f>_22_05_2024__71314[[#This Row],[Рейтинг по проезду]]*0.6+_22_05_2024__71314[[#This Row],[Рейтинг по МВ]]*0.4</f>
        <v>1</v>
      </c>
    </row>
    <row r="1209" spans="1:17" x14ac:dyDescent="0.2">
      <c r="A1209">
        <v>185</v>
      </c>
      <c r="B1209" t="s">
        <v>2665</v>
      </c>
      <c r="C1209" t="s">
        <v>37</v>
      </c>
      <c r="D1209" t="s">
        <v>39</v>
      </c>
      <c r="E1209" t="s">
        <v>41</v>
      </c>
      <c r="F1209" t="s">
        <v>4</v>
      </c>
      <c r="G1209" s="20" t="s">
        <v>270</v>
      </c>
      <c r="H1209" s="19">
        <v>45383</v>
      </c>
      <c r="I1209">
        <v>145</v>
      </c>
      <c r="J1209">
        <v>0</v>
      </c>
      <c r="L1209">
        <v>6</v>
      </c>
      <c r="M1209">
        <f>IF(_22_05_2024__71314[[#This Row],[Данные телематики, пробег]]=0,0.6,IF(_22_05_2024__71314[[#This Row],[Данные путевого, пробег]]=0,0,"для расчета"))</f>
        <v>0</v>
      </c>
      <c r="N12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09" s="20">
        <f>_22_05_2024__71314[[#This Row],[Рейтинг по проезду]]*0.6+_22_05_2024__71314[[#This Row],[Рейтинг по МВ]]*0.4</f>
        <v>0.4</v>
      </c>
    </row>
    <row r="1210" spans="1:17" x14ac:dyDescent="0.2">
      <c r="A1210">
        <v>185</v>
      </c>
      <c r="B1210" t="s">
        <v>2666</v>
      </c>
      <c r="C1210" t="s">
        <v>37</v>
      </c>
      <c r="D1210" t="s">
        <v>39</v>
      </c>
      <c r="E1210" t="s">
        <v>41</v>
      </c>
      <c r="F1210" t="s">
        <v>4</v>
      </c>
      <c r="G1210" s="20" t="s">
        <v>270</v>
      </c>
      <c r="H1210" s="19">
        <v>45385</v>
      </c>
      <c r="I1210">
        <v>213</v>
      </c>
      <c r="J1210">
        <v>0</v>
      </c>
      <c r="K1210">
        <v>2</v>
      </c>
      <c r="L1210">
        <v>6</v>
      </c>
      <c r="M1210">
        <f>IF(_22_05_2024__71314[[#This Row],[Данные телематики, пробег]]=0,0.6,IF(_22_05_2024__71314[[#This Row],[Данные путевого, пробег]]=0,0,"для расчета"))</f>
        <v>0</v>
      </c>
      <c r="N12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0" s="20">
        <f>_22_05_2024__71314[[#This Row],[Рейтинг по проезду]]*0.6+_22_05_2024__71314[[#This Row],[Рейтинг по МВ]]*0.4</f>
        <v>0.4</v>
      </c>
    </row>
    <row r="1211" spans="1:17" x14ac:dyDescent="0.2">
      <c r="A1211">
        <v>185</v>
      </c>
      <c r="B1211" t="s">
        <v>2667</v>
      </c>
      <c r="C1211" t="s">
        <v>37</v>
      </c>
      <c r="D1211" t="s">
        <v>39</v>
      </c>
      <c r="E1211" t="s">
        <v>41</v>
      </c>
      <c r="F1211" t="s">
        <v>4</v>
      </c>
      <c r="G1211" s="20" t="s">
        <v>270</v>
      </c>
      <c r="H1211" s="19">
        <v>45387</v>
      </c>
      <c r="I1211">
        <v>55</v>
      </c>
      <c r="J1211">
        <v>55</v>
      </c>
      <c r="L1211">
        <v>6</v>
      </c>
      <c r="M12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1" s="20">
        <f>_22_05_2024__71314[[#This Row],[Рейтинг по проезду]]*0.6+_22_05_2024__71314[[#This Row],[Рейтинг по МВ]]*0.4</f>
        <v>1</v>
      </c>
    </row>
    <row r="1212" spans="1:17" x14ac:dyDescent="0.2">
      <c r="A1212">
        <v>185</v>
      </c>
      <c r="B1212" t="s">
        <v>2668</v>
      </c>
      <c r="C1212" t="s">
        <v>37</v>
      </c>
      <c r="D1212" t="s">
        <v>39</v>
      </c>
      <c r="E1212" t="s">
        <v>41</v>
      </c>
      <c r="F1212" t="s">
        <v>4</v>
      </c>
      <c r="G1212" s="20" t="s">
        <v>270</v>
      </c>
      <c r="H1212" s="19">
        <v>45390</v>
      </c>
      <c r="I1212">
        <v>204</v>
      </c>
      <c r="J1212">
        <v>204</v>
      </c>
      <c r="K1212">
        <v>1</v>
      </c>
      <c r="L1212">
        <v>6</v>
      </c>
      <c r="M12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2" s="20">
        <f>_22_05_2024__71314[[#This Row],[Рейтинг по проезду]]*0.6+_22_05_2024__71314[[#This Row],[Рейтинг по МВ]]*0.4</f>
        <v>1</v>
      </c>
    </row>
    <row r="1213" spans="1:17" x14ac:dyDescent="0.2">
      <c r="A1213">
        <v>185</v>
      </c>
      <c r="B1213" t="s">
        <v>2669</v>
      </c>
      <c r="C1213" t="s">
        <v>37</v>
      </c>
      <c r="D1213" t="s">
        <v>39</v>
      </c>
      <c r="E1213" t="s">
        <v>41</v>
      </c>
      <c r="F1213" t="s">
        <v>4</v>
      </c>
      <c r="G1213" s="20" t="s">
        <v>270</v>
      </c>
      <c r="H1213" s="19">
        <v>45391</v>
      </c>
      <c r="I1213">
        <v>113</v>
      </c>
      <c r="J1213">
        <v>213</v>
      </c>
      <c r="L1213">
        <v>6</v>
      </c>
      <c r="M12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0.53051643192488263</v>
      </c>
      <c r="O12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3" s="20">
        <f>_22_05_2024__71314[[#This Row],[Рейтинг по проезду]]*0.6+_22_05_2024__71314[[#This Row],[Рейтинг по МВ]]*0.4</f>
        <v>0.94000000000000006</v>
      </c>
    </row>
    <row r="1214" spans="1:17" x14ac:dyDescent="0.2">
      <c r="A1214">
        <v>185</v>
      </c>
      <c r="B1214" t="s">
        <v>2670</v>
      </c>
      <c r="C1214" t="s">
        <v>37</v>
      </c>
      <c r="D1214" t="s">
        <v>39</v>
      </c>
      <c r="E1214" t="s">
        <v>41</v>
      </c>
      <c r="F1214" t="s">
        <v>4</v>
      </c>
      <c r="G1214" s="20" t="s">
        <v>270</v>
      </c>
      <c r="H1214" s="19">
        <v>45392</v>
      </c>
      <c r="I1214">
        <v>317</v>
      </c>
      <c r="J1214">
        <v>117</v>
      </c>
      <c r="K1214">
        <v>1</v>
      </c>
      <c r="L1214">
        <v>6</v>
      </c>
      <c r="M12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2.7094017094017095</v>
      </c>
      <c r="O12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4" s="20">
        <f>_22_05_2024__71314[[#This Row],[Рейтинг по проезду]]*0.6+_22_05_2024__71314[[#This Row],[Рейтинг по МВ]]*0.4</f>
        <v>0.94000000000000006</v>
      </c>
    </row>
    <row r="1215" spans="1:17" x14ac:dyDescent="0.2">
      <c r="A1215">
        <v>185</v>
      </c>
      <c r="B1215" t="s">
        <v>2671</v>
      </c>
      <c r="C1215" t="s">
        <v>37</v>
      </c>
      <c r="D1215" t="s">
        <v>39</v>
      </c>
      <c r="E1215" t="s">
        <v>41</v>
      </c>
      <c r="F1215" t="s">
        <v>4</v>
      </c>
      <c r="G1215" s="20" t="s">
        <v>270</v>
      </c>
      <c r="H1215" s="19">
        <v>45394</v>
      </c>
      <c r="I1215">
        <v>271</v>
      </c>
      <c r="J1215">
        <v>71</v>
      </c>
      <c r="L1215">
        <v>6</v>
      </c>
      <c r="M12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3.816901408450704</v>
      </c>
      <c r="O12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5" s="20">
        <f>_22_05_2024__71314[[#This Row],[Рейтинг по проезду]]*0.6+_22_05_2024__71314[[#This Row],[Рейтинг по МВ]]*0.4</f>
        <v>0.94000000000000006</v>
      </c>
    </row>
    <row r="1216" spans="1:17" x14ac:dyDescent="0.2">
      <c r="A1216">
        <v>185</v>
      </c>
      <c r="B1216" t="s">
        <v>2672</v>
      </c>
      <c r="C1216" t="s">
        <v>37</v>
      </c>
      <c r="D1216" t="s">
        <v>39</v>
      </c>
      <c r="E1216" t="s">
        <v>41</v>
      </c>
      <c r="F1216" t="s">
        <v>4</v>
      </c>
      <c r="G1216" s="20" t="s">
        <v>270</v>
      </c>
      <c r="H1216" s="19">
        <v>45398</v>
      </c>
      <c r="I1216">
        <v>164</v>
      </c>
      <c r="J1216">
        <v>64</v>
      </c>
      <c r="L1216">
        <v>6</v>
      </c>
      <c r="M12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2.5625</v>
      </c>
      <c r="O12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6" s="20">
        <f>_22_05_2024__71314[[#This Row],[Рейтинг по проезду]]*0.6+_22_05_2024__71314[[#This Row],[Рейтинг по МВ]]*0.4</f>
        <v>0.94000000000000006</v>
      </c>
    </row>
    <row r="1217" spans="1:17" x14ac:dyDescent="0.2">
      <c r="A1217">
        <v>185</v>
      </c>
      <c r="B1217" t="s">
        <v>2673</v>
      </c>
      <c r="C1217" t="s">
        <v>37</v>
      </c>
      <c r="D1217" t="s">
        <v>39</v>
      </c>
      <c r="E1217" t="s">
        <v>41</v>
      </c>
      <c r="F1217" t="s">
        <v>4</v>
      </c>
      <c r="G1217" s="20" t="s">
        <v>270</v>
      </c>
      <c r="H1217" s="19">
        <v>45399</v>
      </c>
      <c r="I1217">
        <v>208.08</v>
      </c>
      <c r="J1217">
        <v>208</v>
      </c>
      <c r="K1217">
        <v>2</v>
      </c>
      <c r="L1217">
        <v>6</v>
      </c>
      <c r="M12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1.0003846153846154</v>
      </c>
      <c r="O12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7" s="20">
        <f>_22_05_2024__71314[[#This Row],[Рейтинг по проезду]]*0.6+_22_05_2024__71314[[#This Row],[Рейтинг по МВ]]*0.4</f>
        <v>1</v>
      </c>
    </row>
    <row r="1218" spans="1:17" x14ac:dyDescent="0.2">
      <c r="A1218">
        <v>185</v>
      </c>
      <c r="B1218" t="s">
        <v>2674</v>
      </c>
      <c r="C1218" t="s">
        <v>37</v>
      </c>
      <c r="D1218" t="s">
        <v>39</v>
      </c>
      <c r="E1218" t="s">
        <v>41</v>
      </c>
      <c r="F1218" t="s">
        <v>4</v>
      </c>
      <c r="G1218" s="20" t="s">
        <v>270</v>
      </c>
      <c r="H1218" s="19">
        <v>45400</v>
      </c>
      <c r="I1218">
        <v>80</v>
      </c>
      <c r="J1218">
        <v>80</v>
      </c>
      <c r="L1218">
        <v>6</v>
      </c>
      <c r="M12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8" s="20">
        <f>_22_05_2024__71314[[#This Row],[Рейтинг по проезду]]*0.6+_22_05_2024__71314[[#This Row],[Рейтинг по МВ]]*0.4</f>
        <v>1</v>
      </c>
    </row>
    <row r="1219" spans="1:17" x14ac:dyDescent="0.2">
      <c r="A1219">
        <v>185</v>
      </c>
      <c r="B1219" t="s">
        <v>2675</v>
      </c>
      <c r="C1219" t="s">
        <v>37</v>
      </c>
      <c r="D1219" t="s">
        <v>39</v>
      </c>
      <c r="E1219" t="s">
        <v>41</v>
      </c>
      <c r="F1219" t="s">
        <v>4</v>
      </c>
      <c r="G1219" s="20" t="s">
        <v>270</v>
      </c>
      <c r="H1219" s="19">
        <v>45407</v>
      </c>
      <c r="I1219">
        <v>250</v>
      </c>
      <c r="J1219">
        <v>250</v>
      </c>
      <c r="L1219">
        <v>6</v>
      </c>
      <c r="M12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19" s="20">
        <f>_22_05_2024__71314[[#This Row],[Рейтинг по проезду]]*0.6+_22_05_2024__71314[[#This Row],[Рейтинг по МВ]]*0.4</f>
        <v>1</v>
      </c>
    </row>
    <row r="1220" spans="1:17" x14ac:dyDescent="0.2">
      <c r="A1220">
        <v>185</v>
      </c>
      <c r="B1220" t="s">
        <v>2676</v>
      </c>
      <c r="C1220" t="s">
        <v>37</v>
      </c>
      <c r="D1220" t="s">
        <v>39</v>
      </c>
      <c r="E1220" t="s">
        <v>41</v>
      </c>
      <c r="F1220" t="s">
        <v>4</v>
      </c>
      <c r="G1220" s="20" t="s">
        <v>270</v>
      </c>
      <c r="H1220" s="19">
        <v>45408</v>
      </c>
      <c r="I1220">
        <v>340</v>
      </c>
      <c r="J1220">
        <v>340</v>
      </c>
      <c r="L1220">
        <v>6</v>
      </c>
      <c r="M12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0" s="20">
        <f>_22_05_2024__71314[[#This Row],[Рейтинг по проезду]]*0.6+_22_05_2024__71314[[#This Row],[Рейтинг по МВ]]*0.4</f>
        <v>1</v>
      </c>
    </row>
    <row r="1221" spans="1:17" x14ac:dyDescent="0.2">
      <c r="A1221">
        <v>185</v>
      </c>
      <c r="B1221" t="s">
        <v>2677</v>
      </c>
      <c r="C1221" t="s">
        <v>37</v>
      </c>
      <c r="D1221" t="s">
        <v>39</v>
      </c>
      <c r="E1221" t="s">
        <v>41</v>
      </c>
      <c r="F1221" t="s">
        <v>4</v>
      </c>
      <c r="G1221" s="20" t="s">
        <v>270</v>
      </c>
      <c r="H1221" s="19">
        <v>45402</v>
      </c>
      <c r="I1221">
        <v>125</v>
      </c>
      <c r="J1221">
        <v>0</v>
      </c>
      <c r="K1221">
        <v>1</v>
      </c>
      <c r="L1221">
        <v>6</v>
      </c>
      <c r="M1221">
        <f>IF(_22_05_2024__71314[[#This Row],[Данные телематики, пробег]]=0,0.6,IF(_22_05_2024__71314[[#This Row],[Данные путевого, пробег]]=0,0,"для расчета"))</f>
        <v>0</v>
      </c>
      <c r="N12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1" s="20">
        <f>_22_05_2024__71314[[#This Row],[Рейтинг по проезду]]*0.6+_22_05_2024__71314[[#This Row],[Рейтинг по МВ]]*0.4</f>
        <v>0.4</v>
      </c>
    </row>
    <row r="1222" spans="1:17" x14ac:dyDescent="0.2">
      <c r="A1222">
        <v>185</v>
      </c>
      <c r="B1222" t="s">
        <v>2675</v>
      </c>
      <c r="C1222" t="s">
        <v>37</v>
      </c>
      <c r="D1222" t="s">
        <v>39</v>
      </c>
      <c r="E1222" t="s">
        <v>41</v>
      </c>
      <c r="F1222" t="s">
        <v>4</v>
      </c>
      <c r="G1222" s="20" t="s">
        <v>270</v>
      </c>
      <c r="H1222" s="19">
        <v>45407</v>
      </c>
      <c r="I1222">
        <v>154</v>
      </c>
      <c r="J1222">
        <v>250</v>
      </c>
      <c r="L1222">
        <v>6</v>
      </c>
      <c r="M12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0.61599999999999999</v>
      </c>
      <c r="O12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2" s="20">
        <f>_22_05_2024__71314[[#This Row],[Рейтинг по проезду]]*0.6+_22_05_2024__71314[[#This Row],[Рейтинг по МВ]]*0.4</f>
        <v>0.94000000000000006</v>
      </c>
    </row>
    <row r="1223" spans="1:17" x14ac:dyDescent="0.2">
      <c r="A1223">
        <v>185</v>
      </c>
      <c r="B1223" t="s">
        <v>2676</v>
      </c>
      <c r="C1223" t="s">
        <v>37</v>
      </c>
      <c r="D1223" t="s">
        <v>39</v>
      </c>
      <c r="E1223" t="s">
        <v>41</v>
      </c>
      <c r="F1223" t="s">
        <v>4</v>
      </c>
      <c r="G1223" s="20" t="s">
        <v>270</v>
      </c>
      <c r="H1223" s="19">
        <v>45408</v>
      </c>
      <c r="I1223">
        <v>160</v>
      </c>
      <c r="J1223">
        <v>340</v>
      </c>
      <c r="L1223">
        <v>6</v>
      </c>
      <c r="M12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0.47058823529411764</v>
      </c>
      <c r="O12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3" s="20">
        <f>_22_05_2024__71314[[#This Row],[Рейтинг по проезду]]*0.6+_22_05_2024__71314[[#This Row],[Рейтинг по МВ]]*0.4</f>
        <v>0.94000000000000006</v>
      </c>
    </row>
    <row r="1224" spans="1:17" x14ac:dyDescent="0.2">
      <c r="A1224">
        <v>185</v>
      </c>
      <c r="B1224" t="s">
        <v>2678</v>
      </c>
      <c r="C1224" t="s">
        <v>37</v>
      </c>
      <c r="D1224" t="s">
        <v>39</v>
      </c>
      <c r="E1224" t="s">
        <v>41</v>
      </c>
      <c r="F1224" t="s">
        <v>4</v>
      </c>
      <c r="G1224" s="20" t="s">
        <v>270</v>
      </c>
      <c r="H1224" s="19">
        <v>45410</v>
      </c>
      <c r="I1224">
        <v>625.36</v>
      </c>
      <c r="J1224">
        <v>0</v>
      </c>
      <c r="L1224">
        <v>6</v>
      </c>
      <c r="M1224">
        <f>IF(_22_05_2024__71314[[#This Row],[Данные телематики, пробег]]=0,0.6,IF(_22_05_2024__71314[[#This Row],[Данные путевого, пробег]]=0,0,"для расчета"))</f>
        <v>0</v>
      </c>
      <c r="N12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4" s="20">
        <f>_22_05_2024__71314[[#This Row],[Рейтинг по проезду]]*0.6+_22_05_2024__71314[[#This Row],[Рейтинг по МВ]]*0.4</f>
        <v>0.4</v>
      </c>
    </row>
    <row r="1225" spans="1:17" x14ac:dyDescent="0.2">
      <c r="A1225">
        <v>185</v>
      </c>
      <c r="B1225" t="s">
        <v>2679</v>
      </c>
      <c r="C1225" t="s">
        <v>37</v>
      </c>
      <c r="D1225" t="s">
        <v>39</v>
      </c>
      <c r="E1225" t="s">
        <v>41</v>
      </c>
      <c r="F1225" t="s">
        <v>4</v>
      </c>
      <c r="G1225" s="20" t="s">
        <v>270</v>
      </c>
      <c r="H1225" s="19">
        <v>45412</v>
      </c>
      <c r="I1225">
        <v>589.21</v>
      </c>
      <c r="J1225">
        <v>0</v>
      </c>
      <c r="L1225">
        <v>6</v>
      </c>
      <c r="M1225">
        <f>IF(_22_05_2024__71314[[#This Row],[Данные телематики, пробег]]=0,0.6,IF(_22_05_2024__71314[[#This Row],[Данные путевого, пробег]]=0,0,"для расчета"))</f>
        <v>0</v>
      </c>
      <c r="N12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25" s="20">
        <f>_22_05_2024__71314[[#This Row],[Рейтинг по проезду]]*0.6+_22_05_2024__71314[[#This Row],[Рейтинг по МВ]]*0.4</f>
        <v>0.4</v>
      </c>
    </row>
    <row r="1226" spans="1:17" x14ac:dyDescent="0.2">
      <c r="A1226">
        <v>186</v>
      </c>
      <c r="B1226" t="s">
        <v>2680</v>
      </c>
      <c r="C1226" t="s">
        <v>37</v>
      </c>
      <c r="D1226" t="s">
        <v>39</v>
      </c>
      <c r="E1226" t="s">
        <v>41</v>
      </c>
      <c r="F1226" t="s">
        <v>4</v>
      </c>
      <c r="G1226" s="20" t="s">
        <v>83</v>
      </c>
      <c r="H1226" s="19">
        <v>45386</v>
      </c>
      <c r="I1226">
        <v>66</v>
      </c>
      <c r="J1226">
        <v>56</v>
      </c>
      <c r="L1226">
        <v>5.4</v>
      </c>
      <c r="M12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1.1785714285714286</v>
      </c>
      <c r="O12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22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226" s="20">
        <f>_22_05_2024__71314[[#This Row],[Рейтинг по проезду]]*0.6+_22_05_2024__71314[[#This Row],[Рейтинг по МВ]]*0.4</f>
        <v>0.84000000000000008</v>
      </c>
    </row>
    <row r="1227" spans="1:17" x14ac:dyDescent="0.2">
      <c r="A1227">
        <v>186</v>
      </c>
      <c r="B1227" t="s">
        <v>2681</v>
      </c>
      <c r="C1227" t="s">
        <v>37</v>
      </c>
      <c r="D1227" t="s">
        <v>39</v>
      </c>
      <c r="E1227" t="s">
        <v>41</v>
      </c>
      <c r="F1227" t="s">
        <v>4</v>
      </c>
      <c r="G1227" s="20" t="s">
        <v>83</v>
      </c>
      <c r="H1227" s="19">
        <v>45389</v>
      </c>
      <c r="I1227">
        <v>37</v>
      </c>
      <c r="J1227">
        <v>36</v>
      </c>
      <c r="K1227">
        <v>1</v>
      </c>
      <c r="L1227">
        <v>5.4</v>
      </c>
      <c r="M12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1.0277777777777777</v>
      </c>
      <c r="O12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2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227" s="20">
        <f>_22_05_2024__71314[[#This Row],[Рейтинг по проезду]]*0.6+_22_05_2024__71314[[#This Row],[Рейтинг по МВ]]*0.4</f>
        <v>0.96</v>
      </c>
    </row>
    <row r="1228" spans="1:17" x14ac:dyDescent="0.2">
      <c r="A1228">
        <v>186</v>
      </c>
      <c r="B1228" t="s">
        <v>2682</v>
      </c>
      <c r="C1228" t="s">
        <v>37</v>
      </c>
      <c r="D1228" t="s">
        <v>39</v>
      </c>
      <c r="E1228" t="s">
        <v>41</v>
      </c>
      <c r="F1228" t="s">
        <v>4</v>
      </c>
      <c r="G1228" s="20" t="s">
        <v>83</v>
      </c>
      <c r="H1228" s="19">
        <v>45399</v>
      </c>
      <c r="I1228">
        <v>38</v>
      </c>
      <c r="J1228">
        <v>38</v>
      </c>
      <c r="L1228">
        <v>5.4</v>
      </c>
      <c r="M12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228" s="20">
        <f>_22_05_2024__71314[[#This Row],[Рейтинг по проезду]]*0.6+_22_05_2024__71314[[#This Row],[Рейтинг по МВ]]*0.4</f>
        <v>0.96</v>
      </c>
    </row>
    <row r="1229" spans="1:17" x14ac:dyDescent="0.2">
      <c r="A1229">
        <v>186</v>
      </c>
      <c r="B1229" t="s">
        <v>2683</v>
      </c>
      <c r="C1229" t="s">
        <v>37</v>
      </c>
      <c r="D1229" t="s">
        <v>39</v>
      </c>
      <c r="E1229" t="s">
        <v>41</v>
      </c>
      <c r="F1229" t="s">
        <v>4</v>
      </c>
      <c r="G1229" s="20" t="s">
        <v>83</v>
      </c>
      <c r="H1229" s="19">
        <v>45410</v>
      </c>
      <c r="I1229">
        <v>9</v>
      </c>
      <c r="J1229">
        <v>9</v>
      </c>
      <c r="K1229">
        <v>1</v>
      </c>
      <c r="L1229">
        <v>5.4</v>
      </c>
      <c r="M12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229" s="20">
        <f>_22_05_2024__71314[[#This Row],[Рейтинг по проезду]]*0.6+_22_05_2024__71314[[#This Row],[Рейтинг по МВ]]*0.4</f>
        <v>0.96</v>
      </c>
    </row>
    <row r="1230" spans="1:17" x14ac:dyDescent="0.2">
      <c r="A1230">
        <v>187</v>
      </c>
      <c r="B1230" t="s">
        <v>2684</v>
      </c>
      <c r="C1230" t="s">
        <v>37</v>
      </c>
      <c r="D1230" t="s">
        <v>39</v>
      </c>
      <c r="E1230" t="s">
        <v>41</v>
      </c>
      <c r="F1230" t="s">
        <v>4</v>
      </c>
      <c r="G1230" s="20" t="s">
        <v>271</v>
      </c>
      <c r="H1230" s="19">
        <v>45383</v>
      </c>
      <c r="I1230">
        <v>49.5</v>
      </c>
      <c r="J1230">
        <v>49.5</v>
      </c>
      <c r="L1230">
        <v>4.9000000000000004</v>
      </c>
      <c r="M12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0" s="20">
        <f>_22_05_2024__71314[[#This Row],[Рейтинг по проезду]]*0.6+_22_05_2024__71314[[#This Row],[Рейтинг по МВ]]*0.4</f>
        <v>0.92</v>
      </c>
    </row>
    <row r="1231" spans="1:17" x14ac:dyDescent="0.2">
      <c r="A1231">
        <v>187</v>
      </c>
      <c r="B1231" t="s">
        <v>2685</v>
      </c>
      <c r="C1231" t="s">
        <v>37</v>
      </c>
      <c r="D1231" t="s">
        <v>39</v>
      </c>
      <c r="E1231" t="s">
        <v>41</v>
      </c>
      <c r="F1231" t="s">
        <v>4</v>
      </c>
      <c r="G1231" s="20" t="s">
        <v>271</v>
      </c>
      <c r="H1231" s="19">
        <v>45387</v>
      </c>
      <c r="I1231">
        <v>66</v>
      </c>
      <c r="J1231">
        <v>66</v>
      </c>
      <c r="K1231">
        <v>2</v>
      </c>
      <c r="L1231">
        <v>4.9000000000000004</v>
      </c>
      <c r="M12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1" s="20">
        <f>_22_05_2024__71314[[#This Row],[Рейтинг по проезду]]*0.6+_22_05_2024__71314[[#This Row],[Рейтинг по МВ]]*0.4</f>
        <v>0.92</v>
      </c>
    </row>
    <row r="1232" spans="1:17" x14ac:dyDescent="0.2">
      <c r="A1232">
        <v>187</v>
      </c>
      <c r="B1232" t="s">
        <v>2686</v>
      </c>
      <c r="C1232" t="s">
        <v>37</v>
      </c>
      <c r="D1232" t="s">
        <v>39</v>
      </c>
      <c r="E1232" t="s">
        <v>41</v>
      </c>
      <c r="F1232" t="s">
        <v>4</v>
      </c>
      <c r="G1232" s="20" t="s">
        <v>271</v>
      </c>
      <c r="H1232" s="19">
        <v>45390</v>
      </c>
      <c r="I1232">
        <v>32.26</v>
      </c>
      <c r="J1232">
        <v>13</v>
      </c>
      <c r="K1232">
        <v>2</v>
      </c>
      <c r="L1232">
        <v>4.9000000000000004</v>
      </c>
      <c r="M12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2.4815384615384612</v>
      </c>
      <c r="O12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3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2" s="20">
        <f>_22_05_2024__71314[[#This Row],[Рейтинг по проезду]]*0.6+_22_05_2024__71314[[#This Row],[Рейтинг по МВ]]*0.4</f>
        <v>0.8600000000000001</v>
      </c>
    </row>
    <row r="1233" spans="1:17" x14ac:dyDescent="0.2">
      <c r="A1233">
        <v>187</v>
      </c>
      <c r="B1233" t="s">
        <v>2687</v>
      </c>
      <c r="C1233" t="s">
        <v>37</v>
      </c>
      <c r="D1233" t="s">
        <v>39</v>
      </c>
      <c r="E1233" t="s">
        <v>41</v>
      </c>
      <c r="F1233" t="s">
        <v>4</v>
      </c>
      <c r="G1233" s="20" t="s">
        <v>271</v>
      </c>
      <c r="H1233" s="19">
        <v>45393</v>
      </c>
      <c r="I1233">
        <v>39</v>
      </c>
      <c r="J1233">
        <v>39</v>
      </c>
      <c r="L1233">
        <v>4.9000000000000004</v>
      </c>
      <c r="M12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3" s="20">
        <f>_22_05_2024__71314[[#This Row],[Рейтинг по проезду]]*0.6+_22_05_2024__71314[[#This Row],[Рейтинг по МВ]]*0.4</f>
        <v>0.92</v>
      </c>
    </row>
    <row r="1234" spans="1:17" x14ac:dyDescent="0.2">
      <c r="A1234">
        <v>187</v>
      </c>
      <c r="B1234" t="s">
        <v>2688</v>
      </c>
      <c r="C1234" t="s">
        <v>37</v>
      </c>
      <c r="D1234" t="s">
        <v>39</v>
      </c>
      <c r="E1234" t="s">
        <v>41</v>
      </c>
      <c r="F1234" t="s">
        <v>4</v>
      </c>
      <c r="G1234" s="20" t="s">
        <v>271</v>
      </c>
      <c r="H1234" s="19">
        <v>45394</v>
      </c>
      <c r="I1234">
        <v>16.5</v>
      </c>
      <c r="J1234">
        <v>16.5</v>
      </c>
      <c r="K1234">
        <v>1</v>
      </c>
      <c r="L1234">
        <v>4.9000000000000004</v>
      </c>
      <c r="M12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4" s="20">
        <f>_22_05_2024__71314[[#This Row],[Рейтинг по проезду]]*0.6+_22_05_2024__71314[[#This Row],[Рейтинг по МВ]]*0.4</f>
        <v>0.92</v>
      </c>
    </row>
    <row r="1235" spans="1:17" x14ac:dyDescent="0.2">
      <c r="A1235">
        <v>187</v>
      </c>
      <c r="B1235" t="s">
        <v>2689</v>
      </c>
      <c r="C1235" t="s">
        <v>37</v>
      </c>
      <c r="D1235" t="s">
        <v>39</v>
      </c>
      <c r="E1235" t="s">
        <v>41</v>
      </c>
      <c r="F1235" t="s">
        <v>4</v>
      </c>
      <c r="G1235" s="20" t="s">
        <v>271</v>
      </c>
      <c r="H1235" s="19">
        <v>45397</v>
      </c>
      <c r="I1235">
        <v>15</v>
      </c>
      <c r="J1235">
        <v>15</v>
      </c>
      <c r="L1235">
        <v>4.9000000000000004</v>
      </c>
      <c r="M12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5" s="20">
        <f>_22_05_2024__71314[[#This Row],[Рейтинг по проезду]]*0.6+_22_05_2024__71314[[#This Row],[Рейтинг по МВ]]*0.4</f>
        <v>0.92</v>
      </c>
    </row>
    <row r="1236" spans="1:17" x14ac:dyDescent="0.2">
      <c r="A1236">
        <v>187</v>
      </c>
      <c r="B1236" t="s">
        <v>2690</v>
      </c>
      <c r="C1236" t="s">
        <v>37</v>
      </c>
      <c r="D1236" t="s">
        <v>39</v>
      </c>
      <c r="E1236" t="s">
        <v>41</v>
      </c>
      <c r="F1236" t="s">
        <v>4</v>
      </c>
      <c r="G1236" s="20" t="s">
        <v>271</v>
      </c>
      <c r="H1236" s="19">
        <v>45400</v>
      </c>
      <c r="I1236">
        <v>20</v>
      </c>
      <c r="J1236">
        <v>28</v>
      </c>
      <c r="K1236">
        <v>1</v>
      </c>
      <c r="L1236">
        <v>4.9000000000000004</v>
      </c>
      <c r="M12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0.7142857142857143</v>
      </c>
      <c r="O12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3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6" s="20">
        <f>_22_05_2024__71314[[#This Row],[Рейтинг по проезду]]*0.6+_22_05_2024__71314[[#This Row],[Рейтинг по МВ]]*0.4</f>
        <v>0.8600000000000001</v>
      </c>
    </row>
    <row r="1237" spans="1:17" x14ac:dyDescent="0.2">
      <c r="A1237">
        <v>187</v>
      </c>
      <c r="B1237" t="s">
        <v>2691</v>
      </c>
      <c r="C1237" t="s">
        <v>37</v>
      </c>
      <c r="D1237" t="s">
        <v>39</v>
      </c>
      <c r="E1237" t="s">
        <v>41</v>
      </c>
      <c r="F1237" t="s">
        <v>4</v>
      </c>
      <c r="G1237" s="20" t="s">
        <v>271</v>
      </c>
      <c r="H1237" s="19">
        <v>45402</v>
      </c>
      <c r="I1237">
        <v>27</v>
      </c>
      <c r="J1237">
        <v>27</v>
      </c>
      <c r="L1237">
        <v>4.9000000000000004</v>
      </c>
      <c r="M12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7" s="20">
        <f>_22_05_2024__71314[[#This Row],[Рейтинг по проезду]]*0.6+_22_05_2024__71314[[#This Row],[Рейтинг по МВ]]*0.4</f>
        <v>0.92</v>
      </c>
    </row>
    <row r="1238" spans="1:17" x14ac:dyDescent="0.2">
      <c r="A1238">
        <v>187</v>
      </c>
      <c r="B1238" t="s">
        <v>2692</v>
      </c>
      <c r="C1238" t="s">
        <v>37</v>
      </c>
      <c r="D1238" t="s">
        <v>39</v>
      </c>
      <c r="E1238" t="s">
        <v>41</v>
      </c>
      <c r="F1238" t="s">
        <v>4</v>
      </c>
      <c r="G1238" s="20" t="s">
        <v>271</v>
      </c>
      <c r="H1238" s="19">
        <v>45405</v>
      </c>
      <c r="I1238">
        <v>53</v>
      </c>
      <c r="J1238">
        <v>53</v>
      </c>
      <c r="K1238">
        <v>3</v>
      </c>
      <c r="L1238">
        <v>4.9000000000000004</v>
      </c>
      <c r="M12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8" s="20">
        <f>_22_05_2024__71314[[#This Row],[Рейтинг по проезду]]*0.6+_22_05_2024__71314[[#This Row],[Рейтинг по МВ]]*0.4</f>
        <v>0.92</v>
      </c>
    </row>
    <row r="1239" spans="1:17" x14ac:dyDescent="0.2">
      <c r="A1239">
        <v>187</v>
      </c>
      <c r="B1239" t="s">
        <v>2693</v>
      </c>
      <c r="C1239" t="s">
        <v>37</v>
      </c>
      <c r="D1239" t="s">
        <v>39</v>
      </c>
      <c r="E1239" t="s">
        <v>41</v>
      </c>
      <c r="F1239" t="s">
        <v>4</v>
      </c>
      <c r="G1239" s="20" t="s">
        <v>271</v>
      </c>
      <c r="H1239" s="19">
        <v>45409</v>
      </c>
      <c r="I1239">
        <v>21</v>
      </c>
      <c r="J1239">
        <v>21</v>
      </c>
      <c r="L1239">
        <v>4.9000000000000004</v>
      </c>
      <c r="M12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3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39" s="20">
        <f>_22_05_2024__71314[[#This Row],[Рейтинг по проезду]]*0.6+_22_05_2024__71314[[#This Row],[Рейтинг по МВ]]*0.4</f>
        <v>0.92</v>
      </c>
    </row>
    <row r="1240" spans="1:17" x14ac:dyDescent="0.2">
      <c r="A1240">
        <v>187</v>
      </c>
      <c r="B1240" t="s">
        <v>2694</v>
      </c>
      <c r="C1240" t="s">
        <v>37</v>
      </c>
      <c r="D1240" t="s">
        <v>39</v>
      </c>
      <c r="E1240" t="s">
        <v>41</v>
      </c>
      <c r="F1240" t="s">
        <v>4</v>
      </c>
      <c r="G1240" s="20" t="s">
        <v>271</v>
      </c>
      <c r="H1240" s="19">
        <v>45410</v>
      </c>
      <c r="I1240">
        <v>31</v>
      </c>
      <c r="J1240">
        <v>31</v>
      </c>
      <c r="K1240">
        <v>3</v>
      </c>
      <c r="L1240">
        <v>4.9000000000000004</v>
      </c>
      <c r="M12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240" s="20">
        <f>_22_05_2024__71314[[#This Row],[Рейтинг по проезду]]*0.6+_22_05_2024__71314[[#This Row],[Рейтинг по МВ]]*0.4</f>
        <v>0.92</v>
      </c>
    </row>
    <row r="1241" spans="1:17" x14ac:dyDescent="0.2">
      <c r="A1241">
        <v>188</v>
      </c>
      <c r="B1241" t="s">
        <v>2695</v>
      </c>
      <c r="C1241" t="s">
        <v>37</v>
      </c>
      <c r="D1241" t="s">
        <v>39</v>
      </c>
      <c r="E1241" t="s">
        <v>49</v>
      </c>
      <c r="F1241" t="s">
        <v>4</v>
      </c>
      <c r="G1241" s="20" t="s">
        <v>272</v>
      </c>
      <c r="H1241" s="19">
        <v>45383</v>
      </c>
      <c r="I1241">
        <v>37.15</v>
      </c>
      <c r="J1241">
        <v>12</v>
      </c>
      <c r="L1241">
        <v>6</v>
      </c>
      <c r="M12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3.0958333333333332</v>
      </c>
      <c r="O12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1" s="20">
        <f>_22_05_2024__71314[[#This Row],[Рейтинг по проезду]]*0.6+_22_05_2024__71314[[#This Row],[Рейтинг по МВ]]*0.4</f>
        <v>0.94000000000000006</v>
      </c>
    </row>
    <row r="1242" spans="1:17" x14ac:dyDescent="0.2">
      <c r="A1242">
        <v>188</v>
      </c>
      <c r="B1242" t="s">
        <v>2696</v>
      </c>
      <c r="C1242" t="s">
        <v>37</v>
      </c>
      <c r="D1242" t="s">
        <v>39</v>
      </c>
      <c r="E1242" t="s">
        <v>49</v>
      </c>
      <c r="F1242" t="s">
        <v>4</v>
      </c>
      <c r="G1242" s="20" t="s">
        <v>272</v>
      </c>
      <c r="H1242" s="19">
        <v>45385</v>
      </c>
      <c r="I1242">
        <v>19</v>
      </c>
      <c r="J1242">
        <v>19</v>
      </c>
      <c r="L1242">
        <v>6</v>
      </c>
      <c r="M12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2" s="20">
        <f>_22_05_2024__71314[[#This Row],[Рейтинг по проезду]]*0.6+_22_05_2024__71314[[#This Row],[Рейтинг по МВ]]*0.4</f>
        <v>1</v>
      </c>
    </row>
    <row r="1243" spans="1:17" x14ac:dyDescent="0.2">
      <c r="A1243">
        <v>188</v>
      </c>
      <c r="B1243" t="s">
        <v>2697</v>
      </c>
      <c r="C1243" t="s">
        <v>37</v>
      </c>
      <c r="D1243" t="s">
        <v>39</v>
      </c>
      <c r="E1243" t="s">
        <v>49</v>
      </c>
      <c r="F1243" t="s">
        <v>4</v>
      </c>
      <c r="G1243" s="20" t="s">
        <v>272</v>
      </c>
      <c r="H1243" s="19">
        <v>45386</v>
      </c>
      <c r="I1243">
        <v>0</v>
      </c>
      <c r="J1243">
        <v>4</v>
      </c>
      <c r="L1243">
        <v>6</v>
      </c>
      <c r="M1243">
        <f>IF(_22_05_2024__71314[[#This Row],[Данные телематики, пробег]]=0,0.6,IF(_22_05_2024__71314[[#This Row],[Данные путевого, пробег]]=0,0,"для расчета"))</f>
        <v>0.6</v>
      </c>
      <c r="N12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3" s="20">
        <f>_22_05_2024__71314[[#This Row],[Рейтинг по проезду]]*0.6+_22_05_2024__71314[[#This Row],[Рейтинг по МВ]]*0.4</f>
        <v>0.76</v>
      </c>
    </row>
    <row r="1244" spans="1:17" x14ac:dyDescent="0.2">
      <c r="A1244">
        <v>188</v>
      </c>
      <c r="B1244" t="s">
        <v>2698</v>
      </c>
      <c r="C1244" t="s">
        <v>37</v>
      </c>
      <c r="D1244" t="s">
        <v>39</v>
      </c>
      <c r="E1244" t="s">
        <v>49</v>
      </c>
      <c r="F1244" t="s">
        <v>4</v>
      </c>
      <c r="G1244" s="20" t="s">
        <v>272</v>
      </c>
      <c r="H1244" s="19">
        <v>45393</v>
      </c>
      <c r="I1244">
        <v>14</v>
      </c>
      <c r="J1244">
        <v>14</v>
      </c>
      <c r="K1244">
        <v>1</v>
      </c>
      <c r="L1244">
        <v>6</v>
      </c>
      <c r="M12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4" s="20">
        <f>_22_05_2024__71314[[#This Row],[Рейтинг по проезду]]*0.6+_22_05_2024__71314[[#This Row],[Рейтинг по МВ]]*0.4</f>
        <v>1</v>
      </c>
    </row>
    <row r="1245" spans="1:17" x14ac:dyDescent="0.2">
      <c r="A1245">
        <v>188</v>
      </c>
      <c r="B1245" t="s">
        <v>2699</v>
      </c>
      <c r="C1245" t="s">
        <v>37</v>
      </c>
      <c r="D1245" t="s">
        <v>39</v>
      </c>
      <c r="E1245" t="s">
        <v>49</v>
      </c>
      <c r="F1245" t="s">
        <v>4</v>
      </c>
      <c r="G1245" s="20" t="s">
        <v>272</v>
      </c>
      <c r="H1245" s="19">
        <v>45399</v>
      </c>
      <c r="I1245">
        <v>23</v>
      </c>
      <c r="J1245">
        <v>23</v>
      </c>
      <c r="L1245">
        <v>6</v>
      </c>
      <c r="M12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5" s="20">
        <f>_22_05_2024__71314[[#This Row],[Рейтинг по проезду]]*0.6+_22_05_2024__71314[[#This Row],[Рейтинг по МВ]]*0.4</f>
        <v>1</v>
      </c>
    </row>
    <row r="1246" spans="1:17" x14ac:dyDescent="0.2">
      <c r="A1246">
        <v>188</v>
      </c>
      <c r="B1246" t="s">
        <v>2700</v>
      </c>
      <c r="C1246" t="s">
        <v>37</v>
      </c>
      <c r="D1246" t="s">
        <v>39</v>
      </c>
      <c r="E1246" t="s">
        <v>49</v>
      </c>
      <c r="F1246" t="s">
        <v>4</v>
      </c>
      <c r="G1246" s="20" t="s">
        <v>272</v>
      </c>
      <c r="H1246" s="19">
        <v>45400</v>
      </c>
      <c r="I1246">
        <v>40</v>
      </c>
      <c r="J1246">
        <v>40</v>
      </c>
      <c r="L1246">
        <v>6</v>
      </c>
      <c r="M12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6" s="20">
        <f>_22_05_2024__71314[[#This Row],[Рейтинг по проезду]]*0.6+_22_05_2024__71314[[#This Row],[Рейтинг по МВ]]*0.4</f>
        <v>1</v>
      </c>
    </row>
    <row r="1247" spans="1:17" x14ac:dyDescent="0.2">
      <c r="A1247">
        <v>188</v>
      </c>
      <c r="B1247" t="s">
        <v>2701</v>
      </c>
      <c r="C1247" t="s">
        <v>37</v>
      </c>
      <c r="D1247" t="s">
        <v>39</v>
      </c>
      <c r="E1247" t="s">
        <v>49</v>
      </c>
      <c r="F1247" t="s">
        <v>4</v>
      </c>
      <c r="G1247" s="20" t="s">
        <v>272</v>
      </c>
      <c r="H1247" s="19">
        <v>45401</v>
      </c>
      <c r="I1247">
        <v>24</v>
      </c>
      <c r="J1247">
        <v>24</v>
      </c>
      <c r="L1247">
        <v>6</v>
      </c>
      <c r="M12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7" s="20">
        <f>_22_05_2024__71314[[#This Row],[Рейтинг по проезду]]*0.6+_22_05_2024__71314[[#This Row],[Рейтинг по МВ]]*0.4</f>
        <v>1</v>
      </c>
    </row>
    <row r="1248" spans="1:17" x14ac:dyDescent="0.2">
      <c r="A1248">
        <v>188</v>
      </c>
      <c r="B1248" t="s">
        <v>2702</v>
      </c>
      <c r="C1248" t="s">
        <v>37</v>
      </c>
      <c r="D1248" t="s">
        <v>39</v>
      </c>
      <c r="E1248" t="s">
        <v>49</v>
      </c>
      <c r="F1248" t="s">
        <v>4</v>
      </c>
      <c r="G1248" s="20" t="s">
        <v>272</v>
      </c>
      <c r="H1248" s="19">
        <v>45402</v>
      </c>
      <c r="I1248">
        <v>0</v>
      </c>
      <c r="J1248">
        <v>2</v>
      </c>
      <c r="L1248">
        <v>6</v>
      </c>
      <c r="M1248">
        <f>IF(_22_05_2024__71314[[#This Row],[Данные телематики, пробег]]=0,0.6,IF(_22_05_2024__71314[[#This Row],[Данные путевого, пробег]]=0,0,"для расчета"))</f>
        <v>0.6</v>
      </c>
      <c r="N12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8" s="20">
        <f>_22_05_2024__71314[[#This Row],[Рейтинг по проезду]]*0.6+_22_05_2024__71314[[#This Row],[Рейтинг по МВ]]*0.4</f>
        <v>0.76</v>
      </c>
    </row>
    <row r="1249" spans="1:17" x14ac:dyDescent="0.2">
      <c r="A1249">
        <v>188</v>
      </c>
      <c r="B1249" t="s">
        <v>2703</v>
      </c>
      <c r="C1249" t="s">
        <v>37</v>
      </c>
      <c r="D1249" t="s">
        <v>39</v>
      </c>
      <c r="E1249" t="s">
        <v>49</v>
      </c>
      <c r="F1249" t="s">
        <v>4</v>
      </c>
      <c r="G1249" s="20" t="s">
        <v>272</v>
      </c>
      <c r="H1249" s="19">
        <v>45403</v>
      </c>
      <c r="I1249">
        <v>0</v>
      </c>
      <c r="J1249">
        <v>10</v>
      </c>
      <c r="K1249">
        <v>1</v>
      </c>
      <c r="L1249">
        <v>6</v>
      </c>
      <c r="M1249">
        <f>IF(_22_05_2024__71314[[#This Row],[Данные телематики, пробег]]=0,0.6,IF(_22_05_2024__71314[[#This Row],[Данные путевого, пробег]]=0,0,"для расчета"))</f>
        <v>0.6</v>
      </c>
      <c r="N12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49" s="20">
        <f>_22_05_2024__71314[[#This Row],[Рейтинг по проезду]]*0.6+_22_05_2024__71314[[#This Row],[Рейтинг по МВ]]*0.4</f>
        <v>0.76</v>
      </c>
    </row>
    <row r="1250" spans="1:17" x14ac:dyDescent="0.2">
      <c r="A1250">
        <v>188</v>
      </c>
      <c r="B1250" t="s">
        <v>2704</v>
      </c>
      <c r="C1250" t="s">
        <v>37</v>
      </c>
      <c r="D1250" t="s">
        <v>39</v>
      </c>
      <c r="E1250" t="s">
        <v>49</v>
      </c>
      <c r="F1250" t="s">
        <v>4</v>
      </c>
      <c r="G1250" s="20" t="s">
        <v>272</v>
      </c>
      <c r="H1250" s="19">
        <v>45406</v>
      </c>
      <c r="I1250">
        <v>293</v>
      </c>
      <c r="J1250">
        <v>293</v>
      </c>
      <c r="L1250">
        <v>6</v>
      </c>
      <c r="M12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50" s="20">
        <f>_22_05_2024__71314[[#This Row],[Рейтинг по проезду]]*0.6+_22_05_2024__71314[[#This Row],[Рейтинг по МВ]]*0.4</f>
        <v>1</v>
      </c>
    </row>
    <row r="1251" spans="1:17" x14ac:dyDescent="0.2">
      <c r="A1251">
        <v>444</v>
      </c>
      <c r="B1251" t="s">
        <v>2257</v>
      </c>
      <c r="C1251" t="s">
        <v>37</v>
      </c>
      <c r="D1251" t="s">
        <v>39</v>
      </c>
      <c r="E1251" t="s">
        <v>41</v>
      </c>
      <c r="F1251" t="s">
        <v>4</v>
      </c>
      <c r="G1251" s="20" t="s">
        <v>3</v>
      </c>
      <c r="H1251" s="19">
        <v>45383</v>
      </c>
      <c r="I1251">
        <v>0</v>
      </c>
      <c r="J1251">
        <v>25</v>
      </c>
      <c r="L1251">
        <v>0</v>
      </c>
      <c r="M1251">
        <f>IF(_22_05_2024__71314[[#This Row],[Данные телематики, пробег]]=0,0.6,IF(_22_05_2024__71314[[#This Row],[Данные путевого, пробег]]=0,0,"для расчета"))</f>
        <v>0.6</v>
      </c>
      <c r="N12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1" s="20">
        <f>_22_05_2024__71314[[#This Row],[Рейтинг по проезду]]*0.6+_22_05_2024__71314[[#This Row],[Рейтинг по МВ]]*0.4</f>
        <v>0.6399999999999999</v>
      </c>
    </row>
    <row r="1252" spans="1:17" x14ac:dyDescent="0.2">
      <c r="A1252">
        <v>444</v>
      </c>
      <c r="B1252" t="s">
        <v>2705</v>
      </c>
      <c r="C1252" t="s">
        <v>37</v>
      </c>
      <c r="D1252" t="s">
        <v>39</v>
      </c>
      <c r="E1252" t="s">
        <v>41</v>
      </c>
      <c r="F1252" t="s">
        <v>4</v>
      </c>
      <c r="G1252" s="20" t="s">
        <v>3</v>
      </c>
      <c r="H1252" s="19">
        <v>45384</v>
      </c>
      <c r="I1252">
        <v>101</v>
      </c>
      <c r="J1252">
        <v>61</v>
      </c>
      <c r="L1252">
        <v>0</v>
      </c>
      <c r="M12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1.6557377049180328</v>
      </c>
      <c r="O12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2" s="20">
        <f>_22_05_2024__71314[[#This Row],[Рейтинг по проезду]]*0.6+_22_05_2024__71314[[#This Row],[Рейтинг по МВ]]*0.4</f>
        <v>0.82000000000000006</v>
      </c>
    </row>
    <row r="1253" spans="1:17" x14ac:dyDescent="0.2">
      <c r="A1253">
        <v>444</v>
      </c>
      <c r="B1253" t="s">
        <v>2258</v>
      </c>
      <c r="C1253" t="s">
        <v>37</v>
      </c>
      <c r="D1253" t="s">
        <v>39</v>
      </c>
      <c r="E1253" t="s">
        <v>41</v>
      </c>
      <c r="F1253" t="s">
        <v>4</v>
      </c>
      <c r="G1253" s="20" t="s">
        <v>3</v>
      </c>
      <c r="H1253" s="19">
        <v>45385</v>
      </c>
      <c r="I1253">
        <v>102</v>
      </c>
      <c r="J1253">
        <v>26</v>
      </c>
      <c r="L1253">
        <v>0</v>
      </c>
      <c r="M12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3.9230769230769229</v>
      </c>
      <c r="O12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3" s="20">
        <f>_22_05_2024__71314[[#This Row],[Рейтинг по проезду]]*0.6+_22_05_2024__71314[[#This Row],[Рейтинг по МВ]]*0.4</f>
        <v>0.82000000000000006</v>
      </c>
    </row>
    <row r="1254" spans="1:17" x14ac:dyDescent="0.2">
      <c r="A1254">
        <v>444</v>
      </c>
      <c r="B1254" t="s">
        <v>2260</v>
      </c>
      <c r="C1254" t="s">
        <v>37</v>
      </c>
      <c r="D1254" t="s">
        <v>39</v>
      </c>
      <c r="E1254" t="s">
        <v>41</v>
      </c>
      <c r="F1254" t="s">
        <v>4</v>
      </c>
      <c r="G1254" s="20" t="s">
        <v>3</v>
      </c>
      <c r="H1254" s="19">
        <v>45392</v>
      </c>
      <c r="I1254">
        <v>24</v>
      </c>
      <c r="J1254">
        <v>6</v>
      </c>
      <c r="L1254">
        <v>0</v>
      </c>
      <c r="M12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</v>
      </c>
      <c r="O12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4" s="20">
        <f>_22_05_2024__71314[[#This Row],[Рейтинг по проезду]]*0.6+_22_05_2024__71314[[#This Row],[Рейтинг по МВ]]*0.4</f>
        <v>0.82000000000000006</v>
      </c>
    </row>
    <row r="1255" spans="1:17" x14ac:dyDescent="0.2">
      <c r="A1255">
        <v>444</v>
      </c>
      <c r="B1255" t="s">
        <v>2267</v>
      </c>
      <c r="C1255" t="s">
        <v>37</v>
      </c>
      <c r="D1255" t="s">
        <v>39</v>
      </c>
      <c r="E1255" t="s">
        <v>41</v>
      </c>
      <c r="F1255" t="s">
        <v>4</v>
      </c>
      <c r="G1255" s="20" t="s">
        <v>3</v>
      </c>
      <c r="H1255" s="19">
        <v>45400</v>
      </c>
      <c r="I1255">
        <v>7</v>
      </c>
      <c r="J1255">
        <v>7</v>
      </c>
      <c r="K1255">
        <v>1</v>
      </c>
      <c r="L1255">
        <v>0</v>
      </c>
      <c r="M12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5" s="20">
        <f>_22_05_2024__71314[[#This Row],[Рейтинг по проезду]]*0.6+_22_05_2024__71314[[#This Row],[Рейтинг по МВ]]*0.4</f>
        <v>0.87999999999999989</v>
      </c>
    </row>
    <row r="1256" spans="1:17" x14ac:dyDescent="0.2">
      <c r="A1256">
        <v>444</v>
      </c>
      <c r="B1256" t="s">
        <v>2706</v>
      </c>
      <c r="C1256" t="s">
        <v>37</v>
      </c>
      <c r="D1256" t="s">
        <v>39</v>
      </c>
      <c r="E1256" t="s">
        <v>41</v>
      </c>
      <c r="F1256" t="s">
        <v>4</v>
      </c>
      <c r="G1256" s="20" t="s">
        <v>3</v>
      </c>
      <c r="H1256" s="19">
        <v>45408</v>
      </c>
      <c r="I1256">
        <v>8</v>
      </c>
      <c r="J1256">
        <v>6.61</v>
      </c>
      <c r="L1256">
        <v>0</v>
      </c>
      <c r="M12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1.2102874432677759</v>
      </c>
      <c r="O12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6" s="20">
        <f>_22_05_2024__71314[[#This Row],[Рейтинг по проезду]]*0.6+_22_05_2024__71314[[#This Row],[Рейтинг по МВ]]*0.4</f>
        <v>0.82000000000000006</v>
      </c>
    </row>
    <row r="1257" spans="1:17" x14ac:dyDescent="0.2">
      <c r="A1257">
        <v>444</v>
      </c>
      <c r="B1257" t="s">
        <v>2265</v>
      </c>
      <c r="C1257" t="s">
        <v>37</v>
      </c>
      <c r="D1257" t="s">
        <v>39</v>
      </c>
      <c r="E1257" t="s">
        <v>41</v>
      </c>
      <c r="F1257" t="s">
        <v>4</v>
      </c>
      <c r="G1257" s="20" t="s">
        <v>3</v>
      </c>
      <c r="H1257" s="19">
        <v>45410</v>
      </c>
      <c r="I1257">
        <v>86</v>
      </c>
      <c r="J1257">
        <v>88.16</v>
      </c>
      <c r="L1257">
        <v>0</v>
      </c>
      <c r="M12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0.9754990925589837</v>
      </c>
      <c r="O12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7" s="20">
        <f>_22_05_2024__71314[[#This Row],[Рейтинг по проезду]]*0.6+_22_05_2024__71314[[#This Row],[Рейтинг по МВ]]*0.4</f>
        <v>0.87999999999999989</v>
      </c>
    </row>
    <row r="1258" spans="1:17" x14ac:dyDescent="0.2">
      <c r="A1258">
        <v>444</v>
      </c>
      <c r="B1258" t="s">
        <v>2270</v>
      </c>
      <c r="C1258" t="s">
        <v>37</v>
      </c>
      <c r="D1258" t="s">
        <v>39</v>
      </c>
      <c r="E1258" t="s">
        <v>41</v>
      </c>
      <c r="F1258" t="s">
        <v>4</v>
      </c>
      <c r="G1258" s="20" t="s">
        <v>3</v>
      </c>
      <c r="H1258" s="19">
        <v>45412</v>
      </c>
      <c r="I1258">
        <v>36</v>
      </c>
      <c r="J1258">
        <v>36</v>
      </c>
      <c r="L1258">
        <v>0</v>
      </c>
      <c r="M12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8" s="20">
        <f>_22_05_2024__71314[[#This Row],[Рейтинг по проезду]]*0.6+_22_05_2024__71314[[#This Row],[Рейтинг по МВ]]*0.4</f>
        <v>0.87999999999999989</v>
      </c>
    </row>
    <row r="1259" spans="1:17" x14ac:dyDescent="0.2">
      <c r="A1259">
        <v>444</v>
      </c>
      <c r="B1259" t="s">
        <v>2257</v>
      </c>
      <c r="C1259" t="s">
        <v>37</v>
      </c>
      <c r="D1259" t="s">
        <v>39</v>
      </c>
      <c r="E1259" t="s">
        <v>41</v>
      </c>
      <c r="F1259" t="s">
        <v>4</v>
      </c>
      <c r="G1259" s="20" t="s">
        <v>3</v>
      </c>
      <c r="H1259" s="19">
        <v>45383</v>
      </c>
      <c r="I1259">
        <v>48</v>
      </c>
      <c r="J1259">
        <v>25</v>
      </c>
      <c r="L1259">
        <v>0</v>
      </c>
      <c r="M12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1.92</v>
      </c>
      <c r="O12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59" s="20">
        <f>_22_05_2024__71314[[#This Row],[Рейтинг по проезду]]*0.6+_22_05_2024__71314[[#This Row],[Рейтинг по МВ]]*0.4</f>
        <v>0.82000000000000006</v>
      </c>
    </row>
    <row r="1260" spans="1:17" x14ac:dyDescent="0.2">
      <c r="A1260">
        <v>444</v>
      </c>
      <c r="B1260" t="s">
        <v>2258</v>
      </c>
      <c r="C1260" t="s">
        <v>37</v>
      </c>
      <c r="D1260" t="s">
        <v>39</v>
      </c>
      <c r="E1260" t="s">
        <v>41</v>
      </c>
      <c r="F1260" t="s">
        <v>4</v>
      </c>
      <c r="G1260" s="20" t="s">
        <v>3</v>
      </c>
      <c r="H1260" s="19">
        <v>45385</v>
      </c>
      <c r="I1260">
        <v>19</v>
      </c>
      <c r="J1260">
        <v>26</v>
      </c>
      <c r="L1260">
        <v>0</v>
      </c>
      <c r="M12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0.73076923076923073</v>
      </c>
      <c r="O12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0" s="20">
        <f>_22_05_2024__71314[[#This Row],[Рейтинг по проезду]]*0.6+_22_05_2024__71314[[#This Row],[Рейтинг по МВ]]*0.4</f>
        <v>0.82000000000000006</v>
      </c>
    </row>
    <row r="1261" spans="1:17" x14ac:dyDescent="0.2">
      <c r="A1261">
        <v>444</v>
      </c>
      <c r="B1261" t="s">
        <v>2707</v>
      </c>
      <c r="C1261" t="s">
        <v>37</v>
      </c>
      <c r="D1261" t="s">
        <v>39</v>
      </c>
      <c r="E1261" t="s">
        <v>41</v>
      </c>
      <c r="F1261" t="s">
        <v>4</v>
      </c>
      <c r="G1261" s="20" t="s">
        <v>3</v>
      </c>
      <c r="H1261" s="19">
        <v>45386</v>
      </c>
      <c r="I1261">
        <v>24</v>
      </c>
      <c r="J1261">
        <v>4</v>
      </c>
      <c r="L1261">
        <v>0</v>
      </c>
      <c r="M12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</v>
      </c>
      <c r="O12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1" s="20">
        <f>_22_05_2024__71314[[#This Row],[Рейтинг по проезду]]*0.6+_22_05_2024__71314[[#This Row],[Рейтинг по МВ]]*0.4</f>
        <v>0.82000000000000006</v>
      </c>
    </row>
    <row r="1262" spans="1:17" x14ac:dyDescent="0.2">
      <c r="A1262">
        <v>444</v>
      </c>
      <c r="B1262" t="s">
        <v>2261</v>
      </c>
      <c r="C1262" t="s">
        <v>37</v>
      </c>
      <c r="D1262" t="s">
        <v>39</v>
      </c>
      <c r="E1262" t="s">
        <v>41</v>
      </c>
      <c r="F1262" t="s">
        <v>4</v>
      </c>
      <c r="G1262" s="20" t="s">
        <v>3</v>
      </c>
      <c r="H1262" s="19">
        <v>45393</v>
      </c>
      <c r="I1262">
        <v>306</v>
      </c>
      <c r="J1262">
        <v>15</v>
      </c>
      <c r="K1262">
        <v>1</v>
      </c>
      <c r="L1262">
        <v>0</v>
      </c>
      <c r="M12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20.399999999999999</v>
      </c>
      <c r="O12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2" s="20">
        <f>_22_05_2024__71314[[#This Row],[Рейтинг по проезду]]*0.6+_22_05_2024__71314[[#This Row],[Рейтинг по МВ]]*0.4</f>
        <v>0.82000000000000006</v>
      </c>
    </row>
    <row r="1263" spans="1:17" x14ac:dyDescent="0.2">
      <c r="A1263">
        <v>444</v>
      </c>
      <c r="B1263" t="s">
        <v>2266</v>
      </c>
      <c r="C1263" t="s">
        <v>37</v>
      </c>
      <c r="D1263" t="s">
        <v>39</v>
      </c>
      <c r="E1263" t="s">
        <v>41</v>
      </c>
      <c r="F1263" t="s">
        <v>4</v>
      </c>
      <c r="G1263" s="20" t="s">
        <v>3</v>
      </c>
      <c r="H1263" s="19">
        <v>45399</v>
      </c>
      <c r="I1263">
        <v>30</v>
      </c>
      <c r="J1263">
        <v>30</v>
      </c>
      <c r="L1263">
        <v>0</v>
      </c>
      <c r="M12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3" s="20">
        <f>_22_05_2024__71314[[#This Row],[Рейтинг по проезду]]*0.6+_22_05_2024__71314[[#This Row],[Рейтинг по МВ]]*0.4</f>
        <v>0.87999999999999989</v>
      </c>
    </row>
    <row r="1264" spans="1:17" x14ac:dyDescent="0.2">
      <c r="A1264">
        <v>444</v>
      </c>
      <c r="B1264" t="s">
        <v>2267</v>
      </c>
      <c r="C1264" t="s">
        <v>37</v>
      </c>
      <c r="D1264" t="s">
        <v>39</v>
      </c>
      <c r="E1264" t="s">
        <v>41</v>
      </c>
      <c r="F1264" t="s">
        <v>4</v>
      </c>
      <c r="G1264" s="20" t="s">
        <v>3</v>
      </c>
      <c r="H1264" s="19">
        <v>45400</v>
      </c>
      <c r="I1264">
        <v>50</v>
      </c>
      <c r="J1264">
        <v>7</v>
      </c>
      <c r="L1264">
        <v>0</v>
      </c>
      <c r="M12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7.1428571428571432</v>
      </c>
      <c r="O12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4" s="20">
        <f>_22_05_2024__71314[[#This Row],[Рейтинг по проезду]]*0.6+_22_05_2024__71314[[#This Row],[Рейтинг по МВ]]*0.4</f>
        <v>0.82000000000000006</v>
      </c>
    </row>
    <row r="1265" spans="1:17" x14ac:dyDescent="0.2">
      <c r="A1265">
        <v>444</v>
      </c>
      <c r="B1265" t="s">
        <v>2268</v>
      </c>
      <c r="C1265" t="s">
        <v>37</v>
      </c>
      <c r="D1265" t="s">
        <v>39</v>
      </c>
      <c r="E1265" t="s">
        <v>41</v>
      </c>
      <c r="F1265" t="s">
        <v>4</v>
      </c>
      <c r="G1265" s="20" t="s">
        <v>3</v>
      </c>
      <c r="H1265" s="19">
        <v>45401</v>
      </c>
      <c r="I1265">
        <v>4</v>
      </c>
      <c r="J1265">
        <v>26</v>
      </c>
      <c r="L1265">
        <v>0</v>
      </c>
      <c r="M12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0.15384615384615385</v>
      </c>
      <c r="O12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5" s="20">
        <f>_22_05_2024__71314[[#This Row],[Рейтинг по проезду]]*0.6+_22_05_2024__71314[[#This Row],[Рейтинг по МВ]]*0.4</f>
        <v>0.82000000000000006</v>
      </c>
    </row>
    <row r="1266" spans="1:17" x14ac:dyDescent="0.2">
      <c r="A1266">
        <v>444</v>
      </c>
      <c r="B1266" t="s">
        <v>2708</v>
      </c>
      <c r="C1266" t="s">
        <v>37</v>
      </c>
      <c r="D1266" t="s">
        <v>39</v>
      </c>
      <c r="E1266" t="s">
        <v>41</v>
      </c>
      <c r="F1266" t="s">
        <v>4</v>
      </c>
      <c r="G1266" s="20" t="s">
        <v>3</v>
      </c>
      <c r="H1266" s="19">
        <v>45402</v>
      </c>
      <c r="I1266">
        <v>3.31</v>
      </c>
      <c r="J1266">
        <v>2</v>
      </c>
      <c r="K1266">
        <v>1</v>
      </c>
      <c r="L1266">
        <v>0</v>
      </c>
      <c r="M12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1.655</v>
      </c>
      <c r="O12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6" s="20">
        <f>_22_05_2024__71314[[#This Row],[Рейтинг по проезду]]*0.6+_22_05_2024__71314[[#This Row],[Рейтинг по МВ]]*0.4</f>
        <v>0.82000000000000006</v>
      </c>
    </row>
    <row r="1267" spans="1:17" x14ac:dyDescent="0.2">
      <c r="A1267">
        <v>444</v>
      </c>
      <c r="B1267" t="s">
        <v>2264</v>
      </c>
      <c r="C1267" t="s">
        <v>37</v>
      </c>
      <c r="D1267" t="s">
        <v>39</v>
      </c>
      <c r="E1267" t="s">
        <v>41</v>
      </c>
      <c r="F1267" t="s">
        <v>4</v>
      </c>
      <c r="G1267" s="20" t="s">
        <v>3</v>
      </c>
      <c r="H1267" s="19">
        <v>45403</v>
      </c>
      <c r="I1267">
        <v>10</v>
      </c>
      <c r="J1267">
        <v>36.94</v>
      </c>
      <c r="L1267">
        <v>0</v>
      </c>
      <c r="M12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0.27070925825663239</v>
      </c>
      <c r="O12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7" s="20">
        <f>_22_05_2024__71314[[#This Row],[Рейтинг по проезду]]*0.6+_22_05_2024__71314[[#This Row],[Рейтинг по МВ]]*0.4</f>
        <v>0.82000000000000006</v>
      </c>
    </row>
    <row r="1268" spans="1:17" x14ac:dyDescent="0.2">
      <c r="A1268">
        <v>444</v>
      </c>
      <c r="B1268" t="s">
        <v>2265</v>
      </c>
      <c r="C1268" t="s">
        <v>37</v>
      </c>
      <c r="D1268" t="s">
        <v>39</v>
      </c>
      <c r="E1268" t="s">
        <v>41</v>
      </c>
      <c r="F1268" t="s">
        <v>4</v>
      </c>
      <c r="G1268" s="20" t="s">
        <v>3</v>
      </c>
      <c r="H1268" s="19">
        <v>45410</v>
      </c>
      <c r="I1268">
        <v>31</v>
      </c>
      <c r="J1268">
        <v>88.16</v>
      </c>
      <c r="L1268">
        <v>0</v>
      </c>
      <c r="M12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0.35163339382940112</v>
      </c>
      <c r="O12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8" s="20">
        <f>_22_05_2024__71314[[#This Row],[Рейтинг по проезду]]*0.6+_22_05_2024__71314[[#This Row],[Рейтинг по МВ]]*0.4</f>
        <v>0.82000000000000006</v>
      </c>
    </row>
    <row r="1269" spans="1:17" x14ac:dyDescent="0.2">
      <c r="A1269">
        <v>444</v>
      </c>
      <c r="B1269" t="s">
        <v>2270</v>
      </c>
      <c r="C1269" t="s">
        <v>37</v>
      </c>
      <c r="D1269" t="s">
        <v>39</v>
      </c>
      <c r="E1269" t="s">
        <v>41</v>
      </c>
      <c r="F1269" t="s">
        <v>4</v>
      </c>
      <c r="G1269" s="20" t="s">
        <v>3</v>
      </c>
      <c r="H1269" s="19">
        <v>45412</v>
      </c>
      <c r="I1269">
        <v>15</v>
      </c>
      <c r="J1269">
        <v>36</v>
      </c>
      <c r="L1269">
        <v>0</v>
      </c>
      <c r="M12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0.41666666666666669</v>
      </c>
      <c r="O12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69" s="20">
        <f>_22_05_2024__71314[[#This Row],[Рейтинг по проезду]]*0.6+_22_05_2024__71314[[#This Row],[Рейтинг по МВ]]*0.4</f>
        <v>0.82000000000000006</v>
      </c>
    </row>
    <row r="1270" spans="1:17" x14ac:dyDescent="0.2">
      <c r="A1270">
        <v>444</v>
      </c>
      <c r="B1270" t="s">
        <v>2257</v>
      </c>
      <c r="C1270" t="s">
        <v>37</v>
      </c>
      <c r="D1270" t="s">
        <v>39</v>
      </c>
      <c r="E1270" t="s">
        <v>41</v>
      </c>
      <c r="F1270" t="s">
        <v>4</v>
      </c>
      <c r="G1270" s="20" t="s">
        <v>3</v>
      </c>
      <c r="H1270" s="19">
        <v>45383</v>
      </c>
      <c r="I1270">
        <v>0</v>
      </c>
      <c r="J1270">
        <v>25</v>
      </c>
      <c r="K1270">
        <v>1</v>
      </c>
      <c r="L1270">
        <v>0</v>
      </c>
      <c r="M1270">
        <f>IF(_22_05_2024__71314[[#This Row],[Данные телематики, пробег]]=0,0.6,IF(_22_05_2024__71314[[#This Row],[Данные путевого, пробег]]=0,0,"для расчета"))</f>
        <v>0.6</v>
      </c>
      <c r="N12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2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0" s="20">
        <f>_22_05_2024__71314[[#This Row],[Рейтинг по проезду]]*0.6+_22_05_2024__71314[[#This Row],[Рейтинг по МВ]]*0.4</f>
        <v>0.6399999999999999</v>
      </c>
    </row>
    <row r="1271" spans="1:17" x14ac:dyDescent="0.2">
      <c r="A1271">
        <v>444</v>
      </c>
      <c r="B1271" t="s">
        <v>2705</v>
      </c>
      <c r="C1271" t="s">
        <v>37</v>
      </c>
      <c r="D1271" t="s">
        <v>39</v>
      </c>
      <c r="E1271" t="s">
        <v>41</v>
      </c>
      <c r="F1271" t="s">
        <v>4</v>
      </c>
      <c r="G1271" s="20" t="s">
        <v>3</v>
      </c>
      <c r="H1271" s="19">
        <v>45384</v>
      </c>
      <c r="I1271">
        <v>68</v>
      </c>
      <c r="J1271">
        <v>61</v>
      </c>
      <c r="K1271">
        <v>2</v>
      </c>
      <c r="L1271">
        <v>0</v>
      </c>
      <c r="M12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1.1147540983606556</v>
      </c>
      <c r="O12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2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1" s="20">
        <f>_22_05_2024__71314[[#This Row],[Рейтинг по проезду]]*0.6+_22_05_2024__71314[[#This Row],[Рейтинг по МВ]]*0.4</f>
        <v>0.76</v>
      </c>
    </row>
    <row r="1272" spans="1:17" x14ac:dyDescent="0.2">
      <c r="A1272">
        <v>444</v>
      </c>
      <c r="B1272" t="s">
        <v>2258</v>
      </c>
      <c r="C1272" t="s">
        <v>37</v>
      </c>
      <c r="D1272" t="s">
        <v>39</v>
      </c>
      <c r="E1272" t="s">
        <v>41</v>
      </c>
      <c r="F1272" t="s">
        <v>4</v>
      </c>
      <c r="G1272" s="20" t="s">
        <v>3</v>
      </c>
      <c r="H1272" s="19">
        <v>45385</v>
      </c>
      <c r="I1272">
        <v>102</v>
      </c>
      <c r="J1272">
        <v>26</v>
      </c>
      <c r="L1272">
        <v>0</v>
      </c>
      <c r="M12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3.9230769230769229</v>
      </c>
      <c r="O12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2" s="20">
        <f>_22_05_2024__71314[[#This Row],[Рейтинг по проезду]]*0.6+_22_05_2024__71314[[#This Row],[Рейтинг по МВ]]*0.4</f>
        <v>0.82000000000000006</v>
      </c>
    </row>
    <row r="1273" spans="1:17" x14ac:dyDescent="0.2">
      <c r="A1273">
        <v>444</v>
      </c>
      <c r="B1273" t="s">
        <v>2260</v>
      </c>
      <c r="C1273" t="s">
        <v>37</v>
      </c>
      <c r="D1273" t="s">
        <v>39</v>
      </c>
      <c r="E1273" t="s">
        <v>41</v>
      </c>
      <c r="F1273" t="s">
        <v>4</v>
      </c>
      <c r="G1273" s="20" t="s">
        <v>3</v>
      </c>
      <c r="H1273" s="19">
        <v>45392</v>
      </c>
      <c r="I1273">
        <v>9</v>
      </c>
      <c r="J1273">
        <v>6</v>
      </c>
      <c r="K1273">
        <v>2</v>
      </c>
      <c r="L1273">
        <v>0</v>
      </c>
      <c r="M12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1.5</v>
      </c>
      <c r="O12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3" s="20">
        <f>_22_05_2024__71314[[#This Row],[Рейтинг по проезду]]*0.6+_22_05_2024__71314[[#This Row],[Рейтинг по МВ]]*0.4</f>
        <v>0.82000000000000006</v>
      </c>
    </row>
    <row r="1274" spans="1:17" x14ac:dyDescent="0.2">
      <c r="A1274">
        <v>444</v>
      </c>
      <c r="B1274" t="s">
        <v>2262</v>
      </c>
      <c r="C1274" t="s">
        <v>37</v>
      </c>
      <c r="D1274" t="s">
        <v>39</v>
      </c>
      <c r="E1274" t="s">
        <v>41</v>
      </c>
      <c r="F1274" t="s">
        <v>4</v>
      </c>
      <c r="G1274" s="20" t="s">
        <v>3</v>
      </c>
      <c r="H1274" s="19">
        <v>45397</v>
      </c>
      <c r="I1274">
        <v>34</v>
      </c>
      <c r="J1274">
        <v>18.97</v>
      </c>
      <c r="L1274">
        <v>0</v>
      </c>
      <c r="M12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1.7923036373220875</v>
      </c>
      <c r="O12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4" s="20">
        <f>_22_05_2024__71314[[#This Row],[Рейтинг по проезду]]*0.6+_22_05_2024__71314[[#This Row],[Рейтинг по МВ]]*0.4</f>
        <v>0.82000000000000006</v>
      </c>
    </row>
    <row r="1275" spans="1:17" x14ac:dyDescent="0.2">
      <c r="A1275">
        <v>444</v>
      </c>
      <c r="B1275" t="s">
        <v>2267</v>
      </c>
      <c r="C1275" t="s">
        <v>37</v>
      </c>
      <c r="D1275" t="s">
        <v>39</v>
      </c>
      <c r="E1275" t="s">
        <v>41</v>
      </c>
      <c r="F1275" t="s">
        <v>4</v>
      </c>
      <c r="G1275" s="20" t="s">
        <v>3</v>
      </c>
      <c r="H1275" s="19">
        <v>45400</v>
      </c>
      <c r="I1275">
        <v>7</v>
      </c>
      <c r="J1275">
        <v>7</v>
      </c>
      <c r="L1275">
        <v>0</v>
      </c>
      <c r="M12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5" s="20">
        <f>_22_05_2024__71314[[#This Row],[Рейтинг по проезду]]*0.6+_22_05_2024__71314[[#This Row],[Рейтинг по МВ]]*0.4</f>
        <v>0.87999999999999989</v>
      </c>
    </row>
    <row r="1276" spans="1:17" x14ac:dyDescent="0.2">
      <c r="A1276">
        <v>444</v>
      </c>
      <c r="B1276" t="s">
        <v>2706</v>
      </c>
      <c r="C1276" t="s">
        <v>37</v>
      </c>
      <c r="D1276" t="s">
        <v>39</v>
      </c>
      <c r="E1276" t="s">
        <v>41</v>
      </c>
      <c r="F1276" t="s">
        <v>4</v>
      </c>
      <c r="G1276" s="20" t="s">
        <v>3</v>
      </c>
      <c r="H1276" s="19">
        <v>45408</v>
      </c>
      <c r="I1276">
        <v>98</v>
      </c>
      <c r="J1276">
        <v>6.61</v>
      </c>
      <c r="K1276">
        <v>2</v>
      </c>
      <c r="L1276">
        <v>0</v>
      </c>
      <c r="M12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14.826021180030256</v>
      </c>
      <c r="O12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6" s="20">
        <f>_22_05_2024__71314[[#This Row],[Рейтинг по проезду]]*0.6+_22_05_2024__71314[[#This Row],[Рейтинг по МВ]]*0.4</f>
        <v>0.82000000000000006</v>
      </c>
    </row>
    <row r="1277" spans="1:17" x14ac:dyDescent="0.2">
      <c r="A1277">
        <v>444</v>
      </c>
      <c r="B1277" t="s">
        <v>2265</v>
      </c>
      <c r="C1277" t="s">
        <v>37</v>
      </c>
      <c r="D1277" t="s">
        <v>39</v>
      </c>
      <c r="E1277" t="s">
        <v>41</v>
      </c>
      <c r="F1277" t="s">
        <v>4</v>
      </c>
      <c r="G1277" s="20" t="s">
        <v>3</v>
      </c>
      <c r="H1277" s="19">
        <v>45410</v>
      </c>
      <c r="I1277">
        <v>86</v>
      </c>
      <c r="J1277">
        <v>88.16</v>
      </c>
      <c r="L1277">
        <v>0</v>
      </c>
      <c r="M12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0.9754990925589837</v>
      </c>
      <c r="O12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7" s="20">
        <f>_22_05_2024__71314[[#This Row],[Рейтинг по проезду]]*0.6+_22_05_2024__71314[[#This Row],[Рейтинг по МВ]]*0.4</f>
        <v>0.87999999999999989</v>
      </c>
    </row>
    <row r="1278" spans="1:17" x14ac:dyDescent="0.2">
      <c r="A1278">
        <v>444</v>
      </c>
      <c r="B1278" t="s">
        <v>2270</v>
      </c>
      <c r="C1278" t="s">
        <v>37</v>
      </c>
      <c r="D1278" t="s">
        <v>39</v>
      </c>
      <c r="E1278" t="s">
        <v>41</v>
      </c>
      <c r="F1278" t="s">
        <v>4</v>
      </c>
      <c r="G1278" s="20" t="s">
        <v>3</v>
      </c>
      <c r="H1278" s="19">
        <v>45412</v>
      </c>
      <c r="I1278">
        <v>36</v>
      </c>
      <c r="J1278">
        <v>36</v>
      </c>
      <c r="K1278">
        <v>1</v>
      </c>
      <c r="L1278">
        <v>0</v>
      </c>
      <c r="M12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8" s="20">
        <f>_22_05_2024__71314[[#This Row],[Рейтинг по проезду]]*0.6+_22_05_2024__71314[[#This Row],[Рейтинг по МВ]]*0.4</f>
        <v>0.87999999999999989</v>
      </c>
    </row>
    <row r="1279" spans="1:17" x14ac:dyDescent="0.2">
      <c r="A1279">
        <v>444</v>
      </c>
      <c r="B1279" t="s">
        <v>2257</v>
      </c>
      <c r="C1279" t="s">
        <v>37</v>
      </c>
      <c r="D1279" t="s">
        <v>39</v>
      </c>
      <c r="E1279" t="s">
        <v>41</v>
      </c>
      <c r="F1279" t="s">
        <v>4</v>
      </c>
      <c r="G1279" s="20" t="s">
        <v>3</v>
      </c>
      <c r="H1279" s="19">
        <v>45383</v>
      </c>
      <c r="I1279">
        <v>20</v>
      </c>
      <c r="J1279">
        <v>25</v>
      </c>
      <c r="L1279">
        <v>0</v>
      </c>
      <c r="M12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</v>
      </c>
      <c r="O12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79" s="20">
        <f>_22_05_2024__71314[[#This Row],[Рейтинг по проезду]]*0.6+_22_05_2024__71314[[#This Row],[Рейтинг по МВ]]*0.4</f>
        <v>0.82000000000000006</v>
      </c>
    </row>
    <row r="1280" spans="1:17" x14ac:dyDescent="0.2">
      <c r="A1280">
        <v>444</v>
      </c>
      <c r="B1280" t="s">
        <v>2259</v>
      </c>
      <c r="C1280" t="s">
        <v>37</v>
      </c>
      <c r="D1280" t="s">
        <v>39</v>
      </c>
      <c r="E1280" t="s">
        <v>41</v>
      </c>
      <c r="F1280" t="s">
        <v>4</v>
      </c>
      <c r="G1280" s="20" t="s">
        <v>3</v>
      </c>
      <c r="H1280" s="19">
        <v>45390</v>
      </c>
      <c r="I1280">
        <v>37</v>
      </c>
      <c r="J1280">
        <v>30</v>
      </c>
      <c r="L1280">
        <v>0</v>
      </c>
      <c r="M12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1.2333333333333334</v>
      </c>
      <c r="O12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0" s="20">
        <f>_22_05_2024__71314[[#This Row],[Рейтинг по проезду]]*0.6+_22_05_2024__71314[[#This Row],[Рейтинг по МВ]]*0.4</f>
        <v>0.82000000000000006</v>
      </c>
    </row>
    <row r="1281" spans="1:17" x14ac:dyDescent="0.2">
      <c r="A1281">
        <v>444</v>
      </c>
      <c r="B1281" t="s">
        <v>2261</v>
      </c>
      <c r="C1281" t="s">
        <v>37</v>
      </c>
      <c r="D1281" t="s">
        <v>39</v>
      </c>
      <c r="E1281" t="s">
        <v>41</v>
      </c>
      <c r="F1281" t="s">
        <v>4</v>
      </c>
      <c r="G1281" s="20" t="s">
        <v>3</v>
      </c>
      <c r="H1281" s="19">
        <v>45393</v>
      </c>
      <c r="I1281">
        <v>32</v>
      </c>
      <c r="J1281">
        <v>15</v>
      </c>
      <c r="L1281">
        <v>0</v>
      </c>
      <c r="M12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2.1333333333333333</v>
      </c>
      <c r="O12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1" s="20">
        <f>_22_05_2024__71314[[#This Row],[Рейтинг по проезду]]*0.6+_22_05_2024__71314[[#This Row],[Рейтинг по МВ]]*0.4</f>
        <v>0.82000000000000006</v>
      </c>
    </row>
    <row r="1282" spans="1:17" x14ac:dyDescent="0.2">
      <c r="A1282">
        <v>444</v>
      </c>
      <c r="B1282" t="s">
        <v>2709</v>
      </c>
      <c r="C1282" t="s">
        <v>37</v>
      </c>
      <c r="D1282" t="s">
        <v>39</v>
      </c>
      <c r="E1282" t="s">
        <v>41</v>
      </c>
      <c r="F1282" t="s">
        <v>4</v>
      </c>
      <c r="G1282" s="20" t="s">
        <v>3</v>
      </c>
      <c r="H1282" s="19">
        <v>45394</v>
      </c>
      <c r="I1282">
        <v>26</v>
      </c>
      <c r="J1282">
        <v>16</v>
      </c>
      <c r="K1282">
        <v>1</v>
      </c>
      <c r="L1282">
        <v>0</v>
      </c>
      <c r="M12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1.625</v>
      </c>
      <c r="O12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2" s="20">
        <f>_22_05_2024__71314[[#This Row],[Рейтинг по проезду]]*0.6+_22_05_2024__71314[[#This Row],[Рейтинг по МВ]]*0.4</f>
        <v>0.82000000000000006</v>
      </c>
    </row>
    <row r="1283" spans="1:17" x14ac:dyDescent="0.2">
      <c r="A1283">
        <v>444</v>
      </c>
      <c r="B1283" t="s">
        <v>2710</v>
      </c>
      <c r="C1283" t="s">
        <v>37</v>
      </c>
      <c r="D1283" t="s">
        <v>39</v>
      </c>
      <c r="E1283" t="s">
        <v>41</v>
      </c>
      <c r="F1283" t="s">
        <v>4</v>
      </c>
      <c r="G1283" s="20" t="s">
        <v>3</v>
      </c>
      <c r="H1283" s="19">
        <v>45395</v>
      </c>
      <c r="I1283">
        <v>3</v>
      </c>
      <c r="J1283">
        <v>3</v>
      </c>
      <c r="L1283">
        <v>0</v>
      </c>
      <c r="M12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3" s="20">
        <f>_22_05_2024__71314[[#This Row],[Рейтинг по проезду]]*0.6+_22_05_2024__71314[[#This Row],[Рейтинг по МВ]]*0.4</f>
        <v>0.87999999999999989</v>
      </c>
    </row>
    <row r="1284" spans="1:17" x14ac:dyDescent="0.2">
      <c r="A1284">
        <v>444</v>
      </c>
      <c r="B1284" t="s">
        <v>2263</v>
      </c>
      <c r="C1284" t="s">
        <v>37</v>
      </c>
      <c r="D1284" t="s">
        <v>39</v>
      </c>
      <c r="E1284" t="s">
        <v>41</v>
      </c>
      <c r="F1284" t="s">
        <v>4</v>
      </c>
      <c r="G1284" s="20" t="s">
        <v>3</v>
      </c>
      <c r="H1284" s="19">
        <v>45398</v>
      </c>
      <c r="I1284">
        <v>31</v>
      </c>
      <c r="J1284">
        <v>25.07</v>
      </c>
      <c r="K1284">
        <v>1</v>
      </c>
      <c r="L1284">
        <v>0</v>
      </c>
      <c r="M12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1.2365376944555244</v>
      </c>
      <c r="O12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4" s="20">
        <f>_22_05_2024__71314[[#This Row],[Рейтинг по проезду]]*0.6+_22_05_2024__71314[[#This Row],[Рейтинг по МВ]]*0.4</f>
        <v>0.82000000000000006</v>
      </c>
    </row>
    <row r="1285" spans="1:17" x14ac:dyDescent="0.2">
      <c r="A1285">
        <v>444</v>
      </c>
      <c r="B1285" t="s">
        <v>2266</v>
      </c>
      <c r="C1285" t="s">
        <v>37</v>
      </c>
      <c r="D1285" t="s">
        <v>39</v>
      </c>
      <c r="E1285" t="s">
        <v>41</v>
      </c>
      <c r="F1285" t="s">
        <v>4</v>
      </c>
      <c r="G1285" s="20" t="s">
        <v>3</v>
      </c>
      <c r="H1285" s="19">
        <v>45399</v>
      </c>
      <c r="I1285">
        <v>18</v>
      </c>
      <c r="J1285">
        <v>30</v>
      </c>
      <c r="L1285">
        <v>0</v>
      </c>
      <c r="M12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</v>
      </c>
      <c r="O12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5" s="20">
        <f>_22_05_2024__71314[[#This Row],[Рейтинг по проезду]]*0.6+_22_05_2024__71314[[#This Row],[Рейтинг по МВ]]*0.4</f>
        <v>0.82000000000000006</v>
      </c>
    </row>
    <row r="1286" spans="1:17" x14ac:dyDescent="0.2">
      <c r="A1286">
        <v>444</v>
      </c>
      <c r="B1286" t="s">
        <v>2267</v>
      </c>
      <c r="C1286" t="s">
        <v>37</v>
      </c>
      <c r="D1286" t="s">
        <v>39</v>
      </c>
      <c r="E1286" t="s">
        <v>41</v>
      </c>
      <c r="F1286" t="s">
        <v>4</v>
      </c>
      <c r="G1286" s="20" t="s">
        <v>3</v>
      </c>
      <c r="H1286" s="19">
        <v>45400</v>
      </c>
      <c r="I1286">
        <v>55</v>
      </c>
      <c r="J1286">
        <v>7</v>
      </c>
      <c r="L1286">
        <v>0</v>
      </c>
      <c r="M12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7.8571428571428568</v>
      </c>
      <c r="O12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6" s="20">
        <f>_22_05_2024__71314[[#This Row],[Рейтинг по проезду]]*0.6+_22_05_2024__71314[[#This Row],[Рейтинг по МВ]]*0.4</f>
        <v>0.82000000000000006</v>
      </c>
    </row>
    <row r="1287" spans="1:17" x14ac:dyDescent="0.2">
      <c r="A1287">
        <v>444</v>
      </c>
      <c r="B1287" t="s">
        <v>2264</v>
      </c>
      <c r="C1287" t="s">
        <v>37</v>
      </c>
      <c r="D1287" t="s">
        <v>39</v>
      </c>
      <c r="E1287" t="s">
        <v>41</v>
      </c>
      <c r="F1287" t="s">
        <v>4</v>
      </c>
      <c r="G1287" s="20" t="s">
        <v>3</v>
      </c>
      <c r="H1287" s="19">
        <v>45403</v>
      </c>
      <c r="I1287">
        <v>89</v>
      </c>
      <c r="J1287">
        <v>36.94</v>
      </c>
      <c r="L1287">
        <v>0</v>
      </c>
      <c r="M12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2.4093123984840283</v>
      </c>
      <c r="O12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7" s="20">
        <f>_22_05_2024__71314[[#This Row],[Рейтинг по проезду]]*0.6+_22_05_2024__71314[[#This Row],[Рейтинг по МВ]]*0.4</f>
        <v>0.82000000000000006</v>
      </c>
    </row>
    <row r="1288" spans="1:17" x14ac:dyDescent="0.2">
      <c r="A1288">
        <v>444</v>
      </c>
      <c r="B1288" t="s">
        <v>2711</v>
      </c>
      <c r="C1288" t="s">
        <v>37</v>
      </c>
      <c r="D1288" t="s">
        <v>39</v>
      </c>
      <c r="E1288" t="s">
        <v>41</v>
      </c>
      <c r="F1288" t="s">
        <v>4</v>
      </c>
      <c r="G1288" s="20" t="s">
        <v>3</v>
      </c>
      <c r="H1288" s="19">
        <v>45406</v>
      </c>
      <c r="I1288">
        <v>75</v>
      </c>
      <c r="J1288">
        <v>78</v>
      </c>
      <c r="L1288">
        <v>0</v>
      </c>
      <c r="M12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0.96153846153846156</v>
      </c>
      <c r="O12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8" s="20">
        <f>_22_05_2024__71314[[#This Row],[Рейтинг по проезду]]*0.6+_22_05_2024__71314[[#This Row],[Рейтинг по МВ]]*0.4</f>
        <v>0.87999999999999989</v>
      </c>
    </row>
    <row r="1289" spans="1:17" x14ac:dyDescent="0.2">
      <c r="A1289">
        <v>444</v>
      </c>
      <c r="B1289" t="s">
        <v>2712</v>
      </c>
      <c r="C1289" t="s">
        <v>37</v>
      </c>
      <c r="D1289" t="s">
        <v>39</v>
      </c>
      <c r="E1289" t="s">
        <v>41</v>
      </c>
      <c r="F1289" t="s">
        <v>4</v>
      </c>
      <c r="G1289" s="20" t="s">
        <v>3</v>
      </c>
      <c r="H1289" s="19">
        <v>45407</v>
      </c>
      <c r="I1289">
        <v>82</v>
      </c>
      <c r="J1289">
        <v>20</v>
      </c>
      <c r="L1289">
        <v>0</v>
      </c>
      <c r="M12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4.0999999999999996</v>
      </c>
      <c r="O12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89" s="20">
        <f>_22_05_2024__71314[[#This Row],[Рейтинг по проезду]]*0.6+_22_05_2024__71314[[#This Row],[Рейтинг по МВ]]*0.4</f>
        <v>0.82000000000000006</v>
      </c>
    </row>
    <row r="1290" spans="1:17" x14ac:dyDescent="0.2">
      <c r="A1290">
        <v>444</v>
      </c>
      <c r="B1290" t="s">
        <v>2706</v>
      </c>
      <c r="C1290" t="s">
        <v>37</v>
      </c>
      <c r="D1290" t="s">
        <v>39</v>
      </c>
      <c r="E1290" t="s">
        <v>41</v>
      </c>
      <c r="F1290" t="s">
        <v>4</v>
      </c>
      <c r="G1290" s="20" t="s">
        <v>3</v>
      </c>
      <c r="H1290" s="19">
        <v>45408</v>
      </c>
      <c r="I1290">
        <v>131</v>
      </c>
      <c r="J1290">
        <v>6.61</v>
      </c>
      <c r="L1290">
        <v>0</v>
      </c>
      <c r="M12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19.818456883509832</v>
      </c>
      <c r="O12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0" s="20">
        <f>_22_05_2024__71314[[#This Row],[Рейтинг по проезду]]*0.6+_22_05_2024__71314[[#This Row],[Рейтинг по МВ]]*0.4</f>
        <v>0.82000000000000006</v>
      </c>
    </row>
    <row r="1291" spans="1:17" x14ac:dyDescent="0.2">
      <c r="A1291">
        <v>444</v>
      </c>
      <c r="B1291" t="s">
        <v>2713</v>
      </c>
      <c r="C1291" t="s">
        <v>37</v>
      </c>
      <c r="D1291" t="s">
        <v>39</v>
      </c>
      <c r="E1291" t="s">
        <v>41</v>
      </c>
      <c r="F1291" t="s">
        <v>4</v>
      </c>
      <c r="G1291" s="20" t="s">
        <v>3</v>
      </c>
      <c r="H1291" s="19">
        <v>45409</v>
      </c>
      <c r="I1291">
        <v>2.12</v>
      </c>
      <c r="J1291">
        <v>0</v>
      </c>
      <c r="L1291">
        <v>0</v>
      </c>
      <c r="M1291">
        <f>IF(_22_05_2024__71314[[#This Row],[Данные телематики, пробег]]=0,0.6,IF(_22_05_2024__71314[[#This Row],[Данные путевого, пробег]]=0,0,"для расчета"))</f>
        <v>0</v>
      </c>
      <c r="N12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2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2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1" s="20">
        <f>_22_05_2024__71314[[#This Row],[Рейтинг по проезду]]*0.6+_22_05_2024__71314[[#This Row],[Рейтинг по МВ]]*0.4</f>
        <v>0.27999999999999997</v>
      </c>
    </row>
    <row r="1292" spans="1:17" x14ac:dyDescent="0.2">
      <c r="A1292">
        <v>444</v>
      </c>
      <c r="B1292" t="s">
        <v>2262</v>
      </c>
      <c r="C1292" t="s">
        <v>37</v>
      </c>
      <c r="D1292" t="s">
        <v>39</v>
      </c>
      <c r="E1292" t="s">
        <v>41</v>
      </c>
      <c r="F1292" t="s">
        <v>4</v>
      </c>
      <c r="G1292" s="20" t="s">
        <v>3</v>
      </c>
      <c r="H1292" s="19">
        <v>45397</v>
      </c>
      <c r="I1292">
        <v>59.15</v>
      </c>
      <c r="J1292">
        <v>18.97</v>
      </c>
      <c r="L1292">
        <v>0</v>
      </c>
      <c r="M12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3.1180811808118083</v>
      </c>
      <c r="O12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2" s="20">
        <f>_22_05_2024__71314[[#This Row],[Рейтинг по проезду]]*0.6+_22_05_2024__71314[[#This Row],[Рейтинг по МВ]]*0.4</f>
        <v>0.82000000000000006</v>
      </c>
    </row>
    <row r="1293" spans="1:17" x14ac:dyDescent="0.2">
      <c r="A1293">
        <v>444</v>
      </c>
      <c r="B1293" t="s">
        <v>2269</v>
      </c>
      <c r="C1293" t="s">
        <v>37</v>
      </c>
      <c r="D1293" t="s">
        <v>39</v>
      </c>
      <c r="E1293" t="s">
        <v>41</v>
      </c>
      <c r="F1293" t="s">
        <v>4</v>
      </c>
      <c r="G1293" s="20" t="s">
        <v>3</v>
      </c>
      <c r="H1293" s="19">
        <v>45404</v>
      </c>
      <c r="I1293">
        <v>283</v>
      </c>
      <c r="J1293">
        <v>31</v>
      </c>
      <c r="K1293">
        <v>4</v>
      </c>
      <c r="L1293">
        <v>0</v>
      </c>
      <c r="M12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9.129032258064516</v>
      </c>
      <c r="O12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3" s="20">
        <f>_22_05_2024__71314[[#This Row],[Рейтинг по проезду]]*0.6+_22_05_2024__71314[[#This Row],[Рейтинг по МВ]]*0.4</f>
        <v>0.82000000000000006</v>
      </c>
    </row>
    <row r="1294" spans="1:17" x14ac:dyDescent="0.2">
      <c r="A1294">
        <v>444</v>
      </c>
      <c r="B1294" t="s">
        <v>2714</v>
      </c>
      <c r="C1294" t="s">
        <v>37</v>
      </c>
      <c r="D1294" t="s">
        <v>39</v>
      </c>
      <c r="E1294" t="s">
        <v>41</v>
      </c>
      <c r="F1294" t="s">
        <v>4</v>
      </c>
      <c r="G1294" s="20" t="s">
        <v>3</v>
      </c>
      <c r="H1294" s="19">
        <v>45405</v>
      </c>
      <c r="I1294">
        <v>818</v>
      </c>
      <c r="J1294">
        <v>618</v>
      </c>
      <c r="K1294">
        <v>6</v>
      </c>
      <c r="L1294">
        <v>0</v>
      </c>
      <c r="M12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1.3236245954692556</v>
      </c>
      <c r="O12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4" s="20">
        <f>_22_05_2024__71314[[#This Row],[Рейтинг по проезду]]*0.6+_22_05_2024__71314[[#This Row],[Рейтинг по МВ]]*0.4</f>
        <v>0.82000000000000006</v>
      </c>
    </row>
    <row r="1295" spans="1:17" x14ac:dyDescent="0.2">
      <c r="A1295">
        <v>444</v>
      </c>
      <c r="B1295" t="s">
        <v>2711</v>
      </c>
      <c r="C1295" t="s">
        <v>37</v>
      </c>
      <c r="D1295" t="s">
        <v>39</v>
      </c>
      <c r="E1295" t="s">
        <v>41</v>
      </c>
      <c r="F1295" t="s">
        <v>4</v>
      </c>
      <c r="G1295" s="20" t="s">
        <v>3</v>
      </c>
      <c r="H1295" s="19">
        <v>45406</v>
      </c>
      <c r="I1295">
        <v>290</v>
      </c>
      <c r="J1295">
        <v>78</v>
      </c>
      <c r="K1295">
        <v>1</v>
      </c>
      <c r="L1295">
        <v>0</v>
      </c>
      <c r="M12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3.7179487179487181</v>
      </c>
      <c r="O12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2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295" s="20">
        <f>_22_05_2024__71314[[#This Row],[Рейтинг по проезду]]*0.6+_22_05_2024__71314[[#This Row],[Рейтинг по МВ]]*0.4</f>
        <v>0.82000000000000006</v>
      </c>
    </row>
    <row r="1296" spans="1:17" x14ac:dyDescent="0.2">
      <c r="A1296">
        <v>195</v>
      </c>
      <c r="B1296" t="s">
        <v>2715</v>
      </c>
      <c r="C1296" t="s">
        <v>37</v>
      </c>
      <c r="D1296" t="s">
        <v>39</v>
      </c>
      <c r="E1296" t="s">
        <v>41</v>
      </c>
      <c r="F1296" t="s">
        <v>4</v>
      </c>
      <c r="G1296" s="20" t="s">
        <v>275</v>
      </c>
      <c r="H1296" s="19">
        <v>45383</v>
      </c>
      <c r="I1296">
        <v>700</v>
      </c>
      <c r="J1296">
        <v>700</v>
      </c>
      <c r="L1296">
        <v>6</v>
      </c>
      <c r="M12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96" s="20">
        <f>_22_05_2024__71314[[#This Row],[Рейтинг по проезду]]*0.6+_22_05_2024__71314[[#This Row],[Рейтинг по МВ]]*0.4</f>
        <v>1</v>
      </c>
    </row>
    <row r="1297" spans="1:17" x14ac:dyDescent="0.2">
      <c r="A1297">
        <v>195</v>
      </c>
      <c r="B1297" t="s">
        <v>2716</v>
      </c>
      <c r="C1297" t="s">
        <v>37</v>
      </c>
      <c r="D1297" t="s">
        <v>39</v>
      </c>
      <c r="E1297" t="s">
        <v>41</v>
      </c>
      <c r="F1297" t="s">
        <v>4</v>
      </c>
      <c r="G1297" s="20" t="s">
        <v>275</v>
      </c>
      <c r="H1297" s="19">
        <v>45384</v>
      </c>
      <c r="I1297">
        <v>647</v>
      </c>
      <c r="J1297">
        <v>647</v>
      </c>
      <c r="K1297">
        <v>1</v>
      </c>
      <c r="L1297">
        <v>6</v>
      </c>
      <c r="M12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97" s="20">
        <f>_22_05_2024__71314[[#This Row],[Рейтинг по проезду]]*0.6+_22_05_2024__71314[[#This Row],[Рейтинг по МВ]]*0.4</f>
        <v>1</v>
      </c>
    </row>
    <row r="1298" spans="1:17" x14ac:dyDescent="0.2">
      <c r="A1298">
        <v>195</v>
      </c>
      <c r="B1298" t="s">
        <v>2717</v>
      </c>
      <c r="C1298" t="s">
        <v>37</v>
      </c>
      <c r="D1298" t="s">
        <v>39</v>
      </c>
      <c r="E1298" t="s">
        <v>41</v>
      </c>
      <c r="F1298" t="s">
        <v>4</v>
      </c>
      <c r="G1298" s="20" t="s">
        <v>275</v>
      </c>
      <c r="H1298" s="19">
        <v>45385</v>
      </c>
      <c r="I1298">
        <v>279</v>
      </c>
      <c r="J1298">
        <v>279</v>
      </c>
      <c r="L1298">
        <v>6</v>
      </c>
      <c r="M12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98" s="20">
        <f>_22_05_2024__71314[[#This Row],[Рейтинг по проезду]]*0.6+_22_05_2024__71314[[#This Row],[Рейтинг по МВ]]*0.4</f>
        <v>1</v>
      </c>
    </row>
    <row r="1299" spans="1:17" x14ac:dyDescent="0.2">
      <c r="A1299">
        <v>195</v>
      </c>
      <c r="B1299" t="s">
        <v>2718</v>
      </c>
      <c r="C1299" t="s">
        <v>37</v>
      </c>
      <c r="D1299" t="s">
        <v>39</v>
      </c>
      <c r="E1299" t="s">
        <v>41</v>
      </c>
      <c r="F1299" t="s">
        <v>4</v>
      </c>
      <c r="G1299" s="20" t="s">
        <v>275</v>
      </c>
      <c r="H1299" s="19">
        <v>45386</v>
      </c>
      <c r="I1299">
        <v>466</v>
      </c>
      <c r="J1299">
        <v>466</v>
      </c>
      <c r="L1299">
        <v>6</v>
      </c>
      <c r="M12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2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2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2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299" s="20">
        <f>_22_05_2024__71314[[#This Row],[Рейтинг по проезду]]*0.6+_22_05_2024__71314[[#This Row],[Рейтинг по МВ]]*0.4</f>
        <v>1</v>
      </c>
    </row>
    <row r="1300" spans="1:17" x14ac:dyDescent="0.2">
      <c r="A1300">
        <v>195</v>
      </c>
      <c r="B1300" t="s">
        <v>2719</v>
      </c>
      <c r="C1300" t="s">
        <v>37</v>
      </c>
      <c r="D1300" t="s">
        <v>39</v>
      </c>
      <c r="E1300" t="s">
        <v>41</v>
      </c>
      <c r="F1300" t="s">
        <v>4</v>
      </c>
      <c r="G1300" s="20" t="s">
        <v>275</v>
      </c>
      <c r="H1300" s="19">
        <v>45387</v>
      </c>
      <c r="I1300">
        <v>157</v>
      </c>
      <c r="J1300">
        <v>157</v>
      </c>
      <c r="K1300">
        <v>2</v>
      </c>
      <c r="L1300">
        <v>6</v>
      </c>
      <c r="M13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0" s="20">
        <f>_22_05_2024__71314[[#This Row],[Рейтинг по проезду]]*0.6+_22_05_2024__71314[[#This Row],[Рейтинг по МВ]]*0.4</f>
        <v>1</v>
      </c>
    </row>
    <row r="1301" spans="1:17" x14ac:dyDescent="0.2">
      <c r="A1301">
        <v>195</v>
      </c>
      <c r="B1301" t="s">
        <v>2720</v>
      </c>
      <c r="C1301" t="s">
        <v>37</v>
      </c>
      <c r="D1301" t="s">
        <v>39</v>
      </c>
      <c r="E1301" t="s">
        <v>41</v>
      </c>
      <c r="F1301" t="s">
        <v>4</v>
      </c>
      <c r="G1301" s="20" t="s">
        <v>275</v>
      </c>
      <c r="H1301" s="19">
        <v>45388</v>
      </c>
      <c r="I1301">
        <v>158</v>
      </c>
      <c r="J1301">
        <v>158</v>
      </c>
      <c r="L1301">
        <v>6</v>
      </c>
      <c r="M13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1" s="20">
        <f>_22_05_2024__71314[[#This Row],[Рейтинг по проезду]]*0.6+_22_05_2024__71314[[#This Row],[Рейтинг по МВ]]*0.4</f>
        <v>1</v>
      </c>
    </row>
    <row r="1302" spans="1:17" x14ac:dyDescent="0.2">
      <c r="A1302">
        <v>195</v>
      </c>
      <c r="B1302" t="s">
        <v>2721</v>
      </c>
      <c r="C1302" t="s">
        <v>37</v>
      </c>
      <c r="D1302" t="s">
        <v>39</v>
      </c>
      <c r="E1302" t="s">
        <v>41</v>
      </c>
      <c r="F1302" t="s">
        <v>4</v>
      </c>
      <c r="G1302" s="20" t="s">
        <v>275</v>
      </c>
      <c r="H1302" s="19">
        <v>45389</v>
      </c>
      <c r="I1302">
        <v>163</v>
      </c>
      <c r="J1302">
        <v>163</v>
      </c>
      <c r="L1302">
        <v>6</v>
      </c>
      <c r="M13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2" s="20">
        <f>_22_05_2024__71314[[#This Row],[Рейтинг по проезду]]*0.6+_22_05_2024__71314[[#This Row],[Рейтинг по МВ]]*0.4</f>
        <v>1</v>
      </c>
    </row>
    <row r="1303" spans="1:17" x14ac:dyDescent="0.2">
      <c r="A1303">
        <v>195</v>
      </c>
      <c r="B1303" t="s">
        <v>2722</v>
      </c>
      <c r="C1303" t="s">
        <v>37</v>
      </c>
      <c r="D1303" t="s">
        <v>39</v>
      </c>
      <c r="E1303" t="s">
        <v>41</v>
      </c>
      <c r="F1303" t="s">
        <v>4</v>
      </c>
      <c r="G1303" s="20" t="s">
        <v>275</v>
      </c>
      <c r="H1303" s="19">
        <v>45390</v>
      </c>
      <c r="I1303">
        <v>401</v>
      </c>
      <c r="J1303">
        <v>401</v>
      </c>
      <c r="K1303">
        <v>1</v>
      </c>
      <c r="L1303">
        <v>6</v>
      </c>
      <c r="M13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3" s="20">
        <f>_22_05_2024__71314[[#This Row],[Рейтинг по проезду]]*0.6+_22_05_2024__71314[[#This Row],[Рейтинг по МВ]]*0.4</f>
        <v>1</v>
      </c>
    </row>
    <row r="1304" spans="1:17" x14ac:dyDescent="0.2">
      <c r="A1304">
        <v>195</v>
      </c>
      <c r="B1304" t="s">
        <v>2723</v>
      </c>
      <c r="C1304" t="s">
        <v>37</v>
      </c>
      <c r="D1304" t="s">
        <v>39</v>
      </c>
      <c r="E1304" t="s">
        <v>41</v>
      </c>
      <c r="F1304" t="s">
        <v>4</v>
      </c>
      <c r="G1304" s="20" t="s">
        <v>275</v>
      </c>
      <c r="H1304" s="19">
        <v>45391</v>
      </c>
      <c r="I1304">
        <v>137</v>
      </c>
      <c r="J1304">
        <v>137</v>
      </c>
      <c r="L1304">
        <v>6</v>
      </c>
      <c r="M13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4" s="20">
        <f>_22_05_2024__71314[[#This Row],[Рейтинг по проезду]]*0.6+_22_05_2024__71314[[#This Row],[Рейтинг по МВ]]*0.4</f>
        <v>1</v>
      </c>
    </row>
    <row r="1305" spans="1:17" x14ac:dyDescent="0.2">
      <c r="A1305">
        <v>195</v>
      </c>
      <c r="B1305" t="s">
        <v>2724</v>
      </c>
      <c r="C1305" t="s">
        <v>37</v>
      </c>
      <c r="D1305" t="s">
        <v>39</v>
      </c>
      <c r="E1305" t="s">
        <v>41</v>
      </c>
      <c r="F1305" t="s">
        <v>4</v>
      </c>
      <c r="G1305" s="20" t="s">
        <v>275</v>
      </c>
      <c r="H1305" s="19">
        <v>45392</v>
      </c>
      <c r="I1305">
        <v>269</v>
      </c>
      <c r="J1305">
        <v>269</v>
      </c>
      <c r="K1305">
        <v>2</v>
      </c>
      <c r="L1305">
        <v>6</v>
      </c>
      <c r="M13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5" s="20">
        <f>_22_05_2024__71314[[#This Row],[Рейтинг по проезду]]*0.6+_22_05_2024__71314[[#This Row],[Рейтинг по МВ]]*0.4</f>
        <v>1</v>
      </c>
    </row>
    <row r="1306" spans="1:17" x14ac:dyDescent="0.2">
      <c r="A1306">
        <v>195</v>
      </c>
      <c r="B1306" t="s">
        <v>2725</v>
      </c>
      <c r="C1306" t="s">
        <v>37</v>
      </c>
      <c r="D1306" t="s">
        <v>39</v>
      </c>
      <c r="E1306" t="s">
        <v>41</v>
      </c>
      <c r="F1306" t="s">
        <v>4</v>
      </c>
      <c r="G1306" s="20" t="s">
        <v>275</v>
      </c>
      <c r="H1306" s="19">
        <v>45393</v>
      </c>
      <c r="I1306">
        <v>453</v>
      </c>
      <c r="J1306">
        <v>453</v>
      </c>
      <c r="L1306">
        <v>6</v>
      </c>
      <c r="M13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6" s="20">
        <f>_22_05_2024__71314[[#This Row],[Рейтинг по проезду]]*0.6+_22_05_2024__71314[[#This Row],[Рейтинг по МВ]]*0.4</f>
        <v>1</v>
      </c>
    </row>
    <row r="1307" spans="1:17" x14ac:dyDescent="0.2">
      <c r="A1307">
        <v>195</v>
      </c>
      <c r="B1307" t="s">
        <v>2726</v>
      </c>
      <c r="C1307" t="s">
        <v>37</v>
      </c>
      <c r="D1307" t="s">
        <v>39</v>
      </c>
      <c r="E1307" t="s">
        <v>41</v>
      </c>
      <c r="F1307" t="s">
        <v>4</v>
      </c>
      <c r="G1307" s="20" t="s">
        <v>275</v>
      </c>
      <c r="H1307" s="19">
        <v>45394</v>
      </c>
      <c r="I1307">
        <v>939</v>
      </c>
      <c r="J1307">
        <v>939</v>
      </c>
      <c r="L1307">
        <v>6</v>
      </c>
      <c r="M13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7" s="20">
        <f>_22_05_2024__71314[[#This Row],[Рейтинг по проезду]]*0.6+_22_05_2024__71314[[#This Row],[Рейтинг по МВ]]*0.4</f>
        <v>1</v>
      </c>
    </row>
    <row r="1308" spans="1:17" x14ac:dyDescent="0.2">
      <c r="A1308">
        <v>195</v>
      </c>
      <c r="B1308" t="s">
        <v>2727</v>
      </c>
      <c r="C1308" t="s">
        <v>37</v>
      </c>
      <c r="D1308" t="s">
        <v>39</v>
      </c>
      <c r="E1308" t="s">
        <v>41</v>
      </c>
      <c r="F1308" t="s">
        <v>4</v>
      </c>
      <c r="G1308" s="20" t="s">
        <v>275</v>
      </c>
      <c r="H1308" s="19">
        <v>45395</v>
      </c>
      <c r="I1308">
        <v>261</v>
      </c>
      <c r="J1308">
        <v>61</v>
      </c>
      <c r="L1308">
        <v>6</v>
      </c>
      <c r="M13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4.278688524590164</v>
      </c>
      <c r="O13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8" s="20">
        <f>_22_05_2024__71314[[#This Row],[Рейтинг по проезду]]*0.6+_22_05_2024__71314[[#This Row],[Рейтинг по МВ]]*0.4</f>
        <v>0.94000000000000006</v>
      </c>
    </row>
    <row r="1309" spans="1:17" x14ac:dyDescent="0.2">
      <c r="A1309">
        <v>195</v>
      </c>
      <c r="B1309" t="s">
        <v>2728</v>
      </c>
      <c r="C1309" t="s">
        <v>37</v>
      </c>
      <c r="D1309" t="s">
        <v>39</v>
      </c>
      <c r="E1309" t="s">
        <v>41</v>
      </c>
      <c r="F1309" t="s">
        <v>4</v>
      </c>
      <c r="G1309" s="20" t="s">
        <v>275</v>
      </c>
      <c r="H1309" s="19">
        <v>45397</v>
      </c>
      <c r="I1309">
        <v>0</v>
      </c>
      <c r="J1309">
        <v>82</v>
      </c>
      <c r="K1309">
        <v>1</v>
      </c>
      <c r="L1309">
        <v>6</v>
      </c>
      <c r="M1309">
        <f>IF(_22_05_2024__71314[[#This Row],[Данные телематики, пробег]]=0,0.6,IF(_22_05_2024__71314[[#This Row],[Данные путевого, пробег]]=0,0,"для расчета"))</f>
        <v>0.6</v>
      </c>
      <c r="N13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3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09" s="20">
        <f>_22_05_2024__71314[[#This Row],[Рейтинг по проезду]]*0.6+_22_05_2024__71314[[#This Row],[Рейтинг по МВ]]*0.4</f>
        <v>0.76</v>
      </c>
    </row>
    <row r="1310" spans="1:17" x14ac:dyDescent="0.2">
      <c r="A1310">
        <v>195</v>
      </c>
      <c r="B1310" t="s">
        <v>2729</v>
      </c>
      <c r="C1310" t="s">
        <v>37</v>
      </c>
      <c r="D1310" t="s">
        <v>39</v>
      </c>
      <c r="E1310" t="s">
        <v>41</v>
      </c>
      <c r="F1310" t="s">
        <v>4</v>
      </c>
      <c r="G1310" s="20" t="s">
        <v>275</v>
      </c>
      <c r="H1310" s="19">
        <v>45398</v>
      </c>
      <c r="I1310">
        <v>103</v>
      </c>
      <c r="J1310">
        <v>55</v>
      </c>
      <c r="L1310">
        <v>6</v>
      </c>
      <c r="M13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1.8727272727272728</v>
      </c>
      <c r="O13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0" s="20">
        <f>_22_05_2024__71314[[#This Row],[Рейтинг по проезду]]*0.6+_22_05_2024__71314[[#This Row],[Рейтинг по МВ]]*0.4</f>
        <v>0.94000000000000006</v>
      </c>
    </row>
    <row r="1311" spans="1:17" x14ac:dyDescent="0.2">
      <c r="A1311">
        <v>195</v>
      </c>
      <c r="B1311" t="s">
        <v>2730</v>
      </c>
      <c r="C1311" t="s">
        <v>37</v>
      </c>
      <c r="D1311" t="s">
        <v>39</v>
      </c>
      <c r="E1311" t="s">
        <v>41</v>
      </c>
      <c r="F1311" t="s">
        <v>4</v>
      </c>
      <c r="G1311" s="20" t="s">
        <v>275</v>
      </c>
      <c r="H1311" s="19">
        <v>45399</v>
      </c>
      <c r="I1311">
        <v>68</v>
      </c>
      <c r="J1311">
        <v>68</v>
      </c>
      <c r="L1311">
        <v>6</v>
      </c>
      <c r="M13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1" s="20">
        <f>_22_05_2024__71314[[#This Row],[Рейтинг по проезду]]*0.6+_22_05_2024__71314[[#This Row],[Рейтинг по МВ]]*0.4</f>
        <v>1</v>
      </c>
    </row>
    <row r="1312" spans="1:17" x14ac:dyDescent="0.2">
      <c r="A1312">
        <v>195</v>
      </c>
      <c r="B1312" t="s">
        <v>2731</v>
      </c>
      <c r="C1312" t="s">
        <v>37</v>
      </c>
      <c r="D1312" t="s">
        <v>39</v>
      </c>
      <c r="E1312" t="s">
        <v>41</v>
      </c>
      <c r="F1312" t="s">
        <v>4</v>
      </c>
      <c r="G1312" s="20" t="s">
        <v>275</v>
      </c>
      <c r="H1312" s="19">
        <v>45400</v>
      </c>
      <c r="I1312">
        <v>55</v>
      </c>
      <c r="J1312">
        <v>55</v>
      </c>
      <c r="K1312">
        <v>2</v>
      </c>
      <c r="L1312">
        <v>6</v>
      </c>
      <c r="M13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2" s="20">
        <f>_22_05_2024__71314[[#This Row],[Рейтинг по проезду]]*0.6+_22_05_2024__71314[[#This Row],[Рейтинг по МВ]]*0.4</f>
        <v>1</v>
      </c>
    </row>
    <row r="1313" spans="1:17" x14ac:dyDescent="0.2">
      <c r="A1313">
        <v>195</v>
      </c>
      <c r="B1313" t="s">
        <v>2732</v>
      </c>
      <c r="C1313" t="s">
        <v>37</v>
      </c>
      <c r="D1313" t="s">
        <v>39</v>
      </c>
      <c r="E1313" t="s">
        <v>41</v>
      </c>
      <c r="F1313" t="s">
        <v>4</v>
      </c>
      <c r="G1313" s="20" t="s">
        <v>275</v>
      </c>
      <c r="H1313" s="19">
        <v>45401</v>
      </c>
      <c r="I1313">
        <v>77.150000000000006</v>
      </c>
      <c r="J1313">
        <v>76</v>
      </c>
      <c r="L1313">
        <v>6</v>
      </c>
      <c r="M13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1.0151315789473685</v>
      </c>
      <c r="O13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3" s="20">
        <f>_22_05_2024__71314[[#This Row],[Рейтинг по проезду]]*0.6+_22_05_2024__71314[[#This Row],[Рейтинг по МВ]]*0.4</f>
        <v>1</v>
      </c>
    </row>
    <row r="1314" spans="1:17" x14ac:dyDescent="0.2">
      <c r="A1314">
        <v>195</v>
      </c>
      <c r="B1314" t="s">
        <v>2733</v>
      </c>
      <c r="C1314" t="s">
        <v>37</v>
      </c>
      <c r="D1314" t="s">
        <v>39</v>
      </c>
      <c r="E1314" t="s">
        <v>41</v>
      </c>
      <c r="F1314" t="s">
        <v>4</v>
      </c>
      <c r="G1314" s="20" t="s">
        <v>275</v>
      </c>
      <c r="H1314" s="19">
        <v>45402</v>
      </c>
      <c r="I1314">
        <v>107</v>
      </c>
      <c r="J1314">
        <v>107</v>
      </c>
      <c r="L1314">
        <v>6</v>
      </c>
      <c r="M13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4" s="20">
        <f>_22_05_2024__71314[[#This Row],[Рейтинг по проезду]]*0.6+_22_05_2024__71314[[#This Row],[Рейтинг по МВ]]*0.4</f>
        <v>1</v>
      </c>
    </row>
    <row r="1315" spans="1:17" x14ac:dyDescent="0.2">
      <c r="A1315">
        <v>195</v>
      </c>
      <c r="B1315" t="s">
        <v>2734</v>
      </c>
      <c r="C1315" t="s">
        <v>37</v>
      </c>
      <c r="D1315" t="s">
        <v>39</v>
      </c>
      <c r="E1315" t="s">
        <v>41</v>
      </c>
      <c r="F1315" t="s">
        <v>4</v>
      </c>
      <c r="G1315" s="20" t="s">
        <v>275</v>
      </c>
      <c r="H1315" s="19">
        <v>45403</v>
      </c>
      <c r="I1315">
        <v>822</v>
      </c>
      <c r="J1315">
        <v>822</v>
      </c>
      <c r="L1315">
        <v>6</v>
      </c>
      <c r="M13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5" s="20">
        <f>_22_05_2024__71314[[#This Row],[Рейтинг по проезду]]*0.6+_22_05_2024__71314[[#This Row],[Рейтинг по МВ]]*0.4</f>
        <v>1</v>
      </c>
    </row>
    <row r="1316" spans="1:17" x14ac:dyDescent="0.2">
      <c r="A1316">
        <v>195</v>
      </c>
      <c r="B1316" t="s">
        <v>2735</v>
      </c>
      <c r="C1316" t="s">
        <v>37</v>
      </c>
      <c r="D1316" t="s">
        <v>39</v>
      </c>
      <c r="E1316" t="s">
        <v>41</v>
      </c>
      <c r="F1316" t="s">
        <v>4</v>
      </c>
      <c r="G1316" s="20" t="s">
        <v>275</v>
      </c>
      <c r="H1316" s="19">
        <v>45404</v>
      </c>
      <c r="I1316">
        <v>873</v>
      </c>
      <c r="J1316">
        <v>873</v>
      </c>
      <c r="L1316">
        <v>6</v>
      </c>
      <c r="M13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6" s="20">
        <f>_22_05_2024__71314[[#This Row],[Рейтинг по проезду]]*0.6+_22_05_2024__71314[[#This Row],[Рейтинг по МВ]]*0.4</f>
        <v>1</v>
      </c>
    </row>
    <row r="1317" spans="1:17" x14ac:dyDescent="0.2">
      <c r="A1317">
        <v>195</v>
      </c>
      <c r="B1317" t="s">
        <v>2736</v>
      </c>
      <c r="C1317" t="s">
        <v>37</v>
      </c>
      <c r="D1317" t="s">
        <v>39</v>
      </c>
      <c r="E1317" t="s">
        <v>41</v>
      </c>
      <c r="F1317" t="s">
        <v>4</v>
      </c>
      <c r="G1317" s="20" t="s">
        <v>275</v>
      </c>
      <c r="H1317" s="19">
        <v>45405</v>
      </c>
      <c r="I1317">
        <v>67</v>
      </c>
      <c r="J1317">
        <v>67</v>
      </c>
      <c r="L1317">
        <v>6</v>
      </c>
      <c r="M13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7" s="20">
        <f>_22_05_2024__71314[[#This Row],[Рейтинг по проезду]]*0.6+_22_05_2024__71314[[#This Row],[Рейтинг по МВ]]*0.4</f>
        <v>1</v>
      </c>
    </row>
    <row r="1318" spans="1:17" x14ac:dyDescent="0.2">
      <c r="A1318">
        <v>195</v>
      </c>
      <c r="B1318" t="s">
        <v>2737</v>
      </c>
      <c r="C1318" t="s">
        <v>37</v>
      </c>
      <c r="D1318" t="s">
        <v>39</v>
      </c>
      <c r="E1318" t="s">
        <v>41</v>
      </c>
      <c r="F1318" t="s">
        <v>4</v>
      </c>
      <c r="G1318" s="20" t="s">
        <v>275</v>
      </c>
      <c r="H1318" s="19">
        <v>45406</v>
      </c>
      <c r="I1318">
        <v>135</v>
      </c>
      <c r="J1318">
        <v>135</v>
      </c>
      <c r="K1318">
        <v>2</v>
      </c>
      <c r="L1318">
        <v>6</v>
      </c>
      <c r="M13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8" s="20">
        <f>_22_05_2024__71314[[#This Row],[Рейтинг по проезду]]*0.6+_22_05_2024__71314[[#This Row],[Рейтинг по МВ]]*0.4</f>
        <v>1</v>
      </c>
    </row>
    <row r="1319" spans="1:17" x14ac:dyDescent="0.2">
      <c r="A1319">
        <v>195</v>
      </c>
      <c r="B1319" t="s">
        <v>2738</v>
      </c>
      <c r="C1319" t="s">
        <v>37</v>
      </c>
      <c r="D1319" t="s">
        <v>39</v>
      </c>
      <c r="E1319" t="s">
        <v>41</v>
      </c>
      <c r="F1319" t="s">
        <v>4</v>
      </c>
      <c r="G1319" s="20" t="s">
        <v>275</v>
      </c>
      <c r="H1319" s="19">
        <v>45407</v>
      </c>
      <c r="I1319">
        <v>973</v>
      </c>
      <c r="J1319">
        <v>973</v>
      </c>
      <c r="L1319">
        <v>6</v>
      </c>
      <c r="M13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19" s="20">
        <f>_22_05_2024__71314[[#This Row],[Рейтинг по проезду]]*0.6+_22_05_2024__71314[[#This Row],[Рейтинг по МВ]]*0.4</f>
        <v>1</v>
      </c>
    </row>
    <row r="1320" spans="1:17" x14ac:dyDescent="0.2">
      <c r="A1320">
        <v>195</v>
      </c>
      <c r="B1320" t="s">
        <v>2739</v>
      </c>
      <c r="C1320" t="s">
        <v>37</v>
      </c>
      <c r="D1320" t="s">
        <v>39</v>
      </c>
      <c r="E1320" t="s">
        <v>41</v>
      </c>
      <c r="F1320" t="s">
        <v>4</v>
      </c>
      <c r="G1320" s="20" t="s">
        <v>275</v>
      </c>
      <c r="H1320" s="19">
        <v>45408</v>
      </c>
      <c r="I1320">
        <v>221</v>
      </c>
      <c r="J1320">
        <v>221</v>
      </c>
      <c r="L1320">
        <v>6</v>
      </c>
      <c r="M13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0" s="20">
        <f>_22_05_2024__71314[[#This Row],[Рейтинг по проезду]]*0.6+_22_05_2024__71314[[#This Row],[Рейтинг по МВ]]*0.4</f>
        <v>1</v>
      </c>
    </row>
    <row r="1321" spans="1:17" x14ac:dyDescent="0.2">
      <c r="A1321">
        <v>195</v>
      </c>
      <c r="B1321" t="s">
        <v>2740</v>
      </c>
      <c r="C1321" t="s">
        <v>37</v>
      </c>
      <c r="D1321" t="s">
        <v>39</v>
      </c>
      <c r="E1321" t="s">
        <v>41</v>
      </c>
      <c r="F1321" t="s">
        <v>4</v>
      </c>
      <c r="G1321" s="20" t="s">
        <v>275</v>
      </c>
      <c r="H1321" s="19">
        <v>45409</v>
      </c>
      <c r="I1321">
        <v>111</v>
      </c>
      <c r="J1321">
        <v>111</v>
      </c>
      <c r="L1321">
        <v>6</v>
      </c>
      <c r="M13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1" s="20">
        <f>_22_05_2024__71314[[#This Row],[Рейтинг по проезду]]*0.6+_22_05_2024__71314[[#This Row],[Рейтинг по МВ]]*0.4</f>
        <v>1</v>
      </c>
    </row>
    <row r="1322" spans="1:17" x14ac:dyDescent="0.2">
      <c r="A1322">
        <v>195</v>
      </c>
      <c r="B1322" t="s">
        <v>2741</v>
      </c>
      <c r="C1322" t="s">
        <v>37</v>
      </c>
      <c r="D1322" t="s">
        <v>39</v>
      </c>
      <c r="E1322" t="s">
        <v>41</v>
      </c>
      <c r="F1322" t="s">
        <v>4</v>
      </c>
      <c r="G1322" s="20" t="s">
        <v>275</v>
      </c>
      <c r="H1322" s="19">
        <v>45410</v>
      </c>
      <c r="I1322">
        <v>894</v>
      </c>
      <c r="J1322">
        <v>894</v>
      </c>
      <c r="L1322">
        <v>6</v>
      </c>
      <c r="M13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2" s="20">
        <f>_22_05_2024__71314[[#This Row],[Рейтинг по проезду]]*0.6+_22_05_2024__71314[[#This Row],[Рейтинг по МВ]]*0.4</f>
        <v>1</v>
      </c>
    </row>
    <row r="1323" spans="1:17" x14ac:dyDescent="0.2">
      <c r="A1323">
        <v>195</v>
      </c>
      <c r="B1323" t="s">
        <v>2742</v>
      </c>
      <c r="C1323" t="s">
        <v>37</v>
      </c>
      <c r="D1323" t="s">
        <v>39</v>
      </c>
      <c r="E1323" t="s">
        <v>41</v>
      </c>
      <c r="F1323" t="s">
        <v>4</v>
      </c>
      <c r="G1323" s="20" t="s">
        <v>275</v>
      </c>
      <c r="H1323" s="19">
        <v>45411</v>
      </c>
      <c r="I1323">
        <v>120</v>
      </c>
      <c r="J1323">
        <v>135</v>
      </c>
      <c r="K1323">
        <v>3</v>
      </c>
      <c r="L1323">
        <v>6</v>
      </c>
      <c r="M13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0.88888888888888884</v>
      </c>
      <c r="O13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3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3" s="20">
        <f>_22_05_2024__71314[[#This Row],[Рейтинг по проезду]]*0.6+_22_05_2024__71314[[#This Row],[Рейтинг по МВ]]*0.4</f>
        <v>0.88</v>
      </c>
    </row>
    <row r="1324" spans="1:17" x14ac:dyDescent="0.2">
      <c r="A1324">
        <v>195</v>
      </c>
      <c r="B1324" t="s">
        <v>2743</v>
      </c>
      <c r="C1324" t="s">
        <v>37</v>
      </c>
      <c r="D1324" t="s">
        <v>39</v>
      </c>
      <c r="E1324" t="s">
        <v>41</v>
      </c>
      <c r="F1324" t="s">
        <v>4</v>
      </c>
      <c r="G1324" s="20" t="s">
        <v>275</v>
      </c>
      <c r="H1324" s="19">
        <v>45412</v>
      </c>
      <c r="I1324">
        <v>765</v>
      </c>
      <c r="J1324">
        <v>765</v>
      </c>
      <c r="L1324">
        <v>6</v>
      </c>
      <c r="M13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4" s="20">
        <f>_22_05_2024__71314[[#This Row],[Рейтинг по проезду]]*0.6+_22_05_2024__71314[[#This Row],[Рейтинг по МВ]]*0.4</f>
        <v>1</v>
      </c>
    </row>
    <row r="1325" spans="1:17" x14ac:dyDescent="0.2">
      <c r="A1325">
        <v>200</v>
      </c>
      <c r="B1325" t="s">
        <v>2744</v>
      </c>
      <c r="C1325" t="s">
        <v>37</v>
      </c>
      <c r="D1325" t="s">
        <v>39</v>
      </c>
      <c r="E1325" t="s">
        <v>41</v>
      </c>
      <c r="F1325" t="s">
        <v>4</v>
      </c>
      <c r="G1325" s="20" t="s">
        <v>88</v>
      </c>
      <c r="H1325" s="19">
        <v>45386</v>
      </c>
      <c r="I1325">
        <v>46</v>
      </c>
      <c r="J1325">
        <v>462</v>
      </c>
      <c r="L1325">
        <v>5.6</v>
      </c>
      <c r="M13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9.9567099567099568E-2</v>
      </c>
      <c r="O13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5" s="20">
        <f>_22_05_2024__71314[[#This Row],[Рейтинг по проезду]]*0.6+_22_05_2024__71314[[#This Row],[Рейтинг по МВ]]*0.4</f>
        <v>0.94000000000000006</v>
      </c>
    </row>
    <row r="1326" spans="1:17" x14ac:dyDescent="0.2">
      <c r="A1326">
        <v>200</v>
      </c>
      <c r="B1326" t="s">
        <v>2745</v>
      </c>
      <c r="C1326" t="s">
        <v>37</v>
      </c>
      <c r="D1326" t="s">
        <v>39</v>
      </c>
      <c r="E1326" t="s">
        <v>41</v>
      </c>
      <c r="F1326" t="s">
        <v>4</v>
      </c>
      <c r="G1326" s="20" t="s">
        <v>88</v>
      </c>
      <c r="H1326" s="19">
        <v>45387</v>
      </c>
      <c r="I1326">
        <v>157</v>
      </c>
      <c r="J1326">
        <v>157</v>
      </c>
      <c r="K1326">
        <v>2</v>
      </c>
      <c r="L1326">
        <v>5.6</v>
      </c>
      <c r="M13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6" s="20">
        <f>_22_05_2024__71314[[#This Row],[Рейтинг по проезду]]*0.6+_22_05_2024__71314[[#This Row],[Рейтинг по МВ]]*0.4</f>
        <v>1</v>
      </c>
    </row>
    <row r="1327" spans="1:17" x14ac:dyDescent="0.2">
      <c r="A1327">
        <v>200</v>
      </c>
      <c r="B1327" t="s">
        <v>2746</v>
      </c>
      <c r="C1327" t="s">
        <v>37</v>
      </c>
      <c r="D1327" t="s">
        <v>39</v>
      </c>
      <c r="E1327" t="s">
        <v>41</v>
      </c>
      <c r="F1327" t="s">
        <v>4</v>
      </c>
      <c r="G1327" s="20" t="s">
        <v>88</v>
      </c>
      <c r="H1327" s="19">
        <v>45388</v>
      </c>
      <c r="I1327">
        <v>158</v>
      </c>
      <c r="J1327">
        <v>158</v>
      </c>
      <c r="L1327">
        <v>5.6</v>
      </c>
      <c r="M13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7" s="20">
        <f>_22_05_2024__71314[[#This Row],[Рейтинг по проезду]]*0.6+_22_05_2024__71314[[#This Row],[Рейтинг по МВ]]*0.4</f>
        <v>1</v>
      </c>
    </row>
    <row r="1328" spans="1:17" x14ac:dyDescent="0.2">
      <c r="A1328">
        <v>200</v>
      </c>
      <c r="B1328" t="s">
        <v>2747</v>
      </c>
      <c r="C1328" t="s">
        <v>37</v>
      </c>
      <c r="D1328" t="s">
        <v>39</v>
      </c>
      <c r="E1328" t="s">
        <v>41</v>
      </c>
      <c r="F1328" t="s">
        <v>4</v>
      </c>
      <c r="G1328" s="20" t="s">
        <v>88</v>
      </c>
      <c r="H1328" s="19">
        <v>45389</v>
      </c>
      <c r="I1328">
        <v>163</v>
      </c>
      <c r="J1328">
        <v>163</v>
      </c>
      <c r="L1328">
        <v>5.6</v>
      </c>
      <c r="M13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8" s="20">
        <f>_22_05_2024__71314[[#This Row],[Рейтинг по проезду]]*0.6+_22_05_2024__71314[[#This Row],[Рейтинг по МВ]]*0.4</f>
        <v>1</v>
      </c>
    </row>
    <row r="1329" spans="1:17" x14ac:dyDescent="0.2">
      <c r="A1329">
        <v>200</v>
      </c>
      <c r="B1329" t="s">
        <v>2748</v>
      </c>
      <c r="C1329" t="s">
        <v>37</v>
      </c>
      <c r="D1329" t="s">
        <v>39</v>
      </c>
      <c r="E1329" t="s">
        <v>41</v>
      </c>
      <c r="F1329" t="s">
        <v>4</v>
      </c>
      <c r="G1329" s="20" t="s">
        <v>88</v>
      </c>
      <c r="H1329" s="19">
        <v>45390</v>
      </c>
      <c r="I1329">
        <v>401</v>
      </c>
      <c r="J1329">
        <v>401</v>
      </c>
      <c r="L1329">
        <v>5.6</v>
      </c>
      <c r="M13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29" s="20">
        <f>_22_05_2024__71314[[#This Row],[Рейтинг по проезду]]*0.6+_22_05_2024__71314[[#This Row],[Рейтинг по МВ]]*0.4</f>
        <v>1</v>
      </c>
    </row>
    <row r="1330" spans="1:17" x14ac:dyDescent="0.2">
      <c r="A1330">
        <v>200</v>
      </c>
      <c r="B1330" t="s">
        <v>2749</v>
      </c>
      <c r="C1330" t="s">
        <v>37</v>
      </c>
      <c r="D1330" t="s">
        <v>39</v>
      </c>
      <c r="E1330" t="s">
        <v>41</v>
      </c>
      <c r="F1330" t="s">
        <v>4</v>
      </c>
      <c r="G1330" s="20" t="s">
        <v>88</v>
      </c>
      <c r="H1330" s="19">
        <v>45391</v>
      </c>
      <c r="I1330">
        <v>137</v>
      </c>
      <c r="J1330">
        <v>137</v>
      </c>
      <c r="L1330">
        <v>5.6</v>
      </c>
      <c r="M13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0" s="20">
        <f>_22_05_2024__71314[[#This Row],[Рейтинг по проезду]]*0.6+_22_05_2024__71314[[#This Row],[Рейтинг по МВ]]*0.4</f>
        <v>1</v>
      </c>
    </row>
    <row r="1331" spans="1:17" x14ac:dyDescent="0.2">
      <c r="A1331">
        <v>200</v>
      </c>
      <c r="B1331" t="s">
        <v>2750</v>
      </c>
      <c r="C1331" t="s">
        <v>37</v>
      </c>
      <c r="D1331" t="s">
        <v>39</v>
      </c>
      <c r="E1331" t="s">
        <v>41</v>
      </c>
      <c r="F1331" t="s">
        <v>4</v>
      </c>
      <c r="G1331" s="20" t="s">
        <v>88</v>
      </c>
      <c r="H1331" s="19">
        <v>45392</v>
      </c>
      <c r="I1331">
        <v>3.87</v>
      </c>
      <c r="J1331">
        <v>0</v>
      </c>
      <c r="L1331">
        <v>5.6</v>
      </c>
      <c r="M1331">
        <f>IF(_22_05_2024__71314[[#This Row],[Данные телематики, пробег]]=0,0.6,IF(_22_05_2024__71314[[#This Row],[Данные путевого, пробег]]=0,0,"для расчета"))</f>
        <v>0</v>
      </c>
      <c r="N13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3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1" s="20">
        <f>_22_05_2024__71314[[#This Row],[Рейтинг по проезду]]*0.6+_22_05_2024__71314[[#This Row],[Рейтинг по МВ]]*0.4</f>
        <v>0.4</v>
      </c>
    </row>
    <row r="1332" spans="1:17" x14ac:dyDescent="0.2">
      <c r="A1332">
        <v>200</v>
      </c>
      <c r="B1332" t="s">
        <v>2751</v>
      </c>
      <c r="C1332" t="s">
        <v>37</v>
      </c>
      <c r="D1332" t="s">
        <v>39</v>
      </c>
      <c r="E1332" t="s">
        <v>41</v>
      </c>
      <c r="F1332" t="s">
        <v>4</v>
      </c>
      <c r="G1332" s="20" t="s">
        <v>88</v>
      </c>
      <c r="H1332" s="19">
        <v>45393</v>
      </c>
      <c r="I1332">
        <v>453</v>
      </c>
      <c r="J1332">
        <v>453</v>
      </c>
      <c r="L1332">
        <v>5.6</v>
      </c>
      <c r="M13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2" s="20">
        <f>_22_05_2024__71314[[#This Row],[Рейтинг по проезду]]*0.6+_22_05_2024__71314[[#This Row],[Рейтинг по МВ]]*0.4</f>
        <v>1</v>
      </c>
    </row>
    <row r="1333" spans="1:17" x14ac:dyDescent="0.2">
      <c r="A1333">
        <v>200</v>
      </c>
      <c r="B1333" t="s">
        <v>2752</v>
      </c>
      <c r="C1333" t="s">
        <v>37</v>
      </c>
      <c r="D1333" t="s">
        <v>39</v>
      </c>
      <c r="E1333" t="s">
        <v>41</v>
      </c>
      <c r="F1333" t="s">
        <v>4</v>
      </c>
      <c r="G1333" s="20" t="s">
        <v>88</v>
      </c>
      <c r="H1333" s="19">
        <v>45394</v>
      </c>
      <c r="I1333">
        <v>903</v>
      </c>
      <c r="J1333">
        <v>903</v>
      </c>
      <c r="K1333">
        <v>4</v>
      </c>
      <c r="L1333">
        <v>5.6</v>
      </c>
      <c r="M13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3" s="20">
        <f>_22_05_2024__71314[[#This Row],[Рейтинг по проезду]]*0.6+_22_05_2024__71314[[#This Row],[Рейтинг по МВ]]*0.4</f>
        <v>1</v>
      </c>
    </row>
    <row r="1334" spans="1:17" x14ac:dyDescent="0.2">
      <c r="A1334">
        <v>200</v>
      </c>
      <c r="B1334" t="s">
        <v>2753</v>
      </c>
      <c r="C1334" t="s">
        <v>37</v>
      </c>
      <c r="D1334" t="s">
        <v>39</v>
      </c>
      <c r="E1334" t="s">
        <v>41</v>
      </c>
      <c r="F1334" t="s">
        <v>4</v>
      </c>
      <c r="G1334" s="20" t="s">
        <v>88</v>
      </c>
      <c r="H1334" s="19">
        <v>45395</v>
      </c>
      <c r="I1334">
        <v>61</v>
      </c>
      <c r="J1334">
        <v>61</v>
      </c>
      <c r="L1334">
        <v>5.6</v>
      </c>
      <c r="M13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4" s="20">
        <f>_22_05_2024__71314[[#This Row],[Рейтинг по проезду]]*0.6+_22_05_2024__71314[[#This Row],[Рейтинг по МВ]]*0.4</f>
        <v>1</v>
      </c>
    </row>
    <row r="1335" spans="1:17" x14ac:dyDescent="0.2">
      <c r="A1335">
        <v>200</v>
      </c>
      <c r="B1335" t="s">
        <v>2754</v>
      </c>
      <c r="C1335" t="s">
        <v>37</v>
      </c>
      <c r="D1335" t="s">
        <v>39</v>
      </c>
      <c r="E1335" t="s">
        <v>41</v>
      </c>
      <c r="F1335" t="s">
        <v>4</v>
      </c>
      <c r="G1335" s="20" t="s">
        <v>88</v>
      </c>
      <c r="H1335" s="19">
        <v>45397</v>
      </c>
      <c r="I1335">
        <v>82</v>
      </c>
      <c r="J1335">
        <v>82</v>
      </c>
      <c r="K1335">
        <v>2</v>
      </c>
      <c r="L1335">
        <v>5.6</v>
      </c>
      <c r="M13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5" s="20">
        <f>_22_05_2024__71314[[#This Row],[Рейтинг по проезду]]*0.6+_22_05_2024__71314[[#This Row],[Рейтинг по МВ]]*0.4</f>
        <v>1</v>
      </c>
    </row>
    <row r="1336" spans="1:17" x14ac:dyDescent="0.2">
      <c r="A1336">
        <v>200</v>
      </c>
      <c r="B1336" t="s">
        <v>2755</v>
      </c>
      <c r="C1336" t="s">
        <v>37</v>
      </c>
      <c r="D1336" t="s">
        <v>39</v>
      </c>
      <c r="E1336" t="s">
        <v>41</v>
      </c>
      <c r="F1336" t="s">
        <v>4</v>
      </c>
      <c r="G1336" s="20" t="s">
        <v>88</v>
      </c>
      <c r="H1336" s="19">
        <v>45398</v>
      </c>
      <c r="I1336">
        <v>55</v>
      </c>
      <c r="J1336">
        <v>55</v>
      </c>
      <c r="L1336">
        <v>5.6</v>
      </c>
      <c r="M13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6" s="20">
        <f>_22_05_2024__71314[[#This Row],[Рейтинг по проезду]]*0.6+_22_05_2024__71314[[#This Row],[Рейтинг по МВ]]*0.4</f>
        <v>1</v>
      </c>
    </row>
    <row r="1337" spans="1:17" x14ac:dyDescent="0.2">
      <c r="A1337">
        <v>200</v>
      </c>
      <c r="B1337" t="s">
        <v>2756</v>
      </c>
      <c r="C1337" t="s">
        <v>37</v>
      </c>
      <c r="D1337" t="s">
        <v>39</v>
      </c>
      <c r="E1337" t="s">
        <v>41</v>
      </c>
      <c r="F1337" t="s">
        <v>4</v>
      </c>
      <c r="G1337" s="20" t="s">
        <v>88</v>
      </c>
      <c r="H1337" s="19">
        <v>45399</v>
      </c>
      <c r="I1337">
        <v>68</v>
      </c>
      <c r="J1337">
        <v>68</v>
      </c>
      <c r="L1337">
        <v>5.6</v>
      </c>
      <c r="M13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7" s="20">
        <f>_22_05_2024__71314[[#This Row],[Рейтинг по проезду]]*0.6+_22_05_2024__71314[[#This Row],[Рейтинг по МВ]]*0.4</f>
        <v>1</v>
      </c>
    </row>
    <row r="1338" spans="1:17" x14ac:dyDescent="0.2">
      <c r="A1338">
        <v>200</v>
      </c>
      <c r="B1338" t="s">
        <v>2757</v>
      </c>
      <c r="C1338" t="s">
        <v>37</v>
      </c>
      <c r="D1338" t="s">
        <v>39</v>
      </c>
      <c r="E1338" t="s">
        <v>41</v>
      </c>
      <c r="F1338" t="s">
        <v>4</v>
      </c>
      <c r="G1338" s="20" t="s">
        <v>88</v>
      </c>
      <c r="H1338" s="19">
        <v>45400</v>
      </c>
      <c r="I1338">
        <v>55</v>
      </c>
      <c r="J1338">
        <v>55</v>
      </c>
      <c r="K1338">
        <v>1</v>
      </c>
      <c r="L1338">
        <v>5.6</v>
      </c>
      <c r="M13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8" s="20">
        <f>_22_05_2024__71314[[#This Row],[Рейтинг по проезду]]*0.6+_22_05_2024__71314[[#This Row],[Рейтинг по МВ]]*0.4</f>
        <v>1</v>
      </c>
    </row>
    <row r="1339" spans="1:17" x14ac:dyDescent="0.2">
      <c r="A1339">
        <v>200</v>
      </c>
      <c r="B1339" t="s">
        <v>2758</v>
      </c>
      <c r="C1339" t="s">
        <v>37</v>
      </c>
      <c r="D1339" t="s">
        <v>39</v>
      </c>
      <c r="E1339" t="s">
        <v>41</v>
      </c>
      <c r="F1339" t="s">
        <v>4</v>
      </c>
      <c r="G1339" s="20" t="s">
        <v>88</v>
      </c>
      <c r="H1339" s="19">
        <v>45401</v>
      </c>
      <c r="I1339">
        <v>76</v>
      </c>
      <c r="J1339">
        <v>76</v>
      </c>
      <c r="L1339">
        <v>5.6</v>
      </c>
      <c r="M13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39" s="20">
        <f>_22_05_2024__71314[[#This Row],[Рейтинг по проезду]]*0.6+_22_05_2024__71314[[#This Row],[Рейтинг по МВ]]*0.4</f>
        <v>1</v>
      </c>
    </row>
    <row r="1340" spans="1:17" x14ac:dyDescent="0.2">
      <c r="A1340">
        <v>200</v>
      </c>
      <c r="B1340" t="s">
        <v>2759</v>
      </c>
      <c r="C1340" t="s">
        <v>37</v>
      </c>
      <c r="D1340" t="s">
        <v>39</v>
      </c>
      <c r="E1340" t="s">
        <v>41</v>
      </c>
      <c r="F1340" t="s">
        <v>4</v>
      </c>
      <c r="G1340" s="20" t="s">
        <v>88</v>
      </c>
      <c r="H1340" s="19">
        <v>45402</v>
      </c>
      <c r="I1340">
        <v>107</v>
      </c>
      <c r="J1340">
        <v>107</v>
      </c>
      <c r="K1340">
        <v>1</v>
      </c>
      <c r="L1340">
        <v>5.6</v>
      </c>
      <c r="M13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0" s="20">
        <f>_22_05_2024__71314[[#This Row],[Рейтинг по проезду]]*0.6+_22_05_2024__71314[[#This Row],[Рейтинг по МВ]]*0.4</f>
        <v>1</v>
      </c>
    </row>
    <row r="1341" spans="1:17" x14ac:dyDescent="0.2">
      <c r="A1341">
        <v>200</v>
      </c>
      <c r="B1341" t="s">
        <v>2760</v>
      </c>
      <c r="C1341" t="s">
        <v>37</v>
      </c>
      <c r="D1341" t="s">
        <v>39</v>
      </c>
      <c r="E1341" t="s">
        <v>41</v>
      </c>
      <c r="F1341" t="s">
        <v>4</v>
      </c>
      <c r="G1341" s="20" t="s">
        <v>88</v>
      </c>
      <c r="H1341" s="19">
        <v>45403</v>
      </c>
      <c r="I1341">
        <v>822</v>
      </c>
      <c r="J1341">
        <v>822</v>
      </c>
      <c r="L1341">
        <v>5.6</v>
      </c>
      <c r="M13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1" s="20">
        <f>_22_05_2024__71314[[#This Row],[Рейтинг по проезду]]*0.6+_22_05_2024__71314[[#This Row],[Рейтинг по МВ]]*0.4</f>
        <v>1</v>
      </c>
    </row>
    <row r="1342" spans="1:17" x14ac:dyDescent="0.2">
      <c r="A1342">
        <v>200</v>
      </c>
      <c r="B1342" t="s">
        <v>2761</v>
      </c>
      <c r="C1342" t="s">
        <v>37</v>
      </c>
      <c r="D1342" t="s">
        <v>39</v>
      </c>
      <c r="E1342" t="s">
        <v>41</v>
      </c>
      <c r="F1342" t="s">
        <v>4</v>
      </c>
      <c r="G1342" s="20" t="s">
        <v>88</v>
      </c>
      <c r="H1342" s="19">
        <v>45404</v>
      </c>
      <c r="I1342">
        <v>231</v>
      </c>
      <c r="J1342">
        <v>0</v>
      </c>
      <c r="K1342">
        <v>3</v>
      </c>
      <c r="L1342">
        <v>5.6</v>
      </c>
      <c r="M1342">
        <f>IF(_22_05_2024__71314[[#This Row],[Данные телематики, пробег]]=0,0.6,IF(_22_05_2024__71314[[#This Row],[Данные путевого, пробег]]=0,0,"для расчета"))</f>
        <v>0</v>
      </c>
      <c r="N13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3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2" s="20">
        <f>_22_05_2024__71314[[#This Row],[Рейтинг по проезду]]*0.6+_22_05_2024__71314[[#This Row],[Рейтинг по МВ]]*0.4</f>
        <v>0.4</v>
      </c>
    </row>
    <row r="1343" spans="1:17" x14ac:dyDescent="0.2">
      <c r="A1343">
        <v>200</v>
      </c>
      <c r="B1343" t="s">
        <v>2762</v>
      </c>
      <c r="C1343" t="s">
        <v>37</v>
      </c>
      <c r="D1343" t="s">
        <v>39</v>
      </c>
      <c r="E1343" t="s">
        <v>41</v>
      </c>
      <c r="F1343" t="s">
        <v>4</v>
      </c>
      <c r="G1343" s="20" t="s">
        <v>88</v>
      </c>
      <c r="H1343" s="19">
        <v>45405</v>
      </c>
      <c r="I1343">
        <v>42</v>
      </c>
      <c r="J1343">
        <v>67</v>
      </c>
      <c r="L1343">
        <v>5.6</v>
      </c>
      <c r="M13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0.62686567164179108</v>
      </c>
      <c r="O13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3" s="20">
        <f>_22_05_2024__71314[[#This Row],[Рейтинг по проезду]]*0.6+_22_05_2024__71314[[#This Row],[Рейтинг по МВ]]*0.4</f>
        <v>0.94000000000000006</v>
      </c>
    </row>
    <row r="1344" spans="1:17" x14ac:dyDescent="0.2">
      <c r="A1344">
        <v>200</v>
      </c>
      <c r="B1344" t="s">
        <v>2763</v>
      </c>
      <c r="C1344" t="s">
        <v>37</v>
      </c>
      <c r="D1344" t="s">
        <v>39</v>
      </c>
      <c r="E1344" t="s">
        <v>41</v>
      </c>
      <c r="F1344" t="s">
        <v>4</v>
      </c>
      <c r="G1344" s="20" t="s">
        <v>88</v>
      </c>
      <c r="H1344" s="19">
        <v>45406</v>
      </c>
      <c r="I1344">
        <v>135</v>
      </c>
      <c r="J1344">
        <v>135</v>
      </c>
      <c r="L1344">
        <v>5.6</v>
      </c>
      <c r="M13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4" s="20">
        <f>_22_05_2024__71314[[#This Row],[Рейтинг по проезду]]*0.6+_22_05_2024__71314[[#This Row],[Рейтинг по МВ]]*0.4</f>
        <v>1</v>
      </c>
    </row>
    <row r="1345" spans="1:17" x14ac:dyDescent="0.2">
      <c r="A1345">
        <v>200</v>
      </c>
      <c r="B1345" t="s">
        <v>2764</v>
      </c>
      <c r="C1345" t="s">
        <v>37</v>
      </c>
      <c r="D1345" t="s">
        <v>39</v>
      </c>
      <c r="E1345" t="s">
        <v>41</v>
      </c>
      <c r="F1345" t="s">
        <v>4</v>
      </c>
      <c r="G1345" s="20" t="s">
        <v>88</v>
      </c>
      <c r="H1345" s="19">
        <v>45407</v>
      </c>
      <c r="I1345">
        <v>973</v>
      </c>
      <c r="J1345">
        <v>973</v>
      </c>
      <c r="K1345">
        <v>2</v>
      </c>
      <c r="L1345">
        <v>5.6</v>
      </c>
      <c r="M13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5" s="20">
        <f>_22_05_2024__71314[[#This Row],[Рейтинг по проезду]]*0.6+_22_05_2024__71314[[#This Row],[Рейтинг по МВ]]*0.4</f>
        <v>1</v>
      </c>
    </row>
    <row r="1346" spans="1:17" x14ac:dyDescent="0.2">
      <c r="A1346">
        <v>200</v>
      </c>
      <c r="B1346" t="s">
        <v>2765</v>
      </c>
      <c r="C1346" t="s">
        <v>37</v>
      </c>
      <c r="D1346" t="s">
        <v>39</v>
      </c>
      <c r="E1346" t="s">
        <v>41</v>
      </c>
      <c r="F1346" t="s">
        <v>4</v>
      </c>
      <c r="G1346" s="20" t="s">
        <v>88</v>
      </c>
      <c r="H1346" s="19">
        <v>45408</v>
      </c>
      <c r="I1346">
        <v>221</v>
      </c>
      <c r="J1346">
        <v>221</v>
      </c>
      <c r="L1346">
        <v>5.6</v>
      </c>
      <c r="M13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6" s="20">
        <f>_22_05_2024__71314[[#This Row],[Рейтинг по проезду]]*0.6+_22_05_2024__71314[[#This Row],[Рейтинг по МВ]]*0.4</f>
        <v>1</v>
      </c>
    </row>
    <row r="1347" spans="1:17" x14ac:dyDescent="0.2">
      <c r="A1347">
        <v>200</v>
      </c>
      <c r="B1347" t="s">
        <v>2766</v>
      </c>
      <c r="C1347" t="s">
        <v>37</v>
      </c>
      <c r="D1347" t="s">
        <v>39</v>
      </c>
      <c r="E1347" t="s">
        <v>41</v>
      </c>
      <c r="F1347" t="s">
        <v>4</v>
      </c>
      <c r="G1347" s="20" t="s">
        <v>88</v>
      </c>
      <c r="H1347" s="19">
        <v>45409</v>
      </c>
      <c r="I1347">
        <v>111</v>
      </c>
      <c r="J1347">
        <v>111</v>
      </c>
      <c r="L1347">
        <v>5.6</v>
      </c>
      <c r="M13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7" s="20">
        <f>_22_05_2024__71314[[#This Row],[Рейтинг по проезду]]*0.6+_22_05_2024__71314[[#This Row],[Рейтинг по МВ]]*0.4</f>
        <v>1</v>
      </c>
    </row>
    <row r="1348" spans="1:17" x14ac:dyDescent="0.2">
      <c r="A1348">
        <v>200</v>
      </c>
      <c r="B1348" t="s">
        <v>2767</v>
      </c>
      <c r="C1348" t="s">
        <v>37</v>
      </c>
      <c r="D1348" t="s">
        <v>39</v>
      </c>
      <c r="E1348" t="s">
        <v>41</v>
      </c>
      <c r="F1348" t="s">
        <v>4</v>
      </c>
      <c r="G1348" s="20" t="s">
        <v>88</v>
      </c>
      <c r="H1348" s="19">
        <v>45410</v>
      </c>
      <c r="I1348">
        <v>894</v>
      </c>
      <c r="J1348">
        <v>894</v>
      </c>
      <c r="L1348">
        <v>5.6</v>
      </c>
      <c r="M13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8" s="20">
        <f>_22_05_2024__71314[[#This Row],[Рейтинг по проезду]]*0.6+_22_05_2024__71314[[#This Row],[Рейтинг по МВ]]*0.4</f>
        <v>1</v>
      </c>
    </row>
    <row r="1349" spans="1:17" x14ac:dyDescent="0.2">
      <c r="A1349">
        <v>200</v>
      </c>
      <c r="B1349" t="s">
        <v>2768</v>
      </c>
      <c r="C1349" t="s">
        <v>37</v>
      </c>
      <c r="D1349" t="s">
        <v>39</v>
      </c>
      <c r="E1349" t="s">
        <v>41</v>
      </c>
      <c r="F1349" t="s">
        <v>4</v>
      </c>
      <c r="G1349" s="20" t="s">
        <v>88</v>
      </c>
      <c r="H1349" s="19">
        <v>45411</v>
      </c>
      <c r="I1349">
        <v>0</v>
      </c>
      <c r="J1349">
        <v>0</v>
      </c>
      <c r="L1349">
        <v>5.6</v>
      </c>
      <c r="M1349">
        <f>IF(_22_05_2024__71314[[#This Row],[Данные телематики, пробег]]=0,0.6,IF(_22_05_2024__71314[[#This Row],[Данные путевого, пробег]]=0,0,"для расчета"))</f>
        <v>0.6</v>
      </c>
      <c r="N13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3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3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49" s="20">
        <f>_22_05_2024__71314[[#This Row],[Рейтинг по проезду]]*0.6+_22_05_2024__71314[[#This Row],[Рейтинг по МВ]]*0.4</f>
        <v>0.76</v>
      </c>
    </row>
    <row r="1350" spans="1:17" x14ac:dyDescent="0.2">
      <c r="A1350">
        <v>200</v>
      </c>
      <c r="B1350" t="s">
        <v>2769</v>
      </c>
      <c r="C1350" t="s">
        <v>37</v>
      </c>
      <c r="D1350" t="s">
        <v>39</v>
      </c>
      <c r="E1350" t="s">
        <v>41</v>
      </c>
      <c r="F1350" t="s">
        <v>4</v>
      </c>
      <c r="G1350" s="20" t="s">
        <v>88</v>
      </c>
      <c r="H1350" s="19">
        <v>45412</v>
      </c>
      <c r="I1350">
        <v>102</v>
      </c>
      <c r="J1350">
        <v>765</v>
      </c>
      <c r="L1350">
        <v>5.6</v>
      </c>
      <c r="M13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0.13333333333333333</v>
      </c>
      <c r="O13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50" s="20">
        <f>_22_05_2024__71314[[#This Row],[Рейтинг по проезду]]*0.6+_22_05_2024__71314[[#This Row],[Рейтинг по МВ]]*0.4</f>
        <v>0.94000000000000006</v>
      </c>
    </row>
    <row r="1351" spans="1:17" x14ac:dyDescent="0.2">
      <c r="A1351">
        <v>201</v>
      </c>
      <c r="B1351" t="s">
        <v>2770</v>
      </c>
      <c r="C1351" t="s">
        <v>37</v>
      </c>
      <c r="D1351" t="s">
        <v>39</v>
      </c>
      <c r="E1351" t="s">
        <v>41</v>
      </c>
      <c r="F1351" t="s">
        <v>4</v>
      </c>
      <c r="G1351" s="20" t="s">
        <v>89</v>
      </c>
      <c r="H1351" s="19">
        <v>45383</v>
      </c>
      <c r="I1351">
        <v>1000</v>
      </c>
      <c r="J1351">
        <v>1000</v>
      </c>
      <c r="K1351">
        <v>3</v>
      </c>
      <c r="L1351">
        <v>3.9</v>
      </c>
      <c r="M13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1" s="20">
        <f>_22_05_2024__71314[[#This Row],[Рейтинг по проезду]]*0.6+_22_05_2024__71314[[#This Row],[Рейтинг по МВ]]*0.4</f>
        <v>0.87999999999999989</v>
      </c>
    </row>
    <row r="1352" spans="1:17" x14ac:dyDescent="0.2">
      <c r="A1352">
        <v>201</v>
      </c>
      <c r="B1352" t="s">
        <v>2771</v>
      </c>
      <c r="C1352" t="s">
        <v>37</v>
      </c>
      <c r="D1352" t="s">
        <v>39</v>
      </c>
      <c r="E1352" t="s">
        <v>41</v>
      </c>
      <c r="F1352" t="s">
        <v>4</v>
      </c>
      <c r="G1352" s="20" t="s">
        <v>89</v>
      </c>
      <c r="H1352" s="19">
        <v>45384</v>
      </c>
      <c r="I1352">
        <v>347</v>
      </c>
      <c r="J1352">
        <v>647</v>
      </c>
      <c r="L1352">
        <v>3.9</v>
      </c>
      <c r="M13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0.53632148377125188</v>
      </c>
      <c r="O13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2" s="20">
        <f>_22_05_2024__71314[[#This Row],[Рейтинг по проезду]]*0.6+_22_05_2024__71314[[#This Row],[Рейтинг по МВ]]*0.4</f>
        <v>0.82000000000000006</v>
      </c>
    </row>
    <row r="1353" spans="1:17" x14ac:dyDescent="0.2">
      <c r="A1353">
        <v>201</v>
      </c>
      <c r="B1353" t="s">
        <v>2772</v>
      </c>
      <c r="C1353" t="s">
        <v>37</v>
      </c>
      <c r="D1353" t="s">
        <v>39</v>
      </c>
      <c r="E1353" t="s">
        <v>41</v>
      </c>
      <c r="F1353" t="s">
        <v>4</v>
      </c>
      <c r="G1353" s="20" t="s">
        <v>89</v>
      </c>
      <c r="H1353" s="19">
        <v>45385</v>
      </c>
      <c r="I1353">
        <v>279</v>
      </c>
      <c r="J1353">
        <v>279</v>
      </c>
      <c r="L1353">
        <v>3.9</v>
      </c>
      <c r="M13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3" s="20">
        <f>_22_05_2024__71314[[#This Row],[Рейтинг по проезду]]*0.6+_22_05_2024__71314[[#This Row],[Рейтинг по МВ]]*0.4</f>
        <v>0.87999999999999989</v>
      </c>
    </row>
    <row r="1354" spans="1:17" x14ac:dyDescent="0.2">
      <c r="A1354">
        <v>201</v>
      </c>
      <c r="B1354" t="s">
        <v>2773</v>
      </c>
      <c r="C1354" t="s">
        <v>37</v>
      </c>
      <c r="D1354" t="s">
        <v>39</v>
      </c>
      <c r="E1354" t="s">
        <v>41</v>
      </c>
      <c r="F1354" t="s">
        <v>4</v>
      </c>
      <c r="G1354" s="20" t="s">
        <v>89</v>
      </c>
      <c r="H1354" s="19">
        <v>45386</v>
      </c>
      <c r="I1354">
        <v>466</v>
      </c>
      <c r="J1354">
        <v>466</v>
      </c>
      <c r="L1354">
        <v>3.9</v>
      </c>
      <c r="M13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4" s="20">
        <f>_22_05_2024__71314[[#This Row],[Рейтинг по проезду]]*0.6+_22_05_2024__71314[[#This Row],[Рейтинг по МВ]]*0.4</f>
        <v>0.87999999999999989</v>
      </c>
    </row>
    <row r="1355" spans="1:17" x14ac:dyDescent="0.2">
      <c r="A1355">
        <v>201</v>
      </c>
      <c r="B1355" t="s">
        <v>2774</v>
      </c>
      <c r="C1355" t="s">
        <v>37</v>
      </c>
      <c r="D1355" t="s">
        <v>39</v>
      </c>
      <c r="E1355" t="s">
        <v>41</v>
      </c>
      <c r="F1355" t="s">
        <v>4</v>
      </c>
      <c r="G1355" s="20" t="s">
        <v>89</v>
      </c>
      <c r="H1355" s="19">
        <v>45387</v>
      </c>
      <c r="I1355">
        <v>157</v>
      </c>
      <c r="J1355">
        <v>157</v>
      </c>
      <c r="L1355">
        <v>3.9</v>
      </c>
      <c r="M13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5" s="20">
        <f>_22_05_2024__71314[[#This Row],[Рейтинг по проезду]]*0.6+_22_05_2024__71314[[#This Row],[Рейтинг по МВ]]*0.4</f>
        <v>0.87999999999999989</v>
      </c>
    </row>
    <row r="1356" spans="1:17" x14ac:dyDescent="0.2">
      <c r="A1356">
        <v>201</v>
      </c>
      <c r="B1356" t="s">
        <v>2775</v>
      </c>
      <c r="C1356" t="s">
        <v>37</v>
      </c>
      <c r="D1356" t="s">
        <v>39</v>
      </c>
      <c r="E1356" t="s">
        <v>41</v>
      </c>
      <c r="F1356" t="s">
        <v>4</v>
      </c>
      <c r="G1356" s="20" t="s">
        <v>89</v>
      </c>
      <c r="H1356" s="19">
        <v>45388</v>
      </c>
      <c r="I1356">
        <v>558</v>
      </c>
      <c r="J1356">
        <v>558</v>
      </c>
      <c r="L1356">
        <v>3.9</v>
      </c>
      <c r="M13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6" s="20">
        <f>_22_05_2024__71314[[#This Row],[Рейтинг по проезду]]*0.6+_22_05_2024__71314[[#This Row],[Рейтинг по МВ]]*0.4</f>
        <v>0.87999999999999989</v>
      </c>
    </row>
    <row r="1357" spans="1:17" x14ac:dyDescent="0.2">
      <c r="A1357">
        <v>201</v>
      </c>
      <c r="B1357" t="s">
        <v>2776</v>
      </c>
      <c r="C1357" t="s">
        <v>37</v>
      </c>
      <c r="D1357" t="s">
        <v>39</v>
      </c>
      <c r="E1357" t="s">
        <v>41</v>
      </c>
      <c r="F1357" t="s">
        <v>4</v>
      </c>
      <c r="G1357" s="20" t="s">
        <v>89</v>
      </c>
      <c r="H1357" s="19">
        <v>45389</v>
      </c>
      <c r="I1357">
        <v>163</v>
      </c>
      <c r="J1357">
        <v>163</v>
      </c>
      <c r="L1357">
        <v>3.9</v>
      </c>
      <c r="M13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7" s="20">
        <f>_22_05_2024__71314[[#This Row],[Рейтинг по проезду]]*0.6+_22_05_2024__71314[[#This Row],[Рейтинг по МВ]]*0.4</f>
        <v>0.87999999999999989</v>
      </c>
    </row>
    <row r="1358" spans="1:17" x14ac:dyDescent="0.2">
      <c r="A1358">
        <v>201</v>
      </c>
      <c r="B1358" t="s">
        <v>2777</v>
      </c>
      <c r="C1358" t="s">
        <v>37</v>
      </c>
      <c r="D1358" t="s">
        <v>39</v>
      </c>
      <c r="E1358" t="s">
        <v>41</v>
      </c>
      <c r="F1358" t="s">
        <v>4</v>
      </c>
      <c r="G1358" s="20" t="s">
        <v>89</v>
      </c>
      <c r="H1358" s="19">
        <v>45390</v>
      </c>
      <c r="I1358">
        <v>985</v>
      </c>
      <c r="J1358">
        <v>985.01</v>
      </c>
      <c r="K1358">
        <v>5</v>
      </c>
      <c r="L1358">
        <v>3.9</v>
      </c>
      <c r="M13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0.99998984781880385</v>
      </c>
      <c r="O13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8" s="20">
        <f>_22_05_2024__71314[[#This Row],[Рейтинг по проезду]]*0.6+_22_05_2024__71314[[#This Row],[Рейтинг по МВ]]*0.4</f>
        <v>0.87999999999999989</v>
      </c>
    </row>
    <row r="1359" spans="1:17" x14ac:dyDescent="0.2">
      <c r="A1359">
        <v>201</v>
      </c>
      <c r="B1359" t="s">
        <v>2778</v>
      </c>
      <c r="C1359" t="s">
        <v>37</v>
      </c>
      <c r="D1359" t="s">
        <v>39</v>
      </c>
      <c r="E1359" t="s">
        <v>41</v>
      </c>
      <c r="F1359" t="s">
        <v>4</v>
      </c>
      <c r="G1359" s="20" t="s">
        <v>89</v>
      </c>
      <c r="H1359" s="19">
        <v>45391</v>
      </c>
      <c r="I1359">
        <v>131</v>
      </c>
      <c r="J1359">
        <v>137</v>
      </c>
      <c r="L1359">
        <v>3.9</v>
      </c>
      <c r="M13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0.95620437956204385</v>
      </c>
      <c r="O13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59" s="20">
        <f>_22_05_2024__71314[[#This Row],[Рейтинг по проезду]]*0.6+_22_05_2024__71314[[#This Row],[Рейтинг по МВ]]*0.4</f>
        <v>0.87999999999999989</v>
      </c>
    </row>
    <row r="1360" spans="1:17" x14ac:dyDescent="0.2">
      <c r="A1360">
        <v>201</v>
      </c>
      <c r="B1360" t="s">
        <v>2779</v>
      </c>
      <c r="C1360" t="s">
        <v>37</v>
      </c>
      <c r="D1360" t="s">
        <v>39</v>
      </c>
      <c r="E1360" t="s">
        <v>41</v>
      </c>
      <c r="F1360" t="s">
        <v>4</v>
      </c>
      <c r="G1360" s="20" t="s">
        <v>89</v>
      </c>
      <c r="H1360" s="19">
        <v>45392</v>
      </c>
      <c r="I1360">
        <v>269</v>
      </c>
      <c r="J1360">
        <v>269</v>
      </c>
      <c r="L1360">
        <v>3.9</v>
      </c>
      <c r="M13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0" s="20">
        <f>_22_05_2024__71314[[#This Row],[Рейтинг по проезду]]*0.6+_22_05_2024__71314[[#This Row],[Рейтинг по МВ]]*0.4</f>
        <v>0.87999999999999989</v>
      </c>
    </row>
    <row r="1361" spans="1:17" x14ac:dyDescent="0.2">
      <c r="A1361">
        <v>201</v>
      </c>
      <c r="B1361" t="s">
        <v>2780</v>
      </c>
      <c r="C1361" t="s">
        <v>37</v>
      </c>
      <c r="D1361" t="s">
        <v>39</v>
      </c>
      <c r="E1361" t="s">
        <v>41</v>
      </c>
      <c r="F1361" t="s">
        <v>4</v>
      </c>
      <c r="G1361" s="20" t="s">
        <v>89</v>
      </c>
      <c r="H1361" s="19">
        <v>45393</v>
      </c>
      <c r="I1361">
        <v>453</v>
      </c>
      <c r="J1361">
        <v>453</v>
      </c>
      <c r="L1361">
        <v>3.9</v>
      </c>
      <c r="M13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1" s="20">
        <f>_22_05_2024__71314[[#This Row],[Рейтинг по проезду]]*0.6+_22_05_2024__71314[[#This Row],[Рейтинг по МВ]]*0.4</f>
        <v>0.87999999999999989</v>
      </c>
    </row>
    <row r="1362" spans="1:17" x14ac:dyDescent="0.2">
      <c r="A1362">
        <v>201</v>
      </c>
      <c r="B1362" t="s">
        <v>2781</v>
      </c>
      <c r="C1362" t="s">
        <v>37</v>
      </c>
      <c r="D1362" t="s">
        <v>39</v>
      </c>
      <c r="E1362" t="s">
        <v>41</v>
      </c>
      <c r="F1362" t="s">
        <v>4</v>
      </c>
      <c r="G1362" s="20" t="s">
        <v>89</v>
      </c>
      <c r="H1362" s="19">
        <v>45394</v>
      </c>
      <c r="I1362">
        <v>939</v>
      </c>
      <c r="J1362">
        <v>939</v>
      </c>
      <c r="L1362">
        <v>3.9</v>
      </c>
      <c r="M13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2" s="20">
        <f>_22_05_2024__71314[[#This Row],[Рейтинг по проезду]]*0.6+_22_05_2024__71314[[#This Row],[Рейтинг по МВ]]*0.4</f>
        <v>0.87999999999999989</v>
      </c>
    </row>
    <row r="1363" spans="1:17" x14ac:dyDescent="0.2">
      <c r="A1363">
        <v>201</v>
      </c>
      <c r="B1363" t="s">
        <v>2782</v>
      </c>
      <c r="C1363" t="s">
        <v>37</v>
      </c>
      <c r="D1363" t="s">
        <v>39</v>
      </c>
      <c r="E1363" t="s">
        <v>41</v>
      </c>
      <c r="F1363" t="s">
        <v>4</v>
      </c>
      <c r="G1363" s="20" t="s">
        <v>89</v>
      </c>
      <c r="H1363" s="19">
        <v>45395</v>
      </c>
      <c r="I1363">
        <v>161</v>
      </c>
      <c r="J1363">
        <v>1061</v>
      </c>
      <c r="K1363">
        <v>2</v>
      </c>
      <c r="L1363">
        <v>3.9</v>
      </c>
      <c r="M13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0.15174363807728558</v>
      </c>
      <c r="O13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3" s="20">
        <f>_22_05_2024__71314[[#This Row],[Рейтинг по проезду]]*0.6+_22_05_2024__71314[[#This Row],[Рейтинг по МВ]]*0.4</f>
        <v>0.82000000000000006</v>
      </c>
    </row>
    <row r="1364" spans="1:17" x14ac:dyDescent="0.2">
      <c r="A1364">
        <v>201</v>
      </c>
      <c r="B1364" t="s">
        <v>2783</v>
      </c>
      <c r="C1364" t="s">
        <v>37</v>
      </c>
      <c r="D1364" t="s">
        <v>39</v>
      </c>
      <c r="E1364" t="s">
        <v>41</v>
      </c>
      <c r="F1364" t="s">
        <v>4</v>
      </c>
      <c r="G1364" s="20" t="s">
        <v>89</v>
      </c>
      <c r="H1364" s="19">
        <v>45397</v>
      </c>
      <c r="I1364">
        <v>619</v>
      </c>
      <c r="J1364">
        <v>619</v>
      </c>
      <c r="L1364">
        <v>3.9</v>
      </c>
      <c r="M13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4" s="20">
        <f>_22_05_2024__71314[[#This Row],[Рейтинг по проезду]]*0.6+_22_05_2024__71314[[#This Row],[Рейтинг по МВ]]*0.4</f>
        <v>0.87999999999999989</v>
      </c>
    </row>
    <row r="1365" spans="1:17" x14ac:dyDescent="0.2">
      <c r="A1365">
        <v>201</v>
      </c>
      <c r="B1365" t="s">
        <v>2784</v>
      </c>
      <c r="C1365" t="s">
        <v>37</v>
      </c>
      <c r="D1365" t="s">
        <v>39</v>
      </c>
      <c r="E1365" t="s">
        <v>41</v>
      </c>
      <c r="F1365" t="s">
        <v>4</v>
      </c>
      <c r="G1365" s="20" t="s">
        <v>89</v>
      </c>
      <c r="H1365" s="19">
        <v>45398</v>
      </c>
      <c r="I1365">
        <v>1055</v>
      </c>
      <c r="J1365">
        <v>1055</v>
      </c>
      <c r="K1365">
        <v>1</v>
      </c>
      <c r="L1365">
        <v>3.9</v>
      </c>
      <c r="M13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5" s="20">
        <f>_22_05_2024__71314[[#This Row],[Рейтинг по проезду]]*0.6+_22_05_2024__71314[[#This Row],[Рейтинг по МВ]]*0.4</f>
        <v>0.87999999999999989</v>
      </c>
    </row>
    <row r="1366" spans="1:17" x14ac:dyDescent="0.2">
      <c r="A1366">
        <v>201</v>
      </c>
      <c r="B1366" t="s">
        <v>2785</v>
      </c>
      <c r="C1366" t="s">
        <v>37</v>
      </c>
      <c r="D1366" t="s">
        <v>39</v>
      </c>
      <c r="E1366" t="s">
        <v>41</v>
      </c>
      <c r="F1366" t="s">
        <v>4</v>
      </c>
      <c r="G1366" s="20" t="s">
        <v>89</v>
      </c>
      <c r="H1366" s="19">
        <v>45399</v>
      </c>
      <c r="I1366">
        <v>978</v>
      </c>
      <c r="J1366">
        <v>978</v>
      </c>
      <c r="L1366">
        <v>3.9</v>
      </c>
      <c r="M13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6" s="20">
        <f>_22_05_2024__71314[[#This Row],[Рейтинг по проезду]]*0.6+_22_05_2024__71314[[#This Row],[Рейтинг по МВ]]*0.4</f>
        <v>0.87999999999999989</v>
      </c>
    </row>
    <row r="1367" spans="1:17" x14ac:dyDescent="0.2">
      <c r="A1367">
        <v>201</v>
      </c>
      <c r="B1367" t="s">
        <v>2786</v>
      </c>
      <c r="C1367" t="s">
        <v>37</v>
      </c>
      <c r="D1367" t="s">
        <v>39</v>
      </c>
      <c r="E1367" t="s">
        <v>41</v>
      </c>
      <c r="F1367" t="s">
        <v>4</v>
      </c>
      <c r="G1367" s="20" t="s">
        <v>89</v>
      </c>
      <c r="H1367" s="19">
        <v>45400</v>
      </c>
      <c r="I1367">
        <v>1056</v>
      </c>
      <c r="J1367">
        <v>1056</v>
      </c>
      <c r="L1367">
        <v>3.9</v>
      </c>
      <c r="M13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7" s="20">
        <f>_22_05_2024__71314[[#This Row],[Рейтинг по проезду]]*0.6+_22_05_2024__71314[[#This Row],[Рейтинг по МВ]]*0.4</f>
        <v>0.87999999999999989</v>
      </c>
    </row>
    <row r="1368" spans="1:17" x14ac:dyDescent="0.2">
      <c r="A1368">
        <v>201</v>
      </c>
      <c r="B1368" t="s">
        <v>2787</v>
      </c>
      <c r="C1368" t="s">
        <v>37</v>
      </c>
      <c r="D1368" t="s">
        <v>39</v>
      </c>
      <c r="E1368" t="s">
        <v>41</v>
      </c>
      <c r="F1368" t="s">
        <v>4</v>
      </c>
      <c r="G1368" s="20" t="s">
        <v>89</v>
      </c>
      <c r="H1368" s="19">
        <v>45401</v>
      </c>
      <c r="I1368">
        <v>781</v>
      </c>
      <c r="J1368">
        <v>781</v>
      </c>
      <c r="K1368">
        <v>1</v>
      </c>
      <c r="L1368">
        <v>3.9</v>
      </c>
      <c r="M13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8" s="20">
        <f>_22_05_2024__71314[[#This Row],[Рейтинг по проезду]]*0.6+_22_05_2024__71314[[#This Row],[Рейтинг по МВ]]*0.4</f>
        <v>0.87999999999999989</v>
      </c>
    </row>
    <row r="1369" spans="1:17" x14ac:dyDescent="0.2">
      <c r="A1369">
        <v>201</v>
      </c>
      <c r="B1369" t="s">
        <v>2788</v>
      </c>
      <c r="C1369" t="s">
        <v>37</v>
      </c>
      <c r="D1369" t="s">
        <v>39</v>
      </c>
      <c r="E1369" t="s">
        <v>41</v>
      </c>
      <c r="F1369" t="s">
        <v>4</v>
      </c>
      <c r="G1369" s="20" t="s">
        <v>89</v>
      </c>
      <c r="H1369" s="19">
        <v>45402</v>
      </c>
      <c r="I1369">
        <v>907.14</v>
      </c>
      <c r="J1369">
        <v>907</v>
      </c>
      <c r="L1369">
        <v>3.9</v>
      </c>
      <c r="M13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1.0001543550165379</v>
      </c>
      <c r="O13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69" s="20">
        <f>_22_05_2024__71314[[#This Row],[Рейтинг по проезду]]*0.6+_22_05_2024__71314[[#This Row],[Рейтинг по МВ]]*0.4</f>
        <v>0.87999999999999989</v>
      </c>
    </row>
    <row r="1370" spans="1:17" x14ac:dyDescent="0.2">
      <c r="A1370">
        <v>201</v>
      </c>
      <c r="B1370" t="s">
        <v>2789</v>
      </c>
      <c r="C1370" t="s">
        <v>37</v>
      </c>
      <c r="D1370" t="s">
        <v>39</v>
      </c>
      <c r="E1370" t="s">
        <v>41</v>
      </c>
      <c r="F1370" t="s">
        <v>4</v>
      </c>
      <c r="G1370" s="20" t="s">
        <v>89</v>
      </c>
      <c r="H1370" s="19">
        <v>45403</v>
      </c>
      <c r="I1370">
        <v>822</v>
      </c>
      <c r="J1370">
        <v>822</v>
      </c>
      <c r="L1370">
        <v>3.9</v>
      </c>
      <c r="M13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0" s="20">
        <f>_22_05_2024__71314[[#This Row],[Рейтинг по проезду]]*0.6+_22_05_2024__71314[[#This Row],[Рейтинг по МВ]]*0.4</f>
        <v>0.87999999999999989</v>
      </c>
    </row>
    <row r="1371" spans="1:17" x14ac:dyDescent="0.2">
      <c r="A1371">
        <v>201</v>
      </c>
      <c r="B1371" t="s">
        <v>2790</v>
      </c>
      <c r="C1371" t="s">
        <v>37</v>
      </c>
      <c r="D1371" t="s">
        <v>39</v>
      </c>
      <c r="E1371" t="s">
        <v>41</v>
      </c>
      <c r="F1371" t="s">
        <v>4</v>
      </c>
      <c r="G1371" s="20" t="s">
        <v>89</v>
      </c>
      <c r="H1371" s="19">
        <v>45404</v>
      </c>
      <c r="I1371">
        <v>873</v>
      </c>
      <c r="J1371">
        <v>873</v>
      </c>
      <c r="L1371">
        <v>3.9</v>
      </c>
      <c r="M13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1" s="20">
        <f>_22_05_2024__71314[[#This Row],[Рейтинг по проезду]]*0.6+_22_05_2024__71314[[#This Row],[Рейтинг по МВ]]*0.4</f>
        <v>0.87999999999999989</v>
      </c>
    </row>
    <row r="1372" spans="1:17" x14ac:dyDescent="0.2">
      <c r="A1372">
        <v>201</v>
      </c>
      <c r="B1372" t="s">
        <v>2791</v>
      </c>
      <c r="C1372" t="s">
        <v>37</v>
      </c>
      <c r="D1372" t="s">
        <v>39</v>
      </c>
      <c r="E1372" t="s">
        <v>41</v>
      </c>
      <c r="F1372" t="s">
        <v>4</v>
      </c>
      <c r="G1372" s="20" t="s">
        <v>89</v>
      </c>
      <c r="H1372" s="19">
        <v>45405</v>
      </c>
      <c r="I1372">
        <v>536</v>
      </c>
      <c r="J1372">
        <v>536</v>
      </c>
      <c r="L1372">
        <v>3.9</v>
      </c>
      <c r="M13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2" s="20">
        <f>_22_05_2024__71314[[#This Row],[Рейтинг по проезду]]*0.6+_22_05_2024__71314[[#This Row],[Рейтинг по МВ]]*0.4</f>
        <v>0.87999999999999989</v>
      </c>
    </row>
    <row r="1373" spans="1:17" x14ac:dyDescent="0.2">
      <c r="A1373">
        <v>201</v>
      </c>
      <c r="B1373" t="s">
        <v>2792</v>
      </c>
      <c r="C1373" t="s">
        <v>37</v>
      </c>
      <c r="D1373" t="s">
        <v>39</v>
      </c>
      <c r="E1373" t="s">
        <v>41</v>
      </c>
      <c r="F1373" t="s">
        <v>4</v>
      </c>
      <c r="G1373" s="20" t="s">
        <v>89</v>
      </c>
      <c r="H1373" s="19">
        <v>45406</v>
      </c>
      <c r="I1373">
        <v>135</v>
      </c>
      <c r="J1373">
        <v>135</v>
      </c>
      <c r="L1373">
        <v>3.9</v>
      </c>
      <c r="M13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3" s="20">
        <f>_22_05_2024__71314[[#This Row],[Рейтинг по проезду]]*0.6+_22_05_2024__71314[[#This Row],[Рейтинг по МВ]]*0.4</f>
        <v>0.87999999999999989</v>
      </c>
    </row>
    <row r="1374" spans="1:17" x14ac:dyDescent="0.2">
      <c r="A1374">
        <v>201</v>
      </c>
      <c r="B1374" t="s">
        <v>2793</v>
      </c>
      <c r="C1374" t="s">
        <v>37</v>
      </c>
      <c r="D1374" t="s">
        <v>39</v>
      </c>
      <c r="E1374" t="s">
        <v>41</v>
      </c>
      <c r="F1374" t="s">
        <v>4</v>
      </c>
      <c r="G1374" s="20" t="s">
        <v>89</v>
      </c>
      <c r="H1374" s="19">
        <v>45407</v>
      </c>
      <c r="I1374">
        <v>973</v>
      </c>
      <c r="J1374">
        <v>973</v>
      </c>
      <c r="L1374">
        <v>3.9</v>
      </c>
      <c r="M13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4" s="20">
        <f>_22_05_2024__71314[[#This Row],[Рейтинг по проезду]]*0.6+_22_05_2024__71314[[#This Row],[Рейтинг по МВ]]*0.4</f>
        <v>0.87999999999999989</v>
      </c>
    </row>
    <row r="1375" spans="1:17" x14ac:dyDescent="0.2">
      <c r="A1375">
        <v>201</v>
      </c>
      <c r="B1375" t="s">
        <v>2794</v>
      </c>
      <c r="C1375" t="s">
        <v>37</v>
      </c>
      <c r="D1375" t="s">
        <v>39</v>
      </c>
      <c r="E1375" t="s">
        <v>41</v>
      </c>
      <c r="F1375" t="s">
        <v>4</v>
      </c>
      <c r="G1375" s="20" t="s">
        <v>89</v>
      </c>
      <c r="H1375" s="19">
        <v>45408</v>
      </c>
      <c r="I1375">
        <v>221</v>
      </c>
      <c r="J1375">
        <v>221</v>
      </c>
      <c r="L1375">
        <v>3.9</v>
      </c>
      <c r="M13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5" s="20">
        <f>_22_05_2024__71314[[#This Row],[Рейтинг по проезду]]*0.6+_22_05_2024__71314[[#This Row],[Рейтинг по МВ]]*0.4</f>
        <v>0.87999999999999989</v>
      </c>
    </row>
    <row r="1376" spans="1:17" x14ac:dyDescent="0.2">
      <c r="A1376">
        <v>201</v>
      </c>
      <c r="B1376" t="s">
        <v>2795</v>
      </c>
      <c r="C1376" t="s">
        <v>37</v>
      </c>
      <c r="D1376" t="s">
        <v>39</v>
      </c>
      <c r="E1376" t="s">
        <v>41</v>
      </c>
      <c r="F1376" t="s">
        <v>4</v>
      </c>
      <c r="G1376" s="20" t="s">
        <v>89</v>
      </c>
      <c r="H1376" s="19">
        <v>45409</v>
      </c>
      <c r="I1376">
        <v>1111</v>
      </c>
      <c r="J1376">
        <v>1111</v>
      </c>
      <c r="L1376">
        <v>3.9</v>
      </c>
      <c r="M13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6" s="20">
        <f>_22_05_2024__71314[[#This Row],[Рейтинг по проезду]]*0.6+_22_05_2024__71314[[#This Row],[Рейтинг по МВ]]*0.4</f>
        <v>0.87999999999999989</v>
      </c>
    </row>
    <row r="1377" spans="1:17" x14ac:dyDescent="0.2">
      <c r="A1377">
        <v>201</v>
      </c>
      <c r="B1377" t="s">
        <v>2796</v>
      </c>
      <c r="C1377" t="s">
        <v>37</v>
      </c>
      <c r="D1377" t="s">
        <v>39</v>
      </c>
      <c r="E1377" t="s">
        <v>41</v>
      </c>
      <c r="F1377" t="s">
        <v>4</v>
      </c>
      <c r="G1377" s="20" t="s">
        <v>89</v>
      </c>
      <c r="H1377" s="19">
        <v>45410</v>
      </c>
      <c r="I1377">
        <v>825</v>
      </c>
      <c r="J1377">
        <v>894</v>
      </c>
      <c r="L1377">
        <v>3.9</v>
      </c>
      <c r="M13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0.92281879194630867</v>
      </c>
      <c r="O13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7" s="20">
        <f>_22_05_2024__71314[[#This Row],[Рейтинг по проезду]]*0.6+_22_05_2024__71314[[#This Row],[Рейтинг по МВ]]*0.4</f>
        <v>0.82000000000000006</v>
      </c>
    </row>
    <row r="1378" spans="1:17" x14ac:dyDescent="0.2">
      <c r="A1378">
        <v>201</v>
      </c>
      <c r="B1378" t="s">
        <v>2797</v>
      </c>
      <c r="C1378" t="s">
        <v>37</v>
      </c>
      <c r="D1378" t="s">
        <v>39</v>
      </c>
      <c r="E1378" t="s">
        <v>41</v>
      </c>
      <c r="F1378" t="s">
        <v>4</v>
      </c>
      <c r="G1378" s="20" t="s">
        <v>89</v>
      </c>
      <c r="H1378" s="19">
        <v>45411</v>
      </c>
      <c r="I1378">
        <v>135</v>
      </c>
      <c r="J1378">
        <v>135</v>
      </c>
      <c r="L1378">
        <v>3.9</v>
      </c>
      <c r="M13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8" s="20">
        <f>_22_05_2024__71314[[#This Row],[Рейтинг по проезду]]*0.6+_22_05_2024__71314[[#This Row],[Рейтинг по МВ]]*0.4</f>
        <v>0.87999999999999989</v>
      </c>
    </row>
    <row r="1379" spans="1:17" x14ac:dyDescent="0.2">
      <c r="A1379">
        <v>201</v>
      </c>
      <c r="B1379" t="s">
        <v>2798</v>
      </c>
      <c r="C1379" t="s">
        <v>37</v>
      </c>
      <c r="D1379" t="s">
        <v>39</v>
      </c>
      <c r="E1379" t="s">
        <v>41</v>
      </c>
      <c r="F1379" t="s">
        <v>4</v>
      </c>
      <c r="G1379" s="20" t="s">
        <v>89</v>
      </c>
      <c r="H1379" s="19">
        <v>45412</v>
      </c>
      <c r="I1379">
        <v>765</v>
      </c>
      <c r="J1379">
        <v>765</v>
      </c>
      <c r="L1379">
        <v>3.9</v>
      </c>
      <c r="M13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379" s="20">
        <f>_22_05_2024__71314[[#This Row],[Рейтинг по проезду]]*0.6+_22_05_2024__71314[[#This Row],[Рейтинг по МВ]]*0.4</f>
        <v>0.87999999999999989</v>
      </c>
    </row>
    <row r="1380" spans="1:17" x14ac:dyDescent="0.2">
      <c r="A1380">
        <v>202</v>
      </c>
      <c r="B1380" t="s">
        <v>2799</v>
      </c>
      <c r="C1380" t="s">
        <v>37</v>
      </c>
      <c r="D1380" t="s">
        <v>39</v>
      </c>
      <c r="E1380" t="s">
        <v>41</v>
      </c>
      <c r="F1380" t="s">
        <v>4</v>
      </c>
      <c r="G1380" s="20" t="s">
        <v>279</v>
      </c>
      <c r="H1380" s="19">
        <v>45383</v>
      </c>
      <c r="I1380">
        <v>354</v>
      </c>
      <c r="J1380">
        <v>654</v>
      </c>
      <c r="L1380">
        <v>5.9</v>
      </c>
      <c r="M13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0.54128440366972475</v>
      </c>
      <c r="O13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0" s="20">
        <f>_22_05_2024__71314[[#This Row],[Рейтинг по проезду]]*0.6+_22_05_2024__71314[[#This Row],[Рейтинг по МВ]]*0.4</f>
        <v>0.94000000000000006</v>
      </c>
    </row>
    <row r="1381" spans="1:17" x14ac:dyDescent="0.2">
      <c r="A1381">
        <v>202</v>
      </c>
      <c r="B1381" t="s">
        <v>2800</v>
      </c>
      <c r="C1381" t="s">
        <v>37</v>
      </c>
      <c r="D1381" t="s">
        <v>39</v>
      </c>
      <c r="E1381" t="s">
        <v>41</v>
      </c>
      <c r="F1381" t="s">
        <v>4</v>
      </c>
      <c r="G1381" s="20" t="s">
        <v>279</v>
      </c>
      <c r="H1381" s="19">
        <v>45384</v>
      </c>
      <c r="I1381">
        <v>347</v>
      </c>
      <c r="J1381">
        <v>347</v>
      </c>
      <c r="L1381">
        <v>5.9</v>
      </c>
      <c r="M13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1" s="20">
        <f>_22_05_2024__71314[[#This Row],[Рейтинг по проезду]]*0.6+_22_05_2024__71314[[#This Row],[Рейтинг по МВ]]*0.4</f>
        <v>1</v>
      </c>
    </row>
    <row r="1382" spans="1:17" x14ac:dyDescent="0.2">
      <c r="A1382">
        <v>202</v>
      </c>
      <c r="B1382" t="s">
        <v>2801</v>
      </c>
      <c r="C1382" t="s">
        <v>37</v>
      </c>
      <c r="D1382" t="s">
        <v>39</v>
      </c>
      <c r="E1382" t="s">
        <v>41</v>
      </c>
      <c r="F1382" t="s">
        <v>4</v>
      </c>
      <c r="G1382" s="20" t="s">
        <v>279</v>
      </c>
      <c r="H1382" s="19">
        <v>45385</v>
      </c>
      <c r="I1382">
        <v>279</v>
      </c>
      <c r="J1382">
        <v>279</v>
      </c>
      <c r="K1382">
        <v>3</v>
      </c>
      <c r="L1382">
        <v>5.9</v>
      </c>
      <c r="M13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2" s="20">
        <f>_22_05_2024__71314[[#This Row],[Рейтинг по проезду]]*0.6+_22_05_2024__71314[[#This Row],[Рейтинг по МВ]]*0.4</f>
        <v>1</v>
      </c>
    </row>
    <row r="1383" spans="1:17" x14ac:dyDescent="0.2">
      <c r="A1383">
        <v>202</v>
      </c>
      <c r="B1383" t="s">
        <v>2802</v>
      </c>
      <c r="C1383" t="s">
        <v>37</v>
      </c>
      <c r="D1383" t="s">
        <v>39</v>
      </c>
      <c r="E1383" t="s">
        <v>41</v>
      </c>
      <c r="F1383" t="s">
        <v>4</v>
      </c>
      <c r="G1383" s="20" t="s">
        <v>279</v>
      </c>
      <c r="H1383" s="19">
        <v>45386</v>
      </c>
      <c r="I1383">
        <v>466</v>
      </c>
      <c r="J1383">
        <v>466</v>
      </c>
      <c r="L1383">
        <v>5.9</v>
      </c>
      <c r="M13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3" s="20">
        <f>_22_05_2024__71314[[#This Row],[Рейтинг по проезду]]*0.6+_22_05_2024__71314[[#This Row],[Рейтинг по МВ]]*0.4</f>
        <v>1</v>
      </c>
    </row>
    <row r="1384" spans="1:17" x14ac:dyDescent="0.2">
      <c r="A1384">
        <v>202</v>
      </c>
      <c r="B1384" t="s">
        <v>2803</v>
      </c>
      <c r="C1384" t="s">
        <v>37</v>
      </c>
      <c r="D1384" t="s">
        <v>39</v>
      </c>
      <c r="E1384" t="s">
        <v>41</v>
      </c>
      <c r="F1384" t="s">
        <v>4</v>
      </c>
      <c r="G1384" s="20" t="s">
        <v>279</v>
      </c>
      <c r="H1384" s="19">
        <v>45387</v>
      </c>
      <c r="I1384">
        <v>357</v>
      </c>
      <c r="J1384">
        <v>157</v>
      </c>
      <c r="L1384">
        <v>5.9</v>
      </c>
      <c r="M13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2.2738853503184715</v>
      </c>
      <c r="O13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4" s="20">
        <f>_22_05_2024__71314[[#This Row],[Рейтинг по проезду]]*0.6+_22_05_2024__71314[[#This Row],[Рейтинг по МВ]]*0.4</f>
        <v>0.94000000000000006</v>
      </c>
    </row>
    <row r="1385" spans="1:17" x14ac:dyDescent="0.2">
      <c r="A1385">
        <v>202</v>
      </c>
      <c r="B1385" t="s">
        <v>2804</v>
      </c>
      <c r="C1385" t="s">
        <v>37</v>
      </c>
      <c r="D1385" t="s">
        <v>39</v>
      </c>
      <c r="E1385" t="s">
        <v>41</v>
      </c>
      <c r="F1385" t="s">
        <v>4</v>
      </c>
      <c r="G1385" s="20" t="s">
        <v>279</v>
      </c>
      <c r="H1385" s="19">
        <v>45388</v>
      </c>
      <c r="I1385">
        <v>558</v>
      </c>
      <c r="J1385">
        <v>558</v>
      </c>
      <c r="L1385">
        <v>5.9</v>
      </c>
      <c r="M13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5" s="20">
        <f>_22_05_2024__71314[[#This Row],[Рейтинг по проезду]]*0.6+_22_05_2024__71314[[#This Row],[Рейтинг по МВ]]*0.4</f>
        <v>1</v>
      </c>
    </row>
    <row r="1386" spans="1:17" x14ac:dyDescent="0.2">
      <c r="A1386">
        <v>202</v>
      </c>
      <c r="B1386" t="s">
        <v>2805</v>
      </c>
      <c r="C1386" t="s">
        <v>37</v>
      </c>
      <c r="D1386" t="s">
        <v>39</v>
      </c>
      <c r="E1386" t="s">
        <v>41</v>
      </c>
      <c r="F1386" t="s">
        <v>4</v>
      </c>
      <c r="G1386" s="20" t="s">
        <v>279</v>
      </c>
      <c r="H1386" s="19">
        <v>45389</v>
      </c>
      <c r="I1386">
        <v>163</v>
      </c>
      <c r="J1386">
        <v>163</v>
      </c>
      <c r="L1386">
        <v>5.9</v>
      </c>
      <c r="M13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6" s="20">
        <f>_22_05_2024__71314[[#This Row],[Рейтинг по проезду]]*0.6+_22_05_2024__71314[[#This Row],[Рейтинг по МВ]]*0.4</f>
        <v>1</v>
      </c>
    </row>
    <row r="1387" spans="1:17" x14ac:dyDescent="0.2">
      <c r="A1387">
        <v>202</v>
      </c>
      <c r="B1387" t="s">
        <v>2806</v>
      </c>
      <c r="C1387" t="s">
        <v>37</v>
      </c>
      <c r="D1387" t="s">
        <v>39</v>
      </c>
      <c r="E1387" t="s">
        <v>41</v>
      </c>
      <c r="F1387" t="s">
        <v>4</v>
      </c>
      <c r="G1387" s="20" t="s">
        <v>279</v>
      </c>
      <c r="H1387" s="19">
        <v>45390</v>
      </c>
      <c r="I1387">
        <v>985</v>
      </c>
      <c r="J1387">
        <v>985</v>
      </c>
      <c r="L1387">
        <v>5.9</v>
      </c>
      <c r="M13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7" s="20">
        <f>_22_05_2024__71314[[#This Row],[Рейтинг по проезду]]*0.6+_22_05_2024__71314[[#This Row],[Рейтинг по МВ]]*0.4</f>
        <v>1</v>
      </c>
    </row>
    <row r="1388" spans="1:17" x14ac:dyDescent="0.2">
      <c r="A1388">
        <v>202</v>
      </c>
      <c r="B1388" t="s">
        <v>2807</v>
      </c>
      <c r="C1388" t="s">
        <v>37</v>
      </c>
      <c r="D1388" t="s">
        <v>39</v>
      </c>
      <c r="E1388" t="s">
        <v>41</v>
      </c>
      <c r="F1388" t="s">
        <v>4</v>
      </c>
      <c r="G1388" s="20" t="s">
        <v>279</v>
      </c>
      <c r="H1388" s="19">
        <v>45391</v>
      </c>
      <c r="I1388">
        <v>355</v>
      </c>
      <c r="J1388">
        <v>131</v>
      </c>
      <c r="K1388">
        <v>2</v>
      </c>
      <c r="L1388">
        <v>5.9</v>
      </c>
      <c r="M13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2.7099236641221376</v>
      </c>
      <c r="O13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3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8" s="20">
        <f>_22_05_2024__71314[[#This Row],[Рейтинг по проезду]]*0.6+_22_05_2024__71314[[#This Row],[Рейтинг по МВ]]*0.4</f>
        <v>0.94000000000000006</v>
      </c>
    </row>
    <row r="1389" spans="1:17" x14ac:dyDescent="0.2">
      <c r="A1389">
        <v>202</v>
      </c>
      <c r="B1389" t="s">
        <v>2808</v>
      </c>
      <c r="C1389" t="s">
        <v>37</v>
      </c>
      <c r="D1389" t="s">
        <v>39</v>
      </c>
      <c r="E1389" t="s">
        <v>41</v>
      </c>
      <c r="F1389" t="s">
        <v>4</v>
      </c>
      <c r="G1389" s="20" t="s">
        <v>279</v>
      </c>
      <c r="H1389" s="19">
        <v>45392</v>
      </c>
      <c r="I1389">
        <v>269</v>
      </c>
      <c r="J1389">
        <v>269</v>
      </c>
      <c r="L1389">
        <v>5.9</v>
      </c>
      <c r="M13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89" s="20">
        <f>_22_05_2024__71314[[#This Row],[Рейтинг по проезду]]*0.6+_22_05_2024__71314[[#This Row],[Рейтинг по МВ]]*0.4</f>
        <v>1</v>
      </c>
    </row>
    <row r="1390" spans="1:17" x14ac:dyDescent="0.2">
      <c r="A1390">
        <v>202</v>
      </c>
      <c r="B1390" t="s">
        <v>2809</v>
      </c>
      <c r="C1390" t="s">
        <v>37</v>
      </c>
      <c r="D1390" t="s">
        <v>39</v>
      </c>
      <c r="E1390" t="s">
        <v>41</v>
      </c>
      <c r="F1390" t="s">
        <v>4</v>
      </c>
      <c r="G1390" s="20" t="s">
        <v>279</v>
      </c>
      <c r="H1390" s="19">
        <v>45393</v>
      </c>
      <c r="I1390">
        <v>453</v>
      </c>
      <c r="J1390">
        <v>453</v>
      </c>
      <c r="L1390">
        <v>5.9</v>
      </c>
      <c r="M13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0" s="20">
        <f>_22_05_2024__71314[[#This Row],[Рейтинг по проезду]]*0.6+_22_05_2024__71314[[#This Row],[Рейтинг по МВ]]*0.4</f>
        <v>1</v>
      </c>
    </row>
    <row r="1391" spans="1:17" x14ac:dyDescent="0.2">
      <c r="A1391">
        <v>202</v>
      </c>
      <c r="B1391" t="s">
        <v>2810</v>
      </c>
      <c r="C1391" t="s">
        <v>37</v>
      </c>
      <c r="D1391" t="s">
        <v>39</v>
      </c>
      <c r="E1391" t="s">
        <v>41</v>
      </c>
      <c r="F1391" t="s">
        <v>4</v>
      </c>
      <c r="G1391" s="20" t="s">
        <v>279</v>
      </c>
      <c r="H1391" s="19">
        <v>45394</v>
      </c>
      <c r="I1391">
        <v>939</v>
      </c>
      <c r="J1391">
        <v>939</v>
      </c>
      <c r="K1391">
        <v>3</v>
      </c>
      <c r="L1391">
        <v>5.9</v>
      </c>
      <c r="M13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1" s="20">
        <f>_22_05_2024__71314[[#This Row],[Рейтинг по проезду]]*0.6+_22_05_2024__71314[[#This Row],[Рейтинг по МВ]]*0.4</f>
        <v>1</v>
      </c>
    </row>
    <row r="1392" spans="1:17" x14ac:dyDescent="0.2">
      <c r="A1392">
        <v>202</v>
      </c>
      <c r="B1392" t="s">
        <v>2811</v>
      </c>
      <c r="C1392" t="s">
        <v>37</v>
      </c>
      <c r="D1392" t="s">
        <v>39</v>
      </c>
      <c r="E1392" t="s">
        <v>41</v>
      </c>
      <c r="F1392" t="s">
        <v>4</v>
      </c>
      <c r="G1392" s="20" t="s">
        <v>279</v>
      </c>
      <c r="H1392" s="19">
        <v>45395</v>
      </c>
      <c r="I1392">
        <v>161</v>
      </c>
      <c r="J1392">
        <v>161</v>
      </c>
      <c r="L1392">
        <v>5.9</v>
      </c>
      <c r="M13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2" s="20">
        <f>_22_05_2024__71314[[#This Row],[Рейтинг по проезду]]*0.6+_22_05_2024__71314[[#This Row],[Рейтинг по МВ]]*0.4</f>
        <v>1</v>
      </c>
    </row>
    <row r="1393" spans="1:17" x14ac:dyDescent="0.2">
      <c r="A1393">
        <v>202</v>
      </c>
      <c r="B1393" t="s">
        <v>2812</v>
      </c>
      <c r="C1393" t="s">
        <v>37</v>
      </c>
      <c r="D1393" t="s">
        <v>39</v>
      </c>
      <c r="E1393" t="s">
        <v>41</v>
      </c>
      <c r="F1393" t="s">
        <v>4</v>
      </c>
      <c r="G1393" s="20" t="s">
        <v>279</v>
      </c>
      <c r="H1393" s="19">
        <v>45397</v>
      </c>
      <c r="I1393">
        <v>619</v>
      </c>
      <c r="J1393">
        <v>619</v>
      </c>
      <c r="K1393">
        <v>4</v>
      </c>
      <c r="L1393">
        <v>5.9</v>
      </c>
      <c r="M13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3" s="20">
        <f>_22_05_2024__71314[[#This Row],[Рейтинг по проезду]]*0.6+_22_05_2024__71314[[#This Row],[Рейтинг по МВ]]*0.4</f>
        <v>1</v>
      </c>
    </row>
    <row r="1394" spans="1:17" x14ac:dyDescent="0.2">
      <c r="A1394">
        <v>202</v>
      </c>
      <c r="B1394" t="s">
        <v>2813</v>
      </c>
      <c r="C1394" t="s">
        <v>37</v>
      </c>
      <c r="D1394" t="s">
        <v>39</v>
      </c>
      <c r="E1394" t="s">
        <v>41</v>
      </c>
      <c r="F1394" t="s">
        <v>4</v>
      </c>
      <c r="G1394" s="20" t="s">
        <v>279</v>
      </c>
      <c r="H1394" s="19">
        <v>45398</v>
      </c>
      <c r="I1394">
        <v>912</v>
      </c>
      <c r="J1394">
        <v>912</v>
      </c>
      <c r="L1394">
        <v>5.9</v>
      </c>
      <c r="M13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4" s="20">
        <f>_22_05_2024__71314[[#This Row],[Рейтинг по проезду]]*0.6+_22_05_2024__71314[[#This Row],[Рейтинг по МВ]]*0.4</f>
        <v>1</v>
      </c>
    </row>
    <row r="1395" spans="1:17" x14ac:dyDescent="0.2">
      <c r="A1395">
        <v>202</v>
      </c>
      <c r="B1395" t="s">
        <v>2814</v>
      </c>
      <c r="C1395" t="s">
        <v>37</v>
      </c>
      <c r="D1395" t="s">
        <v>39</v>
      </c>
      <c r="E1395" t="s">
        <v>41</v>
      </c>
      <c r="F1395" t="s">
        <v>4</v>
      </c>
      <c r="G1395" s="20" t="s">
        <v>279</v>
      </c>
      <c r="H1395" s="19">
        <v>45399</v>
      </c>
      <c r="I1395">
        <v>978</v>
      </c>
      <c r="J1395">
        <v>978</v>
      </c>
      <c r="L1395">
        <v>5.9</v>
      </c>
      <c r="M13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5" s="20">
        <f>_22_05_2024__71314[[#This Row],[Рейтинг по проезду]]*0.6+_22_05_2024__71314[[#This Row],[Рейтинг по МВ]]*0.4</f>
        <v>1</v>
      </c>
    </row>
    <row r="1396" spans="1:17" x14ac:dyDescent="0.2">
      <c r="A1396">
        <v>202</v>
      </c>
      <c r="B1396" t="s">
        <v>2815</v>
      </c>
      <c r="C1396" t="s">
        <v>37</v>
      </c>
      <c r="D1396" t="s">
        <v>39</v>
      </c>
      <c r="E1396" t="s">
        <v>41</v>
      </c>
      <c r="F1396" t="s">
        <v>4</v>
      </c>
      <c r="G1396" s="20" t="s">
        <v>279</v>
      </c>
      <c r="H1396" s="19">
        <v>45400</v>
      </c>
      <c r="I1396">
        <v>1056</v>
      </c>
      <c r="J1396">
        <v>1056</v>
      </c>
      <c r="L1396">
        <v>5.9</v>
      </c>
      <c r="M13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6" s="20">
        <f>_22_05_2024__71314[[#This Row],[Рейтинг по проезду]]*0.6+_22_05_2024__71314[[#This Row],[Рейтинг по МВ]]*0.4</f>
        <v>1</v>
      </c>
    </row>
    <row r="1397" spans="1:17" x14ac:dyDescent="0.2">
      <c r="A1397">
        <v>202</v>
      </c>
      <c r="B1397" t="s">
        <v>2816</v>
      </c>
      <c r="C1397" t="s">
        <v>37</v>
      </c>
      <c r="D1397" t="s">
        <v>39</v>
      </c>
      <c r="E1397" t="s">
        <v>41</v>
      </c>
      <c r="F1397" t="s">
        <v>4</v>
      </c>
      <c r="G1397" s="20" t="s">
        <v>279</v>
      </c>
      <c r="H1397" s="19">
        <v>45401</v>
      </c>
      <c r="I1397">
        <v>781</v>
      </c>
      <c r="J1397">
        <v>781</v>
      </c>
      <c r="L1397">
        <v>5.9</v>
      </c>
      <c r="M13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7" s="20">
        <f>_22_05_2024__71314[[#This Row],[Рейтинг по проезду]]*0.6+_22_05_2024__71314[[#This Row],[Рейтинг по МВ]]*0.4</f>
        <v>1</v>
      </c>
    </row>
    <row r="1398" spans="1:17" x14ac:dyDescent="0.2">
      <c r="A1398">
        <v>202</v>
      </c>
      <c r="B1398" t="s">
        <v>2817</v>
      </c>
      <c r="C1398" t="s">
        <v>37</v>
      </c>
      <c r="D1398" t="s">
        <v>39</v>
      </c>
      <c r="E1398" t="s">
        <v>41</v>
      </c>
      <c r="F1398" t="s">
        <v>4</v>
      </c>
      <c r="G1398" s="20" t="s">
        <v>279</v>
      </c>
      <c r="H1398" s="19">
        <v>45402</v>
      </c>
      <c r="I1398">
        <v>907.14</v>
      </c>
      <c r="J1398">
        <v>907.14</v>
      </c>
      <c r="L1398">
        <v>5.9</v>
      </c>
      <c r="M13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8" s="20">
        <f>_22_05_2024__71314[[#This Row],[Рейтинг по проезду]]*0.6+_22_05_2024__71314[[#This Row],[Рейтинг по МВ]]*0.4</f>
        <v>1</v>
      </c>
    </row>
    <row r="1399" spans="1:17" x14ac:dyDescent="0.2">
      <c r="A1399">
        <v>202</v>
      </c>
      <c r="B1399" t="s">
        <v>2818</v>
      </c>
      <c r="C1399" t="s">
        <v>37</v>
      </c>
      <c r="D1399" t="s">
        <v>39</v>
      </c>
      <c r="E1399" t="s">
        <v>41</v>
      </c>
      <c r="F1399" t="s">
        <v>4</v>
      </c>
      <c r="G1399" s="20" t="s">
        <v>279</v>
      </c>
      <c r="H1399" s="19">
        <v>45403</v>
      </c>
      <c r="I1399">
        <v>822</v>
      </c>
      <c r="J1399">
        <v>822</v>
      </c>
      <c r="K1399">
        <v>4</v>
      </c>
      <c r="L1399">
        <v>5.9</v>
      </c>
      <c r="M13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3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3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3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399" s="20">
        <f>_22_05_2024__71314[[#This Row],[Рейтинг по проезду]]*0.6+_22_05_2024__71314[[#This Row],[Рейтинг по МВ]]*0.4</f>
        <v>1</v>
      </c>
    </row>
    <row r="1400" spans="1:17" x14ac:dyDescent="0.2">
      <c r="A1400">
        <v>202</v>
      </c>
      <c r="B1400" t="s">
        <v>2819</v>
      </c>
      <c r="C1400" t="s">
        <v>37</v>
      </c>
      <c r="D1400" t="s">
        <v>39</v>
      </c>
      <c r="E1400" t="s">
        <v>41</v>
      </c>
      <c r="F1400" t="s">
        <v>4</v>
      </c>
      <c r="G1400" s="20" t="s">
        <v>279</v>
      </c>
      <c r="H1400" s="19">
        <v>45404</v>
      </c>
      <c r="I1400">
        <v>875.41</v>
      </c>
      <c r="J1400">
        <v>873</v>
      </c>
      <c r="L1400">
        <v>5.9</v>
      </c>
      <c r="M14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1.0027605956471934</v>
      </c>
      <c r="O14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0" s="20">
        <f>_22_05_2024__71314[[#This Row],[Рейтинг по проезду]]*0.6+_22_05_2024__71314[[#This Row],[Рейтинг по МВ]]*0.4</f>
        <v>1</v>
      </c>
    </row>
    <row r="1401" spans="1:17" x14ac:dyDescent="0.2">
      <c r="A1401">
        <v>202</v>
      </c>
      <c r="B1401" t="s">
        <v>2820</v>
      </c>
      <c r="C1401" t="s">
        <v>37</v>
      </c>
      <c r="D1401" t="s">
        <v>39</v>
      </c>
      <c r="E1401" t="s">
        <v>41</v>
      </c>
      <c r="F1401" t="s">
        <v>4</v>
      </c>
      <c r="G1401" s="20" t="s">
        <v>279</v>
      </c>
      <c r="H1401" s="19">
        <v>45405</v>
      </c>
      <c r="I1401">
        <v>536</v>
      </c>
      <c r="J1401">
        <v>536</v>
      </c>
      <c r="L1401">
        <v>5.9</v>
      </c>
      <c r="M14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1" s="20">
        <f>_22_05_2024__71314[[#This Row],[Рейтинг по проезду]]*0.6+_22_05_2024__71314[[#This Row],[Рейтинг по МВ]]*0.4</f>
        <v>1</v>
      </c>
    </row>
    <row r="1402" spans="1:17" x14ac:dyDescent="0.2">
      <c r="A1402">
        <v>202</v>
      </c>
      <c r="B1402" t="s">
        <v>2821</v>
      </c>
      <c r="C1402" t="s">
        <v>37</v>
      </c>
      <c r="D1402" t="s">
        <v>39</v>
      </c>
      <c r="E1402" t="s">
        <v>41</v>
      </c>
      <c r="F1402" t="s">
        <v>4</v>
      </c>
      <c r="G1402" s="20" t="s">
        <v>279</v>
      </c>
      <c r="H1402" s="19">
        <v>45406</v>
      </c>
      <c r="I1402">
        <v>135</v>
      </c>
      <c r="J1402">
        <v>135</v>
      </c>
      <c r="L1402">
        <v>5.9</v>
      </c>
      <c r="M14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2" s="20">
        <f>_22_05_2024__71314[[#This Row],[Рейтинг по проезду]]*0.6+_22_05_2024__71314[[#This Row],[Рейтинг по МВ]]*0.4</f>
        <v>1</v>
      </c>
    </row>
    <row r="1403" spans="1:17" x14ac:dyDescent="0.2">
      <c r="A1403">
        <v>202</v>
      </c>
      <c r="B1403" t="s">
        <v>2822</v>
      </c>
      <c r="C1403" t="s">
        <v>37</v>
      </c>
      <c r="D1403" t="s">
        <v>39</v>
      </c>
      <c r="E1403" t="s">
        <v>41</v>
      </c>
      <c r="F1403" t="s">
        <v>4</v>
      </c>
      <c r="G1403" s="20" t="s">
        <v>279</v>
      </c>
      <c r="H1403" s="19">
        <v>45407</v>
      </c>
      <c r="I1403">
        <v>974</v>
      </c>
      <c r="J1403">
        <v>974</v>
      </c>
      <c r="L1403">
        <v>5.9</v>
      </c>
      <c r="M14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3" s="20">
        <f>_22_05_2024__71314[[#This Row],[Рейтинг по проезду]]*0.6+_22_05_2024__71314[[#This Row],[Рейтинг по МВ]]*0.4</f>
        <v>1</v>
      </c>
    </row>
    <row r="1404" spans="1:17" x14ac:dyDescent="0.2">
      <c r="A1404">
        <v>202</v>
      </c>
      <c r="B1404" t="s">
        <v>2823</v>
      </c>
      <c r="C1404" t="s">
        <v>37</v>
      </c>
      <c r="D1404" t="s">
        <v>39</v>
      </c>
      <c r="E1404" t="s">
        <v>41</v>
      </c>
      <c r="F1404" t="s">
        <v>4</v>
      </c>
      <c r="G1404" s="20" t="s">
        <v>279</v>
      </c>
      <c r="H1404" s="19">
        <v>45408</v>
      </c>
      <c r="I1404">
        <v>222.86</v>
      </c>
      <c r="J1404">
        <v>222.86</v>
      </c>
      <c r="L1404">
        <v>5.9</v>
      </c>
      <c r="M14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4" s="20">
        <f>_22_05_2024__71314[[#This Row],[Рейтинг по проезду]]*0.6+_22_05_2024__71314[[#This Row],[Рейтинг по МВ]]*0.4</f>
        <v>1</v>
      </c>
    </row>
    <row r="1405" spans="1:17" x14ac:dyDescent="0.2">
      <c r="A1405">
        <v>202</v>
      </c>
      <c r="B1405" t="s">
        <v>2824</v>
      </c>
      <c r="C1405" t="s">
        <v>37</v>
      </c>
      <c r="D1405" t="s">
        <v>39</v>
      </c>
      <c r="E1405" t="s">
        <v>41</v>
      </c>
      <c r="F1405" t="s">
        <v>4</v>
      </c>
      <c r="G1405" s="20" t="s">
        <v>279</v>
      </c>
      <c r="H1405" s="19">
        <v>45409</v>
      </c>
      <c r="I1405">
        <v>1111</v>
      </c>
      <c r="J1405">
        <v>1111</v>
      </c>
      <c r="L1405">
        <v>5.9</v>
      </c>
      <c r="M14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5" s="20">
        <f>_22_05_2024__71314[[#This Row],[Рейтинг по проезду]]*0.6+_22_05_2024__71314[[#This Row],[Рейтинг по МВ]]*0.4</f>
        <v>1</v>
      </c>
    </row>
    <row r="1406" spans="1:17" x14ac:dyDescent="0.2">
      <c r="A1406">
        <v>202</v>
      </c>
      <c r="B1406" t="s">
        <v>2825</v>
      </c>
      <c r="C1406" t="s">
        <v>37</v>
      </c>
      <c r="D1406" t="s">
        <v>39</v>
      </c>
      <c r="E1406" t="s">
        <v>41</v>
      </c>
      <c r="F1406" t="s">
        <v>4</v>
      </c>
      <c r="G1406" s="20" t="s">
        <v>279</v>
      </c>
      <c r="H1406" s="19">
        <v>45410</v>
      </c>
      <c r="I1406">
        <v>759</v>
      </c>
      <c r="J1406">
        <v>759</v>
      </c>
      <c r="L1406">
        <v>5.9</v>
      </c>
      <c r="M14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6" s="20">
        <f>_22_05_2024__71314[[#This Row],[Рейтинг по проезду]]*0.6+_22_05_2024__71314[[#This Row],[Рейтинг по МВ]]*0.4</f>
        <v>1</v>
      </c>
    </row>
    <row r="1407" spans="1:17" x14ac:dyDescent="0.2">
      <c r="A1407">
        <v>202</v>
      </c>
      <c r="B1407" t="s">
        <v>2826</v>
      </c>
      <c r="C1407" t="s">
        <v>37</v>
      </c>
      <c r="D1407" t="s">
        <v>39</v>
      </c>
      <c r="E1407" t="s">
        <v>41</v>
      </c>
      <c r="F1407" t="s">
        <v>4</v>
      </c>
      <c r="G1407" s="20" t="s">
        <v>279</v>
      </c>
      <c r="H1407" s="19">
        <v>45411</v>
      </c>
      <c r="I1407">
        <v>515</v>
      </c>
      <c r="J1407">
        <v>115</v>
      </c>
      <c r="L1407">
        <v>5.9</v>
      </c>
      <c r="M14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4.4782608695652177</v>
      </c>
      <c r="O14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7" s="20">
        <f>_22_05_2024__71314[[#This Row],[Рейтинг по проезду]]*0.6+_22_05_2024__71314[[#This Row],[Рейтинг по МВ]]*0.4</f>
        <v>0.94000000000000006</v>
      </c>
    </row>
    <row r="1408" spans="1:17" x14ac:dyDescent="0.2">
      <c r="A1408">
        <v>202</v>
      </c>
      <c r="B1408" t="s">
        <v>2827</v>
      </c>
      <c r="C1408" t="s">
        <v>37</v>
      </c>
      <c r="D1408" t="s">
        <v>39</v>
      </c>
      <c r="E1408" t="s">
        <v>41</v>
      </c>
      <c r="F1408" t="s">
        <v>4</v>
      </c>
      <c r="G1408" s="20" t="s">
        <v>279</v>
      </c>
      <c r="H1408" s="19">
        <v>45412</v>
      </c>
      <c r="I1408">
        <v>765</v>
      </c>
      <c r="J1408">
        <v>765</v>
      </c>
      <c r="L1408">
        <v>5.9</v>
      </c>
      <c r="M14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08" s="20">
        <f>_22_05_2024__71314[[#This Row],[Рейтинг по проезду]]*0.6+_22_05_2024__71314[[#This Row],[Рейтинг по МВ]]*0.4</f>
        <v>1</v>
      </c>
    </row>
    <row r="1409" spans="1:17" x14ac:dyDescent="0.2">
      <c r="A1409">
        <v>207</v>
      </c>
      <c r="B1409" t="s">
        <v>2828</v>
      </c>
      <c r="C1409" t="s">
        <v>37</v>
      </c>
      <c r="D1409" t="s">
        <v>39</v>
      </c>
      <c r="E1409" t="s">
        <v>64</v>
      </c>
      <c r="F1409" t="s">
        <v>2</v>
      </c>
      <c r="G1409" s="20" t="s">
        <v>92</v>
      </c>
      <c r="H1409" s="19">
        <v>45386</v>
      </c>
      <c r="I1409">
        <v>54.12</v>
      </c>
      <c r="J1409">
        <v>0</v>
      </c>
      <c r="L1409">
        <v>0</v>
      </c>
      <c r="M1409">
        <f>IF(_22_05_2024__71314[[#This Row],[Данные телематики, пробег]]=0,0.6,IF(_22_05_2024__71314[[#This Row],[Данные путевого, пробег]]=0,0,"для расчета"))</f>
        <v>0</v>
      </c>
      <c r="N14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09" s="20">
        <f>_22_05_2024__71314[[#This Row],[Рейтинг по проезду]]*0.6+_22_05_2024__71314[[#This Row],[Рейтинг по МВ]]*0.4</f>
        <v>0.27999999999999997</v>
      </c>
    </row>
    <row r="1410" spans="1:17" x14ac:dyDescent="0.2">
      <c r="A1410">
        <v>207</v>
      </c>
      <c r="B1410" t="s">
        <v>2829</v>
      </c>
      <c r="C1410" t="s">
        <v>37</v>
      </c>
      <c r="D1410" t="s">
        <v>39</v>
      </c>
      <c r="E1410" t="s">
        <v>64</v>
      </c>
      <c r="F1410" t="s">
        <v>2</v>
      </c>
      <c r="G1410" s="20" t="s">
        <v>92</v>
      </c>
      <c r="H1410" s="19">
        <v>45389</v>
      </c>
      <c r="I1410">
        <v>1</v>
      </c>
      <c r="J1410">
        <v>0</v>
      </c>
      <c r="L1410">
        <v>0</v>
      </c>
      <c r="M1410">
        <f>IF(_22_05_2024__71314[[#This Row],[Данные телематики, пробег]]=0,0.6,IF(_22_05_2024__71314[[#This Row],[Данные путевого, пробег]]=0,0,"для расчета"))</f>
        <v>0</v>
      </c>
      <c r="N14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0" s="20">
        <f>_22_05_2024__71314[[#This Row],[Рейтинг по проезду]]*0.6+_22_05_2024__71314[[#This Row],[Рейтинг по МВ]]*0.4</f>
        <v>0.27999999999999997</v>
      </c>
    </row>
    <row r="1411" spans="1:17" x14ac:dyDescent="0.2">
      <c r="A1411">
        <v>207</v>
      </c>
      <c r="B1411" t="s">
        <v>2830</v>
      </c>
      <c r="C1411" t="s">
        <v>37</v>
      </c>
      <c r="D1411" t="s">
        <v>39</v>
      </c>
      <c r="E1411" t="s">
        <v>64</v>
      </c>
      <c r="F1411" t="s">
        <v>2</v>
      </c>
      <c r="G1411" s="20" t="s">
        <v>92</v>
      </c>
      <c r="H1411" s="19">
        <v>45399</v>
      </c>
      <c r="I1411">
        <v>69</v>
      </c>
      <c r="J1411">
        <v>0</v>
      </c>
      <c r="L1411">
        <v>0</v>
      </c>
      <c r="M1411">
        <f>IF(_22_05_2024__71314[[#This Row],[Данные телематики, пробег]]=0,0.6,IF(_22_05_2024__71314[[#This Row],[Данные путевого, пробег]]=0,0,"для расчета"))</f>
        <v>0</v>
      </c>
      <c r="N14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1" s="20">
        <f>_22_05_2024__71314[[#This Row],[Рейтинг по проезду]]*0.6+_22_05_2024__71314[[#This Row],[Рейтинг по МВ]]*0.4</f>
        <v>0.27999999999999997</v>
      </c>
    </row>
    <row r="1412" spans="1:17" x14ac:dyDescent="0.2">
      <c r="A1412">
        <v>207</v>
      </c>
      <c r="B1412" t="s">
        <v>2831</v>
      </c>
      <c r="C1412" t="s">
        <v>37</v>
      </c>
      <c r="D1412" t="s">
        <v>39</v>
      </c>
      <c r="E1412" t="s">
        <v>64</v>
      </c>
      <c r="F1412" t="s">
        <v>2</v>
      </c>
      <c r="G1412" s="20" t="s">
        <v>92</v>
      </c>
      <c r="H1412" s="19">
        <v>45410</v>
      </c>
      <c r="I1412">
        <v>0</v>
      </c>
      <c r="J1412">
        <v>0</v>
      </c>
      <c r="L1412">
        <v>0</v>
      </c>
      <c r="M1412">
        <f>IF(_22_05_2024__71314[[#This Row],[Данные телематики, пробег]]=0,0.6,IF(_22_05_2024__71314[[#This Row],[Данные путевого, пробег]]=0,0,"для расчета"))</f>
        <v>0.6</v>
      </c>
      <c r="N14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4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2" s="20">
        <f>_22_05_2024__71314[[#This Row],[Рейтинг по проезду]]*0.6+_22_05_2024__71314[[#This Row],[Рейтинг по МВ]]*0.4</f>
        <v>0.6399999999999999</v>
      </c>
    </row>
    <row r="1413" spans="1:17" x14ac:dyDescent="0.2">
      <c r="A1413">
        <v>208</v>
      </c>
      <c r="B1413" t="s">
        <v>2832</v>
      </c>
      <c r="C1413" t="s">
        <v>37</v>
      </c>
      <c r="D1413" t="s">
        <v>39</v>
      </c>
      <c r="E1413" t="s">
        <v>64</v>
      </c>
      <c r="F1413" t="s">
        <v>4</v>
      </c>
      <c r="G1413" s="20" t="s">
        <v>282</v>
      </c>
      <c r="H1413" s="19">
        <v>45383</v>
      </c>
      <c r="I1413">
        <v>256</v>
      </c>
      <c r="J1413">
        <v>0</v>
      </c>
      <c r="K1413">
        <v>2</v>
      </c>
      <c r="L1413">
        <v>4.2</v>
      </c>
      <c r="M1413">
        <f>IF(_22_05_2024__71314[[#This Row],[Данные телематики, пробег]]=0,0.6,IF(_22_05_2024__71314[[#This Row],[Данные путевого, пробег]]=0,0,"для расчета"))</f>
        <v>0</v>
      </c>
      <c r="N14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3" s="20">
        <f>_22_05_2024__71314[[#This Row],[Рейтинг по проезду]]*0.6+_22_05_2024__71314[[#This Row],[Рейтинг по МВ]]*0.4</f>
        <v>0.27999999999999997</v>
      </c>
    </row>
    <row r="1414" spans="1:17" x14ac:dyDescent="0.2">
      <c r="A1414">
        <v>208</v>
      </c>
      <c r="B1414" t="s">
        <v>2833</v>
      </c>
      <c r="C1414" t="s">
        <v>37</v>
      </c>
      <c r="D1414" t="s">
        <v>39</v>
      </c>
      <c r="E1414" t="s">
        <v>64</v>
      </c>
      <c r="F1414" t="s">
        <v>4</v>
      </c>
      <c r="G1414" s="20" t="s">
        <v>282</v>
      </c>
      <c r="H1414" s="19">
        <v>45393</v>
      </c>
      <c r="I1414">
        <v>49</v>
      </c>
      <c r="J1414">
        <v>0</v>
      </c>
      <c r="L1414">
        <v>4.2</v>
      </c>
      <c r="M1414">
        <f>IF(_22_05_2024__71314[[#This Row],[Данные телематики, пробег]]=0,0.6,IF(_22_05_2024__71314[[#This Row],[Данные путевого, пробег]]=0,0,"для расчета"))</f>
        <v>0</v>
      </c>
      <c r="N14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4" s="20">
        <f>_22_05_2024__71314[[#This Row],[Рейтинг по проезду]]*0.6+_22_05_2024__71314[[#This Row],[Рейтинг по МВ]]*0.4</f>
        <v>0.27999999999999997</v>
      </c>
    </row>
    <row r="1415" spans="1:17" x14ac:dyDescent="0.2">
      <c r="A1415">
        <v>208</v>
      </c>
      <c r="B1415" t="s">
        <v>2834</v>
      </c>
      <c r="C1415" t="s">
        <v>37</v>
      </c>
      <c r="D1415" t="s">
        <v>39</v>
      </c>
      <c r="E1415" t="s">
        <v>64</v>
      </c>
      <c r="F1415" t="s">
        <v>4</v>
      </c>
      <c r="G1415" s="20" t="s">
        <v>282</v>
      </c>
      <c r="H1415" s="19">
        <v>45394</v>
      </c>
      <c r="I1415">
        <v>6</v>
      </c>
      <c r="J1415">
        <v>0</v>
      </c>
      <c r="L1415">
        <v>4.2</v>
      </c>
      <c r="M1415">
        <f>IF(_22_05_2024__71314[[#This Row],[Данные телематики, пробег]]=0,0.6,IF(_22_05_2024__71314[[#This Row],[Данные путевого, пробег]]=0,0,"для расчета"))</f>
        <v>0</v>
      </c>
      <c r="N14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5" s="20">
        <f>_22_05_2024__71314[[#This Row],[Рейтинг по проезду]]*0.6+_22_05_2024__71314[[#This Row],[Рейтинг по МВ]]*0.4</f>
        <v>0.27999999999999997</v>
      </c>
    </row>
    <row r="1416" spans="1:17" x14ac:dyDescent="0.2">
      <c r="A1416">
        <v>208</v>
      </c>
      <c r="B1416" t="s">
        <v>2835</v>
      </c>
      <c r="C1416" t="s">
        <v>37</v>
      </c>
      <c r="D1416" t="s">
        <v>39</v>
      </c>
      <c r="E1416" t="s">
        <v>64</v>
      </c>
      <c r="F1416" t="s">
        <v>4</v>
      </c>
      <c r="G1416" s="20" t="s">
        <v>282</v>
      </c>
      <c r="H1416" s="19">
        <v>45397</v>
      </c>
      <c r="I1416">
        <v>5</v>
      </c>
      <c r="J1416">
        <v>0</v>
      </c>
      <c r="L1416">
        <v>4.2</v>
      </c>
      <c r="M1416">
        <f>IF(_22_05_2024__71314[[#This Row],[Данные телематики, пробег]]=0,0.6,IF(_22_05_2024__71314[[#This Row],[Данные путевого, пробег]]=0,0,"для расчета"))</f>
        <v>0</v>
      </c>
      <c r="N14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6" s="20">
        <f>_22_05_2024__71314[[#This Row],[Рейтинг по проезду]]*0.6+_22_05_2024__71314[[#This Row],[Рейтинг по МВ]]*0.4</f>
        <v>0.27999999999999997</v>
      </c>
    </row>
    <row r="1417" spans="1:17" x14ac:dyDescent="0.2">
      <c r="A1417">
        <v>208</v>
      </c>
      <c r="B1417" t="s">
        <v>2836</v>
      </c>
      <c r="C1417" t="s">
        <v>37</v>
      </c>
      <c r="D1417" t="s">
        <v>39</v>
      </c>
      <c r="E1417" t="s">
        <v>64</v>
      </c>
      <c r="F1417" t="s">
        <v>4</v>
      </c>
      <c r="G1417" s="20" t="s">
        <v>282</v>
      </c>
      <c r="H1417" s="19">
        <v>45400</v>
      </c>
      <c r="I1417">
        <v>28</v>
      </c>
      <c r="J1417">
        <v>0</v>
      </c>
      <c r="L1417">
        <v>4.2</v>
      </c>
      <c r="M1417">
        <f>IF(_22_05_2024__71314[[#This Row],[Данные телематики, пробег]]=0,0.6,IF(_22_05_2024__71314[[#This Row],[Данные путевого, пробег]]=0,0,"для расчета"))</f>
        <v>0</v>
      </c>
      <c r="N14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7" s="20">
        <f>_22_05_2024__71314[[#This Row],[Рейтинг по проезду]]*0.6+_22_05_2024__71314[[#This Row],[Рейтинг по МВ]]*0.4</f>
        <v>0.27999999999999997</v>
      </c>
    </row>
    <row r="1418" spans="1:17" x14ac:dyDescent="0.2">
      <c r="A1418">
        <v>208</v>
      </c>
      <c r="B1418" t="s">
        <v>2837</v>
      </c>
      <c r="C1418" t="s">
        <v>37</v>
      </c>
      <c r="D1418" t="s">
        <v>39</v>
      </c>
      <c r="E1418" t="s">
        <v>64</v>
      </c>
      <c r="F1418" t="s">
        <v>4</v>
      </c>
      <c r="G1418" s="20" t="s">
        <v>282</v>
      </c>
      <c r="H1418" s="19">
        <v>45401</v>
      </c>
      <c r="I1418">
        <v>268</v>
      </c>
      <c r="J1418">
        <v>0</v>
      </c>
      <c r="K1418">
        <v>2</v>
      </c>
      <c r="L1418">
        <v>4.2</v>
      </c>
      <c r="M1418">
        <f>IF(_22_05_2024__71314[[#This Row],[Данные телематики, пробег]]=0,0.6,IF(_22_05_2024__71314[[#This Row],[Данные путевого, пробег]]=0,0,"для расчета"))</f>
        <v>0</v>
      </c>
      <c r="N14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8" s="20">
        <f>_22_05_2024__71314[[#This Row],[Рейтинг по проезду]]*0.6+_22_05_2024__71314[[#This Row],[Рейтинг по МВ]]*0.4</f>
        <v>0.27999999999999997</v>
      </c>
    </row>
    <row r="1419" spans="1:17" x14ac:dyDescent="0.2">
      <c r="A1419">
        <v>208</v>
      </c>
      <c r="B1419" t="s">
        <v>2838</v>
      </c>
      <c r="C1419" t="s">
        <v>37</v>
      </c>
      <c r="D1419" t="s">
        <v>39</v>
      </c>
      <c r="E1419" t="s">
        <v>64</v>
      </c>
      <c r="F1419" t="s">
        <v>4</v>
      </c>
      <c r="G1419" s="20" t="s">
        <v>282</v>
      </c>
      <c r="H1419" s="19">
        <v>45402</v>
      </c>
      <c r="I1419">
        <v>7</v>
      </c>
      <c r="J1419">
        <v>0</v>
      </c>
      <c r="L1419">
        <v>4.2</v>
      </c>
      <c r="M1419">
        <f>IF(_22_05_2024__71314[[#This Row],[Данные телематики, пробег]]=0,0.6,IF(_22_05_2024__71314[[#This Row],[Данные путевого, пробег]]=0,0,"для расчета"))</f>
        <v>0</v>
      </c>
      <c r="N14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19" s="20">
        <f>_22_05_2024__71314[[#This Row],[Рейтинг по проезду]]*0.6+_22_05_2024__71314[[#This Row],[Рейтинг по МВ]]*0.4</f>
        <v>0.27999999999999997</v>
      </c>
    </row>
    <row r="1420" spans="1:17" x14ac:dyDescent="0.2">
      <c r="A1420">
        <v>208</v>
      </c>
      <c r="B1420" t="s">
        <v>2839</v>
      </c>
      <c r="C1420" t="s">
        <v>37</v>
      </c>
      <c r="D1420" t="s">
        <v>39</v>
      </c>
      <c r="E1420" t="s">
        <v>64</v>
      </c>
      <c r="F1420" t="s">
        <v>4</v>
      </c>
      <c r="G1420" s="20" t="s">
        <v>282</v>
      </c>
      <c r="H1420" s="19">
        <v>45405</v>
      </c>
      <c r="I1420">
        <v>54</v>
      </c>
      <c r="J1420">
        <v>0</v>
      </c>
      <c r="L1420">
        <v>4.2</v>
      </c>
      <c r="M1420">
        <f>IF(_22_05_2024__71314[[#This Row],[Данные телематики, пробег]]=0,0.6,IF(_22_05_2024__71314[[#This Row],[Данные путевого, пробег]]=0,0,"для расчета"))</f>
        <v>0</v>
      </c>
      <c r="N14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0" s="20">
        <f>_22_05_2024__71314[[#This Row],[Рейтинг по проезду]]*0.6+_22_05_2024__71314[[#This Row],[Рейтинг по МВ]]*0.4</f>
        <v>0.27999999999999997</v>
      </c>
    </row>
    <row r="1421" spans="1:17" x14ac:dyDescent="0.2">
      <c r="A1421">
        <v>208</v>
      </c>
      <c r="B1421" t="s">
        <v>2840</v>
      </c>
      <c r="C1421" t="s">
        <v>37</v>
      </c>
      <c r="D1421" t="s">
        <v>39</v>
      </c>
      <c r="E1421" t="s">
        <v>64</v>
      </c>
      <c r="F1421" t="s">
        <v>4</v>
      </c>
      <c r="G1421" s="20" t="s">
        <v>282</v>
      </c>
      <c r="H1421" s="19">
        <v>45406</v>
      </c>
      <c r="I1421">
        <v>14</v>
      </c>
      <c r="J1421">
        <v>0</v>
      </c>
      <c r="L1421">
        <v>4.2</v>
      </c>
      <c r="M1421">
        <f>IF(_22_05_2024__71314[[#This Row],[Данные телематики, пробег]]=0,0.6,IF(_22_05_2024__71314[[#This Row],[Данные путевого, пробег]]=0,0,"для расчета"))</f>
        <v>0</v>
      </c>
      <c r="N14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1" s="20">
        <f>_22_05_2024__71314[[#This Row],[Рейтинг по проезду]]*0.6+_22_05_2024__71314[[#This Row],[Рейтинг по МВ]]*0.4</f>
        <v>0.27999999999999997</v>
      </c>
    </row>
    <row r="1422" spans="1:17" x14ac:dyDescent="0.2">
      <c r="A1422">
        <v>208</v>
      </c>
      <c r="B1422" t="s">
        <v>2841</v>
      </c>
      <c r="C1422" t="s">
        <v>37</v>
      </c>
      <c r="D1422" t="s">
        <v>39</v>
      </c>
      <c r="E1422" t="s">
        <v>64</v>
      </c>
      <c r="F1422" t="s">
        <v>4</v>
      </c>
      <c r="G1422" s="20" t="s">
        <v>282</v>
      </c>
      <c r="H1422" s="19">
        <v>45407</v>
      </c>
      <c r="I1422">
        <v>22</v>
      </c>
      <c r="J1422">
        <v>0</v>
      </c>
      <c r="L1422">
        <v>4.2</v>
      </c>
      <c r="M1422">
        <f>IF(_22_05_2024__71314[[#This Row],[Данные телематики, пробег]]=0,0.6,IF(_22_05_2024__71314[[#This Row],[Данные путевого, пробег]]=0,0,"для расчета"))</f>
        <v>0</v>
      </c>
      <c r="N14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2" s="20">
        <f>_22_05_2024__71314[[#This Row],[Рейтинг по проезду]]*0.6+_22_05_2024__71314[[#This Row],[Рейтинг по МВ]]*0.4</f>
        <v>0.27999999999999997</v>
      </c>
    </row>
    <row r="1423" spans="1:17" x14ac:dyDescent="0.2">
      <c r="A1423">
        <v>208</v>
      </c>
      <c r="B1423" t="s">
        <v>2842</v>
      </c>
      <c r="C1423" t="s">
        <v>37</v>
      </c>
      <c r="D1423" t="s">
        <v>39</v>
      </c>
      <c r="E1423" t="s">
        <v>64</v>
      </c>
      <c r="F1423" t="s">
        <v>4</v>
      </c>
      <c r="G1423" s="20" t="s">
        <v>282</v>
      </c>
      <c r="H1423" s="19">
        <v>45408</v>
      </c>
      <c r="I1423">
        <v>455</v>
      </c>
      <c r="J1423">
        <v>0</v>
      </c>
      <c r="K1423">
        <v>2</v>
      </c>
      <c r="L1423">
        <v>4.2</v>
      </c>
      <c r="M1423">
        <f>IF(_22_05_2024__71314[[#This Row],[Данные телематики, пробег]]=0,0.6,IF(_22_05_2024__71314[[#This Row],[Данные путевого, пробег]]=0,0,"для расчета"))</f>
        <v>0</v>
      </c>
      <c r="N14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3" s="20">
        <f>_22_05_2024__71314[[#This Row],[Рейтинг по проезду]]*0.6+_22_05_2024__71314[[#This Row],[Рейтинг по МВ]]*0.4</f>
        <v>0.27999999999999997</v>
      </c>
    </row>
    <row r="1424" spans="1:17" x14ac:dyDescent="0.2">
      <c r="A1424">
        <v>208</v>
      </c>
      <c r="B1424" t="s">
        <v>2843</v>
      </c>
      <c r="C1424" t="s">
        <v>37</v>
      </c>
      <c r="D1424" t="s">
        <v>39</v>
      </c>
      <c r="E1424" t="s">
        <v>64</v>
      </c>
      <c r="F1424" t="s">
        <v>4</v>
      </c>
      <c r="G1424" s="20" t="s">
        <v>282</v>
      </c>
      <c r="H1424" s="19">
        <v>45409</v>
      </c>
      <c r="I1424">
        <v>26</v>
      </c>
      <c r="J1424">
        <v>0</v>
      </c>
      <c r="L1424">
        <v>4.2</v>
      </c>
      <c r="M1424">
        <f>IF(_22_05_2024__71314[[#This Row],[Данные телематики, пробег]]=0,0.6,IF(_22_05_2024__71314[[#This Row],[Данные путевого, пробег]]=0,0,"для расчета"))</f>
        <v>0</v>
      </c>
      <c r="N14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4" s="20">
        <f>_22_05_2024__71314[[#This Row],[Рейтинг по проезду]]*0.6+_22_05_2024__71314[[#This Row],[Рейтинг по МВ]]*0.4</f>
        <v>0.27999999999999997</v>
      </c>
    </row>
    <row r="1425" spans="1:17" x14ac:dyDescent="0.2">
      <c r="A1425">
        <v>208</v>
      </c>
      <c r="B1425" t="s">
        <v>2844</v>
      </c>
      <c r="C1425" t="s">
        <v>37</v>
      </c>
      <c r="D1425" t="s">
        <v>39</v>
      </c>
      <c r="E1425" t="s">
        <v>64</v>
      </c>
      <c r="F1425" t="s">
        <v>4</v>
      </c>
      <c r="G1425" s="20" t="s">
        <v>282</v>
      </c>
      <c r="H1425" s="19">
        <v>45410</v>
      </c>
      <c r="I1425">
        <v>17.239999999999998</v>
      </c>
      <c r="J1425">
        <v>0</v>
      </c>
      <c r="L1425">
        <v>4.2</v>
      </c>
      <c r="M1425">
        <f>IF(_22_05_2024__71314[[#This Row],[Данные телематики, пробег]]=0,0.6,IF(_22_05_2024__71314[[#This Row],[Данные путевого, пробег]]=0,0,"для расчета"))</f>
        <v>0</v>
      </c>
      <c r="N14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5" s="20">
        <f>_22_05_2024__71314[[#This Row],[Рейтинг по проезду]]*0.6+_22_05_2024__71314[[#This Row],[Рейтинг по МВ]]*0.4</f>
        <v>0.27999999999999997</v>
      </c>
    </row>
    <row r="1426" spans="1:17" x14ac:dyDescent="0.2">
      <c r="A1426">
        <v>208</v>
      </c>
      <c r="B1426" t="s">
        <v>2845</v>
      </c>
      <c r="C1426" t="s">
        <v>37</v>
      </c>
      <c r="D1426" t="s">
        <v>39</v>
      </c>
      <c r="E1426" t="s">
        <v>64</v>
      </c>
      <c r="F1426" t="s">
        <v>4</v>
      </c>
      <c r="G1426" s="20" t="s">
        <v>282</v>
      </c>
      <c r="H1426" s="19">
        <v>45412</v>
      </c>
      <c r="I1426">
        <v>46</v>
      </c>
      <c r="J1426">
        <v>0</v>
      </c>
      <c r="L1426">
        <v>4.2</v>
      </c>
      <c r="M1426">
        <f>IF(_22_05_2024__71314[[#This Row],[Данные телематики, пробег]]=0,0.6,IF(_22_05_2024__71314[[#This Row],[Данные путевого, пробег]]=0,0,"для расчета"))</f>
        <v>0</v>
      </c>
      <c r="N14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6" s="20">
        <f>_22_05_2024__71314[[#This Row],[Рейтинг по проезду]]*0.6+_22_05_2024__71314[[#This Row],[Рейтинг по МВ]]*0.4</f>
        <v>0.27999999999999997</v>
      </c>
    </row>
    <row r="1427" spans="1:17" x14ac:dyDescent="0.2">
      <c r="A1427">
        <v>209</v>
      </c>
      <c r="B1427" t="s">
        <v>2846</v>
      </c>
      <c r="C1427" t="s">
        <v>37</v>
      </c>
      <c r="D1427" t="s">
        <v>39</v>
      </c>
      <c r="E1427" t="s">
        <v>64</v>
      </c>
      <c r="F1427" t="s">
        <v>4</v>
      </c>
      <c r="G1427" s="20" t="s">
        <v>93</v>
      </c>
      <c r="H1427" s="19">
        <v>45383</v>
      </c>
      <c r="I1427">
        <v>103</v>
      </c>
      <c r="J1427">
        <v>0</v>
      </c>
      <c r="K1427">
        <v>3</v>
      </c>
      <c r="L1427">
        <v>2</v>
      </c>
      <c r="M1427">
        <f>IF(_22_05_2024__71314[[#This Row],[Данные телематики, пробег]]=0,0.6,IF(_22_05_2024__71314[[#This Row],[Данные путевого, пробег]]=0,0,"для расчета"))</f>
        <v>0</v>
      </c>
      <c r="N14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7" s="20">
        <f>_22_05_2024__71314[[#This Row],[Рейтинг по проезду]]*0.6+_22_05_2024__71314[[#This Row],[Рейтинг по МВ]]*0.4</f>
        <v>0.27999999999999997</v>
      </c>
    </row>
    <row r="1428" spans="1:17" x14ac:dyDescent="0.2">
      <c r="A1428">
        <v>209</v>
      </c>
      <c r="B1428" t="s">
        <v>2847</v>
      </c>
      <c r="C1428" t="s">
        <v>37</v>
      </c>
      <c r="D1428" t="s">
        <v>39</v>
      </c>
      <c r="E1428" t="s">
        <v>64</v>
      </c>
      <c r="F1428" t="s">
        <v>4</v>
      </c>
      <c r="G1428" s="20" t="s">
        <v>93</v>
      </c>
      <c r="H1428" s="19">
        <v>45393</v>
      </c>
      <c r="I1428">
        <v>49</v>
      </c>
      <c r="J1428">
        <v>0</v>
      </c>
      <c r="L1428">
        <v>2</v>
      </c>
      <c r="M1428">
        <f>IF(_22_05_2024__71314[[#This Row],[Данные телематики, пробег]]=0,0.6,IF(_22_05_2024__71314[[#This Row],[Данные путевого, пробег]]=0,0,"для расчета"))</f>
        <v>0</v>
      </c>
      <c r="N14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8" s="20">
        <f>_22_05_2024__71314[[#This Row],[Рейтинг по проезду]]*0.6+_22_05_2024__71314[[#This Row],[Рейтинг по МВ]]*0.4</f>
        <v>0.27999999999999997</v>
      </c>
    </row>
    <row r="1429" spans="1:17" x14ac:dyDescent="0.2">
      <c r="A1429">
        <v>209</v>
      </c>
      <c r="B1429" t="s">
        <v>2848</v>
      </c>
      <c r="C1429" t="s">
        <v>37</v>
      </c>
      <c r="D1429" t="s">
        <v>39</v>
      </c>
      <c r="E1429" t="s">
        <v>64</v>
      </c>
      <c r="F1429" t="s">
        <v>4</v>
      </c>
      <c r="G1429" s="20" t="s">
        <v>93</v>
      </c>
      <c r="H1429" s="19">
        <v>45394</v>
      </c>
      <c r="I1429">
        <v>2.1</v>
      </c>
      <c r="J1429">
        <v>0</v>
      </c>
      <c r="L1429">
        <v>2</v>
      </c>
      <c r="M1429">
        <f>IF(_22_05_2024__71314[[#This Row],[Данные телематики, пробег]]=0,0.6,IF(_22_05_2024__71314[[#This Row],[Данные путевого, пробег]]=0,0,"для расчета"))</f>
        <v>0</v>
      </c>
      <c r="N14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29" s="20">
        <f>_22_05_2024__71314[[#This Row],[Рейтинг по проезду]]*0.6+_22_05_2024__71314[[#This Row],[Рейтинг по МВ]]*0.4</f>
        <v>0.27999999999999997</v>
      </c>
    </row>
    <row r="1430" spans="1:17" x14ac:dyDescent="0.2">
      <c r="A1430">
        <v>210</v>
      </c>
      <c r="B1430" t="s">
        <v>2849</v>
      </c>
      <c r="C1430" t="s">
        <v>37</v>
      </c>
      <c r="D1430" t="s">
        <v>39</v>
      </c>
      <c r="E1430" t="s">
        <v>64</v>
      </c>
      <c r="F1430" t="s">
        <v>4</v>
      </c>
      <c r="G1430" s="20" t="s">
        <v>94</v>
      </c>
      <c r="H1430" s="19">
        <v>45383</v>
      </c>
      <c r="I1430">
        <v>108</v>
      </c>
      <c r="J1430">
        <v>0</v>
      </c>
      <c r="L1430">
        <v>5.9</v>
      </c>
      <c r="M1430">
        <f>IF(_22_05_2024__71314[[#This Row],[Данные телематики, пробег]]=0,0.6,IF(_22_05_2024__71314[[#This Row],[Данные путевого, пробег]]=0,0,"для расчета"))</f>
        <v>0</v>
      </c>
      <c r="N14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0" s="20">
        <f>_22_05_2024__71314[[#This Row],[Рейтинг по проезду]]*0.6+_22_05_2024__71314[[#This Row],[Рейтинг по МВ]]*0.4</f>
        <v>0.4</v>
      </c>
    </row>
    <row r="1431" spans="1:17" x14ac:dyDescent="0.2">
      <c r="A1431">
        <v>210</v>
      </c>
      <c r="B1431" t="s">
        <v>2850</v>
      </c>
      <c r="C1431" t="s">
        <v>37</v>
      </c>
      <c r="D1431" t="s">
        <v>39</v>
      </c>
      <c r="E1431" t="s">
        <v>64</v>
      </c>
      <c r="F1431" t="s">
        <v>4</v>
      </c>
      <c r="G1431" s="20" t="s">
        <v>94</v>
      </c>
      <c r="H1431" s="19">
        <v>45396</v>
      </c>
      <c r="I1431">
        <v>98</v>
      </c>
      <c r="J1431">
        <v>0</v>
      </c>
      <c r="L1431">
        <v>5.9</v>
      </c>
      <c r="M1431">
        <f>IF(_22_05_2024__71314[[#This Row],[Данные телематики, пробег]]=0,0.6,IF(_22_05_2024__71314[[#This Row],[Данные путевого, пробег]]=0,0,"для расчета"))</f>
        <v>0</v>
      </c>
      <c r="N14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1" s="20">
        <f>_22_05_2024__71314[[#This Row],[Рейтинг по проезду]]*0.6+_22_05_2024__71314[[#This Row],[Рейтинг по МВ]]*0.4</f>
        <v>0.4</v>
      </c>
    </row>
    <row r="1432" spans="1:17" x14ac:dyDescent="0.2">
      <c r="A1432">
        <v>210</v>
      </c>
      <c r="B1432" t="s">
        <v>2851</v>
      </c>
      <c r="C1432" t="s">
        <v>37</v>
      </c>
      <c r="D1432" t="s">
        <v>39</v>
      </c>
      <c r="E1432" t="s">
        <v>64</v>
      </c>
      <c r="F1432" t="s">
        <v>4</v>
      </c>
      <c r="G1432" s="20" t="s">
        <v>94</v>
      </c>
      <c r="H1432" s="19">
        <v>45397</v>
      </c>
      <c r="I1432">
        <v>209</v>
      </c>
      <c r="J1432">
        <v>0</v>
      </c>
      <c r="L1432">
        <v>5.9</v>
      </c>
      <c r="M1432">
        <f>IF(_22_05_2024__71314[[#This Row],[Данные телематики, пробег]]=0,0.6,IF(_22_05_2024__71314[[#This Row],[Данные путевого, пробег]]=0,0,"для расчета"))</f>
        <v>0</v>
      </c>
      <c r="N14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2" s="20">
        <f>_22_05_2024__71314[[#This Row],[Рейтинг по проезду]]*0.6+_22_05_2024__71314[[#This Row],[Рейтинг по МВ]]*0.4</f>
        <v>0.4</v>
      </c>
    </row>
    <row r="1433" spans="1:17" x14ac:dyDescent="0.2">
      <c r="A1433">
        <v>210</v>
      </c>
      <c r="B1433" t="s">
        <v>2852</v>
      </c>
      <c r="C1433" t="s">
        <v>37</v>
      </c>
      <c r="D1433" t="s">
        <v>39</v>
      </c>
      <c r="E1433" t="s">
        <v>64</v>
      </c>
      <c r="F1433" t="s">
        <v>4</v>
      </c>
      <c r="G1433" s="20" t="s">
        <v>94</v>
      </c>
      <c r="H1433" s="19">
        <v>45404</v>
      </c>
      <c r="I1433">
        <v>15.3</v>
      </c>
      <c r="J1433">
        <v>0</v>
      </c>
      <c r="L1433">
        <v>5.9</v>
      </c>
      <c r="M1433">
        <f>IF(_22_05_2024__71314[[#This Row],[Данные телематики, пробег]]=0,0.6,IF(_22_05_2024__71314[[#This Row],[Данные путевого, пробег]]=0,0,"для расчета"))</f>
        <v>0</v>
      </c>
      <c r="N14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3" s="20">
        <f>_22_05_2024__71314[[#This Row],[Рейтинг по проезду]]*0.6+_22_05_2024__71314[[#This Row],[Рейтинг по МВ]]*0.4</f>
        <v>0.4</v>
      </c>
    </row>
    <row r="1434" spans="1:17" x14ac:dyDescent="0.2">
      <c r="A1434">
        <v>210</v>
      </c>
      <c r="B1434" t="s">
        <v>2853</v>
      </c>
      <c r="C1434" t="s">
        <v>37</v>
      </c>
      <c r="D1434" t="s">
        <v>39</v>
      </c>
      <c r="E1434" t="s">
        <v>64</v>
      </c>
      <c r="F1434" t="s">
        <v>4</v>
      </c>
      <c r="G1434" s="20" t="s">
        <v>94</v>
      </c>
      <c r="H1434" s="19">
        <v>45407</v>
      </c>
      <c r="I1434">
        <v>21</v>
      </c>
      <c r="J1434">
        <v>0</v>
      </c>
      <c r="L1434">
        <v>5.9</v>
      </c>
      <c r="M1434">
        <f>IF(_22_05_2024__71314[[#This Row],[Данные телематики, пробег]]=0,0.6,IF(_22_05_2024__71314[[#This Row],[Данные путевого, пробег]]=0,0,"для расчета"))</f>
        <v>0</v>
      </c>
      <c r="N14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4" s="20">
        <f>_22_05_2024__71314[[#This Row],[Рейтинг по проезду]]*0.6+_22_05_2024__71314[[#This Row],[Рейтинг по МВ]]*0.4</f>
        <v>0.4</v>
      </c>
    </row>
    <row r="1435" spans="1:17" x14ac:dyDescent="0.2">
      <c r="A1435">
        <v>210</v>
      </c>
      <c r="B1435" t="s">
        <v>2854</v>
      </c>
      <c r="C1435" t="s">
        <v>37</v>
      </c>
      <c r="D1435" t="s">
        <v>39</v>
      </c>
      <c r="E1435" t="s">
        <v>64</v>
      </c>
      <c r="F1435" t="s">
        <v>4</v>
      </c>
      <c r="G1435" s="20" t="s">
        <v>94</v>
      </c>
      <c r="H1435" s="19">
        <v>45409</v>
      </c>
      <c r="I1435">
        <v>61</v>
      </c>
      <c r="J1435">
        <v>0</v>
      </c>
      <c r="L1435">
        <v>5.9</v>
      </c>
      <c r="M1435">
        <f>IF(_22_05_2024__71314[[#This Row],[Данные телематики, пробег]]=0,0.6,IF(_22_05_2024__71314[[#This Row],[Данные путевого, пробег]]=0,0,"для расчета"))</f>
        <v>0</v>
      </c>
      <c r="N14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5" s="20">
        <f>_22_05_2024__71314[[#This Row],[Рейтинг по проезду]]*0.6+_22_05_2024__71314[[#This Row],[Рейтинг по МВ]]*0.4</f>
        <v>0.4</v>
      </c>
    </row>
    <row r="1436" spans="1:17" x14ac:dyDescent="0.2">
      <c r="A1436">
        <v>212</v>
      </c>
      <c r="B1436" t="s">
        <v>2855</v>
      </c>
      <c r="C1436" t="s">
        <v>37</v>
      </c>
      <c r="D1436" t="s">
        <v>39</v>
      </c>
      <c r="E1436" t="s">
        <v>64</v>
      </c>
      <c r="F1436" t="s">
        <v>4</v>
      </c>
      <c r="G1436" s="20" t="s">
        <v>284</v>
      </c>
      <c r="H1436" s="19">
        <v>45383</v>
      </c>
      <c r="I1436">
        <v>254</v>
      </c>
      <c r="J1436">
        <v>254</v>
      </c>
      <c r="K1436">
        <v>1</v>
      </c>
      <c r="L1436">
        <v>5.9</v>
      </c>
      <c r="M14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6" s="20">
        <f>_22_05_2024__71314[[#This Row],[Рейтинг по проезду]]*0.6+_22_05_2024__71314[[#This Row],[Рейтинг по МВ]]*0.4</f>
        <v>1</v>
      </c>
    </row>
    <row r="1437" spans="1:17" x14ac:dyDescent="0.2">
      <c r="A1437">
        <v>212</v>
      </c>
      <c r="B1437" t="s">
        <v>2856</v>
      </c>
      <c r="C1437" t="s">
        <v>37</v>
      </c>
      <c r="D1437" t="s">
        <v>39</v>
      </c>
      <c r="E1437" t="s">
        <v>64</v>
      </c>
      <c r="F1437" t="s">
        <v>4</v>
      </c>
      <c r="G1437" s="20" t="s">
        <v>284</v>
      </c>
      <c r="H1437" s="19">
        <v>45393</v>
      </c>
      <c r="I1437">
        <v>49</v>
      </c>
      <c r="J1437">
        <v>49</v>
      </c>
      <c r="K1437">
        <v>2</v>
      </c>
      <c r="L1437">
        <v>5.9</v>
      </c>
      <c r="M14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7" s="20">
        <f>_22_05_2024__71314[[#This Row],[Рейтинг по проезду]]*0.6+_22_05_2024__71314[[#This Row],[Рейтинг по МВ]]*0.4</f>
        <v>1</v>
      </c>
    </row>
    <row r="1438" spans="1:17" x14ac:dyDescent="0.2">
      <c r="A1438">
        <v>212</v>
      </c>
      <c r="B1438" t="s">
        <v>2857</v>
      </c>
      <c r="C1438" t="s">
        <v>37</v>
      </c>
      <c r="D1438" t="s">
        <v>39</v>
      </c>
      <c r="E1438" t="s">
        <v>64</v>
      </c>
      <c r="F1438" t="s">
        <v>4</v>
      </c>
      <c r="G1438" s="20" t="s">
        <v>284</v>
      </c>
      <c r="H1438" s="19">
        <v>45394</v>
      </c>
      <c r="I1438">
        <v>26</v>
      </c>
      <c r="J1438">
        <v>6</v>
      </c>
      <c r="L1438">
        <v>5.9</v>
      </c>
      <c r="M14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4.333333333333333</v>
      </c>
      <c r="O14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8" s="20">
        <f>_22_05_2024__71314[[#This Row],[Рейтинг по проезду]]*0.6+_22_05_2024__71314[[#This Row],[Рейтинг по МВ]]*0.4</f>
        <v>0.94000000000000006</v>
      </c>
    </row>
    <row r="1439" spans="1:17" x14ac:dyDescent="0.2">
      <c r="A1439">
        <v>212</v>
      </c>
      <c r="B1439" t="s">
        <v>2858</v>
      </c>
      <c r="C1439" t="s">
        <v>37</v>
      </c>
      <c r="D1439" t="s">
        <v>39</v>
      </c>
      <c r="E1439" t="s">
        <v>64</v>
      </c>
      <c r="F1439" t="s">
        <v>4</v>
      </c>
      <c r="G1439" s="20" t="s">
        <v>284</v>
      </c>
      <c r="H1439" s="19">
        <v>45397</v>
      </c>
      <c r="I1439">
        <v>5</v>
      </c>
      <c r="J1439">
        <v>5</v>
      </c>
      <c r="L1439">
        <v>5.9</v>
      </c>
      <c r="M14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39" s="20">
        <f>_22_05_2024__71314[[#This Row],[Рейтинг по проезду]]*0.6+_22_05_2024__71314[[#This Row],[Рейтинг по МВ]]*0.4</f>
        <v>1</v>
      </c>
    </row>
    <row r="1440" spans="1:17" x14ac:dyDescent="0.2">
      <c r="A1440">
        <v>212</v>
      </c>
      <c r="B1440" t="s">
        <v>2859</v>
      </c>
      <c r="C1440" t="s">
        <v>37</v>
      </c>
      <c r="D1440" t="s">
        <v>39</v>
      </c>
      <c r="E1440" t="s">
        <v>64</v>
      </c>
      <c r="F1440" t="s">
        <v>4</v>
      </c>
      <c r="G1440" s="20" t="s">
        <v>284</v>
      </c>
      <c r="H1440" s="19">
        <v>45400</v>
      </c>
      <c r="I1440">
        <v>28</v>
      </c>
      <c r="J1440">
        <v>28</v>
      </c>
      <c r="K1440">
        <v>1</v>
      </c>
      <c r="L1440">
        <v>5.9</v>
      </c>
      <c r="M14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0" s="20">
        <f>_22_05_2024__71314[[#This Row],[Рейтинг по проезду]]*0.6+_22_05_2024__71314[[#This Row],[Рейтинг по МВ]]*0.4</f>
        <v>1</v>
      </c>
    </row>
    <row r="1441" spans="1:17" x14ac:dyDescent="0.2">
      <c r="A1441">
        <v>212</v>
      </c>
      <c r="B1441" t="s">
        <v>2860</v>
      </c>
      <c r="C1441" t="s">
        <v>37</v>
      </c>
      <c r="D1441" t="s">
        <v>39</v>
      </c>
      <c r="E1441" t="s">
        <v>64</v>
      </c>
      <c r="F1441" t="s">
        <v>4</v>
      </c>
      <c r="G1441" s="20" t="s">
        <v>284</v>
      </c>
      <c r="H1441" s="19">
        <v>45401</v>
      </c>
      <c r="I1441">
        <v>268</v>
      </c>
      <c r="J1441">
        <v>268</v>
      </c>
      <c r="L1441">
        <v>5.9</v>
      </c>
      <c r="M14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1" s="20">
        <f>_22_05_2024__71314[[#This Row],[Рейтинг по проезду]]*0.6+_22_05_2024__71314[[#This Row],[Рейтинг по МВ]]*0.4</f>
        <v>1</v>
      </c>
    </row>
    <row r="1442" spans="1:17" x14ac:dyDescent="0.2">
      <c r="A1442">
        <v>212</v>
      </c>
      <c r="B1442" t="s">
        <v>2861</v>
      </c>
      <c r="C1442" t="s">
        <v>37</v>
      </c>
      <c r="D1442" t="s">
        <v>39</v>
      </c>
      <c r="E1442" t="s">
        <v>64</v>
      </c>
      <c r="F1442" t="s">
        <v>4</v>
      </c>
      <c r="G1442" s="20" t="s">
        <v>284</v>
      </c>
      <c r="H1442" s="19">
        <v>45402</v>
      </c>
      <c r="I1442">
        <v>17</v>
      </c>
      <c r="J1442">
        <v>7</v>
      </c>
      <c r="L1442">
        <v>5.9</v>
      </c>
      <c r="M14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2.4285714285714284</v>
      </c>
      <c r="O14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2" s="20">
        <f>_22_05_2024__71314[[#This Row],[Рейтинг по проезду]]*0.6+_22_05_2024__71314[[#This Row],[Рейтинг по МВ]]*0.4</f>
        <v>0.94000000000000006</v>
      </c>
    </row>
    <row r="1443" spans="1:17" x14ac:dyDescent="0.2">
      <c r="A1443">
        <v>212</v>
      </c>
      <c r="B1443" t="s">
        <v>2862</v>
      </c>
      <c r="C1443" t="s">
        <v>37</v>
      </c>
      <c r="D1443" t="s">
        <v>39</v>
      </c>
      <c r="E1443" t="s">
        <v>64</v>
      </c>
      <c r="F1443" t="s">
        <v>4</v>
      </c>
      <c r="G1443" s="20" t="s">
        <v>284</v>
      </c>
      <c r="H1443" s="19">
        <v>45405</v>
      </c>
      <c r="I1443">
        <v>54</v>
      </c>
      <c r="J1443">
        <v>54</v>
      </c>
      <c r="K1443">
        <v>1</v>
      </c>
      <c r="L1443">
        <v>5.9</v>
      </c>
      <c r="M14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3" s="20">
        <f>_22_05_2024__71314[[#This Row],[Рейтинг по проезду]]*0.6+_22_05_2024__71314[[#This Row],[Рейтинг по МВ]]*0.4</f>
        <v>1</v>
      </c>
    </row>
    <row r="1444" spans="1:17" x14ac:dyDescent="0.2">
      <c r="A1444">
        <v>212</v>
      </c>
      <c r="B1444" t="s">
        <v>2863</v>
      </c>
      <c r="C1444" t="s">
        <v>37</v>
      </c>
      <c r="D1444" t="s">
        <v>39</v>
      </c>
      <c r="E1444" t="s">
        <v>64</v>
      </c>
      <c r="F1444" t="s">
        <v>4</v>
      </c>
      <c r="G1444" s="20" t="s">
        <v>284</v>
      </c>
      <c r="H1444" s="19">
        <v>45406</v>
      </c>
      <c r="I1444">
        <v>14</v>
      </c>
      <c r="J1444">
        <v>14</v>
      </c>
      <c r="L1444">
        <v>5.9</v>
      </c>
      <c r="M14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4" s="20">
        <f>_22_05_2024__71314[[#This Row],[Рейтинг по проезду]]*0.6+_22_05_2024__71314[[#This Row],[Рейтинг по МВ]]*0.4</f>
        <v>1</v>
      </c>
    </row>
    <row r="1445" spans="1:17" x14ac:dyDescent="0.2">
      <c r="A1445">
        <v>212</v>
      </c>
      <c r="B1445" t="s">
        <v>2864</v>
      </c>
      <c r="C1445" t="s">
        <v>37</v>
      </c>
      <c r="D1445" t="s">
        <v>39</v>
      </c>
      <c r="E1445" t="s">
        <v>64</v>
      </c>
      <c r="F1445" t="s">
        <v>4</v>
      </c>
      <c r="G1445" s="20" t="s">
        <v>284</v>
      </c>
      <c r="H1445" s="19">
        <v>45407</v>
      </c>
      <c r="I1445">
        <v>22</v>
      </c>
      <c r="J1445">
        <v>22</v>
      </c>
      <c r="K1445">
        <v>1</v>
      </c>
      <c r="L1445">
        <v>5.9</v>
      </c>
      <c r="M14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5" s="20">
        <f>_22_05_2024__71314[[#This Row],[Рейтинг по проезду]]*0.6+_22_05_2024__71314[[#This Row],[Рейтинг по МВ]]*0.4</f>
        <v>1</v>
      </c>
    </row>
    <row r="1446" spans="1:17" x14ac:dyDescent="0.2">
      <c r="A1446">
        <v>212</v>
      </c>
      <c r="B1446" t="s">
        <v>2865</v>
      </c>
      <c r="C1446" t="s">
        <v>37</v>
      </c>
      <c r="D1446" t="s">
        <v>39</v>
      </c>
      <c r="E1446" t="s">
        <v>64</v>
      </c>
      <c r="F1446" t="s">
        <v>4</v>
      </c>
      <c r="G1446" s="20" t="s">
        <v>284</v>
      </c>
      <c r="H1446" s="19">
        <v>45408</v>
      </c>
      <c r="I1446">
        <v>455</v>
      </c>
      <c r="J1446">
        <v>455</v>
      </c>
      <c r="L1446">
        <v>5.9</v>
      </c>
      <c r="M14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6" s="20">
        <f>_22_05_2024__71314[[#This Row],[Рейтинг по проезду]]*0.6+_22_05_2024__71314[[#This Row],[Рейтинг по МВ]]*0.4</f>
        <v>1</v>
      </c>
    </row>
    <row r="1447" spans="1:17" x14ac:dyDescent="0.2">
      <c r="A1447">
        <v>212</v>
      </c>
      <c r="B1447" t="s">
        <v>2866</v>
      </c>
      <c r="C1447" t="s">
        <v>37</v>
      </c>
      <c r="D1447" t="s">
        <v>39</v>
      </c>
      <c r="E1447" t="s">
        <v>64</v>
      </c>
      <c r="F1447" t="s">
        <v>4</v>
      </c>
      <c r="G1447" s="20" t="s">
        <v>284</v>
      </c>
      <c r="H1447" s="19">
        <v>45409</v>
      </c>
      <c r="I1447">
        <v>26</v>
      </c>
      <c r="J1447">
        <v>26</v>
      </c>
      <c r="K1447">
        <v>1</v>
      </c>
      <c r="L1447">
        <v>5.9</v>
      </c>
      <c r="M14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7" s="20">
        <f>_22_05_2024__71314[[#This Row],[Рейтинг по проезду]]*0.6+_22_05_2024__71314[[#This Row],[Рейтинг по МВ]]*0.4</f>
        <v>1</v>
      </c>
    </row>
    <row r="1448" spans="1:17" x14ac:dyDescent="0.2">
      <c r="A1448">
        <v>212</v>
      </c>
      <c r="B1448" t="s">
        <v>2867</v>
      </c>
      <c r="C1448" t="s">
        <v>37</v>
      </c>
      <c r="D1448" t="s">
        <v>39</v>
      </c>
      <c r="E1448" t="s">
        <v>64</v>
      </c>
      <c r="F1448" t="s">
        <v>4</v>
      </c>
      <c r="G1448" s="20" t="s">
        <v>284</v>
      </c>
      <c r="H1448" s="19">
        <v>45410</v>
      </c>
      <c r="I1448">
        <v>27.83</v>
      </c>
      <c r="J1448">
        <v>17</v>
      </c>
      <c r="L1448">
        <v>5.9</v>
      </c>
      <c r="M14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1.6370588235294117</v>
      </c>
      <c r="O14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8" s="20">
        <f>_22_05_2024__71314[[#This Row],[Рейтинг по проезду]]*0.6+_22_05_2024__71314[[#This Row],[Рейтинг по МВ]]*0.4</f>
        <v>0.94000000000000006</v>
      </c>
    </row>
    <row r="1449" spans="1:17" x14ac:dyDescent="0.2">
      <c r="A1449">
        <v>212</v>
      </c>
      <c r="B1449" t="s">
        <v>2868</v>
      </c>
      <c r="C1449" t="s">
        <v>37</v>
      </c>
      <c r="D1449" t="s">
        <v>39</v>
      </c>
      <c r="E1449" t="s">
        <v>64</v>
      </c>
      <c r="F1449" t="s">
        <v>4</v>
      </c>
      <c r="G1449" s="20" t="s">
        <v>284</v>
      </c>
      <c r="H1449" s="19">
        <v>45412</v>
      </c>
      <c r="I1449">
        <v>46</v>
      </c>
      <c r="J1449">
        <v>46</v>
      </c>
      <c r="K1449">
        <v>1</v>
      </c>
      <c r="L1449">
        <v>5.9</v>
      </c>
      <c r="M14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449" s="20">
        <f>_22_05_2024__71314[[#This Row],[Рейтинг по проезду]]*0.6+_22_05_2024__71314[[#This Row],[Рейтинг по МВ]]*0.4</f>
        <v>1</v>
      </c>
    </row>
    <row r="1450" spans="1:17" x14ac:dyDescent="0.2">
      <c r="A1450">
        <v>216</v>
      </c>
      <c r="B1450" t="s">
        <v>2869</v>
      </c>
      <c r="C1450" t="s">
        <v>37</v>
      </c>
      <c r="D1450" t="s">
        <v>39</v>
      </c>
      <c r="E1450" t="s">
        <v>64</v>
      </c>
      <c r="F1450" t="s">
        <v>4</v>
      </c>
      <c r="G1450" s="20" t="s">
        <v>286</v>
      </c>
      <c r="H1450" s="19">
        <v>45386</v>
      </c>
      <c r="I1450">
        <v>462</v>
      </c>
      <c r="J1450">
        <v>462</v>
      </c>
      <c r="L1450">
        <v>3.7</v>
      </c>
      <c r="M14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0" s="20">
        <f>_22_05_2024__71314[[#This Row],[Рейтинг по проезду]]*0.6+_22_05_2024__71314[[#This Row],[Рейтинг по МВ]]*0.4</f>
        <v>0.87999999999999989</v>
      </c>
    </row>
    <row r="1451" spans="1:17" x14ac:dyDescent="0.2">
      <c r="A1451">
        <v>216</v>
      </c>
      <c r="B1451" t="s">
        <v>2870</v>
      </c>
      <c r="C1451" t="s">
        <v>37</v>
      </c>
      <c r="D1451" t="s">
        <v>39</v>
      </c>
      <c r="E1451" t="s">
        <v>64</v>
      </c>
      <c r="F1451" t="s">
        <v>4</v>
      </c>
      <c r="G1451" s="20" t="s">
        <v>286</v>
      </c>
      <c r="H1451" s="19">
        <v>45387</v>
      </c>
      <c r="I1451">
        <v>157</v>
      </c>
      <c r="J1451">
        <v>157</v>
      </c>
      <c r="L1451">
        <v>3.7</v>
      </c>
      <c r="M14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1" s="20">
        <f>_22_05_2024__71314[[#This Row],[Рейтинг по проезду]]*0.6+_22_05_2024__71314[[#This Row],[Рейтинг по МВ]]*0.4</f>
        <v>0.87999999999999989</v>
      </c>
    </row>
    <row r="1452" spans="1:17" x14ac:dyDescent="0.2">
      <c r="A1452">
        <v>216</v>
      </c>
      <c r="B1452" t="s">
        <v>2871</v>
      </c>
      <c r="C1452" t="s">
        <v>37</v>
      </c>
      <c r="D1452" t="s">
        <v>39</v>
      </c>
      <c r="E1452" t="s">
        <v>64</v>
      </c>
      <c r="F1452" t="s">
        <v>4</v>
      </c>
      <c r="G1452" s="20" t="s">
        <v>286</v>
      </c>
      <c r="H1452" s="19">
        <v>45388</v>
      </c>
      <c r="I1452">
        <v>158</v>
      </c>
      <c r="J1452">
        <v>158</v>
      </c>
      <c r="L1452">
        <v>3.7</v>
      </c>
      <c r="M14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2" s="20">
        <f>_22_05_2024__71314[[#This Row],[Рейтинг по проезду]]*0.6+_22_05_2024__71314[[#This Row],[Рейтинг по МВ]]*0.4</f>
        <v>0.87999999999999989</v>
      </c>
    </row>
    <row r="1453" spans="1:17" x14ac:dyDescent="0.2">
      <c r="A1453">
        <v>216</v>
      </c>
      <c r="B1453" t="s">
        <v>2872</v>
      </c>
      <c r="C1453" t="s">
        <v>37</v>
      </c>
      <c r="D1453" t="s">
        <v>39</v>
      </c>
      <c r="E1453" t="s">
        <v>64</v>
      </c>
      <c r="F1453" t="s">
        <v>4</v>
      </c>
      <c r="G1453" s="20" t="s">
        <v>286</v>
      </c>
      <c r="H1453" s="19">
        <v>45389</v>
      </c>
      <c r="I1453">
        <v>163</v>
      </c>
      <c r="J1453">
        <v>163</v>
      </c>
      <c r="L1453">
        <v>3.7</v>
      </c>
      <c r="M14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3" s="20">
        <f>_22_05_2024__71314[[#This Row],[Рейтинг по проезду]]*0.6+_22_05_2024__71314[[#This Row],[Рейтинг по МВ]]*0.4</f>
        <v>0.87999999999999989</v>
      </c>
    </row>
    <row r="1454" spans="1:17" x14ac:dyDescent="0.2">
      <c r="A1454">
        <v>216</v>
      </c>
      <c r="B1454" t="s">
        <v>2873</v>
      </c>
      <c r="C1454" t="s">
        <v>37</v>
      </c>
      <c r="D1454" t="s">
        <v>39</v>
      </c>
      <c r="E1454" t="s">
        <v>64</v>
      </c>
      <c r="F1454" t="s">
        <v>4</v>
      </c>
      <c r="G1454" s="20" t="s">
        <v>286</v>
      </c>
      <c r="H1454" s="19">
        <v>45390</v>
      </c>
      <c r="I1454">
        <v>401</v>
      </c>
      <c r="J1454">
        <v>401</v>
      </c>
      <c r="L1454">
        <v>3.7</v>
      </c>
      <c r="M14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4" s="20">
        <f>_22_05_2024__71314[[#This Row],[Рейтинг по проезду]]*0.6+_22_05_2024__71314[[#This Row],[Рейтинг по МВ]]*0.4</f>
        <v>0.87999999999999989</v>
      </c>
    </row>
    <row r="1455" spans="1:17" x14ac:dyDescent="0.2">
      <c r="A1455">
        <v>216</v>
      </c>
      <c r="B1455" t="s">
        <v>2874</v>
      </c>
      <c r="C1455" t="s">
        <v>37</v>
      </c>
      <c r="D1455" t="s">
        <v>39</v>
      </c>
      <c r="E1455" t="s">
        <v>64</v>
      </c>
      <c r="F1455" t="s">
        <v>4</v>
      </c>
      <c r="G1455" s="20" t="s">
        <v>286</v>
      </c>
      <c r="H1455" s="19">
        <v>45391</v>
      </c>
      <c r="I1455">
        <v>120.54</v>
      </c>
      <c r="J1455">
        <v>127</v>
      </c>
      <c r="L1455">
        <v>3.7</v>
      </c>
      <c r="M14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0.94913385826771657</v>
      </c>
      <c r="O14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5" s="20">
        <f>_22_05_2024__71314[[#This Row],[Рейтинг по проезду]]*0.6+_22_05_2024__71314[[#This Row],[Рейтинг по МВ]]*0.4</f>
        <v>0.82000000000000006</v>
      </c>
    </row>
    <row r="1456" spans="1:17" x14ac:dyDescent="0.2">
      <c r="A1456">
        <v>216</v>
      </c>
      <c r="B1456" t="s">
        <v>2875</v>
      </c>
      <c r="C1456" t="s">
        <v>37</v>
      </c>
      <c r="D1456" t="s">
        <v>39</v>
      </c>
      <c r="E1456" t="s">
        <v>64</v>
      </c>
      <c r="F1456" t="s">
        <v>4</v>
      </c>
      <c r="G1456" s="20" t="s">
        <v>286</v>
      </c>
      <c r="H1456" s="19">
        <v>45392</v>
      </c>
      <c r="I1456">
        <v>251</v>
      </c>
      <c r="J1456">
        <v>0</v>
      </c>
      <c r="L1456">
        <v>3.7</v>
      </c>
      <c r="M1456">
        <f>IF(_22_05_2024__71314[[#This Row],[Данные телематики, пробег]]=0,0.6,IF(_22_05_2024__71314[[#This Row],[Данные путевого, пробег]]=0,0,"для расчета"))</f>
        <v>0</v>
      </c>
      <c r="N14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6" s="20">
        <f>_22_05_2024__71314[[#This Row],[Рейтинг по проезду]]*0.6+_22_05_2024__71314[[#This Row],[Рейтинг по МВ]]*0.4</f>
        <v>0.27999999999999997</v>
      </c>
    </row>
    <row r="1457" spans="1:17" x14ac:dyDescent="0.2">
      <c r="A1457">
        <v>216</v>
      </c>
      <c r="B1457" t="s">
        <v>2876</v>
      </c>
      <c r="C1457" t="s">
        <v>37</v>
      </c>
      <c r="D1457" t="s">
        <v>39</v>
      </c>
      <c r="E1457" t="s">
        <v>64</v>
      </c>
      <c r="F1457" t="s">
        <v>4</v>
      </c>
      <c r="G1457" s="20" t="s">
        <v>286</v>
      </c>
      <c r="H1457" s="19">
        <v>45393</v>
      </c>
      <c r="I1457">
        <v>440</v>
      </c>
      <c r="J1457">
        <v>440</v>
      </c>
      <c r="L1457">
        <v>3.7</v>
      </c>
      <c r="M14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7" s="20">
        <f>_22_05_2024__71314[[#This Row],[Рейтинг по проезду]]*0.6+_22_05_2024__71314[[#This Row],[Рейтинг по МВ]]*0.4</f>
        <v>0.87999999999999989</v>
      </c>
    </row>
    <row r="1458" spans="1:17" x14ac:dyDescent="0.2">
      <c r="A1458">
        <v>216</v>
      </c>
      <c r="B1458" t="s">
        <v>2877</v>
      </c>
      <c r="C1458" t="s">
        <v>37</v>
      </c>
      <c r="D1458" t="s">
        <v>39</v>
      </c>
      <c r="E1458" t="s">
        <v>64</v>
      </c>
      <c r="F1458" t="s">
        <v>4</v>
      </c>
      <c r="G1458" s="20" t="s">
        <v>286</v>
      </c>
      <c r="H1458" s="19">
        <v>45394</v>
      </c>
      <c r="I1458">
        <v>903</v>
      </c>
      <c r="J1458">
        <v>903</v>
      </c>
      <c r="K1458">
        <v>1</v>
      </c>
      <c r="L1458">
        <v>3.7</v>
      </c>
      <c r="M14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8" s="20">
        <f>_22_05_2024__71314[[#This Row],[Рейтинг по проезду]]*0.6+_22_05_2024__71314[[#This Row],[Рейтинг по МВ]]*0.4</f>
        <v>0.87999999999999989</v>
      </c>
    </row>
    <row r="1459" spans="1:17" x14ac:dyDescent="0.2">
      <c r="A1459">
        <v>216</v>
      </c>
      <c r="B1459" t="s">
        <v>2878</v>
      </c>
      <c r="C1459" t="s">
        <v>37</v>
      </c>
      <c r="D1459" t="s">
        <v>39</v>
      </c>
      <c r="E1459" t="s">
        <v>64</v>
      </c>
      <c r="F1459" t="s">
        <v>4</v>
      </c>
      <c r="G1459" s="20" t="s">
        <v>286</v>
      </c>
      <c r="H1459" s="19">
        <v>45395</v>
      </c>
      <c r="I1459">
        <v>62</v>
      </c>
      <c r="J1459">
        <v>61</v>
      </c>
      <c r="L1459">
        <v>3.7</v>
      </c>
      <c r="M14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1.0163934426229508</v>
      </c>
      <c r="O14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59" s="20">
        <f>_22_05_2024__71314[[#This Row],[Рейтинг по проезду]]*0.6+_22_05_2024__71314[[#This Row],[Рейтинг по МВ]]*0.4</f>
        <v>0.87999999999999989</v>
      </c>
    </row>
    <row r="1460" spans="1:17" x14ac:dyDescent="0.2">
      <c r="A1460">
        <v>216</v>
      </c>
      <c r="B1460" t="s">
        <v>2879</v>
      </c>
      <c r="C1460" t="s">
        <v>37</v>
      </c>
      <c r="D1460" t="s">
        <v>39</v>
      </c>
      <c r="E1460" t="s">
        <v>64</v>
      </c>
      <c r="F1460" t="s">
        <v>4</v>
      </c>
      <c r="G1460" s="20" t="s">
        <v>286</v>
      </c>
      <c r="H1460" s="19">
        <v>45397</v>
      </c>
      <c r="I1460">
        <v>82</v>
      </c>
      <c r="J1460">
        <v>82</v>
      </c>
      <c r="K1460">
        <v>1</v>
      </c>
      <c r="L1460">
        <v>3.7</v>
      </c>
      <c r="M14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0" s="20">
        <f>_22_05_2024__71314[[#This Row],[Рейтинг по проезду]]*0.6+_22_05_2024__71314[[#This Row],[Рейтинг по МВ]]*0.4</f>
        <v>0.87999999999999989</v>
      </c>
    </row>
    <row r="1461" spans="1:17" x14ac:dyDescent="0.2">
      <c r="A1461">
        <v>216</v>
      </c>
      <c r="B1461" t="s">
        <v>2880</v>
      </c>
      <c r="C1461" t="s">
        <v>37</v>
      </c>
      <c r="D1461" t="s">
        <v>39</v>
      </c>
      <c r="E1461" t="s">
        <v>64</v>
      </c>
      <c r="F1461" t="s">
        <v>4</v>
      </c>
      <c r="G1461" s="20" t="s">
        <v>286</v>
      </c>
      <c r="H1461" s="19">
        <v>45398</v>
      </c>
      <c r="I1461">
        <v>55</v>
      </c>
      <c r="J1461">
        <v>55</v>
      </c>
      <c r="L1461">
        <v>3.7</v>
      </c>
      <c r="M14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1" s="20">
        <f>_22_05_2024__71314[[#This Row],[Рейтинг по проезду]]*0.6+_22_05_2024__71314[[#This Row],[Рейтинг по МВ]]*0.4</f>
        <v>0.87999999999999989</v>
      </c>
    </row>
    <row r="1462" spans="1:17" x14ac:dyDescent="0.2">
      <c r="A1462">
        <v>216</v>
      </c>
      <c r="B1462" t="s">
        <v>2881</v>
      </c>
      <c r="C1462" t="s">
        <v>37</v>
      </c>
      <c r="D1462" t="s">
        <v>39</v>
      </c>
      <c r="E1462" t="s">
        <v>64</v>
      </c>
      <c r="F1462" t="s">
        <v>4</v>
      </c>
      <c r="G1462" s="20" t="s">
        <v>286</v>
      </c>
      <c r="H1462" s="19">
        <v>45399</v>
      </c>
      <c r="I1462">
        <v>68</v>
      </c>
      <c r="J1462">
        <v>68</v>
      </c>
      <c r="L1462">
        <v>3.7</v>
      </c>
      <c r="M14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2" s="20">
        <f>_22_05_2024__71314[[#This Row],[Рейтинг по проезду]]*0.6+_22_05_2024__71314[[#This Row],[Рейтинг по МВ]]*0.4</f>
        <v>0.87999999999999989</v>
      </c>
    </row>
    <row r="1463" spans="1:17" x14ac:dyDescent="0.2">
      <c r="A1463">
        <v>216</v>
      </c>
      <c r="B1463" t="s">
        <v>2882</v>
      </c>
      <c r="C1463" t="s">
        <v>37</v>
      </c>
      <c r="D1463" t="s">
        <v>39</v>
      </c>
      <c r="E1463" t="s">
        <v>64</v>
      </c>
      <c r="F1463" t="s">
        <v>4</v>
      </c>
      <c r="G1463" s="20" t="s">
        <v>286</v>
      </c>
      <c r="H1463" s="19">
        <v>45400</v>
      </c>
      <c r="I1463">
        <v>55</v>
      </c>
      <c r="J1463">
        <v>55</v>
      </c>
      <c r="L1463">
        <v>3.7</v>
      </c>
      <c r="M14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3" s="20">
        <f>_22_05_2024__71314[[#This Row],[Рейтинг по проезду]]*0.6+_22_05_2024__71314[[#This Row],[Рейтинг по МВ]]*0.4</f>
        <v>0.87999999999999989</v>
      </c>
    </row>
    <row r="1464" spans="1:17" x14ac:dyDescent="0.2">
      <c r="A1464">
        <v>216</v>
      </c>
      <c r="B1464" t="s">
        <v>2883</v>
      </c>
      <c r="C1464" t="s">
        <v>37</v>
      </c>
      <c r="D1464" t="s">
        <v>39</v>
      </c>
      <c r="E1464" t="s">
        <v>64</v>
      </c>
      <c r="F1464" t="s">
        <v>4</v>
      </c>
      <c r="G1464" s="20" t="s">
        <v>286</v>
      </c>
      <c r="H1464" s="19">
        <v>45401</v>
      </c>
      <c r="I1464">
        <v>76</v>
      </c>
      <c r="J1464">
        <v>76</v>
      </c>
      <c r="L1464">
        <v>3.7</v>
      </c>
      <c r="M14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4" s="20">
        <f>_22_05_2024__71314[[#This Row],[Рейтинг по проезду]]*0.6+_22_05_2024__71314[[#This Row],[Рейтинг по МВ]]*0.4</f>
        <v>0.87999999999999989</v>
      </c>
    </row>
    <row r="1465" spans="1:17" x14ac:dyDescent="0.2">
      <c r="A1465">
        <v>216</v>
      </c>
      <c r="B1465" t="s">
        <v>2884</v>
      </c>
      <c r="C1465" t="s">
        <v>37</v>
      </c>
      <c r="D1465" t="s">
        <v>39</v>
      </c>
      <c r="E1465" t="s">
        <v>64</v>
      </c>
      <c r="F1465" t="s">
        <v>4</v>
      </c>
      <c r="G1465" s="20" t="s">
        <v>286</v>
      </c>
      <c r="H1465" s="19">
        <v>45402</v>
      </c>
      <c r="I1465">
        <v>107</v>
      </c>
      <c r="J1465">
        <v>107</v>
      </c>
      <c r="L1465">
        <v>3.7</v>
      </c>
      <c r="M14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5" s="20">
        <f>_22_05_2024__71314[[#This Row],[Рейтинг по проезду]]*0.6+_22_05_2024__71314[[#This Row],[Рейтинг по МВ]]*0.4</f>
        <v>0.87999999999999989</v>
      </c>
    </row>
    <row r="1466" spans="1:17" x14ac:dyDescent="0.2">
      <c r="A1466">
        <v>216</v>
      </c>
      <c r="B1466" t="s">
        <v>2885</v>
      </c>
      <c r="C1466" t="s">
        <v>37</v>
      </c>
      <c r="D1466" t="s">
        <v>39</v>
      </c>
      <c r="E1466" t="s">
        <v>64</v>
      </c>
      <c r="F1466" t="s">
        <v>4</v>
      </c>
      <c r="G1466" s="20" t="s">
        <v>286</v>
      </c>
      <c r="H1466" s="19">
        <v>45403</v>
      </c>
      <c r="I1466">
        <v>822</v>
      </c>
      <c r="J1466">
        <v>822</v>
      </c>
      <c r="L1466">
        <v>3.7</v>
      </c>
      <c r="M14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6" s="20">
        <f>_22_05_2024__71314[[#This Row],[Рейтинг по проезду]]*0.6+_22_05_2024__71314[[#This Row],[Рейтинг по МВ]]*0.4</f>
        <v>0.87999999999999989</v>
      </c>
    </row>
    <row r="1467" spans="1:17" x14ac:dyDescent="0.2">
      <c r="A1467">
        <v>216</v>
      </c>
      <c r="B1467" t="s">
        <v>2886</v>
      </c>
      <c r="C1467" t="s">
        <v>37</v>
      </c>
      <c r="D1467" t="s">
        <v>39</v>
      </c>
      <c r="E1467" t="s">
        <v>64</v>
      </c>
      <c r="F1467" t="s">
        <v>4</v>
      </c>
      <c r="G1467" s="20" t="s">
        <v>286</v>
      </c>
      <c r="H1467" s="19">
        <v>45404</v>
      </c>
      <c r="I1467">
        <v>245</v>
      </c>
      <c r="J1467">
        <v>0</v>
      </c>
      <c r="L1467">
        <v>3.7</v>
      </c>
      <c r="M1467">
        <f>IF(_22_05_2024__71314[[#This Row],[Данные телематики, пробег]]=0,0.6,IF(_22_05_2024__71314[[#This Row],[Данные путевого, пробег]]=0,0,"для расчета"))</f>
        <v>0</v>
      </c>
      <c r="N14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7" s="20">
        <f>_22_05_2024__71314[[#This Row],[Рейтинг по проезду]]*0.6+_22_05_2024__71314[[#This Row],[Рейтинг по МВ]]*0.4</f>
        <v>0.27999999999999997</v>
      </c>
    </row>
    <row r="1468" spans="1:17" x14ac:dyDescent="0.2">
      <c r="A1468">
        <v>216</v>
      </c>
      <c r="B1468" t="s">
        <v>2887</v>
      </c>
      <c r="C1468" t="s">
        <v>37</v>
      </c>
      <c r="D1468" t="s">
        <v>39</v>
      </c>
      <c r="E1468" t="s">
        <v>64</v>
      </c>
      <c r="F1468" t="s">
        <v>4</v>
      </c>
      <c r="G1468" s="20" t="s">
        <v>286</v>
      </c>
      <c r="H1468" s="19">
        <v>45405</v>
      </c>
      <c r="I1468">
        <v>67</v>
      </c>
      <c r="J1468">
        <v>67</v>
      </c>
      <c r="K1468">
        <v>1</v>
      </c>
      <c r="L1468">
        <v>3.7</v>
      </c>
      <c r="M14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8" s="20">
        <f>_22_05_2024__71314[[#This Row],[Рейтинг по проезду]]*0.6+_22_05_2024__71314[[#This Row],[Рейтинг по МВ]]*0.4</f>
        <v>0.87999999999999989</v>
      </c>
    </row>
    <row r="1469" spans="1:17" x14ac:dyDescent="0.2">
      <c r="A1469">
        <v>216</v>
      </c>
      <c r="B1469" t="s">
        <v>2888</v>
      </c>
      <c r="C1469" t="s">
        <v>37</v>
      </c>
      <c r="D1469" t="s">
        <v>39</v>
      </c>
      <c r="E1469" t="s">
        <v>64</v>
      </c>
      <c r="F1469" t="s">
        <v>4</v>
      </c>
      <c r="G1469" s="20" t="s">
        <v>286</v>
      </c>
      <c r="H1469" s="19">
        <v>45406</v>
      </c>
      <c r="I1469">
        <v>135</v>
      </c>
      <c r="J1469">
        <v>135</v>
      </c>
      <c r="L1469">
        <v>3.7</v>
      </c>
      <c r="M14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69" s="20">
        <f>_22_05_2024__71314[[#This Row],[Рейтинг по проезду]]*0.6+_22_05_2024__71314[[#This Row],[Рейтинг по МВ]]*0.4</f>
        <v>0.87999999999999989</v>
      </c>
    </row>
    <row r="1470" spans="1:17" x14ac:dyDescent="0.2">
      <c r="A1470">
        <v>216</v>
      </c>
      <c r="B1470" t="s">
        <v>2889</v>
      </c>
      <c r="C1470" t="s">
        <v>37</v>
      </c>
      <c r="D1470" t="s">
        <v>39</v>
      </c>
      <c r="E1470" t="s">
        <v>64</v>
      </c>
      <c r="F1470" t="s">
        <v>4</v>
      </c>
      <c r="G1470" s="20" t="s">
        <v>286</v>
      </c>
      <c r="H1470" s="19">
        <v>45407</v>
      </c>
      <c r="I1470">
        <v>943</v>
      </c>
      <c r="J1470">
        <v>973</v>
      </c>
      <c r="L1470">
        <v>3.7</v>
      </c>
      <c r="M14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0.96916752312435761</v>
      </c>
      <c r="O14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0" s="20">
        <f>_22_05_2024__71314[[#This Row],[Рейтинг по проезду]]*0.6+_22_05_2024__71314[[#This Row],[Рейтинг по МВ]]*0.4</f>
        <v>0.87999999999999989</v>
      </c>
    </row>
    <row r="1471" spans="1:17" x14ac:dyDescent="0.2">
      <c r="A1471">
        <v>216</v>
      </c>
      <c r="B1471" t="s">
        <v>2890</v>
      </c>
      <c r="C1471" t="s">
        <v>37</v>
      </c>
      <c r="D1471" t="s">
        <v>39</v>
      </c>
      <c r="E1471" t="s">
        <v>64</v>
      </c>
      <c r="F1471" t="s">
        <v>4</v>
      </c>
      <c r="G1471" s="20" t="s">
        <v>286</v>
      </c>
      <c r="H1471" s="19">
        <v>45408</v>
      </c>
      <c r="I1471">
        <v>221</v>
      </c>
      <c r="J1471">
        <v>221</v>
      </c>
      <c r="L1471">
        <v>3.7</v>
      </c>
      <c r="M14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1" s="20">
        <f>_22_05_2024__71314[[#This Row],[Рейтинг по проезду]]*0.6+_22_05_2024__71314[[#This Row],[Рейтинг по МВ]]*0.4</f>
        <v>0.87999999999999989</v>
      </c>
    </row>
    <row r="1472" spans="1:17" x14ac:dyDescent="0.2">
      <c r="A1472">
        <v>216</v>
      </c>
      <c r="B1472" t="s">
        <v>2891</v>
      </c>
      <c r="C1472" t="s">
        <v>37</v>
      </c>
      <c r="D1472" t="s">
        <v>39</v>
      </c>
      <c r="E1472" t="s">
        <v>64</v>
      </c>
      <c r="F1472" t="s">
        <v>4</v>
      </c>
      <c r="G1472" s="20" t="s">
        <v>286</v>
      </c>
      <c r="H1472" s="19">
        <v>45409</v>
      </c>
      <c r="I1472">
        <v>111</v>
      </c>
      <c r="J1472">
        <v>111</v>
      </c>
      <c r="L1472">
        <v>3.7</v>
      </c>
      <c r="M14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2" s="20">
        <f>_22_05_2024__71314[[#This Row],[Рейтинг по проезду]]*0.6+_22_05_2024__71314[[#This Row],[Рейтинг по МВ]]*0.4</f>
        <v>0.87999999999999989</v>
      </c>
    </row>
    <row r="1473" spans="1:17" x14ac:dyDescent="0.2">
      <c r="A1473">
        <v>216</v>
      </c>
      <c r="B1473" t="s">
        <v>2892</v>
      </c>
      <c r="C1473" t="s">
        <v>37</v>
      </c>
      <c r="D1473" t="s">
        <v>39</v>
      </c>
      <c r="E1473" t="s">
        <v>64</v>
      </c>
      <c r="F1473" t="s">
        <v>4</v>
      </c>
      <c r="G1473" s="20" t="s">
        <v>286</v>
      </c>
      <c r="H1473" s="19">
        <v>45410</v>
      </c>
      <c r="I1473">
        <v>894</v>
      </c>
      <c r="J1473">
        <v>894</v>
      </c>
      <c r="L1473">
        <v>3.7</v>
      </c>
      <c r="M14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3" s="20">
        <f>_22_05_2024__71314[[#This Row],[Рейтинг по проезду]]*0.6+_22_05_2024__71314[[#This Row],[Рейтинг по МВ]]*0.4</f>
        <v>0.87999999999999989</v>
      </c>
    </row>
    <row r="1474" spans="1:17" x14ac:dyDescent="0.2">
      <c r="A1474">
        <v>216</v>
      </c>
      <c r="B1474" t="s">
        <v>2893</v>
      </c>
      <c r="C1474" t="s">
        <v>37</v>
      </c>
      <c r="D1474" t="s">
        <v>39</v>
      </c>
      <c r="E1474" t="s">
        <v>64</v>
      </c>
      <c r="F1474" t="s">
        <v>4</v>
      </c>
      <c r="G1474" s="20" t="s">
        <v>286</v>
      </c>
      <c r="H1474" s="19">
        <v>45411</v>
      </c>
      <c r="I1474">
        <v>178</v>
      </c>
      <c r="J1474">
        <v>0</v>
      </c>
      <c r="L1474">
        <v>3.7</v>
      </c>
      <c r="M1474">
        <f>IF(_22_05_2024__71314[[#This Row],[Данные телематики, пробег]]=0,0.6,IF(_22_05_2024__71314[[#This Row],[Данные путевого, пробег]]=0,0,"для расчета"))</f>
        <v>0</v>
      </c>
      <c r="N14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4" s="20">
        <f>_22_05_2024__71314[[#This Row],[Рейтинг по проезду]]*0.6+_22_05_2024__71314[[#This Row],[Рейтинг по МВ]]*0.4</f>
        <v>0.27999999999999997</v>
      </c>
    </row>
    <row r="1475" spans="1:17" x14ac:dyDescent="0.2">
      <c r="A1475">
        <v>216</v>
      </c>
      <c r="B1475" t="s">
        <v>2894</v>
      </c>
      <c r="C1475" t="s">
        <v>37</v>
      </c>
      <c r="D1475" t="s">
        <v>39</v>
      </c>
      <c r="E1475" t="s">
        <v>64</v>
      </c>
      <c r="F1475" t="s">
        <v>4</v>
      </c>
      <c r="G1475" s="20" t="s">
        <v>286</v>
      </c>
      <c r="H1475" s="19">
        <v>45412</v>
      </c>
      <c r="I1475">
        <v>765</v>
      </c>
      <c r="J1475">
        <v>765</v>
      </c>
      <c r="L1475">
        <v>3.7</v>
      </c>
      <c r="M14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5" s="20">
        <f>_22_05_2024__71314[[#This Row],[Рейтинг по проезду]]*0.6+_22_05_2024__71314[[#This Row],[Рейтинг по МВ]]*0.4</f>
        <v>0.87999999999999989</v>
      </c>
    </row>
    <row r="1476" spans="1:17" x14ac:dyDescent="0.2">
      <c r="A1476">
        <v>217</v>
      </c>
      <c r="B1476" t="s">
        <v>2895</v>
      </c>
      <c r="C1476" t="s">
        <v>37</v>
      </c>
      <c r="D1476" t="s">
        <v>39</v>
      </c>
      <c r="E1476" t="s">
        <v>49</v>
      </c>
      <c r="F1476" t="s">
        <v>4</v>
      </c>
      <c r="G1476" s="20" t="s">
        <v>97</v>
      </c>
      <c r="H1476" s="19">
        <v>45383</v>
      </c>
      <c r="I1476">
        <v>76</v>
      </c>
      <c r="J1476">
        <v>76</v>
      </c>
      <c r="L1476">
        <v>1</v>
      </c>
      <c r="M14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6" s="20">
        <f>_22_05_2024__71314[[#This Row],[Рейтинг по проезду]]*0.6+_22_05_2024__71314[[#This Row],[Рейтинг по МВ]]*0.4</f>
        <v>0.87999999999999989</v>
      </c>
    </row>
    <row r="1477" spans="1:17" x14ac:dyDescent="0.2">
      <c r="A1477">
        <v>217</v>
      </c>
      <c r="B1477" t="s">
        <v>2896</v>
      </c>
      <c r="C1477" t="s">
        <v>37</v>
      </c>
      <c r="D1477" t="s">
        <v>39</v>
      </c>
      <c r="E1477" t="s">
        <v>49</v>
      </c>
      <c r="F1477" t="s">
        <v>4</v>
      </c>
      <c r="G1477" s="20" t="s">
        <v>97</v>
      </c>
      <c r="H1477" s="19">
        <v>45385</v>
      </c>
      <c r="I1477">
        <v>12</v>
      </c>
      <c r="J1477">
        <v>22</v>
      </c>
      <c r="L1477">
        <v>1</v>
      </c>
      <c r="M14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0.54545454545454541</v>
      </c>
      <c r="O14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4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7" s="20">
        <f>_22_05_2024__71314[[#This Row],[Рейтинг по проезду]]*0.6+_22_05_2024__71314[[#This Row],[Рейтинг по МВ]]*0.4</f>
        <v>0.82000000000000006</v>
      </c>
    </row>
    <row r="1478" spans="1:17" x14ac:dyDescent="0.2">
      <c r="A1478">
        <v>217</v>
      </c>
      <c r="B1478" t="s">
        <v>2897</v>
      </c>
      <c r="C1478" t="s">
        <v>37</v>
      </c>
      <c r="D1478" t="s">
        <v>39</v>
      </c>
      <c r="E1478" t="s">
        <v>49</v>
      </c>
      <c r="F1478" t="s">
        <v>4</v>
      </c>
      <c r="G1478" s="20" t="s">
        <v>97</v>
      </c>
      <c r="H1478" s="19">
        <v>45390</v>
      </c>
      <c r="I1478">
        <v>30</v>
      </c>
      <c r="J1478">
        <v>30</v>
      </c>
      <c r="L1478">
        <v>1</v>
      </c>
      <c r="M14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8" s="20">
        <f>_22_05_2024__71314[[#This Row],[Рейтинг по проезду]]*0.6+_22_05_2024__71314[[#This Row],[Рейтинг по МВ]]*0.4</f>
        <v>0.87999999999999989</v>
      </c>
    </row>
    <row r="1479" spans="1:17" x14ac:dyDescent="0.2">
      <c r="A1479">
        <v>217</v>
      </c>
      <c r="B1479" t="s">
        <v>2898</v>
      </c>
      <c r="C1479" t="s">
        <v>37</v>
      </c>
      <c r="D1479" t="s">
        <v>39</v>
      </c>
      <c r="E1479" t="s">
        <v>49</v>
      </c>
      <c r="F1479" t="s">
        <v>4</v>
      </c>
      <c r="G1479" s="20" t="s">
        <v>97</v>
      </c>
      <c r="H1479" s="19">
        <v>45392</v>
      </c>
      <c r="I1479">
        <v>154</v>
      </c>
      <c r="J1479">
        <v>154</v>
      </c>
      <c r="K1479">
        <v>5</v>
      </c>
      <c r="L1479">
        <v>1</v>
      </c>
      <c r="M14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79" s="20">
        <f>_22_05_2024__71314[[#This Row],[Рейтинг по проезду]]*0.6+_22_05_2024__71314[[#This Row],[Рейтинг по МВ]]*0.4</f>
        <v>0.87999999999999989</v>
      </c>
    </row>
    <row r="1480" spans="1:17" x14ac:dyDescent="0.2">
      <c r="A1480">
        <v>217</v>
      </c>
      <c r="B1480" t="s">
        <v>2899</v>
      </c>
      <c r="C1480" t="s">
        <v>37</v>
      </c>
      <c r="D1480" t="s">
        <v>39</v>
      </c>
      <c r="E1480" t="s">
        <v>49</v>
      </c>
      <c r="F1480" t="s">
        <v>4</v>
      </c>
      <c r="G1480" s="20" t="s">
        <v>97</v>
      </c>
      <c r="H1480" s="19">
        <v>45393</v>
      </c>
      <c r="I1480">
        <v>15</v>
      </c>
      <c r="J1480">
        <v>15</v>
      </c>
      <c r="L1480">
        <v>1</v>
      </c>
      <c r="M14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0" s="20">
        <f>_22_05_2024__71314[[#This Row],[Рейтинг по проезду]]*0.6+_22_05_2024__71314[[#This Row],[Рейтинг по МВ]]*0.4</f>
        <v>0.87999999999999989</v>
      </c>
    </row>
    <row r="1481" spans="1:17" x14ac:dyDescent="0.2">
      <c r="A1481">
        <v>217</v>
      </c>
      <c r="B1481" t="s">
        <v>2900</v>
      </c>
      <c r="C1481" t="s">
        <v>37</v>
      </c>
      <c r="D1481" t="s">
        <v>39</v>
      </c>
      <c r="E1481" t="s">
        <v>49</v>
      </c>
      <c r="F1481" t="s">
        <v>4</v>
      </c>
      <c r="G1481" s="20" t="s">
        <v>97</v>
      </c>
      <c r="H1481" s="19">
        <v>45397</v>
      </c>
      <c r="I1481">
        <v>18</v>
      </c>
      <c r="J1481">
        <v>18</v>
      </c>
      <c r="L1481">
        <v>1</v>
      </c>
      <c r="M14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1" s="20">
        <f>_22_05_2024__71314[[#This Row],[Рейтинг по проезду]]*0.6+_22_05_2024__71314[[#This Row],[Рейтинг по МВ]]*0.4</f>
        <v>0.87999999999999989</v>
      </c>
    </row>
    <row r="1482" spans="1:17" x14ac:dyDescent="0.2">
      <c r="A1482">
        <v>217</v>
      </c>
      <c r="B1482" t="s">
        <v>2901</v>
      </c>
      <c r="C1482" t="s">
        <v>37</v>
      </c>
      <c r="D1482" t="s">
        <v>39</v>
      </c>
      <c r="E1482" t="s">
        <v>49</v>
      </c>
      <c r="F1482" t="s">
        <v>4</v>
      </c>
      <c r="G1482" s="20" t="s">
        <v>97</v>
      </c>
      <c r="H1482" s="19">
        <v>45398</v>
      </c>
      <c r="I1482">
        <v>0</v>
      </c>
      <c r="J1482">
        <v>25</v>
      </c>
      <c r="L1482">
        <v>1</v>
      </c>
      <c r="M1482">
        <f>IF(_22_05_2024__71314[[#This Row],[Данные телематики, пробег]]=0,0.6,IF(_22_05_2024__71314[[#This Row],[Данные путевого, пробег]]=0,0,"для расчета"))</f>
        <v>0.6</v>
      </c>
      <c r="N14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4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2" s="20">
        <f>_22_05_2024__71314[[#This Row],[Рейтинг по проезду]]*0.6+_22_05_2024__71314[[#This Row],[Рейтинг по МВ]]*0.4</f>
        <v>0.6399999999999999</v>
      </c>
    </row>
    <row r="1483" spans="1:17" x14ac:dyDescent="0.2">
      <c r="A1483">
        <v>217</v>
      </c>
      <c r="B1483" t="s">
        <v>2902</v>
      </c>
      <c r="C1483" t="s">
        <v>37</v>
      </c>
      <c r="D1483" t="s">
        <v>39</v>
      </c>
      <c r="E1483" t="s">
        <v>49</v>
      </c>
      <c r="F1483" t="s">
        <v>4</v>
      </c>
      <c r="G1483" s="20" t="s">
        <v>97</v>
      </c>
      <c r="H1483" s="19">
        <v>45399</v>
      </c>
      <c r="I1483">
        <v>17</v>
      </c>
      <c r="J1483">
        <v>17</v>
      </c>
      <c r="L1483">
        <v>1</v>
      </c>
      <c r="M14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3" s="20">
        <f>_22_05_2024__71314[[#This Row],[Рейтинг по проезду]]*0.6+_22_05_2024__71314[[#This Row],[Рейтинг по МВ]]*0.4</f>
        <v>0.87999999999999989</v>
      </c>
    </row>
    <row r="1484" spans="1:17" x14ac:dyDescent="0.2">
      <c r="A1484">
        <v>217</v>
      </c>
      <c r="B1484" t="s">
        <v>2903</v>
      </c>
      <c r="C1484" t="s">
        <v>37</v>
      </c>
      <c r="D1484" t="s">
        <v>39</v>
      </c>
      <c r="E1484" t="s">
        <v>49</v>
      </c>
      <c r="F1484" t="s">
        <v>4</v>
      </c>
      <c r="G1484" s="20" t="s">
        <v>97</v>
      </c>
      <c r="H1484" s="19">
        <v>45400</v>
      </c>
      <c r="I1484">
        <v>137</v>
      </c>
      <c r="J1484">
        <v>137</v>
      </c>
      <c r="L1484">
        <v>1</v>
      </c>
      <c r="M14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4" s="20">
        <f>_22_05_2024__71314[[#This Row],[Рейтинг по проезду]]*0.6+_22_05_2024__71314[[#This Row],[Рейтинг по МВ]]*0.4</f>
        <v>0.87999999999999989</v>
      </c>
    </row>
    <row r="1485" spans="1:17" x14ac:dyDescent="0.2">
      <c r="A1485">
        <v>217</v>
      </c>
      <c r="B1485" t="s">
        <v>2904</v>
      </c>
      <c r="C1485" t="s">
        <v>37</v>
      </c>
      <c r="D1485" t="s">
        <v>39</v>
      </c>
      <c r="E1485" t="s">
        <v>49</v>
      </c>
      <c r="F1485" t="s">
        <v>4</v>
      </c>
      <c r="G1485" s="20" t="s">
        <v>97</v>
      </c>
      <c r="H1485" s="19">
        <v>45401</v>
      </c>
      <c r="I1485">
        <v>11</v>
      </c>
      <c r="J1485">
        <v>11</v>
      </c>
      <c r="L1485">
        <v>1</v>
      </c>
      <c r="M14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5" s="20">
        <f>_22_05_2024__71314[[#This Row],[Рейтинг по проезду]]*0.6+_22_05_2024__71314[[#This Row],[Рейтинг по МВ]]*0.4</f>
        <v>0.87999999999999989</v>
      </c>
    </row>
    <row r="1486" spans="1:17" x14ac:dyDescent="0.2">
      <c r="A1486">
        <v>217</v>
      </c>
      <c r="B1486" t="s">
        <v>2905</v>
      </c>
      <c r="C1486" t="s">
        <v>37</v>
      </c>
      <c r="D1486" t="s">
        <v>39</v>
      </c>
      <c r="E1486" t="s">
        <v>49</v>
      </c>
      <c r="F1486" t="s">
        <v>4</v>
      </c>
      <c r="G1486" s="20" t="s">
        <v>97</v>
      </c>
      <c r="H1486" s="19">
        <v>45404</v>
      </c>
      <c r="I1486">
        <v>11</v>
      </c>
      <c r="J1486">
        <v>11</v>
      </c>
      <c r="L1486">
        <v>1</v>
      </c>
      <c r="M14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6" s="20">
        <f>_22_05_2024__71314[[#This Row],[Рейтинг по проезду]]*0.6+_22_05_2024__71314[[#This Row],[Рейтинг по МВ]]*0.4</f>
        <v>0.87999999999999989</v>
      </c>
    </row>
    <row r="1487" spans="1:17" x14ac:dyDescent="0.2">
      <c r="A1487">
        <v>217</v>
      </c>
      <c r="B1487" t="s">
        <v>2906</v>
      </c>
      <c r="C1487" t="s">
        <v>37</v>
      </c>
      <c r="D1487" t="s">
        <v>39</v>
      </c>
      <c r="E1487" t="s">
        <v>49</v>
      </c>
      <c r="F1487" t="s">
        <v>4</v>
      </c>
      <c r="G1487" s="20" t="s">
        <v>97</v>
      </c>
      <c r="H1487" s="19">
        <v>45406</v>
      </c>
      <c r="I1487">
        <v>10</v>
      </c>
      <c r="J1487">
        <v>10</v>
      </c>
      <c r="L1487">
        <v>1</v>
      </c>
      <c r="M14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7" s="20">
        <f>_22_05_2024__71314[[#This Row],[Рейтинг по проезду]]*0.6+_22_05_2024__71314[[#This Row],[Рейтинг по МВ]]*0.4</f>
        <v>0.87999999999999989</v>
      </c>
    </row>
    <row r="1488" spans="1:17" x14ac:dyDescent="0.2">
      <c r="A1488">
        <v>217</v>
      </c>
      <c r="B1488" t="s">
        <v>2907</v>
      </c>
      <c r="C1488" t="s">
        <v>37</v>
      </c>
      <c r="D1488" t="s">
        <v>39</v>
      </c>
      <c r="E1488" t="s">
        <v>49</v>
      </c>
      <c r="F1488" t="s">
        <v>4</v>
      </c>
      <c r="G1488" s="20" t="s">
        <v>97</v>
      </c>
      <c r="H1488" s="19">
        <v>45408</v>
      </c>
      <c r="I1488">
        <v>245</v>
      </c>
      <c r="J1488">
        <v>245</v>
      </c>
      <c r="L1488">
        <v>1</v>
      </c>
      <c r="M14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8" s="20">
        <f>_22_05_2024__71314[[#This Row],[Рейтинг по проезду]]*0.6+_22_05_2024__71314[[#This Row],[Рейтинг по МВ]]*0.4</f>
        <v>0.87999999999999989</v>
      </c>
    </row>
    <row r="1489" spans="1:17" x14ac:dyDescent="0.2">
      <c r="A1489">
        <v>219</v>
      </c>
      <c r="B1489" t="s">
        <v>2908</v>
      </c>
      <c r="C1489" t="s">
        <v>37</v>
      </c>
      <c r="D1489" t="s">
        <v>39</v>
      </c>
      <c r="E1489" t="s">
        <v>49</v>
      </c>
      <c r="F1489" t="s">
        <v>2</v>
      </c>
      <c r="G1489" s="20" t="s">
        <v>287</v>
      </c>
      <c r="H1489" s="19">
        <v>45383</v>
      </c>
      <c r="I1489">
        <v>73</v>
      </c>
      <c r="J1489">
        <v>0</v>
      </c>
      <c r="L1489">
        <v>4.5999999999999996</v>
      </c>
      <c r="M1489">
        <f>IF(_22_05_2024__71314[[#This Row],[Данные телематики, пробег]]=0,0.6,IF(_22_05_2024__71314[[#This Row],[Данные путевого, пробег]]=0,0,"для расчета"))</f>
        <v>0</v>
      </c>
      <c r="N14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89" s="20">
        <f>_22_05_2024__71314[[#This Row],[Рейтинг по проезду]]*0.6+_22_05_2024__71314[[#This Row],[Рейтинг по МВ]]*0.4</f>
        <v>0.27999999999999997</v>
      </c>
    </row>
    <row r="1490" spans="1:17" x14ac:dyDescent="0.2">
      <c r="A1490">
        <v>219</v>
      </c>
      <c r="B1490" t="s">
        <v>2909</v>
      </c>
      <c r="C1490" t="s">
        <v>37</v>
      </c>
      <c r="D1490" t="s">
        <v>39</v>
      </c>
      <c r="E1490" t="s">
        <v>49</v>
      </c>
      <c r="F1490" t="s">
        <v>2</v>
      </c>
      <c r="G1490" s="20" t="s">
        <v>287</v>
      </c>
      <c r="H1490" s="19">
        <v>45385</v>
      </c>
      <c r="I1490">
        <v>48</v>
      </c>
      <c r="J1490">
        <v>0</v>
      </c>
      <c r="K1490">
        <v>1</v>
      </c>
      <c r="L1490">
        <v>4.5999999999999996</v>
      </c>
      <c r="M1490">
        <f>IF(_22_05_2024__71314[[#This Row],[Данные телематики, пробег]]=0,0.6,IF(_22_05_2024__71314[[#This Row],[Данные путевого, пробег]]=0,0,"для расчета"))</f>
        <v>0</v>
      </c>
      <c r="N14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0" s="20">
        <f>_22_05_2024__71314[[#This Row],[Рейтинг по проезду]]*0.6+_22_05_2024__71314[[#This Row],[Рейтинг по МВ]]*0.4</f>
        <v>0.27999999999999997</v>
      </c>
    </row>
    <row r="1491" spans="1:17" x14ac:dyDescent="0.2">
      <c r="A1491">
        <v>219</v>
      </c>
      <c r="B1491" t="s">
        <v>2910</v>
      </c>
      <c r="C1491" t="s">
        <v>37</v>
      </c>
      <c r="D1491" t="s">
        <v>39</v>
      </c>
      <c r="E1491" t="s">
        <v>49</v>
      </c>
      <c r="F1491" t="s">
        <v>2</v>
      </c>
      <c r="G1491" s="20" t="s">
        <v>287</v>
      </c>
      <c r="H1491" s="19">
        <v>45390</v>
      </c>
      <c r="I1491">
        <v>30</v>
      </c>
      <c r="J1491">
        <v>0</v>
      </c>
      <c r="L1491">
        <v>4.5999999999999996</v>
      </c>
      <c r="M1491">
        <f>IF(_22_05_2024__71314[[#This Row],[Данные телематики, пробег]]=0,0.6,IF(_22_05_2024__71314[[#This Row],[Данные путевого, пробег]]=0,0,"для расчета"))</f>
        <v>0</v>
      </c>
      <c r="N14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1" s="20">
        <f>_22_05_2024__71314[[#This Row],[Рейтинг по проезду]]*0.6+_22_05_2024__71314[[#This Row],[Рейтинг по МВ]]*0.4</f>
        <v>0.27999999999999997</v>
      </c>
    </row>
    <row r="1492" spans="1:17" x14ac:dyDescent="0.2">
      <c r="A1492">
        <v>219</v>
      </c>
      <c r="B1492" t="s">
        <v>2911</v>
      </c>
      <c r="C1492" t="s">
        <v>37</v>
      </c>
      <c r="D1492" t="s">
        <v>39</v>
      </c>
      <c r="E1492" t="s">
        <v>49</v>
      </c>
      <c r="F1492" t="s">
        <v>2</v>
      </c>
      <c r="G1492" s="20" t="s">
        <v>287</v>
      </c>
      <c r="H1492" s="19">
        <v>45392</v>
      </c>
      <c r="I1492">
        <v>154</v>
      </c>
      <c r="J1492">
        <v>0</v>
      </c>
      <c r="K1492">
        <v>2</v>
      </c>
      <c r="L1492">
        <v>4.5999999999999996</v>
      </c>
      <c r="M1492">
        <f>IF(_22_05_2024__71314[[#This Row],[Данные телематики, пробег]]=0,0.6,IF(_22_05_2024__71314[[#This Row],[Данные путевого, пробег]]=0,0,"для расчета"))</f>
        <v>0</v>
      </c>
      <c r="N14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2" s="20">
        <f>_22_05_2024__71314[[#This Row],[Рейтинг по проезду]]*0.6+_22_05_2024__71314[[#This Row],[Рейтинг по МВ]]*0.4</f>
        <v>0.27999999999999997</v>
      </c>
    </row>
    <row r="1493" spans="1:17" x14ac:dyDescent="0.2">
      <c r="A1493">
        <v>219</v>
      </c>
      <c r="B1493" t="s">
        <v>2912</v>
      </c>
      <c r="C1493" t="s">
        <v>37</v>
      </c>
      <c r="D1493" t="s">
        <v>39</v>
      </c>
      <c r="E1493" t="s">
        <v>49</v>
      </c>
      <c r="F1493" t="s">
        <v>2</v>
      </c>
      <c r="G1493" s="20" t="s">
        <v>287</v>
      </c>
      <c r="H1493" s="19">
        <v>45393</v>
      </c>
      <c r="I1493">
        <v>15</v>
      </c>
      <c r="J1493">
        <v>0</v>
      </c>
      <c r="L1493">
        <v>4.5999999999999996</v>
      </c>
      <c r="M1493">
        <f>IF(_22_05_2024__71314[[#This Row],[Данные телематики, пробег]]=0,0.6,IF(_22_05_2024__71314[[#This Row],[Данные путевого, пробег]]=0,0,"для расчета"))</f>
        <v>0</v>
      </c>
      <c r="N14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3" s="20">
        <f>_22_05_2024__71314[[#This Row],[Рейтинг по проезду]]*0.6+_22_05_2024__71314[[#This Row],[Рейтинг по МВ]]*0.4</f>
        <v>0.27999999999999997</v>
      </c>
    </row>
    <row r="1494" spans="1:17" x14ac:dyDescent="0.2">
      <c r="A1494">
        <v>219</v>
      </c>
      <c r="B1494" t="s">
        <v>2913</v>
      </c>
      <c r="C1494" t="s">
        <v>37</v>
      </c>
      <c r="D1494" t="s">
        <v>39</v>
      </c>
      <c r="E1494" t="s">
        <v>49</v>
      </c>
      <c r="F1494" t="s">
        <v>2</v>
      </c>
      <c r="G1494" s="20" t="s">
        <v>287</v>
      </c>
      <c r="H1494" s="19">
        <v>45397</v>
      </c>
      <c r="I1494">
        <v>56</v>
      </c>
      <c r="J1494">
        <v>56</v>
      </c>
      <c r="K1494">
        <v>1</v>
      </c>
      <c r="L1494">
        <v>4.5999999999999996</v>
      </c>
      <c r="M14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4" s="20">
        <f>_22_05_2024__71314[[#This Row],[Рейтинг по проезду]]*0.6+_22_05_2024__71314[[#This Row],[Рейтинг по МВ]]*0.4</f>
        <v>0.87999999999999989</v>
      </c>
    </row>
    <row r="1495" spans="1:17" x14ac:dyDescent="0.2">
      <c r="A1495">
        <v>219</v>
      </c>
      <c r="B1495" t="s">
        <v>2914</v>
      </c>
      <c r="C1495" t="s">
        <v>37</v>
      </c>
      <c r="D1495" t="s">
        <v>39</v>
      </c>
      <c r="E1495" t="s">
        <v>49</v>
      </c>
      <c r="F1495" t="s">
        <v>2</v>
      </c>
      <c r="G1495" s="20" t="s">
        <v>287</v>
      </c>
      <c r="H1495" s="19">
        <v>45398</v>
      </c>
      <c r="I1495">
        <v>25</v>
      </c>
      <c r="J1495">
        <v>25</v>
      </c>
      <c r="L1495">
        <v>4.5999999999999996</v>
      </c>
      <c r="M14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4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4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4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5" s="20">
        <f>_22_05_2024__71314[[#This Row],[Рейтинг по проезду]]*0.6+_22_05_2024__71314[[#This Row],[Рейтинг по МВ]]*0.4</f>
        <v>0.87999999999999989</v>
      </c>
    </row>
    <row r="1496" spans="1:17" x14ac:dyDescent="0.2">
      <c r="A1496">
        <v>219</v>
      </c>
      <c r="B1496" t="s">
        <v>2915</v>
      </c>
      <c r="C1496" t="s">
        <v>37</v>
      </c>
      <c r="D1496" t="s">
        <v>39</v>
      </c>
      <c r="E1496" t="s">
        <v>49</v>
      </c>
      <c r="F1496" t="s">
        <v>2</v>
      </c>
      <c r="G1496" s="20" t="s">
        <v>287</v>
      </c>
      <c r="H1496" s="19">
        <v>45399</v>
      </c>
      <c r="I1496">
        <v>17</v>
      </c>
      <c r="J1496">
        <v>0</v>
      </c>
      <c r="L1496">
        <v>4.5999999999999996</v>
      </c>
      <c r="M1496">
        <f>IF(_22_05_2024__71314[[#This Row],[Данные телематики, пробег]]=0,0.6,IF(_22_05_2024__71314[[#This Row],[Данные путевого, пробег]]=0,0,"для расчета"))</f>
        <v>0</v>
      </c>
      <c r="N14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6" s="20">
        <f>_22_05_2024__71314[[#This Row],[Рейтинг по проезду]]*0.6+_22_05_2024__71314[[#This Row],[Рейтинг по МВ]]*0.4</f>
        <v>0.27999999999999997</v>
      </c>
    </row>
    <row r="1497" spans="1:17" x14ac:dyDescent="0.2">
      <c r="A1497">
        <v>219</v>
      </c>
      <c r="B1497" t="s">
        <v>2916</v>
      </c>
      <c r="C1497" t="s">
        <v>37</v>
      </c>
      <c r="D1497" t="s">
        <v>39</v>
      </c>
      <c r="E1497" t="s">
        <v>49</v>
      </c>
      <c r="F1497" t="s">
        <v>2</v>
      </c>
      <c r="G1497" s="20" t="s">
        <v>287</v>
      </c>
      <c r="H1497" s="19">
        <v>45400</v>
      </c>
      <c r="I1497">
        <v>137</v>
      </c>
      <c r="J1497">
        <v>0</v>
      </c>
      <c r="L1497">
        <v>4.5999999999999996</v>
      </c>
      <c r="M1497">
        <f>IF(_22_05_2024__71314[[#This Row],[Данные телематики, пробег]]=0,0.6,IF(_22_05_2024__71314[[#This Row],[Данные путевого, пробег]]=0,0,"для расчета"))</f>
        <v>0</v>
      </c>
      <c r="N14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7" s="20">
        <f>_22_05_2024__71314[[#This Row],[Рейтинг по проезду]]*0.6+_22_05_2024__71314[[#This Row],[Рейтинг по МВ]]*0.4</f>
        <v>0.27999999999999997</v>
      </c>
    </row>
    <row r="1498" spans="1:17" x14ac:dyDescent="0.2">
      <c r="A1498">
        <v>219</v>
      </c>
      <c r="B1498" t="s">
        <v>2917</v>
      </c>
      <c r="C1498" t="s">
        <v>37</v>
      </c>
      <c r="D1498" t="s">
        <v>39</v>
      </c>
      <c r="E1498" t="s">
        <v>49</v>
      </c>
      <c r="F1498" t="s">
        <v>2</v>
      </c>
      <c r="G1498" s="20" t="s">
        <v>287</v>
      </c>
      <c r="H1498" s="19">
        <v>45401</v>
      </c>
      <c r="I1498">
        <v>58</v>
      </c>
      <c r="J1498">
        <v>0</v>
      </c>
      <c r="L1498">
        <v>4.5999999999999996</v>
      </c>
      <c r="M1498">
        <f>IF(_22_05_2024__71314[[#This Row],[Данные телематики, пробег]]=0,0.6,IF(_22_05_2024__71314[[#This Row],[Данные путевого, пробег]]=0,0,"для расчета"))</f>
        <v>0</v>
      </c>
      <c r="N14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8" s="20">
        <f>_22_05_2024__71314[[#This Row],[Рейтинг по проезду]]*0.6+_22_05_2024__71314[[#This Row],[Рейтинг по МВ]]*0.4</f>
        <v>0.27999999999999997</v>
      </c>
    </row>
    <row r="1499" spans="1:17" x14ac:dyDescent="0.2">
      <c r="A1499">
        <v>219</v>
      </c>
      <c r="B1499" t="s">
        <v>2918</v>
      </c>
      <c r="C1499" t="s">
        <v>37</v>
      </c>
      <c r="D1499" t="s">
        <v>39</v>
      </c>
      <c r="E1499" t="s">
        <v>49</v>
      </c>
      <c r="F1499" t="s">
        <v>2</v>
      </c>
      <c r="G1499" s="20" t="s">
        <v>287</v>
      </c>
      <c r="H1499" s="19">
        <v>45404</v>
      </c>
      <c r="I1499">
        <v>41</v>
      </c>
      <c r="J1499">
        <v>0</v>
      </c>
      <c r="L1499">
        <v>4.5999999999999996</v>
      </c>
      <c r="M1499">
        <f>IF(_22_05_2024__71314[[#This Row],[Данные телематики, пробег]]=0,0.6,IF(_22_05_2024__71314[[#This Row],[Данные путевого, пробег]]=0,0,"для расчета"))</f>
        <v>0</v>
      </c>
      <c r="N14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4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4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499" s="20">
        <f>_22_05_2024__71314[[#This Row],[Рейтинг по проезду]]*0.6+_22_05_2024__71314[[#This Row],[Рейтинг по МВ]]*0.4</f>
        <v>0.27999999999999997</v>
      </c>
    </row>
    <row r="1500" spans="1:17" x14ac:dyDescent="0.2">
      <c r="A1500">
        <v>220</v>
      </c>
      <c r="B1500" t="s">
        <v>2919</v>
      </c>
      <c r="C1500" t="s">
        <v>37</v>
      </c>
      <c r="D1500" t="s">
        <v>39</v>
      </c>
      <c r="E1500" t="s">
        <v>64</v>
      </c>
      <c r="F1500" t="s">
        <v>2</v>
      </c>
      <c r="G1500" s="20" t="s">
        <v>99</v>
      </c>
      <c r="H1500" s="19">
        <v>45396</v>
      </c>
      <c r="I1500">
        <v>0.33</v>
      </c>
      <c r="J1500">
        <v>0</v>
      </c>
      <c r="L1500">
        <v>5.9</v>
      </c>
      <c r="M1500">
        <f>IF(_22_05_2024__71314[[#This Row],[Данные телематики, пробег]]=0,0.6,IF(_22_05_2024__71314[[#This Row],[Данные путевого, пробег]]=0,0,"для расчета"))</f>
        <v>0</v>
      </c>
      <c r="N15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00" s="20">
        <f>_22_05_2024__71314[[#This Row],[Рейтинг по проезду]]*0.6+_22_05_2024__71314[[#This Row],[Рейтинг по МВ]]*0.4</f>
        <v>0.4</v>
      </c>
    </row>
    <row r="1501" spans="1:17" x14ac:dyDescent="0.2">
      <c r="A1501">
        <v>222</v>
      </c>
      <c r="B1501" t="s">
        <v>2920</v>
      </c>
      <c r="C1501" t="s">
        <v>37</v>
      </c>
      <c r="D1501" t="s">
        <v>39</v>
      </c>
      <c r="E1501" t="s">
        <v>49</v>
      </c>
      <c r="F1501" t="s">
        <v>4</v>
      </c>
      <c r="G1501" s="20" t="s">
        <v>288</v>
      </c>
      <c r="H1501" s="19">
        <v>45383</v>
      </c>
      <c r="I1501">
        <v>254</v>
      </c>
      <c r="J1501">
        <v>254</v>
      </c>
      <c r="L1501">
        <v>5.2</v>
      </c>
      <c r="M15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0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1" s="20">
        <f>_22_05_2024__71314[[#This Row],[Рейтинг по проезду]]*0.6+_22_05_2024__71314[[#This Row],[Рейтинг по МВ]]*0.4</f>
        <v>0.96</v>
      </c>
    </row>
    <row r="1502" spans="1:17" x14ac:dyDescent="0.2">
      <c r="A1502">
        <v>222</v>
      </c>
      <c r="B1502" t="s">
        <v>2921</v>
      </c>
      <c r="C1502" t="s">
        <v>37</v>
      </c>
      <c r="D1502" t="s">
        <v>39</v>
      </c>
      <c r="E1502" t="s">
        <v>49</v>
      </c>
      <c r="F1502" t="s">
        <v>4</v>
      </c>
      <c r="G1502" s="20" t="s">
        <v>288</v>
      </c>
      <c r="H1502" s="19">
        <v>45393</v>
      </c>
      <c r="I1502">
        <v>49</v>
      </c>
      <c r="J1502">
        <v>49</v>
      </c>
      <c r="L1502">
        <v>5.2</v>
      </c>
      <c r="M15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0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2" s="20">
        <f>_22_05_2024__71314[[#This Row],[Рейтинг по проезду]]*0.6+_22_05_2024__71314[[#This Row],[Рейтинг по МВ]]*0.4</f>
        <v>0.96</v>
      </c>
    </row>
    <row r="1503" spans="1:17" x14ac:dyDescent="0.2">
      <c r="A1503">
        <v>222</v>
      </c>
      <c r="B1503" t="s">
        <v>2922</v>
      </c>
      <c r="C1503" t="s">
        <v>37</v>
      </c>
      <c r="D1503" t="s">
        <v>39</v>
      </c>
      <c r="E1503" t="s">
        <v>49</v>
      </c>
      <c r="F1503" t="s">
        <v>4</v>
      </c>
      <c r="G1503" s="20" t="s">
        <v>288</v>
      </c>
      <c r="H1503" s="19">
        <v>45394</v>
      </c>
      <c r="I1503">
        <v>6</v>
      </c>
      <c r="J1503">
        <v>6</v>
      </c>
      <c r="L1503">
        <v>5.2</v>
      </c>
      <c r="M15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0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3" s="20">
        <f>_22_05_2024__71314[[#This Row],[Рейтинг по проезду]]*0.6+_22_05_2024__71314[[#This Row],[Рейтинг по МВ]]*0.4</f>
        <v>0.96</v>
      </c>
    </row>
    <row r="1504" spans="1:17" x14ac:dyDescent="0.2">
      <c r="A1504">
        <v>222</v>
      </c>
      <c r="B1504" t="s">
        <v>2923</v>
      </c>
      <c r="C1504" t="s">
        <v>37</v>
      </c>
      <c r="D1504" t="s">
        <v>39</v>
      </c>
      <c r="E1504" t="s">
        <v>49</v>
      </c>
      <c r="F1504" t="s">
        <v>4</v>
      </c>
      <c r="G1504" s="20" t="s">
        <v>288</v>
      </c>
      <c r="H1504" s="19">
        <v>45397</v>
      </c>
      <c r="I1504">
        <v>5</v>
      </c>
      <c r="J1504">
        <v>5</v>
      </c>
      <c r="K1504">
        <v>1</v>
      </c>
      <c r="L1504">
        <v>5.2</v>
      </c>
      <c r="M15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0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4" s="20">
        <f>_22_05_2024__71314[[#This Row],[Рейтинг по проезду]]*0.6+_22_05_2024__71314[[#This Row],[Рейтинг по МВ]]*0.4</f>
        <v>0.96</v>
      </c>
    </row>
    <row r="1505" spans="1:17" x14ac:dyDescent="0.2">
      <c r="A1505">
        <v>222</v>
      </c>
      <c r="B1505" t="s">
        <v>2924</v>
      </c>
      <c r="C1505" t="s">
        <v>37</v>
      </c>
      <c r="D1505" t="s">
        <v>39</v>
      </c>
      <c r="E1505" t="s">
        <v>49</v>
      </c>
      <c r="F1505" t="s">
        <v>4</v>
      </c>
      <c r="G1505" s="20" t="s">
        <v>288</v>
      </c>
      <c r="H1505" s="19">
        <v>45400</v>
      </c>
      <c r="I1505">
        <v>28</v>
      </c>
      <c r="J1505">
        <v>28</v>
      </c>
      <c r="L1505">
        <v>5.2</v>
      </c>
      <c r="M15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0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5" s="20">
        <f>_22_05_2024__71314[[#This Row],[Рейтинг по проезду]]*0.6+_22_05_2024__71314[[#This Row],[Рейтинг по МВ]]*0.4</f>
        <v>0.96</v>
      </c>
    </row>
    <row r="1506" spans="1:17" x14ac:dyDescent="0.2">
      <c r="A1506">
        <v>222</v>
      </c>
      <c r="B1506" t="s">
        <v>2925</v>
      </c>
      <c r="C1506" t="s">
        <v>37</v>
      </c>
      <c r="D1506" t="s">
        <v>39</v>
      </c>
      <c r="E1506" t="s">
        <v>49</v>
      </c>
      <c r="F1506" t="s">
        <v>4</v>
      </c>
      <c r="G1506" s="20" t="s">
        <v>288</v>
      </c>
      <c r="H1506" s="19">
        <v>45401</v>
      </c>
      <c r="I1506">
        <v>248</v>
      </c>
      <c r="J1506">
        <v>268</v>
      </c>
      <c r="L1506">
        <v>5.2</v>
      </c>
      <c r="M15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0.92537313432835822</v>
      </c>
      <c r="O15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0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6" s="20">
        <f>_22_05_2024__71314[[#This Row],[Рейтинг по проезду]]*0.6+_22_05_2024__71314[[#This Row],[Рейтинг по МВ]]*0.4</f>
        <v>0.90000000000000013</v>
      </c>
    </row>
    <row r="1507" spans="1:17" x14ac:dyDescent="0.2">
      <c r="A1507">
        <v>222</v>
      </c>
      <c r="B1507" t="s">
        <v>2926</v>
      </c>
      <c r="C1507" t="s">
        <v>37</v>
      </c>
      <c r="D1507" t="s">
        <v>39</v>
      </c>
      <c r="E1507" t="s">
        <v>49</v>
      </c>
      <c r="F1507" t="s">
        <v>4</v>
      </c>
      <c r="G1507" s="20" t="s">
        <v>288</v>
      </c>
      <c r="H1507" s="19">
        <v>45402</v>
      </c>
      <c r="I1507">
        <v>7</v>
      </c>
      <c r="J1507">
        <v>9</v>
      </c>
      <c r="K1507">
        <v>1</v>
      </c>
      <c r="L1507">
        <v>5.2</v>
      </c>
      <c r="M15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0.77777777777777779</v>
      </c>
      <c r="O15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0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7" s="20">
        <f>_22_05_2024__71314[[#This Row],[Рейтинг по проезду]]*0.6+_22_05_2024__71314[[#This Row],[Рейтинг по МВ]]*0.4</f>
        <v>0.90000000000000013</v>
      </c>
    </row>
    <row r="1508" spans="1:17" x14ac:dyDescent="0.2">
      <c r="A1508">
        <v>222</v>
      </c>
      <c r="B1508" t="s">
        <v>2927</v>
      </c>
      <c r="C1508" t="s">
        <v>37</v>
      </c>
      <c r="D1508" t="s">
        <v>39</v>
      </c>
      <c r="E1508" t="s">
        <v>49</v>
      </c>
      <c r="F1508" t="s">
        <v>4</v>
      </c>
      <c r="G1508" s="20" t="s">
        <v>288</v>
      </c>
      <c r="H1508" s="19">
        <v>45405</v>
      </c>
      <c r="I1508">
        <v>64</v>
      </c>
      <c r="J1508">
        <v>54</v>
      </c>
      <c r="L1508">
        <v>5.2</v>
      </c>
      <c r="M15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1.1851851851851851</v>
      </c>
      <c r="O15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5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8" s="20">
        <f>_22_05_2024__71314[[#This Row],[Рейтинг по проезду]]*0.6+_22_05_2024__71314[[#This Row],[Рейтинг по МВ]]*0.4</f>
        <v>0.84000000000000008</v>
      </c>
    </row>
    <row r="1509" spans="1:17" x14ac:dyDescent="0.2">
      <c r="A1509">
        <v>222</v>
      </c>
      <c r="B1509" t="s">
        <v>2928</v>
      </c>
      <c r="C1509" t="s">
        <v>37</v>
      </c>
      <c r="D1509" t="s">
        <v>39</v>
      </c>
      <c r="E1509" t="s">
        <v>49</v>
      </c>
      <c r="F1509" t="s">
        <v>4</v>
      </c>
      <c r="G1509" s="20" t="s">
        <v>288</v>
      </c>
      <c r="H1509" s="19">
        <v>45406</v>
      </c>
      <c r="I1509">
        <v>124</v>
      </c>
      <c r="J1509">
        <v>114</v>
      </c>
      <c r="L1509">
        <v>5.2</v>
      </c>
      <c r="M15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1.0877192982456141</v>
      </c>
      <c r="O15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0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09" s="20">
        <f>_22_05_2024__71314[[#This Row],[Рейтинг по проезду]]*0.6+_22_05_2024__71314[[#This Row],[Рейтинг по МВ]]*0.4</f>
        <v>0.90000000000000013</v>
      </c>
    </row>
    <row r="1510" spans="1:17" x14ac:dyDescent="0.2">
      <c r="A1510">
        <v>222</v>
      </c>
      <c r="B1510" t="s">
        <v>2929</v>
      </c>
      <c r="C1510" t="s">
        <v>37</v>
      </c>
      <c r="D1510" t="s">
        <v>39</v>
      </c>
      <c r="E1510" t="s">
        <v>49</v>
      </c>
      <c r="F1510" t="s">
        <v>4</v>
      </c>
      <c r="G1510" s="20" t="s">
        <v>288</v>
      </c>
      <c r="H1510" s="19">
        <v>45407</v>
      </c>
      <c r="I1510">
        <v>22</v>
      </c>
      <c r="J1510">
        <v>22</v>
      </c>
      <c r="L1510">
        <v>5.2</v>
      </c>
      <c r="M15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10" s="20">
        <f>_22_05_2024__71314[[#This Row],[Рейтинг по проезду]]*0.6+_22_05_2024__71314[[#This Row],[Рейтинг по МВ]]*0.4</f>
        <v>0.96</v>
      </c>
    </row>
    <row r="1511" spans="1:17" x14ac:dyDescent="0.2">
      <c r="A1511">
        <v>222</v>
      </c>
      <c r="B1511" t="s">
        <v>2930</v>
      </c>
      <c r="C1511" t="s">
        <v>37</v>
      </c>
      <c r="D1511" t="s">
        <v>39</v>
      </c>
      <c r="E1511" t="s">
        <v>49</v>
      </c>
      <c r="F1511" t="s">
        <v>4</v>
      </c>
      <c r="G1511" s="20" t="s">
        <v>288</v>
      </c>
      <c r="H1511" s="19">
        <v>45408</v>
      </c>
      <c r="I1511">
        <v>450</v>
      </c>
      <c r="J1511">
        <v>455</v>
      </c>
      <c r="L1511">
        <v>5.2</v>
      </c>
      <c r="M15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0.98901098901098905</v>
      </c>
      <c r="O15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11" s="20">
        <f>_22_05_2024__71314[[#This Row],[Рейтинг по проезду]]*0.6+_22_05_2024__71314[[#This Row],[Рейтинг по МВ]]*0.4</f>
        <v>0.96</v>
      </c>
    </row>
    <row r="1512" spans="1:17" x14ac:dyDescent="0.2">
      <c r="A1512">
        <v>222</v>
      </c>
      <c r="B1512" t="s">
        <v>2931</v>
      </c>
      <c r="C1512" t="s">
        <v>37</v>
      </c>
      <c r="D1512" t="s">
        <v>39</v>
      </c>
      <c r="E1512" t="s">
        <v>49</v>
      </c>
      <c r="F1512" t="s">
        <v>4</v>
      </c>
      <c r="G1512" s="20" t="s">
        <v>288</v>
      </c>
      <c r="H1512" s="19">
        <v>45409</v>
      </c>
      <c r="I1512">
        <v>26</v>
      </c>
      <c r="J1512">
        <v>26</v>
      </c>
      <c r="L1512">
        <v>5.2</v>
      </c>
      <c r="M15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12" s="20">
        <f>_22_05_2024__71314[[#This Row],[Рейтинг по проезду]]*0.6+_22_05_2024__71314[[#This Row],[Рейтинг по МВ]]*0.4</f>
        <v>0.96</v>
      </c>
    </row>
    <row r="1513" spans="1:17" x14ac:dyDescent="0.2">
      <c r="A1513">
        <v>222</v>
      </c>
      <c r="B1513" t="s">
        <v>2932</v>
      </c>
      <c r="C1513" t="s">
        <v>37</v>
      </c>
      <c r="D1513" t="s">
        <v>39</v>
      </c>
      <c r="E1513" t="s">
        <v>49</v>
      </c>
      <c r="F1513" t="s">
        <v>4</v>
      </c>
      <c r="G1513" s="20" t="s">
        <v>288</v>
      </c>
      <c r="H1513" s="19">
        <v>45410</v>
      </c>
      <c r="I1513">
        <v>17</v>
      </c>
      <c r="J1513">
        <v>17</v>
      </c>
      <c r="L1513">
        <v>5.2</v>
      </c>
      <c r="M15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13" s="20">
        <f>_22_05_2024__71314[[#This Row],[Рейтинг по проезду]]*0.6+_22_05_2024__71314[[#This Row],[Рейтинг по МВ]]*0.4</f>
        <v>0.96</v>
      </c>
    </row>
    <row r="1514" spans="1:17" x14ac:dyDescent="0.2">
      <c r="A1514">
        <v>222</v>
      </c>
      <c r="B1514" t="s">
        <v>2933</v>
      </c>
      <c r="C1514" t="s">
        <v>37</v>
      </c>
      <c r="D1514" t="s">
        <v>39</v>
      </c>
      <c r="E1514" t="s">
        <v>49</v>
      </c>
      <c r="F1514" t="s">
        <v>4</v>
      </c>
      <c r="G1514" s="20" t="s">
        <v>288</v>
      </c>
      <c r="H1514" s="19">
        <v>45412</v>
      </c>
      <c r="I1514">
        <v>46</v>
      </c>
      <c r="J1514">
        <v>46</v>
      </c>
      <c r="L1514">
        <v>5.2</v>
      </c>
      <c r="M15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14" s="20">
        <f>_22_05_2024__71314[[#This Row],[Рейтинг по проезду]]*0.6+_22_05_2024__71314[[#This Row],[Рейтинг по МВ]]*0.4</f>
        <v>0.96</v>
      </c>
    </row>
    <row r="1515" spans="1:17" x14ac:dyDescent="0.2">
      <c r="A1515">
        <v>223</v>
      </c>
      <c r="B1515" t="s">
        <v>2934</v>
      </c>
      <c r="C1515" t="s">
        <v>37</v>
      </c>
      <c r="D1515" t="s">
        <v>39</v>
      </c>
      <c r="E1515" t="s">
        <v>49</v>
      </c>
      <c r="F1515" t="s">
        <v>2</v>
      </c>
      <c r="G1515" s="20" t="s">
        <v>101</v>
      </c>
      <c r="H1515" s="19">
        <v>45384</v>
      </c>
      <c r="I1515">
        <v>29</v>
      </c>
      <c r="J1515">
        <v>25</v>
      </c>
      <c r="L1515">
        <v>4.5</v>
      </c>
      <c r="M15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1.1599999999999999</v>
      </c>
      <c r="O15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5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15" s="20">
        <f>_22_05_2024__71314[[#This Row],[Рейтинг по проезду]]*0.6+_22_05_2024__71314[[#This Row],[Рейтинг по МВ]]*0.4</f>
        <v>0.76</v>
      </c>
    </row>
    <row r="1516" spans="1:17" x14ac:dyDescent="0.2">
      <c r="A1516">
        <v>223</v>
      </c>
      <c r="B1516" t="s">
        <v>2935</v>
      </c>
      <c r="C1516" t="s">
        <v>37</v>
      </c>
      <c r="D1516" t="s">
        <v>39</v>
      </c>
      <c r="E1516" t="s">
        <v>49</v>
      </c>
      <c r="F1516" t="s">
        <v>2</v>
      </c>
      <c r="G1516" s="20" t="s">
        <v>101</v>
      </c>
      <c r="H1516" s="19">
        <v>45385</v>
      </c>
      <c r="I1516">
        <v>279</v>
      </c>
      <c r="J1516">
        <v>279</v>
      </c>
      <c r="L1516">
        <v>4.5</v>
      </c>
      <c r="M15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16" s="20">
        <f>_22_05_2024__71314[[#This Row],[Рейтинг по проезду]]*0.6+_22_05_2024__71314[[#This Row],[Рейтинг по МВ]]*0.4</f>
        <v>0.87999999999999989</v>
      </c>
    </row>
    <row r="1517" spans="1:17" x14ac:dyDescent="0.2">
      <c r="A1517">
        <v>223</v>
      </c>
      <c r="B1517" t="s">
        <v>2936</v>
      </c>
      <c r="C1517" t="s">
        <v>37</v>
      </c>
      <c r="D1517" t="s">
        <v>39</v>
      </c>
      <c r="E1517" t="s">
        <v>49</v>
      </c>
      <c r="F1517" t="s">
        <v>2</v>
      </c>
      <c r="G1517" s="20" t="s">
        <v>101</v>
      </c>
      <c r="H1517" s="19">
        <v>45386</v>
      </c>
      <c r="I1517">
        <v>241</v>
      </c>
      <c r="J1517">
        <v>241</v>
      </c>
      <c r="K1517">
        <v>2</v>
      </c>
      <c r="L1517">
        <v>4.5</v>
      </c>
      <c r="M15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17" s="20">
        <f>_22_05_2024__71314[[#This Row],[Рейтинг по проезду]]*0.6+_22_05_2024__71314[[#This Row],[Рейтинг по МВ]]*0.4</f>
        <v>0.87999999999999989</v>
      </c>
    </row>
    <row r="1518" spans="1:17" x14ac:dyDescent="0.2">
      <c r="A1518">
        <v>223</v>
      </c>
      <c r="B1518" t="s">
        <v>2937</v>
      </c>
      <c r="C1518" t="s">
        <v>37</v>
      </c>
      <c r="D1518" t="s">
        <v>39</v>
      </c>
      <c r="E1518" t="s">
        <v>49</v>
      </c>
      <c r="F1518" t="s">
        <v>2</v>
      </c>
      <c r="G1518" s="20" t="s">
        <v>101</v>
      </c>
      <c r="H1518" s="19">
        <v>45387</v>
      </c>
      <c r="I1518">
        <v>365</v>
      </c>
      <c r="J1518">
        <v>365</v>
      </c>
      <c r="L1518">
        <v>4.5</v>
      </c>
      <c r="M15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18" s="20">
        <f>_22_05_2024__71314[[#This Row],[Рейтинг по проезду]]*0.6+_22_05_2024__71314[[#This Row],[Рейтинг по МВ]]*0.4</f>
        <v>0.87999999999999989</v>
      </c>
    </row>
    <row r="1519" spans="1:17" x14ac:dyDescent="0.2">
      <c r="A1519">
        <v>223</v>
      </c>
      <c r="B1519" t="s">
        <v>2938</v>
      </c>
      <c r="C1519" t="s">
        <v>37</v>
      </c>
      <c r="D1519" t="s">
        <v>39</v>
      </c>
      <c r="E1519" t="s">
        <v>49</v>
      </c>
      <c r="F1519" t="s">
        <v>2</v>
      </c>
      <c r="G1519" s="20" t="s">
        <v>101</v>
      </c>
      <c r="H1519" s="19">
        <v>45388</v>
      </c>
      <c r="I1519">
        <v>201.1</v>
      </c>
      <c r="J1519">
        <v>201.1</v>
      </c>
      <c r="L1519">
        <v>4.5</v>
      </c>
      <c r="M15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19" s="20">
        <f>_22_05_2024__71314[[#This Row],[Рейтинг по проезду]]*0.6+_22_05_2024__71314[[#This Row],[Рейтинг по МВ]]*0.4</f>
        <v>0.87999999999999989</v>
      </c>
    </row>
    <row r="1520" spans="1:17" x14ac:dyDescent="0.2">
      <c r="A1520">
        <v>223</v>
      </c>
      <c r="B1520" t="s">
        <v>2939</v>
      </c>
      <c r="C1520" t="s">
        <v>37</v>
      </c>
      <c r="D1520" t="s">
        <v>39</v>
      </c>
      <c r="E1520" t="s">
        <v>49</v>
      </c>
      <c r="F1520" t="s">
        <v>2</v>
      </c>
      <c r="G1520" s="20" t="s">
        <v>101</v>
      </c>
      <c r="H1520" s="19">
        <v>45389</v>
      </c>
      <c r="I1520">
        <v>351.16</v>
      </c>
      <c r="J1520">
        <v>351.16</v>
      </c>
      <c r="K1520">
        <v>2</v>
      </c>
      <c r="L1520">
        <v>4.5</v>
      </c>
      <c r="M15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0" s="20">
        <f>_22_05_2024__71314[[#This Row],[Рейтинг по проезду]]*0.6+_22_05_2024__71314[[#This Row],[Рейтинг по МВ]]*0.4</f>
        <v>0.87999999999999989</v>
      </c>
    </row>
    <row r="1521" spans="1:17" x14ac:dyDescent="0.2">
      <c r="A1521">
        <v>223</v>
      </c>
      <c r="B1521" t="s">
        <v>2940</v>
      </c>
      <c r="C1521" t="s">
        <v>37</v>
      </c>
      <c r="D1521" t="s">
        <v>39</v>
      </c>
      <c r="E1521" t="s">
        <v>49</v>
      </c>
      <c r="F1521" t="s">
        <v>2</v>
      </c>
      <c r="G1521" s="20" t="s">
        <v>101</v>
      </c>
      <c r="H1521" s="19">
        <v>45390</v>
      </c>
      <c r="I1521">
        <v>301</v>
      </c>
      <c r="J1521">
        <v>301</v>
      </c>
      <c r="L1521">
        <v>4.5</v>
      </c>
      <c r="M15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1" s="20">
        <f>_22_05_2024__71314[[#This Row],[Рейтинг по проезду]]*0.6+_22_05_2024__71314[[#This Row],[Рейтинг по МВ]]*0.4</f>
        <v>0.87999999999999989</v>
      </c>
    </row>
    <row r="1522" spans="1:17" x14ac:dyDescent="0.2">
      <c r="A1522">
        <v>223</v>
      </c>
      <c r="B1522" t="s">
        <v>2941</v>
      </c>
      <c r="C1522" t="s">
        <v>37</v>
      </c>
      <c r="D1522" t="s">
        <v>39</v>
      </c>
      <c r="E1522" t="s">
        <v>49</v>
      </c>
      <c r="F1522" t="s">
        <v>2</v>
      </c>
      <c r="G1522" s="20" t="s">
        <v>101</v>
      </c>
      <c r="H1522" s="19">
        <v>45391</v>
      </c>
      <c r="I1522">
        <v>365.12</v>
      </c>
      <c r="J1522">
        <v>365.12</v>
      </c>
      <c r="L1522">
        <v>4.5</v>
      </c>
      <c r="M15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2" s="20">
        <f>_22_05_2024__71314[[#This Row],[Рейтинг по проезду]]*0.6+_22_05_2024__71314[[#This Row],[Рейтинг по МВ]]*0.4</f>
        <v>0.87999999999999989</v>
      </c>
    </row>
    <row r="1523" spans="1:17" x14ac:dyDescent="0.2">
      <c r="A1523">
        <v>223</v>
      </c>
      <c r="B1523" t="s">
        <v>2942</v>
      </c>
      <c r="C1523" t="s">
        <v>37</v>
      </c>
      <c r="D1523" t="s">
        <v>39</v>
      </c>
      <c r="E1523" t="s">
        <v>49</v>
      </c>
      <c r="F1523" t="s">
        <v>2</v>
      </c>
      <c r="G1523" s="20" t="s">
        <v>101</v>
      </c>
      <c r="H1523" s="19">
        <v>45392</v>
      </c>
      <c r="I1523">
        <v>269</v>
      </c>
      <c r="J1523">
        <v>269</v>
      </c>
      <c r="K1523">
        <v>2</v>
      </c>
      <c r="L1523">
        <v>4.5</v>
      </c>
      <c r="M15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3" s="20">
        <f>_22_05_2024__71314[[#This Row],[Рейтинг по проезду]]*0.6+_22_05_2024__71314[[#This Row],[Рейтинг по МВ]]*0.4</f>
        <v>0.87999999999999989</v>
      </c>
    </row>
    <row r="1524" spans="1:17" x14ac:dyDescent="0.2">
      <c r="A1524">
        <v>223</v>
      </c>
      <c r="B1524" t="s">
        <v>2943</v>
      </c>
      <c r="C1524" t="s">
        <v>37</v>
      </c>
      <c r="D1524" t="s">
        <v>39</v>
      </c>
      <c r="E1524" t="s">
        <v>49</v>
      </c>
      <c r="F1524" t="s">
        <v>2</v>
      </c>
      <c r="G1524" s="20" t="s">
        <v>101</v>
      </c>
      <c r="H1524" s="19">
        <v>45393</v>
      </c>
      <c r="I1524">
        <v>253</v>
      </c>
      <c r="J1524">
        <v>253</v>
      </c>
      <c r="L1524">
        <v>4.5</v>
      </c>
      <c r="M15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4" s="20">
        <f>_22_05_2024__71314[[#This Row],[Рейтинг по проезду]]*0.6+_22_05_2024__71314[[#This Row],[Рейтинг по МВ]]*0.4</f>
        <v>0.87999999999999989</v>
      </c>
    </row>
    <row r="1525" spans="1:17" x14ac:dyDescent="0.2">
      <c r="A1525">
        <v>223</v>
      </c>
      <c r="B1525" t="s">
        <v>2944</v>
      </c>
      <c r="C1525" t="s">
        <v>37</v>
      </c>
      <c r="D1525" t="s">
        <v>39</v>
      </c>
      <c r="E1525" t="s">
        <v>49</v>
      </c>
      <c r="F1525" t="s">
        <v>2</v>
      </c>
      <c r="G1525" s="20" t="s">
        <v>101</v>
      </c>
      <c r="H1525" s="19">
        <v>45394</v>
      </c>
      <c r="I1525">
        <v>234.64</v>
      </c>
      <c r="J1525">
        <v>234.64</v>
      </c>
      <c r="L1525">
        <v>4.5</v>
      </c>
      <c r="M15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5" s="20">
        <f>_22_05_2024__71314[[#This Row],[Рейтинг по проезду]]*0.6+_22_05_2024__71314[[#This Row],[Рейтинг по МВ]]*0.4</f>
        <v>0.87999999999999989</v>
      </c>
    </row>
    <row r="1526" spans="1:17" x14ac:dyDescent="0.2">
      <c r="A1526">
        <v>223</v>
      </c>
      <c r="B1526" t="s">
        <v>2945</v>
      </c>
      <c r="C1526" t="s">
        <v>37</v>
      </c>
      <c r="D1526" t="s">
        <v>39</v>
      </c>
      <c r="E1526" t="s">
        <v>49</v>
      </c>
      <c r="F1526" t="s">
        <v>2</v>
      </c>
      <c r="G1526" s="20" t="s">
        <v>101</v>
      </c>
      <c r="H1526" s="19">
        <v>45395</v>
      </c>
      <c r="I1526">
        <v>224.62</v>
      </c>
      <c r="J1526">
        <v>224.62</v>
      </c>
      <c r="K1526">
        <v>2</v>
      </c>
      <c r="L1526">
        <v>4.5</v>
      </c>
      <c r="M15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6" s="20">
        <f>_22_05_2024__71314[[#This Row],[Рейтинг по проезду]]*0.6+_22_05_2024__71314[[#This Row],[Рейтинг по МВ]]*0.4</f>
        <v>0.87999999999999989</v>
      </c>
    </row>
    <row r="1527" spans="1:17" x14ac:dyDescent="0.2">
      <c r="A1527">
        <v>223</v>
      </c>
      <c r="B1527" t="s">
        <v>2946</v>
      </c>
      <c r="C1527" t="s">
        <v>37</v>
      </c>
      <c r="D1527" t="s">
        <v>39</v>
      </c>
      <c r="E1527" t="s">
        <v>49</v>
      </c>
      <c r="F1527" t="s">
        <v>2</v>
      </c>
      <c r="G1527" s="20" t="s">
        <v>101</v>
      </c>
      <c r="H1527" s="19">
        <v>45397</v>
      </c>
      <c r="I1527">
        <v>377.12</v>
      </c>
      <c r="J1527">
        <v>357.12</v>
      </c>
      <c r="L1527">
        <v>4.5</v>
      </c>
      <c r="M15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1.0560035842293907</v>
      </c>
      <c r="O15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7" s="20">
        <f>_22_05_2024__71314[[#This Row],[Рейтинг по проезду]]*0.6+_22_05_2024__71314[[#This Row],[Рейтинг по МВ]]*0.4</f>
        <v>0.82000000000000006</v>
      </c>
    </row>
    <row r="1528" spans="1:17" x14ac:dyDescent="0.2">
      <c r="A1528">
        <v>223</v>
      </c>
      <c r="B1528" t="s">
        <v>2947</v>
      </c>
      <c r="C1528" t="s">
        <v>37</v>
      </c>
      <c r="D1528" t="s">
        <v>39</v>
      </c>
      <c r="E1528" t="s">
        <v>49</v>
      </c>
      <c r="F1528" t="s">
        <v>2</v>
      </c>
      <c r="G1528" s="20" t="s">
        <v>101</v>
      </c>
      <c r="H1528" s="19">
        <v>45398</v>
      </c>
      <c r="I1528">
        <v>412.02</v>
      </c>
      <c r="J1528">
        <v>412.02</v>
      </c>
      <c r="L1528">
        <v>4.5</v>
      </c>
      <c r="M15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8" s="20">
        <f>_22_05_2024__71314[[#This Row],[Рейтинг по проезду]]*0.6+_22_05_2024__71314[[#This Row],[Рейтинг по МВ]]*0.4</f>
        <v>0.87999999999999989</v>
      </c>
    </row>
    <row r="1529" spans="1:17" x14ac:dyDescent="0.2">
      <c r="A1529">
        <v>223</v>
      </c>
      <c r="B1529" t="s">
        <v>2948</v>
      </c>
      <c r="C1529" t="s">
        <v>37</v>
      </c>
      <c r="D1529" t="s">
        <v>39</v>
      </c>
      <c r="E1529" t="s">
        <v>49</v>
      </c>
      <c r="F1529" t="s">
        <v>2</v>
      </c>
      <c r="G1529" s="20" t="s">
        <v>101</v>
      </c>
      <c r="H1529" s="19">
        <v>45399</v>
      </c>
      <c r="I1529">
        <v>298.3</v>
      </c>
      <c r="J1529">
        <v>298.3</v>
      </c>
      <c r="K1529">
        <v>2</v>
      </c>
      <c r="L1529">
        <v>4.5</v>
      </c>
      <c r="M15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29" s="20">
        <f>_22_05_2024__71314[[#This Row],[Рейтинг по проезду]]*0.6+_22_05_2024__71314[[#This Row],[Рейтинг по МВ]]*0.4</f>
        <v>0.87999999999999989</v>
      </c>
    </row>
    <row r="1530" spans="1:17" x14ac:dyDescent="0.2">
      <c r="A1530">
        <v>223</v>
      </c>
      <c r="B1530" t="s">
        <v>2949</v>
      </c>
      <c r="C1530" t="s">
        <v>37</v>
      </c>
      <c r="D1530" t="s">
        <v>39</v>
      </c>
      <c r="E1530" t="s">
        <v>49</v>
      </c>
      <c r="F1530" t="s">
        <v>2</v>
      </c>
      <c r="G1530" s="20" t="s">
        <v>101</v>
      </c>
      <c r="H1530" s="19">
        <v>45400</v>
      </c>
      <c r="I1530">
        <v>251.96</v>
      </c>
      <c r="J1530">
        <v>251.96</v>
      </c>
      <c r="L1530">
        <v>4.5</v>
      </c>
      <c r="M15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0" s="20">
        <f>_22_05_2024__71314[[#This Row],[Рейтинг по проезду]]*0.6+_22_05_2024__71314[[#This Row],[Рейтинг по МВ]]*0.4</f>
        <v>0.87999999999999989</v>
      </c>
    </row>
    <row r="1531" spans="1:17" x14ac:dyDescent="0.2">
      <c r="A1531">
        <v>223</v>
      </c>
      <c r="B1531" t="s">
        <v>2950</v>
      </c>
      <c r="C1531" t="s">
        <v>37</v>
      </c>
      <c r="D1531" t="s">
        <v>39</v>
      </c>
      <c r="E1531" t="s">
        <v>49</v>
      </c>
      <c r="F1531" t="s">
        <v>2</v>
      </c>
      <c r="G1531" s="20" t="s">
        <v>101</v>
      </c>
      <c r="H1531" s="19">
        <v>45401</v>
      </c>
      <c r="I1531">
        <v>365.16</v>
      </c>
      <c r="J1531">
        <v>365.16</v>
      </c>
      <c r="L1531">
        <v>4.5</v>
      </c>
      <c r="M15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1" s="20">
        <f>_22_05_2024__71314[[#This Row],[Рейтинг по проезду]]*0.6+_22_05_2024__71314[[#This Row],[Рейтинг по МВ]]*0.4</f>
        <v>0.87999999999999989</v>
      </c>
    </row>
    <row r="1532" spans="1:17" x14ac:dyDescent="0.2">
      <c r="A1532">
        <v>223</v>
      </c>
      <c r="B1532" t="s">
        <v>2951</v>
      </c>
      <c r="C1532" t="s">
        <v>37</v>
      </c>
      <c r="D1532" t="s">
        <v>39</v>
      </c>
      <c r="E1532" t="s">
        <v>49</v>
      </c>
      <c r="F1532" t="s">
        <v>2</v>
      </c>
      <c r="G1532" s="20" t="s">
        <v>101</v>
      </c>
      <c r="H1532" s="19">
        <v>45402</v>
      </c>
      <c r="I1532">
        <v>293</v>
      </c>
      <c r="J1532">
        <v>296</v>
      </c>
      <c r="K1532">
        <v>1</v>
      </c>
      <c r="L1532">
        <v>4.5</v>
      </c>
      <c r="M15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0.98986486486486491</v>
      </c>
      <c r="O15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2" s="20">
        <f>_22_05_2024__71314[[#This Row],[Рейтинг по проезду]]*0.6+_22_05_2024__71314[[#This Row],[Рейтинг по МВ]]*0.4</f>
        <v>0.87999999999999989</v>
      </c>
    </row>
    <row r="1533" spans="1:17" x14ac:dyDescent="0.2">
      <c r="A1533">
        <v>223</v>
      </c>
      <c r="B1533" t="s">
        <v>2952</v>
      </c>
      <c r="C1533" t="s">
        <v>37</v>
      </c>
      <c r="D1533" t="s">
        <v>39</v>
      </c>
      <c r="E1533" t="s">
        <v>49</v>
      </c>
      <c r="F1533" t="s">
        <v>2</v>
      </c>
      <c r="G1533" s="20" t="s">
        <v>101</v>
      </c>
      <c r="H1533" s="19">
        <v>45403</v>
      </c>
      <c r="I1533">
        <v>254.12</v>
      </c>
      <c r="J1533">
        <v>254</v>
      </c>
      <c r="L1533">
        <v>4.5</v>
      </c>
      <c r="M15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1.000472440944882</v>
      </c>
      <c r="O15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3" s="20">
        <f>_22_05_2024__71314[[#This Row],[Рейтинг по проезду]]*0.6+_22_05_2024__71314[[#This Row],[Рейтинг по МВ]]*0.4</f>
        <v>0.87999999999999989</v>
      </c>
    </row>
    <row r="1534" spans="1:17" x14ac:dyDescent="0.2">
      <c r="A1534">
        <v>223</v>
      </c>
      <c r="B1534" t="s">
        <v>2953</v>
      </c>
      <c r="C1534" t="s">
        <v>37</v>
      </c>
      <c r="D1534" t="s">
        <v>39</v>
      </c>
      <c r="E1534" t="s">
        <v>49</v>
      </c>
      <c r="F1534" t="s">
        <v>2</v>
      </c>
      <c r="G1534" s="20" t="s">
        <v>101</v>
      </c>
      <c r="H1534" s="19">
        <v>45404</v>
      </c>
      <c r="I1534">
        <v>210.17</v>
      </c>
      <c r="J1534">
        <v>210.17</v>
      </c>
      <c r="K1534">
        <v>1</v>
      </c>
      <c r="L1534">
        <v>4.5</v>
      </c>
      <c r="M15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4" s="20">
        <f>_22_05_2024__71314[[#This Row],[Рейтинг по проезду]]*0.6+_22_05_2024__71314[[#This Row],[Рейтинг по МВ]]*0.4</f>
        <v>0.87999999999999989</v>
      </c>
    </row>
    <row r="1535" spans="1:17" x14ac:dyDescent="0.2">
      <c r="A1535">
        <v>223</v>
      </c>
      <c r="B1535" t="s">
        <v>2954</v>
      </c>
      <c r="C1535" t="s">
        <v>37</v>
      </c>
      <c r="D1535" t="s">
        <v>39</v>
      </c>
      <c r="E1535" t="s">
        <v>49</v>
      </c>
      <c r="F1535" t="s">
        <v>2</v>
      </c>
      <c r="G1535" s="20" t="s">
        <v>101</v>
      </c>
      <c r="H1535" s="19">
        <v>45405</v>
      </c>
      <c r="I1535">
        <v>284.36</v>
      </c>
      <c r="J1535">
        <v>284.36</v>
      </c>
      <c r="K1535">
        <v>1</v>
      </c>
      <c r="L1535">
        <v>4.5</v>
      </c>
      <c r="M15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5" s="20">
        <f>_22_05_2024__71314[[#This Row],[Рейтинг по проезду]]*0.6+_22_05_2024__71314[[#This Row],[Рейтинг по МВ]]*0.4</f>
        <v>0.87999999999999989</v>
      </c>
    </row>
    <row r="1536" spans="1:17" x14ac:dyDescent="0.2">
      <c r="A1536">
        <v>223</v>
      </c>
      <c r="B1536" t="s">
        <v>2955</v>
      </c>
      <c r="C1536" t="s">
        <v>37</v>
      </c>
      <c r="D1536" t="s">
        <v>39</v>
      </c>
      <c r="E1536" t="s">
        <v>49</v>
      </c>
      <c r="F1536" t="s">
        <v>2</v>
      </c>
      <c r="G1536" s="20" t="s">
        <v>101</v>
      </c>
      <c r="H1536" s="19">
        <v>45406</v>
      </c>
      <c r="I1536">
        <v>255.12</v>
      </c>
      <c r="J1536">
        <v>255.12</v>
      </c>
      <c r="K1536">
        <v>1</v>
      </c>
      <c r="L1536">
        <v>4.5</v>
      </c>
      <c r="M15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6" s="20">
        <f>_22_05_2024__71314[[#This Row],[Рейтинг по проезду]]*0.6+_22_05_2024__71314[[#This Row],[Рейтинг по МВ]]*0.4</f>
        <v>0.87999999999999989</v>
      </c>
    </row>
    <row r="1537" spans="1:17" x14ac:dyDescent="0.2">
      <c r="A1537">
        <v>223</v>
      </c>
      <c r="B1537" t="s">
        <v>2956</v>
      </c>
      <c r="C1537" t="s">
        <v>37</v>
      </c>
      <c r="D1537" t="s">
        <v>39</v>
      </c>
      <c r="E1537" t="s">
        <v>49</v>
      </c>
      <c r="F1537" t="s">
        <v>2</v>
      </c>
      <c r="G1537" s="20" t="s">
        <v>101</v>
      </c>
      <c r="H1537" s="19">
        <v>45407</v>
      </c>
      <c r="I1537">
        <v>389.15</v>
      </c>
      <c r="J1537">
        <v>389.15</v>
      </c>
      <c r="K1537">
        <v>1</v>
      </c>
      <c r="L1537">
        <v>4.5</v>
      </c>
      <c r="M15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7" s="20">
        <f>_22_05_2024__71314[[#This Row],[Рейтинг по проезду]]*0.6+_22_05_2024__71314[[#This Row],[Рейтинг по МВ]]*0.4</f>
        <v>0.87999999999999989</v>
      </c>
    </row>
    <row r="1538" spans="1:17" x14ac:dyDescent="0.2">
      <c r="A1538">
        <v>225</v>
      </c>
      <c r="B1538" t="s">
        <v>2957</v>
      </c>
      <c r="C1538" t="s">
        <v>37</v>
      </c>
      <c r="D1538" t="s">
        <v>39</v>
      </c>
      <c r="E1538" t="s">
        <v>1</v>
      </c>
      <c r="F1538" t="s">
        <v>4</v>
      </c>
      <c r="G1538" s="20" t="s">
        <v>290</v>
      </c>
      <c r="H1538" s="19">
        <v>45388</v>
      </c>
      <c r="I1538">
        <v>158</v>
      </c>
      <c r="J1538">
        <v>158</v>
      </c>
      <c r="K1538">
        <v>2</v>
      </c>
      <c r="L1538">
        <v>3.2</v>
      </c>
      <c r="M15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8" s="20">
        <f>_22_05_2024__71314[[#This Row],[Рейтинг по проезду]]*0.6+_22_05_2024__71314[[#This Row],[Рейтинг по МВ]]*0.4</f>
        <v>0.87999999999999989</v>
      </c>
    </row>
    <row r="1539" spans="1:17" x14ac:dyDescent="0.2">
      <c r="A1539">
        <v>225</v>
      </c>
      <c r="B1539" t="s">
        <v>2958</v>
      </c>
      <c r="C1539" t="s">
        <v>37</v>
      </c>
      <c r="D1539" t="s">
        <v>39</v>
      </c>
      <c r="E1539" t="s">
        <v>1</v>
      </c>
      <c r="F1539" t="s">
        <v>4</v>
      </c>
      <c r="G1539" s="20" t="s">
        <v>290</v>
      </c>
      <c r="H1539" s="19">
        <v>45389</v>
      </c>
      <c r="I1539">
        <v>163</v>
      </c>
      <c r="J1539">
        <v>163</v>
      </c>
      <c r="K1539">
        <v>3</v>
      </c>
      <c r="L1539">
        <v>3.2</v>
      </c>
      <c r="M15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39" s="20">
        <f>_22_05_2024__71314[[#This Row],[Рейтинг по проезду]]*0.6+_22_05_2024__71314[[#This Row],[Рейтинг по МВ]]*0.4</f>
        <v>0.87999999999999989</v>
      </c>
    </row>
    <row r="1540" spans="1:17" x14ac:dyDescent="0.2">
      <c r="A1540">
        <v>225</v>
      </c>
      <c r="B1540" t="s">
        <v>2959</v>
      </c>
      <c r="C1540" t="s">
        <v>37</v>
      </c>
      <c r="D1540" t="s">
        <v>39</v>
      </c>
      <c r="E1540" t="s">
        <v>1</v>
      </c>
      <c r="F1540" t="s">
        <v>4</v>
      </c>
      <c r="G1540" s="20" t="s">
        <v>290</v>
      </c>
      <c r="H1540" s="19">
        <v>45390</v>
      </c>
      <c r="I1540">
        <v>401</v>
      </c>
      <c r="J1540">
        <v>401</v>
      </c>
      <c r="L1540">
        <v>3.2</v>
      </c>
      <c r="M15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0" s="20">
        <f>_22_05_2024__71314[[#This Row],[Рейтинг по проезду]]*0.6+_22_05_2024__71314[[#This Row],[Рейтинг по МВ]]*0.4</f>
        <v>0.87999999999999989</v>
      </c>
    </row>
    <row r="1541" spans="1:17" x14ac:dyDescent="0.2">
      <c r="A1541">
        <v>225</v>
      </c>
      <c r="B1541" t="s">
        <v>2960</v>
      </c>
      <c r="C1541" t="s">
        <v>37</v>
      </c>
      <c r="D1541" t="s">
        <v>39</v>
      </c>
      <c r="E1541" t="s">
        <v>1</v>
      </c>
      <c r="F1541" t="s">
        <v>4</v>
      </c>
      <c r="G1541" s="20" t="s">
        <v>290</v>
      </c>
      <c r="H1541" s="19">
        <v>45391</v>
      </c>
      <c r="I1541">
        <v>127</v>
      </c>
      <c r="J1541">
        <v>127</v>
      </c>
      <c r="L1541">
        <v>3.2</v>
      </c>
      <c r="M15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1" s="20">
        <f>_22_05_2024__71314[[#This Row],[Рейтинг по проезду]]*0.6+_22_05_2024__71314[[#This Row],[Рейтинг по МВ]]*0.4</f>
        <v>0.87999999999999989</v>
      </c>
    </row>
    <row r="1542" spans="1:17" x14ac:dyDescent="0.2">
      <c r="A1542">
        <v>225</v>
      </c>
      <c r="B1542" t="s">
        <v>2961</v>
      </c>
      <c r="C1542" t="s">
        <v>37</v>
      </c>
      <c r="D1542" t="s">
        <v>39</v>
      </c>
      <c r="E1542" t="s">
        <v>1</v>
      </c>
      <c r="F1542" t="s">
        <v>4</v>
      </c>
      <c r="G1542" s="20" t="s">
        <v>290</v>
      </c>
      <c r="H1542" s="19">
        <v>45392</v>
      </c>
      <c r="I1542">
        <v>1245</v>
      </c>
      <c r="J1542">
        <v>1245</v>
      </c>
      <c r="K1542">
        <v>4</v>
      </c>
      <c r="L1542">
        <v>3.2</v>
      </c>
      <c r="M15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2" s="20">
        <f>_22_05_2024__71314[[#This Row],[Рейтинг по проезду]]*0.6+_22_05_2024__71314[[#This Row],[Рейтинг по МВ]]*0.4</f>
        <v>0.87999999999999989</v>
      </c>
    </row>
    <row r="1543" spans="1:17" x14ac:dyDescent="0.2">
      <c r="A1543">
        <v>225</v>
      </c>
      <c r="B1543" t="s">
        <v>2962</v>
      </c>
      <c r="C1543" t="s">
        <v>37</v>
      </c>
      <c r="D1543" t="s">
        <v>39</v>
      </c>
      <c r="E1543" t="s">
        <v>1</v>
      </c>
      <c r="F1543" t="s">
        <v>4</v>
      </c>
      <c r="G1543" s="20" t="s">
        <v>290</v>
      </c>
      <c r="H1543" s="19">
        <v>45397</v>
      </c>
      <c r="I1543">
        <v>82</v>
      </c>
      <c r="J1543">
        <v>82</v>
      </c>
      <c r="K1543">
        <v>1</v>
      </c>
      <c r="L1543">
        <v>3.2</v>
      </c>
      <c r="M15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3" s="20">
        <f>_22_05_2024__71314[[#This Row],[Рейтинг по проезду]]*0.6+_22_05_2024__71314[[#This Row],[Рейтинг по МВ]]*0.4</f>
        <v>0.87999999999999989</v>
      </c>
    </row>
    <row r="1544" spans="1:17" x14ac:dyDescent="0.2">
      <c r="A1544">
        <v>225</v>
      </c>
      <c r="B1544" t="s">
        <v>2963</v>
      </c>
      <c r="C1544" t="s">
        <v>37</v>
      </c>
      <c r="D1544" t="s">
        <v>39</v>
      </c>
      <c r="E1544" t="s">
        <v>1</v>
      </c>
      <c r="F1544" t="s">
        <v>4</v>
      </c>
      <c r="G1544" s="20" t="s">
        <v>290</v>
      </c>
      <c r="H1544" s="19">
        <v>45398</v>
      </c>
      <c r="I1544">
        <v>55</v>
      </c>
      <c r="J1544">
        <v>55</v>
      </c>
      <c r="K1544">
        <v>1</v>
      </c>
      <c r="L1544">
        <v>3.2</v>
      </c>
      <c r="M15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4" s="20">
        <f>_22_05_2024__71314[[#This Row],[Рейтинг по проезду]]*0.6+_22_05_2024__71314[[#This Row],[Рейтинг по МВ]]*0.4</f>
        <v>0.87999999999999989</v>
      </c>
    </row>
    <row r="1545" spans="1:17" x14ac:dyDescent="0.2">
      <c r="A1545">
        <v>225</v>
      </c>
      <c r="B1545" t="s">
        <v>2964</v>
      </c>
      <c r="C1545" t="s">
        <v>37</v>
      </c>
      <c r="D1545" t="s">
        <v>39</v>
      </c>
      <c r="E1545" t="s">
        <v>1</v>
      </c>
      <c r="F1545" t="s">
        <v>4</v>
      </c>
      <c r="G1545" s="20" t="s">
        <v>290</v>
      </c>
      <c r="H1545" s="19">
        <v>45400</v>
      </c>
      <c r="I1545">
        <v>51.65</v>
      </c>
      <c r="J1545">
        <v>57</v>
      </c>
      <c r="L1545">
        <v>3.2</v>
      </c>
      <c r="M15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0.90614035087719291</v>
      </c>
      <c r="O15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5" s="20">
        <f>_22_05_2024__71314[[#This Row],[Рейтинг по проезду]]*0.6+_22_05_2024__71314[[#This Row],[Рейтинг по МВ]]*0.4</f>
        <v>0.82000000000000006</v>
      </c>
    </row>
    <row r="1546" spans="1:17" x14ac:dyDescent="0.2">
      <c r="A1546">
        <v>225</v>
      </c>
      <c r="B1546" t="s">
        <v>2965</v>
      </c>
      <c r="C1546" t="s">
        <v>37</v>
      </c>
      <c r="D1546" t="s">
        <v>39</v>
      </c>
      <c r="E1546" t="s">
        <v>1</v>
      </c>
      <c r="F1546" t="s">
        <v>4</v>
      </c>
      <c r="G1546" s="20" t="s">
        <v>290</v>
      </c>
      <c r="H1546" s="19">
        <v>45401</v>
      </c>
      <c r="I1546">
        <v>76</v>
      </c>
      <c r="J1546">
        <v>76</v>
      </c>
      <c r="K1546">
        <v>1</v>
      </c>
      <c r="L1546">
        <v>3.2</v>
      </c>
      <c r="M15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6" s="20">
        <f>_22_05_2024__71314[[#This Row],[Рейтинг по проезду]]*0.6+_22_05_2024__71314[[#This Row],[Рейтинг по МВ]]*0.4</f>
        <v>0.87999999999999989</v>
      </c>
    </row>
    <row r="1547" spans="1:17" x14ac:dyDescent="0.2">
      <c r="A1547">
        <v>225</v>
      </c>
      <c r="B1547" t="s">
        <v>2966</v>
      </c>
      <c r="C1547" t="s">
        <v>37</v>
      </c>
      <c r="D1547" t="s">
        <v>39</v>
      </c>
      <c r="E1547" t="s">
        <v>1</v>
      </c>
      <c r="F1547" t="s">
        <v>4</v>
      </c>
      <c r="G1547" s="20" t="s">
        <v>290</v>
      </c>
      <c r="H1547" s="19">
        <v>45402</v>
      </c>
      <c r="I1547">
        <v>107</v>
      </c>
      <c r="J1547">
        <v>107</v>
      </c>
      <c r="K1547">
        <v>2</v>
      </c>
      <c r="L1547">
        <v>3.2</v>
      </c>
      <c r="M15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7" s="20">
        <f>_22_05_2024__71314[[#This Row],[Рейтинг по проезду]]*0.6+_22_05_2024__71314[[#This Row],[Рейтинг по МВ]]*0.4</f>
        <v>0.87999999999999989</v>
      </c>
    </row>
    <row r="1548" spans="1:17" x14ac:dyDescent="0.2">
      <c r="A1548">
        <v>225</v>
      </c>
      <c r="B1548" t="s">
        <v>2967</v>
      </c>
      <c r="C1548" t="s">
        <v>37</v>
      </c>
      <c r="D1548" t="s">
        <v>39</v>
      </c>
      <c r="E1548" t="s">
        <v>1</v>
      </c>
      <c r="F1548" t="s">
        <v>4</v>
      </c>
      <c r="G1548" s="20" t="s">
        <v>290</v>
      </c>
      <c r="H1548" s="19">
        <v>45403</v>
      </c>
      <c r="I1548">
        <v>822</v>
      </c>
      <c r="J1548">
        <v>822</v>
      </c>
      <c r="L1548">
        <v>3.2</v>
      </c>
      <c r="M15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8" s="20">
        <f>_22_05_2024__71314[[#This Row],[Рейтинг по проезду]]*0.6+_22_05_2024__71314[[#This Row],[Рейтинг по МВ]]*0.4</f>
        <v>0.87999999999999989</v>
      </c>
    </row>
    <row r="1549" spans="1:17" x14ac:dyDescent="0.2">
      <c r="A1549">
        <v>225</v>
      </c>
      <c r="B1549" t="s">
        <v>2968</v>
      </c>
      <c r="C1549" t="s">
        <v>37</v>
      </c>
      <c r="D1549" t="s">
        <v>39</v>
      </c>
      <c r="E1549" t="s">
        <v>1</v>
      </c>
      <c r="F1549" t="s">
        <v>4</v>
      </c>
      <c r="G1549" s="20" t="s">
        <v>290</v>
      </c>
      <c r="H1549" s="19">
        <v>45404</v>
      </c>
      <c r="I1549">
        <v>1780</v>
      </c>
      <c r="J1549">
        <v>1789</v>
      </c>
      <c r="K1549">
        <v>10</v>
      </c>
      <c r="L1549">
        <v>3.2</v>
      </c>
      <c r="M15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0.99496925656791502</v>
      </c>
      <c r="O15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49" s="20">
        <f>_22_05_2024__71314[[#This Row],[Рейтинг по проезду]]*0.6+_22_05_2024__71314[[#This Row],[Рейтинг по МВ]]*0.4</f>
        <v>0.87999999999999989</v>
      </c>
    </row>
    <row r="1550" spans="1:17" x14ac:dyDescent="0.2">
      <c r="A1550">
        <v>225</v>
      </c>
      <c r="B1550" t="s">
        <v>2969</v>
      </c>
      <c r="C1550" t="s">
        <v>37</v>
      </c>
      <c r="D1550" t="s">
        <v>39</v>
      </c>
      <c r="E1550" t="s">
        <v>1</v>
      </c>
      <c r="F1550" t="s">
        <v>4</v>
      </c>
      <c r="G1550" s="20" t="s">
        <v>290</v>
      </c>
      <c r="H1550" s="19">
        <v>45408</v>
      </c>
      <c r="I1550">
        <v>354</v>
      </c>
      <c r="J1550">
        <v>354</v>
      </c>
      <c r="K1550">
        <v>1</v>
      </c>
      <c r="L1550">
        <v>3.2</v>
      </c>
      <c r="M15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550" s="20">
        <f>_22_05_2024__71314[[#This Row],[Рейтинг по проезду]]*0.6+_22_05_2024__71314[[#This Row],[Рейтинг по МВ]]*0.4</f>
        <v>0.87999999999999989</v>
      </c>
    </row>
    <row r="1551" spans="1:17" x14ac:dyDescent="0.2">
      <c r="A1551">
        <v>226</v>
      </c>
      <c r="B1551" t="s">
        <v>2970</v>
      </c>
      <c r="C1551" t="s">
        <v>102</v>
      </c>
      <c r="D1551" t="s">
        <v>103</v>
      </c>
      <c r="E1551" t="s">
        <v>105</v>
      </c>
      <c r="F1551" t="s">
        <v>4</v>
      </c>
      <c r="G1551" s="20" t="s">
        <v>104</v>
      </c>
      <c r="H1551" s="19">
        <v>45383</v>
      </c>
      <c r="I1551">
        <v>156</v>
      </c>
      <c r="J1551">
        <v>0</v>
      </c>
      <c r="K1551">
        <v>3</v>
      </c>
      <c r="L1551">
        <v>6</v>
      </c>
      <c r="M1551">
        <f>IF(_22_05_2024__71314[[#This Row],[Данные телематики, пробег]]=0,0.6,IF(_22_05_2024__71314[[#This Row],[Данные путевого, пробег]]=0,0,"для расчета"))</f>
        <v>0</v>
      </c>
      <c r="N15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1" s="20">
        <f>_22_05_2024__71314[[#This Row],[Рейтинг по проезду]]*0.6+_22_05_2024__71314[[#This Row],[Рейтинг по МВ]]*0.4</f>
        <v>0.4</v>
      </c>
    </row>
    <row r="1552" spans="1:17" x14ac:dyDescent="0.2">
      <c r="A1552">
        <v>226</v>
      </c>
      <c r="B1552" t="s">
        <v>2971</v>
      </c>
      <c r="C1552" t="s">
        <v>102</v>
      </c>
      <c r="D1552" t="s">
        <v>103</v>
      </c>
      <c r="E1552" t="s">
        <v>105</v>
      </c>
      <c r="F1552" t="s">
        <v>4</v>
      </c>
      <c r="G1552" s="20" t="s">
        <v>104</v>
      </c>
      <c r="H1552" s="19">
        <v>45387</v>
      </c>
      <c r="I1552">
        <v>86</v>
      </c>
      <c r="J1552">
        <v>0</v>
      </c>
      <c r="K1552">
        <v>2</v>
      </c>
      <c r="L1552">
        <v>6</v>
      </c>
      <c r="M1552">
        <f>IF(_22_05_2024__71314[[#This Row],[Данные телематики, пробег]]=0,0.6,IF(_22_05_2024__71314[[#This Row],[Данные путевого, пробег]]=0,0,"для расчета"))</f>
        <v>0</v>
      </c>
      <c r="N15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2" s="20">
        <f>_22_05_2024__71314[[#This Row],[Рейтинг по проезду]]*0.6+_22_05_2024__71314[[#This Row],[Рейтинг по МВ]]*0.4</f>
        <v>0.4</v>
      </c>
    </row>
    <row r="1553" spans="1:17" x14ac:dyDescent="0.2">
      <c r="A1553">
        <v>226</v>
      </c>
      <c r="B1553" t="s">
        <v>2972</v>
      </c>
      <c r="C1553" t="s">
        <v>102</v>
      </c>
      <c r="D1553" t="s">
        <v>103</v>
      </c>
      <c r="E1553" t="s">
        <v>105</v>
      </c>
      <c r="F1553" t="s">
        <v>4</v>
      </c>
      <c r="G1553" s="20" t="s">
        <v>104</v>
      </c>
      <c r="H1553" s="19">
        <v>45390</v>
      </c>
      <c r="I1553">
        <v>30</v>
      </c>
      <c r="J1553">
        <v>30</v>
      </c>
      <c r="L1553">
        <v>6</v>
      </c>
      <c r="M15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3" s="20">
        <f>_22_05_2024__71314[[#This Row],[Рейтинг по проезду]]*0.6+_22_05_2024__71314[[#This Row],[Рейтинг по МВ]]*0.4</f>
        <v>1</v>
      </c>
    </row>
    <row r="1554" spans="1:17" x14ac:dyDescent="0.2">
      <c r="A1554">
        <v>226</v>
      </c>
      <c r="B1554" t="s">
        <v>2973</v>
      </c>
      <c r="C1554" t="s">
        <v>102</v>
      </c>
      <c r="D1554" t="s">
        <v>103</v>
      </c>
      <c r="E1554" t="s">
        <v>105</v>
      </c>
      <c r="F1554" t="s">
        <v>4</v>
      </c>
      <c r="G1554" s="20" t="s">
        <v>104</v>
      </c>
      <c r="H1554" s="19">
        <v>45391</v>
      </c>
      <c r="I1554">
        <v>39</v>
      </c>
      <c r="J1554">
        <v>39</v>
      </c>
      <c r="K1554">
        <v>1</v>
      </c>
      <c r="L1554">
        <v>6</v>
      </c>
      <c r="M15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4" s="20">
        <f>_22_05_2024__71314[[#This Row],[Рейтинг по проезду]]*0.6+_22_05_2024__71314[[#This Row],[Рейтинг по МВ]]*0.4</f>
        <v>1</v>
      </c>
    </row>
    <row r="1555" spans="1:17" x14ac:dyDescent="0.2">
      <c r="A1555">
        <v>226</v>
      </c>
      <c r="B1555" t="s">
        <v>2974</v>
      </c>
      <c r="C1555" t="s">
        <v>102</v>
      </c>
      <c r="D1555" t="s">
        <v>103</v>
      </c>
      <c r="E1555" t="s">
        <v>105</v>
      </c>
      <c r="F1555" t="s">
        <v>4</v>
      </c>
      <c r="G1555" s="20" t="s">
        <v>104</v>
      </c>
      <c r="H1555" s="19">
        <v>45393</v>
      </c>
      <c r="I1555">
        <v>2.5499999999999998</v>
      </c>
      <c r="J1555">
        <v>1</v>
      </c>
      <c r="L1555">
        <v>6</v>
      </c>
      <c r="M15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2.5499999999999998</v>
      </c>
      <c r="O15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5" s="20">
        <f>_22_05_2024__71314[[#This Row],[Рейтинг по проезду]]*0.6+_22_05_2024__71314[[#This Row],[Рейтинг по МВ]]*0.4</f>
        <v>0.94000000000000006</v>
      </c>
    </row>
    <row r="1556" spans="1:17" x14ac:dyDescent="0.2">
      <c r="A1556">
        <v>226</v>
      </c>
      <c r="B1556" t="s">
        <v>2975</v>
      </c>
      <c r="C1556" t="s">
        <v>102</v>
      </c>
      <c r="D1556" t="s">
        <v>103</v>
      </c>
      <c r="E1556" t="s">
        <v>105</v>
      </c>
      <c r="F1556" t="s">
        <v>4</v>
      </c>
      <c r="G1556" s="20" t="s">
        <v>104</v>
      </c>
      <c r="H1556" s="19">
        <v>45401</v>
      </c>
      <c r="I1556">
        <v>1</v>
      </c>
      <c r="J1556">
        <v>1</v>
      </c>
      <c r="L1556">
        <v>6</v>
      </c>
      <c r="M15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6" s="20">
        <f>_22_05_2024__71314[[#This Row],[Рейтинг по проезду]]*0.6+_22_05_2024__71314[[#This Row],[Рейтинг по МВ]]*0.4</f>
        <v>1</v>
      </c>
    </row>
    <row r="1557" spans="1:17" x14ac:dyDescent="0.2">
      <c r="A1557">
        <v>226</v>
      </c>
      <c r="B1557" t="s">
        <v>2976</v>
      </c>
      <c r="C1557" t="s">
        <v>102</v>
      </c>
      <c r="D1557" t="s">
        <v>103</v>
      </c>
      <c r="E1557" t="s">
        <v>105</v>
      </c>
      <c r="F1557" t="s">
        <v>4</v>
      </c>
      <c r="G1557" s="20" t="s">
        <v>104</v>
      </c>
      <c r="H1557" s="19">
        <v>45405</v>
      </c>
      <c r="I1557">
        <v>46</v>
      </c>
      <c r="J1557">
        <v>46</v>
      </c>
      <c r="K1557">
        <v>4</v>
      </c>
      <c r="L1557">
        <v>6</v>
      </c>
      <c r="M15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7" s="20">
        <f>_22_05_2024__71314[[#This Row],[Рейтинг по проезду]]*0.6+_22_05_2024__71314[[#This Row],[Рейтинг по МВ]]*0.4</f>
        <v>1</v>
      </c>
    </row>
    <row r="1558" spans="1:17" x14ac:dyDescent="0.2">
      <c r="A1558">
        <v>226</v>
      </c>
      <c r="B1558" t="s">
        <v>2977</v>
      </c>
      <c r="C1558" t="s">
        <v>102</v>
      </c>
      <c r="D1558" t="s">
        <v>103</v>
      </c>
      <c r="E1558" t="s">
        <v>105</v>
      </c>
      <c r="F1558" t="s">
        <v>4</v>
      </c>
      <c r="G1558" s="20" t="s">
        <v>104</v>
      </c>
      <c r="H1558" s="19">
        <v>45409</v>
      </c>
      <c r="I1558">
        <v>29</v>
      </c>
      <c r="J1558">
        <v>29</v>
      </c>
      <c r="L1558">
        <v>6</v>
      </c>
      <c r="M15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58" s="20">
        <f>_22_05_2024__71314[[#This Row],[Рейтинг по проезду]]*0.6+_22_05_2024__71314[[#This Row],[Рейтинг по МВ]]*0.4</f>
        <v>1</v>
      </c>
    </row>
    <row r="1559" spans="1:17" x14ac:dyDescent="0.2">
      <c r="A1559">
        <v>228</v>
      </c>
      <c r="B1559" t="s">
        <v>2978</v>
      </c>
      <c r="C1559" t="s">
        <v>102</v>
      </c>
      <c r="D1559" t="s">
        <v>103</v>
      </c>
      <c r="E1559" t="s">
        <v>107</v>
      </c>
      <c r="F1559" t="s">
        <v>4</v>
      </c>
      <c r="G1559" s="20" t="s">
        <v>292</v>
      </c>
      <c r="H1559" s="19">
        <v>45383</v>
      </c>
      <c r="I1559">
        <v>286</v>
      </c>
      <c r="J1559">
        <v>0</v>
      </c>
      <c r="L1559">
        <v>5.4</v>
      </c>
      <c r="M1559">
        <f>IF(_22_05_2024__71314[[#This Row],[Данные телематики, пробег]]=0,0.6,IF(_22_05_2024__71314[[#This Row],[Данные путевого, пробег]]=0,0,"для расчета"))</f>
        <v>0</v>
      </c>
      <c r="N15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5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59" s="20">
        <f>_22_05_2024__71314[[#This Row],[Рейтинг по проезду]]*0.6+_22_05_2024__71314[[#This Row],[Рейтинг по МВ]]*0.4</f>
        <v>0.36000000000000004</v>
      </c>
    </row>
    <row r="1560" spans="1:17" x14ac:dyDescent="0.2">
      <c r="A1560">
        <v>228</v>
      </c>
      <c r="B1560" t="s">
        <v>2979</v>
      </c>
      <c r="C1560" t="s">
        <v>102</v>
      </c>
      <c r="D1560" t="s">
        <v>103</v>
      </c>
      <c r="E1560" t="s">
        <v>107</v>
      </c>
      <c r="F1560" t="s">
        <v>4</v>
      </c>
      <c r="G1560" s="20" t="s">
        <v>292</v>
      </c>
      <c r="H1560" s="19">
        <v>45393</v>
      </c>
      <c r="I1560">
        <v>49</v>
      </c>
      <c r="J1560">
        <v>0</v>
      </c>
      <c r="L1560">
        <v>5.4</v>
      </c>
      <c r="M1560">
        <f>IF(_22_05_2024__71314[[#This Row],[Данные телематики, пробег]]=0,0.6,IF(_22_05_2024__71314[[#This Row],[Данные путевого, пробег]]=0,0,"для расчета"))</f>
        <v>0</v>
      </c>
      <c r="N15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0" s="20">
        <f>_22_05_2024__71314[[#This Row],[Рейтинг по проезду]]*0.6+_22_05_2024__71314[[#This Row],[Рейтинг по МВ]]*0.4</f>
        <v>0.36000000000000004</v>
      </c>
    </row>
    <row r="1561" spans="1:17" x14ac:dyDescent="0.2">
      <c r="A1561">
        <v>228</v>
      </c>
      <c r="B1561" t="s">
        <v>2980</v>
      </c>
      <c r="C1561" t="s">
        <v>102</v>
      </c>
      <c r="D1561" t="s">
        <v>103</v>
      </c>
      <c r="E1561" t="s">
        <v>107</v>
      </c>
      <c r="F1561" t="s">
        <v>4</v>
      </c>
      <c r="G1561" s="20" t="s">
        <v>292</v>
      </c>
      <c r="H1561" s="19">
        <v>45394</v>
      </c>
      <c r="I1561">
        <v>146</v>
      </c>
      <c r="J1561">
        <v>0</v>
      </c>
      <c r="L1561">
        <v>5.4</v>
      </c>
      <c r="M1561">
        <f>IF(_22_05_2024__71314[[#This Row],[Данные телематики, пробег]]=0,0.6,IF(_22_05_2024__71314[[#This Row],[Данные путевого, пробег]]=0,0,"для расчета"))</f>
        <v>0</v>
      </c>
      <c r="N15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1" s="20">
        <f>_22_05_2024__71314[[#This Row],[Рейтинг по проезду]]*0.6+_22_05_2024__71314[[#This Row],[Рейтинг по МВ]]*0.4</f>
        <v>0.36000000000000004</v>
      </c>
    </row>
    <row r="1562" spans="1:17" x14ac:dyDescent="0.2">
      <c r="A1562">
        <v>228</v>
      </c>
      <c r="B1562" t="s">
        <v>2981</v>
      </c>
      <c r="C1562" t="s">
        <v>102</v>
      </c>
      <c r="D1562" t="s">
        <v>103</v>
      </c>
      <c r="E1562" t="s">
        <v>107</v>
      </c>
      <c r="F1562" t="s">
        <v>4</v>
      </c>
      <c r="G1562" s="20" t="s">
        <v>292</v>
      </c>
      <c r="H1562" s="19">
        <v>45397</v>
      </c>
      <c r="I1562">
        <v>11</v>
      </c>
      <c r="J1562">
        <v>0</v>
      </c>
      <c r="L1562">
        <v>5.4</v>
      </c>
      <c r="M1562">
        <f>IF(_22_05_2024__71314[[#This Row],[Данные телематики, пробег]]=0,0.6,IF(_22_05_2024__71314[[#This Row],[Данные путевого, пробег]]=0,0,"для расчета"))</f>
        <v>0</v>
      </c>
      <c r="N15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2" s="20">
        <f>_22_05_2024__71314[[#This Row],[Рейтинг по проезду]]*0.6+_22_05_2024__71314[[#This Row],[Рейтинг по МВ]]*0.4</f>
        <v>0.36000000000000004</v>
      </c>
    </row>
    <row r="1563" spans="1:17" x14ac:dyDescent="0.2">
      <c r="A1563">
        <v>228</v>
      </c>
      <c r="B1563" t="s">
        <v>2982</v>
      </c>
      <c r="C1563" t="s">
        <v>102</v>
      </c>
      <c r="D1563" t="s">
        <v>103</v>
      </c>
      <c r="E1563" t="s">
        <v>107</v>
      </c>
      <c r="F1563" t="s">
        <v>4</v>
      </c>
      <c r="G1563" s="20" t="s">
        <v>292</v>
      </c>
      <c r="H1563" s="19">
        <v>45400</v>
      </c>
      <c r="I1563">
        <v>28</v>
      </c>
      <c r="J1563">
        <v>0</v>
      </c>
      <c r="L1563">
        <v>5.4</v>
      </c>
      <c r="M1563">
        <f>IF(_22_05_2024__71314[[#This Row],[Данные телематики, пробег]]=0,0.6,IF(_22_05_2024__71314[[#This Row],[Данные путевого, пробег]]=0,0,"для расчета"))</f>
        <v>0</v>
      </c>
      <c r="N15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3" s="20">
        <f>_22_05_2024__71314[[#This Row],[Рейтинг по проезду]]*0.6+_22_05_2024__71314[[#This Row],[Рейтинг по МВ]]*0.4</f>
        <v>0.36000000000000004</v>
      </c>
    </row>
    <row r="1564" spans="1:17" x14ac:dyDescent="0.2">
      <c r="A1564">
        <v>228</v>
      </c>
      <c r="B1564" t="s">
        <v>2983</v>
      </c>
      <c r="C1564" t="s">
        <v>102</v>
      </c>
      <c r="D1564" t="s">
        <v>103</v>
      </c>
      <c r="E1564" t="s">
        <v>107</v>
      </c>
      <c r="F1564" t="s">
        <v>4</v>
      </c>
      <c r="G1564" s="20" t="s">
        <v>292</v>
      </c>
      <c r="H1564" s="19">
        <v>45401</v>
      </c>
      <c r="I1564">
        <v>298</v>
      </c>
      <c r="J1564">
        <v>0</v>
      </c>
      <c r="L1564">
        <v>5.4</v>
      </c>
      <c r="M1564">
        <f>IF(_22_05_2024__71314[[#This Row],[Данные телематики, пробег]]=0,0.6,IF(_22_05_2024__71314[[#This Row],[Данные путевого, пробег]]=0,0,"для расчета"))</f>
        <v>0</v>
      </c>
      <c r="N15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4" s="20">
        <f>_22_05_2024__71314[[#This Row],[Рейтинг по проезду]]*0.6+_22_05_2024__71314[[#This Row],[Рейтинг по МВ]]*0.4</f>
        <v>0.36000000000000004</v>
      </c>
    </row>
    <row r="1565" spans="1:17" x14ac:dyDescent="0.2">
      <c r="A1565">
        <v>228</v>
      </c>
      <c r="B1565" t="s">
        <v>2984</v>
      </c>
      <c r="C1565" t="s">
        <v>102</v>
      </c>
      <c r="D1565" t="s">
        <v>103</v>
      </c>
      <c r="E1565" t="s">
        <v>107</v>
      </c>
      <c r="F1565" t="s">
        <v>4</v>
      </c>
      <c r="G1565" s="20" t="s">
        <v>292</v>
      </c>
      <c r="H1565" s="19">
        <v>45402</v>
      </c>
      <c r="I1565">
        <v>9.14</v>
      </c>
      <c r="J1565">
        <v>0</v>
      </c>
      <c r="L1565">
        <v>5.4</v>
      </c>
      <c r="M1565">
        <f>IF(_22_05_2024__71314[[#This Row],[Данные телематики, пробег]]=0,0.6,IF(_22_05_2024__71314[[#This Row],[Данные путевого, пробег]]=0,0,"для расчета"))</f>
        <v>0</v>
      </c>
      <c r="N15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5" s="20">
        <f>_22_05_2024__71314[[#This Row],[Рейтинг по проезду]]*0.6+_22_05_2024__71314[[#This Row],[Рейтинг по МВ]]*0.4</f>
        <v>0.36000000000000004</v>
      </c>
    </row>
    <row r="1566" spans="1:17" x14ac:dyDescent="0.2">
      <c r="A1566">
        <v>228</v>
      </c>
      <c r="B1566" t="s">
        <v>2985</v>
      </c>
      <c r="C1566" t="s">
        <v>102</v>
      </c>
      <c r="D1566" t="s">
        <v>103</v>
      </c>
      <c r="E1566" t="s">
        <v>107</v>
      </c>
      <c r="F1566" t="s">
        <v>4</v>
      </c>
      <c r="G1566" s="20" t="s">
        <v>292</v>
      </c>
      <c r="H1566" s="19">
        <v>45405</v>
      </c>
      <c r="I1566">
        <v>54</v>
      </c>
      <c r="J1566">
        <v>0</v>
      </c>
      <c r="L1566">
        <v>5.4</v>
      </c>
      <c r="M1566">
        <f>IF(_22_05_2024__71314[[#This Row],[Данные телематики, пробег]]=0,0.6,IF(_22_05_2024__71314[[#This Row],[Данные путевого, пробег]]=0,0,"для расчета"))</f>
        <v>0</v>
      </c>
      <c r="N15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6" s="20">
        <f>_22_05_2024__71314[[#This Row],[Рейтинг по проезду]]*0.6+_22_05_2024__71314[[#This Row],[Рейтинг по МВ]]*0.4</f>
        <v>0.36000000000000004</v>
      </c>
    </row>
    <row r="1567" spans="1:17" x14ac:dyDescent="0.2">
      <c r="A1567">
        <v>228</v>
      </c>
      <c r="B1567" t="s">
        <v>2986</v>
      </c>
      <c r="C1567" t="s">
        <v>102</v>
      </c>
      <c r="D1567" t="s">
        <v>103</v>
      </c>
      <c r="E1567" t="s">
        <v>107</v>
      </c>
      <c r="F1567" t="s">
        <v>4</v>
      </c>
      <c r="G1567" s="20" t="s">
        <v>292</v>
      </c>
      <c r="H1567" s="19">
        <v>45406</v>
      </c>
      <c r="I1567">
        <v>14</v>
      </c>
      <c r="J1567">
        <v>0</v>
      </c>
      <c r="L1567">
        <v>5.4</v>
      </c>
      <c r="M1567">
        <f>IF(_22_05_2024__71314[[#This Row],[Данные телематики, пробег]]=0,0.6,IF(_22_05_2024__71314[[#This Row],[Данные путевого, пробег]]=0,0,"для расчета"))</f>
        <v>0</v>
      </c>
      <c r="N15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7" s="20">
        <f>_22_05_2024__71314[[#This Row],[Рейтинг по проезду]]*0.6+_22_05_2024__71314[[#This Row],[Рейтинг по МВ]]*0.4</f>
        <v>0.36000000000000004</v>
      </c>
    </row>
    <row r="1568" spans="1:17" x14ac:dyDescent="0.2">
      <c r="A1568">
        <v>228</v>
      </c>
      <c r="B1568" t="s">
        <v>2987</v>
      </c>
      <c r="C1568" t="s">
        <v>102</v>
      </c>
      <c r="D1568" t="s">
        <v>103</v>
      </c>
      <c r="E1568" t="s">
        <v>107</v>
      </c>
      <c r="F1568" t="s">
        <v>4</v>
      </c>
      <c r="G1568" s="20" t="s">
        <v>292</v>
      </c>
      <c r="H1568" s="19">
        <v>45407</v>
      </c>
      <c r="I1568">
        <v>22</v>
      </c>
      <c r="J1568">
        <v>0</v>
      </c>
      <c r="L1568">
        <v>5.4</v>
      </c>
      <c r="M1568">
        <f>IF(_22_05_2024__71314[[#This Row],[Данные телематики, пробег]]=0,0.6,IF(_22_05_2024__71314[[#This Row],[Данные путевого, пробег]]=0,0,"для расчета"))</f>
        <v>0</v>
      </c>
      <c r="N15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8" s="20">
        <f>_22_05_2024__71314[[#This Row],[Рейтинг по проезду]]*0.6+_22_05_2024__71314[[#This Row],[Рейтинг по МВ]]*0.4</f>
        <v>0.36000000000000004</v>
      </c>
    </row>
    <row r="1569" spans="1:17" x14ac:dyDescent="0.2">
      <c r="A1569">
        <v>228</v>
      </c>
      <c r="B1569" t="s">
        <v>2988</v>
      </c>
      <c r="C1569" t="s">
        <v>102</v>
      </c>
      <c r="D1569" t="s">
        <v>103</v>
      </c>
      <c r="E1569" t="s">
        <v>107</v>
      </c>
      <c r="F1569" t="s">
        <v>4</v>
      </c>
      <c r="G1569" s="20" t="s">
        <v>292</v>
      </c>
      <c r="H1569" s="19">
        <v>45408</v>
      </c>
      <c r="I1569">
        <v>455</v>
      </c>
      <c r="J1569">
        <v>0</v>
      </c>
      <c r="L1569">
        <v>5.4</v>
      </c>
      <c r="M1569">
        <f>IF(_22_05_2024__71314[[#This Row],[Данные телематики, пробег]]=0,0.6,IF(_22_05_2024__71314[[#This Row],[Данные путевого, пробег]]=0,0,"для расчета"))</f>
        <v>0</v>
      </c>
      <c r="N15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69" s="20">
        <f>_22_05_2024__71314[[#This Row],[Рейтинг по проезду]]*0.6+_22_05_2024__71314[[#This Row],[Рейтинг по МВ]]*0.4</f>
        <v>0.36000000000000004</v>
      </c>
    </row>
    <row r="1570" spans="1:17" x14ac:dyDescent="0.2">
      <c r="A1570">
        <v>228</v>
      </c>
      <c r="B1570" t="s">
        <v>2989</v>
      </c>
      <c r="C1570" t="s">
        <v>102</v>
      </c>
      <c r="D1570" t="s">
        <v>103</v>
      </c>
      <c r="E1570" t="s">
        <v>107</v>
      </c>
      <c r="F1570" t="s">
        <v>4</v>
      </c>
      <c r="G1570" s="20" t="s">
        <v>292</v>
      </c>
      <c r="H1570" s="19">
        <v>45409</v>
      </c>
      <c r="I1570">
        <v>26</v>
      </c>
      <c r="J1570">
        <v>0</v>
      </c>
      <c r="L1570">
        <v>5.4</v>
      </c>
      <c r="M1570">
        <f>IF(_22_05_2024__71314[[#This Row],[Данные телематики, пробег]]=0,0.6,IF(_22_05_2024__71314[[#This Row],[Данные путевого, пробег]]=0,0,"для расчета"))</f>
        <v>0</v>
      </c>
      <c r="N15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7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70" s="20">
        <f>_22_05_2024__71314[[#This Row],[Рейтинг по проезду]]*0.6+_22_05_2024__71314[[#This Row],[Рейтинг по МВ]]*0.4</f>
        <v>0.36000000000000004</v>
      </c>
    </row>
    <row r="1571" spans="1:17" x14ac:dyDescent="0.2">
      <c r="A1571">
        <v>228</v>
      </c>
      <c r="B1571" t="s">
        <v>2990</v>
      </c>
      <c r="C1571" t="s">
        <v>102</v>
      </c>
      <c r="D1571" t="s">
        <v>103</v>
      </c>
      <c r="E1571" t="s">
        <v>107</v>
      </c>
      <c r="F1571" t="s">
        <v>4</v>
      </c>
      <c r="G1571" s="20" t="s">
        <v>292</v>
      </c>
      <c r="H1571" s="19">
        <v>45410</v>
      </c>
      <c r="I1571">
        <v>8</v>
      </c>
      <c r="J1571">
        <v>0</v>
      </c>
      <c r="L1571">
        <v>5.4</v>
      </c>
      <c r="M1571">
        <f>IF(_22_05_2024__71314[[#This Row],[Данные телематики, пробег]]=0,0.6,IF(_22_05_2024__71314[[#This Row],[Данные путевого, пробег]]=0,0,"для расчета"))</f>
        <v>0</v>
      </c>
      <c r="N15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7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71" s="20">
        <f>_22_05_2024__71314[[#This Row],[Рейтинг по проезду]]*0.6+_22_05_2024__71314[[#This Row],[Рейтинг по МВ]]*0.4</f>
        <v>0.36000000000000004</v>
      </c>
    </row>
    <row r="1572" spans="1:17" x14ac:dyDescent="0.2">
      <c r="A1572">
        <v>228</v>
      </c>
      <c r="B1572" t="s">
        <v>2991</v>
      </c>
      <c r="C1572" t="s">
        <v>102</v>
      </c>
      <c r="D1572" t="s">
        <v>103</v>
      </c>
      <c r="E1572" t="s">
        <v>107</v>
      </c>
      <c r="F1572" t="s">
        <v>4</v>
      </c>
      <c r="G1572" s="20" t="s">
        <v>292</v>
      </c>
      <c r="H1572" s="19">
        <v>45412</v>
      </c>
      <c r="I1572">
        <v>46</v>
      </c>
      <c r="J1572">
        <v>0</v>
      </c>
      <c r="L1572">
        <v>5.4</v>
      </c>
      <c r="M1572">
        <f>IF(_22_05_2024__71314[[#This Row],[Данные телематики, пробег]]=0,0.6,IF(_22_05_2024__71314[[#This Row],[Данные путевого, пробег]]=0,0,"для расчета"))</f>
        <v>0</v>
      </c>
      <c r="N15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7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72" s="20">
        <f>_22_05_2024__71314[[#This Row],[Рейтинг по проезду]]*0.6+_22_05_2024__71314[[#This Row],[Рейтинг по МВ]]*0.4</f>
        <v>0.36000000000000004</v>
      </c>
    </row>
    <row r="1573" spans="1:17" x14ac:dyDescent="0.2">
      <c r="A1573">
        <v>229</v>
      </c>
      <c r="B1573" t="s">
        <v>2992</v>
      </c>
      <c r="C1573" t="s">
        <v>102</v>
      </c>
      <c r="D1573" t="s">
        <v>103</v>
      </c>
      <c r="E1573" t="s">
        <v>105</v>
      </c>
      <c r="F1573" t="s">
        <v>4</v>
      </c>
      <c r="G1573" s="20" t="s">
        <v>293</v>
      </c>
      <c r="H1573" s="19">
        <v>45383</v>
      </c>
      <c r="I1573">
        <v>40</v>
      </c>
      <c r="J1573">
        <v>45</v>
      </c>
      <c r="K1573">
        <v>2</v>
      </c>
      <c r="L1573">
        <v>4.9000000000000004</v>
      </c>
      <c r="M15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0.88888888888888884</v>
      </c>
      <c r="O15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57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3" s="20">
        <f>_22_05_2024__71314[[#This Row],[Рейтинг по проезду]]*0.6+_22_05_2024__71314[[#This Row],[Рейтинг по МВ]]*0.4</f>
        <v>0.8</v>
      </c>
    </row>
    <row r="1574" spans="1:17" x14ac:dyDescent="0.2">
      <c r="A1574">
        <v>229</v>
      </c>
      <c r="B1574" t="s">
        <v>2993</v>
      </c>
      <c r="C1574" t="s">
        <v>102</v>
      </c>
      <c r="D1574" t="s">
        <v>103</v>
      </c>
      <c r="E1574" t="s">
        <v>105</v>
      </c>
      <c r="F1574" t="s">
        <v>4</v>
      </c>
      <c r="G1574" s="20" t="s">
        <v>293</v>
      </c>
      <c r="H1574" s="19">
        <v>45384</v>
      </c>
      <c r="I1574">
        <v>61</v>
      </c>
      <c r="J1574">
        <v>61</v>
      </c>
      <c r="L1574">
        <v>4.9000000000000004</v>
      </c>
      <c r="M15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7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4" s="20">
        <f>_22_05_2024__71314[[#This Row],[Рейтинг по проезду]]*0.6+_22_05_2024__71314[[#This Row],[Рейтинг по МВ]]*0.4</f>
        <v>0.92</v>
      </c>
    </row>
    <row r="1575" spans="1:17" x14ac:dyDescent="0.2">
      <c r="A1575">
        <v>229</v>
      </c>
      <c r="B1575" t="s">
        <v>2994</v>
      </c>
      <c r="C1575" t="s">
        <v>102</v>
      </c>
      <c r="D1575" t="s">
        <v>103</v>
      </c>
      <c r="E1575" t="s">
        <v>105</v>
      </c>
      <c r="F1575" t="s">
        <v>4</v>
      </c>
      <c r="G1575" s="20" t="s">
        <v>293</v>
      </c>
      <c r="H1575" s="19">
        <v>45385</v>
      </c>
      <c r="I1575">
        <v>102</v>
      </c>
      <c r="J1575">
        <v>0</v>
      </c>
      <c r="K1575">
        <v>1</v>
      </c>
      <c r="L1575">
        <v>4.9000000000000004</v>
      </c>
      <c r="M1575">
        <f>IF(_22_05_2024__71314[[#This Row],[Данные телематики, пробег]]=0,0.6,IF(_22_05_2024__71314[[#This Row],[Данные путевого, пробег]]=0,0,"для расчета"))</f>
        <v>0</v>
      </c>
      <c r="N15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7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5" s="20">
        <f>_22_05_2024__71314[[#This Row],[Рейтинг по проезду]]*0.6+_22_05_2024__71314[[#This Row],[Рейтинг по МВ]]*0.4</f>
        <v>0.32000000000000006</v>
      </c>
    </row>
    <row r="1576" spans="1:17" x14ac:dyDescent="0.2">
      <c r="A1576">
        <v>229</v>
      </c>
      <c r="B1576" t="s">
        <v>2995</v>
      </c>
      <c r="C1576" t="s">
        <v>102</v>
      </c>
      <c r="D1576" t="s">
        <v>103</v>
      </c>
      <c r="E1576" t="s">
        <v>105</v>
      </c>
      <c r="F1576" t="s">
        <v>4</v>
      </c>
      <c r="G1576" s="20" t="s">
        <v>293</v>
      </c>
      <c r="H1576" s="19">
        <v>45392</v>
      </c>
      <c r="I1576">
        <v>1</v>
      </c>
      <c r="J1576">
        <v>1</v>
      </c>
      <c r="L1576">
        <v>4.9000000000000004</v>
      </c>
      <c r="M15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7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6" s="20">
        <f>_22_05_2024__71314[[#This Row],[Рейтинг по проезду]]*0.6+_22_05_2024__71314[[#This Row],[Рейтинг по МВ]]*0.4</f>
        <v>0.92</v>
      </c>
    </row>
    <row r="1577" spans="1:17" x14ac:dyDescent="0.2">
      <c r="A1577">
        <v>229</v>
      </c>
      <c r="B1577" t="s">
        <v>2996</v>
      </c>
      <c r="C1577" t="s">
        <v>102</v>
      </c>
      <c r="D1577" t="s">
        <v>103</v>
      </c>
      <c r="E1577" t="s">
        <v>105</v>
      </c>
      <c r="F1577" t="s">
        <v>4</v>
      </c>
      <c r="G1577" s="20" t="s">
        <v>293</v>
      </c>
      <c r="H1577" s="19">
        <v>45400</v>
      </c>
      <c r="I1577">
        <v>7.21</v>
      </c>
      <c r="J1577">
        <v>7</v>
      </c>
      <c r="L1577">
        <v>4.9000000000000004</v>
      </c>
      <c r="M15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1.03</v>
      </c>
      <c r="O15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7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7" s="20">
        <f>_22_05_2024__71314[[#This Row],[Рейтинг по проезду]]*0.6+_22_05_2024__71314[[#This Row],[Рейтинг по МВ]]*0.4</f>
        <v>0.92</v>
      </c>
    </row>
    <row r="1578" spans="1:17" x14ac:dyDescent="0.2">
      <c r="A1578">
        <v>229</v>
      </c>
      <c r="B1578" t="s">
        <v>2997</v>
      </c>
      <c r="C1578" t="s">
        <v>102</v>
      </c>
      <c r="D1578" t="s">
        <v>103</v>
      </c>
      <c r="E1578" t="s">
        <v>105</v>
      </c>
      <c r="F1578" t="s">
        <v>4</v>
      </c>
      <c r="G1578" s="20" t="s">
        <v>293</v>
      </c>
      <c r="H1578" s="19">
        <v>45408</v>
      </c>
      <c r="I1578">
        <v>8</v>
      </c>
      <c r="J1578">
        <v>18</v>
      </c>
      <c r="L1578">
        <v>4.9000000000000004</v>
      </c>
      <c r="M15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0.44444444444444442</v>
      </c>
      <c r="O15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7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8" s="20">
        <f>_22_05_2024__71314[[#This Row],[Рейтинг по проезду]]*0.6+_22_05_2024__71314[[#This Row],[Рейтинг по МВ]]*0.4</f>
        <v>0.8600000000000001</v>
      </c>
    </row>
    <row r="1579" spans="1:17" x14ac:dyDescent="0.2">
      <c r="A1579">
        <v>229</v>
      </c>
      <c r="B1579" t="s">
        <v>2998</v>
      </c>
      <c r="C1579" t="s">
        <v>102</v>
      </c>
      <c r="D1579" t="s">
        <v>103</v>
      </c>
      <c r="E1579" t="s">
        <v>105</v>
      </c>
      <c r="F1579" t="s">
        <v>4</v>
      </c>
      <c r="G1579" s="20" t="s">
        <v>293</v>
      </c>
      <c r="H1579" s="19">
        <v>45410</v>
      </c>
      <c r="I1579">
        <v>86</v>
      </c>
      <c r="J1579">
        <v>86</v>
      </c>
      <c r="L1579">
        <v>4.9000000000000004</v>
      </c>
      <c r="M15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7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79" s="20">
        <f>_22_05_2024__71314[[#This Row],[Рейтинг по проезду]]*0.6+_22_05_2024__71314[[#This Row],[Рейтинг по МВ]]*0.4</f>
        <v>0.92</v>
      </c>
    </row>
    <row r="1580" spans="1:17" x14ac:dyDescent="0.2">
      <c r="A1580">
        <v>229</v>
      </c>
      <c r="B1580" t="s">
        <v>2999</v>
      </c>
      <c r="C1580" t="s">
        <v>102</v>
      </c>
      <c r="D1580" t="s">
        <v>103</v>
      </c>
      <c r="E1580" t="s">
        <v>105</v>
      </c>
      <c r="F1580" t="s">
        <v>4</v>
      </c>
      <c r="G1580" s="20" t="s">
        <v>293</v>
      </c>
      <c r="H1580" s="19">
        <v>45412</v>
      </c>
      <c r="I1580">
        <v>36</v>
      </c>
      <c r="J1580">
        <v>36</v>
      </c>
      <c r="L1580">
        <v>4.9000000000000004</v>
      </c>
      <c r="M15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580" s="20">
        <f>_22_05_2024__71314[[#This Row],[Рейтинг по проезду]]*0.6+_22_05_2024__71314[[#This Row],[Рейтинг по МВ]]*0.4</f>
        <v>0.92</v>
      </c>
    </row>
    <row r="1581" spans="1:17" x14ac:dyDescent="0.2">
      <c r="A1581">
        <v>460</v>
      </c>
      <c r="B1581" t="s">
        <v>3000</v>
      </c>
      <c r="C1581" t="s">
        <v>102</v>
      </c>
      <c r="D1581" t="s">
        <v>103</v>
      </c>
      <c r="E1581" t="s">
        <v>106</v>
      </c>
      <c r="F1581" t="s">
        <v>4</v>
      </c>
      <c r="G1581" s="20" t="s">
        <v>294</v>
      </c>
      <c r="H1581" s="19">
        <v>45383</v>
      </c>
      <c r="I1581">
        <v>280</v>
      </c>
      <c r="J1581">
        <v>125</v>
      </c>
      <c r="L1581">
        <v>5.3</v>
      </c>
      <c r="M15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2.2400000000000002</v>
      </c>
      <c r="O15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8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81" s="20">
        <f>_22_05_2024__71314[[#This Row],[Рейтинг по проезду]]*0.6+_22_05_2024__71314[[#This Row],[Рейтинг по МВ]]*0.4</f>
        <v>0.90000000000000013</v>
      </c>
    </row>
    <row r="1582" spans="1:17" x14ac:dyDescent="0.2">
      <c r="A1582">
        <v>460</v>
      </c>
      <c r="B1582" t="s">
        <v>3001</v>
      </c>
      <c r="C1582" t="s">
        <v>102</v>
      </c>
      <c r="D1582" t="s">
        <v>103</v>
      </c>
      <c r="E1582" t="s">
        <v>106</v>
      </c>
      <c r="F1582" t="s">
        <v>4</v>
      </c>
      <c r="G1582" s="20" t="s">
        <v>294</v>
      </c>
      <c r="H1582" s="19">
        <v>45400</v>
      </c>
      <c r="I1582">
        <v>90</v>
      </c>
      <c r="J1582">
        <v>90</v>
      </c>
      <c r="L1582">
        <v>5.3</v>
      </c>
      <c r="M15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82" s="20">
        <f>_22_05_2024__71314[[#This Row],[Рейтинг по проезду]]*0.6+_22_05_2024__71314[[#This Row],[Рейтинг по МВ]]*0.4</f>
        <v>0.96</v>
      </c>
    </row>
    <row r="1583" spans="1:17" x14ac:dyDescent="0.2">
      <c r="A1583">
        <v>460</v>
      </c>
      <c r="B1583" t="s">
        <v>3002</v>
      </c>
      <c r="C1583" t="s">
        <v>102</v>
      </c>
      <c r="D1583" t="s">
        <v>103</v>
      </c>
      <c r="E1583" t="s">
        <v>106</v>
      </c>
      <c r="F1583" t="s">
        <v>4</v>
      </c>
      <c r="G1583" s="20" t="s">
        <v>294</v>
      </c>
      <c r="H1583" s="19">
        <v>45409</v>
      </c>
      <c r="I1583">
        <v>100</v>
      </c>
      <c r="J1583">
        <v>110</v>
      </c>
      <c r="L1583">
        <v>5.3</v>
      </c>
      <c r="M15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0.90909090909090906</v>
      </c>
      <c r="O15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58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83" s="20">
        <f>_22_05_2024__71314[[#This Row],[Рейтинг по проезду]]*0.6+_22_05_2024__71314[[#This Row],[Рейтинг по МВ]]*0.4</f>
        <v>0.90000000000000013</v>
      </c>
    </row>
    <row r="1584" spans="1:17" x14ac:dyDescent="0.2">
      <c r="A1584">
        <v>460</v>
      </c>
      <c r="B1584" t="s">
        <v>3003</v>
      </c>
      <c r="C1584" t="s">
        <v>102</v>
      </c>
      <c r="D1584" t="s">
        <v>103</v>
      </c>
      <c r="E1584" t="s">
        <v>106</v>
      </c>
      <c r="F1584" t="s">
        <v>4</v>
      </c>
      <c r="G1584" s="20" t="s">
        <v>294</v>
      </c>
      <c r="H1584" s="19">
        <v>45412</v>
      </c>
      <c r="I1584">
        <v>34.229999999999997</v>
      </c>
      <c r="J1584">
        <v>33</v>
      </c>
      <c r="L1584">
        <v>5.3</v>
      </c>
      <c r="M15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1.0372727272727271</v>
      </c>
      <c r="O15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584" s="20">
        <f>_22_05_2024__71314[[#This Row],[Рейтинг по проезду]]*0.6+_22_05_2024__71314[[#This Row],[Рейтинг по МВ]]*0.4</f>
        <v>0.96</v>
      </c>
    </row>
    <row r="1585" spans="1:17" x14ac:dyDescent="0.2">
      <c r="A1585">
        <v>233</v>
      </c>
      <c r="B1585" t="s">
        <v>3004</v>
      </c>
      <c r="C1585" t="s">
        <v>102</v>
      </c>
      <c r="D1585" t="s">
        <v>103</v>
      </c>
      <c r="E1585" t="s">
        <v>106</v>
      </c>
      <c r="F1585" t="s">
        <v>4</v>
      </c>
      <c r="G1585" s="20" t="s">
        <v>109</v>
      </c>
      <c r="H1585" s="19">
        <v>45387</v>
      </c>
      <c r="I1585">
        <v>47</v>
      </c>
      <c r="J1585">
        <v>47</v>
      </c>
      <c r="L1585">
        <v>5.9</v>
      </c>
      <c r="M15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85" s="20">
        <f>_22_05_2024__71314[[#This Row],[Рейтинг по проезду]]*0.6+_22_05_2024__71314[[#This Row],[Рейтинг по МВ]]*0.4</f>
        <v>1</v>
      </c>
    </row>
    <row r="1586" spans="1:17" x14ac:dyDescent="0.2">
      <c r="A1586">
        <v>233</v>
      </c>
      <c r="B1586" t="s">
        <v>3005</v>
      </c>
      <c r="C1586" t="s">
        <v>102</v>
      </c>
      <c r="D1586" t="s">
        <v>103</v>
      </c>
      <c r="E1586" t="s">
        <v>106</v>
      </c>
      <c r="F1586" t="s">
        <v>4</v>
      </c>
      <c r="G1586" s="20" t="s">
        <v>109</v>
      </c>
      <c r="H1586" s="19">
        <v>45397</v>
      </c>
      <c r="I1586">
        <v>3</v>
      </c>
      <c r="J1586">
        <v>3</v>
      </c>
      <c r="L1586">
        <v>5.9</v>
      </c>
      <c r="M15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86" s="20">
        <f>_22_05_2024__71314[[#This Row],[Рейтинг по проезду]]*0.6+_22_05_2024__71314[[#This Row],[Рейтинг по МВ]]*0.4</f>
        <v>1</v>
      </c>
    </row>
    <row r="1587" spans="1:17" x14ac:dyDescent="0.2">
      <c r="A1587">
        <v>233</v>
      </c>
      <c r="B1587" t="s">
        <v>3006</v>
      </c>
      <c r="C1587" t="s">
        <v>102</v>
      </c>
      <c r="D1587" t="s">
        <v>103</v>
      </c>
      <c r="E1587" t="s">
        <v>106</v>
      </c>
      <c r="F1587" t="s">
        <v>4</v>
      </c>
      <c r="G1587" s="20" t="s">
        <v>109</v>
      </c>
      <c r="H1587" s="19">
        <v>45402</v>
      </c>
      <c r="I1587">
        <v>110</v>
      </c>
      <c r="J1587">
        <v>110</v>
      </c>
      <c r="L1587">
        <v>5.9</v>
      </c>
      <c r="M15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87" s="20">
        <f>_22_05_2024__71314[[#This Row],[Рейтинг по проезду]]*0.6+_22_05_2024__71314[[#This Row],[Рейтинг по МВ]]*0.4</f>
        <v>1</v>
      </c>
    </row>
    <row r="1588" spans="1:17" x14ac:dyDescent="0.2">
      <c r="A1588">
        <v>233</v>
      </c>
      <c r="B1588" t="s">
        <v>3007</v>
      </c>
      <c r="C1588" t="s">
        <v>102</v>
      </c>
      <c r="D1588" t="s">
        <v>103</v>
      </c>
      <c r="E1588" t="s">
        <v>106</v>
      </c>
      <c r="F1588" t="s">
        <v>4</v>
      </c>
      <c r="G1588" s="20" t="s">
        <v>109</v>
      </c>
      <c r="H1588" s="19">
        <v>45405</v>
      </c>
      <c r="I1588">
        <v>567</v>
      </c>
      <c r="J1588">
        <v>0</v>
      </c>
      <c r="L1588">
        <v>5.9</v>
      </c>
      <c r="M1588">
        <f>IF(_22_05_2024__71314[[#This Row],[Данные телематики, пробег]]=0,0.6,IF(_22_05_2024__71314[[#This Row],[Данные путевого, пробег]]=0,0,"для расчета"))</f>
        <v>0</v>
      </c>
      <c r="N15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88" s="20">
        <f>_22_05_2024__71314[[#This Row],[Рейтинг по проезду]]*0.6+_22_05_2024__71314[[#This Row],[Рейтинг по МВ]]*0.4</f>
        <v>0.4</v>
      </c>
    </row>
    <row r="1589" spans="1:17" x14ac:dyDescent="0.2">
      <c r="A1589">
        <v>233</v>
      </c>
      <c r="B1589" t="s">
        <v>3008</v>
      </c>
      <c r="C1589" t="s">
        <v>102</v>
      </c>
      <c r="D1589" t="s">
        <v>103</v>
      </c>
      <c r="E1589" t="s">
        <v>106</v>
      </c>
      <c r="F1589" t="s">
        <v>4</v>
      </c>
      <c r="G1589" s="20" t="s">
        <v>109</v>
      </c>
      <c r="H1589" s="19">
        <v>45408</v>
      </c>
      <c r="I1589">
        <v>947</v>
      </c>
      <c r="J1589">
        <v>0</v>
      </c>
      <c r="L1589">
        <v>5.9</v>
      </c>
      <c r="M1589">
        <f>IF(_22_05_2024__71314[[#This Row],[Данные телематики, пробег]]=0,0.6,IF(_22_05_2024__71314[[#This Row],[Данные путевого, пробег]]=0,0,"для расчета"))</f>
        <v>0</v>
      </c>
      <c r="N15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89" s="20">
        <f>_22_05_2024__71314[[#This Row],[Рейтинг по проезду]]*0.6+_22_05_2024__71314[[#This Row],[Рейтинг по МВ]]*0.4</f>
        <v>0.4</v>
      </c>
    </row>
    <row r="1590" spans="1:17" x14ac:dyDescent="0.2">
      <c r="A1590">
        <v>233</v>
      </c>
      <c r="B1590" t="s">
        <v>3009</v>
      </c>
      <c r="C1590" t="s">
        <v>102</v>
      </c>
      <c r="D1590" t="s">
        <v>103</v>
      </c>
      <c r="E1590" t="s">
        <v>106</v>
      </c>
      <c r="F1590" t="s">
        <v>4</v>
      </c>
      <c r="G1590" s="20" t="s">
        <v>109</v>
      </c>
      <c r="H1590" s="19">
        <v>45412</v>
      </c>
      <c r="I1590">
        <v>33</v>
      </c>
      <c r="J1590">
        <v>33</v>
      </c>
      <c r="L1590">
        <v>5.9</v>
      </c>
      <c r="M15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5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5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5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0" s="20">
        <f>_22_05_2024__71314[[#This Row],[Рейтинг по проезду]]*0.6+_22_05_2024__71314[[#This Row],[Рейтинг по МВ]]*0.4</f>
        <v>1</v>
      </c>
    </row>
    <row r="1591" spans="1:17" x14ac:dyDescent="0.2">
      <c r="A1591">
        <v>234</v>
      </c>
      <c r="B1591" t="s">
        <v>3010</v>
      </c>
      <c r="C1591" t="s">
        <v>102</v>
      </c>
      <c r="D1591" t="s">
        <v>103</v>
      </c>
      <c r="E1591" t="s">
        <v>105</v>
      </c>
      <c r="F1591" t="s">
        <v>4</v>
      </c>
      <c r="G1591" s="20" t="s">
        <v>110</v>
      </c>
      <c r="H1591" s="19">
        <v>45388</v>
      </c>
      <c r="I1591">
        <v>158</v>
      </c>
      <c r="J1591">
        <v>0</v>
      </c>
      <c r="L1591">
        <v>5.9</v>
      </c>
      <c r="M1591">
        <f>IF(_22_05_2024__71314[[#This Row],[Данные телематики, пробег]]=0,0.6,IF(_22_05_2024__71314[[#This Row],[Данные путевого, пробег]]=0,0,"для расчета"))</f>
        <v>0</v>
      </c>
      <c r="N15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1" s="20">
        <f>_22_05_2024__71314[[#This Row],[Рейтинг по проезду]]*0.6+_22_05_2024__71314[[#This Row],[Рейтинг по МВ]]*0.4</f>
        <v>0.4</v>
      </c>
    </row>
    <row r="1592" spans="1:17" x14ac:dyDescent="0.2">
      <c r="A1592">
        <v>234</v>
      </c>
      <c r="B1592" t="s">
        <v>3011</v>
      </c>
      <c r="C1592" t="s">
        <v>102</v>
      </c>
      <c r="D1592" t="s">
        <v>103</v>
      </c>
      <c r="E1592" t="s">
        <v>105</v>
      </c>
      <c r="F1592" t="s">
        <v>4</v>
      </c>
      <c r="G1592" s="20" t="s">
        <v>110</v>
      </c>
      <c r="H1592" s="19">
        <v>45389</v>
      </c>
      <c r="I1592">
        <v>163</v>
      </c>
      <c r="J1592">
        <v>0</v>
      </c>
      <c r="L1592">
        <v>5.9</v>
      </c>
      <c r="M1592">
        <f>IF(_22_05_2024__71314[[#This Row],[Данные телематики, пробег]]=0,0.6,IF(_22_05_2024__71314[[#This Row],[Данные путевого, пробег]]=0,0,"для расчета"))</f>
        <v>0</v>
      </c>
      <c r="N15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2" s="20">
        <f>_22_05_2024__71314[[#This Row],[Рейтинг по проезду]]*0.6+_22_05_2024__71314[[#This Row],[Рейтинг по МВ]]*0.4</f>
        <v>0.4</v>
      </c>
    </row>
    <row r="1593" spans="1:17" x14ac:dyDescent="0.2">
      <c r="A1593">
        <v>234</v>
      </c>
      <c r="B1593" t="s">
        <v>3012</v>
      </c>
      <c r="C1593" t="s">
        <v>102</v>
      </c>
      <c r="D1593" t="s">
        <v>103</v>
      </c>
      <c r="E1593" t="s">
        <v>105</v>
      </c>
      <c r="F1593" t="s">
        <v>4</v>
      </c>
      <c r="G1593" s="20" t="s">
        <v>110</v>
      </c>
      <c r="H1593" s="19">
        <v>45390</v>
      </c>
      <c r="I1593">
        <v>401</v>
      </c>
      <c r="J1593">
        <v>0</v>
      </c>
      <c r="L1593">
        <v>5.9</v>
      </c>
      <c r="M1593">
        <f>IF(_22_05_2024__71314[[#This Row],[Данные телематики, пробег]]=0,0.6,IF(_22_05_2024__71314[[#This Row],[Данные путевого, пробег]]=0,0,"для расчета"))</f>
        <v>0</v>
      </c>
      <c r="N15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3" s="20">
        <f>_22_05_2024__71314[[#This Row],[Рейтинг по проезду]]*0.6+_22_05_2024__71314[[#This Row],[Рейтинг по МВ]]*0.4</f>
        <v>0.4</v>
      </c>
    </row>
    <row r="1594" spans="1:17" x14ac:dyDescent="0.2">
      <c r="A1594">
        <v>234</v>
      </c>
      <c r="B1594" t="s">
        <v>3013</v>
      </c>
      <c r="C1594" t="s">
        <v>102</v>
      </c>
      <c r="D1594" t="s">
        <v>103</v>
      </c>
      <c r="E1594" t="s">
        <v>105</v>
      </c>
      <c r="F1594" t="s">
        <v>4</v>
      </c>
      <c r="G1594" s="20" t="s">
        <v>110</v>
      </c>
      <c r="H1594" s="19">
        <v>45391</v>
      </c>
      <c r="I1594">
        <v>127</v>
      </c>
      <c r="J1594">
        <v>0</v>
      </c>
      <c r="L1594">
        <v>5.9</v>
      </c>
      <c r="M1594">
        <f>IF(_22_05_2024__71314[[#This Row],[Данные телематики, пробег]]=0,0.6,IF(_22_05_2024__71314[[#This Row],[Данные путевого, пробег]]=0,0,"для расчета"))</f>
        <v>0</v>
      </c>
      <c r="N15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4" s="20">
        <f>_22_05_2024__71314[[#This Row],[Рейтинг по проезду]]*0.6+_22_05_2024__71314[[#This Row],[Рейтинг по МВ]]*0.4</f>
        <v>0.4</v>
      </c>
    </row>
    <row r="1595" spans="1:17" x14ac:dyDescent="0.2">
      <c r="A1595">
        <v>234</v>
      </c>
      <c r="B1595" t="s">
        <v>3014</v>
      </c>
      <c r="C1595" t="s">
        <v>102</v>
      </c>
      <c r="D1595" t="s">
        <v>103</v>
      </c>
      <c r="E1595" t="s">
        <v>105</v>
      </c>
      <c r="F1595" t="s">
        <v>4</v>
      </c>
      <c r="G1595" s="20" t="s">
        <v>110</v>
      </c>
      <c r="H1595" s="19">
        <v>45392</v>
      </c>
      <c r="I1595">
        <v>245</v>
      </c>
      <c r="J1595">
        <v>0</v>
      </c>
      <c r="L1595">
        <v>5.9</v>
      </c>
      <c r="M1595">
        <f>IF(_22_05_2024__71314[[#This Row],[Данные телематики, пробег]]=0,0.6,IF(_22_05_2024__71314[[#This Row],[Данные путевого, пробег]]=0,0,"для расчета"))</f>
        <v>0</v>
      </c>
      <c r="N15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5" s="20">
        <f>_22_05_2024__71314[[#This Row],[Рейтинг по проезду]]*0.6+_22_05_2024__71314[[#This Row],[Рейтинг по МВ]]*0.4</f>
        <v>0.4</v>
      </c>
    </row>
    <row r="1596" spans="1:17" x14ac:dyDescent="0.2">
      <c r="A1596">
        <v>234</v>
      </c>
      <c r="B1596" t="s">
        <v>3015</v>
      </c>
      <c r="C1596" t="s">
        <v>102</v>
      </c>
      <c r="D1596" t="s">
        <v>103</v>
      </c>
      <c r="E1596" t="s">
        <v>105</v>
      </c>
      <c r="F1596" t="s">
        <v>4</v>
      </c>
      <c r="G1596" s="20" t="s">
        <v>110</v>
      </c>
      <c r="H1596" s="19">
        <v>45393</v>
      </c>
      <c r="I1596">
        <v>440</v>
      </c>
      <c r="J1596">
        <v>0</v>
      </c>
      <c r="L1596">
        <v>5.9</v>
      </c>
      <c r="M1596">
        <f>IF(_22_05_2024__71314[[#This Row],[Данные телематики, пробег]]=0,0.6,IF(_22_05_2024__71314[[#This Row],[Данные путевого, пробег]]=0,0,"для расчета"))</f>
        <v>0</v>
      </c>
      <c r="N15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6" s="20">
        <f>_22_05_2024__71314[[#This Row],[Рейтинг по проезду]]*0.6+_22_05_2024__71314[[#This Row],[Рейтинг по МВ]]*0.4</f>
        <v>0.4</v>
      </c>
    </row>
    <row r="1597" spans="1:17" x14ac:dyDescent="0.2">
      <c r="A1597">
        <v>234</v>
      </c>
      <c r="B1597" t="s">
        <v>3016</v>
      </c>
      <c r="C1597" t="s">
        <v>102</v>
      </c>
      <c r="D1597" t="s">
        <v>103</v>
      </c>
      <c r="E1597" t="s">
        <v>105</v>
      </c>
      <c r="F1597" t="s">
        <v>4</v>
      </c>
      <c r="G1597" s="20" t="s">
        <v>110</v>
      </c>
      <c r="H1597" s="19">
        <v>45394</v>
      </c>
      <c r="I1597">
        <v>3</v>
      </c>
      <c r="J1597">
        <v>0</v>
      </c>
      <c r="L1597">
        <v>5.9</v>
      </c>
      <c r="M1597">
        <f>IF(_22_05_2024__71314[[#This Row],[Данные телематики, пробег]]=0,0.6,IF(_22_05_2024__71314[[#This Row],[Данные путевого, пробег]]=0,0,"для расчета"))</f>
        <v>0</v>
      </c>
      <c r="N15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7" s="20">
        <f>_22_05_2024__71314[[#This Row],[Рейтинг по проезду]]*0.6+_22_05_2024__71314[[#This Row],[Рейтинг по МВ]]*0.4</f>
        <v>0.4</v>
      </c>
    </row>
    <row r="1598" spans="1:17" x14ac:dyDescent="0.2">
      <c r="A1598">
        <v>234</v>
      </c>
      <c r="B1598" t="s">
        <v>3017</v>
      </c>
      <c r="C1598" t="s">
        <v>102</v>
      </c>
      <c r="D1598" t="s">
        <v>103</v>
      </c>
      <c r="E1598" t="s">
        <v>105</v>
      </c>
      <c r="F1598" t="s">
        <v>4</v>
      </c>
      <c r="G1598" s="20" t="s">
        <v>110</v>
      </c>
      <c r="H1598" s="19">
        <v>45395</v>
      </c>
      <c r="I1598">
        <v>141</v>
      </c>
      <c r="J1598">
        <v>0</v>
      </c>
      <c r="L1598">
        <v>5.9</v>
      </c>
      <c r="M1598">
        <f>IF(_22_05_2024__71314[[#This Row],[Данные телематики, пробег]]=0,0.6,IF(_22_05_2024__71314[[#This Row],[Данные путевого, пробег]]=0,0,"для расчета"))</f>
        <v>0</v>
      </c>
      <c r="N15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8" s="20">
        <f>_22_05_2024__71314[[#This Row],[Рейтинг по проезду]]*0.6+_22_05_2024__71314[[#This Row],[Рейтинг по МВ]]*0.4</f>
        <v>0.4</v>
      </c>
    </row>
    <row r="1599" spans="1:17" x14ac:dyDescent="0.2">
      <c r="A1599">
        <v>234</v>
      </c>
      <c r="B1599" t="s">
        <v>3018</v>
      </c>
      <c r="C1599" t="s">
        <v>102</v>
      </c>
      <c r="D1599" t="s">
        <v>103</v>
      </c>
      <c r="E1599" t="s">
        <v>105</v>
      </c>
      <c r="F1599" t="s">
        <v>4</v>
      </c>
      <c r="G1599" s="20" t="s">
        <v>110</v>
      </c>
      <c r="H1599" s="19">
        <v>45397</v>
      </c>
      <c r="I1599">
        <v>82</v>
      </c>
      <c r="J1599">
        <v>0</v>
      </c>
      <c r="L1599">
        <v>5.9</v>
      </c>
      <c r="M1599">
        <f>IF(_22_05_2024__71314[[#This Row],[Данные телематики, пробег]]=0,0.6,IF(_22_05_2024__71314[[#This Row],[Данные путевого, пробег]]=0,0,"для расчета"))</f>
        <v>0</v>
      </c>
      <c r="N15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5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5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599" s="20">
        <f>_22_05_2024__71314[[#This Row],[Рейтинг по проезду]]*0.6+_22_05_2024__71314[[#This Row],[Рейтинг по МВ]]*0.4</f>
        <v>0.4</v>
      </c>
    </row>
    <row r="1600" spans="1:17" x14ac:dyDescent="0.2">
      <c r="A1600">
        <v>234</v>
      </c>
      <c r="B1600" t="s">
        <v>3019</v>
      </c>
      <c r="C1600" t="s">
        <v>102</v>
      </c>
      <c r="D1600" t="s">
        <v>103</v>
      </c>
      <c r="E1600" t="s">
        <v>105</v>
      </c>
      <c r="F1600" t="s">
        <v>4</v>
      </c>
      <c r="G1600" s="20" t="s">
        <v>110</v>
      </c>
      <c r="H1600" s="19">
        <v>45398</v>
      </c>
      <c r="I1600">
        <v>55</v>
      </c>
      <c r="J1600">
        <v>0</v>
      </c>
      <c r="L1600">
        <v>5.9</v>
      </c>
      <c r="M1600">
        <f>IF(_22_05_2024__71314[[#This Row],[Данные телематики, пробег]]=0,0.6,IF(_22_05_2024__71314[[#This Row],[Данные путевого, пробег]]=0,0,"для расчета"))</f>
        <v>0</v>
      </c>
      <c r="N16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0" s="20">
        <f>_22_05_2024__71314[[#This Row],[Рейтинг по проезду]]*0.6+_22_05_2024__71314[[#This Row],[Рейтинг по МВ]]*0.4</f>
        <v>0.4</v>
      </c>
    </row>
    <row r="1601" spans="1:17" x14ac:dyDescent="0.2">
      <c r="A1601">
        <v>234</v>
      </c>
      <c r="B1601" t="s">
        <v>3020</v>
      </c>
      <c r="C1601" t="s">
        <v>102</v>
      </c>
      <c r="D1601" t="s">
        <v>103</v>
      </c>
      <c r="E1601" t="s">
        <v>105</v>
      </c>
      <c r="F1601" t="s">
        <v>4</v>
      </c>
      <c r="G1601" s="20" t="s">
        <v>110</v>
      </c>
      <c r="H1601" s="19">
        <v>45399</v>
      </c>
      <c r="I1601">
        <v>68</v>
      </c>
      <c r="J1601">
        <v>0</v>
      </c>
      <c r="L1601">
        <v>5.9</v>
      </c>
      <c r="M1601">
        <f>IF(_22_05_2024__71314[[#This Row],[Данные телематики, пробег]]=0,0.6,IF(_22_05_2024__71314[[#This Row],[Данные путевого, пробег]]=0,0,"для расчета"))</f>
        <v>0</v>
      </c>
      <c r="N16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1" s="20">
        <f>_22_05_2024__71314[[#This Row],[Рейтинг по проезду]]*0.6+_22_05_2024__71314[[#This Row],[Рейтинг по МВ]]*0.4</f>
        <v>0.4</v>
      </c>
    </row>
    <row r="1602" spans="1:17" x14ac:dyDescent="0.2">
      <c r="A1602">
        <v>234</v>
      </c>
      <c r="B1602" t="s">
        <v>3021</v>
      </c>
      <c r="C1602" t="s">
        <v>102</v>
      </c>
      <c r="D1602" t="s">
        <v>103</v>
      </c>
      <c r="E1602" t="s">
        <v>105</v>
      </c>
      <c r="F1602" t="s">
        <v>4</v>
      </c>
      <c r="G1602" s="20" t="s">
        <v>110</v>
      </c>
      <c r="H1602" s="19">
        <v>45400</v>
      </c>
      <c r="I1602">
        <v>57</v>
      </c>
      <c r="J1602">
        <v>0</v>
      </c>
      <c r="L1602">
        <v>5.9</v>
      </c>
      <c r="M1602">
        <f>IF(_22_05_2024__71314[[#This Row],[Данные телематики, пробег]]=0,0.6,IF(_22_05_2024__71314[[#This Row],[Данные путевого, пробег]]=0,0,"для расчета"))</f>
        <v>0</v>
      </c>
      <c r="N16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2" s="20">
        <f>_22_05_2024__71314[[#This Row],[Рейтинг по проезду]]*0.6+_22_05_2024__71314[[#This Row],[Рейтинг по МВ]]*0.4</f>
        <v>0.4</v>
      </c>
    </row>
    <row r="1603" spans="1:17" x14ac:dyDescent="0.2">
      <c r="A1603">
        <v>234</v>
      </c>
      <c r="B1603" t="s">
        <v>3022</v>
      </c>
      <c r="C1603" t="s">
        <v>102</v>
      </c>
      <c r="D1603" t="s">
        <v>103</v>
      </c>
      <c r="E1603" t="s">
        <v>105</v>
      </c>
      <c r="F1603" t="s">
        <v>4</v>
      </c>
      <c r="G1603" s="20" t="s">
        <v>110</v>
      </c>
      <c r="H1603" s="19">
        <v>45401</v>
      </c>
      <c r="I1603">
        <v>76</v>
      </c>
      <c r="J1603">
        <v>0</v>
      </c>
      <c r="L1603">
        <v>5.9</v>
      </c>
      <c r="M1603">
        <f>IF(_22_05_2024__71314[[#This Row],[Данные телематики, пробег]]=0,0.6,IF(_22_05_2024__71314[[#This Row],[Данные путевого, пробег]]=0,0,"для расчета"))</f>
        <v>0</v>
      </c>
      <c r="N16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3" s="20">
        <f>_22_05_2024__71314[[#This Row],[Рейтинг по проезду]]*0.6+_22_05_2024__71314[[#This Row],[Рейтинг по МВ]]*0.4</f>
        <v>0.4</v>
      </c>
    </row>
    <row r="1604" spans="1:17" x14ac:dyDescent="0.2">
      <c r="A1604">
        <v>234</v>
      </c>
      <c r="B1604" t="s">
        <v>3023</v>
      </c>
      <c r="C1604" t="s">
        <v>102</v>
      </c>
      <c r="D1604" t="s">
        <v>103</v>
      </c>
      <c r="E1604" t="s">
        <v>105</v>
      </c>
      <c r="F1604" t="s">
        <v>4</v>
      </c>
      <c r="G1604" s="20" t="s">
        <v>110</v>
      </c>
      <c r="H1604" s="19">
        <v>45402</v>
      </c>
      <c r="I1604">
        <v>107</v>
      </c>
      <c r="J1604">
        <v>0</v>
      </c>
      <c r="L1604">
        <v>5.9</v>
      </c>
      <c r="M1604">
        <f>IF(_22_05_2024__71314[[#This Row],[Данные телематики, пробег]]=0,0.6,IF(_22_05_2024__71314[[#This Row],[Данные путевого, пробег]]=0,0,"для расчета"))</f>
        <v>0</v>
      </c>
      <c r="N16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4" s="20">
        <f>_22_05_2024__71314[[#This Row],[Рейтинг по проезду]]*0.6+_22_05_2024__71314[[#This Row],[Рейтинг по МВ]]*0.4</f>
        <v>0.4</v>
      </c>
    </row>
    <row r="1605" spans="1:17" x14ac:dyDescent="0.2">
      <c r="A1605">
        <v>234</v>
      </c>
      <c r="B1605" t="s">
        <v>3024</v>
      </c>
      <c r="C1605" t="s">
        <v>102</v>
      </c>
      <c r="D1605" t="s">
        <v>103</v>
      </c>
      <c r="E1605" t="s">
        <v>105</v>
      </c>
      <c r="F1605" t="s">
        <v>4</v>
      </c>
      <c r="G1605" s="20" t="s">
        <v>110</v>
      </c>
      <c r="H1605" s="19">
        <v>45403</v>
      </c>
      <c r="I1605">
        <v>822</v>
      </c>
      <c r="J1605">
        <v>0</v>
      </c>
      <c r="L1605">
        <v>5.9</v>
      </c>
      <c r="M1605">
        <f>IF(_22_05_2024__71314[[#This Row],[Данные телематики, пробег]]=0,0.6,IF(_22_05_2024__71314[[#This Row],[Данные путевого, пробег]]=0,0,"для расчета"))</f>
        <v>0</v>
      </c>
      <c r="N16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5" s="20">
        <f>_22_05_2024__71314[[#This Row],[Рейтинг по проезду]]*0.6+_22_05_2024__71314[[#This Row],[Рейтинг по МВ]]*0.4</f>
        <v>0.4</v>
      </c>
    </row>
    <row r="1606" spans="1:17" x14ac:dyDescent="0.2">
      <c r="A1606">
        <v>234</v>
      </c>
      <c r="B1606" t="s">
        <v>3025</v>
      </c>
      <c r="C1606" t="s">
        <v>102</v>
      </c>
      <c r="D1606" t="s">
        <v>103</v>
      </c>
      <c r="E1606" t="s">
        <v>105</v>
      </c>
      <c r="F1606" t="s">
        <v>4</v>
      </c>
      <c r="G1606" s="20" t="s">
        <v>110</v>
      </c>
      <c r="H1606" s="19">
        <v>45404</v>
      </c>
      <c r="I1606">
        <v>789</v>
      </c>
      <c r="J1606">
        <v>0</v>
      </c>
      <c r="L1606">
        <v>5.9</v>
      </c>
      <c r="M1606">
        <f>IF(_22_05_2024__71314[[#This Row],[Данные телематики, пробег]]=0,0.6,IF(_22_05_2024__71314[[#This Row],[Данные путевого, пробег]]=0,0,"для расчета"))</f>
        <v>0</v>
      </c>
      <c r="N16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6" s="20">
        <f>_22_05_2024__71314[[#This Row],[Рейтинг по проезду]]*0.6+_22_05_2024__71314[[#This Row],[Рейтинг по МВ]]*0.4</f>
        <v>0.4</v>
      </c>
    </row>
    <row r="1607" spans="1:17" x14ac:dyDescent="0.2">
      <c r="A1607">
        <v>234</v>
      </c>
      <c r="B1607" t="s">
        <v>3026</v>
      </c>
      <c r="C1607" t="s">
        <v>102</v>
      </c>
      <c r="D1607" t="s">
        <v>103</v>
      </c>
      <c r="E1607" t="s">
        <v>105</v>
      </c>
      <c r="F1607" t="s">
        <v>4</v>
      </c>
      <c r="G1607" s="20" t="s">
        <v>110</v>
      </c>
      <c r="H1607" s="19">
        <v>45405</v>
      </c>
      <c r="I1607">
        <v>67</v>
      </c>
      <c r="J1607">
        <v>0</v>
      </c>
      <c r="L1607">
        <v>5.9</v>
      </c>
      <c r="M1607">
        <f>IF(_22_05_2024__71314[[#This Row],[Данные телематики, пробег]]=0,0.6,IF(_22_05_2024__71314[[#This Row],[Данные путевого, пробег]]=0,0,"для расчета"))</f>
        <v>0</v>
      </c>
      <c r="N16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7" s="20">
        <f>_22_05_2024__71314[[#This Row],[Рейтинг по проезду]]*0.6+_22_05_2024__71314[[#This Row],[Рейтинг по МВ]]*0.4</f>
        <v>0.4</v>
      </c>
    </row>
    <row r="1608" spans="1:17" x14ac:dyDescent="0.2">
      <c r="A1608">
        <v>234</v>
      </c>
      <c r="B1608" t="s">
        <v>3027</v>
      </c>
      <c r="C1608" t="s">
        <v>102</v>
      </c>
      <c r="D1608" t="s">
        <v>103</v>
      </c>
      <c r="E1608" t="s">
        <v>105</v>
      </c>
      <c r="F1608" t="s">
        <v>4</v>
      </c>
      <c r="G1608" s="20" t="s">
        <v>110</v>
      </c>
      <c r="H1608" s="19">
        <v>45406</v>
      </c>
      <c r="I1608">
        <v>135</v>
      </c>
      <c r="J1608">
        <v>0</v>
      </c>
      <c r="L1608">
        <v>5.9</v>
      </c>
      <c r="M1608">
        <f>IF(_22_05_2024__71314[[#This Row],[Данные телематики, пробег]]=0,0.6,IF(_22_05_2024__71314[[#This Row],[Данные путевого, пробег]]=0,0,"для расчета"))</f>
        <v>0</v>
      </c>
      <c r="N16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8" s="20">
        <f>_22_05_2024__71314[[#This Row],[Рейтинг по проезду]]*0.6+_22_05_2024__71314[[#This Row],[Рейтинг по МВ]]*0.4</f>
        <v>0.4</v>
      </c>
    </row>
    <row r="1609" spans="1:17" x14ac:dyDescent="0.2">
      <c r="A1609">
        <v>234</v>
      </c>
      <c r="B1609" t="s">
        <v>3028</v>
      </c>
      <c r="C1609" t="s">
        <v>102</v>
      </c>
      <c r="D1609" t="s">
        <v>103</v>
      </c>
      <c r="E1609" t="s">
        <v>105</v>
      </c>
      <c r="F1609" t="s">
        <v>4</v>
      </c>
      <c r="G1609" s="20" t="s">
        <v>110</v>
      </c>
      <c r="H1609" s="19">
        <v>45407</v>
      </c>
      <c r="I1609">
        <v>73</v>
      </c>
      <c r="J1609">
        <v>0</v>
      </c>
      <c r="L1609">
        <v>5.9</v>
      </c>
      <c r="M1609">
        <f>IF(_22_05_2024__71314[[#This Row],[Данные телематики, пробег]]=0,0.6,IF(_22_05_2024__71314[[#This Row],[Данные путевого, пробег]]=0,0,"для расчета"))</f>
        <v>0</v>
      </c>
      <c r="N16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09" s="20">
        <f>_22_05_2024__71314[[#This Row],[Рейтинг по проезду]]*0.6+_22_05_2024__71314[[#This Row],[Рейтинг по МВ]]*0.4</f>
        <v>0.4</v>
      </c>
    </row>
    <row r="1610" spans="1:17" x14ac:dyDescent="0.2">
      <c r="A1610">
        <v>234</v>
      </c>
      <c r="B1610" t="s">
        <v>3029</v>
      </c>
      <c r="C1610" t="s">
        <v>102</v>
      </c>
      <c r="D1610" t="s">
        <v>103</v>
      </c>
      <c r="E1610" t="s">
        <v>105</v>
      </c>
      <c r="F1610" t="s">
        <v>4</v>
      </c>
      <c r="G1610" s="20" t="s">
        <v>110</v>
      </c>
      <c r="H1610" s="19">
        <v>45408</v>
      </c>
      <c r="I1610">
        <v>354</v>
      </c>
      <c r="J1610">
        <v>0</v>
      </c>
      <c r="L1610">
        <v>5.9</v>
      </c>
      <c r="M1610">
        <f>IF(_22_05_2024__71314[[#This Row],[Данные телематики, пробег]]=0,0.6,IF(_22_05_2024__71314[[#This Row],[Данные путевого, пробег]]=0,0,"для расчета"))</f>
        <v>0</v>
      </c>
      <c r="N16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0" s="20">
        <f>_22_05_2024__71314[[#This Row],[Рейтинг по проезду]]*0.6+_22_05_2024__71314[[#This Row],[Рейтинг по МВ]]*0.4</f>
        <v>0.4</v>
      </c>
    </row>
    <row r="1611" spans="1:17" x14ac:dyDescent="0.2">
      <c r="A1611">
        <v>235</v>
      </c>
      <c r="B1611" t="s">
        <v>3030</v>
      </c>
      <c r="C1611" t="s">
        <v>102</v>
      </c>
      <c r="D1611" t="s">
        <v>103</v>
      </c>
      <c r="E1611" t="s">
        <v>106</v>
      </c>
      <c r="F1611" t="s">
        <v>4</v>
      </c>
      <c r="G1611" s="20" t="s">
        <v>297</v>
      </c>
      <c r="H1611" s="19">
        <v>45383</v>
      </c>
      <c r="I1611">
        <v>286</v>
      </c>
      <c r="J1611">
        <v>0</v>
      </c>
      <c r="L1611">
        <v>5.9</v>
      </c>
      <c r="M1611">
        <f>IF(_22_05_2024__71314[[#This Row],[Данные телематики, пробег]]=0,0.6,IF(_22_05_2024__71314[[#This Row],[Данные путевого, пробег]]=0,0,"для расчета"))</f>
        <v>0</v>
      </c>
      <c r="N16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1" s="20">
        <f>_22_05_2024__71314[[#This Row],[Рейтинг по проезду]]*0.6+_22_05_2024__71314[[#This Row],[Рейтинг по МВ]]*0.4</f>
        <v>0.4</v>
      </c>
    </row>
    <row r="1612" spans="1:17" x14ac:dyDescent="0.2">
      <c r="A1612">
        <v>235</v>
      </c>
      <c r="B1612" t="s">
        <v>3031</v>
      </c>
      <c r="C1612" t="s">
        <v>102</v>
      </c>
      <c r="D1612" t="s">
        <v>103</v>
      </c>
      <c r="E1612" t="s">
        <v>106</v>
      </c>
      <c r="F1612" t="s">
        <v>4</v>
      </c>
      <c r="G1612" s="20" t="s">
        <v>297</v>
      </c>
      <c r="H1612" s="19">
        <v>45393</v>
      </c>
      <c r="I1612">
        <v>949</v>
      </c>
      <c r="J1612">
        <v>0</v>
      </c>
      <c r="L1612">
        <v>5.9</v>
      </c>
      <c r="M1612">
        <f>IF(_22_05_2024__71314[[#This Row],[Данные телематики, пробег]]=0,0.6,IF(_22_05_2024__71314[[#This Row],[Данные путевого, пробег]]=0,0,"для расчета"))</f>
        <v>0</v>
      </c>
      <c r="N16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2" s="20">
        <f>_22_05_2024__71314[[#This Row],[Рейтинг по проезду]]*0.6+_22_05_2024__71314[[#This Row],[Рейтинг по МВ]]*0.4</f>
        <v>0.4</v>
      </c>
    </row>
    <row r="1613" spans="1:17" x14ac:dyDescent="0.2">
      <c r="A1613">
        <v>235</v>
      </c>
      <c r="B1613" t="s">
        <v>3032</v>
      </c>
      <c r="C1613" t="s">
        <v>102</v>
      </c>
      <c r="D1613" t="s">
        <v>103</v>
      </c>
      <c r="E1613" t="s">
        <v>106</v>
      </c>
      <c r="F1613" t="s">
        <v>4</v>
      </c>
      <c r="G1613" s="20" t="s">
        <v>297</v>
      </c>
      <c r="H1613" s="19">
        <v>45394</v>
      </c>
      <c r="I1613">
        <v>146</v>
      </c>
      <c r="J1613">
        <v>0</v>
      </c>
      <c r="L1613">
        <v>5.9</v>
      </c>
      <c r="M1613">
        <f>IF(_22_05_2024__71314[[#This Row],[Данные телематики, пробег]]=0,0.6,IF(_22_05_2024__71314[[#This Row],[Данные путевого, пробег]]=0,0,"для расчета"))</f>
        <v>0</v>
      </c>
      <c r="N16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3" s="20">
        <f>_22_05_2024__71314[[#This Row],[Рейтинг по проезду]]*0.6+_22_05_2024__71314[[#This Row],[Рейтинг по МВ]]*0.4</f>
        <v>0.4</v>
      </c>
    </row>
    <row r="1614" spans="1:17" x14ac:dyDescent="0.2">
      <c r="A1614">
        <v>235</v>
      </c>
      <c r="B1614" t="s">
        <v>3033</v>
      </c>
      <c r="C1614" t="s">
        <v>102</v>
      </c>
      <c r="D1614" t="s">
        <v>103</v>
      </c>
      <c r="E1614" t="s">
        <v>106</v>
      </c>
      <c r="F1614" t="s">
        <v>4</v>
      </c>
      <c r="G1614" s="20" t="s">
        <v>297</v>
      </c>
      <c r="H1614" s="19">
        <v>45397</v>
      </c>
      <c r="I1614">
        <v>11</v>
      </c>
      <c r="J1614">
        <v>0</v>
      </c>
      <c r="L1614">
        <v>5.9</v>
      </c>
      <c r="M1614">
        <f>IF(_22_05_2024__71314[[#This Row],[Данные телематики, пробег]]=0,0.6,IF(_22_05_2024__71314[[#This Row],[Данные путевого, пробег]]=0,0,"для расчета"))</f>
        <v>0</v>
      </c>
      <c r="N16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4" s="20">
        <f>_22_05_2024__71314[[#This Row],[Рейтинг по проезду]]*0.6+_22_05_2024__71314[[#This Row],[Рейтинг по МВ]]*0.4</f>
        <v>0.4</v>
      </c>
    </row>
    <row r="1615" spans="1:17" x14ac:dyDescent="0.2">
      <c r="A1615">
        <v>235</v>
      </c>
      <c r="B1615" t="s">
        <v>3034</v>
      </c>
      <c r="C1615" t="s">
        <v>102</v>
      </c>
      <c r="D1615" t="s">
        <v>103</v>
      </c>
      <c r="E1615" t="s">
        <v>106</v>
      </c>
      <c r="F1615" t="s">
        <v>4</v>
      </c>
      <c r="G1615" s="20" t="s">
        <v>297</v>
      </c>
      <c r="H1615" s="19">
        <v>45400</v>
      </c>
      <c r="I1615">
        <v>28</v>
      </c>
      <c r="J1615">
        <v>0</v>
      </c>
      <c r="L1615">
        <v>5.9</v>
      </c>
      <c r="M1615">
        <f>IF(_22_05_2024__71314[[#This Row],[Данные телематики, пробег]]=0,0.6,IF(_22_05_2024__71314[[#This Row],[Данные путевого, пробег]]=0,0,"для расчета"))</f>
        <v>0</v>
      </c>
      <c r="N16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5" s="20">
        <f>_22_05_2024__71314[[#This Row],[Рейтинг по проезду]]*0.6+_22_05_2024__71314[[#This Row],[Рейтинг по МВ]]*0.4</f>
        <v>0.4</v>
      </c>
    </row>
    <row r="1616" spans="1:17" x14ac:dyDescent="0.2">
      <c r="A1616">
        <v>235</v>
      </c>
      <c r="B1616" t="s">
        <v>3035</v>
      </c>
      <c r="C1616" t="s">
        <v>102</v>
      </c>
      <c r="D1616" t="s">
        <v>103</v>
      </c>
      <c r="E1616" t="s">
        <v>106</v>
      </c>
      <c r="F1616" t="s">
        <v>4</v>
      </c>
      <c r="G1616" s="20" t="s">
        <v>297</v>
      </c>
      <c r="H1616" s="19">
        <v>45401</v>
      </c>
      <c r="I1616">
        <v>298</v>
      </c>
      <c r="J1616">
        <v>0</v>
      </c>
      <c r="L1616">
        <v>5.9</v>
      </c>
      <c r="M1616">
        <f>IF(_22_05_2024__71314[[#This Row],[Данные телематики, пробег]]=0,0.6,IF(_22_05_2024__71314[[#This Row],[Данные путевого, пробег]]=0,0,"для расчета"))</f>
        <v>0</v>
      </c>
      <c r="N16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6" s="20">
        <f>_22_05_2024__71314[[#This Row],[Рейтинг по проезду]]*0.6+_22_05_2024__71314[[#This Row],[Рейтинг по МВ]]*0.4</f>
        <v>0.4</v>
      </c>
    </row>
    <row r="1617" spans="1:17" x14ac:dyDescent="0.2">
      <c r="A1617">
        <v>235</v>
      </c>
      <c r="B1617" t="s">
        <v>3036</v>
      </c>
      <c r="C1617" t="s">
        <v>102</v>
      </c>
      <c r="D1617" t="s">
        <v>103</v>
      </c>
      <c r="E1617" t="s">
        <v>106</v>
      </c>
      <c r="F1617" t="s">
        <v>4</v>
      </c>
      <c r="G1617" s="20" t="s">
        <v>297</v>
      </c>
      <c r="H1617" s="19">
        <v>45402</v>
      </c>
      <c r="I1617">
        <v>9.14</v>
      </c>
      <c r="J1617">
        <v>0</v>
      </c>
      <c r="L1617">
        <v>5.9</v>
      </c>
      <c r="M1617">
        <f>IF(_22_05_2024__71314[[#This Row],[Данные телематики, пробег]]=0,0.6,IF(_22_05_2024__71314[[#This Row],[Данные путевого, пробег]]=0,0,"для расчета"))</f>
        <v>0</v>
      </c>
      <c r="N16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7" s="20">
        <f>_22_05_2024__71314[[#This Row],[Рейтинг по проезду]]*0.6+_22_05_2024__71314[[#This Row],[Рейтинг по МВ]]*0.4</f>
        <v>0.4</v>
      </c>
    </row>
    <row r="1618" spans="1:17" x14ac:dyDescent="0.2">
      <c r="A1618">
        <v>235</v>
      </c>
      <c r="B1618" t="s">
        <v>3037</v>
      </c>
      <c r="C1618" t="s">
        <v>102</v>
      </c>
      <c r="D1618" t="s">
        <v>103</v>
      </c>
      <c r="E1618" t="s">
        <v>106</v>
      </c>
      <c r="F1618" t="s">
        <v>4</v>
      </c>
      <c r="G1618" s="20" t="s">
        <v>297</v>
      </c>
      <c r="H1618" s="19">
        <v>45405</v>
      </c>
      <c r="I1618">
        <v>54</v>
      </c>
      <c r="J1618">
        <v>0</v>
      </c>
      <c r="L1618">
        <v>5.9</v>
      </c>
      <c r="M1618">
        <f>IF(_22_05_2024__71314[[#This Row],[Данные телематики, пробег]]=0,0.6,IF(_22_05_2024__71314[[#This Row],[Данные путевого, пробег]]=0,0,"для расчета"))</f>
        <v>0</v>
      </c>
      <c r="N16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8" s="20">
        <f>_22_05_2024__71314[[#This Row],[Рейтинг по проезду]]*0.6+_22_05_2024__71314[[#This Row],[Рейтинг по МВ]]*0.4</f>
        <v>0.4</v>
      </c>
    </row>
    <row r="1619" spans="1:17" x14ac:dyDescent="0.2">
      <c r="A1619">
        <v>235</v>
      </c>
      <c r="B1619" t="s">
        <v>3038</v>
      </c>
      <c r="C1619" t="s">
        <v>102</v>
      </c>
      <c r="D1619" t="s">
        <v>103</v>
      </c>
      <c r="E1619" t="s">
        <v>106</v>
      </c>
      <c r="F1619" t="s">
        <v>4</v>
      </c>
      <c r="G1619" s="20" t="s">
        <v>297</v>
      </c>
      <c r="H1619" s="19">
        <v>45406</v>
      </c>
      <c r="I1619">
        <v>14</v>
      </c>
      <c r="J1619">
        <v>0</v>
      </c>
      <c r="L1619">
        <v>5.9</v>
      </c>
      <c r="M1619">
        <f>IF(_22_05_2024__71314[[#This Row],[Данные телематики, пробег]]=0,0.6,IF(_22_05_2024__71314[[#This Row],[Данные путевого, пробег]]=0,0,"для расчета"))</f>
        <v>0</v>
      </c>
      <c r="N16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19" s="20">
        <f>_22_05_2024__71314[[#This Row],[Рейтинг по проезду]]*0.6+_22_05_2024__71314[[#This Row],[Рейтинг по МВ]]*0.4</f>
        <v>0.4</v>
      </c>
    </row>
    <row r="1620" spans="1:17" x14ac:dyDescent="0.2">
      <c r="A1620">
        <v>235</v>
      </c>
      <c r="B1620" t="s">
        <v>3039</v>
      </c>
      <c r="C1620" t="s">
        <v>102</v>
      </c>
      <c r="D1620" t="s">
        <v>103</v>
      </c>
      <c r="E1620" t="s">
        <v>106</v>
      </c>
      <c r="F1620" t="s">
        <v>4</v>
      </c>
      <c r="G1620" s="20" t="s">
        <v>297</v>
      </c>
      <c r="H1620" s="19">
        <v>45407</v>
      </c>
      <c r="I1620">
        <v>22</v>
      </c>
      <c r="J1620">
        <v>0</v>
      </c>
      <c r="L1620">
        <v>5.9</v>
      </c>
      <c r="M1620">
        <f>IF(_22_05_2024__71314[[#This Row],[Данные телематики, пробег]]=0,0.6,IF(_22_05_2024__71314[[#This Row],[Данные путевого, пробег]]=0,0,"для расчета"))</f>
        <v>0</v>
      </c>
      <c r="N16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20" s="20">
        <f>_22_05_2024__71314[[#This Row],[Рейтинг по проезду]]*0.6+_22_05_2024__71314[[#This Row],[Рейтинг по МВ]]*0.4</f>
        <v>0.4</v>
      </c>
    </row>
    <row r="1621" spans="1:17" x14ac:dyDescent="0.2">
      <c r="A1621">
        <v>235</v>
      </c>
      <c r="B1621" t="s">
        <v>3040</v>
      </c>
      <c r="C1621" t="s">
        <v>102</v>
      </c>
      <c r="D1621" t="s">
        <v>103</v>
      </c>
      <c r="E1621" t="s">
        <v>106</v>
      </c>
      <c r="F1621" t="s">
        <v>4</v>
      </c>
      <c r="G1621" s="20" t="s">
        <v>297</v>
      </c>
      <c r="H1621" s="19">
        <v>45408</v>
      </c>
      <c r="I1621">
        <v>455</v>
      </c>
      <c r="J1621">
        <v>0</v>
      </c>
      <c r="L1621">
        <v>5.9</v>
      </c>
      <c r="M1621">
        <f>IF(_22_05_2024__71314[[#This Row],[Данные телематики, пробег]]=0,0.6,IF(_22_05_2024__71314[[#This Row],[Данные путевого, пробег]]=0,0,"для расчета"))</f>
        <v>0</v>
      </c>
      <c r="N16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21" s="20">
        <f>_22_05_2024__71314[[#This Row],[Рейтинг по проезду]]*0.6+_22_05_2024__71314[[#This Row],[Рейтинг по МВ]]*0.4</f>
        <v>0.4</v>
      </c>
    </row>
    <row r="1622" spans="1:17" x14ac:dyDescent="0.2">
      <c r="A1622">
        <v>235</v>
      </c>
      <c r="B1622" t="s">
        <v>3041</v>
      </c>
      <c r="C1622" t="s">
        <v>102</v>
      </c>
      <c r="D1622" t="s">
        <v>103</v>
      </c>
      <c r="E1622" t="s">
        <v>106</v>
      </c>
      <c r="F1622" t="s">
        <v>4</v>
      </c>
      <c r="G1622" s="20" t="s">
        <v>297</v>
      </c>
      <c r="H1622" s="19">
        <v>45409</v>
      </c>
      <c r="I1622">
        <v>26</v>
      </c>
      <c r="J1622">
        <v>0</v>
      </c>
      <c r="L1622">
        <v>5.9</v>
      </c>
      <c r="M1622">
        <f>IF(_22_05_2024__71314[[#This Row],[Данные телематики, пробег]]=0,0.6,IF(_22_05_2024__71314[[#This Row],[Данные путевого, пробег]]=0,0,"для расчета"))</f>
        <v>0</v>
      </c>
      <c r="N16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22" s="20">
        <f>_22_05_2024__71314[[#This Row],[Рейтинг по проезду]]*0.6+_22_05_2024__71314[[#This Row],[Рейтинг по МВ]]*0.4</f>
        <v>0.4</v>
      </c>
    </row>
    <row r="1623" spans="1:17" x14ac:dyDescent="0.2">
      <c r="A1623">
        <v>235</v>
      </c>
      <c r="B1623" t="s">
        <v>3042</v>
      </c>
      <c r="C1623" t="s">
        <v>102</v>
      </c>
      <c r="D1623" t="s">
        <v>103</v>
      </c>
      <c r="E1623" t="s">
        <v>106</v>
      </c>
      <c r="F1623" t="s">
        <v>4</v>
      </c>
      <c r="G1623" s="20" t="s">
        <v>297</v>
      </c>
      <c r="H1623" s="19">
        <v>45410</v>
      </c>
      <c r="I1623">
        <v>8</v>
      </c>
      <c r="J1623">
        <v>0</v>
      </c>
      <c r="L1623">
        <v>5.9</v>
      </c>
      <c r="M1623">
        <f>IF(_22_05_2024__71314[[#This Row],[Данные телематики, пробег]]=0,0.6,IF(_22_05_2024__71314[[#This Row],[Данные путевого, пробег]]=0,0,"для расчета"))</f>
        <v>0</v>
      </c>
      <c r="N16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23" s="20">
        <f>_22_05_2024__71314[[#This Row],[Рейтинг по проезду]]*0.6+_22_05_2024__71314[[#This Row],[Рейтинг по МВ]]*0.4</f>
        <v>0.4</v>
      </c>
    </row>
    <row r="1624" spans="1:17" x14ac:dyDescent="0.2">
      <c r="A1624">
        <v>235</v>
      </c>
      <c r="B1624" t="s">
        <v>3043</v>
      </c>
      <c r="C1624" t="s">
        <v>102</v>
      </c>
      <c r="D1624" t="s">
        <v>103</v>
      </c>
      <c r="E1624" t="s">
        <v>106</v>
      </c>
      <c r="F1624" t="s">
        <v>4</v>
      </c>
      <c r="G1624" s="20" t="s">
        <v>297</v>
      </c>
      <c r="H1624" s="19">
        <v>45412</v>
      </c>
      <c r="I1624">
        <v>46</v>
      </c>
      <c r="J1624">
        <v>0</v>
      </c>
      <c r="L1624">
        <v>5.9</v>
      </c>
      <c r="M1624">
        <f>IF(_22_05_2024__71314[[#This Row],[Данные телематики, пробег]]=0,0.6,IF(_22_05_2024__71314[[#This Row],[Данные путевого, пробег]]=0,0,"для расчета"))</f>
        <v>0</v>
      </c>
      <c r="N16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24" s="20">
        <f>_22_05_2024__71314[[#This Row],[Рейтинг по проезду]]*0.6+_22_05_2024__71314[[#This Row],[Рейтинг по МВ]]*0.4</f>
        <v>0.4</v>
      </c>
    </row>
    <row r="1625" spans="1:17" x14ac:dyDescent="0.2">
      <c r="A1625">
        <v>460</v>
      </c>
      <c r="B1625" t="s">
        <v>3000</v>
      </c>
      <c r="C1625" t="s">
        <v>102</v>
      </c>
      <c r="D1625" t="s">
        <v>103</v>
      </c>
      <c r="E1625" t="s">
        <v>106</v>
      </c>
      <c r="F1625" t="s">
        <v>4</v>
      </c>
      <c r="G1625" s="20" t="s">
        <v>294</v>
      </c>
      <c r="H1625" s="19">
        <v>45383</v>
      </c>
      <c r="I1625">
        <v>125</v>
      </c>
      <c r="J1625">
        <v>125</v>
      </c>
      <c r="L1625">
        <v>5.3</v>
      </c>
      <c r="M16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5" s="20">
        <f>_22_05_2024__71314[[#This Row],[Рейтинг по проезду]]*0.6+_22_05_2024__71314[[#This Row],[Рейтинг по МВ]]*0.4</f>
        <v>0.96</v>
      </c>
    </row>
    <row r="1626" spans="1:17" x14ac:dyDescent="0.2">
      <c r="A1626">
        <v>460</v>
      </c>
      <c r="B1626" t="s">
        <v>3044</v>
      </c>
      <c r="C1626" t="s">
        <v>102</v>
      </c>
      <c r="D1626" t="s">
        <v>103</v>
      </c>
      <c r="E1626" t="s">
        <v>106</v>
      </c>
      <c r="F1626" t="s">
        <v>4</v>
      </c>
      <c r="G1626" s="20" t="s">
        <v>294</v>
      </c>
      <c r="H1626" s="19">
        <v>45387</v>
      </c>
      <c r="I1626">
        <v>257</v>
      </c>
      <c r="J1626">
        <v>257</v>
      </c>
      <c r="L1626">
        <v>5.3</v>
      </c>
      <c r="M16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6" s="20">
        <f>_22_05_2024__71314[[#This Row],[Рейтинг по проезду]]*0.6+_22_05_2024__71314[[#This Row],[Рейтинг по МВ]]*0.4</f>
        <v>0.96</v>
      </c>
    </row>
    <row r="1627" spans="1:17" x14ac:dyDescent="0.2">
      <c r="A1627">
        <v>460</v>
      </c>
      <c r="B1627" t="s">
        <v>3045</v>
      </c>
      <c r="C1627" t="s">
        <v>102</v>
      </c>
      <c r="D1627" t="s">
        <v>103</v>
      </c>
      <c r="E1627" t="s">
        <v>106</v>
      </c>
      <c r="F1627" t="s">
        <v>4</v>
      </c>
      <c r="G1627" s="20" t="s">
        <v>294</v>
      </c>
      <c r="H1627" s="19">
        <v>45390</v>
      </c>
      <c r="I1627">
        <v>32</v>
      </c>
      <c r="J1627">
        <v>32</v>
      </c>
      <c r="L1627">
        <v>5.3</v>
      </c>
      <c r="M16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7" s="20">
        <f>_22_05_2024__71314[[#This Row],[Рейтинг по проезду]]*0.6+_22_05_2024__71314[[#This Row],[Рейтинг по МВ]]*0.4</f>
        <v>0.96</v>
      </c>
    </row>
    <row r="1628" spans="1:17" x14ac:dyDescent="0.2">
      <c r="A1628">
        <v>460</v>
      </c>
      <c r="B1628" t="s">
        <v>3046</v>
      </c>
      <c r="C1628" t="s">
        <v>102</v>
      </c>
      <c r="D1628" t="s">
        <v>103</v>
      </c>
      <c r="E1628" t="s">
        <v>106</v>
      </c>
      <c r="F1628" t="s">
        <v>4</v>
      </c>
      <c r="G1628" s="20" t="s">
        <v>294</v>
      </c>
      <c r="H1628" s="19">
        <v>45391</v>
      </c>
      <c r="I1628">
        <v>39</v>
      </c>
      <c r="J1628">
        <v>39</v>
      </c>
      <c r="L1628">
        <v>5.3</v>
      </c>
      <c r="M16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8" s="20">
        <f>_22_05_2024__71314[[#This Row],[Рейтинг по проезду]]*0.6+_22_05_2024__71314[[#This Row],[Рейтинг по МВ]]*0.4</f>
        <v>0.96</v>
      </c>
    </row>
    <row r="1629" spans="1:17" x14ac:dyDescent="0.2">
      <c r="A1629">
        <v>460</v>
      </c>
      <c r="B1629" t="s">
        <v>3047</v>
      </c>
      <c r="C1629" t="s">
        <v>102</v>
      </c>
      <c r="D1629" t="s">
        <v>103</v>
      </c>
      <c r="E1629" t="s">
        <v>106</v>
      </c>
      <c r="F1629" t="s">
        <v>4</v>
      </c>
      <c r="G1629" s="20" t="s">
        <v>294</v>
      </c>
      <c r="H1629" s="19">
        <v>45393</v>
      </c>
      <c r="I1629">
        <v>1</v>
      </c>
      <c r="J1629">
        <v>1</v>
      </c>
      <c r="L1629">
        <v>5.3</v>
      </c>
      <c r="M16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29" s="20">
        <f>_22_05_2024__71314[[#This Row],[Рейтинг по проезду]]*0.6+_22_05_2024__71314[[#This Row],[Рейтинг по МВ]]*0.4</f>
        <v>0.96</v>
      </c>
    </row>
    <row r="1630" spans="1:17" x14ac:dyDescent="0.2">
      <c r="A1630">
        <v>460</v>
      </c>
      <c r="B1630" t="s">
        <v>3048</v>
      </c>
      <c r="C1630" t="s">
        <v>102</v>
      </c>
      <c r="D1630" t="s">
        <v>103</v>
      </c>
      <c r="E1630" t="s">
        <v>106</v>
      </c>
      <c r="F1630" t="s">
        <v>4</v>
      </c>
      <c r="G1630" s="20" t="s">
        <v>294</v>
      </c>
      <c r="H1630" s="19">
        <v>45401</v>
      </c>
      <c r="I1630">
        <v>1</v>
      </c>
      <c r="J1630">
        <v>1</v>
      </c>
      <c r="L1630">
        <v>5.3</v>
      </c>
      <c r="M16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3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30" s="20">
        <f>_22_05_2024__71314[[#This Row],[Рейтинг по проезду]]*0.6+_22_05_2024__71314[[#This Row],[Рейтинг по МВ]]*0.4</f>
        <v>0.96</v>
      </c>
    </row>
    <row r="1631" spans="1:17" x14ac:dyDescent="0.2">
      <c r="A1631">
        <v>460</v>
      </c>
      <c r="B1631" t="s">
        <v>3049</v>
      </c>
      <c r="C1631" t="s">
        <v>102</v>
      </c>
      <c r="D1631" t="s">
        <v>103</v>
      </c>
      <c r="E1631" t="s">
        <v>106</v>
      </c>
      <c r="F1631" t="s">
        <v>4</v>
      </c>
      <c r="G1631" s="20" t="s">
        <v>294</v>
      </c>
      <c r="H1631" s="19">
        <v>45405</v>
      </c>
      <c r="I1631">
        <v>63</v>
      </c>
      <c r="J1631">
        <v>63</v>
      </c>
      <c r="L1631">
        <v>5.3</v>
      </c>
      <c r="M16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3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31" s="20">
        <f>_22_05_2024__71314[[#This Row],[Рейтинг по проезду]]*0.6+_22_05_2024__71314[[#This Row],[Рейтинг по МВ]]*0.4</f>
        <v>0.96</v>
      </c>
    </row>
    <row r="1632" spans="1:17" x14ac:dyDescent="0.2">
      <c r="A1632">
        <v>460</v>
      </c>
      <c r="B1632" t="s">
        <v>3002</v>
      </c>
      <c r="C1632" t="s">
        <v>102</v>
      </c>
      <c r="D1632" t="s">
        <v>103</v>
      </c>
      <c r="E1632" t="s">
        <v>106</v>
      </c>
      <c r="F1632" t="s">
        <v>4</v>
      </c>
      <c r="G1632" s="20" t="s">
        <v>294</v>
      </c>
      <c r="H1632" s="19">
        <v>45409</v>
      </c>
      <c r="I1632">
        <v>24</v>
      </c>
      <c r="J1632">
        <v>110</v>
      </c>
      <c r="L1632">
        <v>5.3</v>
      </c>
      <c r="M16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0.21818181818181817</v>
      </c>
      <c r="O16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3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32" s="20">
        <f>_22_05_2024__71314[[#This Row],[Рейтинг по проезду]]*0.6+_22_05_2024__71314[[#This Row],[Рейтинг по МВ]]*0.4</f>
        <v>0.90000000000000013</v>
      </c>
    </row>
    <row r="1633" spans="1:17" x14ac:dyDescent="0.2">
      <c r="A1633">
        <v>238</v>
      </c>
      <c r="B1633" t="s">
        <v>3050</v>
      </c>
      <c r="C1633" t="s">
        <v>102</v>
      </c>
      <c r="D1633" t="s">
        <v>103</v>
      </c>
      <c r="E1633" t="s">
        <v>105</v>
      </c>
      <c r="F1633" t="s">
        <v>4</v>
      </c>
      <c r="G1633" s="20" t="s">
        <v>111</v>
      </c>
      <c r="H1633" s="19">
        <v>45401</v>
      </c>
      <c r="I1633">
        <v>389</v>
      </c>
      <c r="J1633">
        <v>0</v>
      </c>
      <c r="L1633">
        <v>6</v>
      </c>
      <c r="M1633">
        <f>IF(_22_05_2024__71314[[#This Row],[Данные телематики, пробег]]=0,0.6,IF(_22_05_2024__71314[[#This Row],[Данные путевого, пробег]]=0,0,"для расчета"))</f>
        <v>0</v>
      </c>
      <c r="N16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3" s="20">
        <f>_22_05_2024__71314[[#This Row],[Рейтинг по проезду]]*0.6+_22_05_2024__71314[[#This Row],[Рейтинг по МВ]]*0.4</f>
        <v>0.4</v>
      </c>
    </row>
    <row r="1634" spans="1:17" x14ac:dyDescent="0.2">
      <c r="A1634">
        <v>238</v>
      </c>
      <c r="B1634" t="s">
        <v>3051</v>
      </c>
      <c r="C1634" t="s">
        <v>102</v>
      </c>
      <c r="D1634" t="s">
        <v>103</v>
      </c>
      <c r="E1634" t="s">
        <v>105</v>
      </c>
      <c r="F1634" t="s">
        <v>4</v>
      </c>
      <c r="G1634" s="20" t="s">
        <v>111</v>
      </c>
      <c r="H1634" s="19">
        <v>45405</v>
      </c>
      <c r="I1634">
        <v>63</v>
      </c>
      <c r="J1634">
        <v>0</v>
      </c>
      <c r="L1634">
        <v>6</v>
      </c>
      <c r="M1634">
        <f>IF(_22_05_2024__71314[[#This Row],[Данные телематики, пробег]]=0,0.6,IF(_22_05_2024__71314[[#This Row],[Данные путевого, пробег]]=0,0,"для расчета"))</f>
        <v>0</v>
      </c>
      <c r="N16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4" s="20">
        <f>_22_05_2024__71314[[#This Row],[Рейтинг по проезду]]*0.6+_22_05_2024__71314[[#This Row],[Рейтинг по МВ]]*0.4</f>
        <v>0.4</v>
      </c>
    </row>
    <row r="1635" spans="1:17" x14ac:dyDescent="0.2">
      <c r="A1635">
        <v>239</v>
      </c>
      <c r="B1635" t="s">
        <v>3052</v>
      </c>
      <c r="C1635" t="s">
        <v>102</v>
      </c>
      <c r="D1635" t="s">
        <v>103</v>
      </c>
      <c r="E1635" t="s">
        <v>107</v>
      </c>
      <c r="F1635" t="s">
        <v>2</v>
      </c>
      <c r="G1635" s="20" t="s">
        <v>300</v>
      </c>
      <c r="H1635" s="19">
        <v>45390</v>
      </c>
      <c r="I1635">
        <v>32</v>
      </c>
      <c r="J1635">
        <v>0</v>
      </c>
      <c r="L1635">
        <v>6</v>
      </c>
      <c r="M1635">
        <f>IF(_22_05_2024__71314[[#This Row],[Данные телематики, пробег]]=0,0.6,IF(_22_05_2024__71314[[#This Row],[Данные путевого, пробег]]=0,0,"для расчета"))</f>
        <v>0</v>
      </c>
      <c r="N16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5" s="20">
        <f>_22_05_2024__71314[[#This Row],[Рейтинг по проезду]]*0.6+_22_05_2024__71314[[#This Row],[Рейтинг по МВ]]*0.4</f>
        <v>0.4</v>
      </c>
    </row>
    <row r="1636" spans="1:17" x14ac:dyDescent="0.2">
      <c r="A1636">
        <v>239</v>
      </c>
      <c r="B1636" t="s">
        <v>3053</v>
      </c>
      <c r="C1636" t="s">
        <v>102</v>
      </c>
      <c r="D1636" t="s">
        <v>103</v>
      </c>
      <c r="E1636" t="s">
        <v>107</v>
      </c>
      <c r="F1636" t="s">
        <v>2</v>
      </c>
      <c r="G1636" s="20" t="s">
        <v>300</v>
      </c>
      <c r="H1636" s="19">
        <v>45391</v>
      </c>
      <c r="I1636">
        <v>39</v>
      </c>
      <c r="J1636">
        <v>10</v>
      </c>
      <c r="L1636">
        <v>6</v>
      </c>
      <c r="M16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3.9</v>
      </c>
      <c r="O16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6" s="20">
        <f>_22_05_2024__71314[[#This Row],[Рейтинг по проезду]]*0.6+_22_05_2024__71314[[#This Row],[Рейтинг по МВ]]*0.4</f>
        <v>0.94000000000000006</v>
      </c>
    </row>
    <row r="1637" spans="1:17" x14ac:dyDescent="0.2">
      <c r="A1637">
        <v>239</v>
      </c>
      <c r="B1637" t="s">
        <v>3054</v>
      </c>
      <c r="C1637" t="s">
        <v>102</v>
      </c>
      <c r="D1637" t="s">
        <v>103</v>
      </c>
      <c r="E1637" t="s">
        <v>107</v>
      </c>
      <c r="F1637" t="s">
        <v>2</v>
      </c>
      <c r="G1637" s="20" t="s">
        <v>300</v>
      </c>
      <c r="H1637" s="19">
        <v>45393</v>
      </c>
      <c r="I1637">
        <v>1</v>
      </c>
      <c r="J1637">
        <v>1</v>
      </c>
      <c r="L1637">
        <v>6</v>
      </c>
      <c r="M16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7" s="20">
        <f>_22_05_2024__71314[[#This Row],[Рейтинг по проезду]]*0.6+_22_05_2024__71314[[#This Row],[Рейтинг по МВ]]*0.4</f>
        <v>1</v>
      </c>
    </row>
    <row r="1638" spans="1:17" x14ac:dyDescent="0.2">
      <c r="A1638">
        <v>239</v>
      </c>
      <c r="B1638" t="s">
        <v>3055</v>
      </c>
      <c r="C1638" t="s">
        <v>102</v>
      </c>
      <c r="D1638" t="s">
        <v>103</v>
      </c>
      <c r="E1638" t="s">
        <v>107</v>
      </c>
      <c r="F1638" t="s">
        <v>2</v>
      </c>
      <c r="G1638" s="20" t="s">
        <v>300</v>
      </c>
      <c r="H1638" s="19">
        <v>45401</v>
      </c>
      <c r="I1638">
        <v>1</v>
      </c>
      <c r="J1638">
        <v>1</v>
      </c>
      <c r="L1638">
        <v>6</v>
      </c>
      <c r="M16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8" s="20">
        <f>_22_05_2024__71314[[#This Row],[Рейтинг по проезду]]*0.6+_22_05_2024__71314[[#This Row],[Рейтинг по МВ]]*0.4</f>
        <v>1</v>
      </c>
    </row>
    <row r="1639" spans="1:17" x14ac:dyDescent="0.2">
      <c r="A1639">
        <v>239</v>
      </c>
      <c r="B1639" t="s">
        <v>3056</v>
      </c>
      <c r="C1639" t="s">
        <v>102</v>
      </c>
      <c r="D1639" t="s">
        <v>103</v>
      </c>
      <c r="E1639" t="s">
        <v>107</v>
      </c>
      <c r="F1639" t="s">
        <v>2</v>
      </c>
      <c r="G1639" s="20" t="s">
        <v>300</v>
      </c>
      <c r="H1639" s="19">
        <v>45405</v>
      </c>
      <c r="I1639">
        <v>63</v>
      </c>
      <c r="J1639">
        <v>0</v>
      </c>
      <c r="L1639">
        <v>6</v>
      </c>
      <c r="M1639">
        <f>IF(_22_05_2024__71314[[#This Row],[Данные телематики, пробег]]=0,0.6,IF(_22_05_2024__71314[[#This Row],[Данные путевого, пробег]]=0,0,"для расчета"))</f>
        <v>0</v>
      </c>
      <c r="N16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39" s="20">
        <f>_22_05_2024__71314[[#This Row],[Рейтинг по проезду]]*0.6+_22_05_2024__71314[[#This Row],[Рейтинг по МВ]]*0.4</f>
        <v>0.4</v>
      </c>
    </row>
    <row r="1640" spans="1:17" x14ac:dyDescent="0.2">
      <c r="A1640">
        <v>239</v>
      </c>
      <c r="B1640" t="s">
        <v>3057</v>
      </c>
      <c r="C1640" t="s">
        <v>102</v>
      </c>
      <c r="D1640" t="s">
        <v>103</v>
      </c>
      <c r="E1640" t="s">
        <v>107</v>
      </c>
      <c r="F1640" t="s">
        <v>2</v>
      </c>
      <c r="G1640" s="20" t="s">
        <v>300</v>
      </c>
      <c r="H1640" s="19">
        <v>45409</v>
      </c>
      <c r="I1640">
        <v>24</v>
      </c>
      <c r="J1640">
        <v>0</v>
      </c>
      <c r="L1640">
        <v>6</v>
      </c>
      <c r="M1640">
        <f>IF(_22_05_2024__71314[[#This Row],[Данные телематики, пробег]]=0,0.6,IF(_22_05_2024__71314[[#This Row],[Данные путевого, пробег]]=0,0,"для расчета"))</f>
        <v>0</v>
      </c>
      <c r="N16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0" s="20">
        <f>_22_05_2024__71314[[#This Row],[Рейтинг по проезду]]*0.6+_22_05_2024__71314[[#This Row],[Рейтинг по МВ]]*0.4</f>
        <v>0.4</v>
      </c>
    </row>
    <row r="1641" spans="1:17" x14ac:dyDescent="0.2">
      <c r="A1641">
        <v>239</v>
      </c>
      <c r="B1641" t="s">
        <v>3058</v>
      </c>
      <c r="C1641" t="s">
        <v>102</v>
      </c>
      <c r="D1641" t="s">
        <v>103</v>
      </c>
      <c r="E1641" t="s">
        <v>107</v>
      </c>
      <c r="F1641" t="s">
        <v>2</v>
      </c>
      <c r="G1641" s="20" t="s">
        <v>300</v>
      </c>
      <c r="H1641" s="19">
        <v>45412</v>
      </c>
      <c r="I1641">
        <v>462</v>
      </c>
      <c r="J1641">
        <v>0</v>
      </c>
      <c r="L1641">
        <v>6</v>
      </c>
      <c r="M1641">
        <f>IF(_22_05_2024__71314[[#This Row],[Данные телематики, пробег]]=0,0.6,IF(_22_05_2024__71314[[#This Row],[Данные путевого, пробег]]=0,0,"для расчета"))</f>
        <v>0</v>
      </c>
      <c r="N16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1" s="20">
        <f>_22_05_2024__71314[[#This Row],[Рейтинг по проезду]]*0.6+_22_05_2024__71314[[#This Row],[Рейтинг по МВ]]*0.4</f>
        <v>0.4</v>
      </c>
    </row>
    <row r="1642" spans="1:17" x14ac:dyDescent="0.2">
      <c r="A1642">
        <v>243</v>
      </c>
      <c r="B1642" t="s">
        <v>3059</v>
      </c>
      <c r="C1642" t="s">
        <v>102</v>
      </c>
      <c r="D1642" t="s">
        <v>103</v>
      </c>
      <c r="E1642" t="s">
        <v>107</v>
      </c>
      <c r="F1642" t="s">
        <v>4</v>
      </c>
      <c r="G1642" s="20" t="s">
        <v>305</v>
      </c>
      <c r="H1642" s="19">
        <v>45393</v>
      </c>
      <c r="I1642">
        <v>119</v>
      </c>
      <c r="J1642">
        <v>119</v>
      </c>
      <c r="L1642">
        <v>5.6</v>
      </c>
      <c r="M16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2" s="20">
        <f>_22_05_2024__71314[[#This Row],[Рейтинг по проезду]]*0.6+_22_05_2024__71314[[#This Row],[Рейтинг по МВ]]*0.4</f>
        <v>1</v>
      </c>
    </row>
    <row r="1643" spans="1:17" x14ac:dyDescent="0.2">
      <c r="A1643">
        <v>243</v>
      </c>
      <c r="B1643" t="s">
        <v>3060</v>
      </c>
      <c r="C1643" t="s">
        <v>102</v>
      </c>
      <c r="D1643" t="s">
        <v>103</v>
      </c>
      <c r="E1643" t="s">
        <v>107</v>
      </c>
      <c r="F1643" t="s">
        <v>4</v>
      </c>
      <c r="G1643" s="20" t="s">
        <v>305</v>
      </c>
      <c r="H1643" s="19">
        <v>45401</v>
      </c>
      <c r="I1643">
        <v>1</v>
      </c>
      <c r="J1643">
        <v>1</v>
      </c>
      <c r="L1643">
        <v>5.6</v>
      </c>
      <c r="M16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3" s="20">
        <f>_22_05_2024__71314[[#This Row],[Рейтинг по проезду]]*0.6+_22_05_2024__71314[[#This Row],[Рейтинг по МВ]]*0.4</f>
        <v>1</v>
      </c>
    </row>
    <row r="1644" spans="1:17" x14ac:dyDescent="0.2">
      <c r="A1644">
        <v>243</v>
      </c>
      <c r="B1644" t="s">
        <v>3061</v>
      </c>
      <c r="C1644" t="s">
        <v>102</v>
      </c>
      <c r="D1644" t="s">
        <v>103</v>
      </c>
      <c r="E1644" t="s">
        <v>107</v>
      </c>
      <c r="F1644" t="s">
        <v>4</v>
      </c>
      <c r="G1644" s="20" t="s">
        <v>305</v>
      </c>
      <c r="H1644" s="19">
        <v>45405</v>
      </c>
      <c r="I1644">
        <v>63</v>
      </c>
      <c r="J1644">
        <v>63</v>
      </c>
      <c r="L1644">
        <v>5.6</v>
      </c>
      <c r="M16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4" s="20">
        <f>_22_05_2024__71314[[#This Row],[Рейтинг по проезду]]*0.6+_22_05_2024__71314[[#This Row],[Рейтинг по МВ]]*0.4</f>
        <v>1</v>
      </c>
    </row>
    <row r="1645" spans="1:17" x14ac:dyDescent="0.2">
      <c r="A1645">
        <v>243</v>
      </c>
      <c r="B1645" t="s">
        <v>3062</v>
      </c>
      <c r="C1645" t="s">
        <v>102</v>
      </c>
      <c r="D1645" t="s">
        <v>103</v>
      </c>
      <c r="E1645" t="s">
        <v>107</v>
      </c>
      <c r="F1645" t="s">
        <v>4</v>
      </c>
      <c r="G1645" s="20" t="s">
        <v>305</v>
      </c>
      <c r="H1645" s="19">
        <v>45409</v>
      </c>
      <c r="I1645">
        <v>24</v>
      </c>
      <c r="J1645">
        <v>24</v>
      </c>
      <c r="L1645">
        <v>5.6</v>
      </c>
      <c r="M16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5" s="20">
        <f>_22_05_2024__71314[[#This Row],[Рейтинг по проезду]]*0.6+_22_05_2024__71314[[#This Row],[Рейтинг по МВ]]*0.4</f>
        <v>1</v>
      </c>
    </row>
    <row r="1646" spans="1:17" x14ac:dyDescent="0.2">
      <c r="A1646">
        <v>244</v>
      </c>
      <c r="B1646" t="s">
        <v>3063</v>
      </c>
      <c r="C1646" t="s">
        <v>102</v>
      </c>
      <c r="D1646" t="s">
        <v>103</v>
      </c>
      <c r="E1646" t="s">
        <v>107</v>
      </c>
      <c r="F1646" t="s">
        <v>4</v>
      </c>
      <c r="G1646" s="20" t="s">
        <v>306</v>
      </c>
      <c r="H1646" s="19">
        <v>45385</v>
      </c>
      <c r="I1646">
        <v>56</v>
      </c>
      <c r="J1646">
        <v>0</v>
      </c>
      <c r="L1646">
        <v>5.8</v>
      </c>
      <c r="M1646">
        <f>IF(_22_05_2024__71314[[#This Row],[Данные телематики, пробег]]=0,0.6,IF(_22_05_2024__71314[[#This Row],[Данные путевого, пробег]]=0,0,"для расчета"))</f>
        <v>0</v>
      </c>
      <c r="N16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6" s="20">
        <f>_22_05_2024__71314[[#This Row],[Рейтинг по проезду]]*0.6+_22_05_2024__71314[[#This Row],[Рейтинг по МВ]]*0.4</f>
        <v>0.4</v>
      </c>
    </row>
    <row r="1647" spans="1:17" x14ac:dyDescent="0.2">
      <c r="A1647">
        <v>244</v>
      </c>
      <c r="B1647" t="s">
        <v>3064</v>
      </c>
      <c r="C1647" t="s">
        <v>102</v>
      </c>
      <c r="D1647" t="s">
        <v>103</v>
      </c>
      <c r="E1647" t="s">
        <v>107</v>
      </c>
      <c r="F1647" t="s">
        <v>4</v>
      </c>
      <c r="G1647" s="20" t="s">
        <v>306</v>
      </c>
      <c r="H1647" s="19">
        <v>45393</v>
      </c>
      <c r="I1647">
        <v>1</v>
      </c>
      <c r="J1647">
        <v>1</v>
      </c>
      <c r="L1647">
        <v>5.8</v>
      </c>
      <c r="M16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7" s="20">
        <f>_22_05_2024__71314[[#This Row],[Рейтинг по проезду]]*0.6+_22_05_2024__71314[[#This Row],[Рейтинг по МВ]]*0.4</f>
        <v>1</v>
      </c>
    </row>
    <row r="1648" spans="1:17" x14ac:dyDescent="0.2">
      <c r="A1648">
        <v>244</v>
      </c>
      <c r="B1648" t="s">
        <v>3065</v>
      </c>
      <c r="C1648" t="s">
        <v>102</v>
      </c>
      <c r="D1648" t="s">
        <v>103</v>
      </c>
      <c r="E1648" t="s">
        <v>107</v>
      </c>
      <c r="F1648" t="s">
        <v>4</v>
      </c>
      <c r="G1648" s="20" t="s">
        <v>306</v>
      </c>
      <c r="H1648" s="19">
        <v>45405</v>
      </c>
      <c r="I1648">
        <v>63</v>
      </c>
      <c r="J1648">
        <v>0</v>
      </c>
      <c r="L1648">
        <v>5.8</v>
      </c>
      <c r="M1648">
        <f>IF(_22_05_2024__71314[[#This Row],[Данные телематики, пробег]]=0,0.6,IF(_22_05_2024__71314[[#This Row],[Данные путевого, пробег]]=0,0,"для расчета"))</f>
        <v>0</v>
      </c>
      <c r="N16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8" s="20">
        <f>_22_05_2024__71314[[#This Row],[Рейтинг по проезду]]*0.6+_22_05_2024__71314[[#This Row],[Рейтинг по МВ]]*0.4</f>
        <v>0.4</v>
      </c>
    </row>
    <row r="1649" spans="1:17" x14ac:dyDescent="0.2">
      <c r="A1649">
        <v>244</v>
      </c>
      <c r="B1649" t="s">
        <v>3066</v>
      </c>
      <c r="C1649" t="s">
        <v>102</v>
      </c>
      <c r="D1649" t="s">
        <v>103</v>
      </c>
      <c r="E1649" t="s">
        <v>107</v>
      </c>
      <c r="F1649" t="s">
        <v>4</v>
      </c>
      <c r="G1649" s="20" t="s">
        <v>306</v>
      </c>
      <c r="H1649" s="19">
        <v>45412</v>
      </c>
      <c r="I1649">
        <v>24</v>
      </c>
      <c r="J1649">
        <v>0</v>
      </c>
      <c r="L1649">
        <v>5.8</v>
      </c>
      <c r="M1649">
        <f>IF(_22_05_2024__71314[[#This Row],[Данные телематики, пробег]]=0,0.6,IF(_22_05_2024__71314[[#This Row],[Данные путевого, пробег]]=0,0,"для расчета"))</f>
        <v>0</v>
      </c>
      <c r="N16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49" s="20">
        <f>_22_05_2024__71314[[#This Row],[Рейтинг по проезду]]*0.6+_22_05_2024__71314[[#This Row],[Рейтинг по МВ]]*0.4</f>
        <v>0.4</v>
      </c>
    </row>
    <row r="1650" spans="1:17" x14ac:dyDescent="0.2">
      <c r="A1650">
        <v>246</v>
      </c>
      <c r="B1650" t="s">
        <v>3067</v>
      </c>
      <c r="C1650" t="s">
        <v>102</v>
      </c>
      <c r="D1650" t="s">
        <v>103</v>
      </c>
      <c r="E1650" t="s">
        <v>105</v>
      </c>
      <c r="F1650" t="s">
        <v>4</v>
      </c>
      <c r="G1650" s="20" t="s">
        <v>308</v>
      </c>
      <c r="H1650" s="19">
        <v>45383</v>
      </c>
      <c r="I1650">
        <v>76</v>
      </c>
      <c r="J1650">
        <v>76</v>
      </c>
      <c r="L1650">
        <v>5.9</v>
      </c>
      <c r="M16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0" s="20">
        <f>_22_05_2024__71314[[#This Row],[Рейтинг по проезду]]*0.6+_22_05_2024__71314[[#This Row],[Рейтинг по МВ]]*0.4</f>
        <v>1</v>
      </c>
    </row>
    <row r="1651" spans="1:17" x14ac:dyDescent="0.2">
      <c r="A1651">
        <v>246</v>
      </c>
      <c r="B1651" t="s">
        <v>3068</v>
      </c>
      <c r="C1651" t="s">
        <v>102</v>
      </c>
      <c r="D1651" t="s">
        <v>103</v>
      </c>
      <c r="E1651" t="s">
        <v>105</v>
      </c>
      <c r="F1651" t="s">
        <v>4</v>
      </c>
      <c r="G1651" s="20" t="s">
        <v>308</v>
      </c>
      <c r="H1651" s="19">
        <v>45385</v>
      </c>
      <c r="I1651">
        <v>29</v>
      </c>
      <c r="J1651">
        <v>29</v>
      </c>
      <c r="L1651">
        <v>5.9</v>
      </c>
      <c r="M16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1" s="20">
        <f>_22_05_2024__71314[[#This Row],[Рейтинг по проезду]]*0.6+_22_05_2024__71314[[#This Row],[Рейтинг по МВ]]*0.4</f>
        <v>1</v>
      </c>
    </row>
    <row r="1652" spans="1:17" x14ac:dyDescent="0.2">
      <c r="A1652">
        <v>246</v>
      </c>
      <c r="B1652" t="s">
        <v>3069</v>
      </c>
      <c r="C1652" t="s">
        <v>102</v>
      </c>
      <c r="D1652" t="s">
        <v>103</v>
      </c>
      <c r="E1652" t="s">
        <v>105</v>
      </c>
      <c r="F1652" t="s">
        <v>4</v>
      </c>
      <c r="G1652" s="20" t="s">
        <v>308</v>
      </c>
      <c r="H1652" s="19">
        <v>45390</v>
      </c>
      <c r="I1652">
        <v>30</v>
      </c>
      <c r="J1652">
        <v>30</v>
      </c>
      <c r="L1652">
        <v>5.9</v>
      </c>
      <c r="M16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2" s="20">
        <f>_22_05_2024__71314[[#This Row],[Рейтинг по проезду]]*0.6+_22_05_2024__71314[[#This Row],[Рейтинг по МВ]]*0.4</f>
        <v>1</v>
      </c>
    </row>
    <row r="1653" spans="1:17" x14ac:dyDescent="0.2">
      <c r="A1653">
        <v>246</v>
      </c>
      <c r="B1653" t="s">
        <v>3070</v>
      </c>
      <c r="C1653" t="s">
        <v>102</v>
      </c>
      <c r="D1653" t="s">
        <v>103</v>
      </c>
      <c r="E1653" t="s">
        <v>105</v>
      </c>
      <c r="F1653" t="s">
        <v>4</v>
      </c>
      <c r="G1653" s="20" t="s">
        <v>308</v>
      </c>
      <c r="H1653" s="19">
        <v>45392</v>
      </c>
      <c r="I1653">
        <v>4</v>
      </c>
      <c r="J1653">
        <v>4</v>
      </c>
      <c r="L1653">
        <v>5.9</v>
      </c>
      <c r="M16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3" s="20">
        <f>_22_05_2024__71314[[#This Row],[Рейтинг по проезду]]*0.6+_22_05_2024__71314[[#This Row],[Рейтинг по МВ]]*0.4</f>
        <v>1</v>
      </c>
    </row>
    <row r="1654" spans="1:17" x14ac:dyDescent="0.2">
      <c r="A1654">
        <v>246</v>
      </c>
      <c r="B1654" t="s">
        <v>3071</v>
      </c>
      <c r="C1654" t="s">
        <v>102</v>
      </c>
      <c r="D1654" t="s">
        <v>103</v>
      </c>
      <c r="E1654" t="s">
        <v>105</v>
      </c>
      <c r="F1654" t="s">
        <v>4</v>
      </c>
      <c r="G1654" s="20" t="s">
        <v>308</v>
      </c>
      <c r="H1654" s="19">
        <v>45393</v>
      </c>
      <c r="I1654">
        <v>15</v>
      </c>
      <c r="J1654">
        <v>15</v>
      </c>
      <c r="L1654">
        <v>5.9</v>
      </c>
      <c r="M16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4" s="20">
        <f>_22_05_2024__71314[[#This Row],[Рейтинг по проезду]]*0.6+_22_05_2024__71314[[#This Row],[Рейтинг по МВ]]*0.4</f>
        <v>1</v>
      </c>
    </row>
    <row r="1655" spans="1:17" x14ac:dyDescent="0.2">
      <c r="A1655">
        <v>246</v>
      </c>
      <c r="B1655" t="s">
        <v>3072</v>
      </c>
      <c r="C1655" t="s">
        <v>102</v>
      </c>
      <c r="D1655" t="s">
        <v>103</v>
      </c>
      <c r="E1655" t="s">
        <v>105</v>
      </c>
      <c r="F1655" t="s">
        <v>4</v>
      </c>
      <c r="G1655" s="20" t="s">
        <v>308</v>
      </c>
      <c r="H1655" s="19">
        <v>45397</v>
      </c>
      <c r="I1655">
        <v>58</v>
      </c>
      <c r="J1655">
        <v>18</v>
      </c>
      <c r="L1655">
        <v>5.9</v>
      </c>
      <c r="M16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3.2222222222222223</v>
      </c>
      <c r="O16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5" s="20">
        <f>_22_05_2024__71314[[#This Row],[Рейтинг по проезду]]*0.6+_22_05_2024__71314[[#This Row],[Рейтинг по МВ]]*0.4</f>
        <v>0.94000000000000006</v>
      </c>
    </row>
    <row r="1656" spans="1:17" x14ac:dyDescent="0.2">
      <c r="A1656">
        <v>246</v>
      </c>
      <c r="B1656" t="s">
        <v>3073</v>
      </c>
      <c r="C1656" t="s">
        <v>102</v>
      </c>
      <c r="D1656" t="s">
        <v>103</v>
      </c>
      <c r="E1656" t="s">
        <v>105</v>
      </c>
      <c r="F1656" t="s">
        <v>4</v>
      </c>
      <c r="G1656" s="20" t="s">
        <v>308</v>
      </c>
      <c r="H1656" s="19">
        <v>45398</v>
      </c>
      <c r="I1656">
        <v>25</v>
      </c>
      <c r="J1656">
        <v>25</v>
      </c>
      <c r="L1656">
        <v>5.9</v>
      </c>
      <c r="M16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6" s="20">
        <f>_22_05_2024__71314[[#This Row],[Рейтинг по проезду]]*0.6+_22_05_2024__71314[[#This Row],[Рейтинг по МВ]]*0.4</f>
        <v>1</v>
      </c>
    </row>
    <row r="1657" spans="1:17" x14ac:dyDescent="0.2">
      <c r="A1657">
        <v>246</v>
      </c>
      <c r="B1657" t="s">
        <v>3074</v>
      </c>
      <c r="C1657" t="s">
        <v>102</v>
      </c>
      <c r="D1657" t="s">
        <v>103</v>
      </c>
      <c r="E1657" t="s">
        <v>105</v>
      </c>
      <c r="F1657" t="s">
        <v>4</v>
      </c>
      <c r="G1657" s="20" t="s">
        <v>308</v>
      </c>
      <c r="H1657" s="19">
        <v>45399</v>
      </c>
      <c r="I1657">
        <v>17</v>
      </c>
      <c r="J1657">
        <v>17</v>
      </c>
      <c r="L1657">
        <v>5.9</v>
      </c>
      <c r="M16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7" s="20">
        <f>_22_05_2024__71314[[#This Row],[Рейтинг по проезду]]*0.6+_22_05_2024__71314[[#This Row],[Рейтинг по МВ]]*0.4</f>
        <v>1</v>
      </c>
    </row>
    <row r="1658" spans="1:17" x14ac:dyDescent="0.2">
      <c r="A1658">
        <v>246</v>
      </c>
      <c r="B1658" t="s">
        <v>3075</v>
      </c>
      <c r="C1658" t="s">
        <v>102</v>
      </c>
      <c r="D1658" t="s">
        <v>103</v>
      </c>
      <c r="E1658" t="s">
        <v>105</v>
      </c>
      <c r="F1658" t="s">
        <v>4</v>
      </c>
      <c r="G1658" s="20" t="s">
        <v>308</v>
      </c>
      <c r="H1658" s="19">
        <v>45400</v>
      </c>
      <c r="I1658">
        <v>137</v>
      </c>
      <c r="J1658">
        <v>137</v>
      </c>
      <c r="L1658">
        <v>5.9</v>
      </c>
      <c r="M16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8" s="20">
        <f>_22_05_2024__71314[[#This Row],[Рейтинг по проезду]]*0.6+_22_05_2024__71314[[#This Row],[Рейтинг по МВ]]*0.4</f>
        <v>1</v>
      </c>
    </row>
    <row r="1659" spans="1:17" x14ac:dyDescent="0.2">
      <c r="A1659">
        <v>246</v>
      </c>
      <c r="B1659" t="s">
        <v>3076</v>
      </c>
      <c r="C1659" t="s">
        <v>102</v>
      </c>
      <c r="D1659" t="s">
        <v>103</v>
      </c>
      <c r="E1659" t="s">
        <v>105</v>
      </c>
      <c r="F1659" t="s">
        <v>4</v>
      </c>
      <c r="G1659" s="20" t="s">
        <v>308</v>
      </c>
      <c r="H1659" s="19">
        <v>45401</v>
      </c>
      <c r="I1659">
        <v>111</v>
      </c>
      <c r="J1659">
        <v>111</v>
      </c>
      <c r="L1659">
        <v>5.9</v>
      </c>
      <c r="M16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59" s="20">
        <f>_22_05_2024__71314[[#This Row],[Рейтинг по проезду]]*0.6+_22_05_2024__71314[[#This Row],[Рейтинг по МВ]]*0.4</f>
        <v>1</v>
      </c>
    </row>
    <row r="1660" spans="1:17" x14ac:dyDescent="0.2">
      <c r="A1660">
        <v>246</v>
      </c>
      <c r="B1660" t="s">
        <v>3077</v>
      </c>
      <c r="C1660" t="s">
        <v>102</v>
      </c>
      <c r="D1660" t="s">
        <v>103</v>
      </c>
      <c r="E1660" t="s">
        <v>105</v>
      </c>
      <c r="F1660" t="s">
        <v>4</v>
      </c>
      <c r="G1660" s="20" t="s">
        <v>308</v>
      </c>
      <c r="H1660" s="19">
        <v>45404</v>
      </c>
      <c r="I1660">
        <v>97</v>
      </c>
      <c r="J1660">
        <v>47</v>
      </c>
      <c r="L1660">
        <v>5.9</v>
      </c>
      <c r="M16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2.0638297872340425</v>
      </c>
      <c r="O16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60" s="20">
        <f>_22_05_2024__71314[[#This Row],[Рейтинг по проезду]]*0.6+_22_05_2024__71314[[#This Row],[Рейтинг по МВ]]*0.4</f>
        <v>0.94000000000000006</v>
      </c>
    </row>
    <row r="1661" spans="1:17" x14ac:dyDescent="0.2">
      <c r="A1661">
        <v>246</v>
      </c>
      <c r="B1661" t="s">
        <v>3078</v>
      </c>
      <c r="C1661" t="s">
        <v>102</v>
      </c>
      <c r="D1661" t="s">
        <v>103</v>
      </c>
      <c r="E1661" t="s">
        <v>105</v>
      </c>
      <c r="F1661" t="s">
        <v>4</v>
      </c>
      <c r="G1661" s="20" t="s">
        <v>308</v>
      </c>
      <c r="H1661" s="19">
        <v>45406</v>
      </c>
      <c r="I1661">
        <v>19</v>
      </c>
      <c r="J1661">
        <v>19</v>
      </c>
      <c r="L1661">
        <v>5.9</v>
      </c>
      <c r="M16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61" s="20">
        <f>_22_05_2024__71314[[#This Row],[Рейтинг по проезду]]*0.6+_22_05_2024__71314[[#This Row],[Рейтинг по МВ]]*0.4</f>
        <v>1</v>
      </c>
    </row>
    <row r="1662" spans="1:17" x14ac:dyDescent="0.2">
      <c r="A1662">
        <v>250</v>
      </c>
      <c r="B1662" t="s">
        <v>3079</v>
      </c>
      <c r="C1662" t="s">
        <v>102</v>
      </c>
      <c r="D1662" t="s">
        <v>103</v>
      </c>
      <c r="E1662" t="s">
        <v>106</v>
      </c>
      <c r="F1662" t="s">
        <v>4</v>
      </c>
      <c r="G1662" s="20" t="s">
        <v>312</v>
      </c>
      <c r="H1662" s="19">
        <v>45401</v>
      </c>
      <c r="I1662">
        <v>39.090000000000003</v>
      </c>
      <c r="J1662">
        <v>3</v>
      </c>
      <c r="L1662">
        <v>5.9</v>
      </c>
      <c r="M16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13.030000000000001</v>
      </c>
      <c r="O16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62" s="20">
        <f>_22_05_2024__71314[[#This Row],[Рейтинг по проезду]]*0.6+_22_05_2024__71314[[#This Row],[Рейтинг по МВ]]*0.4</f>
        <v>0.94000000000000006</v>
      </c>
    </row>
    <row r="1663" spans="1:17" x14ac:dyDescent="0.2">
      <c r="A1663">
        <v>251</v>
      </c>
      <c r="B1663" t="s">
        <v>3080</v>
      </c>
      <c r="C1663" t="s">
        <v>102</v>
      </c>
      <c r="D1663" t="s">
        <v>103</v>
      </c>
      <c r="E1663" t="s">
        <v>106</v>
      </c>
      <c r="F1663" t="s">
        <v>4</v>
      </c>
      <c r="G1663" s="20" t="s">
        <v>313</v>
      </c>
      <c r="H1663" s="19">
        <v>45383</v>
      </c>
      <c r="I1663">
        <v>176</v>
      </c>
      <c r="J1663">
        <v>0</v>
      </c>
      <c r="L1663">
        <v>4.4000000000000004</v>
      </c>
      <c r="M1663">
        <f>IF(_22_05_2024__71314[[#This Row],[Данные телематики, пробег]]=0,0.6,IF(_22_05_2024__71314[[#This Row],[Данные путевого, пробег]]=0,0,"для расчета"))</f>
        <v>0</v>
      </c>
      <c r="N16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63" s="20">
        <f>_22_05_2024__71314[[#This Row],[Рейтинг по проезду]]*0.6+_22_05_2024__71314[[#This Row],[Рейтинг по МВ]]*0.4</f>
        <v>0.27999999999999997</v>
      </c>
    </row>
    <row r="1664" spans="1:17" x14ac:dyDescent="0.2">
      <c r="A1664">
        <v>251</v>
      </c>
      <c r="B1664" t="s">
        <v>3081</v>
      </c>
      <c r="C1664" t="s">
        <v>102</v>
      </c>
      <c r="D1664" t="s">
        <v>103</v>
      </c>
      <c r="E1664" t="s">
        <v>106</v>
      </c>
      <c r="F1664" t="s">
        <v>4</v>
      </c>
      <c r="G1664" s="20" t="s">
        <v>313</v>
      </c>
      <c r="H1664" s="19">
        <v>45385</v>
      </c>
      <c r="I1664">
        <v>129</v>
      </c>
      <c r="J1664">
        <v>11</v>
      </c>
      <c r="L1664">
        <v>4.4000000000000004</v>
      </c>
      <c r="M16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11.727272727272727</v>
      </c>
      <c r="O16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6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64" s="20">
        <f>_22_05_2024__71314[[#This Row],[Рейтинг по проезду]]*0.6+_22_05_2024__71314[[#This Row],[Рейтинг по МВ]]*0.4</f>
        <v>0.82000000000000006</v>
      </c>
    </row>
    <row r="1665" spans="1:17" x14ac:dyDescent="0.2">
      <c r="A1665">
        <v>251</v>
      </c>
      <c r="B1665" t="s">
        <v>3082</v>
      </c>
      <c r="C1665" t="s">
        <v>102</v>
      </c>
      <c r="D1665" t="s">
        <v>103</v>
      </c>
      <c r="E1665" t="s">
        <v>106</v>
      </c>
      <c r="F1665" t="s">
        <v>4</v>
      </c>
      <c r="G1665" s="20" t="s">
        <v>313</v>
      </c>
      <c r="H1665" s="19">
        <v>45390</v>
      </c>
      <c r="I1665">
        <v>330</v>
      </c>
      <c r="J1665">
        <v>0</v>
      </c>
      <c r="L1665">
        <v>4.4000000000000004</v>
      </c>
      <c r="M1665">
        <f>IF(_22_05_2024__71314[[#This Row],[Данные телематики, пробег]]=0,0.6,IF(_22_05_2024__71314[[#This Row],[Данные путевого, пробег]]=0,0,"для расчета"))</f>
        <v>0</v>
      </c>
      <c r="N16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65" s="20">
        <f>_22_05_2024__71314[[#This Row],[Рейтинг по проезду]]*0.6+_22_05_2024__71314[[#This Row],[Рейтинг по МВ]]*0.4</f>
        <v>0.27999999999999997</v>
      </c>
    </row>
    <row r="1666" spans="1:17" x14ac:dyDescent="0.2">
      <c r="A1666">
        <v>252</v>
      </c>
      <c r="B1666" t="s">
        <v>3083</v>
      </c>
      <c r="C1666" t="s">
        <v>102</v>
      </c>
      <c r="D1666" t="s">
        <v>103</v>
      </c>
      <c r="E1666" t="s">
        <v>105</v>
      </c>
      <c r="F1666" t="s">
        <v>4</v>
      </c>
      <c r="G1666" s="20" t="s">
        <v>313</v>
      </c>
      <c r="H1666" s="19">
        <v>45385</v>
      </c>
      <c r="I1666">
        <v>56</v>
      </c>
      <c r="J1666">
        <v>56</v>
      </c>
      <c r="L1666">
        <v>5.4</v>
      </c>
      <c r="M16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66" s="20">
        <f>_22_05_2024__71314[[#This Row],[Рейтинг по проезду]]*0.6+_22_05_2024__71314[[#This Row],[Рейтинг по МВ]]*0.4</f>
        <v>0.96</v>
      </c>
    </row>
    <row r="1667" spans="1:17" x14ac:dyDescent="0.2">
      <c r="A1667">
        <v>252</v>
      </c>
      <c r="B1667" t="s">
        <v>3084</v>
      </c>
      <c r="C1667" t="s">
        <v>102</v>
      </c>
      <c r="D1667" t="s">
        <v>103</v>
      </c>
      <c r="E1667" t="s">
        <v>105</v>
      </c>
      <c r="F1667" t="s">
        <v>4</v>
      </c>
      <c r="G1667" s="20" t="s">
        <v>313</v>
      </c>
      <c r="H1667" s="19">
        <v>45393</v>
      </c>
      <c r="I1667">
        <v>1</v>
      </c>
      <c r="J1667">
        <v>1</v>
      </c>
      <c r="L1667">
        <v>5.4</v>
      </c>
      <c r="M16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6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67" s="20">
        <f>_22_05_2024__71314[[#This Row],[Рейтинг по проезду]]*0.6+_22_05_2024__71314[[#This Row],[Рейтинг по МВ]]*0.4</f>
        <v>0.96</v>
      </c>
    </row>
    <row r="1668" spans="1:17" x14ac:dyDescent="0.2">
      <c r="A1668">
        <v>252</v>
      </c>
      <c r="B1668" t="s">
        <v>3085</v>
      </c>
      <c r="C1668" t="s">
        <v>102</v>
      </c>
      <c r="D1668" t="s">
        <v>103</v>
      </c>
      <c r="E1668" t="s">
        <v>105</v>
      </c>
      <c r="F1668" t="s">
        <v>4</v>
      </c>
      <c r="G1668" s="20" t="s">
        <v>313</v>
      </c>
      <c r="H1668" s="19">
        <v>45405</v>
      </c>
      <c r="I1668">
        <v>163</v>
      </c>
      <c r="J1668">
        <v>0</v>
      </c>
      <c r="L1668">
        <v>5.4</v>
      </c>
      <c r="M1668">
        <f>IF(_22_05_2024__71314[[#This Row],[Данные телематики, пробег]]=0,0.6,IF(_22_05_2024__71314[[#This Row],[Данные путевого, пробег]]=0,0,"для расчета"))</f>
        <v>0</v>
      </c>
      <c r="N16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68" s="20">
        <f>_22_05_2024__71314[[#This Row],[Рейтинг по проезду]]*0.6+_22_05_2024__71314[[#This Row],[Рейтинг по МВ]]*0.4</f>
        <v>0.36000000000000004</v>
      </c>
    </row>
    <row r="1669" spans="1:17" x14ac:dyDescent="0.2">
      <c r="A1669">
        <v>252</v>
      </c>
      <c r="B1669" t="s">
        <v>3086</v>
      </c>
      <c r="C1669" t="s">
        <v>102</v>
      </c>
      <c r="D1669" t="s">
        <v>103</v>
      </c>
      <c r="E1669" t="s">
        <v>105</v>
      </c>
      <c r="F1669" t="s">
        <v>4</v>
      </c>
      <c r="G1669" s="20" t="s">
        <v>313</v>
      </c>
      <c r="H1669" s="19">
        <v>45412</v>
      </c>
      <c r="I1669">
        <v>24</v>
      </c>
      <c r="J1669">
        <v>24</v>
      </c>
      <c r="L1669">
        <v>5.4</v>
      </c>
      <c r="M16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669" s="20">
        <f>_22_05_2024__71314[[#This Row],[Рейтинг по проезду]]*0.6+_22_05_2024__71314[[#This Row],[Рейтинг по МВ]]*0.4</f>
        <v>0.96</v>
      </c>
    </row>
    <row r="1670" spans="1:17" x14ac:dyDescent="0.2">
      <c r="A1670">
        <v>253</v>
      </c>
      <c r="B1670" t="s">
        <v>3087</v>
      </c>
      <c r="C1670" t="s">
        <v>102</v>
      </c>
      <c r="D1670" t="s">
        <v>103</v>
      </c>
      <c r="E1670" t="s">
        <v>106</v>
      </c>
      <c r="F1670" t="s">
        <v>4</v>
      </c>
      <c r="G1670" s="20" t="s">
        <v>314</v>
      </c>
      <c r="H1670" s="19">
        <v>45383</v>
      </c>
      <c r="I1670">
        <v>6</v>
      </c>
      <c r="J1670">
        <v>6</v>
      </c>
      <c r="L1670">
        <v>4.8</v>
      </c>
      <c r="M16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0" s="20">
        <f>_22_05_2024__71314[[#This Row],[Рейтинг по проезду]]*0.6+_22_05_2024__71314[[#This Row],[Рейтинг по МВ]]*0.4</f>
        <v>0.87999999999999989</v>
      </c>
    </row>
    <row r="1671" spans="1:17" x14ac:dyDescent="0.2">
      <c r="A1671">
        <v>253</v>
      </c>
      <c r="B1671" t="s">
        <v>3088</v>
      </c>
      <c r="C1671" t="s">
        <v>102</v>
      </c>
      <c r="D1671" t="s">
        <v>103</v>
      </c>
      <c r="E1671" t="s">
        <v>106</v>
      </c>
      <c r="F1671" t="s">
        <v>4</v>
      </c>
      <c r="G1671" s="20" t="s">
        <v>314</v>
      </c>
      <c r="H1671" s="19">
        <v>45385</v>
      </c>
      <c r="I1671">
        <v>29</v>
      </c>
      <c r="J1671">
        <v>29</v>
      </c>
      <c r="L1671">
        <v>4.8</v>
      </c>
      <c r="M16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1" s="20">
        <f>_22_05_2024__71314[[#This Row],[Рейтинг по проезду]]*0.6+_22_05_2024__71314[[#This Row],[Рейтинг по МВ]]*0.4</f>
        <v>0.87999999999999989</v>
      </c>
    </row>
    <row r="1672" spans="1:17" x14ac:dyDescent="0.2">
      <c r="A1672">
        <v>253</v>
      </c>
      <c r="B1672" t="s">
        <v>3089</v>
      </c>
      <c r="C1672" t="s">
        <v>102</v>
      </c>
      <c r="D1672" t="s">
        <v>103</v>
      </c>
      <c r="E1672" t="s">
        <v>106</v>
      </c>
      <c r="F1672" t="s">
        <v>4</v>
      </c>
      <c r="G1672" s="20" t="s">
        <v>314</v>
      </c>
      <c r="H1672" s="19">
        <v>45390</v>
      </c>
      <c r="I1672">
        <v>30</v>
      </c>
      <c r="J1672">
        <v>30</v>
      </c>
      <c r="L1672">
        <v>4.8</v>
      </c>
      <c r="M16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2" s="20">
        <f>_22_05_2024__71314[[#This Row],[Рейтинг по проезду]]*0.6+_22_05_2024__71314[[#This Row],[Рейтинг по МВ]]*0.4</f>
        <v>0.87999999999999989</v>
      </c>
    </row>
    <row r="1673" spans="1:17" x14ac:dyDescent="0.2">
      <c r="A1673">
        <v>253</v>
      </c>
      <c r="B1673" t="s">
        <v>3090</v>
      </c>
      <c r="C1673" t="s">
        <v>102</v>
      </c>
      <c r="D1673" t="s">
        <v>103</v>
      </c>
      <c r="E1673" t="s">
        <v>106</v>
      </c>
      <c r="F1673" t="s">
        <v>4</v>
      </c>
      <c r="G1673" s="20" t="s">
        <v>314</v>
      </c>
      <c r="H1673" s="19">
        <v>45392</v>
      </c>
      <c r="I1673">
        <v>4</v>
      </c>
      <c r="J1673">
        <v>4</v>
      </c>
      <c r="L1673">
        <v>4.8</v>
      </c>
      <c r="M16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3" s="20">
        <f>_22_05_2024__71314[[#This Row],[Рейтинг по проезду]]*0.6+_22_05_2024__71314[[#This Row],[Рейтинг по МВ]]*0.4</f>
        <v>0.87999999999999989</v>
      </c>
    </row>
    <row r="1674" spans="1:17" x14ac:dyDescent="0.2">
      <c r="A1674">
        <v>253</v>
      </c>
      <c r="B1674" t="s">
        <v>3091</v>
      </c>
      <c r="C1674" t="s">
        <v>102</v>
      </c>
      <c r="D1674" t="s">
        <v>103</v>
      </c>
      <c r="E1674" t="s">
        <v>106</v>
      </c>
      <c r="F1674" t="s">
        <v>4</v>
      </c>
      <c r="G1674" s="20" t="s">
        <v>314</v>
      </c>
      <c r="H1674" s="19">
        <v>45393</v>
      </c>
      <c r="I1674">
        <v>115</v>
      </c>
      <c r="J1674">
        <v>115</v>
      </c>
      <c r="L1674">
        <v>4.8</v>
      </c>
      <c r="M16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4" s="20">
        <f>_22_05_2024__71314[[#This Row],[Рейтинг по проезду]]*0.6+_22_05_2024__71314[[#This Row],[Рейтинг по МВ]]*0.4</f>
        <v>0.87999999999999989</v>
      </c>
    </row>
    <row r="1675" spans="1:17" x14ac:dyDescent="0.2">
      <c r="A1675">
        <v>253</v>
      </c>
      <c r="B1675" t="s">
        <v>3092</v>
      </c>
      <c r="C1675" t="s">
        <v>102</v>
      </c>
      <c r="D1675" t="s">
        <v>103</v>
      </c>
      <c r="E1675" t="s">
        <v>106</v>
      </c>
      <c r="F1675" t="s">
        <v>4</v>
      </c>
      <c r="G1675" s="20" t="s">
        <v>314</v>
      </c>
      <c r="H1675" s="19">
        <v>45397</v>
      </c>
      <c r="I1675">
        <v>58</v>
      </c>
      <c r="J1675">
        <v>0</v>
      </c>
      <c r="L1675">
        <v>4.8</v>
      </c>
      <c r="M1675">
        <f>IF(_22_05_2024__71314[[#This Row],[Данные телематики, пробег]]=0,0.6,IF(_22_05_2024__71314[[#This Row],[Данные путевого, пробег]]=0,0,"для расчета"))</f>
        <v>0</v>
      </c>
      <c r="N16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5" s="20">
        <f>_22_05_2024__71314[[#This Row],[Рейтинг по проезду]]*0.6+_22_05_2024__71314[[#This Row],[Рейтинг по МВ]]*0.4</f>
        <v>0.27999999999999997</v>
      </c>
    </row>
    <row r="1676" spans="1:17" x14ac:dyDescent="0.2">
      <c r="A1676">
        <v>253</v>
      </c>
      <c r="B1676" t="s">
        <v>3093</v>
      </c>
      <c r="C1676" t="s">
        <v>102</v>
      </c>
      <c r="D1676" t="s">
        <v>103</v>
      </c>
      <c r="E1676" t="s">
        <v>106</v>
      </c>
      <c r="F1676" t="s">
        <v>4</v>
      </c>
      <c r="G1676" s="20" t="s">
        <v>314</v>
      </c>
      <c r="H1676" s="19">
        <v>45398</v>
      </c>
      <c r="I1676">
        <v>25</v>
      </c>
      <c r="J1676">
        <v>0</v>
      </c>
      <c r="L1676">
        <v>4.8</v>
      </c>
      <c r="M1676">
        <f>IF(_22_05_2024__71314[[#This Row],[Данные телематики, пробег]]=0,0.6,IF(_22_05_2024__71314[[#This Row],[Данные путевого, пробег]]=0,0,"для расчета"))</f>
        <v>0</v>
      </c>
      <c r="N16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6" s="20">
        <f>_22_05_2024__71314[[#This Row],[Рейтинг по проезду]]*0.6+_22_05_2024__71314[[#This Row],[Рейтинг по МВ]]*0.4</f>
        <v>0.27999999999999997</v>
      </c>
    </row>
    <row r="1677" spans="1:17" x14ac:dyDescent="0.2">
      <c r="A1677">
        <v>253</v>
      </c>
      <c r="B1677" t="s">
        <v>3094</v>
      </c>
      <c r="C1677" t="s">
        <v>102</v>
      </c>
      <c r="D1677" t="s">
        <v>103</v>
      </c>
      <c r="E1677" t="s">
        <v>106</v>
      </c>
      <c r="F1677" t="s">
        <v>4</v>
      </c>
      <c r="G1677" s="20" t="s">
        <v>314</v>
      </c>
      <c r="H1677" s="19">
        <v>45399</v>
      </c>
      <c r="I1677">
        <v>17</v>
      </c>
      <c r="J1677">
        <v>17</v>
      </c>
      <c r="L1677">
        <v>4.8</v>
      </c>
      <c r="M16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7" s="20">
        <f>_22_05_2024__71314[[#This Row],[Рейтинг по проезду]]*0.6+_22_05_2024__71314[[#This Row],[Рейтинг по МВ]]*0.4</f>
        <v>0.87999999999999989</v>
      </c>
    </row>
    <row r="1678" spans="1:17" x14ac:dyDescent="0.2">
      <c r="A1678">
        <v>253</v>
      </c>
      <c r="B1678" t="s">
        <v>3095</v>
      </c>
      <c r="C1678" t="s">
        <v>102</v>
      </c>
      <c r="D1678" t="s">
        <v>103</v>
      </c>
      <c r="E1678" t="s">
        <v>106</v>
      </c>
      <c r="F1678" t="s">
        <v>4</v>
      </c>
      <c r="G1678" s="20" t="s">
        <v>314</v>
      </c>
      <c r="H1678" s="19">
        <v>45400</v>
      </c>
      <c r="I1678">
        <v>37</v>
      </c>
      <c r="J1678">
        <v>37</v>
      </c>
      <c r="L1678">
        <v>4.8</v>
      </c>
      <c r="M16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8" s="20">
        <f>_22_05_2024__71314[[#This Row],[Рейтинг по проезду]]*0.6+_22_05_2024__71314[[#This Row],[Рейтинг по МВ]]*0.4</f>
        <v>0.87999999999999989</v>
      </c>
    </row>
    <row r="1679" spans="1:17" x14ac:dyDescent="0.2">
      <c r="A1679">
        <v>253</v>
      </c>
      <c r="B1679" t="s">
        <v>3096</v>
      </c>
      <c r="C1679" t="s">
        <v>102</v>
      </c>
      <c r="D1679" t="s">
        <v>103</v>
      </c>
      <c r="E1679" t="s">
        <v>106</v>
      </c>
      <c r="F1679" t="s">
        <v>4</v>
      </c>
      <c r="G1679" s="20" t="s">
        <v>314</v>
      </c>
      <c r="H1679" s="19">
        <v>45401</v>
      </c>
      <c r="I1679">
        <v>11</v>
      </c>
      <c r="J1679">
        <v>11</v>
      </c>
      <c r="L1679">
        <v>4.8</v>
      </c>
      <c r="M16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79" s="20">
        <f>_22_05_2024__71314[[#This Row],[Рейтинг по проезду]]*0.6+_22_05_2024__71314[[#This Row],[Рейтинг по МВ]]*0.4</f>
        <v>0.87999999999999989</v>
      </c>
    </row>
    <row r="1680" spans="1:17" x14ac:dyDescent="0.2">
      <c r="A1680">
        <v>253</v>
      </c>
      <c r="B1680" t="s">
        <v>3097</v>
      </c>
      <c r="C1680" t="s">
        <v>102</v>
      </c>
      <c r="D1680" t="s">
        <v>103</v>
      </c>
      <c r="E1680" t="s">
        <v>106</v>
      </c>
      <c r="F1680" t="s">
        <v>4</v>
      </c>
      <c r="G1680" s="20" t="s">
        <v>314</v>
      </c>
      <c r="H1680" s="19">
        <v>45404</v>
      </c>
      <c r="I1680">
        <v>97</v>
      </c>
      <c r="J1680">
        <v>0</v>
      </c>
      <c r="L1680">
        <v>4.8</v>
      </c>
      <c r="M1680">
        <f>IF(_22_05_2024__71314[[#This Row],[Данные телематики, пробег]]=0,0.6,IF(_22_05_2024__71314[[#This Row],[Данные путевого, пробег]]=0,0,"для расчета"))</f>
        <v>0</v>
      </c>
      <c r="N16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0" s="20">
        <f>_22_05_2024__71314[[#This Row],[Рейтинг по проезду]]*0.6+_22_05_2024__71314[[#This Row],[Рейтинг по МВ]]*0.4</f>
        <v>0.27999999999999997</v>
      </c>
    </row>
    <row r="1681" spans="1:17" x14ac:dyDescent="0.2">
      <c r="A1681">
        <v>253</v>
      </c>
      <c r="B1681" t="s">
        <v>3098</v>
      </c>
      <c r="C1681" t="s">
        <v>102</v>
      </c>
      <c r="D1681" t="s">
        <v>103</v>
      </c>
      <c r="E1681" t="s">
        <v>106</v>
      </c>
      <c r="F1681" t="s">
        <v>4</v>
      </c>
      <c r="G1681" s="20" t="s">
        <v>314</v>
      </c>
      <c r="H1681" s="19">
        <v>45406</v>
      </c>
      <c r="I1681">
        <v>19</v>
      </c>
      <c r="J1681">
        <v>19</v>
      </c>
      <c r="L1681">
        <v>4.8</v>
      </c>
      <c r="M16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1" s="20">
        <f>_22_05_2024__71314[[#This Row],[Рейтинг по проезду]]*0.6+_22_05_2024__71314[[#This Row],[Рейтинг по МВ]]*0.4</f>
        <v>0.87999999999999989</v>
      </c>
    </row>
    <row r="1682" spans="1:17" x14ac:dyDescent="0.2">
      <c r="A1682">
        <v>254</v>
      </c>
      <c r="B1682" t="s">
        <v>3099</v>
      </c>
      <c r="C1682" t="s">
        <v>102</v>
      </c>
      <c r="D1682" t="s">
        <v>103</v>
      </c>
      <c r="E1682" t="s">
        <v>107</v>
      </c>
      <c r="F1682" t="s">
        <v>4</v>
      </c>
      <c r="G1682" s="20" t="s">
        <v>315</v>
      </c>
      <c r="H1682" s="19">
        <v>45399</v>
      </c>
      <c r="I1682">
        <v>117</v>
      </c>
      <c r="J1682">
        <v>0</v>
      </c>
      <c r="L1682">
        <v>6</v>
      </c>
      <c r="M1682">
        <f>IF(_22_05_2024__71314[[#This Row],[Данные телематики, пробег]]=0,0.6,IF(_22_05_2024__71314[[#This Row],[Данные путевого, пробег]]=0,0,"для расчета"))</f>
        <v>0</v>
      </c>
      <c r="N16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82" s="20">
        <f>_22_05_2024__71314[[#This Row],[Рейтинг по проезду]]*0.6+_22_05_2024__71314[[#This Row],[Рейтинг по МВ]]*0.4</f>
        <v>0.4</v>
      </c>
    </row>
    <row r="1683" spans="1:17" x14ac:dyDescent="0.2">
      <c r="A1683">
        <v>254</v>
      </c>
      <c r="B1683" t="s">
        <v>3100</v>
      </c>
      <c r="C1683" t="s">
        <v>102</v>
      </c>
      <c r="D1683" t="s">
        <v>103</v>
      </c>
      <c r="E1683" t="s">
        <v>107</v>
      </c>
      <c r="F1683" t="s">
        <v>4</v>
      </c>
      <c r="G1683" s="20" t="s">
        <v>315</v>
      </c>
      <c r="H1683" s="19">
        <v>45400</v>
      </c>
      <c r="I1683">
        <v>237</v>
      </c>
      <c r="J1683">
        <v>0</v>
      </c>
      <c r="L1683">
        <v>6</v>
      </c>
      <c r="M1683">
        <f>IF(_22_05_2024__71314[[#This Row],[Данные телематики, пробег]]=0,0.6,IF(_22_05_2024__71314[[#This Row],[Данные путевого, пробег]]=0,0,"для расчета"))</f>
        <v>0</v>
      </c>
      <c r="N16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83" s="20">
        <f>_22_05_2024__71314[[#This Row],[Рейтинг по проезду]]*0.6+_22_05_2024__71314[[#This Row],[Рейтинг по МВ]]*0.4</f>
        <v>0.4</v>
      </c>
    </row>
    <row r="1684" spans="1:17" x14ac:dyDescent="0.2">
      <c r="A1684">
        <v>254</v>
      </c>
      <c r="B1684" t="s">
        <v>3101</v>
      </c>
      <c r="C1684" t="s">
        <v>102</v>
      </c>
      <c r="D1684" t="s">
        <v>103</v>
      </c>
      <c r="E1684" t="s">
        <v>107</v>
      </c>
      <c r="F1684" t="s">
        <v>4</v>
      </c>
      <c r="G1684" s="20" t="s">
        <v>315</v>
      </c>
      <c r="H1684" s="19">
        <v>45401</v>
      </c>
      <c r="I1684">
        <v>11</v>
      </c>
      <c r="J1684">
        <v>0</v>
      </c>
      <c r="L1684">
        <v>6</v>
      </c>
      <c r="M1684">
        <f>IF(_22_05_2024__71314[[#This Row],[Данные телематики, пробег]]=0,0.6,IF(_22_05_2024__71314[[#This Row],[Данные путевого, пробег]]=0,0,"для расчета"))</f>
        <v>0</v>
      </c>
      <c r="N16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84" s="20">
        <f>_22_05_2024__71314[[#This Row],[Рейтинг по проезду]]*0.6+_22_05_2024__71314[[#This Row],[Рейтинг по МВ]]*0.4</f>
        <v>0.4</v>
      </c>
    </row>
    <row r="1685" spans="1:17" x14ac:dyDescent="0.2">
      <c r="A1685">
        <v>254</v>
      </c>
      <c r="B1685" t="s">
        <v>3102</v>
      </c>
      <c r="C1685" t="s">
        <v>102</v>
      </c>
      <c r="D1685" t="s">
        <v>103</v>
      </c>
      <c r="E1685" t="s">
        <v>107</v>
      </c>
      <c r="F1685" t="s">
        <v>4</v>
      </c>
      <c r="G1685" s="20" t="s">
        <v>315</v>
      </c>
      <c r="H1685" s="19">
        <v>45404</v>
      </c>
      <c r="I1685">
        <v>97</v>
      </c>
      <c r="J1685">
        <v>0</v>
      </c>
      <c r="L1685">
        <v>6</v>
      </c>
      <c r="M1685">
        <f>IF(_22_05_2024__71314[[#This Row],[Данные телематики, пробег]]=0,0.6,IF(_22_05_2024__71314[[#This Row],[Данные путевого, пробег]]=0,0,"для расчета"))</f>
        <v>0</v>
      </c>
      <c r="N16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85" s="20">
        <f>_22_05_2024__71314[[#This Row],[Рейтинг по проезду]]*0.6+_22_05_2024__71314[[#This Row],[Рейтинг по МВ]]*0.4</f>
        <v>0.4</v>
      </c>
    </row>
    <row r="1686" spans="1:17" x14ac:dyDescent="0.2">
      <c r="A1686">
        <v>254</v>
      </c>
      <c r="B1686" t="s">
        <v>3103</v>
      </c>
      <c r="C1686" t="s">
        <v>102</v>
      </c>
      <c r="D1686" t="s">
        <v>103</v>
      </c>
      <c r="E1686" t="s">
        <v>107</v>
      </c>
      <c r="F1686" t="s">
        <v>4</v>
      </c>
      <c r="G1686" s="20" t="s">
        <v>315</v>
      </c>
      <c r="H1686" s="19">
        <v>45406</v>
      </c>
      <c r="I1686">
        <v>119</v>
      </c>
      <c r="J1686">
        <v>0</v>
      </c>
      <c r="L1686">
        <v>6</v>
      </c>
      <c r="M1686">
        <f>IF(_22_05_2024__71314[[#This Row],[Данные телематики, пробег]]=0,0.6,IF(_22_05_2024__71314[[#This Row],[Данные путевого, пробег]]=0,0,"для расчета"))</f>
        <v>0</v>
      </c>
      <c r="N16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6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6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686" s="20">
        <f>_22_05_2024__71314[[#This Row],[Рейтинг по проезду]]*0.6+_22_05_2024__71314[[#This Row],[Рейтинг по МВ]]*0.4</f>
        <v>0.4</v>
      </c>
    </row>
    <row r="1687" spans="1:17" x14ac:dyDescent="0.2">
      <c r="A1687">
        <v>255</v>
      </c>
      <c r="B1687" t="s">
        <v>3104</v>
      </c>
      <c r="C1687" t="s">
        <v>102</v>
      </c>
      <c r="D1687" t="s">
        <v>103</v>
      </c>
      <c r="E1687" t="s">
        <v>105</v>
      </c>
      <c r="F1687" t="s">
        <v>4</v>
      </c>
      <c r="G1687" s="20" t="s">
        <v>316</v>
      </c>
      <c r="H1687" s="19">
        <v>45383</v>
      </c>
      <c r="I1687">
        <v>125</v>
      </c>
      <c r="J1687">
        <v>125</v>
      </c>
      <c r="L1687">
        <v>4.2</v>
      </c>
      <c r="M16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7" s="20">
        <f>_22_05_2024__71314[[#This Row],[Рейтинг по проезду]]*0.6+_22_05_2024__71314[[#This Row],[Рейтинг по МВ]]*0.4</f>
        <v>0.87999999999999989</v>
      </c>
    </row>
    <row r="1688" spans="1:17" x14ac:dyDescent="0.2">
      <c r="A1688">
        <v>255</v>
      </c>
      <c r="B1688" t="s">
        <v>3105</v>
      </c>
      <c r="C1688" t="s">
        <v>102</v>
      </c>
      <c r="D1688" t="s">
        <v>103</v>
      </c>
      <c r="E1688" t="s">
        <v>105</v>
      </c>
      <c r="F1688" t="s">
        <v>4</v>
      </c>
      <c r="G1688" s="20" t="s">
        <v>316</v>
      </c>
      <c r="H1688" s="19">
        <v>45384</v>
      </c>
      <c r="I1688">
        <v>146</v>
      </c>
      <c r="J1688">
        <v>146</v>
      </c>
      <c r="L1688">
        <v>4.2</v>
      </c>
      <c r="M16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8" s="20">
        <f>_22_05_2024__71314[[#This Row],[Рейтинг по проезду]]*0.6+_22_05_2024__71314[[#This Row],[Рейтинг по МВ]]*0.4</f>
        <v>0.87999999999999989</v>
      </c>
    </row>
    <row r="1689" spans="1:17" x14ac:dyDescent="0.2">
      <c r="A1689">
        <v>255</v>
      </c>
      <c r="B1689" t="s">
        <v>3106</v>
      </c>
      <c r="C1689" t="s">
        <v>102</v>
      </c>
      <c r="D1689" t="s">
        <v>103</v>
      </c>
      <c r="E1689" t="s">
        <v>105</v>
      </c>
      <c r="F1689" t="s">
        <v>4</v>
      </c>
      <c r="G1689" s="20" t="s">
        <v>316</v>
      </c>
      <c r="H1689" s="19">
        <v>45385</v>
      </c>
      <c r="I1689">
        <v>99</v>
      </c>
      <c r="J1689">
        <v>99</v>
      </c>
      <c r="L1689">
        <v>4.2</v>
      </c>
      <c r="M16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89" s="20">
        <f>_22_05_2024__71314[[#This Row],[Рейтинг по проезду]]*0.6+_22_05_2024__71314[[#This Row],[Рейтинг по МВ]]*0.4</f>
        <v>0.87999999999999989</v>
      </c>
    </row>
    <row r="1690" spans="1:17" x14ac:dyDescent="0.2">
      <c r="A1690">
        <v>255</v>
      </c>
      <c r="B1690" t="s">
        <v>3107</v>
      </c>
      <c r="C1690" t="s">
        <v>102</v>
      </c>
      <c r="D1690" t="s">
        <v>103</v>
      </c>
      <c r="E1690" t="s">
        <v>105</v>
      </c>
      <c r="F1690" t="s">
        <v>4</v>
      </c>
      <c r="G1690" s="20" t="s">
        <v>316</v>
      </c>
      <c r="H1690" s="19">
        <v>45386</v>
      </c>
      <c r="I1690">
        <v>236</v>
      </c>
      <c r="J1690">
        <v>236</v>
      </c>
      <c r="L1690">
        <v>4.2</v>
      </c>
      <c r="M16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0" s="20">
        <f>_22_05_2024__71314[[#This Row],[Рейтинг по проезду]]*0.6+_22_05_2024__71314[[#This Row],[Рейтинг по МВ]]*0.4</f>
        <v>0.87999999999999989</v>
      </c>
    </row>
    <row r="1691" spans="1:17" x14ac:dyDescent="0.2">
      <c r="A1691">
        <v>255</v>
      </c>
      <c r="B1691" t="s">
        <v>3108</v>
      </c>
      <c r="C1691" t="s">
        <v>102</v>
      </c>
      <c r="D1691" t="s">
        <v>103</v>
      </c>
      <c r="E1691" t="s">
        <v>105</v>
      </c>
      <c r="F1691" t="s">
        <v>4</v>
      </c>
      <c r="G1691" s="20" t="s">
        <v>316</v>
      </c>
      <c r="H1691" s="19">
        <v>45387</v>
      </c>
      <c r="I1691">
        <v>159</v>
      </c>
      <c r="J1691">
        <v>159</v>
      </c>
      <c r="L1691">
        <v>4.2</v>
      </c>
      <c r="M16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1" s="20">
        <f>_22_05_2024__71314[[#This Row],[Рейтинг по проезду]]*0.6+_22_05_2024__71314[[#This Row],[Рейтинг по МВ]]*0.4</f>
        <v>0.87999999999999989</v>
      </c>
    </row>
    <row r="1692" spans="1:17" x14ac:dyDescent="0.2">
      <c r="A1692">
        <v>255</v>
      </c>
      <c r="B1692" t="s">
        <v>3109</v>
      </c>
      <c r="C1692" t="s">
        <v>102</v>
      </c>
      <c r="D1692" t="s">
        <v>103</v>
      </c>
      <c r="E1692" t="s">
        <v>105</v>
      </c>
      <c r="F1692" t="s">
        <v>4</v>
      </c>
      <c r="G1692" s="20" t="s">
        <v>316</v>
      </c>
      <c r="H1692" s="19">
        <v>45388</v>
      </c>
      <c r="I1692">
        <v>181</v>
      </c>
      <c r="J1692">
        <v>181</v>
      </c>
      <c r="L1692">
        <v>4.2</v>
      </c>
      <c r="M16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2" s="20">
        <f>_22_05_2024__71314[[#This Row],[Рейтинг по проезду]]*0.6+_22_05_2024__71314[[#This Row],[Рейтинг по МВ]]*0.4</f>
        <v>0.87999999999999989</v>
      </c>
    </row>
    <row r="1693" spans="1:17" x14ac:dyDescent="0.2">
      <c r="A1693">
        <v>255</v>
      </c>
      <c r="B1693" t="s">
        <v>3110</v>
      </c>
      <c r="C1693" t="s">
        <v>102</v>
      </c>
      <c r="D1693" t="s">
        <v>103</v>
      </c>
      <c r="E1693" t="s">
        <v>105</v>
      </c>
      <c r="F1693" t="s">
        <v>4</v>
      </c>
      <c r="G1693" s="20" t="s">
        <v>316</v>
      </c>
      <c r="H1693" s="19">
        <v>45389</v>
      </c>
      <c r="I1693">
        <v>176</v>
      </c>
      <c r="J1693">
        <v>176</v>
      </c>
      <c r="L1693">
        <v>4.2</v>
      </c>
      <c r="M16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3" s="20">
        <f>_22_05_2024__71314[[#This Row],[Рейтинг по проезду]]*0.6+_22_05_2024__71314[[#This Row],[Рейтинг по МВ]]*0.4</f>
        <v>0.87999999999999989</v>
      </c>
    </row>
    <row r="1694" spans="1:17" x14ac:dyDescent="0.2">
      <c r="A1694">
        <v>255</v>
      </c>
      <c r="B1694" t="s">
        <v>3111</v>
      </c>
      <c r="C1694" t="s">
        <v>102</v>
      </c>
      <c r="D1694" t="s">
        <v>103</v>
      </c>
      <c r="E1694" t="s">
        <v>105</v>
      </c>
      <c r="F1694" t="s">
        <v>4</v>
      </c>
      <c r="G1694" s="20" t="s">
        <v>316</v>
      </c>
      <c r="H1694" s="19">
        <v>45390</v>
      </c>
      <c r="I1694">
        <v>284</v>
      </c>
      <c r="J1694">
        <v>284</v>
      </c>
      <c r="L1694">
        <v>4.2</v>
      </c>
      <c r="M16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4" s="20">
        <f>_22_05_2024__71314[[#This Row],[Рейтинг по проезду]]*0.6+_22_05_2024__71314[[#This Row],[Рейтинг по МВ]]*0.4</f>
        <v>0.87999999999999989</v>
      </c>
    </row>
    <row r="1695" spans="1:17" x14ac:dyDescent="0.2">
      <c r="A1695">
        <v>255</v>
      </c>
      <c r="B1695" t="s">
        <v>3112</v>
      </c>
      <c r="C1695" t="s">
        <v>102</v>
      </c>
      <c r="D1695" t="s">
        <v>103</v>
      </c>
      <c r="E1695" t="s">
        <v>105</v>
      </c>
      <c r="F1695" t="s">
        <v>4</v>
      </c>
      <c r="G1695" s="20" t="s">
        <v>316</v>
      </c>
      <c r="H1695" s="19">
        <v>45391</v>
      </c>
      <c r="I1695">
        <v>271</v>
      </c>
      <c r="J1695">
        <v>271</v>
      </c>
      <c r="L1695">
        <v>4.2</v>
      </c>
      <c r="M16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5" s="20">
        <f>_22_05_2024__71314[[#This Row],[Рейтинг по проезду]]*0.6+_22_05_2024__71314[[#This Row],[Рейтинг по МВ]]*0.4</f>
        <v>0.87999999999999989</v>
      </c>
    </row>
    <row r="1696" spans="1:17" x14ac:dyDescent="0.2">
      <c r="A1696">
        <v>255</v>
      </c>
      <c r="B1696" t="s">
        <v>3113</v>
      </c>
      <c r="C1696" t="s">
        <v>102</v>
      </c>
      <c r="D1696" t="s">
        <v>103</v>
      </c>
      <c r="E1696" t="s">
        <v>105</v>
      </c>
      <c r="F1696" t="s">
        <v>4</v>
      </c>
      <c r="G1696" s="20" t="s">
        <v>316</v>
      </c>
      <c r="H1696" s="19">
        <v>45392</v>
      </c>
      <c r="I1696">
        <v>32</v>
      </c>
      <c r="J1696">
        <v>32</v>
      </c>
      <c r="L1696">
        <v>4.2</v>
      </c>
      <c r="M16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6" s="20">
        <f>_22_05_2024__71314[[#This Row],[Рейтинг по проезду]]*0.6+_22_05_2024__71314[[#This Row],[Рейтинг по МВ]]*0.4</f>
        <v>0.87999999999999989</v>
      </c>
    </row>
    <row r="1697" spans="1:17" x14ac:dyDescent="0.2">
      <c r="A1697">
        <v>255</v>
      </c>
      <c r="B1697" t="s">
        <v>3114</v>
      </c>
      <c r="C1697" t="s">
        <v>102</v>
      </c>
      <c r="D1697" t="s">
        <v>103</v>
      </c>
      <c r="E1697" t="s">
        <v>105</v>
      </c>
      <c r="F1697" t="s">
        <v>4</v>
      </c>
      <c r="G1697" s="20" t="s">
        <v>316</v>
      </c>
      <c r="H1697" s="19">
        <v>45393</v>
      </c>
      <c r="I1697">
        <v>69</v>
      </c>
      <c r="J1697">
        <v>69</v>
      </c>
      <c r="L1697">
        <v>4.2</v>
      </c>
      <c r="M16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7" s="20">
        <f>_22_05_2024__71314[[#This Row],[Рейтинг по проезду]]*0.6+_22_05_2024__71314[[#This Row],[Рейтинг по МВ]]*0.4</f>
        <v>0.87999999999999989</v>
      </c>
    </row>
    <row r="1698" spans="1:17" x14ac:dyDescent="0.2">
      <c r="A1698">
        <v>255</v>
      </c>
      <c r="B1698" t="s">
        <v>3115</v>
      </c>
      <c r="C1698" t="s">
        <v>102</v>
      </c>
      <c r="D1698" t="s">
        <v>103</v>
      </c>
      <c r="E1698" t="s">
        <v>105</v>
      </c>
      <c r="F1698" t="s">
        <v>4</v>
      </c>
      <c r="G1698" s="20" t="s">
        <v>316</v>
      </c>
      <c r="H1698" s="19">
        <v>45394</v>
      </c>
      <c r="I1698">
        <v>30</v>
      </c>
      <c r="J1698">
        <v>30</v>
      </c>
      <c r="L1698">
        <v>4.2</v>
      </c>
      <c r="M16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8" s="20">
        <f>_22_05_2024__71314[[#This Row],[Рейтинг по проезду]]*0.6+_22_05_2024__71314[[#This Row],[Рейтинг по МВ]]*0.4</f>
        <v>0.87999999999999989</v>
      </c>
    </row>
    <row r="1699" spans="1:17" x14ac:dyDescent="0.2">
      <c r="A1699">
        <v>255</v>
      </c>
      <c r="B1699" t="s">
        <v>3116</v>
      </c>
      <c r="C1699" t="s">
        <v>102</v>
      </c>
      <c r="D1699" t="s">
        <v>103</v>
      </c>
      <c r="E1699" t="s">
        <v>105</v>
      </c>
      <c r="F1699" t="s">
        <v>4</v>
      </c>
      <c r="G1699" s="20" t="s">
        <v>316</v>
      </c>
      <c r="H1699" s="19">
        <v>45396</v>
      </c>
      <c r="I1699">
        <v>68</v>
      </c>
      <c r="J1699">
        <v>68</v>
      </c>
      <c r="L1699">
        <v>4.2</v>
      </c>
      <c r="M16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6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6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6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699" s="20">
        <f>_22_05_2024__71314[[#This Row],[Рейтинг по проезду]]*0.6+_22_05_2024__71314[[#This Row],[Рейтинг по МВ]]*0.4</f>
        <v>0.87999999999999989</v>
      </c>
    </row>
    <row r="1700" spans="1:17" x14ac:dyDescent="0.2">
      <c r="A1700">
        <v>255</v>
      </c>
      <c r="B1700" t="s">
        <v>3117</v>
      </c>
      <c r="C1700" t="s">
        <v>102</v>
      </c>
      <c r="D1700" t="s">
        <v>103</v>
      </c>
      <c r="E1700" t="s">
        <v>105</v>
      </c>
      <c r="F1700" t="s">
        <v>4</v>
      </c>
      <c r="G1700" s="20" t="s">
        <v>316</v>
      </c>
      <c r="H1700" s="19">
        <v>45397</v>
      </c>
      <c r="I1700">
        <v>25</v>
      </c>
      <c r="J1700">
        <v>25</v>
      </c>
      <c r="L1700">
        <v>4.2</v>
      </c>
      <c r="M17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0" s="20">
        <f>_22_05_2024__71314[[#This Row],[Рейтинг по проезду]]*0.6+_22_05_2024__71314[[#This Row],[Рейтинг по МВ]]*0.4</f>
        <v>0.87999999999999989</v>
      </c>
    </row>
    <row r="1701" spans="1:17" x14ac:dyDescent="0.2">
      <c r="A1701">
        <v>255</v>
      </c>
      <c r="B1701" t="s">
        <v>3118</v>
      </c>
      <c r="C1701" t="s">
        <v>102</v>
      </c>
      <c r="D1701" t="s">
        <v>103</v>
      </c>
      <c r="E1701" t="s">
        <v>105</v>
      </c>
      <c r="F1701" t="s">
        <v>4</v>
      </c>
      <c r="G1701" s="20" t="s">
        <v>316</v>
      </c>
      <c r="H1701" s="19">
        <v>45398</v>
      </c>
      <c r="I1701">
        <v>206</v>
      </c>
      <c r="J1701">
        <v>206</v>
      </c>
      <c r="L1701">
        <v>4.2</v>
      </c>
      <c r="M17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1" s="20">
        <f>_22_05_2024__71314[[#This Row],[Рейтинг по проезду]]*0.6+_22_05_2024__71314[[#This Row],[Рейтинг по МВ]]*0.4</f>
        <v>0.87999999999999989</v>
      </c>
    </row>
    <row r="1702" spans="1:17" x14ac:dyDescent="0.2">
      <c r="A1702">
        <v>255</v>
      </c>
      <c r="B1702" t="s">
        <v>3119</v>
      </c>
      <c r="C1702" t="s">
        <v>102</v>
      </c>
      <c r="D1702" t="s">
        <v>103</v>
      </c>
      <c r="E1702" t="s">
        <v>105</v>
      </c>
      <c r="F1702" t="s">
        <v>4</v>
      </c>
      <c r="G1702" s="20" t="s">
        <v>316</v>
      </c>
      <c r="H1702" s="19">
        <v>45399</v>
      </c>
      <c r="I1702">
        <v>246</v>
      </c>
      <c r="J1702">
        <v>246</v>
      </c>
      <c r="L1702">
        <v>4.2</v>
      </c>
      <c r="M17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2" s="20">
        <f>_22_05_2024__71314[[#This Row],[Рейтинг по проезду]]*0.6+_22_05_2024__71314[[#This Row],[Рейтинг по МВ]]*0.4</f>
        <v>0.87999999999999989</v>
      </c>
    </row>
    <row r="1703" spans="1:17" x14ac:dyDescent="0.2">
      <c r="A1703">
        <v>255</v>
      </c>
      <c r="B1703" t="s">
        <v>3120</v>
      </c>
      <c r="C1703" t="s">
        <v>102</v>
      </c>
      <c r="D1703" t="s">
        <v>103</v>
      </c>
      <c r="E1703" t="s">
        <v>105</v>
      </c>
      <c r="F1703" t="s">
        <v>4</v>
      </c>
      <c r="G1703" s="20" t="s">
        <v>316</v>
      </c>
      <c r="H1703" s="19">
        <v>45400</v>
      </c>
      <c r="I1703">
        <v>936</v>
      </c>
      <c r="J1703">
        <v>936</v>
      </c>
      <c r="L1703">
        <v>4.2</v>
      </c>
      <c r="M17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3" s="20">
        <f>_22_05_2024__71314[[#This Row],[Рейтинг по проезду]]*0.6+_22_05_2024__71314[[#This Row],[Рейтинг по МВ]]*0.4</f>
        <v>0.87999999999999989</v>
      </c>
    </row>
    <row r="1704" spans="1:17" x14ac:dyDescent="0.2">
      <c r="A1704">
        <v>255</v>
      </c>
      <c r="B1704" t="s">
        <v>3121</v>
      </c>
      <c r="C1704" t="s">
        <v>102</v>
      </c>
      <c r="D1704" t="s">
        <v>103</v>
      </c>
      <c r="E1704" t="s">
        <v>105</v>
      </c>
      <c r="F1704" t="s">
        <v>4</v>
      </c>
      <c r="G1704" s="20" t="s">
        <v>316</v>
      </c>
      <c r="H1704" s="19">
        <v>45401</v>
      </c>
      <c r="I1704">
        <v>39</v>
      </c>
      <c r="J1704">
        <v>39</v>
      </c>
      <c r="L1704">
        <v>4.2</v>
      </c>
      <c r="M17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4" s="20">
        <f>_22_05_2024__71314[[#This Row],[Рейтинг по проезду]]*0.6+_22_05_2024__71314[[#This Row],[Рейтинг по МВ]]*0.4</f>
        <v>0.87999999999999989</v>
      </c>
    </row>
    <row r="1705" spans="1:17" x14ac:dyDescent="0.2">
      <c r="A1705">
        <v>255</v>
      </c>
      <c r="B1705" t="s">
        <v>3122</v>
      </c>
      <c r="C1705" t="s">
        <v>102</v>
      </c>
      <c r="D1705" t="s">
        <v>103</v>
      </c>
      <c r="E1705" t="s">
        <v>105</v>
      </c>
      <c r="F1705" t="s">
        <v>4</v>
      </c>
      <c r="G1705" s="20" t="s">
        <v>316</v>
      </c>
      <c r="H1705" s="19">
        <v>45402</v>
      </c>
      <c r="I1705">
        <v>67</v>
      </c>
      <c r="J1705">
        <v>67</v>
      </c>
      <c r="L1705">
        <v>4.2</v>
      </c>
      <c r="M17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5" s="20">
        <f>_22_05_2024__71314[[#This Row],[Рейтинг по проезду]]*0.6+_22_05_2024__71314[[#This Row],[Рейтинг по МВ]]*0.4</f>
        <v>0.87999999999999989</v>
      </c>
    </row>
    <row r="1706" spans="1:17" x14ac:dyDescent="0.2">
      <c r="A1706">
        <v>255</v>
      </c>
      <c r="B1706" t="s">
        <v>3123</v>
      </c>
      <c r="C1706" t="s">
        <v>102</v>
      </c>
      <c r="D1706" t="s">
        <v>103</v>
      </c>
      <c r="E1706" t="s">
        <v>105</v>
      </c>
      <c r="F1706" t="s">
        <v>4</v>
      </c>
      <c r="G1706" s="20" t="s">
        <v>316</v>
      </c>
      <c r="H1706" s="19">
        <v>45404</v>
      </c>
      <c r="I1706">
        <v>48</v>
      </c>
      <c r="J1706">
        <v>48</v>
      </c>
      <c r="L1706">
        <v>4.2</v>
      </c>
      <c r="M17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6" s="20">
        <f>_22_05_2024__71314[[#This Row],[Рейтинг по проезду]]*0.6+_22_05_2024__71314[[#This Row],[Рейтинг по МВ]]*0.4</f>
        <v>0.87999999999999989</v>
      </c>
    </row>
    <row r="1707" spans="1:17" x14ac:dyDescent="0.2">
      <c r="A1707">
        <v>255</v>
      </c>
      <c r="B1707" t="s">
        <v>3124</v>
      </c>
      <c r="C1707" t="s">
        <v>102</v>
      </c>
      <c r="D1707" t="s">
        <v>103</v>
      </c>
      <c r="E1707" t="s">
        <v>105</v>
      </c>
      <c r="F1707" t="s">
        <v>4</v>
      </c>
      <c r="G1707" s="20" t="s">
        <v>316</v>
      </c>
      <c r="H1707" s="19">
        <v>45405</v>
      </c>
      <c r="I1707">
        <v>434</v>
      </c>
      <c r="J1707">
        <v>434</v>
      </c>
      <c r="L1707">
        <v>4.2</v>
      </c>
      <c r="M17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7" s="20">
        <f>_22_05_2024__71314[[#This Row],[Рейтинг по проезду]]*0.6+_22_05_2024__71314[[#This Row],[Рейтинг по МВ]]*0.4</f>
        <v>0.87999999999999989</v>
      </c>
    </row>
    <row r="1708" spans="1:17" x14ac:dyDescent="0.2">
      <c r="A1708">
        <v>255</v>
      </c>
      <c r="B1708" t="s">
        <v>3125</v>
      </c>
      <c r="C1708" t="s">
        <v>102</v>
      </c>
      <c r="D1708" t="s">
        <v>103</v>
      </c>
      <c r="E1708" t="s">
        <v>105</v>
      </c>
      <c r="F1708" t="s">
        <v>4</v>
      </c>
      <c r="G1708" s="20" t="s">
        <v>316</v>
      </c>
      <c r="H1708" s="19">
        <v>45406</v>
      </c>
      <c r="I1708">
        <v>42</v>
      </c>
      <c r="J1708">
        <v>42</v>
      </c>
      <c r="L1708">
        <v>4.2</v>
      </c>
      <c r="M17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8" s="20">
        <f>_22_05_2024__71314[[#This Row],[Рейтинг по проезду]]*0.6+_22_05_2024__71314[[#This Row],[Рейтинг по МВ]]*0.4</f>
        <v>0.87999999999999989</v>
      </c>
    </row>
    <row r="1709" spans="1:17" x14ac:dyDescent="0.2">
      <c r="A1709">
        <v>255</v>
      </c>
      <c r="B1709" t="s">
        <v>3126</v>
      </c>
      <c r="C1709" t="s">
        <v>102</v>
      </c>
      <c r="D1709" t="s">
        <v>103</v>
      </c>
      <c r="E1709" t="s">
        <v>105</v>
      </c>
      <c r="F1709" t="s">
        <v>4</v>
      </c>
      <c r="G1709" s="20" t="s">
        <v>316</v>
      </c>
      <c r="H1709" s="19">
        <v>45407</v>
      </c>
      <c r="I1709">
        <v>18</v>
      </c>
      <c r="J1709">
        <v>18</v>
      </c>
      <c r="L1709">
        <v>4.2</v>
      </c>
      <c r="M17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09" s="20">
        <f>_22_05_2024__71314[[#This Row],[Рейтинг по проезду]]*0.6+_22_05_2024__71314[[#This Row],[Рейтинг по МВ]]*0.4</f>
        <v>0.87999999999999989</v>
      </c>
    </row>
    <row r="1710" spans="1:17" x14ac:dyDescent="0.2">
      <c r="A1710">
        <v>255</v>
      </c>
      <c r="B1710" t="s">
        <v>3127</v>
      </c>
      <c r="C1710" t="s">
        <v>102</v>
      </c>
      <c r="D1710" t="s">
        <v>103</v>
      </c>
      <c r="E1710" t="s">
        <v>105</v>
      </c>
      <c r="F1710" t="s">
        <v>4</v>
      </c>
      <c r="G1710" s="20" t="s">
        <v>316</v>
      </c>
      <c r="H1710" s="19">
        <v>45408</v>
      </c>
      <c r="I1710">
        <v>176</v>
      </c>
      <c r="J1710">
        <v>176</v>
      </c>
      <c r="L1710">
        <v>4.2</v>
      </c>
      <c r="M17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0" s="20">
        <f>_22_05_2024__71314[[#This Row],[Рейтинг по проезду]]*0.6+_22_05_2024__71314[[#This Row],[Рейтинг по МВ]]*0.4</f>
        <v>0.87999999999999989</v>
      </c>
    </row>
    <row r="1711" spans="1:17" x14ac:dyDescent="0.2">
      <c r="A1711">
        <v>255</v>
      </c>
      <c r="B1711" t="s">
        <v>3128</v>
      </c>
      <c r="C1711" t="s">
        <v>102</v>
      </c>
      <c r="D1711" t="s">
        <v>103</v>
      </c>
      <c r="E1711" t="s">
        <v>105</v>
      </c>
      <c r="F1711" t="s">
        <v>4</v>
      </c>
      <c r="G1711" s="20" t="s">
        <v>316</v>
      </c>
      <c r="H1711" s="19">
        <v>45409</v>
      </c>
      <c r="I1711">
        <v>267</v>
      </c>
      <c r="J1711">
        <v>267</v>
      </c>
      <c r="L1711">
        <v>4.2</v>
      </c>
      <c r="M17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1" s="20">
        <f>_22_05_2024__71314[[#This Row],[Рейтинг по проезду]]*0.6+_22_05_2024__71314[[#This Row],[Рейтинг по МВ]]*0.4</f>
        <v>0.87999999999999989</v>
      </c>
    </row>
    <row r="1712" spans="1:17" x14ac:dyDescent="0.2">
      <c r="A1712">
        <v>255</v>
      </c>
      <c r="B1712" t="s">
        <v>3129</v>
      </c>
      <c r="C1712" t="s">
        <v>102</v>
      </c>
      <c r="D1712" t="s">
        <v>103</v>
      </c>
      <c r="E1712" t="s">
        <v>105</v>
      </c>
      <c r="F1712" t="s">
        <v>4</v>
      </c>
      <c r="G1712" s="20" t="s">
        <v>316</v>
      </c>
      <c r="H1712" s="19">
        <v>45410</v>
      </c>
      <c r="I1712">
        <v>103</v>
      </c>
      <c r="J1712">
        <v>103</v>
      </c>
      <c r="L1712">
        <v>4.2</v>
      </c>
      <c r="M17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2" s="20">
        <f>_22_05_2024__71314[[#This Row],[Рейтинг по проезду]]*0.6+_22_05_2024__71314[[#This Row],[Рейтинг по МВ]]*0.4</f>
        <v>0.87999999999999989</v>
      </c>
    </row>
    <row r="1713" spans="1:17" x14ac:dyDescent="0.2">
      <c r="A1713">
        <v>255</v>
      </c>
      <c r="B1713" t="s">
        <v>3130</v>
      </c>
      <c r="C1713" t="s">
        <v>102</v>
      </c>
      <c r="D1713" t="s">
        <v>103</v>
      </c>
      <c r="E1713" t="s">
        <v>105</v>
      </c>
      <c r="F1713" t="s">
        <v>4</v>
      </c>
      <c r="G1713" s="20" t="s">
        <v>316</v>
      </c>
      <c r="H1713" s="19">
        <v>45411</v>
      </c>
      <c r="I1713">
        <v>11</v>
      </c>
      <c r="J1713">
        <v>11</v>
      </c>
      <c r="L1713">
        <v>4.2</v>
      </c>
      <c r="M17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3" s="20">
        <f>_22_05_2024__71314[[#This Row],[Рейтинг по проезду]]*0.6+_22_05_2024__71314[[#This Row],[Рейтинг по МВ]]*0.4</f>
        <v>0.87999999999999989</v>
      </c>
    </row>
    <row r="1714" spans="1:17" x14ac:dyDescent="0.2">
      <c r="A1714">
        <v>255</v>
      </c>
      <c r="B1714" t="s">
        <v>3131</v>
      </c>
      <c r="C1714" t="s">
        <v>102</v>
      </c>
      <c r="D1714" t="s">
        <v>103</v>
      </c>
      <c r="E1714" t="s">
        <v>105</v>
      </c>
      <c r="F1714" t="s">
        <v>4</v>
      </c>
      <c r="G1714" s="20" t="s">
        <v>316</v>
      </c>
      <c r="H1714" s="19">
        <v>45412</v>
      </c>
      <c r="I1714">
        <v>14</v>
      </c>
      <c r="J1714">
        <v>14</v>
      </c>
      <c r="L1714">
        <v>4.2</v>
      </c>
      <c r="M17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14" s="20">
        <f>_22_05_2024__71314[[#This Row],[Рейтинг по проезду]]*0.6+_22_05_2024__71314[[#This Row],[Рейтинг по МВ]]*0.4</f>
        <v>0.87999999999999989</v>
      </c>
    </row>
    <row r="1715" spans="1:17" x14ac:dyDescent="0.2">
      <c r="A1715">
        <v>256</v>
      </c>
      <c r="B1715" t="s">
        <v>3132</v>
      </c>
      <c r="C1715" t="s">
        <v>102</v>
      </c>
      <c r="D1715" t="s">
        <v>103</v>
      </c>
      <c r="E1715" t="s">
        <v>106</v>
      </c>
      <c r="F1715" t="s">
        <v>4</v>
      </c>
      <c r="G1715" s="20" t="s">
        <v>317</v>
      </c>
      <c r="H1715" s="19">
        <v>45383</v>
      </c>
      <c r="I1715">
        <v>876</v>
      </c>
      <c r="J1715">
        <v>876</v>
      </c>
      <c r="L1715">
        <v>6</v>
      </c>
      <c r="M17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15" s="20">
        <f>_22_05_2024__71314[[#This Row],[Рейтинг по проезду]]*0.6+_22_05_2024__71314[[#This Row],[Рейтинг по МВ]]*0.4</f>
        <v>1</v>
      </c>
    </row>
    <row r="1716" spans="1:17" x14ac:dyDescent="0.2">
      <c r="A1716">
        <v>256</v>
      </c>
      <c r="B1716" t="s">
        <v>3133</v>
      </c>
      <c r="C1716" t="s">
        <v>102</v>
      </c>
      <c r="D1716" t="s">
        <v>103</v>
      </c>
      <c r="E1716" t="s">
        <v>106</v>
      </c>
      <c r="F1716" t="s">
        <v>4</v>
      </c>
      <c r="G1716" s="20" t="s">
        <v>317</v>
      </c>
      <c r="H1716" s="19">
        <v>45384</v>
      </c>
      <c r="I1716">
        <v>347</v>
      </c>
      <c r="J1716">
        <v>347</v>
      </c>
      <c r="L1716">
        <v>6</v>
      </c>
      <c r="M17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16" s="20">
        <f>_22_05_2024__71314[[#This Row],[Рейтинг по проезду]]*0.6+_22_05_2024__71314[[#This Row],[Рейтинг по МВ]]*0.4</f>
        <v>1</v>
      </c>
    </row>
    <row r="1717" spans="1:17" x14ac:dyDescent="0.2">
      <c r="A1717">
        <v>256</v>
      </c>
      <c r="B1717" t="s">
        <v>3134</v>
      </c>
      <c r="C1717" t="s">
        <v>102</v>
      </c>
      <c r="D1717" t="s">
        <v>103</v>
      </c>
      <c r="E1717" t="s">
        <v>106</v>
      </c>
      <c r="F1717" t="s">
        <v>4</v>
      </c>
      <c r="G1717" s="20" t="s">
        <v>317</v>
      </c>
      <c r="H1717" s="19">
        <v>45385</v>
      </c>
      <c r="I1717">
        <v>279</v>
      </c>
      <c r="J1717">
        <v>279</v>
      </c>
      <c r="L1717">
        <v>6</v>
      </c>
      <c r="M17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17" s="20">
        <f>_22_05_2024__71314[[#This Row],[Рейтинг по проезду]]*0.6+_22_05_2024__71314[[#This Row],[Рейтинг по МВ]]*0.4</f>
        <v>1</v>
      </c>
    </row>
    <row r="1718" spans="1:17" x14ac:dyDescent="0.2">
      <c r="A1718">
        <v>256</v>
      </c>
      <c r="B1718" t="s">
        <v>3135</v>
      </c>
      <c r="C1718" t="s">
        <v>102</v>
      </c>
      <c r="D1718" t="s">
        <v>103</v>
      </c>
      <c r="E1718" t="s">
        <v>106</v>
      </c>
      <c r="F1718" t="s">
        <v>4</v>
      </c>
      <c r="G1718" s="20" t="s">
        <v>317</v>
      </c>
      <c r="H1718" s="19">
        <v>45386</v>
      </c>
      <c r="I1718">
        <v>156</v>
      </c>
      <c r="J1718">
        <v>156</v>
      </c>
      <c r="L1718">
        <v>6</v>
      </c>
      <c r="M17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18" s="20">
        <f>_22_05_2024__71314[[#This Row],[Рейтинг по проезду]]*0.6+_22_05_2024__71314[[#This Row],[Рейтинг по МВ]]*0.4</f>
        <v>1</v>
      </c>
    </row>
    <row r="1719" spans="1:17" x14ac:dyDescent="0.2">
      <c r="A1719">
        <v>256</v>
      </c>
      <c r="B1719" t="s">
        <v>3136</v>
      </c>
      <c r="C1719" t="s">
        <v>102</v>
      </c>
      <c r="D1719" t="s">
        <v>103</v>
      </c>
      <c r="E1719" t="s">
        <v>106</v>
      </c>
      <c r="F1719" t="s">
        <v>4</v>
      </c>
      <c r="G1719" s="20" t="s">
        <v>317</v>
      </c>
      <c r="H1719" s="19">
        <v>45387</v>
      </c>
      <c r="I1719">
        <v>157</v>
      </c>
      <c r="J1719">
        <v>157</v>
      </c>
      <c r="L1719">
        <v>6</v>
      </c>
      <c r="M17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19" s="20">
        <f>_22_05_2024__71314[[#This Row],[Рейтинг по проезду]]*0.6+_22_05_2024__71314[[#This Row],[Рейтинг по МВ]]*0.4</f>
        <v>1</v>
      </c>
    </row>
    <row r="1720" spans="1:17" x14ac:dyDescent="0.2">
      <c r="A1720">
        <v>256</v>
      </c>
      <c r="B1720" t="s">
        <v>3137</v>
      </c>
      <c r="C1720" t="s">
        <v>102</v>
      </c>
      <c r="D1720" t="s">
        <v>103</v>
      </c>
      <c r="E1720" t="s">
        <v>106</v>
      </c>
      <c r="F1720" t="s">
        <v>4</v>
      </c>
      <c r="G1720" s="20" t="s">
        <v>317</v>
      </c>
      <c r="H1720" s="19">
        <v>45388</v>
      </c>
      <c r="I1720">
        <v>364</v>
      </c>
      <c r="J1720">
        <v>364</v>
      </c>
      <c r="L1720">
        <v>6</v>
      </c>
      <c r="M17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0" s="20">
        <f>_22_05_2024__71314[[#This Row],[Рейтинг по проезду]]*0.6+_22_05_2024__71314[[#This Row],[Рейтинг по МВ]]*0.4</f>
        <v>1</v>
      </c>
    </row>
    <row r="1721" spans="1:17" x14ac:dyDescent="0.2">
      <c r="A1721">
        <v>256</v>
      </c>
      <c r="B1721" t="s">
        <v>3138</v>
      </c>
      <c r="C1721" t="s">
        <v>102</v>
      </c>
      <c r="D1721" t="s">
        <v>103</v>
      </c>
      <c r="E1721" t="s">
        <v>106</v>
      </c>
      <c r="F1721" t="s">
        <v>4</v>
      </c>
      <c r="G1721" s="20" t="s">
        <v>317</v>
      </c>
      <c r="H1721" s="19">
        <v>45389</v>
      </c>
      <c r="I1721">
        <v>163</v>
      </c>
      <c r="J1721">
        <v>163</v>
      </c>
      <c r="L1721">
        <v>6</v>
      </c>
      <c r="M17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1" s="20">
        <f>_22_05_2024__71314[[#This Row],[Рейтинг по проезду]]*0.6+_22_05_2024__71314[[#This Row],[Рейтинг по МВ]]*0.4</f>
        <v>1</v>
      </c>
    </row>
    <row r="1722" spans="1:17" x14ac:dyDescent="0.2">
      <c r="A1722">
        <v>256</v>
      </c>
      <c r="B1722" t="s">
        <v>3139</v>
      </c>
      <c r="C1722" t="s">
        <v>102</v>
      </c>
      <c r="D1722" t="s">
        <v>103</v>
      </c>
      <c r="E1722" t="s">
        <v>106</v>
      </c>
      <c r="F1722" t="s">
        <v>4</v>
      </c>
      <c r="G1722" s="20" t="s">
        <v>317</v>
      </c>
      <c r="H1722" s="19">
        <v>45390</v>
      </c>
      <c r="I1722">
        <v>56</v>
      </c>
      <c r="J1722">
        <v>56</v>
      </c>
      <c r="L1722">
        <v>6</v>
      </c>
      <c r="M17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2" s="20">
        <f>_22_05_2024__71314[[#This Row],[Рейтинг по проезду]]*0.6+_22_05_2024__71314[[#This Row],[Рейтинг по МВ]]*0.4</f>
        <v>1</v>
      </c>
    </row>
    <row r="1723" spans="1:17" x14ac:dyDescent="0.2">
      <c r="A1723">
        <v>256</v>
      </c>
      <c r="B1723" t="s">
        <v>3140</v>
      </c>
      <c r="C1723" t="s">
        <v>102</v>
      </c>
      <c r="D1723" t="s">
        <v>103</v>
      </c>
      <c r="E1723" t="s">
        <v>106</v>
      </c>
      <c r="F1723" t="s">
        <v>4</v>
      </c>
      <c r="G1723" s="20" t="s">
        <v>317</v>
      </c>
      <c r="H1723" s="19">
        <v>45391</v>
      </c>
      <c r="I1723">
        <v>138</v>
      </c>
      <c r="J1723">
        <v>138</v>
      </c>
      <c r="L1723">
        <v>6</v>
      </c>
      <c r="M17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3" s="20">
        <f>_22_05_2024__71314[[#This Row],[Рейтинг по проезду]]*0.6+_22_05_2024__71314[[#This Row],[Рейтинг по МВ]]*0.4</f>
        <v>1</v>
      </c>
    </row>
    <row r="1724" spans="1:17" x14ac:dyDescent="0.2">
      <c r="A1724">
        <v>256</v>
      </c>
      <c r="B1724" t="s">
        <v>3141</v>
      </c>
      <c r="C1724" t="s">
        <v>102</v>
      </c>
      <c r="D1724" t="s">
        <v>103</v>
      </c>
      <c r="E1724" t="s">
        <v>106</v>
      </c>
      <c r="F1724" t="s">
        <v>4</v>
      </c>
      <c r="G1724" s="20" t="s">
        <v>317</v>
      </c>
      <c r="H1724" s="19">
        <v>45392</v>
      </c>
      <c r="I1724">
        <v>269</v>
      </c>
      <c r="J1724">
        <v>269</v>
      </c>
      <c r="L1724">
        <v>6</v>
      </c>
      <c r="M17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4" s="20">
        <f>_22_05_2024__71314[[#This Row],[Рейтинг по проезду]]*0.6+_22_05_2024__71314[[#This Row],[Рейтинг по МВ]]*0.4</f>
        <v>1</v>
      </c>
    </row>
    <row r="1725" spans="1:17" x14ac:dyDescent="0.2">
      <c r="A1725">
        <v>256</v>
      </c>
      <c r="B1725" t="s">
        <v>3142</v>
      </c>
      <c r="C1725" t="s">
        <v>102</v>
      </c>
      <c r="D1725" t="s">
        <v>103</v>
      </c>
      <c r="E1725" t="s">
        <v>106</v>
      </c>
      <c r="F1725" t="s">
        <v>4</v>
      </c>
      <c r="G1725" s="20" t="s">
        <v>317</v>
      </c>
      <c r="H1725" s="19">
        <v>45393</v>
      </c>
      <c r="I1725">
        <v>453</v>
      </c>
      <c r="J1725">
        <v>453</v>
      </c>
      <c r="L1725">
        <v>6</v>
      </c>
      <c r="M17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5" s="20">
        <f>_22_05_2024__71314[[#This Row],[Рейтинг по проезду]]*0.6+_22_05_2024__71314[[#This Row],[Рейтинг по МВ]]*0.4</f>
        <v>1</v>
      </c>
    </row>
    <row r="1726" spans="1:17" x14ac:dyDescent="0.2">
      <c r="A1726">
        <v>256</v>
      </c>
      <c r="B1726" t="s">
        <v>3143</v>
      </c>
      <c r="C1726" t="s">
        <v>102</v>
      </c>
      <c r="D1726" t="s">
        <v>103</v>
      </c>
      <c r="E1726" t="s">
        <v>106</v>
      </c>
      <c r="F1726" t="s">
        <v>4</v>
      </c>
      <c r="G1726" s="20" t="s">
        <v>317</v>
      </c>
      <c r="H1726" s="19">
        <v>45394</v>
      </c>
      <c r="I1726">
        <v>939</v>
      </c>
      <c r="J1726">
        <v>939</v>
      </c>
      <c r="L1726">
        <v>6</v>
      </c>
      <c r="M17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6" s="20">
        <f>_22_05_2024__71314[[#This Row],[Рейтинг по проезду]]*0.6+_22_05_2024__71314[[#This Row],[Рейтинг по МВ]]*0.4</f>
        <v>1</v>
      </c>
    </row>
    <row r="1727" spans="1:17" x14ac:dyDescent="0.2">
      <c r="A1727">
        <v>256</v>
      </c>
      <c r="B1727" t="s">
        <v>3144</v>
      </c>
      <c r="C1727" t="s">
        <v>102</v>
      </c>
      <c r="D1727" t="s">
        <v>103</v>
      </c>
      <c r="E1727" t="s">
        <v>106</v>
      </c>
      <c r="F1727" t="s">
        <v>4</v>
      </c>
      <c r="G1727" s="20" t="s">
        <v>317</v>
      </c>
      <c r="H1727" s="19">
        <v>45395</v>
      </c>
      <c r="I1727">
        <v>180</v>
      </c>
      <c r="J1727">
        <v>180</v>
      </c>
      <c r="L1727">
        <v>6</v>
      </c>
      <c r="M17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7" s="20">
        <f>_22_05_2024__71314[[#This Row],[Рейтинг по проезду]]*0.6+_22_05_2024__71314[[#This Row],[Рейтинг по МВ]]*0.4</f>
        <v>1</v>
      </c>
    </row>
    <row r="1728" spans="1:17" x14ac:dyDescent="0.2">
      <c r="A1728">
        <v>256</v>
      </c>
      <c r="B1728" t="s">
        <v>3145</v>
      </c>
      <c r="C1728" t="s">
        <v>102</v>
      </c>
      <c r="D1728" t="s">
        <v>103</v>
      </c>
      <c r="E1728" t="s">
        <v>106</v>
      </c>
      <c r="F1728" t="s">
        <v>4</v>
      </c>
      <c r="G1728" s="20" t="s">
        <v>317</v>
      </c>
      <c r="H1728" s="19">
        <v>45397</v>
      </c>
      <c r="I1728">
        <v>619</v>
      </c>
      <c r="J1728">
        <v>619</v>
      </c>
      <c r="L1728">
        <v>6</v>
      </c>
      <c r="M17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8" s="20">
        <f>_22_05_2024__71314[[#This Row],[Рейтинг по проезду]]*0.6+_22_05_2024__71314[[#This Row],[Рейтинг по МВ]]*0.4</f>
        <v>1</v>
      </c>
    </row>
    <row r="1729" spans="1:17" x14ac:dyDescent="0.2">
      <c r="A1729">
        <v>256</v>
      </c>
      <c r="B1729" t="s">
        <v>3146</v>
      </c>
      <c r="C1729" t="s">
        <v>102</v>
      </c>
      <c r="D1729" t="s">
        <v>103</v>
      </c>
      <c r="E1729" t="s">
        <v>106</v>
      </c>
      <c r="F1729" t="s">
        <v>4</v>
      </c>
      <c r="G1729" s="20" t="s">
        <v>317</v>
      </c>
      <c r="H1729" s="19">
        <v>45398</v>
      </c>
      <c r="I1729">
        <v>912</v>
      </c>
      <c r="J1729">
        <v>912</v>
      </c>
      <c r="L1729">
        <v>6</v>
      </c>
      <c r="M17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29" s="20">
        <f>_22_05_2024__71314[[#This Row],[Рейтинг по проезду]]*0.6+_22_05_2024__71314[[#This Row],[Рейтинг по МВ]]*0.4</f>
        <v>1</v>
      </c>
    </row>
    <row r="1730" spans="1:17" x14ac:dyDescent="0.2">
      <c r="A1730">
        <v>256</v>
      </c>
      <c r="B1730" t="s">
        <v>3147</v>
      </c>
      <c r="C1730" t="s">
        <v>102</v>
      </c>
      <c r="D1730" t="s">
        <v>103</v>
      </c>
      <c r="E1730" t="s">
        <v>106</v>
      </c>
      <c r="F1730" t="s">
        <v>4</v>
      </c>
      <c r="G1730" s="20" t="s">
        <v>317</v>
      </c>
      <c r="H1730" s="19">
        <v>45399</v>
      </c>
      <c r="I1730">
        <v>978</v>
      </c>
      <c r="J1730">
        <v>978</v>
      </c>
      <c r="L1730">
        <v>6</v>
      </c>
      <c r="M17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0" s="20">
        <f>_22_05_2024__71314[[#This Row],[Рейтинг по проезду]]*0.6+_22_05_2024__71314[[#This Row],[Рейтинг по МВ]]*0.4</f>
        <v>1</v>
      </c>
    </row>
    <row r="1731" spans="1:17" x14ac:dyDescent="0.2">
      <c r="A1731">
        <v>256</v>
      </c>
      <c r="B1731" t="s">
        <v>3148</v>
      </c>
      <c r="C1731" t="s">
        <v>102</v>
      </c>
      <c r="D1731" t="s">
        <v>103</v>
      </c>
      <c r="E1731" t="s">
        <v>106</v>
      </c>
      <c r="F1731" t="s">
        <v>4</v>
      </c>
      <c r="G1731" s="20" t="s">
        <v>317</v>
      </c>
      <c r="H1731" s="19">
        <v>45400</v>
      </c>
      <c r="I1731">
        <v>952</v>
      </c>
      <c r="J1731">
        <v>952</v>
      </c>
      <c r="L1731">
        <v>6</v>
      </c>
      <c r="M17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1" s="20">
        <f>_22_05_2024__71314[[#This Row],[Рейтинг по проезду]]*0.6+_22_05_2024__71314[[#This Row],[Рейтинг по МВ]]*0.4</f>
        <v>1</v>
      </c>
    </row>
    <row r="1732" spans="1:17" x14ac:dyDescent="0.2">
      <c r="A1732">
        <v>256</v>
      </c>
      <c r="B1732" t="s">
        <v>3149</v>
      </c>
      <c r="C1732" t="s">
        <v>102</v>
      </c>
      <c r="D1732" t="s">
        <v>103</v>
      </c>
      <c r="E1732" t="s">
        <v>106</v>
      </c>
      <c r="F1732" t="s">
        <v>4</v>
      </c>
      <c r="G1732" s="20" t="s">
        <v>317</v>
      </c>
      <c r="H1732" s="19">
        <v>45401</v>
      </c>
      <c r="I1732">
        <v>781</v>
      </c>
      <c r="J1732">
        <v>781</v>
      </c>
      <c r="L1732">
        <v>6</v>
      </c>
      <c r="M17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2" s="20">
        <f>_22_05_2024__71314[[#This Row],[Рейтинг по проезду]]*0.6+_22_05_2024__71314[[#This Row],[Рейтинг по МВ]]*0.4</f>
        <v>1</v>
      </c>
    </row>
    <row r="1733" spans="1:17" x14ac:dyDescent="0.2">
      <c r="A1733">
        <v>256</v>
      </c>
      <c r="B1733" t="s">
        <v>3150</v>
      </c>
      <c r="C1733" t="s">
        <v>102</v>
      </c>
      <c r="D1733" t="s">
        <v>103</v>
      </c>
      <c r="E1733" t="s">
        <v>106</v>
      </c>
      <c r="F1733" t="s">
        <v>4</v>
      </c>
      <c r="G1733" s="20" t="s">
        <v>317</v>
      </c>
      <c r="H1733" s="19">
        <v>45402</v>
      </c>
      <c r="I1733">
        <v>907.14</v>
      </c>
      <c r="J1733">
        <v>907.14</v>
      </c>
      <c r="L1733">
        <v>6</v>
      </c>
      <c r="M17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3" s="20">
        <f>_22_05_2024__71314[[#This Row],[Рейтинг по проезду]]*0.6+_22_05_2024__71314[[#This Row],[Рейтинг по МВ]]*0.4</f>
        <v>1</v>
      </c>
    </row>
    <row r="1734" spans="1:17" x14ac:dyDescent="0.2">
      <c r="A1734">
        <v>256</v>
      </c>
      <c r="B1734" t="s">
        <v>3151</v>
      </c>
      <c r="C1734" t="s">
        <v>102</v>
      </c>
      <c r="D1734" t="s">
        <v>103</v>
      </c>
      <c r="E1734" t="s">
        <v>106</v>
      </c>
      <c r="F1734" t="s">
        <v>4</v>
      </c>
      <c r="G1734" s="20" t="s">
        <v>317</v>
      </c>
      <c r="H1734" s="19">
        <v>45403</v>
      </c>
      <c r="I1734">
        <v>822</v>
      </c>
      <c r="J1734">
        <v>822</v>
      </c>
      <c r="L1734">
        <v>6</v>
      </c>
      <c r="M17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4" s="20">
        <f>_22_05_2024__71314[[#This Row],[Рейтинг по проезду]]*0.6+_22_05_2024__71314[[#This Row],[Рейтинг по МВ]]*0.4</f>
        <v>1</v>
      </c>
    </row>
    <row r="1735" spans="1:17" x14ac:dyDescent="0.2">
      <c r="A1735">
        <v>256</v>
      </c>
      <c r="B1735" t="s">
        <v>3152</v>
      </c>
      <c r="C1735" t="s">
        <v>102</v>
      </c>
      <c r="D1735" t="s">
        <v>103</v>
      </c>
      <c r="E1735" t="s">
        <v>106</v>
      </c>
      <c r="F1735" t="s">
        <v>4</v>
      </c>
      <c r="G1735" s="20" t="s">
        <v>317</v>
      </c>
      <c r="H1735" s="19">
        <v>45404</v>
      </c>
      <c r="I1735">
        <v>873</v>
      </c>
      <c r="J1735">
        <v>873</v>
      </c>
      <c r="L1735">
        <v>6</v>
      </c>
      <c r="M17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5" s="20">
        <f>_22_05_2024__71314[[#This Row],[Рейтинг по проезду]]*0.6+_22_05_2024__71314[[#This Row],[Рейтинг по МВ]]*0.4</f>
        <v>1</v>
      </c>
    </row>
    <row r="1736" spans="1:17" x14ac:dyDescent="0.2">
      <c r="A1736">
        <v>256</v>
      </c>
      <c r="B1736" t="s">
        <v>3153</v>
      </c>
      <c r="C1736" t="s">
        <v>102</v>
      </c>
      <c r="D1736" t="s">
        <v>103</v>
      </c>
      <c r="E1736" t="s">
        <v>106</v>
      </c>
      <c r="F1736" t="s">
        <v>4</v>
      </c>
      <c r="G1736" s="20" t="s">
        <v>317</v>
      </c>
      <c r="H1736" s="19">
        <v>45405</v>
      </c>
      <c r="I1736">
        <v>536</v>
      </c>
      <c r="J1736">
        <v>536</v>
      </c>
      <c r="L1736">
        <v>6</v>
      </c>
      <c r="M17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6" s="20">
        <f>_22_05_2024__71314[[#This Row],[Рейтинг по проезду]]*0.6+_22_05_2024__71314[[#This Row],[Рейтинг по МВ]]*0.4</f>
        <v>1</v>
      </c>
    </row>
    <row r="1737" spans="1:17" x14ac:dyDescent="0.2">
      <c r="A1737">
        <v>256</v>
      </c>
      <c r="B1737" t="s">
        <v>3154</v>
      </c>
      <c r="C1737" t="s">
        <v>102</v>
      </c>
      <c r="D1737" t="s">
        <v>103</v>
      </c>
      <c r="E1737" t="s">
        <v>106</v>
      </c>
      <c r="F1737" t="s">
        <v>4</v>
      </c>
      <c r="G1737" s="20" t="s">
        <v>317</v>
      </c>
      <c r="H1737" s="19">
        <v>45406</v>
      </c>
      <c r="I1737">
        <v>105</v>
      </c>
      <c r="J1737">
        <v>105</v>
      </c>
      <c r="L1737">
        <v>6</v>
      </c>
      <c r="M17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7" s="20">
        <f>_22_05_2024__71314[[#This Row],[Рейтинг по проезду]]*0.6+_22_05_2024__71314[[#This Row],[Рейтинг по МВ]]*0.4</f>
        <v>1</v>
      </c>
    </row>
    <row r="1738" spans="1:17" x14ac:dyDescent="0.2">
      <c r="A1738">
        <v>256</v>
      </c>
      <c r="B1738" t="s">
        <v>3155</v>
      </c>
      <c r="C1738" t="s">
        <v>102</v>
      </c>
      <c r="D1738" t="s">
        <v>103</v>
      </c>
      <c r="E1738" t="s">
        <v>106</v>
      </c>
      <c r="F1738" t="s">
        <v>4</v>
      </c>
      <c r="G1738" s="20" t="s">
        <v>317</v>
      </c>
      <c r="H1738" s="19">
        <v>45407</v>
      </c>
      <c r="I1738">
        <v>463</v>
      </c>
      <c r="J1738">
        <v>463</v>
      </c>
      <c r="L1738">
        <v>6</v>
      </c>
      <c r="M17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8" s="20">
        <f>_22_05_2024__71314[[#This Row],[Рейтинг по проезду]]*0.6+_22_05_2024__71314[[#This Row],[Рейтинг по МВ]]*0.4</f>
        <v>1</v>
      </c>
    </row>
    <row r="1739" spans="1:17" x14ac:dyDescent="0.2">
      <c r="A1739">
        <v>256</v>
      </c>
      <c r="B1739" t="s">
        <v>3156</v>
      </c>
      <c r="C1739" t="s">
        <v>102</v>
      </c>
      <c r="D1739" t="s">
        <v>103</v>
      </c>
      <c r="E1739" t="s">
        <v>106</v>
      </c>
      <c r="F1739" t="s">
        <v>4</v>
      </c>
      <c r="G1739" s="20" t="s">
        <v>317</v>
      </c>
      <c r="H1739" s="19">
        <v>45408</v>
      </c>
      <c r="I1739">
        <v>222.86</v>
      </c>
      <c r="J1739">
        <v>222.86</v>
      </c>
      <c r="L1739">
        <v>6</v>
      </c>
      <c r="M17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39" s="20">
        <f>_22_05_2024__71314[[#This Row],[Рейтинг по проезду]]*0.6+_22_05_2024__71314[[#This Row],[Рейтинг по МВ]]*0.4</f>
        <v>1</v>
      </c>
    </row>
    <row r="1740" spans="1:17" x14ac:dyDescent="0.2">
      <c r="A1740">
        <v>256</v>
      </c>
      <c r="B1740" t="s">
        <v>3157</v>
      </c>
      <c r="C1740" t="s">
        <v>102</v>
      </c>
      <c r="D1740" t="s">
        <v>103</v>
      </c>
      <c r="E1740" t="s">
        <v>106</v>
      </c>
      <c r="F1740" t="s">
        <v>4</v>
      </c>
      <c r="G1740" s="20" t="s">
        <v>317</v>
      </c>
      <c r="H1740" s="19">
        <v>45409</v>
      </c>
      <c r="I1740">
        <v>125</v>
      </c>
      <c r="J1740">
        <v>125</v>
      </c>
      <c r="L1740">
        <v>6</v>
      </c>
      <c r="M17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40" s="20">
        <f>_22_05_2024__71314[[#This Row],[Рейтинг по проезду]]*0.6+_22_05_2024__71314[[#This Row],[Рейтинг по МВ]]*0.4</f>
        <v>1</v>
      </c>
    </row>
    <row r="1741" spans="1:17" x14ac:dyDescent="0.2">
      <c r="A1741">
        <v>256</v>
      </c>
      <c r="B1741" t="s">
        <v>3158</v>
      </c>
      <c r="C1741" t="s">
        <v>102</v>
      </c>
      <c r="D1741" t="s">
        <v>103</v>
      </c>
      <c r="E1741" t="s">
        <v>106</v>
      </c>
      <c r="F1741" t="s">
        <v>4</v>
      </c>
      <c r="G1741" s="20" t="s">
        <v>317</v>
      </c>
      <c r="H1741" s="19">
        <v>45410</v>
      </c>
      <c r="I1741">
        <v>719</v>
      </c>
      <c r="J1741">
        <v>719</v>
      </c>
      <c r="L1741">
        <v>6</v>
      </c>
      <c r="M17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41" s="20">
        <f>_22_05_2024__71314[[#This Row],[Рейтинг по проезду]]*0.6+_22_05_2024__71314[[#This Row],[Рейтинг по МВ]]*0.4</f>
        <v>1</v>
      </c>
    </row>
    <row r="1742" spans="1:17" x14ac:dyDescent="0.2">
      <c r="A1742">
        <v>256</v>
      </c>
      <c r="B1742" t="s">
        <v>3159</v>
      </c>
      <c r="C1742" t="s">
        <v>102</v>
      </c>
      <c r="D1742" t="s">
        <v>103</v>
      </c>
      <c r="E1742" t="s">
        <v>106</v>
      </c>
      <c r="F1742" t="s">
        <v>4</v>
      </c>
      <c r="G1742" s="20" t="s">
        <v>317</v>
      </c>
      <c r="H1742" s="19">
        <v>45411</v>
      </c>
      <c r="I1742">
        <v>345</v>
      </c>
      <c r="J1742">
        <v>345</v>
      </c>
      <c r="L1742">
        <v>6</v>
      </c>
      <c r="M17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42" s="20">
        <f>_22_05_2024__71314[[#This Row],[Рейтинг по проезду]]*0.6+_22_05_2024__71314[[#This Row],[Рейтинг по МВ]]*0.4</f>
        <v>1</v>
      </c>
    </row>
    <row r="1743" spans="1:17" x14ac:dyDescent="0.2">
      <c r="A1743">
        <v>256</v>
      </c>
      <c r="B1743" t="s">
        <v>3160</v>
      </c>
      <c r="C1743" t="s">
        <v>102</v>
      </c>
      <c r="D1743" t="s">
        <v>103</v>
      </c>
      <c r="E1743" t="s">
        <v>106</v>
      </c>
      <c r="F1743" t="s">
        <v>4</v>
      </c>
      <c r="G1743" s="20" t="s">
        <v>317</v>
      </c>
      <c r="H1743" s="19">
        <v>45412</v>
      </c>
      <c r="I1743">
        <v>432</v>
      </c>
      <c r="J1743">
        <v>432</v>
      </c>
      <c r="L1743">
        <v>6</v>
      </c>
      <c r="M17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43" s="20">
        <f>_22_05_2024__71314[[#This Row],[Рейтинг по проезду]]*0.6+_22_05_2024__71314[[#This Row],[Рейтинг по МВ]]*0.4</f>
        <v>1</v>
      </c>
    </row>
    <row r="1744" spans="1:17" x14ac:dyDescent="0.2">
      <c r="A1744">
        <v>257</v>
      </c>
      <c r="B1744" t="s">
        <v>3161</v>
      </c>
      <c r="C1744" t="s">
        <v>102</v>
      </c>
      <c r="D1744" t="s">
        <v>103</v>
      </c>
      <c r="E1744" t="s">
        <v>105</v>
      </c>
      <c r="F1744" t="s">
        <v>4</v>
      </c>
      <c r="G1744" s="20" t="s">
        <v>112</v>
      </c>
      <c r="H1744" s="19">
        <v>45383</v>
      </c>
      <c r="I1744">
        <v>76</v>
      </c>
      <c r="J1744">
        <v>0</v>
      </c>
      <c r="L1744">
        <v>3.7</v>
      </c>
      <c r="M1744">
        <f>IF(_22_05_2024__71314[[#This Row],[Данные телематики, пробег]]=0,0.6,IF(_22_05_2024__71314[[#This Row],[Данные путевого, пробег]]=0,0,"для расчета"))</f>
        <v>0</v>
      </c>
      <c r="N17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4" s="20">
        <f>_22_05_2024__71314[[#This Row],[Рейтинг по проезду]]*0.6+_22_05_2024__71314[[#This Row],[Рейтинг по МВ]]*0.4</f>
        <v>0.27999999999999997</v>
      </c>
    </row>
    <row r="1745" spans="1:17" x14ac:dyDescent="0.2">
      <c r="A1745">
        <v>257</v>
      </c>
      <c r="B1745" t="s">
        <v>3162</v>
      </c>
      <c r="C1745" t="s">
        <v>102</v>
      </c>
      <c r="D1745" t="s">
        <v>103</v>
      </c>
      <c r="E1745" t="s">
        <v>105</v>
      </c>
      <c r="F1745" t="s">
        <v>4</v>
      </c>
      <c r="G1745" s="20" t="s">
        <v>112</v>
      </c>
      <c r="H1745" s="19">
        <v>45385</v>
      </c>
      <c r="I1745">
        <v>229</v>
      </c>
      <c r="J1745">
        <v>0</v>
      </c>
      <c r="L1745">
        <v>3.7</v>
      </c>
      <c r="M1745">
        <f>IF(_22_05_2024__71314[[#This Row],[Данные телематики, пробег]]=0,0.6,IF(_22_05_2024__71314[[#This Row],[Данные путевого, пробег]]=0,0,"для расчета"))</f>
        <v>0</v>
      </c>
      <c r="N17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5" s="20">
        <f>_22_05_2024__71314[[#This Row],[Рейтинг по проезду]]*0.6+_22_05_2024__71314[[#This Row],[Рейтинг по МВ]]*0.4</f>
        <v>0.27999999999999997</v>
      </c>
    </row>
    <row r="1746" spans="1:17" x14ac:dyDescent="0.2">
      <c r="A1746">
        <v>257</v>
      </c>
      <c r="B1746" t="s">
        <v>3163</v>
      </c>
      <c r="C1746" t="s">
        <v>102</v>
      </c>
      <c r="D1746" t="s">
        <v>103</v>
      </c>
      <c r="E1746" t="s">
        <v>105</v>
      </c>
      <c r="F1746" t="s">
        <v>4</v>
      </c>
      <c r="G1746" s="20" t="s">
        <v>112</v>
      </c>
      <c r="H1746" s="19">
        <v>45390</v>
      </c>
      <c r="I1746">
        <v>30</v>
      </c>
      <c r="J1746">
        <v>30</v>
      </c>
      <c r="L1746">
        <v>3.7</v>
      </c>
      <c r="M17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6" s="20">
        <f>_22_05_2024__71314[[#This Row],[Рейтинг по проезду]]*0.6+_22_05_2024__71314[[#This Row],[Рейтинг по МВ]]*0.4</f>
        <v>0.87999999999999989</v>
      </c>
    </row>
    <row r="1747" spans="1:17" x14ac:dyDescent="0.2">
      <c r="A1747">
        <v>257</v>
      </c>
      <c r="B1747" t="s">
        <v>3164</v>
      </c>
      <c r="C1747" t="s">
        <v>102</v>
      </c>
      <c r="D1747" t="s">
        <v>103</v>
      </c>
      <c r="E1747" t="s">
        <v>105</v>
      </c>
      <c r="F1747" t="s">
        <v>4</v>
      </c>
      <c r="G1747" s="20" t="s">
        <v>112</v>
      </c>
      <c r="H1747" s="19">
        <v>45392</v>
      </c>
      <c r="I1747">
        <v>4</v>
      </c>
      <c r="J1747">
        <v>4</v>
      </c>
      <c r="L1747">
        <v>3.7</v>
      </c>
      <c r="M17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7" s="20">
        <f>_22_05_2024__71314[[#This Row],[Рейтинг по проезду]]*0.6+_22_05_2024__71314[[#This Row],[Рейтинг по МВ]]*0.4</f>
        <v>0.87999999999999989</v>
      </c>
    </row>
    <row r="1748" spans="1:17" x14ac:dyDescent="0.2">
      <c r="A1748">
        <v>257</v>
      </c>
      <c r="B1748" t="s">
        <v>3165</v>
      </c>
      <c r="C1748" t="s">
        <v>102</v>
      </c>
      <c r="D1748" t="s">
        <v>103</v>
      </c>
      <c r="E1748" t="s">
        <v>105</v>
      </c>
      <c r="F1748" t="s">
        <v>4</v>
      </c>
      <c r="G1748" s="20" t="s">
        <v>112</v>
      </c>
      <c r="H1748" s="19">
        <v>45393</v>
      </c>
      <c r="I1748">
        <v>15</v>
      </c>
      <c r="J1748">
        <v>15</v>
      </c>
      <c r="L1748">
        <v>3.7</v>
      </c>
      <c r="M17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8" s="20">
        <f>_22_05_2024__71314[[#This Row],[Рейтинг по проезду]]*0.6+_22_05_2024__71314[[#This Row],[Рейтинг по МВ]]*0.4</f>
        <v>0.87999999999999989</v>
      </c>
    </row>
    <row r="1749" spans="1:17" x14ac:dyDescent="0.2">
      <c r="A1749">
        <v>257</v>
      </c>
      <c r="B1749" t="s">
        <v>3166</v>
      </c>
      <c r="C1749" t="s">
        <v>102</v>
      </c>
      <c r="D1749" t="s">
        <v>103</v>
      </c>
      <c r="E1749" t="s">
        <v>105</v>
      </c>
      <c r="F1749" t="s">
        <v>4</v>
      </c>
      <c r="G1749" s="20" t="s">
        <v>112</v>
      </c>
      <c r="H1749" s="19">
        <v>45397</v>
      </c>
      <c r="I1749">
        <v>18</v>
      </c>
      <c r="J1749">
        <v>18</v>
      </c>
      <c r="L1749">
        <v>3.7</v>
      </c>
      <c r="M17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49" s="20">
        <f>_22_05_2024__71314[[#This Row],[Рейтинг по проезду]]*0.6+_22_05_2024__71314[[#This Row],[Рейтинг по МВ]]*0.4</f>
        <v>0.87999999999999989</v>
      </c>
    </row>
    <row r="1750" spans="1:17" x14ac:dyDescent="0.2">
      <c r="A1750">
        <v>257</v>
      </c>
      <c r="B1750" t="s">
        <v>3167</v>
      </c>
      <c r="C1750" t="s">
        <v>102</v>
      </c>
      <c r="D1750" t="s">
        <v>103</v>
      </c>
      <c r="E1750" t="s">
        <v>105</v>
      </c>
      <c r="F1750" t="s">
        <v>4</v>
      </c>
      <c r="G1750" s="20" t="s">
        <v>112</v>
      </c>
      <c r="H1750" s="19">
        <v>45398</v>
      </c>
      <c r="I1750">
        <v>25</v>
      </c>
      <c r="J1750">
        <v>25</v>
      </c>
      <c r="L1750">
        <v>3.7</v>
      </c>
      <c r="M17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50" s="20">
        <f>_22_05_2024__71314[[#This Row],[Рейтинг по проезду]]*0.6+_22_05_2024__71314[[#This Row],[Рейтинг по МВ]]*0.4</f>
        <v>0.87999999999999989</v>
      </c>
    </row>
    <row r="1751" spans="1:17" x14ac:dyDescent="0.2">
      <c r="A1751">
        <v>257</v>
      </c>
      <c r="B1751" t="s">
        <v>3168</v>
      </c>
      <c r="C1751" t="s">
        <v>102</v>
      </c>
      <c r="D1751" t="s">
        <v>103</v>
      </c>
      <c r="E1751" t="s">
        <v>105</v>
      </c>
      <c r="F1751" t="s">
        <v>4</v>
      </c>
      <c r="G1751" s="20" t="s">
        <v>112</v>
      </c>
      <c r="H1751" s="19">
        <v>45399</v>
      </c>
      <c r="I1751">
        <v>17</v>
      </c>
      <c r="J1751">
        <v>17</v>
      </c>
      <c r="L1751">
        <v>3.7</v>
      </c>
      <c r="M17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51" s="20">
        <f>_22_05_2024__71314[[#This Row],[Рейтинг по проезду]]*0.6+_22_05_2024__71314[[#This Row],[Рейтинг по МВ]]*0.4</f>
        <v>0.87999999999999989</v>
      </c>
    </row>
    <row r="1752" spans="1:17" x14ac:dyDescent="0.2">
      <c r="A1752">
        <v>257</v>
      </c>
      <c r="B1752" t="s">
        <v>3169</v>
      </c>
      <c r="C1752" t="s">
        <v>102</v>
      </c>
      <c r="D1752" t="s">
        <v>103</v>
      </c>
      <c r="E1752" t="s">
        <v>105</v>
      </c>
      <c r="F1752" t="s">
        <v>4</v>
      </c>
      <c r="G1752" s="20" t="s">
        <v>112</v>
      </c>
      <c r="H1752" s="19">
        <v>45400</v>
      </c>
      <c r="I1752">
        <v>137</v>
      </c>
      <c r="J1752">
        <v>137</v>
      </c>
      <c r="L1752">
        <v>3.7</v>
      </c>
      <c r="M17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52" s="20">
        <f>_22_05_2024__71314[[#This Row],[Рейтинг по проезду]]*0.6+_22_05_2024__71314[[#This Row],[Рейтинг по МВ]]*0.4</f>
        <v>0.87999999999999989</v>
      </c>
    </row>
    <row r="1753" spans="1:17" x14ac:dyDescent="0.2">
      <c r="A1753">
        <v>259</v>
      </c>
      <c r="B1753" t="s">
        <v>3170</v>
      </c>
      <c r="C1753" t="s">
        <v>102</v>
      </c>
      <c r="D1753" t="s">
        <v>103</v>
      </c>
      <c r="E1753" t="s">
        <v>105</v>
      </c>
      <c r="F1753" t="s">
        <v>4</v>
      </c>
      <c r="G1753" s="20" t="s">
        <v>319</v>
      </c>
      <c r="H1753" s="19">
        <v>45383</v>
      </c>
      <c r="I1753">
        <v>6</v>
      </c>
      <c r="J1753">
        <v>6</v>
      </c>
      <c r="L1753">
        <v>5.9</v>
      </c>
      <c r="M17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3" s="20">
        <f>_22_05_2024__71314[[#This Row],[Рейтинг по проезду]]*0.6+_22_05_2024__71314[[#This Row],[Рейтинг по МВ]]*0.4</f>
        <v>1</v>
      </c>
    </row>
    <row r="1754" spans="1:17" x14ac:dyDescent="0.2">
      <c r="A1754">
        <v>259</v>
      </c>
      <c r="B1754" t="s">
        <v>3171</v>
      </c>
      <c r="C1754" t="s">
        <v>102</v>
      </c>
      <c r="D1754" t="s">
        <v>103</v>
      </c>
      <c r="E1754" t="s">
        <v>105</v>
      </c>
      <c r="F1754" t="s">
        <v>4</v>
      </c>
      <c r="G1754" s="20" t="s">
        <v>319</v>
      </c>
      <c r="H1754" s="19">
        <v>45385</v>
      </c>
      <c r="I1754">
        <v>29</v>
      </c>
      <c r="J1754">
        <v>29</v>
      </c>
      <c r="L1754">
        <v>5.9</v>
      </c>
      <c r="M17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4" s="20">
        <f>_22_05_2024__71314[[#This Row],[Рейтинг по проезду]]*0.6+_22_05_2024__71314[[#This Row],[Рейтинг по МВ]]*0.4</f>
        <v>1</v>
      </c>
    </row>
    <row r="1755" spans="1:17" x14ac:dyDescent="0.2">
      <c r="A1755">
        <v>259</v>
      </c>
      <c r="B1755" t="s">
        <v>3172</v>
      </c>
      <c r="C1755" t="s">
        <v>102</v>
      </c>
      <c r="D1755" t="s">
        <v>103</v>
      </c>
      <c r="E1755" t="s">
        <v>105</v>
      </c>
      <c r="F1755" t="s">
        <v>4</v>
      </c>
      <c r="G1755" s="20" t="s">
        <v>319</v>
      </c>
      <c r="H1755" s="19">
        <v>45390</v>
      </c>
      <c r="I1755">
        <v>30</v>
      </c>
      <c r="J1755">
        <v>30</v>
      </c>
      <c r="L1755">
        <v>5.9</v>
      </c>
      <c r="M17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5" s="20">
        <f>_22_05_2024__71314[[#This Row],[Рейтинг по проезду]]*0.6+_22_05_2024__71314[[#This Row],[Рейтинг по МВ]]*0.4</f>
        <v>1</v>
      </c>
    </row>
    <row r="1756" spans="1:17" x14ac:dyDescent="0.2">
      <c r="A1756">
        <v>259</v>
      </c>
      <c r="B1756" t="s">
        <v>3173</v>
      </c>
      <c r="C1756" t="s">
        <v>102</v>
      </c>
      <c r="D1756" t="s">
        <v>103</v>
      </c>
      <c r="E1756" t="s">
        <v>105</v>
      </c>
      <c r="F1756" t="s">
        <v>4</v>
      </c>
      <c r="G1756" s="20" t="s">
        <v>319</v>
      </c>
      <c r="H1756" s="19">
        <v>45392</v>
      </c>
      <c r="I1756">
        <v>4</v>
      </c>
      <c r="J1756">
        <v>4</v>
      </c>
      <c r="L1756">
        <v>5.9</v>
      </c>
      <c r="M17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6" s="20">
        <f>_22_05_2024__71314[[#This Row],[Рейтинг по проезду]]*0.6+_22_05_2024__71314[[#This Row],[Рейтинг по МВ]]*0.4</f>
        <v>1</v>
      </c>
    </row>
    <row r="1757" spans="1:17" x14ac:dyDescent="0.2">
      <c r="A1757">
        <v>259</v>
      </c>
      <c r="B1757" t="s">
        <v>3174</v>
      </c>
      <c r="C1757" t="s">
        <v>102</v>
      </c>
      <c r="D1757" t="s">
        <v>103</v>
      </c>
      <c r="E1757" t="s">
        <v>105</v>
      </c>
      <c r="F1757" t="s">
        <v>4</v>
      </c>
      <c r="G1757" s="20" t="s">
        <v>319</v>
      </c>
      <c r="H1757" s="19">
        <v>45393</v>
      </c>
      <c r="I1757">
        <v>115</v>
      </c>
      <c r="J1757">
        <v>115</v>
      </c>
      <c r="L1757">
        <v>5.9</v>
      </c>
      <c r="M17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7" s="20">
        <f>_22_05_2024__71314[[#This Row],[Рейтинг по проезду]]*0.6+_22_05_2024__71314[[#This Row],[Рейтинг по МВ]]*0.4</f>
        <v>1</v>
      </c>
    </row>
    <row r="1758" spans="1:17" x14ac:dyDescent="0.2">
      <c r="A1758">
        <v>259</v>
      </c>
      <c r="B1758" t="s">
        <v>3175</v>
      </c>
      <c r="C1758" t="s">
        <v>102</v>
      </c>
      <c r="D1758" t="s">
        <v>103</v>
      </c>
      <c r="E1758" t="s">
        <v>105</v>
      </c>
      <c r="F1758" t="s">
        <v>4</v>
      </c>
      <c r="G1758" s="20" t="s">
        <v>319</v>
      </c>
      <c r="H1758" s="19">
        <v>45399</v>
      </c>
      <c r="I1758">
        <v>17</v>
      </c>
      <c r="J1758">
        <v>17</v>
      </c>
      <c r="L1758">
        <v>5.9</v>
      </c>
      <c r="M17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8" s="20">
        <f>_22_05_2024__71314[[#This Row],[Рейтинг по проезду]]*0.6+_22_05_2024__71314[[#This Row],[Рейтинг по МВ]]*0.4</f>
        <v>1</v>
      </c>
    </row>
    <row r="1759" spans="1:17" x14ac:dyDescent="0.2">
      <c r="A1759">
        <v>259</v>
      </c>
      <c r="B1759" t="s">
        <v>3176</v>
      </c>
      <c r="C1759" t="s">
        <v>102</v>
      </c>
      <c r="D1759" t="s">
        <v>103</v>
      </c>
      <c r="E1759" t="s">
        <v>105</v>
      </c>
      <c r="F1759" t="s">
        <v>4</v>
      </c>
      <c r="G1759" s="20" t="s">
        <v>319</v>
      </c>
      <c r="H1759" s="19">
        <v>45400</v>
      </c>
      <c r="I1759">
        <v>37</v>
      </c>
      <c r="J1759">
        <v>37</v>
      </c>
      <c r="L1759">
        <v>5.9</v>
      </c>
      <c r="M17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59" s="20">
        <f>_22_05_2024__71314[[#This Row],[Рейтинг по проезду]]*0.6+_22_05_2024__71314[[#This Row],[Рейтинг по МВ]]*0.4</f>
        <v>1</v>
      </c>
    </row>
    <row r="1760" spans="1:17" x14ac:dyDescent="0.2">
      <c r="A1760">
        <v>259</v>
      </c>
      <c r="B1760" t="s">
        <v>3177</v>
      </c>
      <c r="C1760" t="s">
        <v>102</v>
      </c>
      <c r="D1760" t="s">
        <v>103</v>
      </c>
      <c r="E1760" t="s">
        <v>105</v>
      </c>
      <c r="F1760" t="s">
        <v>4</v>
      </c>
      <c r="G1760" s="20" t="s">
        <v>319</v>
      </c>
      <c r="H1760" s="19">
        <v>45401</v>
      </c>
      <c r="I1760">
        <v>11</v>
      </c>
      <c r="J1760">
        <v>11</v>
      </c>
      <c r="L1760">
        <v>5.9</v>
      </c>
      <c r="M17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60" s="20">
        <f>_22_05_2024__71314[[#This Row],[Рейтинг по проезду]]*0.6+_22_05_2024__71314[[#This Row],[Рейтинг по МВ]]*0.4</f>
        <v>1</v>
      </c>
    </row>
    <row r="1761" spans="1:17" x14ac:dyDescent="0.2">
      <c r="A1761">
        <v>259</v>
      </c>
      <c r="B1761" t="s">
        <v>3178</v>
      </c>
      <c r="C1761" t="s">
        <v>102</v>
      </c>
      <c r="D1761" t="s">
        <v>103</v>
      </c>
      <c r="E1761" t="s">
        <v>105</v>
      </c>
      <c r="F1761" t="s">
        <v>4</v>
      </c>
      <c r="G1761" s="20" t="s">
        <v>319</v>
      </c>
      <c r="H1761" s="19">
        <v>45406</v>
      </c>
      <c r="I1761">
        <v>19</v>
      </c>
      <c r="J1761">
        <v>19</v>
      </c>
      <c r="L1761">
        <v>5.9</v>
      </c>
      <c r="M17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61" s="20">
        <f>_22_05_2024__71314[[#This Row],[Рейтинг по проезду]]*0.6+_22_05_2024__71314[[#This Row],[Рейтинг по МВ]]*0.4</f>
        <v>1</v>
      </c>
    </row>
    <row r="1762" spans="1:17" x14ac:dyDescent="0.2">
      <c r="A1762">
        <v>264</v>
      </c>
      <c r="B1762" t="s">
        <v>3179</v>
      </c>
      <c r="C1762" t="s">
        <v>102</v>
      </c>
      <c r="D1762" t="s">
        <v>103</v>
      </c>
      <c r="E1762" t="s">
        <v>105</v>
      </c>
      <c r="F1762" t="s">
        <v>4</v>
      </c>
      <c r="G1762" s="20" t="s">
        <v>324</v>
      </c>
      <c r="H1762" s="19">
        <v>45383</v>
      </c>
      <c r="I1762">
        <v>0</v>
      </c>
      <c r="J1762">
        <v>6</v>
      </c>
      <c r="L1762">
        <v>3.2</v>
      </c>
      <c r="M1762">
        <f>IF(_22_05_2024__71314[[#This Row],[Данные телематики, пробег]]=0,0.6,IF(_22_05_2024__71314[[#This Row],[Данные путевого, пробег]]=0,0,"для расчета"))</f>
        <v>0.6</v>
      </c>
      <c r="N17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7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2" s="20">
        <f>_22_05_2024__71314[[#This Row],[Рейтинг по проезду]]*0.6+_22_05_2024__71314[[#This Row],[Рейтинг по МВ]]*0.4</f>
        <v>0.6399999999999999</v>
      </c>
    </row>
    <row r="1763" spans="1:17" x14ac:dyDescent="0.2">
      <c r="A1763">
        <v>264</v>
      </c>
      <c r="B1763" t="s">
        <v>3180</v>
      </c>
      <c r="C1763" t="s">
        <v>102</v>
      </c>
      <c r="D1763" t="s">
        <v>103</v>
      </c>
      <c r="E1763" t="s">
        <v>105</v>
      </c>
      <c r="F1763" t="s">
        <v>4</v>
      </c>
      <c r="G1763" s="20" t="s">
        <v>324</v>
      </c>
      <c r="H1763" s="19">
        <v>45385</v>
      </c>
      <c r="I1763">
        <v>295</v>
      </c>
      <c r="J1763">
        <v>329</v>
      </c>
      <c r="L1763">
        <v>3.2</v>
      </c>
      <c r="M17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0.89665653495440734</v>
      </c>
      <c r="O17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17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3" s="20">
        <f>_22_05_2024__71314[[#This Row],[Рейтинг по проезду]]*0.6+_22_05_2024__71314[[#This Row],[Рейтинг по МВ]]*0.4</f>
        <v>0.76</v>
      </c>
    </row>
    <row r="1764" spans="1:17" x14ac:dyDescent="0.2">
      <c r="A1764">
        <v>264</v>
      </c>
      <c r="B1764" t="s">
        <v>3181</v>
      </c>
      <c r="C1764" t="s">
        <v>102</v>
      </c>
      <c r="D1764" t="s">
        <v>103</v>
      </c>
      <c r="E1764" t="s">
        <v>105</v>
      </c>
      <c r="F1764" t="s">
        <v>4</v>
      </c>
      <c r="G1764" s="20" t="s">
        <v>324</v>
      </c>
      <c r="H1764" s="19">
        <v>45390</v>
      </c>
      <c r="I1764">
        <v>30</v>
      </c>
      <c r="J1764">
        <v>30</v>
      </c>
      <c r="L1764">
        <v>3.2</v>
      </c>
      <c r="M17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4" s="20">
        <f>_22_05_2024__71314[[#This Row],[Рейтинг по проезду]]*0.6+_22_05_2024__71314[[#This Row],[Рейтинг по МВ]]*0.4</f>
        <v>0.87999999999999989</v>
      </c>
    </row>
    <row r="1765" spans="1:17" x14ac:dyDescent="0.2">
      <c r="A1765">
        <v>264</v>
      </c>
      <c r="B1765" t="s">
        <v>3182</v>
      </c>
      <c r="C1765" t="s">
        <v>102</v>
      </c>
      <c r="D1765" t="s">
        <v>103</v>
      </c>
      <c r="E1765" t="s">
        <v>105</v>
      </c>
      <c r="F1765" t="s">
        <v>4</v>
      </c>
      <c r="G1765" s="20" t="s">
        <v>324</v>
      </c>
      <c r="H1765" s="19">
        <v>45392</v>
      </c>
      <c r="I1765">
        <v>4</v>
      </c>
      <c r="J1765">
        <v>4</v>
      </c>
      <c r="L1765">
        <v>3.2</v>
      </c>
      <c r="M17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5" s="20">
        <f>_22_05_2024__71314[[#This Row],[Рейтинг по проезду]]*0.6+_22_05_2024__71314[[#This Row],[Рейтинг по МВ]]*0.4</f>
        <v>0.87999999999999989</v>
      </c>
    </row>
    <row r="1766" spans="1:17" x14ac:dyDescent="0.2">
      <c r="A1766">
        <v>264</v>
      </c>
      <c r="B1766" t="s">
        <v>3183</v>
      </c>
      <c r="C1766" t="s">
        <v>102</v>
      </c>
      <c r="D1766" t="s">
        <v>103</v>
      </c>
      <c r="E1766" t="s">
        <v>105</v>
      </c>
      <c r="F1766" t="s">
        <v>4</v>
      </c>
      <c r="G1766" s="20" t="s">
        <v>324</v>
      </c>
      <c r="H1766" s="19">
        <v>45393</v>
      </c>
      <c r="I1766">
        <v>0</v>
      </c>
      <c r="J1766">
        <v>115</v>
      </c>
      <c r="L1766">
        <v>3.2</v>
      </c>
      <c r="M1766">
        <f>IF(_22_05_2024__71314[[#This Row],[Данные телематики, пробег]]=0,0.6,IF(_22_05_2024__71314[[#This Row],[Данные путевого, пробег]]=0,0,"для расчета"))</f>
        <v>0.6</v>
      </c>
      <c r="N17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7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6" s="20">
        <f>_22_05_2024__71314[[#This Row],[Рейтинг по проезду]]*0.6+_22_05_2024__71314[[#This Row],[Рейтинг по МВ]]*0.4</f>
        <v>0.6399999999999999</v>
      </c>
    </row>
    <row r="1767" spans="1:17" x14ac:dyDescent="0.2">
      <c r="A1767">
        <v>264</v>
      </c>
      <c r="B1767" t="s">
        <v>3184</v>
      </c>
      <c r="C1767" t="s">
        <v>102</v>
      </c>
      <c r="D1767" t="s">
        <v>103</v>
      </c>
      <c r="E1767" t="s">
        <v>105</v>
      </c>
      <c r="F1767" t="s">
        <v>4</v>
      </c>
      <c r="G1767" s="20" t="s">
        <v>324</v>
      </c>
      <c r="H1767" s="19">
        <v>45399</v>
      </c>
      <c r="I1767">
        <v>892</v>
      </c>
      <c r="J1767">
        <v>917</v>
      </c>
      <c r="L1767">
        <v>3.2</v>
      </c>
      <c r="M17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0.97273718647764451</v>
      </c>
      <c r="O17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7" s="20">
        <f>_22_05_2024__71314[[#This Row],[Рейтинг по проезду]]*0.6+_22_05_2024__71314[[#This Row],[Рейтинг по МВ]]*0.4</f>
        <v>0.87999999999999989</v>
      </c>
    </row>
    <row r="1768" spans="1:17" x14ac:dyDescent="0.2">
      <c r="A1768">
        <v>264</v>
      </c>
      <c r="B1768" t="s">
        <v>3185</v>
      </c>
      <c r="C1768" t="s">
        <v>102</v>
      </c>
      <c r="D1768" t="s">
        <v>103</v>
      </c>
      <c r="E1768" t="s">
        <v>105</v>
      </c>
      <c r="F1768" t="s">
        <v>4</v>
      </c>
      <c r="G1768" s="20" t="s">
        <v>324</v>
      </c>
      <c r="H1768" s="19">
        <v>45400</v>
      </c>
      <c r="I1768">
        <v>26</v>
      </c>
      <c r="J1768">
        <v>37</v>
      </c>
      <c r="L1768">
        <v>3.2</v>
      </c>
      <c r="M17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0.70270270270270274</v>
      </c>
      <c r="O17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7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8" s="20">
        <f>_22_05_2024__71314[[#This Row],[Рейтинг по проезду]]*0.6+_22_05_2024__71314[[#This Row],[Рейтинг по МВ]]*0.4</f>
        <v>0.82000000000000006</v>
      </c>
    </row>
    <row r="1769" spans="1:17" x14ac:dyDescent="0.2">
      <c r="A1769">
        <v>264</v>
      </c>
      <c r="B1769" t="s">
        <v>3186</v>
      </c>
      <c r="C1769" t="s">
        <v>102</v>
      </c>
      <c r="D1769" t="s">
        <v>103</v>
      </c>
      <c r="E1769" t="s">
        <v>105</v>
      </c>
      <c r="F1769" t="s">
        <v>4</v>
      </c>
      <c r="G1769" s="20" t="s">
        <v>324</v>
      </c>
      <c r="H1769" s="19">
        <v>45401</v>
      </c>
      <c r="I1769">
        <v>11</v>
      </c>
      <c r="J1769">
        <v>11</v>
      </c>
      <c r="L1769">
        <v>3.2</v>
      </c>
      <c r="M17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69" s="20">
        <f>_22_05_2024__71314[[#This Row],[Рейтинг по проезду]]*0.6+_22_05_2024__71314[[#This Row],[Рейтинг по МВ]]*0.4</f>
        <v>0.87999999999999989</v>
      </c>
    </row>
    <row r="1770" spans="1:17" x14ac:dyDescent="0.2">
      <c r="A1770">
        <v>264</v>
      </c>
      <c r="B1770" t="s">
        <v>3187</v>
      </c>
      <c r="C1770" t="s">
        <v>102</v>
      </c>
      <c r="D1770" t="s">
        <v>103</v>
      </c>
      <c r="E1770" t="s">
        <v>105</v>
      </c>
      <c r="F1770" t="s">
        <v>4</v>
      </c>
      <c r="G1770" s="20" t="s">
        <v>324</v>
      </c>
      <c r="H1770" s="19">
        <v>45406</v>
      </c>
      <c r="I1770">
        <v>19</v>
      </c>
      <c r="J1770">
        <v>19</v>
      </c>
      <c r="L1770">
        <v>3.2</v>
      </c>
      <c r="M17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770" s="20">
        <f>_22_05_2024__71314[[#This Row],[Рейтинг по проезду]]*0.6+_22_05_2024__71314[[#This Row],[Рейтинг по МВ]]*0.4</f>
        <v>0.87999999999999989</v>
      </c>
    </row>
    <row r="1771" spans="1:17" x14ac:dyDescent="0.2">
      <c r="A1771">
        <v>265</v>
      </c>
      <c r="B1771" t="s">
        <v>3188</v>
      </c>
      <c r="C1771" t="s">
        <v>102</v>
      </c>
      <c r="D1771" t="s">
        <v>103</v>
      </c>
      <c r="E1771" t="s">
        <v>106</v>
      </c>
      <c r="F1771" t="s">
        <v>4</v>
      </c>
      <c r="G1771" s="20" t="s">
        <v>325</v>
      </c>
      <c r="H1771" s="19">
        <v>45383</v>
      </c>
      <c r="I1771">
        <v>176</v>
      </c>
      <c r="J1771">
        <v>76</v>
      </c>
      <c r="L1771">
        <v>6</v>
      </c>
      <c r="M17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2.3157894736842106</v>
      </c>
      <c r="O17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7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1" s="20">
        <f>_22_05_2024__71314[[#This Row],[Рейтинг по проезду]]*0.6+_22_05_2024__71314[[#This Row],[Рейтинг по МВ]]*0.4</f>
        <v>0.94000000000000006</v>
      </c>
    </row>
    <row r="1772" spans="1:17" x14ac:dyDescent="0.2">
      <c r="A1772">
        <v>265</v>
      </c>
      <c r="B1772" t="s">
        <v>3189</v>
      </c>
      <c r="C1772" t="s">
        <v>102</v>
      </c>
      <c r="D1772" t="s">
        <v>103</v>
      </c>
      <c r="E1772" t="s">
        <v>106</v>
      </c>
      <c r="F1772" t="s">
        <v>4</v>
      </c>
      <c r="G1772" s="20" t="s">
        <v>325</v>
      </c>
      <c r="H1772" s="19">
        <v>45385</v>
      </c>
      <c r="I1772">
        <v>229</v>
      </c>
      <c r="J1772">
        <v>229</v>
      </c>
      <c r="L1772">
        <v>6</v>
      </c>
      <c r="M17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2" s="20">
        <f>_22_05_2024__71314[[#This Row],[Рейтинг по проезду]]*0.6+_22_05_2024__71314[[#This Row],[Рейтинг по МВ]]*0.4</f>
        <v>1</v>
      </c>
    </row>
    <row r="1773" spans="1:17" x14ac:dyDescent="0.2">
      <c r="A1773">
        <v>265</v>
      </c>
      <c r="B1773" t="s">
        <v>3190</v>
      </c>
      <c r="C1773" t="s">
        <v>102</v>
      </c>
      <c r="D1773" t="s">
        <v>103</v>
      </c>
      <c r="E1773" t="s">
        <v>106</v>
      </c>
      <c r="F1773" t="s">
        <v>4</v>
      </c>
      <c r="G1773" s="20" t="s">
        <v>325</v>
      </c>
      <c r="H1773" s="19">
        <v>45390</v>
      </c>
      <c r="I1773">
        <v>30</v>
      </c>
      <c r="J1773">
        <v>30</v>
      </c>
      <c r="L1773">
        <v>6</v>
      </c>
      <c r="M17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3" s="20">
        <f>_22_05_2024__71314[[#This Row],[Рейтинг по проезду]]*0.6+_22_05_2024__71314[[#This Row],[Рейтинг по МВ]]*0.4</f>
        <v>1</v>
      </c>
    </row>
    <row r="1774" spans="1:17" x14ac:dyDescent="0.2">
      <c r="A1774">
        <v>265</v>
      </c>
      <c r="B1774" t="s">
        <v>3191</v>
      </c>
      <c r="C1774" t="s">
        <v>102</v>
      </c>
      <c r="D1774" t="s">
        <v>103</v>
      </c>
      <c r="E1774" t="s">
        <v>106</v>
      </c>
      <c r="F1774" t="s">
        <v>4</v>
      </c>
      <c r="G1774" s="20" t="s">
        <v>325</v>
      </c>
      <c r="H1774" s="19">
        <v>45392</v>
      </c>
      <c r="I1774">
        <v>4</v>
      </c>
      <c r="J1774">
        <v>4</v>
      </c>
      <c r="L1774">
        <v>6</v>
      </c>
      <c r="M17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4" s="20">
        <f>_22_05_2024__71314[[#This Row],[Рейтинг по проезду]]*0.6+_22_05_2024__71314[[#This Row],[Рейтинг по МВ]]*0.4</f>
        <v>1</v>
      </c>
    </row>
    <row r="1775" spans="1:17" x14ac:dyDescent="0.2">
      <c r="A1775">
        <v>265</v>
      </c>
      <c r="B1775" t="s">
        <v>3192</v>
      </c>
      <c r="C1775" t="s">
        <v>102</v>
      </c>
      <c r="D1775" t="s">
        <v>103</v>
      </c>
      <c r="E1775" t="s">
        <v>106</v>
      </c>
      <c r="F1775" t="s">
        <v>4</v>
      </c>
      <c r="G1775" s="20" t="s">
        <v>325</v>
      </c>
      <c r="H1775" s="19">
        <v>45393</v>
      </c>
      <c r="I1775">
        <v>215</v>
      </c>
      <c r="J1775">
        <v>15</v>
      </c>
      <c r="L1775">
        <v>6</v>
      </c>
      <c r="M17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14.333333333333334</v>
      </c>
      <c r="O17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7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5" s="20">
        <f>_22_05_2024__71314[[#This Row],[Рейтинг по проезду]]*0.6+_22_05_2024__71314[[#This Row],[Рейтинг по МВ]]*0.4</f>
        <v>0.94000000000000006</v>
      </c>
    </row>
    <row r="1776" spans="1:17" x14ac:dyDescent="0.2">
      <c r="A1776">
        <v>265</v>
      </c>
      <c r="B1776" t="s">
        <v>3193</v>
      </c>
      <c r="C1776" t="s">
        <v>102</v>
      </c>
      <c r="D1776" t="s">
        <v>103</v>
      </c>
      <c r="E1776" t="s">
        <v>106</v>
      </c>
      <c r="F1776" t="s">
        <v>4</v>
      </c>
      <c r="G1776" s="20" t="s">
        <v>325</v>
      </c>
      <c r="H1776" s="19">
        <v>45397</v>
      </c>
      <c r="I1776">
        <v>18</v>
      </c>
      <c r="J1776">
        <v>18</v>
      </c>
      <c r="L1776">
        <v>6</v>
      </c>
      <c r="M17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6" s="20">
        <f>_22_05_2024__71314[[#This Row],[Рейтинг по проезду]]*0.6+_22_05_2024__71314[[#This Row],[Рейтинг по МВ]]*0.4</f>
        <v>1</v>
      </c>
    </row>
    <row r="1777" spans="1:17" x14ac:dyDescent="0.2">
      <c r="A1777">
        <v>265</v>
      </c>
      <c r="B1777" t="s">
        <v>3194</v>
      </c>
      <c r="C1777" t="s">
        <v>102</v>
      </c>
      <c r="D1777" t="s">
        <v>103</v>
      </c>
      <c r="E1777" t="s">
        <v>106</v>
      </c>
      <c r="F1777" t="s">
        <v>4</v>
      </c>
      <c r="G1777" s="20" t="s">
        <v>325</v>
      </c>
      <c r="H1777" s="19">
        <v>45398</v>
      </c>
      <c r="I1777">
        <v>25</v>
      </c>
      <c r="J1777">
        <v>25</v>
      </c>
      <c r="L1777">
        <v>6</v>
      </c>
      <c r="M17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7" s="20">
        <f>_22_05_2024__71314[[#This Row],[Рейтинг по проезду]]*0.6+_22_05_2024__71314[[#This Row],[Рейтинг по МВ]]*0.4</f>
        <v>1</v>
      </c>
    </row>
    <row r="1778" spans="1:17" x14ac:dyDescent="0.2">
      <c r="A1778">
        <v>268</v>
      </c>
      <c r="B1778" t="s">
        <v>3195</v>
      </c>
      <c r="C1778" t="s">
        <v>102</v>
      </c>
      <c r="D1778" t="s">
        <v>103</v>
      </c>
      <c r="E1778" t="s">
        <v>107</v>
      </c>
      <c r="F1778" t="s">
        <v>4</v>
      </c>
      <c r="G1778" s="20" t="s">
        <v>328</v>
      </c>
      <c r="H1778" s="19">
        <v>45383</v>
      </c>
      <c r="I1778">
        <v>176</v>
      </c>
      <c r="J1778">
        <v>0</v>
      </c>
      <c r="L1778">
        <v>6</v>
      </c>
      <c r="M1778">
        <f>IF(_22_05_2024__71314[[#This Row],[Данные телематики, пробег]]=0,0.6,IF(_22_05_2024__71314[[#This Row],[Данные путевого, пробег]]=0,0,"для расчета"))</f>
        <v>0</v>
      </c>
      <c r="N17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8" s="20">
        <f>_22_05_2024__71314[[#This Row],[Рейтинг по проезду]]*0.6+_22_05_2024__71314[[#This Row],[Рейтинг по МВ]]*0.4</f>
        <v>0.4</v>
      </c>
    </row>
    <row r="1779" spans="1:17" x14ac:dyDescent="0.2">
      <c r="A1779">
        <v>268</v>
      </c>
      <c r="B1779" t="s">
        <v>3196</v>
      </c>
      <c r="C1779" t="s">
        <v>102</v>
      </c>
      <c r="D1779" t="s">
        <v>103</v>
      </c>
      <c r="E1779" t="s">
        <v>107</v>
      </c>
      <c r="F1779" t="s">
        <v>4</v>
      </c>
      <c r="G1779" s="20" t="s">
        <v>328</v>
      </c>
      <c r="H1779" s="19">
        <v>45385</v>
      </c>
      <c r="I1779">
        <v>152</v>
      </c>
      <c r="J1779">
        <v>0</v>
      </c>
      <c r="L1779">
        <v>6</v>
      </c>
      <c r="M1779">
        <f>IF(_22_05_2024__71314[[#This Row],[Данные телематики, пробег]]=0,0.6,IF(_22_05_2024__71314[[#This Row],[Данные путевого, пробег]]=0,0,"для расчета"))</f>
        <v>0</v>
      </c>
      <c r="N17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79" s="20">
        <f>_22_05_2024__71314[[#This Row],[Рейтинг по проезду]]*0.6+_22_05_2024__71314[[#This Row],[Рейтинг по МВ]]*0.4</f>
        <v>0.4</v>
      </c>
    </row>
    <row r="1780" spans="1:17" x14ac:dyDescent="0.2">
      <c r="A1780">
        <v>268</v>
      </c>
      <c r="B1780" t="s">
        <v>3197</v>
      </c>
      <c r="C1780" t="s">
        <v>102</v>
      </c>
      <c r="D1780" t="s">
        <v>103</v>
      </c>
      <c r="E1780" t="s">
        <v>107</v>
      </c>
      <c r="F1780" t="s">
        <v>4</v>
      </c>
      <c r="G1780" s="20" t="s">
        <v>328</v>
      </c>
      <c r="H1780" s="19">
        <v>45390</v>
      </c>
      <c r="I1780">
        <v>30</v>
      </c>
      <c r="J1780">
        <v>0</v>
      </c>
      <c r="L1780">
        <v>6</v>
      </c>
      <c r="M1780">
        <f>IF(_22_05_2024__71314[[#This Row],[Данные телематики, пробег]]=0,0.6,IF(_22_05_2024__71314[[#This Row],[Данные путевого, пробег]]=0,0,"для расчета"))</f>
        <v>0</v>
      </c>
      <c r="N17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0" s="20">
        <f>_22_05_2024__71314[[#This Row],[Рейтинг по проезду]]*0.6+_22_05_2024__71314[[#This Row],[Рейтинг по МВ]]*0.4</f>
        <v>0.4</v>
      </c>
    </row>
    <row r="1781" spans="1:17" x14ac:dyDescent="0.2">
      <c r="A1781">
        <v>268</v>
      </c>
      <c r="B1781" t="s">
        <v>3198</v>
      </c>
      <c r="C1781" t="s">
        <v>102</v>
      </c>
      <c r="D1781" t="s">
        <v>103</v>
      </c>
      <c r="E1781" t="s">
        <v>107</v>
      </c>
      <c r="F1781" t="s">
        <v>4</v>
      </c>
      <c r="G1781" s="20" t="s">
        <v>328</v>
      </c>
      <c r="H1781" s="19">
        <v>45392</v>
      </c>
      <c r="I1781">
        <v>4</v>
      </c>
      <c r="J1781">
        <v>0</v>
      </c>
      <c r="L1781">
        <v>6</v>
      </c>
      <c r="M1781">
        <f>IF(_22_05_2024__71314[[#This Row],[Данные телематики, пробег]]=0,0.6,IF(_22_05_2024__71314[[#This Row],[Данные путевого, пробег]]=0,0,"для расчета"))</f>
        <v>0</v>
      </c>
      <c r="N17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1" s="20">
        <f>_22_05_2024__71314[[#This Row],[Рейтинг по проезду]]*0.6+_22_05_2024__71314[[#This Row],[Рейтинг по МВ]]*0.4</f>
        <v>0.4</v>
      </c>
    </row>
    <row r="1782" spans="1:17" x14ac:dyDescent="0.2">
      <c r="A1782">
        <v>268</v>
      </c>
      <c r="B1782" t="s">
        <v>3199</v>
      </c>
      <c r="C1782" t="s">
        <v>102</v>
      </c>
      <c r="D1782" t="s">
        <v>103</v>
      </c>
      <c r="E1782" t="s">
        <v>107</v>
      </c>
      <c r="F1782" t="s">
        <v>4</v>
      </c>
      <c r="G1782" s="20" t="s">
        <v>328</v>
      </c>
      <c r="H1782" s="19">
        <v>45393</v>
      </c>
      <c r="I1782">
        <v>215</v>
      </c>
      <c r="J1782">
        <v>0</v>
      </c>
      <c r="L1782">
        <v>6</v>
      </c>
      <c r="M1782">
        <f>IF(_22_05_2024__71314[[#This Row],[Данные телематики, пробег]]=0,0.6,IF(_22_05_2024__71314[[#This Row],[Данные путевого, пробег]]=0,0,"для расчета"))</f>
        <v>0</v>
      </c>
      <c r="N17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2" s="20">
        <f>_22_05_2024__71314[[#This Row],[Рейтинг по проезду]]*0.6+_22_05_2024__71314[[#This Row],[Рейтинг по МВ]]*0.4</f>
        <v>0.4</v>
      </c>
    </row>
    <row r="1783" spans="1:17" x14ac:dyDescent="0.2">
      <c r="A1783">
        <v>268</v>
      </c>
      <c r="B1783" t="s">
        <v>3200</v>
      </c>
      <c r="C1783" t="s">
        <v>102</v>
      </c>
      <c r="D1783" t="s">
        <v>103</v>
      </c>
      <c r="E1783" t="s">
        <v>107</v>
      </c>
      <c r="F1783" t="s">
        <v>4</v>
      </c>
      <c r="G1783" s="20" t="s">
        <v>328</v>
      </c>
      <c r="H1783" s="19">
        <v>45397</v>
      </c>
      <c r="I1783">
        <v>18</v>
      </c>
      <c r="J1783">
        <v>0</v>
      </c>
      <c r="L1783">
        <v>6</v>
      </c>
      <c r="M1783">
        <f>IF(_22_05_2024__71314[[#This Row],[Данные телематики, пробег]]=0,0.6,IF(_22_05_2024__71314[[#This Row],[Данные путевого, пробег]]=0,0,"для расчета"))</f>
        <v>0</v>
      </c>
      <c r="N17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3" s="20">
        <f>_22_05_2024__71314[[#This Row],[Рейтинг по проезду]]*0.6+_22_05_2024__71314[[#This Row],[Рейтинг по МВ]]*0.4</f>
        <v>0.4</v>
      </c>
    </row>
    <row r="1784" spans="1:17" x14ac:dyDescent="0.2">
      <c r="A1784">
        <v>268</v>
      </c>
      <c r="B1784" t="s">
        <v>3201</v>
      </c>
      <c r="C1784" t="s">
        <v>102</v>
      </c>
      <c r="D1784" t="s">
        <v>103</v>
      </c>
      <c r="E1784" t="s">
        <v>107</v>
      </c>
      <c r="F1784" t="s">
        <v>4</v>
      </c>
      <c r="G1784" s="20" t="s">
        <v>328</v>
      </c>
      <c r="H1784" s="19">
        <v>45398</v>
      </c>
      <c r="I1784">
        <v>25</v>
      </c>
      <c r="J1784">
        <v>0</v>
      </c>
      <c r="L1784">
        <v>6</v>
      </c>
      <c r="M1784">
        <f>IF(_22_05_2024__71314[[#This Row],[Данные телематики, пробег]]=0,0.6,IF(_22_05_2024__71314[[#This Row],[Данные путевого, пробег]]=0,0,"для расчета"))</f>
        <v>0</v>
      </c>
      <c r="N17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4" s="20">
        <f>_22_05_2024__71314[[#This Row],[Рейтинг по проезду]]*0.6+_22_05_2024__71314[[#This Row],[Рейтинг по МВ]]*0.4</f>
        <v>0.4</v>
      </c>
    </row>
    <row r="1785" spans="1:17" x14ac:dyDescent="0.2">
      <c r="A1785">
        <v>269</v>
      </c>
      <c r="B1785" t="s">
        <v>3202</v>
      </c>
      <c r="C1785" t="s">
        <v>102</v>
      </c>
      <c r="D1785" t="s">
        <v>103</v>
      </c>
      <c r="E1785" t="s">
        <v>106</v>
      </c>
      <c r="F1785" t="s">
        <v>4</v>
      </c>
      <c r="G1785" s="20" t="s">
        <v>329</v>
      </c>
      <c r="H1785" s="19">
        <v>45383</v>
      </c>
      <c r="I1785">
        <v>36.200000000000003</v>
      </c>
      <c r="J1785">
        <v>0</v>
      </c>
      <c r="L1785">
        <v>5.6</v>
      </c>
      <c r="M1785">
        <f>IF(_22_05_2024__71314[[#This Row],[Данные телематики, пробег]]=0,0.6,IF(_22_05_2024__71314[[#This Row],[Данные путевого, пробег]]=0,0,"для расчета"))</f>
        <v>0</v>
      </c>
      <c r="N17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5" s="20">
        <f>_22_05_2024__71314[[#This Row],[Рейтинг по проезду]]*0.6+_22_05_2024__71314[[#This Row],[Рейтинг по МВ]]*0.4</f>
        <v>0.4</v>
      </c>
    </row>
    <row r="1786" spans="1:17" x14ac:dyDescent="0.2">
      <c r="A1786">
        <v>269</v>
      </c>
      <c r="B1786" t="s">
        <v>3203</v>
      </c>
      <c r="C1786" t="s">
        <v>102</v>
      </c>
      <c r="D1786" t="s">
        <v>103</v>
      </c>
      <c r="E1786" t="s">
        <v>106</v>
      </c>
      <c r="F1786" t="s">
        <v>4</v>
      </c>
      <c r="G1786" s="20" t="s">
        <v>329</v>
      </c>
      <c r="H1786" s="19">
        <v>45385</v>
      </c>
      <c r="I1786">
        <v>295</v>
      </c>
      <c r="J1786">
        <v>0</v>
      </c>
      <c r="L1786">
        <v>5.6</v>
      </c>
      <c r="M1786">
        <f>IF(_22_05_2024__71314[[#This Row],[Данные телематики, пробег]]=0,0.6,IF(_22_05_2024__71314[[#This Row],[Данные путевого, пробег]]=0,0,"для расчета"))</f>
        <v>0</v>
      </c>
      <c r="N17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6" s="20">
        <f>_22_05_2024__71314[[#This Row],[Рейтинг по проезду]]*0.6+_22_05_2024__71314[[#This Row],[Рейтинг по МВ]]*0.4</f>
        <v>0.4</v>
      </c>
    </row>
    <row r="1787" spans="1:17" x14ac:dyDescent="0.2">
      <c r="A1787">
        <v>269</v>
      </c>
      <c r="B1787" t="s">
        <v>3204</v>
      </c>
      <c r="C1787" t="s">
        <v>102</v>
      </c>
      <c r="D1787" t="s">
        <v>103</v>
      </c>
      <c r="E1787" t="s">
        <v>106</v>
      </c>
      <c r="F1787" t="s">
        <v>4</v>
      </c>
      <c r="G1787" s="20" t="s">
        <v>329</v>
      </c>
      <c r="H1787" s="19">
        <v>45390</v>
      </c>
      <c r="I1787">
        <v>30</v>
      </c>
      <c r="J1787">
        <v>0</v>
      </c>
      <c r="L1787">
        <v>5.6</v>
      </c>
      <c r="M1787">
        <f>IF(_22_05_2024__71314[[#This Row],[Данные телематики, пробег]]=0,0.6,IF(_22_05_2024__71314[[#This Row],[Данные путевого, пробег]]=0,0,"для расчета"))</f>
        <v>0</v>
      </c>
      <c r="N17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7" s="20">
        <f>_22_05_2024__71314[[#This Row],[Рейтинг по проезду]]*0.6+_22_05_2024__71314[[#This Row],[Рейтинг по МВ]]*0.4</f>
        <v>0.4</v>
      </c>
    </row>
    <row r="1788" spans="1:17" x14ac:dyDescent="0.2">
      <c r="A1788">
        <v>269</v>
      </c>
      <c r="B1788" t="s">
        <v>3205</v>
      </c>
      <c r="C1788" t="s">
        <v>102</v>
      </c>
      <c r="D1788" t="s">
        <v>103</v>
      </c>
      <c r="E1788" t="s">
        <v>106</v>
      </c>
      <c r="F1788" t="s">
        <v>4</v>
      </c>
      <c r="G1788" s="20" t="s">
        <v>329</v>
      </c>
      <c r="H1788" s="19">
        <v>45392</v>
      </c>
      <c r="I1788">
        <v>4</v>
      </c>
      <c r="J1788">
        <v>4</v>
      </c>
      <c r="L1788">
        <v>5.6</v>
      </c>
      <c r="M17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8" s="20">
        <f>_22_05_2024__71314[[#This Row],[Рейтинг по проезду]]*0.6+_22_05_2024__71314[[#This Row],[Рейтинг по МВ]]*0.4</f>
        <v>1</v>
      </c>
    </row>
    <row r="1789" spans="1:17" x14ac:dyDescent="0.2">
      <c r="A1789">
        <v>269</v>
      </c>
      <c r="B1789" t="s">
        <v>3206</v>
      </c>
      <c r="C1789" t="s">
        <v>102</v>
      </c>
      <c r="D1789" t="s">
        <v>103</v>
      </c>
      <c r="E1789" t="s">
        <v>106</v>
      </c>
      <c r="F1789" t="s">
        <v>4</v>
      </c>
      <c r="G1789" s="20" t="s">
        <v>329</v>
      </c>
      <c r="H1789" s="19">
        <v>45393</v>
      </c>
      <c r="I1789">
        <v>0</v>
      </c>
      <c r="J1789">
        <v>0</v>
      </c>
      <c r="L1789">
        <v>5.6</v>
      </c>
      <c r="M1789">
        <f>IF(_22_05_2024__71314[[#This Row],[Данные телематики, пробег]]=0,0.6,IF(_22_05_2024__71314[[#This Row],[Данные путевого, пробег]]=0,0,"для расчета"))</f>
        <v>0.6</v>
      </c>
      <c r="N17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7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89" s="20">
        <f>_22_05_2024__71314[[#This Row],[Рейтинг по проезду]]*0.6+_22_05_2024__71314[[#This Row],[Рейтинг по МВ]]*0.4</f>
        <v>0.76</v>
      </c>
    </row>
    <row r="1790" spans="1:17" x14ac:dyDescent="0.2">
      <c r="A1790">
        <v>269</v>
      </c>
      <c r="B1790" t="s">
        <v>3207</v>
      </c>
      <c r="C1790" t="s">
        <v>102</v>
      </c>
      <c r="D1790" t="s">
        <v>103</v>
      </c>
      <c r="E1790" t="s">
        <v>106</v>
      </c>
      <c r="F1790" t="s">
        <v>4</v>
      </c>
      <c r="G1790" s="20" t="s">
        <v>329</v>
      </c>
      <c r="H1790" s="19">
        <v>45399</v>
      </c>
      <c r="I1790">
        <v>892</v>
      </c>
      <c r="J1790">
        <v>892</v>
      </c>
      <c r="L1790">
        <v>5.6</v>
      </c>
      <c r="M17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90" s="20">
        <f>_22_05_2024__71314[[#This Row],[Рейтинг по проезду]]*0.6+_22_05_2024__71314[[#This Row],[Рейтинг по МВ]]*0.4</f>
        <v>1</v>
      </c>
    </row>
    <row r="1791" spans="1:17" x14ac:dyDescent="0.2">
      <c r="A1791">
        <v>269</v>
      </c>
      <c r="B1791" t="s">
        <v>3208</v>
      </c>
      <c r="C1791" t="s">
        <v>102</v>
      </c>
      <c r="D1791" t="s">
        <v>103</v>
      </c>
      <c r="E1791" t="s">
        <v>106</v>
      </c>
      <c r="F1791" t="s">
        <v>4</v>
      </c>
      <c r="G1791" s="20" t="s">
        <v>329</v>
      </c>
      <c r="H1791" s="19">
        <v>45400</v>
      </c>
      <c r="I1791">
        <v>26</v>
      </c>
      <c r="J1791">
        <v>26</v>
      </c>
      <c r="L1791">
        <v>5.6</v>
      </c>
      <c r="M17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91" s="20">
        <f>_22_05_2024__71314[[#This Row],[Рейтинг по проезду]]*0.6+_22_05_2024__71314[[#This Row],[Рейтинг по МВ]]*0.4</f>
        <v>1</v>
      </c>
    </row>
    <row r="1792" spans="1:17" x14ac:dyDescent="0.2">
      <c r="A1792">
        <v>269</v>
      </c>
      <c r="B1792" t="s">
        <v>3209</v>
      </c>
      <c r="C1792" t="s">
        <v>102</v>
      </c>
      <c r="D1792" t="s">
        <v>103</v>
      </c>
      <c r="E1792" t="s">
        <v>106</v>
      </c>
      <c r="F1792" t="s">
        <v>4</v>
      </c>
      <c r="G1792" s="20" t="s">
        <v>329</v>
      </c>
      <c r="H1792" s="19">
        <v>45401</v>
      </c>
      <c r="I1792">
        <v>11</v>
      </c>
      <c r="J1792">
        <v>11</v>
      </c>
      <c r="L1792">
        <v>5.6</v>
      </c>
      <c r="M17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92" s="20">
        <f>_22_05_2024__71314[[#This Row],[Рейтинг по проезду]]*0.6+_22_05_2024__71314[[#This Row],[Рейтинг по МВ]]*0.4</f>
        <v>1</v>
      </c>
    </row>
    <row r="1793" spans="1:17" x14ac:dyDescent="0.2">
      <c r="A1793">
        <v>269</v>
      </c>
      <c r="B1793" t="s">
        <v>3210</v>
      </c>
      <c r="C1793" t="s">
        <v>102</v>
      </c>
      <c r="D1793" t="s">
        <v>103</v>
      </c>
      <c r="E1793" t="s">
        <v>106</v>
      </c>
      <c r="F1793" t="s">
        <v>4</v>
      </c>
      <c r="G1793" s="20" t="s">
        <v>329</v>
      </c>
      <c r="H1793" s="19">
        <v>45406</v>
      </c>
      <c r="I1793">
        <v>19</v>
      </c>
      <c r="J1793">
        <v>19</v>
      </c>
      <c r="L1793">
        <v>5.6</v>
      </c>
      <c r="M17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7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7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7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793" s="20">
        <f>_22_05_2024__71314[[#This Row],[Рейтинг по проезду]]*0.6+_22_05_2024__71314[[#This Row],[Рейтинг по МВ]]*0.4</f>
        <v>1</v>
      </c>
    </row>
    <row r="1794" spans="1:17" x14ac:dyDescent="0.2">
      <c r="A1794">
        <v>270</v>
      </c>
      <c r="B1794" t="s">
        <v>3211</v>
      </c>
      <c r="C1794" t="s">
        <v>102</v>
      </c>
      <c r="D1794" t="s">
        <v>103</v>
      </c>
      <c r="E1794" t="s">
        <v>107</v>
      </c>
      <c r="F1794" t="s">
        <v>4</v>
      </c>
      <c r="G1794" s="20" t="s">
        <v>330</v>
      </c>
      <c r="H1794" s="19">
        <v>45386</v>
      </c>
      <c r="I1794">
        <v>77</v>
      </c>
      <c r="J1794">
        <v>0</v>
      </c>
      <c r="L1794">
        <v>4.9000000000000004</v>
      </c>
      <c r="M1794">
        <f>IF(_22_05_2024__71314[[#This Row],[Данные телематики, пробег]]=0,0.6,IF(_22_05_2024__71314[[#This Row],[Данные путевого, пробег]]=0,0,"для расчета"))</f>
        <v>0</v>
      </c>
      <c r="N17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4" s="20">
        <f>_22_05_2024__71314[[#This Row],[Рейтинг по проезду]]*0.6+_22_05_2024__71314[[#This Row],[Рейтинг по МВ]]*0.4</f>
        <v>0.32000000000000006</v>
      </c>
    </row>
    <row r="1795" spans="1:17" x14ac:dyDescent="0.2">
      <c r="A1795">
        <v>270</v>
      </c>
      <c r="B1795" t="s">
        <v>3212</v>
      </c>
      <c r="C1795" t="s">
        <v>102</v>
      </c>
      <c r="D1795" t="s">
        <v>103</v>
      </c>
      <c r="E1795" t="s">
        <v>107</v>
      </c>
      <c r="F1795" t="s">
        <v>4</v>
      </c>
      <c r="G1795" s="20" t="s">
        <v>330</v>
      </c>
      <c r="H1795" s="19">
        <v>45388</v>
      </c>
      <c r="I1795">
        <v>202</v>
      </c>
      <c r="J1795">
        <v>0</v>
      </c>
      <c r="L1795">
        <v>4.9000000000000004</v>
      </c>
      <c r="M1795">
        <f>IF(_22_05_2024__71314[[#This Row],[Данные телематики, пробег]]=0,0.6,IF(_22_05_2024__71314[[#This Row],[Данные путевого, пробег]]=0,0,"для расчета"))</f>
        <v>0</v>
      </c>
      <c r="N17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5" s="20">
        <f>_22_05_2024__71314[[#This Row],[Рейтинг по проезду]]*0.6+_22_05_2024__71314[[#This Row],[Рейтинг по МВ]]*0.4</f>
        <v>0.32000000000000006</v>
      </c>
    </row>
    <row r="1796" spans="1:17" x14ac:dyDescent="0.2">
      <c r="A1796">
        <v>270</v>
      </c>
      <c r="B1796" t="s">
        <v>3213</v>
      </c>
      <c r="C1796" t="s">
        <v>102</v>
      </c>
      <c r="D1796" t="s">
        <v>103</v>
      </c>
      <c r="E1796" t="s">
        <v>107</v>
      </c>
      <c r="F1796" t="s">
        <v>4</v>
      </c>
      <c r="G1796" s="20" t="s">
        <v>330</v>
      </c>
      <c r="H1796" s="19">
        <v>45389</v>
      </c>
      <c r="I1796">
        <v>275</v>
      </c>
      <c r="J1796">
        <v>0</v>
      </c>
      <c r="L1796">
        <v>4.9000000000000004</v>
      </c>
      <c r="M1796">
        <f>IF(_22_05_2024__71314[[#This Row],[Данные телематики, пробег]]=0,0.6,IF(_22_05_2024__71314[[#This Row],[Данные путевого, пробег]]=0,0,"для расчета"))</f>
        <v>0</v>
      </c>
      <c r="N17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6" s="20">
        <f>_22_05_2024__71314[[#This Row],[Рейтинг по проезду]]*0.6+_22_05_2024__71314[[#This Row],[Рейтинг по МВ]]*0.4</f>
        <v>0.32000000000000006</v>
      </c>
    </row>
    <row r="1797" spans="1:17" x14ac:dyDescent="0.2">
      <c r="A1797">
        <v>270</v>
      </c>
      <c r="B1797" t="s">
        <v>3214</v>
      </c>
      <c r="C1797" t="s">
        <v>102</v>
      </c>
      <c r="D1797" t="s">
        <v>103</v>
      </c>
      <c r="E1797" t="s">
        <v>107</v>
      </c>
      <c r="F1797" t="s">
        <v>4</v>
      </c>
      <c r="G1797" s="20" t="s">
        <v>330</v>
      </c>
      <c r="H1797" s="19">
        <v>45390</v>
      </c>
      <c r="I1797">
        <v>384</v>
      </c>
      <c r="J1797">
        <v>0</v>
      </c>
      <c r="L1797">
        <v>4.9000000000000004</v>
      </c>
      <c r="M1797">
        <f>IF(_22_05_2024__71314[[#This Row],[Данные телематики, пробег]]=0,0.6,IF(_22_05_2024__71314[[#This Row],[Данные путевого, пробег]]=0,0,"для расчета"))</f>
        <v>0</v>
      </c>
      <c r="N17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7" s="20">
        <f>_22_05_2024__71314[[#This Row],[Рейтинг по проезду]]*0.6+_22_05_2024__71314[[#This Row],[Рейтинг по МВ]]*0.4</f>
        <v>0.32000000000000006</v>
      </c>
    </row>
    <row r="1798" spans="1:17" x14ac:dyDescent="0.2">
      <c r="A1798">
        <v>270</v>
      </c>
      <c r="B1798" t="s">
        <v>3215</v>
      </c>
      <c r="C1798" t="s">
        <v>102</v>
      </c>
      <c r="D1798" t="s">
        <v>103</v>
      </c>
      <c r="E1798" t="s">
        <v>107</v>
      </c>
      <c r="F1798" t="s">
        <v>4</v>
      </c>
      <c r="G1798" s="20" t="s">
        <v>330</v>
      </c>
      <c r="H1798" s="19">
        <v>45391</v>
      </c>
      <c r="I1798">
        <v>279</v>
      </c>
      <c r="J1798">
        <v>0</v>
      </c>
      <c r="L1798">
        <v>4.9000000000000004</v>
      </c>
      <c r="M1798">
        <f>IF(_22_05_2024__71314[[#This Row],[Данные телематики, пробег]]=0,0.6,IF(_22_05_2024__71314[[#This Row],[Данные путевого, пробег]]=0,0,"для расчета"))</f>
        <v>0</v>
      </c>
      <c r="N17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8" s="20">
        <f>_22_05_2024__71314[[#This Row],[Рейтинг по проезду]]*0.6+_22_05_2024__71314[[#This Row],[Рейтинг по МВ]]*0.4</f>
        <v>0.32000000000000006</v>
      </c>
    </row>
    <row r="1799" spans="1:17" x14ac:dyDescent="0.2">
      <c r="A1799">
        <v>270</v>
      </c>
      <c r="B1799" t="s">
        <v>3216</v>
      </c>
      <c r="C1799" t="s">
        <v>102</v>
      </c>
      <c r="D1799" t="s">
        <v>103</v>
      </c>
      <c r="E1799" t="s">
        <v>107</v>
      </c>
      <c r="F1799" t="s">
        <v>4</v>
      </c>
      <c r="G1799" s="20" t="s">
        <v>330</v>
      </c>
      <c r="H1799" s="19">
        <v>45392</v>
      </c>
      <c r="I1799">
        <v>79</v>
      </c>
      <c r="J1799">
        <v>0</v>
      </c>
      <c r="L1799">
        <v>4.9000000000000004</v>
      </c>
      <c r="M1799">
        <f>IF(_22_05_2024__71314[[#This Row],[Данные телематики, пробег]]=0,0.6,IF(_22_05_2024__71314[[#This Row],[Данные путевого, пробег]]=0,0,"для расчета"))</f>
        <v>0</v>
      </c>
      <c r="N17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7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79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799" s="20">
        <f>_22_05_2024__71314[[#This Row],[Рейтинг по проезду]]*0.6+_22_05_2024__71314[[#This Row],[Рейтинг по МВ]]*0.4</f>
        <v>0.32000000000000006</v>
      </c>
    </row>
    <row r="1800" spans="1:17" x14ac:dyDescent="0.2">
      <c r="A1800">
        <v>270</v>
      </c>
      <c r="B1800" t="s">
        <v>3217</v>
      </c>
      <c r="C1800" t="s">
        <v>102</v>
      </c>
      <c r="D1800" t="s">
        <v>103</v>
      </c>
      <c r="E1800" t="s">
        <v>107</v>
      </c>
      <c r="F1800" t="s">
        <v>4</v>
      </c>
      <c r="G1800" s="20" t="s">
        <v>330</v>
      </c>
      <c r="H1800" s="19">
        <v>45394</v>
      </c>
      <c r="I1800">
        <v>15</v>
      </c>
      <c r="J1800">
        <v>0</v>
      </c>
      <c r="L1800">
        <v>4.9000000000000004</v>
      </c>
      <c r="M1800">
        <f>IF(_22_05_2024__71314[[#This Row],[Данные телематики, пробег]]=0,0.6,IF(_22_05_2024__71314[[#This Row],[Данные путевого, пробег]]=0,0,"для расчета"))</f>
        <v>0</v>
      </c>
      <c r="N18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800" s="20">
        <f>_22_05_2024__71314[[#This Row],[Рейтинг по проезду]]*0.6+_22_05_2024__71314[[#This Row],[Рейтинг по МВ]]*0.4</f>
        <v>0.32000000000000006</v>
      </c>
    </row>
    <row r="1801" spans="1:17" x14ac:dyDescent="0.2">
      <c r="A1801">
        <v>270</v>
      </c>
      <c r="B1801" t="s">
        <v>3218</v>
      </c>
      <c r="C1801" t="s">
        <v>102</v>
      </c>
      <c r="D1801" t="s">
        <v>103</v>
      </c>
      <c r="E1801" t="s">
        <v>107</v>
      </c>
      <c r="F1801" t="s">
        <v>4</v>
      </c>
      <c r="G1801" s="20" t="s">
        <v>330</v>
      </c>
      <c r="H1801" s="19">
        <v>45401</v>
      </c>
      <c r="I1801">
        <v>5</v>
      </c>
      <c r="J1801">
        <v>0</v>
      </c>
      <c r="L1801">
        <v>4.9000000000000004</v>
      </c>
      <c r="M1801">
        <f>IF(_22_05_2024__71314[[#This Row],[Данные телематики, пробег]]=0,0.6,IF(_22_05_2024__71314[[#This Row],[Данные путевого, пробег]]=0,0,"для расчета"))</f>
        <v>0</v>
      </c>
      <c r="N18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801" s="20">
        <f>_22_05_2024__71314[[#This Row],[Рейтинг по проезду]]*0.6+_22_05_2024__71314[[#This Row],[Рейтинг по МВ]]*0.4</f>
        <v>0.32000000000000006</v>
      </c>
    </row>
    <row r="1802" spans="1:17" x14ac:dyDescent="0.2">
      <c r="A1802">
        <v>270</v>
      </c>
      <c r="B1802" t="s">
        <v>3219</v>
      </c>
      <c r="C1802" t="s">
        <v>102</v>
      </c>
      <c r="D1802" t="s">
        <v>103</v>
      </c>
      <c r="E1802" t="s">
        <v>107</v>
      </c>
      <c r="F1802" t="s">
        <v>4</v>
      </c>
      <c r="G1802" s="20" t="s">
        <v>330</v>
      </c>
      <c r="H1802" s="19">
        <v>45408</v>
      </c>
      <c r="I1802">
        <v>60</v>
      </c>
      <c r="J1802">
        <v>0</v>
      </c>
      <c r="L1802">
        <v>4.9000000000000004</v>
      </c>
      <c r="M1802">
        <f>IF(_22_05_2024__71314[[#This Row],[Данные телематики, пробег]]=0,0.6,IF(_22_05_2024__71314[[#This Row],[Данные путевого, пробег]]=0,0,"для расчета"))</f>
        <v>0</v>
      </c>
      <c r="N18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802" s="20">
        <f>_22_05_2024__71314[[#This Row],[Рейтинг по проезду]]*0.6+_22_05_2024__71314[[#This Row],[Рейтинг по МВ]]*0.4</f>
        <v>0.32000000000000006</v>
      </c>
    </row>
    <row r="1803" spans="1:17" x14ac:dyDescent="0.2">
      <c r="A1803">
        <v>270</v>
      </c>
      <c r="B1803" t="s">
        <v>3220</v>
      </c>
      <c r="C1803" t="s">
        <v>102</v>
      </c>
      <c r="D1803" t="s">
        <v>103</v>
      </c>
      <c r="E1803" t="s">
        <v>107</v>
      </c>
      <c r="F1803" t="s">
        <v>4</v>
      </c>
      <c r="G1803" s="20" t="s">
        <v>330</v>
      </c>
      <c r="H1803" s="19">
        <v>45410</v>
      </c>
      <c r="I1803">
        <v>800</v>
      </c>
      <c r="J1803">
        <v>0</v>
      </c>
      <c r="L1803">
        <v>4.9000000000000004</v>
      </c>
      <c r="M1803">
        <f>IF(_22_05_2024__71314[[#This Row],[Данные телематики, пробег]]=0,0.6,IF(_22_05_2024__71314[[#This Row],[Данные путевого, пробег]]=0,0,"для расчета"))</f>
        <v>0</v>
      </c>
      <c r="N18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803" s="20">
        <f>_22_05_2024__71314[[#This Row],[Рейтинг по проезду]]*0.6+_22_05_2024__71314[[#This Row],[Рейтинг по МВ]]*0.4</f>
        <v>0.32000000000000006</v>
      </c>
    </row>
    <row r="1804" spans="1:17" x14ac:dyDescent="0.2">
      <c r="A1804">
        <v>270</v>
      </c>
      <c r="B1804" t="s">
        <v>3221</v>
      </c>
      <c r="C1804" t="s">
        <v>102</v>
      </c>
      <c r="D1804" t="s">
        <v>103</v>
      </c>
      <c r="E1804" t="s">
        <v>107</v>
      </c>
      <c r="F1804" t="s">
        <v>4</v>
      </c>
      <c r="G1804" s="20" t="s">
        <v>330</v>
      </c>
      <c r="H1804" s="19">
        <v>45412</v>
      </c>
      <c r="I1804">
        <v>800</v>
      </c>
      <c r="J1804">
        <v>0</v>
      </c>
      <c r="L1804">
        <v>4.9000000000000004</v>
      </c>
      <c r="M1804">
        <f>IF(_22_05_2024__71314[[#This Row],[Данные телематики, пробег]]=0,0.6,IF(_22_05_2024__71314[[#This Row],[Данные путевого, пробег]]=0,0,"для расчета"))</f>
        <v>0</v>
      </c>
      <c r="N18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1804" s="20">
        <f>_22_05_2024__71314[[#This Row],[Рейтинг по проезду]]*0.6+_22_05_2024__71314[[#This Row],[Рейтинг по МВ]]*0.4</f>
        <v>0.32000000000000006</v>
      </c>
    </row>
    <row r="1805" spans="1:17" x14ac:dyDescent="0.2">
      <c r="A1805">
        <v>271</v>
      </c>
      <c r="B1805" t="s">
        <v>3222</v>
      </c>
      <c r="C1805" t="s">
        <v>102</v>
      </c>
      <c r="D1805" t="s">
        <v>103</v>
      </c>
      <c r="E1805" t="s">
        <v>105</v>
      </c>
      <c r="F1805" t="s">
        <v>4</v>
      </c>
      <c r="G1805" s="20" t="s">
        <v>331</v>
      </c>
      <c r="H1805" s="19">
        <v>45383</v>
      </c>
      <c r="I1805">
        <v>76</v>
      </c>
      <c r="J1805">
        <v>0</v>
      </c>
      <c r="L1805">
        <v>4.8</v>
      </c>
      <c r="M1805">
        <f>IF(_22_05_2024__71314[[#This Row],[Данные телематики, пробег]]=0,0.6,IF(_22_05_2024__71314[[#This Row],[Данные путевого, пробег]]=0,0,"для расчета"))</f>
        <v>0</v>
      </c>
      <c r="N18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5" s="20">
        <f>_22_05_2024__71314[[#This Row],[Рейтинг по проезду]]*0.6+_22_05_2024__71314[[#This Row],[Рейтинг по МВ]]*0.4</f>
        <v>0.27999999999999997</v>
      </c>
    </row>
    <row r="1806" spans="1:17" x14ac:dyDescent="0.2">
      <c r="A1806">
        <v>271</v>
      </c>
      <c r="B1806" t="s">
        <v>3223</v>
      </c>
      <c r="C1806" t="s">
        <v>102</v>
      </c>
      <c r="D1806" t="s">
        <v>103</v>
      </c>
      <c r="E1806" t="s">
        <v>105</v>
      </c>
      <c r="F1806" t="s">
        <v>4</v>
      </c>
      <c r="G1806" s="20" t="s">
        <v>331</v>
      </c>
      <c r="H1806" s="19">
        <v>45385</v>
      </c>
      <c r="I1806">
        <v>152</v>
      </c>
      <c r="J1806">
        <v>0</v>
      </c>
      <c r="L1806">
        <v>4.8</v>
      </c>
      <c r="M1806">
        <f>IF(_22_05_2024__71314[[#This Row],[Данные телематики, пробег]]=0,0.6,IF(_22_05_2024__71314[[#This Row],[Данные путевого, пробег]]=0,0,"для расчета"))</f>
        <v>0</v>
      </c>
      <c r="N18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6" s="20">
        <f>_22_05_2024__71314[[#This Row],[Рейтинг по проезду]]*0.6+_22_05_2024__71314[[#This Row],[Рейтинг по МВ]]*0.4</f>
        <v>0.27999999999999997</v>
      </c>
    </row>
    <row r="1807" spans="1:17" x14ac:dyDescent="0.2">
      <c r="A1807">
        <v>271</v>
      </c>
      <c r="B1807" t="s">
        <v>3224</v>
      </c>
      <c r="C1807" t="s">
        <v>102</v>
      </c>
      <c r="D1807" t="s">
        <v>103</v>
      </c>
      <c r="E1807" t="s">
        <v>105</v>
      </c>
      <c r="F1807" t="s">
        <v>4</v>
      </c>
      <c r="G1807" s="20" t="s">
        <v>331</v>
      </c>
      <c r="H1807" s="19">
        <v>45390</v>
      </c>
      <c r="I1807">
        <v>30</v>
      </c>
      <c r="J1807">
        <v>0</v>
      </c>
      <c r="L1807">
        <v>4.8</v>
      </c>
      <c r="M1807">
        <f>IF(_22_05_2024__71314[[#This Row],[Данные телематики, пробег]]=0,0.6,IF(_22_05_2024__71314[[#This Row],[Данные путевого, пробег]]=0,0,"для расчета"))</f>
        <v>0</v>
      </c>
      <c r="N18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7" s="20">
        <f>_22_05_2024__71314[[#This Row],[Рейтинг по проезду]]*0.6+_22_05_2024__71314[[#This Row],[Рейтинг по МВ]]*0.4</f>
        <v>0.27999999999999997</v>
      </c>
    </row>
    <row r="1808" spans="1:17" x14ac:dyDescent="0.2">
      <c r="A1808">
        <v>271</v>
      </c>
      <c r="B1808" t="s">
        <v>3225</v>
      </c>
      <c r="C1808" t="s">
        <v>102</v>
      </c>
      <c r="D1808" t="s">
        <v>103</v>
      </c>
      <c r="E1808" t="s">
        <v>105</v>
      </c>
      <c r="F1808" t="s">
        <v>4</v>
      </c>
      <c r="G1808" s="20" t="s">
        <v>331</v>
      </c>
      <c r="H1808" s="19">
        <v>45392</v>
      </c>
      <c r="I1808">
        <v>4</v>
      </c>
      <c r="J1808">
        <v>0</v>
      </c>
      <c r="L1808">
        <v>4.8</v>
      </c>
      <c r="M1808">
        <f>IF(_22_05_2024__71314[[#This Row],[Данные телематики, пробег]]=0,0.6,IF(_22_05_2024__71314[[#This Row],[Данные путевого, пробег]]=0,0,"для расчета"))</f>
        <v>0</v>
      </c>
      <c r="N18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8" s="20">
        <f>_22_05_2024__71314[[#This Row],[Рейтинг по проезду]]*0.6+_22_05_2024__71314[[#This Row],[Рейтинг по МВ]]*0.4</f>
        <v>0.27999999999999997</v>
      </c>
    </row>
    <row r="1809" spans="1:17" x14ac:dyDescent="0.2">
      <c r="A1809">
        <v>271</v>
      </c>
      <c r="B1809" t="s">
        <v>3226</v>
      </c>
      <c r="C1809" t="s">
        <v>102</v>
      </c>
      <c r="D1809" t="s">
        <v>103</v>
      </c>
      <c r="E1809" t="s">
        <v>105</v>
      </c>
      <c r="F1809" t="s">
        <v>4</v>
      </c>
      <c r="G1809" s="20" t="s">
        <v>331</v>
      </c>
      <c r="H1809" s="19">
        <v>45393</v>
      </c>
      <c r="I1809">
        <v>215</v>
      </c>
      <c r="J1809">
        <v>215</v>
      </c>
      <c r="L1809">
        <v>4.8</v>
      </c>
      <c r="M18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09" s="20">
        <f>_22_05_2024__71314[[#This Row],[Рейтинг по проезду]]*0.6+_22_05_2024__71314[[#This Row],[Рейтинг по МВ]]*0.4</f>
        <v>0.87999999999999989</v>
      </c>
    </row>
    <row r="1810" spans="1:17" x14ac:dyDescent="0.2">
      <c r="A1810">
        <v>271</v>
      </c>
      <c r="B1810" t="s">
        <v>3227</v>
      </c>
      <c r="C1810" t="s">
        <v>102</v>
      </c>
      <c r="D1810" t="s">
        <v>103</v>
      </c>
      <c r="E1810" t="s">
        <v>105</v>
      </c>
      <c r="F1810" t="s">
        <v>4</v>
      </c>
      <c r="G1810" s="20" t="s">
        <v>331</v>
      </c>
      <c r="H1810" s="19">
        <v>45397</v>
      </c>
      <c r="I1810">
        <v>18</v>
      </c>
      <c r="J1810">
        <v>18</v>
      </c>
      <c r="L1810">
        <v>4.8</v>
      </c>
      <c r="M18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10" s="20">
        <f>_22_05_2024__71314[[#This Row],[Рейтинг по проезду]]*0.6+_22_05_2024__71314[[#This Row],[Рейтинг по МВ]]*0.4</f>
        <v>0.87999999999999989</v>
      </c>
    </row>
    <row r="1811" spans="1:17" x14ac:dyDescent="0.2">
      <c r="A1811">
        <v>271</v>
      </c>
      <c r="B1811" t="s">
        <v>3228</v>
      </c>
      <c r="C1811" t="s">
        <v>102</v>
      </c>
      <c r="D1811" t="s">
        <v>103</v>
      </c>
      <c r="E1811" t="s">
        <v>105</v>
      </c>
      <c r="F1811" t="s">
        <v>4</v>
      </c>
      <c r="G1811" s="20" t="s">
        <v>331</v>
      </c>
      <c r="H1811" s="19">
        <v>45398</v>
      </c>
      <c r="I1811">
        <v>25</v>
      </c>
      <c r="J1811">
        <v>25</v>
      </c>
      <c r="L1811">
        <v>4.8</v>
      </c>
      <c r="M18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11" s="20">
        <f>_22_05_2024__71314[[#This Row],[Рейтинг по проезду]]*0.6+_22_05_2024__71314[[#This Row],[Рейтинг по МВ]]*0.4</f>
        <v>0.87999999999999989</v>
      </c>
    </row>
    <row r="1812" spans="1:17" x14ac:dyDescent="0.2">
      <c r="A1812">
        <v>273</v>
      </c>
      <c r="B1812" t="s">
        <v>3229</v>
      </c>
      <c r="C1812" t="s">
        <v>102</v>
      </c>
      <c r="D1812" t="s">
        <v>103</v>
      </c>
      <c r="E1812" t="s">
        <v>106</v>
      </c>
      <c r="F1812" t="s">
        <v>4</v>
      </c>
      <c r="G1812" s="20" t="s">
        <v>333</v>
      </c>
      <c r="H1812" s="19">
        <v>45389</v>
      </c>
      <c r="I1812">
        <v>6</v>
      </c>
      <c r="J1812">
        <v>0</v>
      </c>
      <c r="L1812">
        <v>5.9</v>
      </c>
      <c r="M1812">
        <f>IF(_22_05_2024__71314[[#This Row],[Данные телематики, пробег]]=0,0.6,IF(_22_05_2024__71314[[#This Row],[Данные путевого, пробег]]=0,0,"для расчета"))</f>
        <v>0</v>
      </c>
      <c r="N18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2" s="20">
        <f>_22_05_2024__71314[[#This Row],[Рейтинг по проезду]]*0.6+_22_05_2024__71314[[#This Row],[Рейтинг по МВ]]*0.4</f>
        <v>0.4</v>
      </c>
    </row>
    <row r="1813" spans="1:17" x14ac:dyDescent="0.2">
      <c r="A1813">
        <v>273</v>
      </c>
      <c r="B1813" t="s">
        <v>3230</v>
      </c>
      <c r="C1813" t="s">
        <v>102</v>
      </c>
      <c r="D1813" t="s">
        <v>103</v>
      </c>
      <c r="E1813" t="s">
        <v>106</v>
      </c>
      <c r="F1813" t="s">
        <v>4</v>
      </c>
      <c r="G1813" s="20" t="s">
        <v>333</v>
      </c>
      <c r="H1813" s="19">
        <v>45392</v>
      </c>
      <c r="I1813">
        <v>288</v>
      </c>
      <c r="J1813">
        <v>0</v>
      </c>
      <c r="L1813">
        <v>5.9</v>
      </c>
      <c r="M1813">
        <f>IF(_22_05_2024__71314[[#This Row],[Данные телематики, пробег]]=0,0.6,IF(_22_05_2024__71314[[#This Row],[Данные путевого, пробег]]=0,0,"для расчета"))</f>
        <v>0</v>
      </c>
      <c r="N18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3" s="20">
        <f>_22_05_2024__71314[[#This Row],[Рейтинг по проезду]]*0.6+_22_05_2024__71314[[#This Row],[Рейтинг по МВ]]*0.4</f>
        <v>0.4</v>
      </c>
    </row>
    <row r="1814" spans="1:17" x14ac:dyDescent="0.2">
      <c r="A1814">
        <v>273</v>
      </c>
      <c r="B1814" t="s">
        <v>3231</v>
      </c>
      <c r="C1814" t="s">
        <v>102</v>
      </c>
      <c r="D1814" t="s">
        <v>103</v>
      </c>
      <c r="E1814" t="s">
        <v>106</v>
      </c>
      <c r="F1814" t="s">
        <v>4</v>
      </c>
      <c r="G1814" s="20" t="s">
        <v>333</v>
      </c>
      <c r="H1814" s="19">
        <v>45396</v>
      </c>
      <c r="I1814">
        <v>2</v>
      </c>
      <c r="J1814">
        <v>0</v>
      </c>
      <c r="L1814">
        <v>5.9</v>
      </c>
      <c r="M1814">
        <f>IF(_22_05_2024__71314[[#This Row],[Данные телематики, пробег]]=0,0.6,IF(_22_05_2024__71314[[#This Row],[Данные путевого, пробег]]=0,0,"для расчета"))</f>
        <v>0</v>
      </c>
      <c r="N18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4" s="20">
        <f>_22_05_2024__71314[[#This Row],[Рейтинг по проезду]]*0.6+_22_05_2024__71314[[#This Row],[Рейтинг по МВ]]*0.4</f>
        <v>0.4</v>
      </c>
    </row>
    <row r="1815" spans="1:17" x14ac:dyDescent="0.2">
      <c r="A1815">
        <v>273</v>
      </c>
      <c r="B1815" t="s">
        <v>3232</v>
      </c>
      <c r="C1815" t="s">
        <v>102</v>
      </c>
      <c r="D1815" t="s">
        <v>103</v>
      </c>
      <c r="E1815" t="s">
        <v>106</v>
      </c>
      <c r="F1815" t="s">
        <v>4</v>
      </c>
      <c r="G1815" s="20" t="s">
        <v>333</v>
      </c>
      <c r="H1815" s="19">
        <v>45407</v>
      </c>
      <c r="I1815">
        <v>304</v>
      </c>
      <c r="J1815">
        <v>0</v>
      </c>
      <c r="L1815">
        <v>5.9</v>
      </c>
      <c r="M1815">
        <f>IF(_22_05_2024__71314[[#This Row],[Данные телематики, пробег]]=0,0.6,IF(_22_05_2024__71314[[#This Row],[Данные путевого, пробег]]=0,0,"для расчета"))</f>
        <v>0</v>
      </c>
      <c r="N18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5" s="20">
        <f>_22_05_2024__71314[[#This Row],[Рейтинг по проезду]]*0.6+_22_05_2024__71314[[#This Row],[Рейтинг по МВ]]*0.4</f>
        <v>0.4</v>
      </c>
    </row>
    <row r="1816" spans="1:17" x14ac:dyDescent="0.2">
      <c r="A1816">
        <v>273</v>
      </c>
      <c r="B1816" t="s">
        <v>3233</v>
      </c>
      <c r="C1816" t="s">
        <v>102</v>
      </c>
      <c r="D1816" t="s">
        <v>103</v>
      </c>
      <c r="E1816" t="s">
        <v>106</v>
      </c>
      <c r="F1816" t="s">
        <v>4</v>
      </c>
      <c r="G1816" s="20" t="s">
        <v>333</v>
      </c>
      <c r="H1816" s="19">
        <v>45408</v>
      </c>
      <c r="I1816">
        <v>155</v>
      </c>
      <c r="J1816">
        <v>0</v>
      </c>
      <c r="L1816">
        <v>5.9</v>
      </c>
      <c r="M1816">
        <f>IF(_22_05_2024__71314[[#This Row],[Данные телематики, пробег]]=0,0.6,IF(_22_05_2024__71314[[#This Row],[Данные путевого, пробег]]=0,0,"для расчета"))</f>
        <v>0</v>
      </c>
      <c r="N18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6" s="20">
        <f>_22_05_2024__71314[[#This Row],[Рейтинг по проезду]]*0.6+_22_05_2024__71314[[#This Row],[Рейтинг по МВ]]*0.4</f>
        <v>0.4</v>
      </c>
    </row>
    <row r="1817" spans="1:17" x14ac:dyDescent="0.2">
      <c r="A1817">
        <v>273</v>
      </c>
      <c r="B1817" t="s">
        <v>3234</v>
      </c>
      <c r="C1817" t="s">
        <v>102</v>
      </c>
      <c r="D1817" t="s">
        <v>103</v>
      </c>
      <c r="E1817" t="s">
        <v>106</v>
      </c>
      <c r="F1817" t="s">
        <v>4</v>
      </c>
      <c r="G1817" s="20" t="s">
        <v>333</v>
      </c>
      <c r="H1817" s="19">
        <v>45412</v>
      </c>
      <c r="I1817">
        <v>38</v>
      </c>
      <c r="J1817">
        <v>0</v>
      </c>
      <c r="L1817">
        <v>5.9</v>
      </c>
      <c r="M1817">
        <f>IF(_22_05_2024__71314[[#This Row],[Данные телематики, пробег]]=0,0.6,IF(_22_05_2024__71314[[#This Row],[Данные путевого, пробег]]=0,0,"для расчета"))</f>
        <v>0</v>
      </c>
      <c r="N18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7" s="20">
        <f>_22_05_2024__71314[[#This Row],[Рейтинг по проезду]]*0.6+_22_05_2024__71314[[#This Row],[Рейтинг по МВ]]*0.4</f>
        <v>0.4</v>
      </c>
    </row>
    <row r="1818" spans="1:17" x14ac:dyDescent="0.2">
      <c r="A1818">
        <v>274</v>
      </c>
      <c r="B1818" t="s">
        <v>3235</v>
      </c>
      <c r="C1818" t="s">
        <v>102</v>
      </c>
      <c r="D1818" t="s">
        <v>103</v>
      </c>
      <c r="E1818" t="s">
        <v>107</v>
      </c>
      <c r="F1818" t="s">
        <v>4</v>
      </c>
      <c r="G1818" s="20" t="s">
        <v>334</v>
      </c>
      <c r="H1818" s="19">
        <v>45386</v>
      </c>
      <c r="I1818">
        <v>77</v>
      </c>
      <c r="J1818">
        <v>0</v>
      </c>
      <c r="L1818">
        <v>5.9</v>
      </c>
      <c r="M1818">
        <f>IF(_22_05_2024__71314[[#This Row],[Данные телематики, пробег]]=0,0.6,IF(_22_05_2024__71314[[#This Row],[Данные путевого, пробег]]=0,0,"для расчета"))</f>
        <v>0</v>
      </c>
      <c r="N18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8" s="20">
        <f>_22_05_2024__71314[[#This Row],[Рейтинг по проезду]]*0.6+_22_05_2024__71314[[#This Row],[Рейтинг по МВ]]*0.4</f>
        <v>0.4</v>
      </c>
    </row>
    <row r="1819" spans="1:17" x14ac:dyDescent="0.2">
      <c r="A1819">
        <v>274</v>
      </c>
      <c r="B1819" t="s">
        <v>3236</v>
      </c>
      <c r="C1819" t="s">
        <v>102</v>
      </c>
      <c r="D1819" t="s">
        <v>103</v>
      </c>
      <c r="E1819" t="s">
        <v>107</v>
      </c>
      <c r="F1819" t="s">
        <v>4</v>
      </c>
      <c r="G1819" s="20" t="s">
        <v>334</v>
      </c>
      <c r="H1819" s="19">
        <v>45388</v>
      </c>
      <c r="I1819">
        <v>202</v>
      </c>
      <c r="J1819">
        <v>202</v>
      </c>
      <c r="L1819">
        <v>5.9</v>
      </c>
      <c r="M18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19" s="20">
        <f>_22_05_2024__71314[[#This Row],[Рейтинг по проезду]]*0.6+_22_05_2024__71314[[#This Row],[Рейтинг по МВ]]*0.4</f>
        <v>1</v>
      </c>
    </row>
    <row r="1820" spans="1:17" x14ac:dyDescent="0.2">
      <c r="A1820">
        <v>274</v>
      </c>
      <c r="B1820" t="s">
        <v>3237</v>
      </c>
      <c r="C1820" t="s">
        <v>102</v>
      </c>
      <c r="D1820" t="s">
        <v>103</v>
      </c>
      <c r="E1820" t="s">
        <v>107</v>
      </c>
      <c r="F1820" t="s">
        <v>4</v>
      </c>
      <c r="G1820" s="20" t="s">
        <v>334</v>
      </c>
      <c r="H1820" s="19">
        <v>45389</v>
      </c>
      <c r="I1820">
        <v>275</v>
      </c>
      <c r="J1820">
        <v>275</v>
      </c>
      <c r="L1820">
        <v>5.9</v>
      </c>
      <c r="M18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0" s="20">
        <f>_22_05_2024__71314[[#This Row],[Рейтинг по проезду]]*0.6+_22_05_2024__71314[[#This Row],[Рейтинг по МВ]]*0.4</f>
        <v>1</v>
      </c>
    </row>
    <row r="1821" spans="1:17" x14ac:dyDescent="0.2">
      <c r="A1821">
        <v>274</v>
      </c>
      <c r="B1821" t="s">
        <v>3238</v>
      </c>
      <c r="C1821" t="s">
        <v>102</v>
      </c>
      <c r="D1821" t="s">
        <v>103</v>
      </c>
      <c r="E1821" t="s">
        <v>107</v>
      </c>
      <c r="F1821" t="s">
        <v>4</v>
      </c>
      <c r="G1821" s="20" t="s">
        <v>334</v>
      </c>
      <c r="H1821" s="19">
        <v>45390</v>
      </c>
      <c r="I1821">
        <v>384</v>
      </c>
      <c r="J1821">
        <v>0</v>
      </c>
      <c r="L1821">
        <v>5.9</v>
      </c>
      <c r="M1821">
        <f>IF(_22_05_2024__71314[[#This Row],[Данные телематики, пробег]]=0,0.6,IF(_22_05_2024__71314[[#This Row],[Данные путевого, пробег]]=0,0,"для расчета"))</f>
        <v>0</v>
      </c>
      <c r="N18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1" s="20">
        <f>_22_05_2024__71314[[#This Row],[Рейтинг по проезду]]*0.6+_22_05_2024__71314[[#This Row],[Рейтинг по МВ]]*0.4</f>
        <v>0.4</v>
      </c>
    </row>
    <row r="1822" spans="1:17" x14ac:dyDescent="0.2">
      <c r="A1822">
        <v>274</v>
      </c>
      <c r="B1822" t="s">
        <v>3239</v>
      </c>
      <c r="C1822" t="s">
        <v>102</v>
      </c>
      <c r="D1822" t="s">
        <v>103</v>
      </c>
      <c r="E1822" t="s">
        <v>107</v>
      </c>
      <c r="F1822" t="s">
        <v>4</v>
      </c>
      <c r="G1822" s="20" t="s">
        <v>334</v>
      </c>
      <c r="H1822" s="19">
        <v>45391</v>
      </c>
      <c r="I1822">
        <v>279</v>
      </c>
      <c r="J1822">
        <v>0</v>
      </c>
      <c r="L1822">
        <v>5.9</v>
      </c>
      <c r="M1822">
        <f>IF(_22_05_2024__71314[[#This Row],[Данные телематики, пробег]]=0,0.6,IF(_22_05_2024__71314[[#This Row],[Данные путевого, пробег]]=0,0,"для расчета"))</f>
        <v>0</v>
      </c>
      <c r="N18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2" s="20">
        <f>_22_05_2024__71314[[#This Row],[Рейтинг по проезду]]*0.6+_22_05_2024__71314[[#This Row],[Рейтинг по МВ]]*0.4</f>
        <v>0.4</v>
      </c>
    </row>
    <row r="1823" spans="1:17" x14ac:dyDescent="0.2">
      <c r="A1823">
        <v>274</v>
      </c>
      <c r="B1823" t="s">
        <v>3240</v>
      </c>
      <c r="C1823" t="s">
        <v>102</v>
      </c>
      <c r="D1823" t="s">
        <v>103</v>
      </c>
      <c r="E1823" t="s">
        <v>107</v>
      </c>
      <c r="F1823" t="s">
        <v>4</v>
      </c>
      <c r="G1823" s="20" t="s">
        <v>334</v>
      </c>
      <c r="H1823" s="19">
        <v>45392</v>
      </c>
      <c r="I1823">
        <v>79</v>
      </c>
      <c r="J1823">
        <v>0</v>
      </c>
      <c r="L1823">
        <v>5.9</v>
      </c>
      <c r="M1823">
        <f>IF(_22_05_2024__71314[[#This Row],[Данные телематики, пробег]]=0,0.6,IF(_22_05_2024__71314[[#This Row],[Данные путевого, пробег]]=0,0,"для расчета"))</f>
        <v>0</v>
      </c>
      <c r="N18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3" s="20">
        <f>_22_05_2024__71314[[#This Row],[Рейтинг по проезду]]*0.6+_22_05_2024__71314[[#This Row],[Рейтинг по МВ]]*0.4</f>
        <v>0.4</v>
      </c>
    </row>
    <row r="1824" spans="1:17" x14ac:dyDescent="0.2">
      <c r="A1824">
        <v>274</v>
      </c>
      <c r="B1824" t="s">
        <v>3241</v>
      </c>
      <c r="C1824" t="s">
        <v>102</v>
      </c>
      <c r="D1824" t="s">
        <v>103</v>
      </c>
      <c r="E1824" t="s">
        <v>107</v>
      </c>
      <c r="F1824" t="s">
        <v>4</v>
      </c>
      <c r="G1824" s="20" t="s">
        <v>334</v>
      </c>
      <c r="H1824" s="19">
        <v>45394</v>
      </c>
      <c r="I1824">
        <v>15</v>
      </c>
      <c r="J1824">
        <v>0</v>
      </c>
      <c r="L1824">
        <v>5.9</v>
      </c>
      <c r="M1824">
        <f>IF(_22_05_2024__71314[[#This Row],[Данные телематики, пробег]]=0,0.6,IF(_22_05_2024__71314[[#This Row],[Данные путевого, пробег]]=0,0,"для расчета"))</f>
        <v>0</v>
      </c>
      <c r="N18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4" s="20">
        <f>_22_05_2024__71314[[#This Row],[Рейтинг по проезду]]*0.6+_22_05_2024__71314[[#This Row],[Рейтинг по МВ]]*0.4</f>
        <v>0.4</v>
      </c>
    </row>
    <row r="1825" spans="1:17" x14ac:dyDescent="0.2">
      <c r="A1825">
        <v>274</v>
      </c>
      <c r="B1825" t="s">
        <v>3242</v>
      </c>
      <c r="C1825" t="s">
        <v>102</v>
      </c>
      <c r="D1825" t="s">
        <v>103</v>
      </c>
      <c r="E1825" t="s">
        <v>107</v>
      </c>
      <c r="F1825" t="s">
        <v>4</v>
      </c>
      <c r="G1825" s="20" t="s">
        <v>334</v>
      </c>
      <c r="H1825" s="19">
        <v>45401</v>
      </c>
      <c r="I1825">
        <v>5</v>
      </c>
      <c r="J1825">
        <v>0</v>
      </c>
      <c r="L1825">
        <v>5.9</v>
      </c>
      <c r="M1825">
        <f>IF(_22_05_2024__71314[[#This Row],[Данные телематики, пробег]]=0,0.6,IF(_22_05_2024__71314[[#This Row],[Данные путевого, пробег]]=0,0,"для расчета"))</f>
        <v>0</v>
      </c>
      <c r="N18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5" s="20">
        <f>_22_05_2024__71314[[#This Row],[Рейтинг по проезду]]*0.6+_22_05_2024__71314[[#This Row],[Рейтинг по МВ]]*0.4</f>
        <v>0.4</v>
      </c>
    </row>
    <row r="1826" spans="1:17" x14ac:dyDescent="0.2">
      <c r="A1826">
        <v>274</v>
      </c>
      <c r="B1826" t="s">
        <v>3243</v>
      </c>
      <c r="C1826" t="s">
        <v>102</v>
      </c>
      <c r="D1826" t="s">
        <v>103</v>
      </c>
      <c r="E1826" t="s">
        <v>107</v>
      </c>
      <c r="F1826" t="s">
        <v>4</v>
      </c>
      <c r="G1826" s="20" t="s">
        <v>334</v>
      </c>
      <c r="H1826" s="19">
        <v>45408</v>
      </c>
      <c r="I1826">
        <v>60</v>
      </c>
      <c r="J1826">
        <v>0</v>
      </c>
      <c r="L1826">
        <v>5.9</v>
      </c>
      <c r="M1826">
        <f>IF(_22_05_2024__71314[[#This Row],[Данные телематики, пробег]]=0,0.6,IF(_22_05_2024__71314[[#This Row],[Данные путевого, пробег]]=0,0,"для расчета"))</f>
        <v>0</v>
      </c>
      <c r="N18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6" s="20">
        <f>_22_05_2024__71314[[#This Row],[Рейтинг по проезду]]*0.6+_22_05_2024__71314[[#This Row],[Рейтинг по МВ]]*0.4</f>
        <v>0.4</v>
      </c>
    </row>
    <row r="1827" spans="1:17" x14ac:dyDescent="0.2">
      <c r="A1827">
        <v>275</v>
      </c>
      <c r="B1827" t="s">
        <v>3244</v>
      </c>
      <c r="C1827" t="s">
        <v>102</v>
      </c>
      <c r="D1827" t="s">
        <v>103</v>
      </c>
      <c r="E1827" t="s">
        <v>107</v>
      </c>
      <c r="F1827" t="s">
        <v>4</v>
      </c>
      <c r="G1827" s="20" t="s">
        <v>335</v>
      </c>
      <c r="H1827" s="19">
        <v>45408</v>
      </c>
      <c r="I1827">
        <v>15.06</v>
      </c>
      <c r="J1827">
        <v>0</v>
      </c>
      <c r="L1827">
        <v>5.8</v>
      </c>
      <c r="M1827">
        <f>IF(_22_05_2024__71314[[#This Row],[Данные телематики, пробег]]=0,0.6,IF(_22_05_2024__71314[[#This Row],[Данные путевого, пробег]]=0,0,"для расчета"))</f>
        <v>0</v>
      </c>
      <c r="N18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27" s="20">
        <f>_22_05_2024__71314[[#This Row],[Рейтинг по проезду]]*0.6+_22_05_2024__71314[[#This Row],[Рейтинг по МВ]]*0.4</f>
        <v>0.4</v>
      </c>
    </row>
    <row r="1828" spans="1:17" x14ac:dyDescent="0.2">
      <c r="A1828">
        <v>276</v>
      </c>
      <c r="B1828" t="s">
        <v>3245</v>
      </c>
      <c r="C1828" t="s">
        <v>102</v>
      </c>
      <c r="D1828" t="s">
        <v>103</v>
      </c>
      <c r="E1828" t="s">
        <v>107</v>
      </c>
      <c r="F1828" t="s">
        <v>4</v>
      </c>
      <c r="G1828" s="20" t="s">
        <v>336</v>
      </c>
      <c r="H1828" s="19">
        <v>45383</v>
      </c>
      <c r="I1828">
        <v>286</v>
      </c>
      <c r="J1828">
        <v>0</v>
      </c>
      <c r="L1828">
        <v>3.5</v>
      </c>
      <c r="M1828">
        <f>IF(_22_05_2024__71314[[#This Row],[Данные телематики, пробег]]=0,0.6,IF(_22_05_2024__71314[[#This Row],[Данные путевого, пробег]]=0,0,"для расчета"))</f>
        <v>0</v>
      </c>
      <c r="N18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28" s="20">
        <f>_22_05_2024__71314[[#This Row],[Рейтинг по проезду]]*0.6+_22_05_2024__71314[[#This Row],[Рейтинг по МВ]]*0.4</f>
        <v>0.27999999999999997</v>
      </c>
    </row>
    <row r="1829" spans="1:17" x14ac:dyDescent="0.2">
      <c r="A1829">
        <v>276</v>
      </c>
      <c r="B1829" t="s">
        <v>3246</v>
      </c>
      <c r="C1829" t="s">
        <v>102</v>
      </c>
      <c r="D1829" t="s">
        <v>103</v>
      </c>
      <c r="E1829" t="s">
        <v>107</v>
      </c>
      <c r="F1829" t="s">
        <v>4</v>
      </c>
      <c r="G1829" s="20" t="s">
        <v>336</v>
      </c>
      <c r="H1829" s="19">
        <v>45393</v>
      </c>
      <c r="I1829">
        <v>49</v>
      </c>
      <c r="J1829">
        <v>0</v>
      </c>
      <c r="L1829">
        <v>3.5</v>
      </c>
      <c r="M1829">
        <f>IF(_22_05_2024__71314[[#This Row],[Данные телематики, пробег]]=0,0.6,IF(_22_05_2024__71314[[#This Row],[Данные путевого, пробег]]=0,0,"для расчета"))</f>
        <v>0</v>
      </c>
      <c r="N18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29" s="20">
        <f>_22_05_2024__71314[[#This Row],[Рейтинг по проезду]]*0.6+_22_05_2024__71314[[#This Row],[Рейтинг по МВ]]*0.4</f>
        <v>0.27999999999999997</v>
      </c>
    </row>
    <row r="1830" spans="1:17" x14ac:dyDescent="0.2">
      <c r="A1830">
        <v>276</v>
      </c>
      <c r="B1830" t="s">
        <v>3247</v>
      </c>
      <c r="C1830" t="s">
        <v>102</v>
      </c>
      <c r="D1830" t="s">
        <v>103</v>
      </c>
      <c r="E1830" t="s">
        <v>107</v>
      </c>
      <c r="F1830" t="s">
        <v>4</v>
      </c>
      <c r="G1830" s="20" t="s">
        <v>336</v>
      </c>
      <c r="H1830" s="19">
        <v>45394</v>
      </c>
      <c r="I1830">
        <v>6</v>
      </c>
      <c r="J1830">
        <v>0</v>
      </c>
      <c r="L1830">
        <v>3.5</v>
      </c>
      <c r="M1830">
        <f>IF(_22_05_2024__71314[[#This Row],[Данные телематики, пробег]]=0,0.6,IF(_22_05_2024__71314[[#This Row],[Данные путевого, пробег]]=0,0,"для расчета"))</f>
        <v>0</v>
      </c>
      <c r="N18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0" s="20">
        <f>_22_05_2024__71314[[#This Row],[Рейтинг по проезду]]*0.6+_22_05_2024__71314[[#This Row],[Рейтинг по МВ]]*0.4</f>
        <v>0.27999999999999997</v>
      </c>
    </row>
    <row r="1831" spans="1:17" x14ac:dyDescent="0.2">
      <c r="A1831">
        <v>276</v>
      </c>
      <c r="B1831" t="s">
        <v>3248</v>
      </c>
      <c r="C1831" t="s">
        <v>102</v>
      </c>
      <c r="D1831" t="s">
        <v>103</v>
      </c>
      <c r="E1831" t="s">
        <v>107</v>
      </c>
      <c r="F1831" t="s">
        <v>4</v>
      </c>
      <c r="G1831" s="20" t="s">
        <v>336</v>
      </c>
      <c r="H1831" s="19">
        <v>45397</v>
      </c>
      <c r="I1831">
        <v>5</v>
      </c>
      <c r="J1831">
        <v>0</v>
      </c>
      <c r="L1831">
        <v>3.5</v>
      </c>
      <c r="M1831">
        <f>IF(_22_05_2024__71314[[#This Row],[Данные телематики, пробег]]=0,0.6,IF(_22_05_2024__71314[[#This Row],[Данные путевого, пробег]]=0,0,"для расчета"))</f>
        <v>0</v>
      </c>
      <c r="N18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1" s="20">
        <f>_22_05_2024__71314[[#This Row],[Рейтинг по проезду]]*0.6+_22_05_2024__71314[[#This Row],[Рейтинг по МВ]]*0.4</f>
        <v>0.27999999999999997</v>
      </c>
    </row>
    <row r="1832" spans="1:17" x14ac:dyDescent="0.2">
      <c r="A1832">
        <v>276</v>
      </c>
      <c r="B1832" t="s">
        <v>3249</v>
      </c>
      <c r="C1832" t="s">
        <v>102</v>
      </c>
      <c r="D1832" t="s">
        <v>103</v>
      </c>
      <c r="E1832" t="s">
        <v>107</v>
      </c>
      <c r="F1832" t="s">
        <v>4</v>
      </c>
      <c r="G1832" s="20" t="s">
        <v>336</v>
      </c>
      <c r="H1832" s="19">
        <v>45400</v>
      </c>
      <c r="I1832">
        <v>28</v>
      </c>
      <c r="J1832">
        <v>0</v>
      </c>
      <c r="L1832">
        <v>3.5</v>
      </c>
      <c r="M1832">
        <f>IF(_22_05_2024__71314[[#This Row],[Данные телематики, пробег]]=0,0.6,IF(_22_05_2024__71314[[#This Row],[Данные путевого, пробег]]=0,0,"для расчета"))</f>
        <v>0</v>
      </c>
      <c r="N18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2" s="20">
        <f>_22_05_2024__71314[[#This Row],[Рейтинг по проезду]]*0.6+_22_05_2024__71314[[#This Row],[Рейтинг по МВ]]*0.4</f>
        <v>0.27999999999999997</v>
      </c>
    </row>
    <row r="1833" spans="1:17" x14ac:dyDescent="0.2">
      <c r="A1833">
        <v>276</v>
      </c>
      <c r="B1833" t="s">
        <v>3250</v>
      </c>
      <c r="C1833" t="s">
        <v>102</v>
      </c>
      <c r="D1833" t="s">
        <v>103</v>
      </c>
      <c r="E1833" t="s">
        <v>107</v>
      </c>
      <c r="F1833" t="s">
        <v>4</v>
      </c>
      <c r="G1833" s="20" t="s">
        <v>336</v>
      </c>
      <c r="H1833" s="19">
        <v>45401</v>
      </c>
      <c r="I1833">
        <v>298</v>
      </c>
      <c r="J1833">
        <v>0</v>
      </c>
      <c r="L1833">
        <v>3.5</v>
      </c>
      <c r="M1833">
        <f>IF(_22_05_2024__71314[[#This Row],[Данные телематики, пробег]]=0,0.6,IF(_22_05_2024__71314[[#This Row],[Данные путевого, пробег]]=0,0,"для расчета"))</f>
        <v>0</v>
      </c>
      <c r="N18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3" s="20">
        <f>_22_05_2024__71314[[#This Row],[Рейтинг по проезду]]*0.6+_22_05_2024__71314[[#This Row],[Рейтинг по МВ]]*0.4</f>
        <v>0.27999999999999997</v>
      </c>
    </row>
    <row r="1834" spans="1:17" x14ac:dyDescent="0.2">
      <c r="A1834">
        <v>276</v>
      </c>
      <c r="B1834" t="s">
        <v>3251</v>
      </c>
      <c r="C1834" t="s">
        <v>102</v>
      </c>
      <c r="D1834" t="s">
        <v>103</v>
      </c>
      <c r="E1834" t="s">
        <v>107</v>
      </c>
      <c r="F1834" t="s">
        <v>4</v>
      </c>
      <c r="G1834" s="20" t="s">
        <v>336</v>
      </c>
      <c r="H1834" s="19">
        <v>45402</v>
      </c>
      <c r="I1834">
        <v>7</v>
      </c>
      <c r="J1834">
        <v>0</v>
      </c>
      <c r="L1834">
        <v>3.5</v>
      </c>
      <c r="M1834">
        <f>IF(_22_05_2024__71314[[#This Row],[Данные телематики, пробег]]=0,0.6,IF(_22_05_2024__71314[[#This Row],[Данные путевого, пробег]]=0,0,"для расчета"))</f>
        <v>0</v>
      </c>
      <c r="N18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4" s="20">
        <f>_22_05_2024__71314[[#This Row],[Рейтинг по проезду]]*0.6+_22_05_2024__71314[[#This Row],[Рейтинг по МВ]]*0.4</f>
        <v>0.27999999999999997</v>
      </c>
    </row>
    <row r="1835" spans="1:17" x14ac:dyDescent="0.2">
      <c r="A1835">
        <v>276</v>
      </c>
      <c r="B1835" t="s">
        <v>3252</v>
      </c>
      <c r="C1835" t="s">
        <v>102</v>
      </c>
      <c r="D1835" t="s">
        <v>103</v>
      </c>
      <c r="E1835" t="s">
        <v>107</v>
      </c>
      <c r="F1835" t="s">
        <v>4</v>
      </c>
      <c r="G1835" s="20" t="s">
        <v>336</v>
      </c>
      <c r="H1835" s="19">
        <v>45405</v>
      </c>
      <c r="I1835">
        <v>54</v>
      </c>
      <c r="J1835">
        <v>0</v>
      </c>
      <c r="L1835">
        <v>3.5</v>
      </c>
      <c r="M1835">
        <f>IF(_22_05_2024__71314[[#This Row],[Данные телематики, пробег]]=0,0.6,IF(_22_05_2024__71314[[#This Row],[Данные путевого, пробег]]=0,0,"для расчета"))</f>
        <v>0</v>
      </c>
      <c r="N18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5" s="20">
        <f>_22_05_2024__71314[[#This Row],[Рейтинг по проезду]]*0.6+_22_05_2024__71314[[#This Row],[Рейтинг по МВ]]*0.4</f>
        <v>0.27999999999999997</v>
      </c>
    </row>
    <row r="1836" spans="1:17" x14ac:dyDescent="0.2">
      <c r="A1836">
        <v>276</v>
      </c>
      <c r="B1836" t="s">
        <v>3253</v>
      </c>
      <c r="C1836" t="s">
        <v>102</v>
      </c>
      <c r="D1836" t="s">
        <v>103</v>
      </c>
      <c r="E1836" t="s">
        <v>107</v>
      </c>
      <c r="F1836" t="s">
        <v>4</v>
      </c>
      <c r="G1836" s="20" t="s">
        <v>336</v>
      </c>
      <c r="H1836" s="19">
        <v>45406</v>
      </c>
      <c r="I1836">
        <v>14</v>
      </c>
      <c r="J1836">
        <v>0</v>
      </c>
      <c r="L1836">
        <v>3.5</v>
      </c>
      <c r="M1836">
        <f>IF(_22_05_2024__71314[[#This Row],[Данные телематики, пробег]]=0,0.6,IF(_22_05_2024__71314[[#This Row],[Данные путевого, пробег]]=0,0,"для расчета"))</f>
        <v>0</v>
      </c>
      <c r="N18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6" s="20">
        <f>_22_05_2024__71314[[#This Row],[Рейтинг по проезду]]*0.6+_22_05_2024__71314[[#This Row],[Рейтинг по МВ]]*0.4</f>
        <v>0.27999999999999997</v>
      </c>
    </row>
    <row r="1837" spans="1:17" x14ac:dyDescent="0.2">
      <c r="A1837">
        <v>276</v>
      </c>
      <c r="B1837" t="s">
        <v>3254</v>
      </c>
      <c r="C1837" t="s">
        <v>102</v>
      </c>
      <c r="D1837" t="s">
        <v>103</v>
      </c>
      <c r="E1837" t="s">
        <v>107</v>
      </c>
      <c r="F1837" t="s">
        <v>4</v>
      </c>
      <c r="G1837" s="20" t="s">
        <v>336</v>
      </c>
      <c r="H1837" s="19">
        <v>45407</v>
      </c>
      <c r="I1837">
        <v>22</v>
      </c>
      <c r="J1837">
        <v>0</v>
      </c>
      <c r="L1837">
        <v>3.5</v>
      </c>
      <c r="M1837">
        <f>IF(_22_05_2024__71314[[#This Row],[Данные телематики, пробег]]=0,0.6,IF(_22_05_2024__71314[[#This Row],[Данные путевого, пробег]]=0,0,"для расчета"))</f>
        <v>0</v>
      </c>
      <c r="N18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7" s="20">
        <f>_22_05_2024__71314[[#This Row],[Рейтинг по проезду]]*0.6+_22_05_2024__71314[[#This Row],[Рейтинг по МВ]]*0.4</f>
        <v>0.27999999999999997</v>
      </c>
    </row>
    <row r="1838" spans="1:17" x14ac:dyDescent="0.2">
      <c r="A1838">
        <v>276</v>
      </c>
      <c r="B1838" t="s">
        <v>3255</v>
      </c>
      <c r="C1838" t="s">
        <v>102</v>
      </c>
      <c r="D1838" t="s">
        <v>103</v>
      </c>
      <c r="E1838" t="s">
        <v>107</v>
      </c>
      <c r="F1838" t="s">
        <v>4</v>
      </c>
      <c r="G1838" s="20" t="s">
        <v>336</v>
      </c>
      <c r="H1838" s="19">
        <v>45408</v>
      </c>
      <c r="I1838">
        <v>455</v>
      </c>
      <c r="J1838">
        <v>0</v>
      </c>
      <c r="L1838">
        <v>3.5</v>
      </c>
      <c r="M1838">
        <f>IF(_22_05_2024__71314[[#This Row],[Данные телематики, пробег]]=0,0.6,IF(_22_05_2024__71314[[#This Row],[Данные путевого, пробег]]=0,0,"для расчета"))</f>
        <v>0</v>
      </c>
      <c r="N18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8" s="20">
        <f>_22_05_2024__71314[[#This Row],[Рейтинг по проезду]]*0.6+_22_05_2024__71314[[#This Row],[Рейтинг по МВ]]*0.4</f>
        <v>0.27999999999999997</v>
      </c>
    </row>
    <row r="1839" spans="1:17" x14ac:dyDescent="0.2">
      <c r="A1839">
        <v>276</v>
      </c>
      <c r="B1839" t="s">
        <v>3256</v>
      </c>
      <c r="C1839" t="s">
        <v>102</v>
      </c>
      <c r="D1839" t="s">
        <v>103</v>
      </c>
      <c r="E1839" t="s">
        <v>107</v>
      </c>
      <c r="F1839" t="s">
        <v>4</v>
      </c>
      <c r="G1839" s="20" t="s">
        <v>336</v>
      </c>
      <c r="H1839" s="19">
        <v>45409</v>
      </c>
      <c r="I1839">
        <v>26</v>
      </c>
      <c r="J1839">
        <v>0</v>
      </c>
      <c r="L1839">
        <v>3.5</v>
      </c>
      <c r="M1839">
        <f>IF(_22_05_2024__71314[[#This Row],[Данные телематики, пробег]]=0,0.6,IF(_22_05_2024__71314[[#This Row],[Данные путевого, пробег]]=0,0,"для расчета"))</f>
        <v>0</v>
      </c>
      <c r="N18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39" s="20">
        <f>_22_05_2024__71314[[#This Row],[Рейтинг по проезду]]*0.6+_22_05_2024__71314[[#This Row],[Рейтинг по МВ]]*0.4</f>
        <v>0.27999999999999997</v>
      </c>
    </row>
    <row r="1840" spans="1:17" x14ac:dyDescent="0.2">
      <c r="A1840">
        <v>276</v>
      </c>
      <c r="B1840" t="s">
        <v>3257</v>
      </c>
      <c r="C1840" t="s">
        <v>102</v>
      </c>
      <c r="D1840" t="s">
        <v>103</v>
      </c>
      <c r="E1840" t="s">
        <v>107</v>
      </c>
      <c r="F1840" t="s">
        <v>4</v>
      </c>
      <c r="G1840" s="20" t="s">
        <v>336</v>
      </c>
      <c r="H1840" s="19">
        <v>45410</v>
      </c>
      <c r="I1840">
        <v>308</v>
      </c>
      <c r="J1840">
        <v>0</v>
      </c>
      <c r="L1840">
        <v>3.5</v>
      </c>
      <c r="M1840">
        <f>IF(_22_05_2024__71314[[#This Row],[Данные телематики, пробег]]=0,0.6,IF(_22_05_2024__71314[[#This Row],[Данные путевого, пробег]]=0,0,"для расчета"))</f>
        <v>0</v>
      </c>
      <c r="N18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40" s="20">
        <f>_22_05_2024__71314[[#This Row],[Рейтинг по проезду]]*0.6+_22_05_2024__71314[[#This Row],[Рейтинг по МВ]]*0.4</f>
        <v>0.27999999999999997</v>
      </c>
    </row>
    <row r="1841" spans="1:17" x14ac:dyDescent="0.2">
      <c r="A1841">
        <v>276</v>
      </c>
      <c r="B1841" t="s">
        <v>3258</v>
      </c>
      <c r="C1841" t="s">
        <v>102</v>
      </c>
      <c r="D1841" t="s">
        <v>103</v>
      </c>
      <c r="E1841" t="s">
        <v>107</v>
      </c>
      <c r="F1841" t="s">
        <v>4</v>
      </c>
      <c r="G1841" s="20" t="s">
        <v>336</v>
      </c>
      <c r="H1841" s="19">
        <v>45412</v>
      </c>
      <c r="I1841">
        <v>46</v>
      </c>
      <c r="J1841">
        <v>0</v>
      </c>
      <c r="L1841">
        <v>3.5</v>
      </c>
      <c r="M1841">
        <f>IF(_22_05_2024__71314[[#This Row],[Данные телематики, пробег]]=0,0.6,IF(_22_05_2024__71314[[#This Row],[Данные путевого, пробег]]=0,0,"для расчета"))</f>
        <v>0</v>
      </c>
      <c r="N18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41" s="20">
        <f>_22_05_2024__71314[[#This Row],[Рейтинг по проезду]]*0.6+_22_05_2024__71314[[#This Row],[Рейтинг по МВ]]*0.4</f>
        <v>0.27999999999999997</v>
      </c>
    </row>
    <row r="1842" spans="1:17" x14ac:dyDescent="0.2">
      <c r="A1842">
        <v>280</v>
      </c>
      <c r="B1842" t="s">
        <v>3259</v>
      </c>
      <c r="C1842" t="s">
        <v>102</v>
      </c>
      <c r="D1842" t="s">
        <v>103</v>
      </c>
      <c r="E1842" t="s">
        <v>107</v>
      </c>
      <c r="F1842" t="s">
        <v>4</v>
      </c>
      <c r="G1842" s="20" t="s">
        <v>340</v>
      </c>
      <c r="H1842" s="19">
        <v>45396</v>
      </c>
      <c r="I1842">
        <v>9.48</v>
      </c>
      <c r="J1842">
        <v>13</v>
      </c>
      <c r="L1842">
        <v>5.2</v>
      </c>
      <c r="M18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0.72923076923076924</v>
      </c>
      <c r="O18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4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1842" s="20">
        <f>_22_05_2024__71314[[#This Row],[Рейтинг по проезду]]*0.6+_22_05_2024__71314[[#This Row],[Рейтинг по МВ]]*0.4</f>
        <v>0.90000000000000013</v>
      </c>
    </row>
    <row r="1843" spans="1:17" x14ac:dyDescent="0.2">
      <c r="A1843">
        <v>282</v>
      </c>
      <c r="B1843" t="s">
        <v>3260</v>
      </c>
      <c r="C1843" t="s">
        <v>102</v>
      </c>
      <c r="D1843" t="s">
        <v>103</v>
      </c>
      <c r="E1843" t="s">
        <v>107</v>
      </c>
      <c r="F1843" t="s">
        <v>4</v>
      </c>
      <c r="G1843" s="20" t="s">
        <v>342</v>
      </c>
      <c r="H1843" s="19">
        <v>45389</v>
      </c>
      <c r="I1843">
        <v>6</v>
      </c>
      <c r="J1843">
        <v>6</v>
      </c>
      <c r="L1843">
        <v>5.9</v>
      </c>
      <c r="M18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3" s="20">
        <f>_22_05_2024__71314[[#This Row],[Рейтинг по проезду]]*0.6+_22_05_2024__71314[[#This Row],[Рейтинг по МВ]]*0.4</f>
        <v>1</v>
      </c>
    </row>
    <row r="1844" spans="1:17" x14ac:dyDescent="0.2">
      <c r="A1844">
        <v>282</v>
      </c>
      <c r="B1844" t="s">
        <v>3261</v>
      </c>
      <c r="C1844" t="s">
        <v>102</v>
      </c>
      <c r="D1844" t="s">
        <v>103</v>
      </c>
      <c r="E1844" t="s">
        <v>107</v>
      </c>
      <c r="F1844" t="s">
        <v>4</v>
      </c>
      <c r="G1844" s="20" t="s">
        <v>342</v>
      </c>
      <c r="H1844" s="19">
        <v>45392</v>
      </c>
      <c r="I1844">
        <v>88</v>
      </c>
      <c r="J1844">
        <v>88</v>
      </c>
      <c r="L1844">
        <v>5.9</v>
      </c>
      <c r="M18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4" s="20">
        <f>_22_05_2024__71314[[#This Row],[Рейтинг по проезду]]*0.6+_22_05_2024__71314[[#This Row],[Рейтинг по МВ]]*0.4</f>
        <v>1</v>
      </c>
    </row>
    <row r="1845" spans="1:17" x14ac:dyDescent="0.2">
      <c r="A1845">
        <v>282</v>
      </c>
      <c r="B1845" t="s">
        <v>3262</v>
      </c>
      <c r="C1845" t="s">
        <v>102</v>
      </c>
      <c r="D1845" t="s">
        <v>103</v>
      </c>
      <c r="E1845" t="s">
        <v>107</v>
      </c>
      <c r="F1845" t="s">
        <v>4</v>
      </c>
      <c r="G1845" s="20" t="s">
        <v>342</v>
      </c>
      <c r="H1845" s="19">
        <v>45396</v>
      </c>
      <c r="I1845">
        <v>12</v>
      </c>
      <c r="J1845">
        <v>12</v>
      </c>
      <c r="L1845">
        <v>5.9</v>
      </c>
      <c r="M18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5" s="20">
        <f>_22_05_2024__71314[[#This Row],[Рейтинг по проезду]]*0.6+_22_05_2024__71314[[#This Row],[Рейтинг по МВ]]*0.4</f>
        <v>1</v>
      </c>
    </row>
    <row r="1846" spans="1:17" x14ac:dyDescent="0.2">
      <c r="A1846">
        <v>282</v>
      </c>
      <c r="B1846" t="s">
        <v>3263</v>
      </c>
      <c r="C1846" t="s">
        <v>102</v>
      </c>
      <c r="D1846" t="s">
        <v>103</v>
      </c>
      <c r="E1846" t="s">
        <v>107</v>
      </c>
      <c r="F1846" t="s">
        <v>4</v>
      </c>
      <c r="G1846" s="20" t="s">
        <v>342</v>
      </c>
      <c r="H1846" s="19">
        <v>45407</v>
      </c>
      <c r="I1846">
        <v>4</v>
      </c>
      <c r="J1846">
        <v>4</v>
      </c>
      <c r="L1846">
        <v>5.9</v>
      </c>
      <c r="M18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6" s="20">
        <f>_22_05_2024__71314[[#This Row],[Рейтинг по проезду]]*0.6+_22_05_2024__71314[[#This Row],[Рейтинг по МВ]]*0.4</f>
        <v>1</v>
      </c>
    </row>
    <row r="1847" spans="1:17" x14ac:dyDescent="0.2">
      <c r="A1847">
        <v>282</v>
      </c>
      <c r="B1847" t="s">
        <v>3264</v>
      </c>
      <c r="C1847" t="s">
        <v>102</v>
      </c>
      <c r="D1847" t="s">
        <v>103</v>
      </c>
      <c r="E1847" t="s">
        <v>107</v>
      </c>
      <c r="F1847" t="s">
        <v>4</v>
      </c>
      <c r="G1847" s="20" t="s">
        <v>342</v>
      </c>
      <c r="H1847" s="19">
        <v>45408</v>
      </c>
      <c r="I1847">
        <v>55</v>
      </c>
      <c r="J1847">
        <v>55</v>
      </c>
      <c r="L1847">
        <v>5.9</v>
      </c>
      <c r="M18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7" s="20">
        <f>_22_05_2024__71314[[#This Row],[Рейтинг по проезду]]*0.6+_22_05_2024__71314[[#This Row],[Рейтинг по МВ]]*0.4</f>
        <v>1</v>
      </c>
    </row>
    <row r="1848" spans="1:17" x14ac:dyDescent="0.2">
      <c r="A1848">
        <v>282</v>
      </c>
      <c r="B1848" t="s">
        <v>3265</v>
      </c>
      <c r="C1848" t="s">
        <v>102</v>
      </c>
      <c r="D1848" t="s">
        <v>103</v>
      </c>
      <c r="E1848" t="s">
        <v>107</v>
      </c>
      <c r="F1848" t="s">
        <v>4</v>
      </c>
      <c r="G1848" s="20" t="s">
        <v>342</v>
      </c>
      <c r="H1848" s="19">
        <v>45412</v>
      </c>
      <c r="I1848">
        <v>38</v>
      </c>
      <c r="J1848">
        <v>0</v>
      </c>
      <c r="L1848">
        <v>5.9</v>
      </c>
      <c r="M1848">
        <f>IF(_22_05_2024__71314[[#This Row],[Данные телематики, пробег]]=0,0.6,IF(_22_05_2024__71314[[#This Row],[Данные путевого, пробег]]=0,0,"для расчета"))</f>
        <v>0</v>
      </c>
      <c r="N18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8" s="20">
        <f>_22_05_2024__71314[[#This Row],[Рейтинг по проезду]]*0.6+_22_05_2024__71314[[#This Row],[Рейтинг по МВ]]*0.4</f>
        <v>0.4</v>
      </c>
    </row>
    <row r="1849" spans="1:17" x14ac:dyDescent="0.2">
      <c r="A1849">
        <v>283</v>
      </c>
      <c r="B1849" t="s">
        <v>3266</v>
      </c>
      <c r="C1849" t="s">
        <v>102</v>
      </c>
      <c r="D1849" t="s">
        <v>103</v>
      </c>
      <c r="E1849" t="s">
        <v>105</v>
      </c>
      <c r="F1849" t="s">
        <v>4</v>
      </c>
      <c r="G1849" s="20" t="s">
        <v>343</v>
      </c>
      <c r="H1849" s="19">
        <v>45386</v>
      </c>
      <c r="I1849">
        <v>77</v>
      </c>
      <c r="J1849">
        <v>77</v>
      </c>
      <c r="L1849">
        <v>5.9</v>
      </c>
      <c r="M18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49" s="20">
        <f>_22_05_2024__71314[[#This Row],[Рейтинг по проезду]]*0.6+_22_05_2024__71314[[#This Row],[Рейтинг по МВ]]*0.4</f>
        <v>1</v>
      </c>
    </row>
    <row r="1850" spans="1:17" x14ac:dyDescent="0.2">
      <c r="A1850">
        <v>283</v>
      </c>
      <c r="B1850" t="s">
        <v>3267</v>
      </c>
      <c r="C1850" t="s">
        <v>102</v>
      </c>
      <c r="D1850" t="s">
        <v>103</v>
      </c>
      <c r="E1850" t="s">
        <v>105</v>
      </c>
      <c r="F1850" t="s">
        <v>4</v>
      </c>
      <c r="G1850" s="20" t="s">
        <v>343</v>
      </c>
      <c r="H1850" s="19">
        <v>45388</v>
      </c>
      <c r="I1850">
        <v>3</v>
      </c>
      <c r="J1850">
        <v>3</v>
      </c>
      <c r="L1850">
        <v>5.9</v>
      </c>
      <c r="M18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0" s="20">
        <f>_22_05_2024__71314[[#This Row],[Рейтинг по проезду]]*0.6+_22_05_2024__71314[[#This Row],[Рейтинг по МВ]]*0.4</f>
        <v>1</v>
      </c>
    </row>
    <row r="1851" spans="1:17" x14ac:dyDescent="0.2">
      <c r="A1851">
        <v>283</v>
      </c>
      <c r="B1851" t="s">
        <v>3268</v>
      </c>
      <c r="C1851" t="s">
        <v>102</v>
      </c>
      <c r="D1851" t="s">
        <v>103</v>
      </c>
      <c r="E1851" t="s">
        <v>105</v>
      </c>
      <c r="F1851" t="s">
        <v>4</v>
      </c>
      <c r="G1851" s="20" t="s">
        <v>343</v>
      </c>
      <c r="H1851" s="19">
        <v>45389</v>
      </c>
      <c r="I1851">
        <v>7</v>
      </c>
      <c r="J1851">
        <v>7</v>
      </c>
      <c r="L1851">
        <v>5.9</v>
      </c>
      <c r="M18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1" s="20">
        <f>_22_05_2024__71314[[#This Row],[Рейтинг по проезду]]*0.6+_22_05_2024__71314[[#This Row],[Рейтинг по МВ]]*0.4</f>
        <v>1</v>
      </c>
    </row>
    <row r="1852" spans="1:17" x14ac:dyDescent="0.2">
      <c r="A1852">
        <v>283</v>
      </c>
      <c r="B1852" t="s">
        <v>3269</v>
      </c>
      <c r="C1852" t="s">
        <v>102</v>
      </c>
      <c r="D1852" t="s">
        <v>103</v>
      </c>
      <c r="E1852" t="s">
        <v>105</v>
      </c>
      <c r="F1852" t="s">
        <v>4</v>
      </c>
      <c r="G1852" s="20" t="s">
        <v>343</v>
      </c>
      <c r="H1852" s="19">
        <v>45390</v>
      </c>
      <c r="I1852">
        <v>118</v>
      </c>
      <c r="J1852">
        <v>18</v>
      </c>
      <c r="L1852">
        <v>5.9</v>
      </c>
      <c r="M18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6.5555555555555554</v>
      </c>
      <c r="O18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2" s="20">
        <f>_22_05_2024__71314[[#This Row],[Рейтинг по проезду]]*0.6+_22_05_2024__71314[[#This Row],[Рейтинг по МВ]]*0.4</f>
        <v>0.94000000000000006</v>
      </c>
    </row>
    <row r="1853" spans="1:17" x14ac:dyDescent="0.2">
      <c r="A1853">
        <v>283</v>
      </c>
      <c r="B1853" t="s">
        <v>3270</v>
      </c>
      <c r="C1853" t="s">
        <v>102</v>
      </c>
      <c r="D1853" t="s">
        <v>103</v>
      </c>
      <c r="E1853" t="s">
        <v>105</v>
      </c>
      <c r="F1853" t="s">
        <v>4</v>
      </c>
      <c r="G1853" s="20" t="s">
        <v>343</v>
      </c>
      <c r="H1853" s="19">
        <v>45391</v>
      </c>
      <c r="I1853">
        <v>5</v>
      </c>
      <c r="J1853">
        <v>5</v>
      </c>
      <c r="L1853">
        <v>5.9</v>
      </c>
      <c r="M18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3" s="20">
        <f>_22_05_2024__71314[[#This Row],[Рейтинг по проезду]]*0.6+_22_05_2024__71314[[#This Row],[Рейтинг по МВ]]*0.4</f>
        <v>1</v>
      </c>
    </row>
    <row r="1854" spans="1:17" x14ac:dyDescent="0.2">
      <c r="A1854">
        <v>283</v>
      </c>
      <c r="B1854" t="s">
        <v>3271</v>
      </c>
      <c r="C1854" t="s">
        <v>102</v>
      </c>
      <c r="D1854" t="s">
        <v>103</v>
      </c>
      <c r="E1854" t="s">
        <v>105</v>
      </c>
      <c r="F1854" t="s">
        <v>4</v>
      </c>
      <c r="G1854" s="20" t="s">
        <v>343</v>
      </c>
      <c r="H1854" s="19">
        <v>45392</v>
      </c>
      <c r="I1854">
        <v>79</v>
      </c>
      <c r="J1854">
        <v>79</v>
      </c>
      <c r="L1854">
        <v>5.9</v>
      </c>
      <c r="M18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4" s="20">
        <f>_22_05_2024__71314[[#This Row],[Рейтинг по проезду]]*0.6+_22_05_2024__71314[[#This Row],[Рейтинг по МВ]]*0.4</f>
        <v>1</v>
      </c>
    </row>
    <row r="1855" spans="1:17" x14ac:dyDescent="0.2">
      <c r="A1855">
        <v>283</v>
      </c>
      <c r="B1855" t="s">
        <v>3272</v>
      </c>
      <c r="C1855" t="s">
        <v>102</v>
      </c>
      <c r="D1855" t="s">
        <v>103</v>
      </c>
      <c r="E1855" t="s">
        <v>105</v>
      </c>
      <c r="F1855" t="s">
        <v>4</v>
      </c>
      <c r="G1855" s="20" t="s">
        <v>343</v>
      </c>
      <c r="H1855" s="19">
        <v>45394</v>
      </c>
      <c r="I1855">
        <v>15</v>
      </c>
      <c r="J1855">
        <v>15</v>
      </c>
      <c r="L1855">
        <v>5.9</v>
      </c>
      <c r="M18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5" s="20">
        <f>_22_05_2024__71314[[#This Row],[Рейтинг по проезду]]*0.6+_22_05_2024__71314[[#This Row],[Рейтинг по МВ]]*0.4</f>
        <v>1</v>
      </c>
    </row>
    <row r="1856" spans="1:17" x14ac:dyDescent="0.2">
      <c r="A1856">
        <v>283</v>
      </c>
      <c r="B1856" t="s">
        <v>3273</v>
      </c>
      <c r="C1856" t="s">
        <v>102</v>
      </c>
      <c r="D1856" t="s">
        <v>103</v>
      </c>
      <c r="E1856" t="s">
        <v>105</v>
      </c>
      <c r="F1856" t="s">
        <v>4</v>
      </c>
      <c r="G1856" s="20" t="s">
        <v>343</v>
      </c>
      <c r="H1856" s="19">
        <v>45401</v>
      </c>
      <c r="I1856">
        <v>5</v>
      </c>
      <c r="J1856">
        <v>5</v>
      </c>
      <c r="L1856">
        <v>5.9</v>
      </c>
      <c r="M18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6" s="20">
        <f>_22_05_2024__71314[[#This Row],[Рейтинг по проезду]]*0.6+_22_05_2024__71314[[#This Row],[Рейтинг по МВ]]*0.4</f>
        <v>1</v>
      </c>
    </row>
    <row r="1857" spans="1:17" x14ac:dyDescent="0.2">
      <c r="A1857">
        <v>283</v>
      </c>
      <c r="B1857" t="s">
        <v>3274</v>
      </c>
      <c r="C1857" t="s">
        <v>102</v>
      </c>
      <c r="D1857" t="s">
        <v>103</v>
      </c>
      <c r="E1857" t="s">
        <v>105</v>
      </c>
      <c r="F1857" t="s">
        <v>4</v>
      </c>
      <c r="G1857" s="20" t="s">
        <v>343</v>
      </c>
      <c r="H1857" s="19">
        <v>45408</v>
      </c>
      <c r="I1857">
        <v>360</v>
      </c>
      <c r="J1857">
        <v>60</v>
      </c>
      <c r="L1857">
        <v>5.9</v>
      </c>
      <c r="M18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</v>
      </c>
      <c r="O18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7" s="20">
        <f>_22_05_2024__71314[[#This Row],[Рейтинг по проезду]]*0.6+_22_05_2024__71314[[#This Row],[Рейтинг по МВ]]*0.4</f>
        <v>0.94000000000000006</v>
      </c>
    </row>
    <row r="1858" spans="1:17" x14ac:dyDescent="0.2">
      <c r="A1858">
        <v>283</v>
      </c>
      <c r="B1858" t="s">
        <v>3275</v>
      </c>
      <c r="C1858" t="s">
        <v>102</v>
      </c>
      <c r="D1858" t="s">
        <v>103</v>
      </c>
      <c r="E1858" t="s">
        <v>105</v>
      </c>
      <c r="F1858" t="s">
        <v>4</v>
      </c>
      <c r="G1858" s="20" t="s">
        <v>343</v>
      </c>
      <c r="H1858" s="19">
        <v>45410</v>
      </c>
      <c r="I1858">
        <v>174</v>
      </c>
      <c r="J1858">
        <v>174</v>
      </c>
      <c r="L1858">
        <v>5.9</v>
      </c>
      <c r="M18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8" s="20">
        <f>_22_05_2024__71314[[#This Row],[Рейтинг по проезду]]*0.6+_22_05_2024__71314[[#This Row],[Рейтинг по МВ]]*0.4</f>
        <v>1</v>
      </c>
    </row>
    <row r="1859" spans="1:17" x14ac:dyDescent="0.2">
      <c r="A1859">
        <v>283</v>
      </c>
      <c r="B1859" t="s">
        <v>3276</v>
      </c>
      <c r="C1859" t="s">
        <v>102</v>
      </c>
      <c r="D1859" t="s">
        <v>103</v>
      </c>
      <c r="E1859" t="s">
        <v>105</v>
      </c>
      <c r="F1859" t="s">
        <v>4</v>
      </c>
      <c r="G1859" s="20" t="s">
        <v>343</v>
      </c>
      <c r="H1859" s="19">
        <v>45412</v>
      </c>
      <c r="I1859">
        <v>62</v>
      </c>
      <c r="J1859">
        <v>62</v>
      </c>
      <c r="L1859">
        <v>5.9</v>
      </c>
      <c r="M18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59" s="20">
        <f>_22_05_2024__71314[[#This Row],[Рейтинг по проезду]]*0.6+_22_05_2024__71314[[#This Row],[Рейтинг по МВ]]*0.4</f>
        <v>1</v>
      </c>
    </row>
    <row r="1860" spans="1:17" x14ac:dyDescent="0.2">
      <c r="A1860">
        <v>284</v>
      </c>
      <c r="B1860" t="s">
        <v>3277</v>
      </c>
      <c r="C1860" t="s">
        <v>102</v>
      </c>
      <c r="D1860" t="s">
        <v>103</v>
      </c>
      <c r="E1860" t="s">
        <v>107</v>
      </c>
      <c r="F1860" t="s">
        <v>4</v>
      </c>
      <c r="G1860" s="20" t="s">
        <v>344</v>
      </c>
      <c r="H1860" s="19">
        <v>45383</v>
      </c>
      <c r="I1860">
        <v>286</v>
      </c>
      <c r="J1860">
        <v>0</v>
      </c>
      <c r="L1860">
        <v>5.6</v>
      </c>
      <c r="M1860">
        <f>IF(_22_05_2024__71314[[#This Row],[Данные телематики, пробег]]=0,0.6,IF(_22_05_2024__71314[[#This Row],[Данные путевого, пробег]]=0,0,"для расчета"))</f>
        <v>0</v>
      </c>
      <c r="N18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0" s="20">
        <f>_22_05_2024__71314[[#This Row],[Рейтинг по проезду]]*0.6+_22_05_2024__71314[[#This Row],[Рейтинг по МВ]]*0.4</f>
        <v>0.4</v>
      </c>
    </row>
    <row r="1861" spans="1:17" x14ac:dyDescent="0.2">
      <c r="A1861">
        <v>284</v>
      </c>
      <c r="B1861" t="s">
        <v>3278</v>
      </c>
      <c r="C1861" t="s">
        <v>102</v>
      </c>
      <c r="D1861" t="s">
        <v>103</v>
      </c>
      <c r="E1861" t="s">
        <v>107</v>
      </c>
      <c r="F1861" t="s">
        <v>4</v>
      </c>
      <c r="G1861" s="20" t="s">
        <v>344</v>
      </c>
      <c r="H1861" s="19">
        <v>45393</v>
      </c>
      <c r="I1861">
        <v>149</v>
      </c>
      <c r="J1861">
        <v>0</v>
      </c>
      <c r="L1861">
        <v>5.6</v>
      </c>
      <c r="M1861">
        <f>IF(_22_05_2024__71314[[#This Row],[Данные телематики, пробег]]=0,0.6,IF(_22_05_2024__71314[[#This Row],[Данные путевого, пробег]]=0,0,"для расчета"))</f>
        <v>0</v>
      </c>
      <c r="N18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1" s="20">
        <f>_22_05_2024__71314[[#This Row],[Рейтинг по проезду]]*0.6+_22_05_2024__71314[[#This Row],[Рейтинг по МВ]]*0.4</f>
        <v>0.4</v>
      </c>
    </row>
    <row r="1862" spans="1:17" x14ac:dyDescent="0.2">
      <c r="A1862">
        <v>284</v>
      </c>
      <c r="B1862" t="s">
        <v>3279</v>
      </c>
      <c r="C1862" t="s">
        <v>102</v>
      </c>
      <c r="D1862" t="s">
        <v>103</v>
      </c>
      <c r="E1862" t="s">
        <v>107</v>
      </c>
      <c r="F1862" t="s">
        <v>4</v>
      </c>
      <c r="G1862" s="20" t="s">
        <v>344</v>
      </c>
      <c r="H1862" s="19">
        <v>45394</v>
      </c>
      <c r="I1862">
        <v>6</v>
      </c>
      <c r="J1862">
        <v>0</v>
      </c>
      <c r="L1862">
        <v>5.6</v>
      </c>
      <c r="M1862">
        <f>IF(_22_05_2024__71314[[#This Row],[Данные телематики, пробег]]=0,0.6,IF(_22_05_2024__71314[[#This Row],[Данные путевого, пробег]]=0,0,"для расчета"))</f>
        <v>0</v>
      </c>
      <c r="N18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2" s="20">
        <f>_22_05_2024__71314[[#This Row],[Рейтинг по проезду]]*0.6+_22_05_2024__71314[[#This Row],[Рейтинг по МВ]]*0.4</f>
        <v>0.4</v>
      </c>
    </row>
    <row r="1863" spans="1:17" x14ac:dyDescent="0.2">
      <c r="A1863">
        <v>284</v>
      </c>
      <c r="B1863" t="s">
        <v>3280</v>
      </c>
      <c r="C1863" t="s">
        <v>102</v>
      </c>
      <c r="D1863" t="s">
        <v>103</v>
      </c>
      <c r="E1863" t="s">
        <v>107</v>
      </c>
      <c r="F1863" t="s">
        <v>4</v>
      </c>
      <c r="G1863" s="20" t="s">
        <v>344</v>
      </c>
      <c r="H1863" s="19">
        <v>45397</v>
      </c>
      <c r="I1863">
        <v>5</v>
      </c>
      <c r="J1863">
        <v>0</v>
      </c>
      <c r="L1863">
        <v>5.6</v>
      </c>
      <c r="M1863">
        <f>IF(_22_05_2024__71314[[#This Row],[Данные телематики, пробег]]=0,0.6,IF(_22_05_2024__71314[[#This Row],[Данные путевого, пробег]]=0,0,"для расчета"))</f>
        <v>0</v>
      </c>
      <c r="N18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3" s="20">
        <f>_22_05_2024__71314[[#This Row],[Рейтинг по проезду]]*0.6+_22_05_2024__71314[[#This Row],[Рейтинг по МВ]]*0.4</f>
        <v>0.4</v>
      </c>
    </row>
    <row r="1864" spans="1:17" x14ac:dyDescent="0.2">
      <c r="A1864">
        <v>284</v>
      </c>
      <c r="B1864" t="s">
        <v>3281</v>
      </c>
      <c r="C1864" t="s">
        <v>102</v>
      </c>
      <c r="D1864" t="s">
        <v>103</v>
      </c>
      <c r="E1864" t="s">
        <v>107</v>
      </c>
      <c r="F1864" t="s">
        <v>4</v>
      </c>
      <c r="G1864" s="20" t="s">
        <v>344</v>
      </c>
      <c r="H1864" s="19">
        <v>45400</v>
      </c>
      <c r="I1864">
        <v>28</v>
      </c>
      <c r="J1864">
        <v>0</v>
      </c>
      <c r="L1864">
        <v>5.6</v>
      </c>
      <c r="M1864">
        <f>IF(_22_05_2024__71314[[#This Row],[Данные телематики, пробег]]=0,0.6,IF(_22_05_2024__71314[[#This Row],[Данные путевого, пробег]]=0,0,"для расчета"))</f>
        <v>0</v>
      </c>
      <c r="N18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4" s="20">
        <f>_22_05_2024__71314[[#This Row],[Рейтинг по проезду]]*0.6+_22_05_2024__71314[[#This Row],[Рейтинг по МВ]]*0.4</f>
        <v>0.4</v>
      </c>
    </row>
    <row r="1865" spans="1:17" x14ac:dyDescent="0.2">
      <c r="A1865">
        <v>284</v>
      </c>
      <c r="B1865" t="s">
        <v>3282</v>
      </c>
      <c r="C1865" t="s">
        <v>102</v>
      </c>
      <c r="D1865" t="s">
        <v>103</v>
      </c>
      <c r="E1865" t="s">
        <v>107</v>
      </c>
      <c r="F1865" t="s">
        <v>4</v>
      </c>
      <c r="G1865" s="20" t="s">
        <v>344</v>
      </c>
      <c r="H1865" s="19">
        <v>45401</v>
      </c>
      <c r="I1865">
        <v>298</v>
      </c>
      <c r="J1865">
        <v>0</v>
      </c>
      <c r="L1865">
        <v>5.6</v>
      </c>
      <c r="M1865">
        <f>IF(_22_05_2024__71314[[#This Row],[Данные телематики, пробег]]=0,0.6,IF(_22_05_2024__71314[[#This Row],[Данные путевого, пробег]]=0,0,"для расчета"))</f>
        <v>0</v>
      </c>
      <c r="N18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5" s="20">
        <f>_22_05_2024__71314[[#This Row],[Рейтинг по проезду]]*0.6+_22_05_2024__71314[[#This Row],[Рейтинг по МВ]]*0.4</f>
        <v>0.4</v>
      </c>
    </row>
    <row r="1866" spans="1:17" x14ac:dyDescent="0.2">
      <c r="A1866">
        <v>284</v>
      </c>
      <c r="B1866" t="s">
        <v>3283</v>
      </c>
      <c r="C1866" t="s">
        <v>102</v>
      </c>
      <c r="D1866" t="s">
        <v>103</v>
      </c>
      <c r="E1866" t="s">
        <v>107</v>
      </c>
      <c r="F1866" t="s">
        <v>4</v>
      </c>
      <c r="G1866" s="20" t="s">
        <v>344</v>
      </c>
      <c r="H1866" s="19">
        <v>45402</v>
      </c>
      <c r="I1866">
        <v>7</v>
      </c>
      <c r="J1866">
        <v>0</v>
      </c>
      <c r="L1866">
        <v>5.6</v>
      </c>
      <c r="M1866">
        <f>IF(_22_05_2024__71314[[#This Row],[Данные телематики, пробег]]=0,0.6,IF(_22_05_2024__71314[[#This Row],[Данные путевого, пробег]]=0,0,"для расчета"))</f>
        <v>0</v>
      </c>
      <c r="N18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6" s="20">
        <f>_22_05_2024__71314[[#This Row],[Рейтинг по проезду]]*0.6+_22_05_2024__71314[[#This Row],[Рейтинг по МВ]]*0.4</f>
        <v>0.4</v>
      </c>
    </row>
    <row r="1867" spans="1:17" x14ac:dyDescent="0.2">
      <c r="A1867">
        <v>284</v>
      </c>
      <c r="B1867" t="s">
        <v>3284</v>
      </c>
      <c r="C1867" t="s">
        <v>102</v>
      </c>
      <c r="D1867" t="s">
        <v>103</v>
      </c>
      <c r="E1867" t="s">
        <v>107</v>
      </c>
      <c r="F1867" t="s">
        <v>4</v>
      </c>
      <c r="G1867" s="20" t="s">
        <v>344</v>
      </c>
      <c r="H1867" s="19">
        <v>45405</v>
      </c>
      <c r="I1867">
        <v>54</v>
      </c>
      <c r="J1867">
        <v>0</v>
      </c>
      <c r="L1867">
        <v>5.6</v>
      </c>
      <c r="M1867">
        <f>IF(_22_05_2024__71314[[#This Row],[Данные телематики, пробег]]=0,0.6,IF(_22_05_2024__71314[[#This Row],[Данные путевого, пробег]]=0,0,"для расчета"))</f>
        <v>0</v>
      </c>
      <c r="N18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7" s="20">
        <f>_22_05_2024__71314[[#This Row],[Рейтинг по проезду]]*0.6+_22_05_2024__71314[[#This Row],[Рейтинг по МВ]]*0.4</f>
        <v>0.4</v>
      </c>
    </row>
    <row r="1868" spans="1:17" x14ac:dyDescent="0.2">
      <c r="A1868">
        <v>284</v>
      </c>
      <c r="B1868" t="s">
        <v>3285</v>
      </c>
      <c r="C1868" t="s">
        <v>102</v>
      </c>
      <c r="D1868" t="s">
        <v>103</v>
      </c>
      <c r="E1868" t="s">
        <v>107</v>
      </c>
      <c r="F1868" t="s">
        <v>4</v>
      </c>
      <c r="G1868" s="20" t="s">
        <v>344</v>
      </c>
      <c r="H1868" s="19">
        <v>45406</v>
      </c>
      <c r="I1868">
        <v>1</v>
      </c>
      <c r="J1868">
        <v>0</v>
      </c>
      <c r="L1868">
        <v>5.6</v>
      </c>
      <c r="M1868">
        <f>IF(_22_05_2024__71314[[#This Row],[Данные телематики, пробег]]=0,0.6,IF(_22_05_2024__71314[[#This Row],[Данные путевого, пробег]]=0,0,"для расчета"))</f>
        <v>0</v>
      </c>
      <c r="N18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8" s="20">
        <f>_22_05_2024__71314[[#This Row],[Рейтинг по проезду]]*0.6+_22_05_2024__71314[[#This Row],[Рейтинг по МВ]]*0.4</f>
        <v>0.4</v>
      </c>
    </row>
    <row r="1869" spans="1:17" x14ac:dyDescent="0.2">
      <c r="A1869">
        <v>284</v>
      </c>
      <c r="B1869" t="s">
        <v>3286</v>
      </c>
      <c r="C1869" t="s">
        <v>102</v>
      </c>
      <c r="D1869" t="s">
        <v>103</v>
      </c>
      <c r="E1869" t="s">
        <v>107</v>
      </c>
      <c r="F1869" t="s">
        <v>4</v>
      </c>
      <c r="G1869" s="20" t="s">
        <v>344</v>
      </c>
      <c r="H1869" s="19">
        <v>45407</v>
      </c>
      <c r="I1869">
        <v>52</v>
      </c>
      <c r="J1869">
        <v>0</v>
      </c>
      <c r="L1869">
        <v>5.6</v>
      </c>
      <c r="M1869">
        <f>IF(_22_05_2024__71314[[#This Row],[Данные телематики, пробег]]=0,0.6,IF(_22_05_2024__71314[[#This Row],[Данные путевого, пробег]]=0,0,"для расчета"))</f>
        <v>0</v>
      </c>
      <c r="N18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69" s="20">
        <f>_22_05_2024__71314[[#This Row],[Рейтинг по проезду]]*0.6+_22_05_2024__71314[[#This Row],[Рейтинг по МВ]]*0.4</f>
        <v>0.4</v>
      </c>
    </row>
    <row r="1870" spans="1:17" x14ac:dyDescent="0.2">
      <c r="A1870">
        <v>284</v>
      </c>
      <c r="B1870" t="s">
        <v>3287</v>
      </c>
      <c r="C1870" t="s">
        <v>102</v>
      </c>
      <c r="D1870" t="s">
        <v>103</v>
      </c>
      <c r="E1870" t="s">
        <v>107</v>
      </c>
      <c r="F1870" t="s">
        <v>4</v>
      </c>
      <c r="G1870" s="20" t="s">
        <v>344</v>
      </c>
      <c r="H1870" s="19">
        <v>45408</v>
      </c>
      <c r="I1870">
        <v>455</v>
      </c>
      <c r="J1870">
        <v>0</v>
      </c>
      <c r="L1870">
        <v>5.6</v>
      </c>
      <c r="M1870">
        <f>IF(_22_05_2024__71314[[#This Row],[Данные телематики, пробег]]=0,0.6,IF(_22_05_2024__71314[[#This Row],[Данные путевого, пробег]]=0,0,"для расчета"))</f>
        <v>0</v>
      </c>
      <c r="N18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0" s="20">
        <f>_22_05_2024__71314[[#This Row],[Рейтинг по проезду]]*0.6+_22_05_2024__71314[[#This Row],[Рейтинг по МВ]]*0.4</f>
        <v>0.4</v>
      </c>
    </row>
    <row r="1871" spans="1:17" x14ac:dyDescent="0.2">
      <c r="A1871">
        <v>284</v>
      </c>
      <c r="B1871" t="s">
        <v>3288</v>
      </c>
      <c r="C1871" t="s">
        <v>102</v>
      </c>
      <c r="D1871" t="s">
        <v>103</v>
      </c>
      <c r="E1871" t="s">
        <v>107</v>
      </c>
      <c r="F1871" t="s">
        <v>4</v>
      </c>
      <c r="G1871" s="20" t="s">
        <v>344</v>
      </c>
      <c r="H1871" s="19">
        <v>45409</v>
      </c>
      <c r="I1871">
        <v>26</v>
      </c>
      <c r="J1871">
        <v>0</v>
      </c>
      <c r="L1871">
        <v>5.6</v>
      </c>
      <c r="M1871">
        <f>IF(_22_05_2024__71314[[#This Row],[Данные телематики, пробег]]=0,0.6,IF(_22_05_2024__71314[[#This Row],[Данные путевого, пробег]]=0,0,"для расчета"))</f>
        <v>0</v>
      </c>
      <c r="N18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1" s="20">
        <f>_22_05_2024__71314[[#This Row],[Рейтинг по проезду]]*0.6+_22_05_2024__71314[[#This Row],[Рейтинг по МВ]]*0.4</f>
        <v>0.4</v>
      </c>
    </row>
    <row r="1872" spans="1:17" x14ac:dyDescent="0.2">
      <c r="A1872">
        <v>284</v>
      </c>
      <c r="B1872" t="s">
        <v>3289</v>
      </c>
      <c r="C1872" t="s">
        <v>102</v>
      </c>
      <c r="D1872" t="s">
        <v>103</v>
      </c>
      <c r="E1872" t="s">
        <v>107</v>
      </c>
      <c r="F1872" t="s">
        <v>4</v>
      </c>
      <c r="G1872" s="20" t="s">
        <v>344</v>
      </c>
      <c r="H1872" s="19">
        <v>45410</v>
      </c>
      <c r="I1872">
        <v>8</v>
      </c>
      <c r="J1872">
        <v>0</v>
      </c>
      <c r="L1872">
        <v>5.6</v>
      </c>
      <c r="M1872">
        <f>IF(_22_05_2024__71314[[#This Row],[Данные телематики, пробег]]=0,0.6,IF(_22_05_2024__71314[[#This Row],[Данные путевого, пробег]]=0,0,"для расчета"))</f>
        <v>0</v>
      </c>
      <c r="N18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2" s="20">
        <f>_22_05_2024__71314[[#This Row],[Рейтинг по проезду]]*0.6+_22_05_2024__71314[[#This Row],[Рейтинг по МВ]]*0.4</f>
        <v>0.4</v>
      </c>
    </row>
    <row r="1873" spans="1:17" x14ac:dyDescent="0.2">
      <c r="A1873">
        <v>284</v>
      </c>
      <c r="B1873" t="s">
        <v>3290</v>
      </c>
      <c r="C1873" t="s">
        <v>102</v>
      </c>
      <c r="D1873" t="s">
        <v>103</v>
      </c>
      <c r="E1873" t="s">
        <v>107</v>
      </c>
      <c r="F1873" t="s">
        <v>4</v>
      </c>
      <c r="G1873" s="20" t="s">
        <v>344</v>
      </c>
      <c r="H1873" s="19">
        <v>45412</v>
      </c>
      <c r="I1873">
        <v>46</v>
      </c>
      <c r="J1873">
        <v>0</v>
      </c>
      <c r="L1873">
        <v>5.6</v>
      </c>
      <c r="M1873">
        <f>IF(_22_05_2024__71314[[#This Row],[Данные телематики, пробег]]=0,0.6,IF(_22_05_2024__71314[[#This Row],[Данные путевого, пробег]]=0,0,"для расчета"))</f>
        <v>0</v>
      </c>
      <c r="N18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3" s="20">
        <f>_22_05_2024__71314[[#This Row],[Рейтинг по проезду]]*0.6+_22_05_2024__71314[[#This Row],[Рейтинг по МВ]]*0.4</f>
        <v>0.4</v>
      </c>
    </row>
    <row r="1874" spans="1:17" x14ac:dyDescent="0.2">
      <c r="A1874">
        <v>285</v>
      </c>
      <c r="B1874" t="s">
        <v>3291</v>
      </c>
      <c r="C1874" t="s">
        <v>102</v>
      </c>
      <c r="D1874" t="s">
        <v>103</v>
      </c>
      <c r="E1874" t="s">
        <v>107</v>
      </c>
      <c r="F1874" t="s">
        <v>4</v>
      </c>
      <c r="G1874" s="20" t="s">
        <v>345</v>
      </c>
      <c r="H1874" s="19">
        <v>45383</v>
      </c>
      <c r="I1874">
        <v>154</v>
      </c>
      <c r="J1874">
        <v>154</v>
      </c>
      <c r="L1874">
        <v>5.9</v>
      </c>
      <c r="M18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4" s="20">
        <f>_22_05_2024__71314[[#This Row],[Рейтинг по проезду]]*0.6+_22_05_2024__71314[[#This Row],[Рейтинг по МВ]]*0.4</f>
        <v>1</v>
      </c>
    </row>
    <row r="1875" spans="1:17" x14ac:dyDescent="0.2">
      <c r="A1875">
        <v>285</v>
      </c>
      <c r="B1875" t="s">
        <v>3292</v>
      </c>
      <c r="C1875" t="s">
        <v>102</v>
      </c>
      <c r="D1875" t="s">
        <v>103</v>
      </c>
      <c r="E1875" t="s">
        <v>107</v>
      </c>
      <c r="F1875" t="s">
        <v>4</v>
      </c>
      <c r="G1875" s="20" t="s">
        <v>345</v>
      </c>
      <c r="H1875" s="19">
        <v>45385</v>
      </c>
      <c r="I1875">
        <v>36</v>
      </c>
      <c r="J1875">
        <v>36</v>
      </c>
      <c r="L1875">
        <v>5.9</v>
      </c>
      <c r="M18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5" s="20">
        <f>_22_05_2024__71314[[#This Row],[Рейтинг по проезду]]*0.6+_22_05_2024__71314[[#This Row],[Рейтинг по МВ]]*0.4</f>
        <v>1</v>
      </c>
    </row>
    <row r="1876" spans="1:17" x14ac:dyDescent="0.2">
      <c r="A1876">
        <v>285</v>
      </c>
      <c r="B1876" t="s">
        <v>3293</v>
      </c>
      <c r="C1876" t="s">
        <v>102</v>
      </c>
      <c r="D1876" t="s">
        <v>103</v>
      </c>
      <c r="E1876" t="s">
        <v>107</v>
      </c>
      <c r="F1876" t="s">
        <v>4</v>
      </c>
      <c r="G1876" s="20" t="s">
        <v>345</v>
      </c>
      <c r="H1876" s="19">
        <v>45386</v>
      </c>
      <c r="I1876">
        <v>77</v>
      </c>
      <c r="J1876">
        <v>77</v>
      </c>
      <c r="L1876">
        <v>5.9</v>
      </c>
      <c r="M18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6" s="20">
        <f>_22_05_2024__71314[[#This Row],[Рейтинг по проезду]]*0.6+_22_05_2024__71314[[#This Row],[Рейтинг по МВ]]*0.4</f>
        <v>1</v>
      </c>
    </row>
    <row r="1877" spans="1:17" x14ac:dyDescent="0.2">
      <c r="A1877">
        <v>285</v>
      </c>
      <c r="B1877" t="s">
        <v>3294</v>
      </c>
      <c r="C1877" t="s">
        <v>102</v>
      </c>
      <c r="D1877" t="s">
        <v>103</v>
      </c>
      <c r="E1877" t="s">
        <v>107</v>
      </c>
      <c r="F1877" t="s">
        <v>4</v>
      </c>
      <c r="G1877" s="20" t="s">
        <v>345</v>
      </c>
      <c r="H1877" s="19">
        <v>45388</v>
      </c>
      <c r="I1877">
        <v>3</v>
      </c>
      <c r="J1877">
        <v>3</v>
      </c>
      <c r="L1877">
        <v>5.9</v>
      </c>
      <c r="M18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7" s="20">
        <f>_22_05_2024__71314[[#This Row],[Рейтинг по проезду]]*0.6+_22_05_2024__71314[[#This Row],[Рейтинг по МВ]]*0.4</f>
        <v>1</v>
      </c>
    </row>
    <row r="1878" spans="1:17" x14ac:dyDescent="0.2">
      <c r="A1878">
        <v>285</v>
      </c>
      <c r="B1878" t="s">
        <v>3295</v>
      </c>
      <c r="C1878" t="s">
        <v>102</v>
      </c>
      <c r="D1878" t="s">
        <v>103</v>
      </c>
      <c r="E1878" t="s">
        <v>107</v>
      </c>
      <c r="F1878" t="s">
        <v>4</v>
      </c>
      <c r="G1878" s="20" t="s">
        <v>345</v>
      </c>
      <c r="H1878" s="19">
        <v>45389</v>
      </c>
      <c r="I1878">
        <v>7</v>
      </c>
      <c r="J1878">
        <v>7</v>
      </c>
      <c r="L1878">
        <v>5.9</v>
      </c>
      <c r="M18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8" s="20">
        <f>_22_05_2024__71314[[#This Row],[Рейтинг по проезду]]*0.6+_22_05_2024__71314[[#This Row],[Рейтинг по МВ]]*0.4</f>
        <v>1</v>
      </c>
    </row>
    <row r="1879" spans="1:17" x14ac:dyDescent="0.2">
      <c r="A1879">
        <v>285</v>
      </c>
      <c r="B1879" t="s">
        <v>3296</v>
      </c>
      <c r="C1879" t="s">
        <v>102</v>
      </c>
      <c r="D1879" t="s">
        <v>103</v>
      </c>
      <c r="E1879" t="s">
        <v>107</v>
      </c>
      <c r="F1879" t="s">
        <v>4</v>
      </c>
      <c r="G1879" s="20" t="s">
        <v>345</v>
      </c>
      <c r="H1879" s="19">
        <v>45390</v>
      </c>
      <c r="I1879">
        <v>18</v>
      </c>
      <c r="J1879">
        <v>18</v>
      </c>
      <c r="L1879">
        <v>5.9</v>
      </c>
      <c r="M18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79" s="20">
        <f>_22_05_2024__71314[[#This Row],[Рейтинг по проезду]]*0.6+_22_05_2024__71314[[#This Row],[Рейтинг по МВ]]*0.4</f>
        <v>1</v>
      </c>
    </row>
    <row r="1880" spans="1:17" x14ac:dyDescent="0.2">
      <c r="A1880">
        <v>285</v>
      </c>
      <c r="B1880" t="s">
        <v>3297</v>
      </c>
      <c r="C1880" t="s">
        <v>102</v>
      </c>
      <c r="D1880" t="s">
        <v>103</v>
      </c>
      <c r="E1880" t="s">
        <v>107</v>
      </c>
      <c r="F1880" t="s">
        <v>4</v>
      </c>
      <c r="G1880" s="20" t="s">
        <v>345</v>
      </c>
      <c r="H1880" s="19">
        <v>45391</v>
      </c>
      <c r="I1880">
        <v>5</v>
      </c>
      <c r="J1880">
        <v>5</v>
      </c>
      <c r="L1880">
        <v>5.9</v>
      </c>
      <c r="M18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0" s="20">
        <f>_22_05_2024__71314[[#This Row],[Рейтинг по проезду]]*0.6+_22_05_2024__71314[[#This Row],[Рейтинг по МВ]]*0.4</f>
        <v>1</v>
      </c>
    </row>
    <row r="1881" spans="1:17" x14ac:dyDescent="0.2">
      <c r="A1881">
        <v>285</v>
      </c>
      <c r="B1881" t="s">
        <v>3298</v>
      </c>
      <c r="C1881" t="s">
        <v>102</v>
      </c>
      <c r="D1881" t="s">
        <v>103</v>
      </c>
      <c r="E1881" t="s">
        <v>107</v>
      </c>
      <c r="F1881" t="s">
        <v>4</v>
      </c>
      <c r="G1881" s="20" t="s">
        <v>345</v>
      </c>
      <c r="H1881" s="19">
        <v>45392</v>
      </c>
      <c r="I1881">
        <v>79</v>
      </c>
      <c r="J1881">
        <v>79</v>
      </c>
      <c r="L1881">
        <v>5.9</v>
      </c>
      <c r="M18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1" s="20">
        <f>_22_05_2024__71314[[#This Row],[Рейтинг по проезду]]*0.6+_22_05_2024__71314[[#This Row],[Рейтинг по МВ]]*0.4</f>
        <v>1</v>
      </c>
    </row>
    <row r="1882" spans="1:17" x14ac:dyDescent="0.2">
      <c r="A1882">
        <v>285</v>
      </c>
      <c r="B1882" t="s">
        <v>3299</v>
      </c>
      <c r="C1882" t="s">
        <v>102</v>
      </c>
      <c r="D1882" t="s">
        <v>103</v>
      </c>
      <c r="E1882" t="s">
        <v>107</v>
      </c>
      <c r="F1882" t="s">
        <v>4</v>
      </c>
      <c r="G1882" s="20" t="s">
        <v>345</v>
      </c>
      <c r="H1882" s="19">
        <v>45394</v>
      </c>
      <c r="I1882">
        <v>15</v>
      </c>
      <c r="J1882">
        <v>15</v>
      </c>
      <c r="L1882">
        <v>5.9</v>
      </c>
      <c r="M18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2" s="20">
        <f>_22_05_2024__71314[[#This Row],[Рейтинг по проезду]]*0.6+_22_05_2024__71314[[#This Row],[Рейтинг по МВ]]*0.4</f>
        <v>1</v>
      </c>
    </row>
    <row r="1883" spans="1:17" x14ac:dyDescent="0.2">
      <c r="A1883">
        <v>285</v>
      </c>
      <c r="B1883" t="s">
        <v>3300</v>
      </c>
      <c r="C1883" t="s">
        <v>102</v>
      </c>
      <c r="D1883" t="s">
        <v>103</v>
      </c>
      <c r="E1883" t="s">
        <v>107</v>
      </c>
      <c r="F1883" t="s">
        <v>4</v>
      </c>
      <c r="G1883" s="20" t="s">
        <v>345</v>
      </c>
      <c r="H1883" s="19">
        <v>45401</v>
      </c>
      <c r="I1883">
        <v>45</v>
      </c>
      <c r="J1883">
        <v>5</v>
      </c>
      <c r="L1883">
        <v>5.9</v>
      </c>
      <c r="M18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9</v>
      </c>
      <c r="O18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8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3" s="20">
        <f>_22_05_2024__71314[[#This Row],[Рейтинг по проезду]]*0.6+_22_05_2024__71314[[#This Row],[Рейтинг по МВ]]*0.4</f>
        <v>0.94000000000000006</v>
      </c>
    </row>
    <row r="1884" spans="1:17" x14ac:dyDescent="0.2">
      <c r="A1884">
        <v>285</v>
      </c>
      <c r="B1884" t="s">
        <v>3301</v>
      </c>
      <c r="C1884" t="s">
        <v>102</v>
      </c>
      <c r="D1884" t="s">
        <v>103</v>
      </c>
      <c r="E1884" t="s">
        <v>107</v>
      </c>
      <c r="F1884" t="s">
        <v>4</v>
      </c>
      <c r="G1884" s="20" t="s">
        <v>345</v>
      </c>
      <c r="H1884" s="19">
        <v>45408</v>
      </c>
      <c r="I1884">
        <v>60</v>
      </c>
      <c r="J1884">
        <v>60</v>
      </c>
      <c r="L1884">
        <v>5.9</v>
      </c>
      <c r="M18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4" s="20">
        <f>_22_05_2024__71314[[#This Row],[Рейтинг по проезду]]*0.6+_22_05_2024__71314[[#This Row],[Рейтинг по МВ]]*0.4</f>
        <v>1</v>
      </c>
    </row>
    <row r="1885" spans="1:17" x14ac:dyDescent="0.2">
      <c r="A1885">
        <v>285</v>
      </c>
      <c r="B1885" t="s">
        <v>3302</v>
      </c>
      <c r="C1885" t="s">
        <v>102</v>
      </c>
      <c r="D1885" t="s">
        <v>103</v>
      </c>
      <c r="E1885" t="s">
        <v>107</v>
      </c>
      <c r="F1885" t="s">
        <v>4</v>
      </c>
      <c r="G1885" s="20" t="s">
        <v>345</v>
      </c>
      <c r="H1885" s="19">
        <v>45410</v>
      </c>
      <c r="I1885">
        <v>174</v>
      </c>
      <c r="J1885">
        <v>174</v>
      </c>
      <c r="L1885">
        <v>5.9</v>
      </c>
      <c r="M18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5" s="20">
        <f>_22_05_2024__71314[[#This Row],[Рейтинг по проезду]]*0.6+_22_05_2024__71314[[#This Row],[Рейтинг по МВ]]*0.4</f>
        <v>1</v>
      </c>
    </row>
    <row r="1886" spans="1:17" x14ac:dyDescent="0.2">
      <c r="A1886">
        <v>285</v>
      </c>
      <c r="B1886" t="s">
        <v>3303</v>
      </c>
      <c r="C1886" t="s">
        <v>102</v>
      </c>
      <c r="D1886" t="s">
        <v>103</v>
      </c>
      <c r="E1886" t="s">
        <v>107</v>
      </c>
      <c r="F1886" t="s">
        <v>4</v>
      </c>
      <c r="G1886" s="20" t="s">
        <v>345</v>
      </c>
      <c r="H1886" s="19">
        <v>45412</v>
      </c>
      <c r="I1886">
        <v>62</v>
      </c>
      <c r="J1886">
        <v>62</v>
      </c>
      <c r="L1886">
        <v>5.9</v>
      </c>
      <c r="M18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86" s="20">
        <f>_22_05_2024__71314[[#This Row],[Рейтинг по проезду]]*0.6+_22_05_2024__71314[[#This Row],[Рейтинг по МВ]]*0.4</f>
        <v>1</v>
      </c>
    </row>
    <row r="1887" spans="1:17" x14ac:dyDescent="0.2">
      <c r="A1887">
        <v>286</v>
      </c>
      <c r="B1887" t="s">
        <v>3304</v>
      </c>
      <c r="C1887" t="s">
        <v>102</v>
      </c>
      <c r="D1887" t="s">
        <v>103</v>
      </c>
      <c r="E1887" t="s">
        <v>107</v>
      </c>
      <c r="F1887" t="s">
        <v>4</v>
      </c>
      <c r="G1887" s="20" t="s">
        <v>346</v>
      </c>
      <c r="H1887" s="19">
        <v>45383</v>
      </c>
      <c r="I1887">
        <v>286</v>
      </c>
      <c r="J1887">
        <v>0</v>
      </c>
      <c r="L1887">
        <v>1.6</v>
      </c>
      <c r="M1887">
        <f>IF(_22_05_2024__71314[[#This Row],[Данные телематики, пробег]]=0,0.6,IF(_22_05_2024__71314[[#This Row],[Данные путевого, пробег]]=0,0,"для расчета"))</f>
        <v>0</v>
      </c>
      <c r="N18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87" s="20">
        <f>_22_05_2024__71314[[#This Row],[Рейтинг по проезду]]*0.6+_22_05_2024__71314[[#This Row],[Рейтинг по МВ]]*0.4</f>
        <v>0.27999999999999997</v>
      </c>
    </row>
    <row r="1888" spans="1:17" x14ac:dyDescent="0.2">
      <c r="A1888">
        <v>286</v>
      </c>
      <c r="B1888" t="s">
        <v>3305</v>
      </c>
      <c r="C1888" t="s">
        <v>102</v>
      </c>
      <c r="D1888" t="s">
        <v>103</v>
      </c>
      <c r="E1888" t="s">
        <v>107</v>
      </c>
      <c r="F1888" t="s">
        <v>4</v>
      </c>
      <c r="G1888" s="20" t="s">
        <v>346</v>
      </c>
      <c r="H1888" s="19">
        <v>45393</v>
      </c>
      <c r="I1888">
        <v>149</v>
      </c>
      <c r="J1888">
        <v>149</v>
      </c>
      <c r="L1888">
        <v>1.6</v>
      </c>
      <c r="M18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88" s="20">
        <f>_22_05_2024__71314[[#This Row],[Рейтинг по проезду]]*0.6+_22_05_2024__71314[[#This Row],[Рейтинг по МВ]]*0.4</f>
        <v>0.87999999999999989</v>
      </c>
    </row>
    <row r="1889" spans="1:17" x14ac:dyDescent="0.2">
      <c r="A1889">
        <v>286</v>
      </c>
      <c r="B1889" t="s">
        <v>3306</v>
      </c>
      <c r="C1889" t="s">
        <v>102</v>
      </c>
      <c r="D1889" t="s">
        <v>103</v>
      </c>
      <c r="E1889" t="s">
        <v>107</v>
      </c>
      <c r="F1889" t="s">
        <v>4</v>
      </c>
      <c r="G1889" s="20" t="s">
        <v>346</v>
      </c>
      <c r="H1889" s="19">
        <v>45394</v>
      </c>
      <c r="I1889">
        <v>6</v>
      </c>
      <c r="J1889">
        <v>6</v>
      </c>
      <c r="L1889">
        <v>1.6</v>
      </c>
      <c r="M18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89" s="20">
        <f>_22_05_2024__71314[[#This Row],[Рейтинг по проезду]]*0.6+_22_05_2024__71314[[#This Row],[Рейтинг по МВ]]*0.4</f>
        <v>0.87999999999999989</v>
      </c>
    </row>
    <row r="1890" spans="1:17" x14ac:dyDescent="0.2">
      <c r="A1890">
        <v>286</v>
      </c>
      <c r="B1890" t="s">
        <v>3307</v>
      </c>
      <c r="C1890" t="s">
        <v>102</v>
      </c>
      <c r="D1890" t="s">
        <v>103</v>
      </c>
      <c r="E1890" t="s">
        <v>107</v>
      </c>
      <c r="F1890" t="s">
        <v>4</v>
      </c>
      <c r="G1890" s="20" t="s">
        <v>346</v>
      </c>
      <c r="H1890" s="19">
        <v>45397</v>
      </c>
      <c r="I1890">
        <v>5</v>
      </c>
      <c r="J1890">
        <v>5</v>
      </c>
      <c r="L1890">
        <v>1.6</v>
      </c>
      <c r="M18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0" s="20">
        <f>_22_05_2024__71314[[#This Row],[Рейтинг по проезду]]*0.6+_22_05_2024__71314[[#This Row],[Рейтинг по МВ]]*0.4</f>
        <v>0.87999999999999989</v>
      </c>
    </row>
    <row r="1891" spans="1:17" x14ac:dyDescent="0.2">
      <c r="A1891">
        <v>286</v>
      </c>
      <c r="B1891" t="s">
        <v>3308</v>
      </c>
      <c r="C1891" t="s">
        <v>102</v>
      </c>
      <c r="D1891" t="s">
        <v>103</v>
      </c>
      <c r="E1891" t="s">
        <v>107</v>
      </c>
      <c r="F1891" t="s">
        <v>4</v>
      </c>
      <c r="G1891" s="20" t="s">
        <v>346</v>
      </c>
      <c r="H1891" s="19">
        <v>45400</v>
      </c>
      <c r="I1891">
        <v>28</v>
      </c>
      <c r="J1891">
        <v>28</v>
      </c>
      <c r="L1891">
        <v>1.6</v>
      </c>
      <c r="M18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8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8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8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1" s="20">
        <f>_22_05_2024__71314[[#This Row],[Рейтинг по проезду]]*0.6+_22_05_2024__71314[[#This Row],[Рейтинг по МВ]]*0.4</f>
        <v>0.87999999999999989</v>
      </c>
    </row>
    <row r="1892" spans="1:17" x14ac:dyDescent="0.2">
      <c r="A1892">
        <v>286</v>
      </c>
      <c r="B1892" t="s">
        <v>3309</v>
      </c>
      <c r="C1892" t="s">
        <v>102</v>
      </c>
      <c r="D1892" t="s">
        <v>103</v>
      </c>
      <c r="E1892" t="s">
        <v>107</v>
      </c>
      <c r="F1892" t="s">
        <v>4</v>
      </c>
      <c r="G1892" s="20" t="s">
        <v>346</v>
      </c>
      <c r="H1892" s="19">
        <v>45401</v>
      </c>
      <c r="I1892">
        <v>298</v>
      </c>
      <c r="J1892">
        <v>0</v>
      </c>
      <c r="L1892">
        <v>1.6</v>
      </c>
      <c r="M1892">
        <f>IF(_22_05_2024__71314[[#This Row],[Данные телематики, пробег]]=0,0.6,IF(_22_05_2024__71314[[#This Row],[Данные путевого, пробег]]=0,0,"для расчета"))</f>
        <v>0</v>
      </c>
      <c r="N18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2" s="20">
        <f>_22_05_2024__71314[[#This Row],[Рейтинг по проезду]]*0.6+_22_05_2024__71314[[#This Row],[Рейтинг по МВ]]*0.4</f>
        <v>0.27999999999999997</v>
      </c>
    </row>
    <row r="1893" spans="1:17" x14ac:dyDescent="0.2">
      <c r="A1893">
        <v>286</v>
      </c>
      <c r="B1893" t="s">
        <v>3310</v>
      </c>
      <c r="C1893" t="s">
        <v>102</v>
      </c>
      <c r="D1893" t="s">
        <v>103</v>
      </c>
      <c r="E1893" t="s">
        <v>107</v>
      </c>
      <c r="F1893" t="s">
        <v>4</v>
      </c>
      <c r="G1893" s="20" t="s">
        <v>346</v>
      </c>
      <c r="H1893" s="19">
        <v>45402</v>
      </c>
      <c r="I1893">
        <v>7</v>
      </c>
      <c r="J1893">
        <v>0</v>
      </c>
      <c r="L1893">
        <v>1.6</v>
      </c>
      <c r="M1893">
        <f>IF(_22_05_2024__71314[[#This Row],[Данные телематики, пробег]]=0,0.6,IF(_22_05_2024__71314[[#This Row],[Данные путевого, пробег]]=0,0,"для расчета"))</f>
        <v>0</v>
      </c>
      <c r="N18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3" s="20">
        <f>_22_05_2024__71314[[#This Row],[Рейтинг по проезду]]*0.6+_22_05_2024__71314[[#This Row],[Рейтинг по МВ]]*0.4</f>
        <v>0.27999999999999997</v>
      </c>
    </row>
    <row r="1894" spans="1:17" x14ac:dyDescent="0.2">
      <c r="A1894">
        <v>286</v>
      </c>
      <c r="B1894" t="s">
        <v>3311</v>
      </c>
      <c r="C1894" t="s">
        <v>102</v>
      </c>
      <c r="D1894" t="s">
        <v>103</v>
      </c>
      <c r="E1894" t="s">
        <v>107</v>
      </c>
      <c r="F1894" t="s">
        <v>4</v>
      </c>
      <c r="G1894" s="20" t="s">
        <v>346</v>
      </c>
      <c r="H1894" s="19">
        <v>45405</v>
      </c>
      <c r="I1894">
        <v>54</v>
      </c>
      <c r="J1894">
        <v>0</v>
      </c>
      <c r="L1894">
        <v>1.6</v>
      </c>
      <c r="M1894">
        <f>IF(_22_05_2024__71314[[#This Row],[Данные телематики, пробег]]=0,0.6,IF(_22_05_2024__71314[[#This Row],[Данные путевого, пробег]]=0,0,"для расчета"))</f>
        <v>0</v>
      </c>
      <c r="N18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4" s="20">
        <f>_22_05_2024__71314[[#This Row],[Рейтинг по проезду]]*0.6+_22_05_2024__71314[[#This Row],[Рейтинг по МВ]]*0.4</f>
        <v>0.27999999999999997</v>
      </c>
    </row>
    <row r="1895" spans="1:17" x14ac:dyDescent="0.2">
      <c r="A1895">
        <v>286</v>
      </c>
      <c r="B1895" t="s">
        <v>3312</v>
      </c>
      <c r="C1895" t="s">
        <v>102</v>
      </c>
      <c r="D1895" t="s">
        <v>103</v>
      </c>
      <c r="E1895" t="s">
        <v>107</v>
      </c>
      <c r="F1895" t="s">
        <v>4</v>
      </c>
      <c r="G1895" s="20" t="s">
        <v>346</v>
      </c>
      <c r="H1895" s="19">
        <v>45406</v>
      </c>
      <c r="I1895">
        <v>1</v>
      </c>
      <c r="J1895">
        <v>0</v>
      </c>
      <c r="L1895">
        <v>1.6</v>
      </c>
      <c r="M1895">
        <f>IF(_22_05_2024__71314[[#This Row],[Данные телематики, пробег]]=0,0.6,IF(_22_05_2024__71314[[#This Row],[Данные путевого, пробег]]=0,0,"для расчета"))</f>
        <v>0</v>
      </c>
      <c r="N18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895" s="20">
        <f>_22_05_2024__71314[[#This Row],[Рейтинг по проезду]]*0.6+_22_05_2024__71314[[#This Row],[Рейтинг по МВ]]*0.4</f>
        <v>0.27999999999999997</v>
      </c>
    </row>
    <row r="1896" spans="1:17" x14ac:dyDescent="0.2">
      <c r="A1896">
        <v>289</v>
      </c>
      <c r="B1896" t="s">
        <v>3313</v>
      </c>
      <c r="C1896" t="s">
        <v>102</v>
      </c>
      <c r="D1896" t="s">
        <v>103</v>
      </c>
      <c r="E1896" t="s">
        <v>105</v>
      </c>
      <c r="F1896" t="s">
        <v>4</v>
      </c>
      <c r="G1896" s="20" t="s">
        <v>349</v>
      </c>
      <c r="H1896" s="19">
        <v>45385</v>
      </c>
      <c r="I1896">
        <v>99</v>
      </c>
      <c r="J1896">
        <v>0</v>
      </c>
      <c r="L1896">
        <v>5.9</v>
      </c>
      <c r="M1896">
        <f>IF(_22_05_2024__71314[[#This Row],[Данные телематики, пробег]]=0,0.6,IF(_22_05_2024__71314[[#This Row],[Данные путевого, пробег]]=0,0,"для расчета"))</f>
        <v>0</v>
      </c>
      <c r="N18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96" s="20">
        <f>_22_05_2024__71314[[#This Row],[Рейтинг по проезду]]*0.6+_22_05_2024__71314[[#This Row],[Рейтинг по МВ]]*0.4</f>
        <v>0.4</v>
      </c>
    </row>
    <row r="1897" spans="1:17" x14ac:dyDescent="0.2">
      <c r="A1897">
        <v>289</v>
      </c>
      <c r="B1897" t="s">
        <v>3314</v>
      </c>
      <c r="C1897" t="s">
        <v>102</v>
      </c>
      <c r="D1897" t="s">
        <v>103</v>
      </c>
      <c r="E1897" t="s">
        <v>105</v>
      </c>
      <c r="F1897" t="s">
        <v>4</v>
      </c>
      <c r="G1897" s="20" t="s">
        <v>349</v>
      </c>
      <c r="H1897" s="19">
        <v>45386</v>
      </c>
      <c r="I1897">
        <v>236</v>
      </c>
      <c r="J1897">
        <v>0</v>
      </c>
      <c r="L1897">
        <v>5.9</v>
      </c>
      <c r="M1897">
        <f>IF(_22_05_2024__71314[[#This Row],[Данные телематики, пробег]]=0,0.6,IF(_22_05_2024__71314[[#This Row],[Данные путевого, пробег]]=0,0,"для расчета"))</f>
        <v>0</v>
      </c>
      <c r="N18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97" s="20">
        <f>_22_05_2024__71314[[#This Row],[Рейтинг по проезду]]*0.6+_22_05_2024__71314[[#This Row],[Рейтинг по МВ]]*0.4</f>
        <v>0.4</v>
      </c>
    </row>
    <row r="1898" spans="1:17" x14ac:dyDescent="0.2">
      <c r="A1898">
        <v>289</v>
      </c>
      <c r="B1898" t="s">
        <v>3315</v>
      </c>
      <c r="C1898" t="s">
        <v>102</v>
      </c>
      <c r="D1898" t="s">
        <v>103</v>
      </c>
      <c r="E1898" t="s">
        <v>105</v>
      </c>
      <c r="F1898" t="s">
        <v>4</v>
      </c>
      <c r="G1898" s="20" t="s">
        <v>349</v>
      </c>
      <c r="H1898" s="19">
        <v>45387</v>
      </c>
      <c r="I1898">
        <v>159</v>
      </c>
      <c r="J1898">
        <v>0</v>
      </c>
      <c r="L1898">
        <v>5.9</v>
      </c>
      <c r="M1898">
        <f>IF(_22_05_2024__71314[[#This Row],[Данные телематики, пробег]]=0,0.6,IF(_22_05_2024__71314[[#This Row],[Данные путевого, пробег]]=0,0,"для расчета"))</f>
        <v>0</v>
      </c>
      <c r="N18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98" s="20">
        <f>_22_05_2024__71314[[#This Row],[Рейтинг по проезду]]*0.6+_22_05_2024__71314[[#This Row],[Рейтинг по МВ]]*0.4</f>
        <v>0.4</v>
      </c>
    </row>
    <row r="1899" spans="1:17" x14ac:dyDescent="0.2">
      <c r="A1899">
        <v>289</v>
      </c>
      <c r="B1899" t="s">
        <v>3316</v>
      </c>
      <c r="C1899" t="s">
        <v>102</v>
      </c>
      <c r="D1899" t="s">
        <v>103</v>
      </c>
      <c r="E1899" t="s">
        <v>105</v>
      </c>
      <c r="F1899" t="s">
        <v>4</v>
      </c>
      <c r="G1899" s="20" t="s">
        <v>349</v>
      </c>
      <c r="H1899" s="19">
        <v>45388</v>
      </c>
      <c r="I1899">
        <v>181</v>
      </c>
      <c r="J1899">
        <v>0</v>
      </c>
      <c r="L1899">
        <v>5.9</v>
      </c>
      <c r="M1899">
        <f>IF(_22_05_2024__71314[[#This Row],[Данные телематики, пробег]]=0,0.6,IF(_22_05_2024__71314[[#This Row],[Данные путевого, пробег]]=0,0,"для расчета"))</f>
        <v>0</v>
      </c>
      <c r="N18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8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8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899" s="20">
        <f>_22_05_2024__71314[[#This Row],[Рейтинг по проезду]]*0.6+_22_05_2024__71314[[#This Row],[Рейтинг по МВ]]*0.4</f>
        <v>0.4</v>
      </c>
    </row>
    <row r="1900" spans="1:17" x14ac:dyDescent="0.2">
      <c r="A1900">
        <v>289</v>
      </c>
      <c r="B1900" t="s">
        <v>3317</v>
      </c>
      <c r="C1900" t="s">
        <v>102</v>
      </c>
      <c r="D1900" t="s">
        <v>103</v>
      </c>
      <c r="E1900" t="s">
        <v>105</v>
      </c>
      <c r="F1900" t="s">
        <v>4</v>
      </c>
      <c r="G1900" s="20" t="s">
        <v>349</v>
      </c>
      <c r="H1900" s="19">
        <v>45389</v>
      </c>
      <c r="I1900">
        <v>176</v>
      </c>
      <c r="J1900">
        <v>0</v>
      </c>
      <c r="L1900">
        <v>5.9</v>
      </c>
      <c r="M1900">
        <f>IF(_22_05_2024__71314[[#This Row],[Данные телематики, пробег]]=0,0.6,IF(_22_05_2024__71314[[#This Row],[Данные путевого, пробег]]=0,0,"для расчета"))</f>
        <v>0</v>
      </c>
      <c r="N19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0" s="20">
        <f>_22_05_2024__71314[[#This Row],[Рейтинг по проезду]]*0.6+_22_05_2024__71314[[#This Row],[Рейтинг по МВ]]*0.4</f>
        <v>0.4</v>
      </c>
    </row>
    <row r="1901" spans="1:17" x14ac:dyDescent="0.2">
      <c r="A1901">
        <v>289</v>
      </c>
      <c r="B1901" t="s">
        <v>3318</v>
      </c>
      <c r="C1901" t="s">
        <v>102</v>
      </c>
      <c r="D1901" t="s">
        <v>103</v>
      </c>
      <c r="E1901" t="s">
        <v>105</v>
      </c>
      <c r="F1901" t="s">
        <v>4</v>
      </c>
      <c r="G1901" s="20" t="s">
        <v>349</v>
      </c>
      <c r="H1901" s="19">
        <v>45390</v>
      </c>
      <c r="I1901">
        <v>284</v>
      </c>
      <c r="J1901">
        <v>0</v>
      </c>
      <c r="L1901">
        <v>5.9</v>
      </c>
      <c r="M1901">
        <f>IF(_22_05_2024__71314[[#This Row],[Данные телематики, пробег]]=0,0.6,IF(_22_05_2024__71314[[#This Row],[Данные путевого, пробег]]=0,0,"для расчета"))</f>
        <v>0</v>
      </c>
      <c r="N19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1" s="20">
        <f>_22_05_2024__71314[[#This Row],[Рейтинг по проезду]]*0.6+_22_05_2024__71314[[#This Row],[Рейтинг по МВ]]*0.4</f>
        <v>0.4</v>
      </c>
    </row>
    <row r="1902" spans="1:17" x14ac:dyDescent="0.2">
      <c r="A1902">
        <v>289</v>
      </c>
      <c r="B1902" t="s">
        <v>3319</v>
      </c>
      <c r="C1902" t="s">
        <v>102</v>
      </c>
      <c r="D1902" t="s">
        <v>103</v>
      </c>
      <c r="E1902" t="s">
        <v>105</v>
      </c>
      <c r="F1902" t="s">
        <v>4</v>
      </c>
      <c r="G1902" s="20" t="s">
        <v>349</v>
      </c>
      <c r="H1902" s="19">
        <v>45391</v>
      </c>
      <c r="I1902">
        <v>271</v>
      </c>
      <c r="J1902">
        <v>0</v>
      </c>
      <c r="L1902">
        <v>5.9</v>
      </c>
      <c r="M1902">
        <f>IF(_22_05_2024__71314[[#This Row],[Данные телематики, пробег]]=0,0.6,IF(_22_05_2024__71314[[#This Row],[Данные путевого, пробег]]=0,0,"для расчета"))</f>
        <v>0</v>
      </c>
      <c r="N19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2" s="20">
        <f>_22_05_2024__71314[[#This Row],[Рейтинг по проезду]]*0.6+_22_05_2024__71314[[#This Row],[Рейтинг по МВ]]*0.4</f>
        <v>0.4</v>
      </c>
    </row>
    <row r="1903" spans="1:17" x14ac:dyDescent="0.2">
      <c r="A1903">
        <v>289</v>
      </c>
      <c r="B1903" t="s">
        <v>3320</v>
      </c>
      <c r="C1903" t="s">
        <v>102</v>
      </c>
      <c r="D1903" t="s">
        <v>103</v>
      </c>
      <c r="E1903" t="s">
        <v>105</v>
      </c>
      <c r="F1903" t="s">
        <v>4</v>
      </c>
      <c r="G1903" s="20" t="s">
        <v>349</v>
      </c>
      <c r="H1903" s="19">
        <v>45392</v>
      </c>
      <c r="I1903">
        <v>32</v>
      </c>
      <c r="J1903">
        <v>0</v>
      </c>
      <c r="L1903">
        <v>5.9</v>
      </c>
      <c r="M1903">
        <f>IF(_22_05_2024__71314[[#This Row],[Данные телематики, пробег]]=0,0.6,IF(_22_05_2024__71314[[#This Row],[Данные путевого, пробег]]=0,0,"для расчета"))</f>
        <v>0</v>
      </c>
      <c r="N19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3" s="20">
        <f>_22_05_2024__71314[[#This Row],[Рейтинг по проезду]]*0.6+_22_05_2024__71314[[#This Row],[Рейтинг по МВ]]*0.4</f>
        <v>0.4</v>
      </c>
    </row>
    <row r="1904" spans="1:17" x14ac:dyDescent="0.2">
      <c r="A1904">
        <v>289</v>
      </c>
      <c r="B1904" t="s">
        <v>3321</v>
      </c>
      <c r="C1904" t="s">
        <v>102</v>
      </c>
      <c r="D1904" t="s">
        <v>103</v>
      </c>
      <c r="E1904" t="s">
        <v>105</v>
      </c>
      <c r="F1904" t="s">
        <v>4</v>
      </c>
      <c r="G1904" s="20" t="s">
        <v>349</v>
      </c>
      <c r="H1904" s="19">
        <v>45393</v>
      </c>
      <c r="I1904">
        <v>69</v>
      </c>
      <c r="J1904">
        <v>0</v>
      </c>
      <c r="L1904">
        <v>5.9</v>
      </c>
      <c r="M1904">
        <f>IF(_22_05_2024__71314[[#This Row],[Данные телематики, пробег]]=0,0.6,IF(_22_05_2024__71314[[#This Row],[Данные путевого, пробег]]=0,0,"для расчета"))</f>
        <v>0</v>
      </c>
      <c r="N19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4" s="20">
        <f>_22_05_2024__71314[[#This Row],[Рейтинг по проезду]]*0.6+_22_05_2024__71314[[#This Row],[Рейтинг по МВ]]*0.4</f>
        <v>0.4</v>
      </c>
    </row>
    <row r="1905" spans="1:17" x14ac:dyDescent="0.2">
      <c r="A1905">
        <v>289</v>
      </c>
      <c r="B1905" t="s">
        <v>3322</v>
      </c>
      <c r="C1905" t="s">
        <v>102</v>
      </c>
      <c r="D1905" t="s">
        <v>103</v>
      </c>
      <c r="E1905" t="s">
        <v>105</v>
      </c>
      <c r="F1905" t="s">
        <v>4</v>
      </c>
      <c r="G1905" s="20" t="s">
        <v>349</v>
      </c>
      <c r="H1905" s="19">
        <v>45394</v>
      </c>
      <c r="I1905">
        <v>30</v>
      </c>
      <c r="J1905">
        <v>0</v>
      </c>
      <c r="L1905">
        <v>5.9</v>
      </c>
      <c r="M1905">
        <f>IF(_22_05_2024__71314[[#This Row],[Данные телематики, пробег]]=0,0.6,IF(_22_05_2024__71314[[#This Row],[Данные путевого, пробег]]=0,0,"для расчета"))</f>
        <v>0</v>
      </c>
      <c r="N19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5" s="20">
        <f>_22_05_2024__71314[[#This Row],[Рейтинг по проезду]]*0.6+_22_05_2024__71314[[#This Row],[Рейтинг по МВ]]*0.4</f>
        <v>0.4</v>
      </c>
    </row>
    <row r="1906" spans="1:17" x14ac:dyDescent="0.2">
      <c r="A1906">
        <v>289</v>
      </c>
      <c r="B1906" t="s">
        <v>3323</v>
      </c>
      <c r="C1906" t="s">
        <v>102</v>
      </c>
      <c r="D1906" t="s">
        <v>103</v>
      </c>
      <c r="E1906" t="s">
        <v>105</v>
      </c>
      <c r="F1906" t="s">
        <v>4</v>
      </c>
      <c r="G1906" s="20" t="s">
        <v>349</v>
      </c>
      <c r="H1906" s="19">
        <v>45399</v>
      </c>
      <c r="I1906">
        <v>246</v>
      </c>
      <c r="J1906">
        <v>0</v>
      </c>
      <c r="L1906">
        <v>5.9</v>
      </c>
      <c r="M1906">
        <f>IF(_22_05_2024__71314[[#This Row],[Данные телематики, пробег]]=0,0.6,IF(_22_05_2024__71314[[#This Row],[Данные путевого, пробег]]=0,0,"для расчета"))</f>
        <v>0</v>
      </c>
      <c r="N19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6" s="20">
        <f>_22_05_2024__71314[[#This Row],[Рейтинг по проезду]]*0.6+_22_05_2024__71314[[#This Row],[Рейтинг по МВ]]*0.4</f>
        <v>0.4</v>
      </c>
    </row>
    <row r="1907" spans="1:17" x14ac:dyDescent="0.2">
      <c r="A1907">
        <v>289</v>
      </c>
      <c r="B1907" t="s">
        <v>3324</v>
      </c>
      <c r="C1907" t="s">
        <v>102</v>
      </c>
      <c r="D1907" t="s">
        <v>103</v>
      </c>
      <c r="E1907" t="s">
        <v>105</v>
      </c>
      <c r="F1907" t="s">
        <v>4</v>
      </c>
      <c r="G1907" s="20" t="s">
        <v>349</v>
      </c>
      <c r="H1907" s="19">
        <v>45400</v>
      </c>
      <c r="I1907">
        <v>36</v>
      </c>
      <c r="J1907">
        <v>36</v>
      </c>
      <c r="L1907">
        <v>5.9</v>
      </c>
      <c r="M19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7" s="20">
        <f>_22_05_2024__71314[[#This Row],[Рейтинг по проезду]]*0.6+_22_05_2024__71314[[#This Row],[Рейтинг по МВ]]*0.4</f>
        <v>1</v>
      </c>
    </row>
    <row r="1908" spans="1:17" x14ac:dyDescent="0.2">
      <c r="A1908">
        <v>289</v>
      </c>
      <c r="B1908" t="s">
        <v>3325</v>
      </c>
      <c r="C1908" t="s">
        <v>102</v>
      </c>
      <c r="D1908" t="s">
        <v>103</v>
      </c>
      <c r="E1908" t="s">
        <v>105</v>
      </c>
      <c r="F1908" t="s">
        <v>4</v>
      </c>
      <c r="G1908" s="20" t="s">
        <v>349</v>
      </c>
      <c r="H1908" s="19">
        <v>45401</v>
      </c>
      <c r="I1908">
        <v>39</v>
      </c>
      <c r="J1908">
        <v>39</v>
      </c>
      <c r="L1908">
        <v>5.9</v>
      </c>
      <c r="M19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8" s="20">
        <f>_22_05_2024__71314[[#This Row],[Рейтинг по проезду]]*0.6+_22_05_2024__71314[[#This Row],[Рейтинг по МВ]]*0.4</f>
        <v>1</v>
      </c>
    </row>
    <row r="1909" spans="1:17" x14ac:dyDescent="0.2">
      <c r="A1909">
        <v>289</v>
      </c>
      <c r="B1909" t="s">
        <v>3326</v>
      </c>
      <c r="C1909" t="s">
        <v>102</v>
      </c>
      <c r="D1909" t="s">
        <v>103</v>
      </c>
      <c r="E1909" t="s">
        <v>105</v>
      </c>
      <c r="F1909" t="s">
        <v>4</v>
      </c>
      <c r="G1909" s="20" t="s">
        <v>349</v>
      </c>
      <c r="H1909" s="19">
        <v>45402</v>
      </c>
      <c r="I1909">
        <v>67</v>
      </c>
      <c r="J1909">
        <v>67</v>
      </c>
      <c r="L1909">
        <v>5.9</v>
      </c>
      <c r="M19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09" s="20">
        <f>_22_05_2024__71314[[#This Row],[Рейтинг по проезду]]*0.6+_22_05_2024__71314[[#This Row],[Рейтинг по МВ]]*0.4</f>
        <v>1</v>
      </c>
    </row>
    <row r="1910" spans="1:17" x14ac:dyDescent="0.2">
      <c r="A1910">
        <v>289</v>
      </c>
      <c r="B1910" t="s">
        <v>3327</v>
      </c>
      <c r="C1910" t="s">
        <v>102</v>
      </c>
      <c r="D1910" t="s">
        <v>103</v>
      </c>
      <c r="E1910" t="s">
        <v>105</v>
      </c>
      <c r="F1910" t="s">
        <v>4</v>
      </c>
      <c r="G1910" s="20" t="s">
        <v>349</v>
      </c>
      <c r="H1910" s="19">
        <v>45404</v>
      </c>
      <c r="I1910">
        <v>48</v>
      </c>
      <c r="J1910">
        <v>48</v>
      </c>
      <c r="L1910">
        <v>5.9</v>
      </c>
      <c r="M19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0" s="20">
        <f>_22_05_2024__71314[[#This Row],[Рейтинг по проезду]]*0.6+_22_05_2024__71314[[#This Row],[Рейтинг по МВ]]*0.4</f>
        <v>1</v>
      </c>
    </row>
    <row r="1911" spans="1:17" x14ac:dyDescent="0.2">
      <c r="A1911">
        <v>289</v>
      </c>
      <c r="B1911" t="s">
        <v>3328</v>
      </c>
      <c r="C1911" t="s">
        <v>102</v>
      </c>
      <c r="D1911" t="s">
        <v>103</v>
      </c>
      <c r="E1911" t="s">
        <v>105</v>
      </c>
      <c r="F1911" t="s">
        <v>4</v>
      </c>
      <c r="G1911" s="20" t="s">
        <v>349</v>
      </c>
      <c r="H1911" s="19">
        <v>45405</v>
      </c>
      <c r="I1911">
        <v>34</v>
      </c>
      <c r="J1911">
        <v>34</v>
      </c>
      <c r="L1911">
        <v>5.9</v>
      </c>
      <c r="M19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1" s="20">
        <f>_22_05_2024__71314[[#This Row],[Рейтинг по проезду]]*0.6+_22_05_2024__71314[[#This Row],[Рейтинг по МВ]]*0.4</f>
        <v>1</v>
      </c>
    </row>
    <row r="1912" spans="1:17" x14ac:dyDescent="0.2">
      <c r="A1912">
        <v>289</v>
      </c>
      <c r="B1912" t="s">
        <v>3329</v>
      </c>
      <c r="C1912" t="s">
        <v>102</v>
      </c>
      <c r="D1912" t="s">
        <v>103</v>
      </c>
      <c r="E1912" t="s">
        <v>105</v>
      </c>
      <c r="F1912" t="s">
        <v>4</v>
      </c>
      <c r="G1912" s="20" t="s">
        <v>349</v>
      </c>
      <c r="H1912" s="19">
        <v>45406</v>
      </c>
      <c r="I1912">
        <v>42</v>
      </c>
      <c r="J1912">
        <v>42</v>
      </c>
      <c r="L1912">
        <v>5.9</v>
      </c>
      <c r="M19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2" s="20">
        <f>_22_05_2024__71314[[#This Row],[Рейтинг по проезду]]*0.6+_22_05_2024__71314[[#This Row],[Рейтинг по МВ]]*0.4</f>
        <v>1</v>
      </c>
    </row>
    <row r="1913" spans="1:17" x14ac:dyDescent="0.2">
      <c r="A1913">
        <v>289</v>
      </c>
      <c r="B1913" t="s">
        <v>3330</v>
      </c>
      <c r="C1913" t="s">
        <v>102</v>
      </c>
      <c r="D1913" t="s">
        <v>103</v>
      </c>
      <c r="E1913" t="s">
        <v>105</v>
      </c>
      <c r="F1913" t="s">
        <v>4</v>
      </c>
      <c r="G1913" s="20" t="s">
        <v>349</v>
      </c>
      <c r="H1913" s="19">
        <v>45407</v>
      </c>
      <c r="I1913">
        <v>18</v>
      </c>
      <c r="J1913">
        <v>18</v>
      </c>
      <c r="L1913">
        <v>5.9</v>
      </c>
      <c r="M19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3" s="20">
        <f>_22_05_2024__71314[[#This Row],[Рейтинг по проезду]]*0.6+_22_05_2024__71314[[#This Row],[Рейтинг по МВ]]*0.4</f>
        <v>1</v>
      </c>
    </row>
    <row r="1914" spans="1:17" x14ac:dyDescent="0.2">
      <c r="A1914">
        <v>289</v>
      </c>
      <c r="B1914" t="s">
        <v>3331</v>
      </c>
      <c r="C1914" t="s">
        <v>102</v>
      </c>
      <c r="D1914" t="s">
        <v>103</v>
      </c>
      <c r="E1914" t="s">
        <v>105</v>
      </c>
      <c r="F1914" t="s">
        <v>4</v>
      </c>
      <c r="G1914" s="20" t="s">
        <v>349</v>
      </c>
      <c r="H1914" s="19">
        <v>45409</v>
      </c>
      <c r="I1914">
        <v>67</v>
      </c>
      <c r="J1914">
        <v>0</v>
      </c>
      <c r="L1914">
        <v>5.9</v>
      </c>
      <c r="M1914">
        <f>IF(_22_05_2024__71314[[#This Row],[Данные телематики, пробег]]=0,0.6,IF(_22_05_2024__71314[[#This Row],[Данные путевого, пробег]]=0,0,"для расчета"))</f>
        <v>0</v>
      </c>
      <c r="N19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4" s="20">
        <f>_22_05_2024__71314[[#This Row],[Рейтинг по проезду]]*0.6+_22_05_2024__71314[[#This Row],[Рейтинг по МВ]]*0.4</f>
        <v>0.4</v>
      </c>
    </row>
    <row r="1915" spans="1:17" x14ac:dyDescent="0.2">
      <c r="A1915">
        <v>289</v>
      </c>
      <c r="B1915" t="s">
        <v>3332</v>
      </c>
      <c r="C1915" t="s">
        <v>102</v>
      </c>
      <c r="D1915" t="s">
        <v>103</v>
      </c>
      <c r="E1915" t="s">
        <v>105</v>
      </c>
      <c r="F1915" t="s">
        <v>4</v>
      </c>
      <c r="G1915" s="20" t="s">
        <v>349</v>
      </c>
      <c r="H1915" s="19">
        <v>45410</v>
      </c>
      <c r="I1915">
        <v>103</v>
      </c>
      <c r="J1915">
        <v>0</v>
      </c>
      <c r="L1915">
        <v>5.9</v>
      </c>
      <c r="M1915">
        <f>IF(_22_05_2024__71314[[#This Row],[Данные телематики, пробег]]=0,0.6,IF(_22_05_2024__71314[[#This Row],[Данные путевого, пробег]]=0,0,"для расчета"))</f>
        <v>0</v>
      </c>
      <c r="N19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5" s="20">
        <f>_22_05_2024__71314[[#This Row],[Рейтинг по проезду]]*0.6+_22_05_2024__71314[[#This Row],[Рейтинг по МВ]]*0.4</f>
        <v>0.4</v>
      </c>
    </row>
    <row r="1916" spans="1:17" x14ac:dyDescent="0.2">
      <c r="A1916">
        <v>289</v>
      </c>
      <c r="B1916" t="s">
        <v>3333</v>
      </c>
      <c r="C1916" t="s">
        <v>102</v>
      </c>
      <c r="D1916" t="s">
        <v>103</v>
      </c>
      <c r="E1916" t="s">
        <v>105</v>
      </c>
      <c r="F1916" t="s">
        <v>4</v>
      </c>
      <c r="G1916" s="20" t="s">
        <v>349</v>
      </c>
      <c r="H1916" s="19">
        <v>45411</v>
      </c>
      <c r="I1916">
        <v>11</v>
      </c>
      <c r="J1916">
        <v>0</v>
      </c>
      <c r="L1916">
        <v>5.9</v>
      </c>
      <c r="M1916">
        <f>IF(_22_05_2024__71314[[#This Row],[Данные телематики, пробег]]=0,0.6,IF(_22_05_2024__71314[[#This Row],[Данные путевого, пробег]]=0,0,"для расчета"))</f>
        <v>0</v>
      </c>
      <c r="N19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6" s="20">
        <f>_22_05_2024__71314[[#This Row],[Рейтинг по проезду]]*0.6+_22_05_2024__71314[[#This Row],[Рейтинг по МВ]]*0.4</f>
        <v>0.4</v>
      </c>
    </row>
    <row r="1917" spans="1:17" x14ac:dyDescent="0.2">
      <c r="A1917">
        <v>289</v>
      </c>
      <c r="B1917" t="s">
        <v>3334</v>
      </c>
      <c r="C1917" t="s">
        <v>102</v>
      </c>
      <c r="D1917" t="s">
        <v>103</v>
      </c>
      <c r="E1917" t="s">
        <v>105</v>
      </c>
      <c r="F1917" t="s">
        <v>4</v>
      </c>
      <c r="G1917" s="20" t="s">
        <v>349</v>
      </c>
      <c r="H1917" s="19">
        <v>45412</v>
      </c>
      <c r="I1917">
        <v>14</v>
      </c>
      <c r="J1917">
        <v>0</v>
      </c>
      <c r="L1917">
        <v>5.9</v>
      </c>
      <c r="M1917">
        <f>IF(_22_05_2024__71314[[#This Row],[Данные телематики, пробег]]=0,0.6,IF(_22_05_2024__71314[[#This Row],[Данные путевого, пробег]]=0,0,"для расчета"))</f>
        <v>0</v>
      </c>
      <c r="N19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17" s="20">
        <f>_22_05_2024__71314[[#This Row],[Рейтинг по проезду]]*0.6+_22_05_2024__71314[[#This Row],[Рейтинг по МВ]]*0.4</f>
        <v>0.4</v>
      </c>
    </row>
    <row r="1918" spans="1:17" x14ac:dyDescent="0.2">
      <c r="A1918">
        <v>290</v>
      </c>
      <c r="B1918" t="s">
        <v>3335</v>
      </c>
      <c r="C1918" t="s">
        <v>102</v>
      </c>
      <c r="D1918" t="s">
        <v>103</v>
      </c>
      <c r="E1918" t="s">
        <v>106</v>
      </c>
      <c r="F1918" t="s">
        <v>4</v>
      </c>
      <c r="G1918" s="20" t="s">
        <v>350</v>
      </c>
      <c r="H1918" s="19">
        <v>45385</v>
      </c>
      <c r="I1918">
        <v>99</v>
      </c>
      <c r="J1918">
        <v>0</v>
      </c>
      <c r="L1918">
        <v>4.5</v>
      </c>
      <c r="M1918">
        <f>IF(_22_05_2024__71314[[#This Row],[Данные телематики, пробег]]=0,0.6,IF(_22_05_2024__71314[[#This Row],[Данные путевого, пробег]]=0,0,"для расчета"))</f>
        <v>0</v>
      </c>
      <c r="N19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18" s="20">
        <f>_22_05_2024__71314[[#This Row],[Рейтинг по проезду]]*0.6+_22_05_2024__71314[[#This Row],[Рейтинг по МВ]]*0.4</f>
        <v>0.27999999999999997</v>
      </c>
    </row>
    <row r="1919" spans="1:17" x14ac:dyDescent="0.2">
      <c r="A1919">
        <v>290</v>
      </c>
      <c r="B1919" t="s">
        <v>3336</v>
      </c>
      <c r="C1919" t="s">
        <v>102</v>
      </c>
      <c r="D1919" t="s">
        <v>103</v>
      </c>
      <c r="E1919" t="s">
        <v>106</v>
      </c>
      <c r="F1919" t="s">
        <v>4</v>
      </c>
      <c r="G1919" s="20" t="s">
        <v>350</v>
      </c>
      <c r="H1919" s="19">
        <v>45386</v>
      </c>
      <c r="I1919">
        <v>236</v>
      </c>
      <c r="J1919">
        <v>0</v>
      </c>
      <c r="L1919">
        <v>4.5</v>
      </c>
      <c r="M1919">
        <f>IF(_22_05_2024__71314[[#This Row],[Данные телематики, пробег]]=0,0.6,IF(_22_05_2024__71314[[#This Row],[Данные путевого, пробег]]=0,0,"для расчета"))</f>
        <v>0</v>
      </c>
      <c r="N19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19" s="20">
        <f>_22_05_2024__71314[[#This Row],[Рейтинг по проезду]]*0.6+_22_05_2024__71314[[#This Row],[Рейтинг по МВ]]*0.4</f>
        <v>0.27999999999999997</v>
      </c>
    </row>
    <row r="1920" spans="1:17" x14ac:dyDescent="0.2">
      <c r="A1920">
        <v>290</v>
      </c>
      <c r="B1920" t="s">
        <v>3337</v>
      </c>
      <c r="C1920" t="s">
        <v>102</v>
      </c>
      <c r="D1920" t="s">
        <v>103</v>
      </c>
      <c r="E1920" t="s">
        <v>106</v>
      </c>
      <c r="F1920" t="s">
        <v>4</v>
      </c>
      <c r="G1920" s="20" t="s">
        <v>350</v>
      </c>
      <c r="H1920" s="19">
        <v>45387</v>
      </c>
      <c r="I1920">
        <v>159</v>
      </c>
      <c r="J1920">
        <v>0</v>
      </c>
      <c r="L1920">
        <v>4.5</v>
      </c>
      <c r="M1920">
        <f>IF(_22_05_2024__71314[[#This Row],[Данные телематики, пробег]]=0,0.6,IF(_22_05_2024__71314[[#This Row],[Данные путевого, пробег]]=0,0,"для расчета"))</f>
        <v>0</v>
      </c>
      <c r="N19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0" s="20">
        <f>_22_05_2024__71314[[#This Row],[Рейтинг по проезду]]*0.6+_22_05_2024__71314[[#This Row],[Рейтинг по МВ]]*0.4</f>
        <v>0.27999999999999997</v>
      </c>
    </row>
    <row r="1921" spans="1:17" x14ac:dyDescent="0.2">
      <c r="A1921">
        <v>290</v>
      </c>
      <c r="B1921" t="s">
        <v>3338</v>
      </c>
      <c r="C1921" t="s">
        <v>102</v>
      </c>
      <c r="D1921" t="s">
        <v>103</v>
      </c>
      <c r="E1921" t="s">
        <v>106</v>
      </c>
      <c r="F1921" t="s">
        <v>4</v>
      </c>
      <c r="G1921" s="20" t="s">
        <v>350</v>
      </c>
      <c r="H1921" s="19">
        <v>45388</v>
      </c>
      <c r="I1921">
        <v>181</v>
      </c>
      <c r="J1921">
        <v>181</v>
      </c>
      <c r="L1921">
        <v>4.5</v>
      </c>
      <c r="M19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1" s="20">
        <f>_22_05_2024__71314[[#This Row],[Рейтинг по проезду]]*0.6+_22_05_2024__71314[[#This Row],[Рейтинг по МВ]]*0.4</f>
        <v>0.87999999999999989</v>
      </c>
    </row>
    <row r="1922" spans="1:17" x14ac:dyDescent="0.2">
      <c r="A1922">
        <v>290</v>
      </c>
      <c r="B1922" t="s">
        <v>3339</v>
      </c>
      <c r="C1922" t="s">
        <v>102</v>
      </c>
      <c r="D1922" t="s">
        <v>103</v>
      </c>
      <c r="E1922" t="s">
        <v>106</v>
      </c>
      <c r="F1922" t="s">
        <v>4</v>
      </c>
      <c r="G1922" s="20" t="s">
        <v>350</v>
      </c>
      <c r="H1922" s="19">
        <v>45389</v>
      </c>
      <c r="I1922">
        <v>176</v>
      </c>
      <c r="J1922">
        <v>176</v>
      </c>
      <c r="L1922">
        <v>4.5</v>
      </c>
      <c r="M19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2" s="20">
        <f>_22_05_2024__71314[[#This Row],[Рейтинг по проезду]]*0.6+_22_05_2024__71314[[#This Row],[Рейтинг по МВ]]*0.4</f>
        <v>0.87999999999999989</v>
      </c>
    </row>
    <row r="1923" spans="1:17" x14ac:dyDescent="0.2">
      <c r="A1923">
        <v>290</v>
      </c>
      <c r="B1923" t="s">
        <v>3340</v>
      </c>
      <c r="C1923" t="s">
        <v>102</v>
      </c>
      <c r="D1923" t="s">
        <v>103</v>
      </c>
      <c r="E1923" t="s">
        <v>106</v>
      </c>
      <c r="F1923" t="s">
        <v>4</v>
      </c>
      <c r="G1923" s="20" t="s">
        <v>350</v>
      </c>
      <c r="H1923" s="19">
        <v>45391</v>
      </c>
      <c r="I1923">
        <v>271</v>
      </c>
      <c r="J1923">
        <v>271</v>
      </c>
      <c r="L1923">
        <v>4.5</v>
      </c>
      <c r="M19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3" s="20">
        <f>_22_05_2024__71314[[#This Row],[Рейтинг по проезду]]*0.6+_22_05_2024__71314[[#This Row],[Рейтинг по МВ]]*0.4</f>
        <v>0.87999999999999989</v>
      </c>
    </row>
    <row r="1924" spans="1:17" x14ac:dyDescent="0.2">
      <c r="A1924">
        <v>290</v>
      </c>
      <c r="B1924" t="s">
        <v>3341</v>
      </c>
      <c r="C1924" t="s">
        <v>102</v>
      </c>
      <c r="D1924" t="s">
        <v>103</v>
      </c>
      <c r="E1924" t="s">
        <v>106</v>
      </c>
      <c r="F1924" t="s">
        <v>4</v>
      </c>
      <c r="G1924" s="20" t="s">
        <v>350</v>
      </c>
      <c r="H1924" s="19">
        <v>45392</v>
      </c>
      <c r="I1924">
        <v>32</v>
      </c>
      <c r="J1924">
        <v>32</v>
      </c>
      <c r="L1924">
        <v>4.5</v>
      </c>
      <c r="M19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4" s="20">
        <f>_22_05_2024__71314[[#This Row],[Рейтинг по проезду]]*0.6+_22_05_2024__71314[[#This Row],[Рейтинг по МВ]]*0.4</f>
        <v>0.87999999999999989</v>
      </c>
    </row>
    <row r="1925" spans="1:17" x14ac:dyDescent="0.2">
      <c r="A1925">
        <v>290</v>
      </c>
      <c r="B1925" t="s">
        <v>3342</v>
      </c>
      <c r="C1925" t="s">
        <v>102</v>
      </c>
      <c r="D1925" t="s">
        <v>103</v>
      </c>
      <c r="E1925" t="s">
        <v>106</v>
      </c>
      <c r="F1925" t="s">
        <v>4</v>
      </c>
      <c r="G1925" s="20" t="s">
        <v>350</v>
      </c>
      <c r="H1925" s="19">
        <v>45393</v>
      </c>
      <c r="I1925">
        <v>69</v>
      </c>
      <c r="J1925">
        <v>69</v>
      </c>
      <c r="L1925">
        <v>4.5</v>
      </c>
      <c r="M19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5" s="20">
        <f>_22_05_2024__71314[[#This Row],[Рейтинг по проезду]]*0.6+_22_05_2024__71314[[#This Row],[Рейтинг по МВ]]*0.4</f>
        <v>0.87999999999999989</v>
      </c>
    </row>
    <row r="1926" spans="1:17" x14ac:dyDescent="0.2">
      <c r="A1926">
        <v>290</v>
      </c>
      <c r="B1926" t="s">
        <v>3343</v>
      </c>
      <c r="C1926" t="s">
        <v>102</v>
      </c>
      <c r="D1926" t="s">
        <v>103</v>
      </c>
      <c r="E1926" t="s">
        <v>106</v>
      </c>
      <c r="F1926" t="s">
        <v>4</v>
      </c>
      <c r="G1926" s="20" t="s">
        <v>350</v>
      </c>
      <c r="H1926" s="19">
        <v>45394</v>
      </c>
      <c r="I1926">
        <v>30</v>
      </c>
      <c r="J1926">
        <v>30</v>
      </c>
      <c r="L1926">
        <v>4.5</v>
      </c>
      <c r="M19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6" s="20">
        <f>_22_05_2024__71314[[#This Row],[Рейтинг по проезду]]*0.6+_22_05_2024__71314[[#This Row],[Рейтинг по МВ]]*0.4</f>
        <v>0.87999999999999989</v>
      </c>
    </row>
    <row r="1927" spans="1:17" x14ac:dyDescent="0.2">
      <c r="A1927">
        <v>290</v>
      </c>
      <c r="B1927" t="s">
        <v>3344</v>
      </c>
      <c r="C1927" t="s">
        <v>102</v>
      </c>
      <c r="D1927" t="s">
        <v>103</v>
      </c>
      <c r="E1927" t="s">
        <v>106</v>
      </c>
      <c r="F1927" t="s">
        <v>4</v>
      </c>
      <c r="G1927" s="20" t="s">
        <v>350</v>
      </c>
      <c r="H1927" s="19">
        <v>45400</v>
      </c>
      <c r="I1927">
        <v>36</v>
      </c>
      <c r="J1927">
        <v>36</v>
      </c>
      <c r="L1927">
        <v>4.5</v>
      </c>
      <c r="M19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7" s="20">
        <f>_22_05_2024__71314[[#This Row],[Рейтинг по проезду]]*0.6+_22_05_2024__71314[[#This Row],[Рейтинг по МВ]]*0.4</f>
        <v>0.87999999999999989</v>
      </c>
    </row>
    <row r="1928" spans="1:17" x14ac:dyDescent="0.2">
      <c r="A1928">
        <v>290</v>
      </c>
      <c r="B1928" t="s">
        <v>3345</v>
      </c>
      <c r="C1928" t="s">
        <v>102</v>
      </c>
      <c r="D1928" t="s">
        <v>103</v>
      </c>
      <c r="E1928" t="s">
        <v>106</v>
      </c>
      <c r="F1928" t="s">
        <v>4</v>
      </c>
      <c r="G1928" s="20" t="s">
        <v>350</v>
      </c>
      <c r="H1928" s="19">
        <v>45401</v>
      </c>
      <c r="I1928">
        <v>39</v>
      </c>
      <c r="J1928">
        <v>0</v>
      </c>
      <c r="L1928">
        <v>4.5</v>
      </c>
      <c r="M1928">
        <f>IF(_22_05_2024__71314[[#This Row],[Данные телематики, пробег]]=0,0.6,IF(_22_05_2024__71314[[#This Row],[Данные путевого, пробег]]=0,0,"для расчета"))</f>
        <v>0</v>
      </c>
      <c r="N19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8" s="20">
        <f>_22_05_2024__71314[[#This Row],[Рейтинг по проезду]]*0.6+_22_05_2024__71314[[#This Row],[Рейтинг по МВ]]*0.4</f>
        <v>0.27999999999999997</v>
      </c>
    </row>
    <row r="1929" spans="1:17" x14ac:dyDescent="0.2">
      <c r="A1929">
        <v>290</v>
      </c>
      <c r="B1929" t="s">
        <v>3346</v>
      </c>
      <c r="C1929" t="s">
        <v>102</v>
      </c>
      <c r="D1929" t="s">
        <v>103</v>
      </c>
      <c r="E1929" t="s">
        <v>106</v>
      </c>
      <c r="F1929" t="s">
        <v>4</v>
      </c>
      <c r="G1929" s="20" t="s">
        <v>350</v>
      </c>
      <c r="H1929" s="19">
        <v>45402</v>
      </c>
      <c r="I1929">
        <v>67</v>
      </c>
      <c r="J1929">
        <v>0</v>
      </c>
      <c r="L1929">
        <v>4.5</v>
      </c>
      <c r="M1929">
        <f>IF(_22_05_2024__71314[[#This Row],[Данные телематики, пробег]]=0,0.6,IF(_22_05_2024__71314[[#This Row],[Данные путевого, пробег]]=0,0,"для расчета"))</f>
        <v>0</v>
      </c>
      <c r="N19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29" s="20">
        <f>_22_05_2024__71314[[#This Row],[Рейтинг по проезду]]*0.6+_22_05_2024__71314[[#This Row],[Рейтинг по МВ]]*0.4</f>
        <v>0.27999999999999997</v>
      </c>
    </row>
    <row r="1930" spans="1:17" x14ac:dyDescent="0.2">
      <c r="A1930">
        <v>290</v>
      </c>
      <c r="B1930" t="s">
        <v>3347</v>
      </c>
      <c r="C1930" t="s">
        <v>102</v>
      </c>
      <c r="D1930" t="s">
        <v>103</v>
      </c>
      <c r="E1930" t="s">
        <v>106</v>
      </c>
      <c r="F1930" t="s">
        <v>4</v>
      </c>
      <c r="G1930" s="20" t="s">
        <v>350</v>
      </c>
      <c r="H1930" s="19">
        <v>45404</v>
      </c>
      <c r="I1930">
        <v>48</v>
      </c>
      <c r="J1930">
        <v>0</v>
      </c>
      <c r="L1930">
        <v>4.5</v>
      </c>
      <c r="M1930">
        <f>IF(_22_05_2024__71314[[#This Row],[Данные телематики, пробег]]=0,0.6,IF(_22_05_2024__71314[[#This Row],[Данные путевого, пробег]]=0,0,"для расчета"))</f>
        <v>0</v>
      </c>
      <c r="N19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0" s="20">
        <f>_22_05_2024__71314[[#This Row],[Рейтинг по проезду]]*0.6+_22_05_2024__71314[[#This Row],[Рейтинг по МВ]]*0.4</f>
        <v>0.27999999999999997</v>
      </c>
    </row>
    <row r="1931" spans="1:17" x14ac:dyDescent="0.2">
      <c r="A1931">
        <v>290</v>
      </c>
      <c r="B1931" t="s">
        <v>3348</v>
      </c>
      <c r="C1931" t="s">
        <v>102</v>
      </c>
      <c r="D1931" t="s">
        <v>103</v>
      </c>
      <c r="E1931" t="s">
        <v>106</v>
      </c>
      <c r="F1931" t="s">
        <v>4</v>
      </c>
      <c r="G1931" s="20" t="s">
        <v>350</v>
      </c>
      <c r="H1931" s="19">
        <v>45405</v>
      </c>
      <c r="I1931">
        <v>34</v>
      </c>
      <c r="J1931">
        <v>0</v>
      </c>
      <c r="L1931">
        <v>4.5</v>
      </c>
      <c r="M1931">
        <f>IF(_22_05_2024__71314[[#This Row],[Данные телематики, пробег]]=0,0.6,IF(_22_05_2024__71314[[#This Row],[Данные путевого, пробег]]=0,0,"для расчета"))</f>
        <v>0</v>
      </c>
      <c r="N19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1" s="20">
        <f>_22_05_2024__71314[[#This Row],[Рейтинг по проезду]]*0.6+_22_05_2024__71314[[#This Row],[Рейтинг по МВ]]*0.4</f>
        <v>0.27999999999999997</v>
      </c>
    </row>
    <row r="1932" spans="1:17" x14ac:dyDescent="0.2">
      <c r="A1932">
        <v>290</v>
      </c>
      <c r="B1932" t="s">
        <v>3349</v>
      </c>
      <c r="C1932" t="s">
        <v>102</v>
      </c>
      <c r="D1932" t="s">
        <v>103</v>
      </c>
      <c r="E1932" t="s">
        <v>106</v>
      </c>
      <c r="F1932" t="s">
        <v>4</v>
      </c>
      <c r="G1932" s="20" t="s">
        <v>350</v>
      </c>
      <c r="H1932" s="19">
        <v>45406</v>
      </c>
      <c r="I1932">
        <v>42</v>
      </c>
      <c r="J1932">
        <v>0</v>
      </c>
      <c r="L1932">
        <v>4.5</v>
      </c>
      <c r="M1932">
        <f>IF(_22_05_2024__71314[[#This Row],[Данные телематики, пробег]]=0,0.6,IF(_22_05_2024__71314[[#This Row],[Данные путевого, пробег]]=0,0,"для расчета"))</f>
        <v>0</v>
      </c>
      <c r="N19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2" s="20">
        <f>_22_05_2024__71314[[#This Row],[Рейтинг по проезду]]*0.6+_22_05_2024__71314[[#This Row],[Рейтинг по МВ]]*0.4</f>
        <v>0.27999999999999997</v>
      </c>
    </row>
    <row r="1933" spans="1:17" x14ac:dyDescent="0.2">
      <c r="A1933">
        <v>290</v>
      </c>
      <c r="B1933" t="s">
        <v>3350</v>
      </c>
      <c r="C1933" t="s">
        <v>102</v>
      </c>
      <c r="D1933" t="s">
        <v>103</v>
      </c>
      <c r="E1933" t="s">
        <v>106</v>
      </c>
      <c r="F1933" t="s">
        <v>4</v>
      </c>
      <c r="G1933" s="20" t="s">
        <v>350</v>
      </c>
      <c r="H1933" s="19">
        <v>45407</v>
      </c>
      <c r="I1933">
        <v>18</v>
      </c>
      <c r="J1933">
        <v>0</v>
      </c>
      <c r="L1933">
        <v>4.5</v>
      </c>
      <c r="M1933">
        <f>IF(_22_05_2024__71314[[#This Row],[Данные телематики, пробег]]=0,0.6,IF(_22_05_2024__71314[[#This Row],[Данные путевого, пробег]]=0,0,"для расчета"))</f>
        <v>0</v>
      </c>
      <c r="N19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3" s="20">
        <f>_22_05_2024__71314[[#This Row],[Рейтинг по проезду]]*0.6+_22_05_2024__71314[[#This Row],[Рейтинг по МВ]]*0.4</f>
        <v>0.27999999999999997</v>
      </c>
    </row>
    <row r="1934" spans="1:17" x14ac:dyDescent="0.2">
      <c r="A1934">
        <v>290</v>
      </c>
      <c r="B1934" t="s">
        <v>3351</v>
      </c>
      <c r="C1934" t="s">
        <v>102</v>
      </c>
      <c r="D1934" t="s">
        <v>103</v>
      </c>
      <c r="E1934" t="s">
        <v>106</v>
      </c>
      <c r="F1934" t="s">
        <v>4</v>
      </c>
      <c r="G1934" s="20" t="s">
        <v>350</v>
      </c>
      <c r="H1934" s="19">
        <v>45409</v>
      </c>
      <c r="I1934">
        <v>67</v>
      </c>
      <c r="J1934">
        <v>0</v>
      </c>
      <c r="L1934">
        <v>4.5</v>
      </c>
      <c r="M1934">
        <f>IF(_22_05_2024__71314[[#This Row],[Данные телематики, пробег]]=0,0.6,IF(_22_05_2024__71314[[#This Row],[Данные путевого, пробег]]=0,0,"для расчета"))</f>
        <v>0</v>
      </c>
      <c r="N19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4" s="20">
        <f>_22_05_2024__71314[[#This Row],[Рейтинг по проезду]]*0.6+_22_05_2024__71314[[#This Row],[Рейтинг по МВ]]*0.4</f>
        <v>0.27999999999999997</v>
      </c>
    </row>
    <row r="1935" spans="1:17" x14ac:dyDescent="0.2">
      <c r="A1935">
        <v>290</v>
      </c>
      <c r="B1935" t="s">
        <v>3352</v>
      </c>
      <c r="C1935" t="s">
        <v>102</v>
      </c>
      <c r="D1935" t="s">
        <v>103</v>
      </c>
      <c r="E1935" t="s">
        <v>106</v>
      </c>
      <c r="F1935" t="s">
        <v>4</v>
      </c>
      <c r="G1935" s="20" t="s">
        <v>350</v>
      </c>
      <c r="H1935" s="19">
        <v>45410</v>
      </c>
      <c r="I1935">
        <v>103</v>
      </c>
      <c r="J1935">
        <v>0</v>
      </c>
      <c r="L1935">
        <v>4.5</v>
      </c>
      <c r="M1935">
        <f>IF(_22_05_2024__71314[[#This Row],[Данные телематики, пробег]]=0,0.6,IF(_22_05_2024__71314[[#This Row],[Данные путевого, пробег]]=0,0,"для расчета"))</f>
        <v>0</v>
      </c>
      <c r="N19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5" s="20">
        <f>_22_05_2024__71314[[#This Row],[Рейтинг по проезду]]*0.6+_22_05_2024__71314[[#This Row],[Рейтинг по МВ]]*0.4</f>
        <v>0.27999999999999997</v>
      </c>
    </row>
    <row r="1936" spans="1:17" x14ac:dyDescent="0.2">
      <c r="A1936">
        <v>290</v>
      </c>
      <c r="B1936" t="s">
        <v>3353</v>
      </c>
      <c r="C1936" t="s">
        <v>102</v>
      </c>
      <c r="D1936" t="s">
        <v>103</v>
      </c>
      <c r="E1936" t="s">
        <v>106</v>
      </c>
      <c r="F1936" t="s">
        <v>4</v>
      </c>
      <c r="G1936" s="20" t="s">
        <v>350</v>
      </c>
      <c r="H1936" s="19">
        <v>45411</v>
      </c>
      <c r="I1936">
        <v>11</v>
      </c>
      <c r="J1936">
        <v>0</v>
      </c>
      <c r="L1936">
        <v>4.5</v>
      </c>
      <c r="M1936">
        <f>IF(_22_05_2024__71314[[#This Row],[Данные телематики, пробег]]=0,0.6,IF(_22_05_2024__71314[[#This Row],[Данные путевого, пробег]]=0,0,"для расчета"))</f>
        <v>0</v>
      </c>
      <c r="N19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6" s="20">
        <f>_22_05_2024__71314[[#This Row],[Рейтинг по проезду]]*0.6+_22_05_2024__71314[[#This Row],[Рейтинг по МВ]]*0.4</f>
        <v>0.27999999999999997</v>
      </c>
    </row>
    <row r="1937" spans="1:17" x14ac:dyDescent="0.2">
      <c r="A1937">
        <v>290</v>
      </c>
      <c r="B1937" t="s">
        <v>3354</v>
      </c>
      <c r="C1937" t="s">
        <v>102</v>
      </c>
      <c r="D1937" t="s">
        <v>103</v>
      </c>
      <c r="E1937" t="s">
        <v>106</v>
      </c>
      <c r="F1937" t="s">
        <v>4</v>
      </c>
      <c r="G1937" s="20" t="s">
        <v>350</v>
      </c>
      <c r="H1937" s="19">
        <v>45412</v>
      </c>
      <c r="I1937">
        <v>14</v>
      </c>
      <c r="J1937">
        <v>0</v>
      </c>
      <c r="L1937">
        <v>4.5</v>
      </c>
      <c r="M1937">
        <f>IF(_22_05_2024__71314[[#This Row],[Данные телематики, пробег]]=0,0.6,IF(_22_05_2024__71314[[#This Row],[Данные путевого, пробег]]=0,0,"для расчета"))</f>
        <v>0</v>
      </c>
      <c r="N19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7" s="20">
        <f>_22_05_2024__71314[[#This Row],[Рейтинг по проезду]]*0.6+_22_05_2024__71314[[#This Row],[Рейтинг по МВ]]*0.4</f>
        <v>0.27999999999999997</v>
      </c>
    </row>
    <row r="1938" spans="1:17" x14ac:dyDescent="0.2">
      <c r="A1938">
        <v>293</v>
      </c>
      <c r="B1938" t="s">
        <v>3355</v>
      </c>
      <c r="C1938" t="s">
        <v>102</v>
      </c>
      <c r="D1938" t="s">
        <v>103</v>
      </c>
      <c r="E1938" t="s">
        <v>106</v>
      </c>
      <c r="F1938" t="s">
        <v>4</v>
      </c>
      <c r="G1938" s="20" t="s">
        <v>352</v>
      </c>
      <c r="H1938" s="19">
        <v>45383</v>
      </c>
      <c r="I1938">
        <v>65</v>
      </c>
      <c r="J1938">
        <v>0</v>
      </c>
      <c r="L1938">
        <v>4.2</v>
      </c>
      <c r="M1938">
        <f>IF(_22_05_2024__71314[[#This Row],[Данные телематики, пробег]]=0,0.6,IF(_22_05_2024__71314[[#This Row],[Данные путевого, пробег]]=0,0,"для расчета"))</f>
        <v>0</v>
      </c>
      <c r="N19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8" s="20">
        <f>_22_05_2024__71314[[#This Row],[Рейтинг по проезду]]*0.6+_22_05_2024__71314[[#This Row],[Рейтинг по МВ]]*0.4</f>
        <v>0.27999999999999997</v>
      </c>
    </row>
    <row r="1939" spans="1:17" x14ac:dyDescent="0.2">
      <c r="A1939">
        <v>293</v>
      </c>
      <c r="B1939" t="s">
        <v>3356</v>
      </c>
      <c r="C1939" t="s">
        <v>102</v>
      </c>
      <c r="D1939" t="s">
        <v>103</v>
      </c>
      <c r="E1939" t="s">
        <v>106</v>
      </c>
      <c r="F1939" t="s">
        <v>4</v>
      </c>
      <c r="G1939" s="20" t="s">
        <v>352</v>
      </c>
      <c r="H1939" s="19">
        <v>45387</v>
      </c>
      <c r="I1939">
        <v>78</v>
      </c>
      <c r="J1939">
        <v>0</v>
      </c>
      <c r="L1939">
        <v>4.2</v>
      </c>
      <c r="M1939">
        <f>IF(_22_05_2024__71314[[#This Row],[Данные телематики, пробег]]=0,0.6,IF(_22_05_2024__71314[[#This Row],[Данные путевого, пробег]]=0,0,"для расчета"))</f>
        <v>0</v>
      </c>
      <c r="N19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39" s="20">
        <f>_22_05_2024__71314[[#This Row],[Рейтинг по проезду]]*0.6+_22_05_2024__71314[[#This Row],[Рейтинг по МВ]]*0.4</f>
        <v>0.27999999999999997</v>
      </c>
    </row>
    <row r="1940" spans="1:17" x14ac:dyDescent="0.2">
      <c r="A1940">
        <v>293</v>
      </c>
      <c r="B1940" t="s">
        <v>3357</v>
      </c>
      <c r="C1940" t="s">
        <v>102</v>
      </c>
      <c r="D1940" t="s">
        <v>103</v>
      </c>
      <c r="E1940" t="s">
        <v>106</v>
      </c>
      <c r="F1940" t="s">
        <v>4</v>
      </c>
      <c r="G1940" s="20" t="s">
        <v>352</v>
      </c>
      <c r="H1940" s="19">
        <v>45389</v>
      </c>
      <c r="I1940">
        <v>6</v>
      </c>
      <c r="J1940">
        <v>13</v>
      </c>
      <c r="L1940">
        <v>4.2</v>
      </c>
      <c r="M19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0.46153846153846156</v>
      </c>
      <c r="O19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19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0" s="20">
        <f>_22_05_2024__71314[[#This Row],[Рейтинг по проезду]]*0.6+_22_05_2024__71314[[#This Row],[Рейтинг по МВ]]*0.4</f>
        <v>0.82000000000000006</v>
      </c>
    </row>
    <row r="1941" spans="1:17" x14ac:dyDescent="0.2">
      <c r="A1941">
        <v>293</v>
      </c>
      <c r="B1941" t="s">
        <v>3358</v>
      </c>
      <c r="C1941" t="s">
        <v>102</v>
      </c>
      <c r="D1941" t="s">
        <v>103</v>
      </c>
      <c r="E1941" t="s">
        <v>106</v>
      </c>
      <c r="F1941" t="s">
        <v>4</v>
      </c>
      <c r="G1941" s="20" t="s">
        <v>352</v>
      </c>
      <c r="H1941" s="19">
        <v>45392</v>
      </c>
      <c r="I1941">
        <v>88</v>
      </c>
      <c r="J1941">
        <v>88</v>
      </c>
      <c r="L1941">
        <v>4.2</v>
      </c>
      <c r="M19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1" s="20">
        <f>_22_05_2024__71314[[#This Row],[Рейтинг по проезду]]*0.6+_22_05_2024__71314[[#This Row],[Рейтинг по МВ]]*0.4</f>
        <v>0.87999999999999989</v>
      </c>
    </row>
    <row r="1942" spans="1:17" x14ac:dyDescent="0.2">
      <c r="A1942">
        <v>293</v>
      </c>
      <c r="B1942" t="s">
        <v>3359</v>
      </c>
      <c r="C1942" t="s">
        <v>102</v>
      </c>
      <c r="D1942" t="s">
        <v>103</v>
      </c>
      <c r="E1942" t="s">
        <v>106</v>
      </c>
      <c r="F1942" t="s">
        <v>4</v>
      </c>
      <c r="G1942" s="20" t="s">
        <v>352</v>
      </c>
      <c r="H1942" s="19">
        <v>45396</v>
      </c>
      <c r="I1942">
        <v>2</v>
      </c>
      <c r="J1942">
        <v>2</v>
      </c>
      <c r="L1942">
        <v>4.2</v>
      </c>
      <c r="M19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2" s="20">
        <f>_22_05_2024__71314[[#This Row],[Рейтинг по проезду]]*0.6+_22_05_2024__71314[[#This Row],[Рейтинг по МВ]]*0.4</f>
        <v>0.87999999999999989</v>
      </c>
    </row>
    <row r="1943" spans="1:17" x14ac:dyDescent="0.2">
      <c r="A1943">
        <v>293</v>
      </c>
      <c r="B1943" t="s">
        <v>3360</v>
      </c>
      <c r="C1943" t="s">
        <v>102</v>
      </c>
      <c r="D1943" t="s">
        <v>103</v>
      </c>
      <c r="E1943" t="s">
        <v>106</v>
      </c>
      <c r="F1943" t="s">
        <v>4</v>
      </c>
      <c r="G1943" s="20" t="s">
        <v>352</v>
      </c>
      <c r="H1943" s="19">
        <v>45407</v>
      </c>
      <c r="I1943">
        <v>4</v>
      </c>
      <c r="J1943">
        <v>4</v>
      </c>
      <c r="L1943">
        <v>4.2</v>
      </c>
      <c r="M19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3" s="20">
        <f>_22_05_2024__71314[[#This Row],[Рейтинг по проезду]]*0.6+_22_05_2024__71314[[#This Row],[Рейтинг по МВ]]*0.4</f>
        <v>0.87999999999999989</v>
      </c>
    </row>
    <row r="1944" spans="1:17" x14ac:dyDescent="0.2">
      <c r="A1944">
        <v>293</v>
      </c>
      <c r="B1944" t="s">
        <v>3361</v>
      </c>
      <c r="C1944" t="s">
        <v>102</v>
      </c>
      <c r="D1944" t="s">
        <v>103</v>
      </c>
      <c r="E1944" t="s">
        <v>106</v>
      </c>
      <c r="F1944" t="s">
        <v>4</v>
      </c>
      <c r="G1944" s="20" t="s">
        <v>352</v>
      </c>
      <c r="H1944" s="19">
        <v>45408</v>
      </c>
      <c r="I1944">
        <v>55</v>
      </c>
      <c r="J1944">
        <v>55</v>
      </c>
      <c r="L1944">
        <v>4.2</v>
      </c>
      <c r="M19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4" s="20">
        <f>_22_05_2024__71314[[#This Row],[Рейтинг по проезду]]*0.6+_22_05_2024__71314[[#This Row],[Рейтинг по МВ]]*0.4</f>
        <v>0.87999999999999989</v>
      </c>
    </row>
    <row r="1945" spans="1:17" x14ac:dyDescent="0.2">
      <c r="A1945">
        <v>293</v>
      </c>
      <c r="B1945" t="s">
        <v>3362</v>
      </c>
      <c r="C1945" t="s">
        <v>102</v>
      </c>
      <c r="D1945" t="s">
        <v>103</v>
      </c>
      <c r="E1945" t="s">
        <v>106</v>
      </c>
      <c r="F1945" t="s">
        <v>4</v>
      </c>
      <c r="G1945" s="20" t="s">
        <v>352</v>
      </c>
      <c r="H1945" s="19">
        <v>45412</v>
      </c>
      <c r="I1945">
        <v>38</v>
      </c>
      <c r="J1945">
        <v>38</v>
      </c>
      <c r="L1945">
        <v>4.2</v>
      </c>
      <c r="M19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5" s="20">
        <f>_22_05_2024__71314[[#This Row],[Рейтинг по проезду]]*0.6+_22_05_2024__71314[[#This Row],[Рейтинг по МВ]]*0.4</f>
        <v>0.87999999999999989</v>
      </c>
    </row>
    <row r="1946" spans="1:17" x14ac:dyDescent="0.2">
      <c r="A1946">
        <v>294</v>
      </c>
      <c r="B1946" t="s">
        <v>3363</v>
      </c>
      <c r="C1946" t="s">
        <v>102</v>
      </c>
      <c r="D1946" t="s">
        <v>103</v>
      </c>
      <c r="E1946" t="s">
        <v>107</v>
      </c>
      <c r="F1946" t="s">
        <v>4</v>
      </c>
      <c r="G1946" s="20" t="s">
        <v>353</v>
      </c>
      <c r="H1946" s="19">
        <v>45387</v>
      </c>
      <c r="I1946">
        <v>78</v>
      </c>
      <c r="J1946">
        <v>0</v>
      </c>
      <c r="L1946">
        <v>3.2</v>
      </c>
      <c r="M1946">
        <f>IF(_22_05_2024__71314[[#This Row],[Данные телематики, пробег]]=0,0.6,IF(_22_05_2024__71314[[#This Row],[Данные путевого, пробег]]=0,0,"для расчета"))</f>
        <v>0</v>
      </c>
      <c r="N19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6" s="20">
        <f>_22_05_2024__71314[[#This Row],[Рейтинг по проезду]]*0.6+_22_05_2024__71314[[#This Row],[Рейтинг по МВ]]*0.4</f>
        <v>0.27999999999999997</v>
      </c>
    </row>
    <row r="1947" spans="1:17" x14ac:dyDescent="0.2">
      <c r="A1947">
        <v>294</v>
      </c>
      <c r="B1947" t="s">
        <v>3364</v>
      </c>
      <c r="C1947" t="s">
        <v>102</v>
      </c>
      <c r="D1947" t="s">
        <v>103</v>
      </c>
      <c r="E1947" t="s">
        <v>107</v>
      </c>
      <c r="F1947" t="s">
        <v>4</v>
      </c>
      <c r="G1947" s="20" t="s">
        <v>353</v>
      </c>
      <c r="H1947" s="19">
        <v>45389</v>
      </c>
      <c r="I1947">
        <v>6</v>
      </c>
      <c r="J1947">
        <v>0</v>
      </c>
      <c r="L1947">
        <v>3.2</v>
      </c>
      <c r="M1947">
        <f>IF(_22_05_2024__71314[[#This Row],[Данные телематики, пробег]]=0,0.6,IF(_22_05_2024__71314[[#This Row],[Данные путевого, пробег]]=0,0,"для расчета"))</f>
        <v>0</v>
      </c>
      <c r="N19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7" s="20">
        <f>_22_05_2024__71314[[#This Row],[Рейтинг по проезду]]*0.6+_22_05_2024__71314[[#This Row],[Рейтинг по МВ]]*0.4</f>
        <v>0.27999999999999997</v>
      </c>
    </row>
    <row r="1948" spans="1:17" x14ac:dyDescent="0.2">
      <c r="A1948">
        <v>294</v>
      </c>
      <c r="B1948" t="s">
        <v>3365</v>
      </c>
      <c r="C1948" t="s">
        <v>102</v>
      </c>
      <c r="D1948" t="s">
        <v>103</v>
      </c>
      <c r="E1948" t="s">
        <v>107</v>
      </c>
      <c r="F1948" t="s">
        <v>4</v>
      </c>
      <c r="G1948" s="20" t="s">
        <v>353</v>
      </c>
      <c r="H1948" s="19">
        <v>45392</v>
      </c>
      <c r="I1948">
        <v>88</v>
      </c>
      <c r="J1948">
        <v>0</v>
      </c>
      <c r="L1948">
        <v>3.2</v>
      </c>
      <c r="M1948">
        <f>IF(_22_05_2024__71314[[#This Row],[Данные телематики, пробег]]=0,0.6,IF(_22_05_2024__71314[[#This Row],[Данные путевого, пробег]]=0,0,"для расчета"))</f>
        <v>0</v>
      </c>
      <c r="N19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8" s="20">
        <f>_22_05_2024__71314[[#This Row],[Рейтинг по проезду]]*0.6+_22_05_2024__71314[[#This Row],[Рейтинг по МВ]]*0.4</f>
        <v>0.27999999999999997</v>
      </c>
    </row>
    <row r="1949" spans="1:17" x14ac:dyDescent="0.2">
      <c r="A1949">
        <v>294</v>
      </c>
      <c r="B1949" t="s">
        <v>3366</v>
      </c>
      <c r="C1949" t="s">
        <v>102</v>
      </c>
      <c r="D1949" t="s">
        <v>103</v>
      </c>
      <c r="E1949" t="s">
        <v>107</v>
      </c>
      <c r="F1949" t="s">
        <v>4</v>
      </c>
      <c r="G1949" s="20" t="s">
        <v>353</v>
      </c>
      <c r="H1949" s="19">
        <v>45396</v>
      </c>
      <c r="I1949">
        <v>2</v>
      </c>
      <c r="J1949">
        <v>0</v>
      </c>
      <c r="L1949">
        <v>3.2</v>
      </c>
      <c r="M1949">
        <f>IF(_22_05_2024__71314[[#This Row],[Данные телематики, пробег]]=0,0.6,IF(_22_05_2024__71314[[#This Row],[Данные путевого, пробег]]=0,0,"для расчета"))</f>
        <v>0</v>
      </c>
      <c r="N19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49" s="20">
        <f>_22_05_2024__71314[[#This Row],[Рейтинг по проезду]]*0.6+_22_05_2024__71314[[#This Row],[Рейтинг по МВ]]*0.4</f>
        <v>0.27999999999999997</v>
      </c>
    </row>
    <row r="1950" spans="1:17" x14ac:dyDescent="0.2">
      <c r="A1950">
        <v>294</v>
      </c>
      <c r="B1950" t="s">
        <v>3367</v>
      </c>
      <c r="C1950" t="s">
        <v>102</v>
      </c>
      <c r="D1950" t="s">
        <v>103</v>
      </c>
      <c r="E1950" t="s">
        <v>107</v>
      </c>
      <c r="F1950" t="s">
        <v>4</v>
      </c>
      <c r="G1950" s="20" t="s">
        <v>353</v>
      </c>
      <c r="H1950" s="19">
        <v>45407</v>
      </c>
      <c r="I1950">
        <v>4</v>
      </c>
      <c r="J1950">
        <v>0</v>
      </c>
      <c r="L1950">
        <v>3.2</v>
      </c>
      <c r="M1950">
        <f>IF(_22_05_2024__71314[[#This Row],[Данные телематики, пробег]]=0,0.6,IF(_22_05_2024__71314[[#This Row],[Данные путевого, пробег]]=0,0,"для расчета"))</f>
        <v>0</v>
      </c>
      <c r="N19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50" s="20">
        <f>_22_05_2024__71314[[#This Row],[Рейтинг по проезду]]*0.6+_22_05_2024__71314[[#This Row],[Рейтинг по МВ]]*0.4</f>
        <v>0.27999999999999997</v>
      </c>
    </row>
    <row r="1951" spans="1:17" x14ac:dyDescent="0.2">
      <c r="A1951">
        <v>294</v>
      </c>
      <c r="B1951" t="s">
        <v>3368</v>
      </c>
      <c r="C1951" t="s">
        <v>102</v>
      </c>
      <c r="D1951" t="s">
        <v>103</v>
      </c>
      <c r="E1951" t="s">
        <v>107</v>
      </c>
      <c r="F1951" t="s">
        <v>4</v>
      </c>
      <c r="G1951" s="20" t="s">
        <v>353</v>
      </c>
      <c r="H1951" s="19">
        <v>45408</v>
      </c>
      <c r="I1951">
        <v>55</v>
      </c>
      <c r="J1951">
        <v>0</v>
      </c>
      <c r="L1951">
        <v>3.2</v>
      </c>
      <c r="M1951">
        <f>IF(_22_05_2024__71314[[#This Row],[Данные телематики, пробег]]=0,0.6,IF(_22_05_2024__71314[[#This Row],[Данные путевого, пробег]]=0,0,"для расчета"))</f>
        <v>0</v>
      </c>
      <c r="N19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51" s="20">
        <f>_22_05_2024__71314[[#This Row],[Рейтинг по проезду]]*0.6+_22_05_2024__71314[[#This Row],[Рейтинг по МВ]]*0.4</f>
        <v>0.27999999999999997</v>
      </c>
    </row>
    <row r="1952" spans="1:17" x14ac:dyDescent="0.2">
      <c r="A1952">
        <v>294</v>
      </c>
      <c r="B1952" t="s">
        <v>3369</v>
      </c>
      <c r="C1952" t="s">
        <v>102</v>
      </c>
      <c r="D1952" t="s">
        <v>103</v>
      </c>
      <c r="E1952" t="s">
        <v>107</v>
      </c>
      <c r="F1952" t="s">
        <v>4</v>
      </c>
      <c r="G1952" s="20" t="s">
        <v>353</v>
      </c>
      <c r="H1952" s="19">
        <v>45411</v>
      </c>
      <c r="I1952">
        <v>33</v>
      </c>
      <c r="J1952">
        <v>33</v>
      </c>
      <c r="L1952">
        <v>3.2</v>
      </c>
      <c r="M19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52" s="20">
        <f>_22_05_2024__71314[[#This Row],[Рейтинг по проезду]]*0.6+_22_05_2024__71314[[#This Row],[Рейтинг по МВ]]*0.4</f>
        <v>0.87999999999999989</v>
      </c>
    </row>
    <row r="1953" spans="1:17" x14ac:dyDescent="0.2">
      <c r="A1953">
        <v>294</v>
      </c>
      <c r="B1953" t="s">
        <v>3370</v>
      </c>
      <c r="C1953" t="s">
        <v>102</v>
      </c>
      <c r="D1953" t="s">
        <v>103</v>
      </c>
      <c r="E1953" t="s">
        <v>107</v>
      </c>
      <c r="F1953" t="s">
        <v>4</v>
      </c>
      <c r="G1953" s="20" t="s">
        <v>353</v>
      </c>
      <c r="H1953" s="19">
        <v>45412</v>
      </c>
      <c r="I1953">
        <v>38</v>
      </c>
      <c r="J1953">
        <v>0</v>
      </c>
      <c r="L1953">
        <v>3.2</v>
      </c>
      <c r="M1953">
        <f>IF(_22_05_2024__71314[[#This Row],[Данные телематики, пробег]]=0,0.6,IF(_22_05_2024__71314[[#This Row],[Данные путевого, пробег]]=0,0,"для расчета"))</f>
        <v>0</v>
      </c>
      <c r="N19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1953" s="20">
        <f>_22_05_2024__71314[[#This Row],[Рейтинг по проезду]]*0.6+_22_05_2024__71314[[#This Row],[Рейтинг по МВ]]*0.4</f>
        <v>0.27999999999999997</v>
      </c>
    </row>
    <row r="1954" spans="1:17" x14ac:dyDescent="0.2">
      <c r="A1954">
        <v>295</v>
      </c>
      <c r="B1954" t="s">
        <v>3371</v>
      </c>
      <c r="C1954" t="s">
        <v>102</v>
      </c>
      <c r="D1954" t="s">
        <v>103</v>
      </c>
      <c r="E1954" t="s">
        <v>107</v>
      </c>
      <c r="F1954" t="s">
        <v>4</v>
      </c>
      <c r="G1954" s="20" t="s">
        <v>354</v>
      </c>
      <c r="H1954" s="19">
        <v>45394</v>
      </c>
      <c r="I1954">
        <v>30</v>
      </c>
      <c r="J1954">
        <v>30</v>
      </c>
      <c r="L1954">
        <v>6</v>
      </c>
      <c r="M19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4" s="20">
        <f>_22_05_2024__71314[[#This Row],[Рейтинг по проезду]]*0.6+_22_05_2024__71314[[#This Row],[Рейтинг по МВ]]*0.4</f>
        <v>1</v>
      </c>
    </row>
    <row r="1955" spans="1:17" x14ac:dyDescent="0.2">
      <c r="A1955">
        <v>295</v>
      </c>
      <c r="B1955" t="s">
        <v>3372</v>
      </c>
      <c r="C1955" t="s">
        <v>102</v>
      </c>
      <c r="D1955" t="s">
        <v>103</v>
      </c>
      <c r="E1955" t="s">
        <v>107</v>
      </c>
      <c r="F1955" t="s">
        <v>4</v>
      </c>
      <c r="G1955" s="20" t="s">
        <v>354</v>
      </c>
      <c r="H1955" s="19">
        <v>45400</v>
      </c>
      <c r="I1955">
        <v>36</v>
      </c>
      <c r="J1955">
        <v>36</v>
      </c>
      <c r="L1955">
        <v>6</v>
      </c>
      <c r="M19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5" s="20">
        <f>_22_05_2024__71314[[#This Row],[Рейтинг по проезду]]*0.6+_22_05_2024__71314[[#This Row],[Рейтинг по МВ]]*0.4</f>
        <v>1</v>
      </c>
    </row>
    <row r="1956" spans="1:17" x14ac:dyDescent="0.2">
      <c r="A1956">
        <v>295</v>
      </c>
      <c r="B1956" t="s">
        <v>3373</v>
      </c>
      <c r="C1956" t="s">
        <v>102</v>
      </c>
      <c r="D1956" t="s">
        <v>103</v>
      </c>
      <c r="E1956" t="s">
        <v>107</v>
      </c>
      <c r="F1956" t="s">
        <v>4</v>
      </c>
      <c r="G1956" s="20" t="s">
        <v>354</v>
      </c>
      <c r="H1956" s="19">
        <v>45407</v>
      </c>
      <c r="I1956">
        <v>4</v>
      </c>
      <c r="J1956">
        <v>4</v>
      </c>
      <c r="L1956">
        <v>6</v>
      </c>
      <c r="M19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6" s="20">
        <f>_22_05_2024__71314[[#This Row],[Рейтинг по проезду]]*0.6+_22_05_2024__71314[[#This Row],[Рейтинг по МВ]]*0.4</f>
        <v>1</v>
      </c>
    </row>
    <row r="1957" spans="1:17" x14ac:dyDescent="0.2">
      <c r="A1957">
        <v>295</v>
      </c>
      <c r="B1957" t="s">
        <v>3374</v>
      </c>
      <c r="C1957" t="s">
        <v>102</v>
      </c>
      <c r="D1957" t="s">
        <v>103</v>
      </c>
      <c r="E1957" t="s">
        <v>107</v>
      </c>
      <c r="F1957" t="s">
        <v>4</v>
      </c>
      <c r="G1957" s="20" t="s">
        <v>354</v>
      </c>
      <c r="H1957" s="19">
        <v>45408</v>
      </c>
      <c r="I1957">
        <v>55</v>
      </c>
      <c r="J1957">
        <v>55</v>
      </c>
      <c r="L1957">
        <v>6</v>
      </c>
      <c r="M19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7" s="20">
        <f>_22_05_2024__71314[[#This Row],[Рейтинг по проезду]]*0.6+_22_05_2024__71314[[#This Row],[Рейтинг по МВ]]*0.4</f>
        <v>1</v>
      </c>
    </row>
    <row r="1958" spans="1:17" x14ac:dyDescent="0.2">
      <c r="A1958">
        <v>296</v>
      </c>
      <c r="B1958" t="s">
        <v>3375</v>
      </c>
      <c r="C1958" t="s">
        <v>102</v>
      </c>
      <c r="D1958" t="s">
        <v>103</v>
      </c>
      <c r="E1958" t="s">
        <v>107</v>
      </c>
      <c r="F1958" t="s">
        <v>4</v>
      </c>
      <c r="G1958" s="20" t="s">
        <v>355</v>
      </c>
      <c r="H1958" s="19">
        <v>45386</v>
      </c>
      <c r="I1958">
        <v>77</v>
      </c>
      <c r="J1958">
        <v>0</v>
      </c>
      <c r="L1958">
        <v>6</v>
      </c>
      <c r="M1958">
        <f>IF(_22_05_2024__71314[[#This Row],[Данные телематики, пробег]]=0,0.6,IF(_22_05_2024__71314[[#This Row],[Данные путевого, пробег]]=0,0,"для расчета"))</f>
        <v>0</v>
      </c>
      <c r="N19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8" s="20">
        <f>_22_05_2024__71314[[#This Row],[Рейтинг по проезду]]*0.6+_22_05_2024__71314[[#This Row],[Рейтинг по МВ]]*0.4</f>
        <v>0.4</v>
      </c>
    </row>
    <row r="1959" spans="1:17" x14ac:dyDescent="0.2">
      <c r="A1959">
        <v>296</v>
      </c>
      <c r="B1959" t="s">
        <v>3376</v>
      </c>
      <c r="C1959" t="s">
        <v>102</v>
      </c>
      <c r="D1959" t="s">
        <v>103</v>
      </c>
      <c r="E1959" t="s">
        <v>107</v>
      </c>
      <c r="F1959" t="s">
        <v>4</v>
      </c>
      <c r="G1959" s="20" t="s">
        <v>355</v>
      </c>
      <c r="H1959" s="19">
        <v>45388</v>
      </c>
      <c r="I1959">
        <v>202</v>
      </c>
      <c r="J1959">
        <v>0</v>
      </c>
      <c r="L1959">
        <v>6</v>
      </c>
      <c r="M1959">
        <f>IF(_22_05_2024__71314[[#This Row],[Данные телематики, пробег]]=0,0.6,IF(_22_05_2024__71314[[#This Row],[Данные путевого, пробег]]=0,0,"для расчета"))</f>
        <v>0</v>
      </c>
      <c r="N19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59" s="20">
        <f>_22_05_2024__71314[[#This Row],[Рейтинг по проезду]]*0.6+_22_05_2024__71314[[#This Row],[Рейтинг по МВ]]*0.4</f>
        <v>0.4</v>
      </c>
    </row>
    <row r="1960" spans="1:17" x14ac:dyDescent="0.2">
      <c r="A1960">
        <v>296</v>
      </c>
      <c r="B1960" t="s">
        <v>3377</v>
      </c>
      <c r="C1960" t="s">
        <v>102</v>
      </c>
      <c r="D1960" t="s">
        <v>103</v>
      </c>
      <c r="E1960" t="s">
        <v>107</v>
      </c>
      <c r="F1960" t="s">
        <v>4</v>
      </c>
      <c r="G1960" s="20" t="s">
        <v>355</v>
      </c>
      <c r="H1960" s="19">
        <v>45389</v>
      </c>
      <c r="I1960">
        <v>275</v>
      </c>
      <c r="J1960">
        <v>0</v>
      </c>
      <c r="L1960">
        <v>6</v>
      </c>
      <c r="M1960">
        <f>IF(_22_05_2024__71314[[#This Row],[Данные телематики, пробег]]=0,0.6,IF(_22_05_2024__71314[[#This Row],[Данные путевого, пробег]]=0,0,"для расчета"))</f>
        <v>0</v>
      </c>
      <c r="N19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0" s="20">
        <f>_22_05_2024__71314[[#This Row],[Рейтинг по проезду]]*0.6+_22_05_2024__71314[[#This Row],[Рейтинг по МВ]]*0.4</f>
        <v>0.4</v>
      </c>
    </row>
    <row r="1961" spans="1:17" x14ac:dyDescent="0.2">
      <c r="A1961">
        <v>296</v>
      </c>
      <c r="B1961" t="s">
        <v>3378</v>
      </c>
      <c r="C1961" t="s">
        <v>102</v>
      </c>
      <c r="D1961" t="s">
        <v>103</v>
      </c>
      <c r="E1961" t="s">
        <v>107</v>
      </c>
      <c r="F1961" t="s">
        <v>4</v>
      </c>
      <c r="G1961" s="20" t="s">
        <v>355</v>
      </c>
      <c r="H1961" s="19">
        <v>45390</v>
      </c>
      <c r="I1961">
        <v>384</v>
      </c>
      <c r="J1961">
        <v>0</v>
      </c>
      <c r="L1961">
        <v>6</v>
      </c>
      <c r="M1961">
        <f>IF(_22_05_2024__71314[[#This Row],[Данные телематики, пробег]]=0,0.6,IF(_22_05_2024__71314[[#This Row],[Данные путевого, пробег]]=0,0,"для расчета"))</f>
        <v>0</v>
      </c>
      <c r="N19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1" s="20">
        <f>_22_05_2024__71314[[#This Row],[Рейтинг по проезду]]*0.6+_22_05_2024__71314[[#This Row],[Рейтинг по МВ]]*0.4</f>
        <v>0.4</v>
      </c>
    </row>
    <row r="1962" spans="1:17" x14ac:dyDescent="0.2">
      <c r="A1962">
        <v>296</v>
      </c>
      <c r="B1962" t="s">
        <v>3379</v>
      </c>
      <c r="C1962" t="s">
        <v>102</v>
      </c>
      <c r="D1962" t="s">
        <v>103</v>
      </c>
      <c r="E1962" t="s">
        <v>107</v>
      </c>
      <c r="F1962" t="s">
        <v>4</v>
      </c>
      <c r="G1962" s="20" t="s">
        <v>355</v>
      </c>
      <c r="H1962" s="19">
        <v>45391</v>
      </c>
      <c r="I1962">
        <v>279</v>
      </c>
      <c r="J1962">
        <v>0</v>
      </c>
      <c r="L1962">
        <v>6</v>
      </c>
      <c r="M1962">
        <f>IF(_22_05_2024__71314[[#This Row],[Данные телематики, пробег]]=0,0.6,IF(_22_05_2024__71314[[#This Row],[Данные путевого, пробег]]=0,0,"для расчета"))</f>
        <v>0</v>
      </c>
      <c r="N19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2" s="20">
        <f>_22_05_2024__71314[[#This Row],[Рейтинг по проезду]]*0.6+_22_05_2024__71314[[#This Row],[Рейтинг по МВ]]*0.4</f>
        <v>0.4</v>
      </c>
    </row>
    <row r="1963" spans="1:17" x14ac:dyDescent="0.2">
      <c r="A1963">
        <v>296</v>
      </c>
      <c r="B1963" t="s">
        <v>3380</v>
      </c>
      <c r="C1963" t="s">
        <v>102</v>
      </c>
      <c r="D1963" t="s">
        <v>103</v>
      </c>
      <c r="E1963" t="s">
        <v>107</v>
      </c>
      <c r="F1963" t="s">
        <v>4</v>
      </c>
      <c r="G1963" s="20" t="s">
        <v>355</v>
      </c>
      <c r="H1963" s="19">
        <v>45392</v>
      </c>
      <c r="I1963">
        <v>79</v>
      </c>
      <c r="J1963">
        <v>79</v>
      </c>
      <c r="L1963">
        <v>6</v>
      </c>
      <c r="M19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3" s="20">
        <f>_22_05_2024__71314[[#This Row],[Рейтинг по проезду]]*0.6+_22_05_2024__71314[[#This Row],[Рейтинг по МВ]]*0.4</f>
        <v>1</v>
      </c>
    </row>
    <row r="1964" spans="1:17" x14ac:dyDescent="0.2">
      <c r="A1964">
        <v>296</v>
      </c>
      <c r="B1964" t="s">
        <v>3381</v>
      </c>
      <c r="C1964" t="s">
        <v>102</v>
      </c>
      <c r="D1964" t="s">
        <v>103</v>
      </c>
      <c r="E1964" t="s">
        <v>107</v>
      </c>
      <c r="F1964" t="s">
        <v>4</v>
      </c>
      <c r="G1964" s="20" t="s">
        <v>355</v>
      </c>
      <c r="H1964" s="19">
        <v>45394</v>
      </c>
      <c r="I1964">
        <v>15</v>
      </c>
      <c r="J1964">
        <v>15</v>
      </c>
      <c r="L1964">
        <v>6</v>
      </c>
      <c r="M19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4" s="20">
        <f>_22_05_2024__71314[[#This Row],[Рейтинг по проезду]]*0.6+_22_05_2024__71314[[#This Row],[Рейтинг по МВ]]*0.4</f>
        <v>1</v>
      </c>
    </row>
    <row r="1965" spans="1:17" x14ac:dyDescent="0.2">
      <c r="A1965">
        <v>296</v>
      </c>
      <c r="B1965" t="s">
        <v>3382</v>
      </c>
      <c r="C1965" t="s">
        <v>102</v>
      </c>
      <c r="D1965" t="s">
        <v>103</v>
      </c>
      <c r="E1965" t="s">
        <v>107</v>
      </c>
      <c r="F1965" t="s">
        <v>4</v>
      </c>
      <c r="G1965" s="20" t="s">
        <v>355</v>
      </c>
      <c r="H1965" s="19">
        <v>45401</v>
      </c>
      <c r="I1965">
        <v>5</v>
      </c>
      <c r="J1965">
        <v>5</v>
      </c>
      <c r="L1965">
        <v>6</v>
      </c>
      <c r="M19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5" s="20">
        <f>_22_05_2024__71314[[#This Row],[Рейтинг по проезду]]*0.6+_22_05_2024__71314[[#This Row],[Рейтинг по МВ]]*0.4</f>
        <v>1</v>
      </c>
    </row>
    <row r="1966" spans="1:17" x14ac:dyDescent="0.2">
      <c r="A1966">
        <v>296</v>
      </c>
      <c r="B1966" t="s">
        <v>3383</v>
      </c>
      <c r="C1966" t="s">
        <v>102</v>
      </c>
      <c r="D1966" t="s">
        <v>103</v>
      </c>
      <c r="E1966" t="s">
        <v>107</v>
      </c>
      <c r="F1966" t="s">
        <v>4</v>
      </c>
      <c r="G1966" s="20" t="s">
        <v>355</v>
      </c>
      <c r="H1966" s="19">
        <v>45408</v>
      </c>
      <c r="I1966">
        <v>60</v>
      </c>
      <c r="J1966">
        <v>60</v>
      </c>
      <c r="L1966">
        <v>6</v>
      </c>
      <c r="M19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6" s="20">
        <f>_22_05_2024__71314[[#This Row],[Рейтинг по проезду]]*0.6+_22_05_2024__71314[[#This Row],[Рейтинг по МВ]]*0.4</f>
        <v>1</v>
      </c>
    </row>
    <row r="1967" spans="1:17" x14ac:dyDescent="0.2">
      <c r="A1967">
        <v>296</v>
      </c>
      <c r="B1967" t="s">
        <v>3384</v>
      </c>
      <c r="C1967" t="s">
        <v>102</v>
      </c>
      <c r="D1967" t="s">
        <v>103</v>
      </c>
      <c r="E1967" t="s">
        <v>107</v>
      </c>
      <c r="F1967" t="s">
        <v>4</v>
      </c>
      <c r="G1967" s="20" t="s">
        <v>355</v>
      </c>
      <c r="H1967" s="19">
        <v>45410</v>
      </c>
      <c r="I1967">
        <v>2</v>
      </c>
      <c r="J1967">
        <v>2</v>
      </c>
      <c r="L1967">
        <v>6</v>
      </c>
      <c r="M19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7" s="20">
        <f>_22_05_2024__71314[[#This Row],[Рейтинг по проезду]]*0.6+_22_05_2024__71314[[#This Row],[Рейтинг по МВ]]*0.4</f>
        <v>1</v>
      </c>
    </row>
    <row r="1968" spans="1:17" x14ac:dyDescent="0.2">
      <c r="A1968">
        <v>296</v>
      </c>
      <c r="B1968" t="s">
        <v>3385</v>
      </c>
      <c r="C1968" t="s">
        <v>102</v>
      </c>
      <c r="D1968" t="s">
        <v>103</v>
      </c>
      <c r="E1968" t="s">
        <v>107</v>
      </c>
      <c r="F1968" t="s">
        <v>4</v>
      </c>
      <c r="G1968" s="20" t="s">
        <v>355</v>
      </c>
      <c r="H1968" s="19">
        <v>45412</v>
      </c>
      <c r="I1968">
        <v>32</v>
      </c>
      <c r="J1968">
        <v>32</v>
      </c>
      <c r="L1968">
        <v>6</v>
      </c>
      <c r="M19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19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19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19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8" s="20">
        <f>_22_05_2024__71314[[#This Row],[Рейтинг по проезду]]*0.6+_22_05_2024__71314[[#This Row],[Рейтинг по МВ]]*0.4</f>
        <v>1</v>
      </c>
    </row>
    <row r="1969" spans="1:17" x14ac:dyDescent="0.2">
      <c r="A1969">
        <v>299</v>
      </c>
      <c r="B1969" t="s">
        <v>3386</v>
      </c>
      <c r="C1969" t="s">
        <v>102</v>
      </c>
      <c r="D1969" t="s">
        <v>103</v>
      </c>
      <c r="E1969" t="s">
        <v>107</v>
      </c>
      <c r="F1969" t="s">
        <v>4</v>
      </c>
      <c r="G1969" s="20" t="s">
        <v>358</v>
      </c>
      <c r="H1969" s="19">
        <v>45383</v>
      </c>
      <c r="I1969">
        <v>100</v>
      </c>
      <c r="J1969">
        <v>0</v>
      </c>
      <c r="L1969">
        <v>6</v>
      </c>
      <c r="M1969">
        <f>IF(_22_05_2024__71314[[#This Row],[Данные телематики, пробег]]=0,0.6,IF(_22_05_2024__71314[[#This Row],[Данные путевого, пробег]]=0,0,"для расчета"))</f>
        <v>0</v>
      </c>
      <c r="N19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69" s="20">
        <f>_22_05_2024__71314[[#This Row],[Рейтинг по проезду]]*0.6+_22_05_2024__71314[[#This Row],[Рейтинг по МВ]]*0.4</f>
        <v>0.4</v>
      </c>
    </row>
    <row r="1970" spans="1:17" x14ac:dyDescent="0.2">
      <c r="A1970">
        <v>299</v>
      </c>
      <c r="B1970" t="s">
        <v>3387</v>
      </c>
      <c r="C1970" t="s">
        <v>102</v>
      </c>
      <c r="D1970" t="s">
        <v>103</v>
      </c>
      <c r="E1970" t="s">
        <v>107</v>
      </c>
      <c r="F1970" t="s">
        <v>4</v>
      </c>
      <c r="G1970" s="20" t="s">
        <v>358</v>
      </c>
      <c r="H1970" s="19">
        <v>45384</v>
      </c>
      <c r="I1970">
        <v>47</v>
      </c>
      <c r="J1970">
        <v>0</v>
      </c>
      <c r="L1970">
        <v>6</v>
      </c>
      <c r="M1970">
        <f>IF(_22_05_2024__71314[[#This Row],[Данные телематики, пробег]]=0,0.6,IF(_22_05_2024__71314[[#This Row],[Данные путевого, пробег]]=0,0,"для расчета"))</f>
        <v>0</v>
      </c>
      <c r="N19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0" s="20">
        <f>_22_05_2024__71314[[#This Row],[Рейтинг по проезду]]*0.6+_22_05_2024__71314[[#This Row],[Рейтинг по МВ]]*0.4</f>
        <v>0.4</v>
      </c>
    </row>
    <row r="1971" spans="1:17" x14ac:dyDescent="0.2">
      <c r="A1971">
        <v>299</v>
      </c>
      <c r="B1971" t="s">
        <v>3388</v>
      </c>
      <c r="C1971" t="s">
        <v>102</v>
      </c>
      <c r="D1971" t="s">
        <v>103</v>
      </c>
      <c r="E1971" t="s">
        <v>107</v>
      </c>
      <c r="F1971" t="s">
        <v>4</v>
      </c>
      <c r="G1971" s="20" t="s">
        <v>358</v>
      </c>
      <c r="H1971" s="19">
        <v>45385</v>
      </c>
      <c r="I1971">
        <v>279</v>
      </c>
      <c r="J1971">
        <v>0</v>
      </c>
      <c r="L1971">
        <v>6</v>
      </c>
      <c r="M1971">
        <f>IF(_22_05_2024__71314[[#This Row],[Данные телематики, пробег]]=0,0.6,IF(_22_05_2024__71314[[#This Row],[Данные путевого, пробег]]=0,0,"для расчета"))</f>
        <v>0</v>
      </c>
      <c r="N19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1" s="20">
        <f>_22_05_2024__71314[[#This Row],[Рейтинг по проезду]]*0.6+_22_05_2024__71314[[#This Row],[Рейтинг по МВ]]*0.4</f>
        <v>0.4</v>
      </c>
    </row>
    <row r="1972" spans="1:17" x14ac:dyDescent="0.2">
      <c r="A1972">
        <v>299</v>
      </c>
      <c r="B1972" t="s">
        <v>3389</v>
      </c>
      <c r="C1972" t="s">
        <v>102</v>
      </c>
      <c r="D1972" t="s">
        <v>103</v>
      </c>
      <c r="E1972" t="s">
        <v>107</v>
      </c>
      <c r="F1972" t="s">
        <v>4</v>
      </c>
      <c r="G1972" s="20" t="s">
        <v>358</v>
      </c>
      <c r="H1972" s="19">
        <v>45386</v>
      </c>
      <c r="I1972">
        <v>666</v>
      </c>
      <c r="J1972">
        <v>0</v>
      </c>
      <c r="L1972">
        <v>6</v>
      </c>
      <c r="M1972">
        <f>IF(_22_05_2024__71314[[#This Row],[Данные телематики, пробег]]=0,0.6,IF(_22_05_2024__71314[[#This Row],[Данные путевого, пробег]]=0,0,"для расчета"))</f>
        <v>0</v>
      </c>
      <c r="N19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2" s="20">
        <f>_22_05_2024__71314[[#This Row],[Рейтинг по проезду]]*0.6+_22_05_2024__71314[[#This Row],[Рейтинг по МВ]]*0.4</f>
        <v>0.4</v>
      </c>
    </row>
    <row r="1973" spans="1:17" x14ac:dyDescent="0.2">
      <c r="A1973">
        <v>299</v>
      </c>
      <c r="B1973" t="s">
        <v>3390</v>
      </c>
      <c r="C1973" t="s">
        <v>102</v>
      </c>
      <c r="D1973" t="s">
        <v>103</v>
      </c>
      <c r="E1973" t="s">
        <v>107</v>
      </c>
      <c r="F1973" t="s">
        <v>4</v>
      </c>
      <c r="G1973" s="20" t="s">
        <v>358</v>
      </c>
      <c r="H1973" s="19">
        <v>45387</v>
      </c>
      <c r="I1973">
        <v>151</v>
      </c>
      <c r="J1973">
        <v>0</v>
      </c>
      <c r="L1973">
        <v>6</v>
      </c>
      <c r="M1973">
        <f>IF(_22_05_2024__71314[[#This Row],[Данные телематики, пробег]]=0,0.6,IF(_22_05_2024__71314[[#This Row],[Данные путевого, пробег]]=0,0,"для расчета"))</f>
        <v>0</v>
      </c>
      <c r="N19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3" s="20">
        <f>_22_05_2024__71314[[#This Row],[Рейтинг по проезду]]*0.6+_22_05_2024__71314[[#This Row],[Рейтинг по МВ]]*0.4</f>
        <v>0.4</v>
      </c>
    </row>
    <row r="1974" spans="1:17" x14ac:dyDescent="0.2">
      <c r="A1974">
        <v>299</v>
      </c>
      <c r="B1974" t="s">
        <v>3391</v>
      </c>
      <c r="C1974" t="s">
        <v>102</v>
      </c>
      <c r="D1974" t="s">
        <v>103</v>
      </c>
      <c r="E1974" t="s">
        <v>107</v>
      </c>
      <c r="F1974" t="s">
        <v>4</v>
      </c>
      <c r="G1974" s="20" t="s">
        <v>358</v>
      </c>
      <c r="H1974" s="19">
        <v>45388</v>
      </c>
      <c r="I1974">
        <v>158</v>
      </c>
      <c r="J1974">
        <v>0</v>
      </c>
      <c r="L1974">
        <v>6</v>
      </c>
      <c r="M1974">
        <f>IF(_22_05_2024__71314[[#This Row],[Данные телематики, пробег]]=0,0.6,IF(_22_05_2024__71314[[#This Row],[Данные путевого, пробег]]=0,0,"для расчета"))</f>
        <v>0</v>
      </c>
      <c r="N19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4" s="20">
        <f>_22_05_2024__71314[[#This Row],[Рейтинг по проезду]]*0.6+_22_05_2024__71314[[#This Row],[Рейтинг по МВ]]*0.4</f>
        <v>0.4</v>
      </c>
    </row>
    <row r="1975" spans="1:17" x14ac:dyDescent="0.2">
      <c r="A1975">
        <v>299</v>
      </c>
      <c r="B1975" t="s">
        <v>3392</v>
      </c>
      <c r="C1975" t="s">
        <v>102</v>
      </c>
      <c r="D1975" t="s">
        <v>103</v>
      </c>
      <c r="E1975" t="s">
        <v>107</v>
      </c>
      <c r="F1975" t="s">
        <v>4</v>
      </c>
      <c r="G1975" s="20" t="s">
        <v>358</v>
      </c>
      <c r="H1975" s="19">
        <v>45389</v>
      </c>
      <c r="I1975">
        <v>163</v>
      </c>
      <c r="J1975">
        <v>0</v>
      </c>
      <c r="L1975">
        <v>6</v>
      </c>
      <c r="M1975">
        <f>IF(_22_05_2024__71314[[#This Row],[Данные телематики, пробег]]=0,0.6,IF(_22_05_2024__71314[[#This Row],[Данные путевого, пробег]]=0,0,"для расчета"))</f>
        <v>0</v>
      </c>
      <c r="N19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5" s="20">
        <f>_22_05_2024__71314[[#This Row],[Рейтинг по проезду]]*0.6+_22_05_2024__71314[[#This Row],[Рейтинг по МВ]]*0.4</f>
        <v>0.4</v>
      </c>
    </row>
    <row r="1976" spans="1:17" x14ac:dyDescent="0.2">
      <c r="A1976">
        <v>299</v>
      </c>
      <c r="B1976" t="s">
        <v>3393</v>
      </c>
      <c r="C1976" t="s">
        <v>102</v>
      </c>
      <c r="D1976" t="s">
        <v>103</v>
      </c>
      <c r="E1976" t="s">
        <v>107</v>
      </c>
      <c r="F1976" t="s">
        <v>4</v>
      </c>
      <c r="G1976" s="20" t="s">
        <v>358</v>
      </c>
      <c r="H1976" s="19">
        <v>45390</v>
      </c>
      <c r="I1976">
        <v>401</v>
      </c>
      <c r="J1976">
        <v>0</v>
      </c>
      <c r="L1976">
        <v>6</v>
      </c>
      <c r="M1976">
        <f>IF(_22_05_2024__71314[[#This Row],[Данные телематики, пробег]]=0,0.6,IF(_22_05_2024__71314[[#This Row],[Данные путевого, пробег]]=0,0,"для расчета"))</f>
        <v>0</v>
      </c>
      <c r="N19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6" s="20">
        <f>_22_05_2024__71314[[#This Row],[Рейтинг по проезду]]*0.6+_22_05_2024__71314[[#This Row],[Рейтинг по МВ]]*0.4</f>
        <v>0.4</v>
      </c>
    </row>
    <row r="1977" spans="1:17" x14ac:dyDescent="0.2">
      <c r="A1977">
        <v>299</v>
      </c>
      <c r="B1977" t="s">
        <v>3394</v>
      </c>
      <c r="C1977" t="s">
        <v>102</v>
      </c>
      <c r="D1977" t="s">
        <v>103</v>
      </c>
      <c r="E1977" t="s">
        <v>107</v>
      </c>
      <c r="F1977" t="s">
        <v>4</v>
      </c>
      <c r="G1977" s="20" t="s">
        <v>358</v>
      </c>
      <c r="H1977" s="19">
        <v>45391</v>
      </c>
      <c r="I1977">
        <v>137</v>
      </c>
      <c r="J1977">
        <v>0</v>
      </c>
      <c r="L1977">
        <v>6</v>
      </c>
      <c r="M1977">
        <f>IF(_22_05_2024__71314[[#This Row],[Данные телематики, пробег]]=0,0.6,IF(_22_05_2024__71314[[#This Row],[Данные путевого, пробег]]=0,0,"для расчета"))</f>
        <v>0</v>
      </c>
      <c r="N19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7" s="20">
        <f>_22_05_2024__71314[[#This Row],[Рейтинг по проезду]]*0.6+_22_05_2024__71314[[#This Row],[Рейтинг по МВ]]*0.4</f>
        <v>0.4</v>
      </c>
    </row>
    <row r="1978" spans="1:17" x14ac:dyDescent="0.2">
      <c r="A1978">
        <v>299</v>
      </c>
      <c r="B1978" t="s">
        <v>3395</v>
      </c>
      <c r="C1978" t="s">
        <v>102</v>
      </c>
      <c r="D1978" t="s">
        <v>103</v>
      </c>
      <c r="E1978" t="s">
        <v>107</v>
      </c>
      <c r="F1978" t="s">
        <v>4</v>
      </c>
      <c r="G1978" s="20" t="s">
        <v>358</v>
      </c>
      <c r="H1978" s="19">
        <v>45392</v>
      </c>
      <c r="I1978">
        <v>269</v>
      </c>
      <c r="J1978">
        <v>0</v>
      </c>
      <c r="L1978">
        <v>6</v>
      </c>
      <c r="M1978">
        <f>IF(_22_05_2024__71314[[#This Row],[Данные телематики, пробег]]=0,0.6,IF(_22_05_2024__71314[[#This Row],[Данные путевого, пробег]]=0,0,"для расчета"))</f>
        <v>0</v>
      </c>
      <c r="N19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8" s="20">
        <f>_22_05_2024__71314[[#This Row],[Рейтинг по проезду]]*0.6+_22_05_2024__71314[[#This Row],[Рейтинг по МВ]]*0.4</f>
        <v>0.4</v>
      </c>
    </row>
    <row r="1979" spans="1:17" x14ac:dyDescent="0.2">
      <c r="A1979">
        <v>299</v>
      </c>
      <c r="B1979" t="s">
        <v>3396</v>
      </c>
      <c r="C1979" t="s">
        <v>102</v>
      </c>
      <c r="D1979" t="s">
        <v>103</v>
      </c>
      <c r="E1979" t="s">
        <v>107</v>
      </c>
      <c r="F1979" t="s">
        <v>4</v>
      </c>
      <c r="G1979" s="20" t="s">
        <v>358</v>
      </c>
      <c r="H1979" s="19">
        <v>45393</v>
      </c>
      <c r="I1979">
        <v>453</v>
      </c>
      <c r="J1979">
        <v>0</v>
      </c>
      <c r="L1979">
        <v>6</v>
      </c>
      <c r="M1979">
        <f>IF(_22_05_2024__71314[[#This Row],[Данные телематики, пробег]]=0,0.6,IF(_22_05_2024__71314[[#This Row],[Данные путевого, пробег]]=0,0,"для расчета"))</f>
        <v>0</v>
      </c>
      <c r="N19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79" s="20">
        <f>_22_05_2024__71314[[#This Row],[Рейтинг по проезду]]*0.6+_22_05_2024__71314[[#This Row],[Рейтинг по МВ]]*0.4</f>
        <v>0.4</v>
      </c>
    </row>
    <row r="1980" spans="1:17" x14ac:dyDescent="0.2">
      <c r="A1980">
        <v>299</v>
      </c>
      <c r="B1980" t="s">
        <v>3397</v>
      </c>
      <c r="C1980" t="s">
        <v>102</v>
      </c>
      <c r="D1980" t="s">
        <v>103</v>
      </c>
      <c r="E1980" t="s">
        <v>107</v>
      </c>
      <c r="F1980" t="s">
        <v>4</v>
      </c>
      <c r="G1980" s="20" t="s">
        <v>358</v>
      </c>
      <c r="H1980" s="19">
        <v>45394</v>
      </c>
      <c r="I1980">
        <v>39</v>
      </c>
      <c r="J1980">
        <v>0</v>
      </c>
      <c r="L1980">
        <v>6</v>
      </c>
      <c r="M1980">
        <f>IF(_22_05_2024__71314[[#This Row],[Данные телематики, пробег]]=0,0.6,IF(_22_05_2024__71314[[#This Row],[Данные путевого, пробег]]=0,0,"для расчета"))</f>
        <v>0</v>
      </c>
      <c r="N19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0" s="20">
        <f>_22_05_2024__71314[[#This Row],[Рейтинг по проезду]]*0.6+_22_05_2024__71314[[#This Row],[Рейтинг по МВ]]*0.4</f>
        <v>0.4</v>
      </c>
    </row>
    <row r="1981" spans="1:17" x14ac:dyDescent="0.2">
      <c r="A1981">
        <v>299</v>
      </c>
      <c r="B1981" t="s">
        <v>3398</v>
      </c>
      <c r="C1981" t="s">
        <v>102</v>
      </c>
      <c r="D1981" t="s">
        <v>103</v>
      </c>
      <c r="E1981" t="s">
        <v>107</v>
      </c>
      <c r="F1981" t="s">
        <v>4</v>
      </c>
      <c r="G1981" s="20" t="s">
        <v>358</v>
      </c>
      <c r="H1981" s="19">
        <v>45395</v>
      </c>
      <c r="I1981">
        <v>61</v>
      </c>
      <c r="J1981">
        <v>0</v>
      </c>
      <c r="L1981">
        <v>6</v>
      </c>
      <c r="M1981">
        <f>IF(_22_05_2024__71314[[#This Row],[Данные телематики, пробег]]=0,0.6,IF(_22_05_2024__71314[[#This Row],[Данные путевого, пробег]]=0,0,"для расчета"))</f>
        <v>0</v>
      </c>
      <c r="N19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1" s="20">
        <f>_22_05_2024__71314[[#This Row],[Рейтинг по проезду]]*0.6+_22_05_2024__71314[[#This Row],[Рейтинг по МВ]]*0.4</f>
        <v>0.4</v>
      </c>
    </row>
    <row r="1982" spans="1:17" x14ac:dyDescent="0.2">
      <c r="A1982">
        <v>299</v>
      </c>
      <c r="B1982" t="s">
        <v>3399</v>
      </c>
      <c r="C1982" t="s">
        <v>102</v>
      </c>
      <c r="D1982" t="s">
        <v>103</v>
      </c>
      <c r="E1982" t="s">
        <v>107</v>
      </c>
      <c r="F1982" t="s">
        <v>4</v>
      </c>
      <c r="G1982" s="20" t="s">
        <v>358</v>
      </c>
      <c r="H1982" s="19">
        <v>45397</v>
      </c>
      <c r="I1982">
        <v>82</v>
      </c>
      <c r="J1982">
        <v>0</v>
      </c>
      <c r="L1982">
        <v>6</v>
      </c>
      <c r="M1982">
        <f>IF(_22_05_2024__71314[[#This Row],[Данные телематики, пробег]]=0,0.6,IF(_22_05_2024__71314[[#This Row],[Данные путевого, пробег]]=0,0,"для расчета"))</f>
        <v>0</v>
      </c>
      <c r="N19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2" s="20">
        <f>_22_05_2024__71314[[#This Row],[Рейтинг по проезду]]*0.6+_22_05_2024__71314[[#This Row],[Рейтинг по МВ]]*0.4</f>
        <v>0.4</v>
      </c>
    </row>
    <row r="1983" spans="1:17" x14ac:dyDescent="0.2">
      <c r="A1983">
        <v>299</v>
      </c>
      <c r="B1983" t="s">
        <v>3400</v>
      </c>
      <c r="C1983" t="s">
        <v>102</v>
      </c>
      <c r="D1983" t="s">
        <v>103</v>
      </c>
      <c r="E1983" t="s">
        <v>107</v>
      </c>
      <c r="F1983" t="s">
        <v>4</v>
      </c>
      <c r="G1983" s="20" t="s">
        <v>358</v>
      </c>
      <c r="H1983" s="19">
        <v>45398</v>
      </c>
      <c r="I1983">
        <v>55</v>
      </c>
      <c r="J1983">
        <v>0</v>
      </c>
      <c r="L1983">
        <v>6</v>
      </c>
      <c r="M1983">
        <f>IF(_22_05_2024__71314[[#This Row],[Данные телематики, пробег]]=0,0.6,IF(_22_05_2024__71314[[#This Row],[Данные путевого, пробег]]=0,0,"для расчета"))</f>
        <v>0</v>
      </c>
      <c r="N19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3" s="20">
        <f>_22_05_2024__71314[[#This Row],[Рейтинг по проезду]]*0.6+_22_05_2024__71314[[#This Row],[Рейтинг по МВ]]*0.4</f>
        <v>0.4</v>
      </c>
    </row>
    <row r="1984" spans="1:17" x14ac:dyDescent="0.2">
      <c r="A1984">
        <v>299</v>
      </c>
      <c r="B1984" t="s">
        <v>3401</v>
      </c>
      <c r="C1984" t="s">
        <v>102</v>
      </c>
      <c r="D1984" t="s">
        <v>103</v>
      </c>
      <c r="E1984" t="s">
        <v>107</v>
      </c>
      <c r="F1984" t="s">
        <v>4</v>
      </c>
      <c r="G1984" s="20" t="s">
        <v>358</v>
      </c>
      <c r="H1984" s="19">
        <v>45399</v>
      </c>
      <c r="I1984">
        <v>68</v>
      </c>
      <c r="J1984">
        <v>0</v>
      </c>
      <c r="L1984">
        <v>6</v>
      </c>
      <c r="M1984">
        <f>IF(_22_05_2024__71314[[#This Row],[Данные телематики, пробег]]=0,0.6,IF(_22_05_2024__71314[[#This Row],[Данные путевого, пробег]]=0,0,"для расчета"))</f>
        <v>0</v>
      </c>
      <c r="N19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4" s="20">
        <f>_22_05_2024__71314[[#This Row],[Рейтинг по проезду]]*0.6+_22_05_2024__71314[[#This Row],[Рейтинг по МВ]]*0.4</f>
        <v>0.4</v>
      </c>
    </row>
    <row r="1985" spans="1:17" x14ac:dyDescent="0.2">
      <c r="A1985">
        <v>299</v>
      </c>
      <c r="B1985" t="s">
        <v>3402</v>
      </c>
      <c r="C1985" t="s">
        <v>102</v>
      </c>
      <c r="D1985" t="s">
        <v>103</v>
      </c>
      <c r="E1985" t="s">
        <v>107</v>
      </c>
      <c r="F1985" t="s">
        <v>4</v>
      </c>
      <c r="G1985" s="20" t="s">
        <v>358</v>
      </c>
      <c r="H1985" s="19">
        <v>45400</v>
      </c>
      <c r="I1985">
        <v>55</v>
      </c>
      <c r="J1985">
        <v>0</v>
      </c>
      <c r="L1985">
        <v>6</v>
      </c>
      <c r="M1985">
        <f>IF(_22_05_2024__71314[[#This Row],[Данные телематики, пробег]]=0,0.6,IF(_22_05_2024__71314[[#This Row],[Данные путевого, пробег]]=0,0,"для расчета"))</f>
        <v>0</v>
      </c>
      <c r="N19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5" s="20">
        <f>_22_05_2024__71314[[#This Row],[Рейтинг по проезду]]*0.6+_22_05_2024__71314[[#This Row],[Рейтинг по МВ]]*0.4</f>
        <v>0.4</v>
      </c>
    </row>
    <row r="1986" spans="1:17" x14ac:dyDescent="0.2">
      <c r="A1986">
        <v>299</v>
      </c>
      <c r="B1986" t="s">
        <v>3403</v>
      </c>
      <c r="C1986" t="s">
        <v>102</v>
      </c>
      <c r="D1986" t="s">
        <v>103</v>
      </c>
      <c r="E1986" t="s">
        <v>107</v>
      </c>
      <c r="F1986" t="s">
        <v>4</v>
      </c>
      <c r="G1986" s="20" t="s">
        <v>358</v>
      </c>
      <c r="H1986" s="19">
        <v>45401</v>
      </c>
      <c r="I1986">
        <v>276</v>
      </c>
      <c r="J1986">
        <v>0</v>
      </c>
      <c r="L1986">
        <v>6</v>
      </c>
      <c r="M1986">
        <f>IF(_22_05_2024__71314[[#This Row],[Данные телематики, пробег]]=0,0.6,IF(_22_05_2024__71314[[#This Row],[Данные путевого, пробег]]=0,0,"для расчета"))</f>
        <v>0</v>
      </c>
      <c r="N19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6" s="20">
        <f>_22_05_2024__71314[[#This Row],[Рейтинг по проезду]]*0.6+_22_05_2024__71314[[#This Row],[Рейтинг по МВ]]*0.4</f>
        <v>0.4</v>
      </c>
    </row>
    <row r="1987" spans="1:17" x14ac:dyDescent="0.2">
      <c r="A1987">
        <v>299</v>
      </c>
      <c r="B1987" t="s">
        <v>3404</v>
      </c>
      <c r="C1987" t="s">
        <v>102</v>
      </c>
      <c r="D1987" t="s">
        <v>103</v>
      </c>
      <c r="E1987" t="s">
        <v>107</v>
      </c>
      <c r="F1987" t="s">
        <v>4</v>
      </c>
      <c r="G1987" s="20" t="s">
        <v>358</v>
      </c>
      <c r="H1987" s="19">
        <v>45402</v>
      </c>
      <c r="I1987">
        <v>107</v>
      </c>
      <c r="J1987">
        <v>0</v>
      </c>
      <c r="L1987">
        <v>6</v>
      </c>
      <c r="M1987">
        <f>IF(_22_05_2024__71314[[#This Row],[Данные телематики, пробег]]=0,0.6,IF(_22_05_2024__71314[[#This Row],[Данные путевого, пробег]]=0,0,"для расчета"))</f>
        <v>0</v>
      </c>
      <c r="N19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7" s="20">
        <f>_22_05_2024__71314[[#This Row],[Рейтинг по проезду]]*0.6+_22_05_2024__71314[[#This Row],[Рейтинг по МВ]]*0.4</f>
        <v>0.4</v>
      </c>
    </row>
    <row r="1988" spans="1:17" x14ac:dyDescent="0.2">
      <c r="A1988">
        <v>299</v>
      </c>
      <c r="B1988" t="s">
        <v>3405</v>
      </c>
      <c r="C1988" t="s">
        <v>102</v>
      </c>
      <c r="D1988" t="s">
        <v>103</v>
      </c>
      <c r="E1988" t="s">
        <v>107</v>
      </c>
      <c r="F1988" t="s">
        <v>4</v>
      </c>
      <c r="G1988" s="20" t="s">
        <v>358</v>
      </c>
      <c r="H1988" s="19">
        <v>45403</v>
      </c>
      <c r="I1988">
        <v>22</v>
      </c>
      <c r="J1988">
        <v>0</v>
      </c>
      <c r="L1988">
        <v>6</v>
      </c>
      <c r="M1988">
        <f>IF(_22_05_2024__71314[[#This Row],[Данные телематики, пробег]]=0,0.6,IF(_22_05_2024__71314[[#This Row],[Данные путевого, пробег]]=0,0,"для расчета"))</f>
        <v>0</v>
      </c>
      <c r="N19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8" s="20">
        <f>_22_05_2024__71314[[#This Row],[Рейтинг по проезду]]*0.6+_22_05_2024__71314[[#This Row],[Рейтинг по МВ]]*0.4</f>
        <v>0.4</v>
      </c>
    </row>
    <row r="1989" spans="1:17" x14ac:dyDescent="0.2">
      <c r="A1989">
        <v>299</v>
      </c>
      <c r="B1989" t="s">
        <v>3406</v>
      </c>
      <c r="C1989" t="s">
        <v>102</v>
      </c>
      <c r="D1989" t="s">
        <v>103</v>
      </c>
      <c r="E1989" t="s">
        <v>107</v>
      </c>
      <c r="F1989" t="s">
        <v>4</v>
      </c>
      <c r="G1989" s="20" t="s">
        <v>358</v>
      </c>
      <c r="H1989" s="19">
        <v>45404</v>
      </c>
      <c r="I1989">
        <v>73</v>
      </c>
      <c r="J1989">
        <v>0</v>
      </c>
      <c r="L1989">
        <v>6</v>
      </c>
      <c r="M1989">
        <f>IF(_22_05_2024__71314[[#This Row],[Данные телематики, пробег]]=0,0.6,IF(_22_05_2024__71314[[#This Row],[Данные путевого, пробег]]=0,0,"для расчета"))</f>
        <v>0</v>
      </c>
      <c r="N19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89" s="20">
        <f>_22_05_2024__71314[[#This Row],[Рейтинг по проезду]]*0.6+_22_05_2024__71314[[#This Row],[Рейтинг по МВ]]*0.4</f>
        <v>0.4</v>
      </c>
    </row>
    <row r="1990" spans="1:17" x14ac:dyDescent="0.2">
      <c r="A1990">
        <v>299</v>
      </c>
      <c r="B1990" t="s">
        <v>3407</v>
      </c>
      <c r="C1990" t="s">
        <v>102</v>
      </c>
      <c r="D1990" t="s">
        <v>103</v>
      </c>
      <c r="E1990" t="s">
        <v>107</v>
      </c>
      <c r="F1990" t="s">
        <v>4</v>
      </c>
      <c r="G1990" s="20" t="s">
        <v>358</v>
      </c>
      <c r="H1990" s="19">
        <v>45405</v>
      </c>
      <c r="I1990">
        <v>67</v>
      </c>
      <c r="J1990">
        <v>0</v>
      </c>
      <c r="L1990">
        <v>6</v>
      </c>
      <c r="M1990">
        <f>IF(_22_05_2024__71314[[#This Row],[Данные телематики, пробег]]=0,0.6,IF(_22_05_2024__71314[[#This Row],[Данные путевого, пробег]]=0,0,"для расчета"))</f>
        <v>0</v>
      </c>
      <c r="N19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0" s="20">
        <f>_22_05_2024__71314[[#This Row],[Рейтинг по проезду]]*0.6+_22_05_2024__71314[[#This Row],[Рейтинг по МВ]]*0.4</f>
        <v>0.4</v>
      </c>
    </row>
    <row r="1991" spans="1:17" x14ac:dyDescent="0.2">
      <c r="A1991">
        <v>299</v>
      </c>
      <c r="B1991" t="s">
        <v>3408</v>
      </c>
      <c r="C1991" t="s">
        <v>102</v>
      </c>
      <c r="D1991" t="s">
        <v>103</v>
      </c>
      <c r="E1991" t="s">
        <v>107</v>
      </c>
      <c r="F1991" t="s">
        <v>4</v>
      </c>
      <c r="G1991" s="20" t="s">
        <v>358</v>
      </c>
      <c r="H1991" s="19">
        <v>45406</v>
      </c>
      <c r="I1991">
        <v>155</v>
      </c>
      <c r="J1991">
        <v>0</v>
      </c>
      <c r="L1991">
        <v>6</v>
      </c>
      <c r="M1991">
        <f>IF(_22_05_2024__71314[[#This Row],[Данные телематики, пробег]]=0,0.6,IF(_22_05_2024__71314[[#This Row],[Данные путевого, пробег]]=0,0,"для расчета"))</f>
        <v>0</v>
      </c>
      <c r="N19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1" s="20">
        <f>_22_05_2024__71314[[#This Row],[Рейтинг по проезду]]*0.6+_22_05_2024__71314[[#This Row],[Рейтинг по МВ]]*0.4</f>
        <v>0.4</v>
      </c>
    </row>
    <row r="1992" spans="1:17" x14ac:dyDescent="0.2">
      <c r="A1992">
        <v>299</v>
      </c>
      <c r="B1992" t="s">
        <v>3409</v>
      </c>
      <c r="C1992" t="s">
        <v>102</v>
      </c>
      <c r="D1992" t="s">
        <v>103</v>
      </c>
      <c r="E1992" t="s">
        <v>107</v>
      </c>
      <c r="F1992" t="s">
        <v>4</v>
      </c>
      <c r="G1992" s="20" t="s">
        <v>358</v>
      </c>
      <c r="H1992" s="19">
        <v>45407</v>
      </c>
      <c r="I1992">
        <v>73</v>
      </c>
      <c r="J1992">
        <v>0</v>
      </c>
      <c r="L1992">
        <v>6</v>
      </c>
      <c r="M1992">
        <f>IF(_22_05_2024__71314[[#This Row],[Данные телематики, пробег]]=0,0.6,IF(_22_05_2024__71314[[#This Row],[Данные путевого, пробег]]=0,0,"для расчета"))</f>
        <v>0</v>
      </c>
      <c r="N19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2" s="20">
        <f>_22_05_2024__71314[[#This Row],[Рейтинг по проезду]]*0.6+_22_05_2024__71314[[#This Row],[Рейтинг по МВ]]*0.4</f>
        <v>0.4</v>
      </c>
    </row>
    <row r="1993" spans="1:17" x14ac:dyDescent="0.2">
      <c r="A1993">
        <v>299</v>
      </c>
      <c r="B1993" t="s">
        <v>3410</v>
      </c>
      <c r="C1993" t="s">
        <v>102</v>
      </c>
      <c r="D1993" t="s">
        <v>103</v>
      </c>
      <c r="E1993" t="s">
        <v>107</v>
      </c>
      <c r="F1993" t="s">
        <v>4</v>
      </c>
      <c r="G1993" s="20" t="s">
        <v>358</v>
      </c>
      <c r="H1993" s="19">
        <v>45408</v>
      </c>
      <c r="I1993">
        <v>221</v>
      </c>
      <c r="J1993">
        <v>0</v>
      </c>
      <c r="L1993">
        <v>6</v>
      </c>
      <c r="M1993">
        <f>IF(_22_05_2024__71314[[#This Row],[Данные телематики, пробег]]=0,0.6,IF(_22_05_2024__71314[[#This Row],[Данные путевого, пробег]]=0,0,"для расчета"))</f>
        <v>0</v>
      </c>
      <c r="N19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3" s="20">
        <f>_22_05_2024__71314[[#This Row],[Рейтинг по проезду]]*0.6+_22_05_2024__71314[[#This Row],[Рейтинг по МВ]]*0.4</f>
        <v>0.4</v>
      </c>
    </row>
    <row r="1994" spans="1:17" x14ac:dyDescent="0.2">
      <c r="A1994">
        <v>299</v>
      </c>
      <c r="B1994" t="s">
        <v>3411</v>
      </c>
      <c r="C1994" t="s">
        <v>102</v>
      </c>
      <c r="D1994" t="s">
        <v>103</v>
      </c>
      <c r="E1994" t="s">
        <v>107</v>
      </c>
      <c r="F1994" t="s">
        <v>4</v>
      </c>
      <c r="G1994" s="20" t="s">
        <v>358</v>
      </c>
      <c r="H1994" s="19">
        <v>45409</v>
      </c>
      <c r="I1994">
        <v>111</v>
      </c>
      <c r="J1994">
        <v>0</v>
      </c>
      <c r="L1994">
        <v>6</v>
      </c>
      <c r="M1994">
        <f>IF(_22_05_2024__71314[[#This Row],[Данные телематики, пробег]]=0,0.6,IF(_22_05_2024__71314[[#This Row],[Данные путевого, пробег]]=0,0,"для расчета"))</f>
        <v>0</v>
      </c>
      <c r="N19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4" s="20">
        <f>_22_05_2024__71314[[#This Row],[Рейтинг по проезду]]*0.6+_22_05_2024__71314[[#This Row],[Рейтинг по МВ]]*0.4</f>
        <v>0.4</v>
      </c>
    </row>
    <row r="1995" spans="1:17" x14ac:dyDescent="0.2">
      <c r="A1995">
        <v>299</v>
      </c>
      <c r="B1995" t="s">
        <v>3412</v>
      </c>
      <c r="C1995" t="s">
        <v>102</v>
      </c>
      <c r="D1995" t="s">
        <v>103</v>
      </c>
      <c r="E1995" t="s">
        <v>107</v>
      </c>
      <c r="F1995" t="s">
        <v>4</v>
      </c>
      <c r="G1995" s="20" t="s">
        <v>358</v>
      </c>
      <c r="H1995" s="19">
        <v>45410</v>
      </c>
      <c r="I1995">
        <v>0</v>
      </c>
      <c r="J1995">
        <v>0</v>
      </c>
      <c r="L1995">
        <v>6</v>
      </c>
      <c r="M1995">
        <f>IF(_22_05_2024__71314[[#This Row],[Данные телематики, пробег]]=0,0.6,IF(_22_05_2024__71314[[#This Row],[Данные путевого, пробег]]=0,0,"для расчета"))</f>
        <v>0.6</v>
      </c>
      <c r="N19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19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5" s="20">
        <f>_22_05_2024__71314[[#This Row],[Рейтинг по проезду]]*0.6+_22_05_2024__71314[[#This Row],[Рейтинг по МВ]]*0.4</f>
        <v>0.76</v>
      </c>
    </row>
    <row r="1996" spans="1:17" x14ac:dyDescent="0.2">
      <c r="A1996">
        <v>299</v>
      </c>
      <c r="B1996" t="s">
        <v>3413</v>
      </c>
      <c r="C1996" t="s">
        <v>102</v>
      </c>
      <c r="D1996" t="s">
        <v>103</v>
      </c>
      <c r="E1996" t="s">
        <v>107</v>
      </c>
      <c r="F1996" t="s">
        <v>4</v>
      </c>
      <c r="G1996" s="20" t="s">
        <v>358</v>
      </c>
      <c r="H1996" s="19">
        <v>45411</v>
      </c>
      <c r="I1996">
        <v>135</v>
      </c>
      <c r="J1996">
        <v>0</v>
      </c>
      <c r="L1996">
        <v>6</v>
      </c>
      <c r="M1996">
        <f>IF(_22_05_2024__71314[[#This Row],[Данные телематики, пробег]]=0,0.6,IF(_22_05_2024__71314[[#This Row],[Данные путевого, пробег]]=0,0,"для расчета"))</f>
        <v>0</v>
      </c>
      <c r="N19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6" s="20">
        <f>_22_05_2024__71314[[#This Row],[Рейтинг по проезду]]*0.6+_22_05_2024__71314[[#This Row],[Рейтинг по МВ]]*0.4</f>
        <v>0.4</v>
      </c>
    </row>
    <row r="1997" spans="1:17" x14ac:dyDescent="0.2">
      <c r="A1997">
        <v>299</v>
      </c>
      <c r="B1997" t="s">
        <v>3414</v>
      </c>
      <c r="C1997" t="s">
        <v>102</v>
      </c>
      <c r="D1997" t="s">
        <v>103</v>
      </c>
      <c r="E1997" t="s">
        <v>107</v>
      </c>
      <c r="F1997" t="s">
        <v>4</v>
      </c>
      <c r="G1997" s="20" t="s">
        <v>358</v>
      </c>
      <c r="H1997" s="19">
        <v>45412</v>
      </c>
      <c r="I1997">
        <v>865</v>
      </c>
      <c r="J1997">
        <v>0</v>
      </c>
      <c r="L1997">
        <v>6</v>
      </c>
      <c r="M1997">
        <f>IF(_22_05_2024__71314[[#This Row],[Данные телематики, пробег]]=0,0.6,IF(_22_05_2024__71314[[#This Row],[Данные путевого, пробег]]=0,0,"для расчета"))</f>
        <v>0</v>
      </c>
      <c r="N19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7" s="20">
        <f>_22_05_2024__71314[[#This Row],[Рейтинг по проезду]]*0.6+_22_05_2024__71314[[#This Row],[Рейтинг по МВ]]*0.4</f>
        <v>0.4</v>
      </c>
    </row>
    <row r="1998" spans="1:17" x14ac:dyDescent="0.2">
      <c r="A1998">
        <v>300</v>
      </c>
      <c r="B1998" t="s">
        <v>3415</v>
      </c>
      <c r="C1998" t="s">
        <v>102</v>
      </c>
      <c r="D1998" t="s">
        <v>103</v>
      </c>
      <c r="E1998" t="s">
        <v>107</v>
      </c>
      <c r="F1998" t="s">
        <v>4</v>
      </c>
      <c r="G1998" s="20" t="s">
        <v>359</v>
      </c>
      <c r="H1998" s="19">
        <v>45383</v>
      </c>
      <c r="I1998">
        <v>86</v>
      </c>
      <c r="J1998">
        <v>0</v>
      </c>
      <c r="L1998">
        <v>5.6</v>
      </c>
      <c r="M1998">
        <f>IF(_22_05_2024__71314[[#This Row],[Данные телематики, пробег]]=0,0.6,IF(_22_05_2024__71314[[#This Row],[Данные путевого, пробег]]=0,0,"для расчета"))</f>
        <v>0</v>
      </c>
      <c r="N19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8" s="20">
        <f>_22_05_2024__71314[[#This Row],[Рейтинг по проезду]]*0.6+_22_05_2024__71314[[#This Row],[Рейтинг по МВ]]*0.4</f>
        <v>0.4</v>
      </c>
    </row>
    <row r="1999" spans="1:17" x14ac:dyDescent="0.2">
      <c r="A1999">
        <v>300</v>
      </c>
      <c r="B1999" t="s">
        <v>3416</v>
      </c>
      <c r="C1999" t="s">
        <v>102</v>
      </c>
      <c r="D1999" t="s">
        <v>103</v>
      </c>
      <c r="E1999" t="s">
        <v>107</v>
      </c>
      <c r="F1999" t="s">
        <v>4</v>
      </c>
      <c r="G1999" s="20" t="s">
        <v>359</v>
      </c>
      <c r="H1999" s="19">
        <v>45393</v>
      </c>
      <c r="I1999">
        <v>49</v>
      </c>
      <c r="J1999">
        <v>0</v>
      </c>
      <c r="L1999">
        <v>5.6</v>
      </c>
      <c r="M1999">
        <f>IF(_22_05_2024__71314[[#This Row],[Данные телематики, пробег]]=0,0.6,IF(_22_05_2024__71314[[#This Row],[Данные путевого, пробег]]=0,0,"для расчета"))</f>
        <v>0</v>
      </c>
      <c r="N19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19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19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1999" s="20">
        <f>_22_05_2024__71314[[#This Row],[Рейтинг по проезду]]*0.6+_22_05_2024__71314[[#This Row],[Рейтинг по МВ]]*0.4</f>
        <v>0.4</v>
      </c>
    </row>
    <row r="2000" spans="1:17" x14ac:dyDescent="0.2">
      <c r="A2000">
        <v>300</v>
      </c>
      <c r="B2000" t="s">
        <v>3417</v>
      </c>
      <c r="C2000" t="s">
        <v>102</v>
      </c>
      <c r="D2000" t="s">
        <v>103</v>
      </c>
      <c r="E2000" t="s">
        <v>107</v>
      </c>
      <c r="F2000" t="s">
        <v>4</v>
      </c>
      <c r="G2000" s="20" t="s">
        <v>359</v>
      </c>
      <c r="H2000" s="19">
        <v>45394</v>
      </c>
      <c r="I2000">
        <v>6</v>
      </c>
      <c r="J2000">
        <v>0</v>
      </c>
      <c r="L2000">
        <v>5.6</v>
      </c>
      <c r="M2000">
        <f>IF(_22_05_2024__71314[[#This Row],[Данные телематики, пробег]]=0,0.6,IF(_22_05_2024__71314[[#This Row],[Данные путевого, пробег]]=0,0,"для расчета"))</f>
        <v>0</v>
      </c>
      <c r="N20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0" s="20">
        <f>_22_05_2024__71314[[#This Row],[Рейтинг по проезду]]*0.6+_22_05_2024__71314[[#This Row],[Рейтинг по МВ]]*0.4</f>
        <v>0.4</v>
      </c>
    </row>
    <row r="2001" spans="1:17" x14ac:dyDescent="0.2">
      <c r="A2001">
        <v>300</v>
      </c>
      <c r="B2001" t="s">
        <v>3418</v>
      </c>
      <c r="C2001" t="s">
        <v>102</v>
      </c>
      <c r="D2001" t="s">
        <v>103</v>
      </c>
      <c r="E2001" t="s">
        <v>107</v>
      </c>
      <c r="F2001" t="s">
        <v>4</v>
      </c>
      <c r="G2001" s="20" t="s">
        <v>359</v>
      </c>
      <c r="H2001" s="19">
        <v>45397</v>
      </c>
      <c r="I2001">
        <v>5</v>
      </c>
      <c r="J2001">
        <v>0</v>
      </c>
      <c r="L2001">
        <v>5.6</v>
      </c>
      <c r="M2001">
        <f>IF(_22_05_2024__71314[[#This Row],[Данные телематики, пробег]]=0,0.6,IF(_22_05_2024__71314[[#This Row],[Данные путевого, пробег]]=0,0,"для расчета"))</f>
        <v>0</v>
      </c>
      <c r="N20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1" s="20">
        <f>_22_05_2024__71314[[#This Row],[Рейтинг по проезду]]*0.6+_22_05_2024__71314[[#This Row],[Рейтинг по МВ]]*0.4</f>
        <v>0.4</v>
      </c>
    </row>
    <row r="2002" spans="1:17" x14ac:dyDescent="0.2">
      <c r="A2002">
        <v>300</v>
      </c>
      <c r="B2002" t="s">
        <v>3419</v>
      </c>
      <c r="C2002" t="s">
        <v>102</v>
      </c>
      <c r="D2002" t="s">
        <v>103</v>
      </c>
      <c r="E2002" t="s">
        <v>107</v>
      </c>
      <c r="F2002" t="s">
        <v>4</v>
      </c>
      <c r="G2002" s="20" t="s">
        <v>359</v>
      </c>
      <c r="H2002" s="19">
        <v>45400</v>
      </c>
      <c r="I2002">
        <v>28</v>
      </c>
      <c r="J2002">
        <v>28</v>
      </c>
      <c r="L2002">
        <v>5.6</v>
      </c>
      <c r="M20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2" s="20">
        <f>_22_05_2024__71314[[#This Row],[Рейтинг по проезду]]*0.6+_22_05_2024__71314[[#This Row],[Рейтинг по МВ]]*0.4</f>
        <v>1</v>
      </c>
    </row>
    <row r="2003" spans="1:17" x14ac:dyDescent="0.2">
      <c r="A2003">
        <v>300</v>
      </c>
      <c r="B2003" t="s">
        <v>3420</v>
      </c>
      <c r="C2003" t="s">
        <v>102</v>
      </c>
      <c r="D2003" t="s">
        <v>103</v>
      </c>
      <c r="E2003" t="s">
        <v>107</v>
      </c>
      <c r="F2003" t="s">
        <v>4</v>
      </c>
      <c r="G2003" s="20" t="s">
        <v>359</v>
      </c>
      <c r="H2003" s="19">
        <v>45401</v>
      </c>
      <c r="I2003">
        <v>198</v>
      </c>
      <c r="J2003">
        <v>198</v>
      </c>
      <c r="L2003">
        <v>5.6</v>
      </c>
      <c r="M20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3" s="20">
        <f>_22_05_2024__71314[[#This Row],[Рейтинг по проезду]]*0.6+_22_05_2024__71314[[#This Row],[Рейтинг по МВ]]*0.4</f>
        <v>1</v>
      </c>
    </row>
    <row r="2004" spans="1:17" x14ac:dyDescent="0.2">
      <c r="A2004">
        <v>300</v>
      </c>
      <c r="B2004" t="s">
        <v>3421</v>
      </c>
      <c r="C2004" t="s">
        <v>102</v>
      </c>
      <c r="D2004" t="s">
        <v>103</v>
      </c>
      <c r="E2004" t="s">
        <v>107</v>
      </c>
      <c r="F2004" t="s">
        <v>4</v>
      </c>
      <c r="G2004" s="20" t="s">
        <v>359</v>
      </c>
      <c r="H2004" s="19">
        <v>45402</v>
      </c>
      <c r="I2004">
        <v>7</v>
      </c>
      <c r="J2004">
        <v>0</v>
      </c>
      <c r="L2004">
        <v>5.6</v>
      </c>
      <c r="M2004">
        <f>IF(_22_05_2024__71314[[#This Row],[Данные телематики, пробег]]=0,0.6,IF(_22_05_2024__71314[[#This Row],[Данные путевого, пробег]]=0,0,"для расчета"))</f>
        <v>0</v>
      </c>
      <c r="N20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4" s="20">
        <f>_22_05_2024__71314[[#This Row],[Рейтинг по проезду]]*0.6+_22_05_2024__71314[[#This Row],[Рейтинг по МВ]]*0.4</f>
        <v>0.4</v>
      </c>
    </row>
    <row r="2005" spans="1:17" x14ac:dyDescent="0.2">
      <c r="A2005">
        <v>300</v>
      </c>
      <c r="B2005" t="s">
        <v>3422</v>
      </c>
      <c r="C2005" t="s">
        <v>102</v>
      </c>
      <c r="D2005" t="s">
        <v>103</v>
      </c>
      <c r="E2005" t="s">
        <v>107</v>
      </c>
      <c r="F2005" t="s">
        <v>4</v>
      </c>
      <c r="G2005" s="20" t="s">
        <v>359</v>
      </c>
      <c r="H2005" s="19">
        <v>45405</v>
      </c>
      <c r="I2005">
        <v>54</v>
      </c>
      <c r="J2005">
        <v>0</v>
      </c>
      <c r="L2005">
        <v>5.6</v>
      </c>
      <c r="M2005">
        <f>IF(_22_05_2024__71314[[#This Row],[Данные телематики, пробег]]=0,0.6,IF(_22_05_2024__71314[[#This Row],[Данные путевого, пробег]]=0,0,"для расчета"))</f>
        <v>0</v>
      </c>
      <c r="N20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5" s="20">
        <f>_22_05_2024__71314[[#This Row],[Рейтинг по проезду]]*0.6+_22_05_2024__71314[[#This Row],[Рейтинг по МВ]]*0.4</f>
        <v>0.4</v>
      </c>
    </row>
    <row r="2006" spans="1:17" x14ac:dyDescent="0.2">
      <c r="A2006">
        <v>300</v>
      </c>
      <c r="B2006" t="s">
        <v>3423</v>
      </c>
      <c r="C2006" t="s">
        <v>102</v>
      </c>
      <c r="D2006" t="s">
        <v>103</v>
      </c>
      <c r="E2006" t="s">
        <v>107</v>
      </c>
      <c r="F2006" t="s">
        <v>4</v>
      </c>
      <c r="G2006" s="20" t="s">
        <v>359</v>
      </c>
      <c r="H2006" s="19">
        <v>45406</v>
      </c>
      <c r="I2006">
        <v>14</v>
      </c>
      <c r="J2006">
        <v>14</v>
      </c>
      <c r="L2006">
        <v>5.6</v>
      </c>
      <c r="M20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6" s="20">
        <f>_22_05_2024__71314[[#This Row],[Рейтинг по проезду]]*0.6+_22_05_2024__71314[[#This Row],[Рейтинг по МВ]]*0.4</f>
        <v>1</v>
      </c>
    </row>
    <row r="2007" spans="1:17" x14ac:dyDescent="0.2">
      <c r="A2007">
        <v>300</v>
      </c>
      <c r="B2007" t="s">
        <v>3424</v>
      </c>
      <c r="C2007" t="s">
        <v>102</v>
      </c>
      <c r="D2007" t="s">
        <v>103</v>
      </c>
      <c r="E2007" t="s">
        <v>107</v>
      </c>
      <c r="F2007" t="s">
        <v>4</v>
      </c>
      <c r="G2007" s="20" t="s">
        <v>359</v>
      </c>
      <c r="H2007" s="19">
        <v>45407</v>
      </c>
      <c r="I2007">
        <v>22</v>
      </c>
      <c r="J2007">
        <v>22</v>
      </c>
      <c r="L2007">
        <v>5.6</v>
      </c>
      <c r="M20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7" s="20">
        <f>_22_05_2024__71314[[#This Row],[Рейтинг по проезду]]*0.6+_22_05_2024__71314[[#This Row],[Рейтинг по МВ]]*0.4</f>
        <v>1</v>
      </c>
    </row>
    <row r="2008" spans="1:17" x14ac:dyDescent="0.2">
      <c r="A2008">
        <v>300</v>
      </c>
      <c r="B2008" t="s">
        <v>3425</v>
      </c>
      <c r="C2008" t="s">
        <v>102</v>
      </c>
      <c r="D2008" t="s">
        <v>103</v>
      </c>
      <c r="E2008" t="s">
        <v>107</v>
      </c>
      <c r="F2008" t="s">
        <v>4</v>
      </c>
      <c r="G2008" s="20" t="s">
        <v>359</v>
      </c>
      <c r="H2008" s="19">
        <v>45408</v>
      </c>
      <c r="I2008">
        <v>455</v>
      </c>
      <c r="J2008">
        <v>0</v>
      </c>
      <c r="L2008">
        <v>5.6</v>
      </c>
      <c r="M2008">
        <f>IF(_22_05_2024__71314[[#This Row],[Данные телематики, пробег]]=0,0.6,IF(_22_05_2024__71314[[#This Row],[Данные путевого, пробег]]=0,0,"для расчета"))</f>
        <v>0</v>
      </c>
      <c r="N20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8" s="20">
        <f>_22_05_2024__71314[[#This Row],[Рейтинг по проезду]]*0.6+_22_05_2024__71314[[#This Row],[Рейтинг по МВ]]*0.4</f>
        <v>0.4</v>
      </c>
    </row>
    <row r="2009" spans="1:17" x14ac:dyDescent="0.2">
      <c r="A2009">
        <v>300</v>
      </c>
      <c r="B2009" t="s">
        <v>3426</v>
      </c>
      <c r="C2009" t="s">
        <v>102</v>
      </c>
      <c r="D2009" t="s">
        <v>103</v>
      </c>
      <c r="E2009" t="s">
        <v>107</v>
      </c>
      <c r="F2009" t="s">
        <v>4</v>
      </c>
      <c r="G2009" s="20" t="s">
        <v>359</v>
      </c>
      <c r="H2009" s="19">
        <v>45409</v>
      </c>
      <c r="I2009">
        <v>26</v>
      </c>
      <c r="J2009">
        <v>0</v>
      </c>
      <c r="L2009">
        <v>5.6</v>
      </c>
      <c r="M2009">
        <f>IF(_22_05_2024__71314[[#This Row],[Данные телематики, пробег]]=0,0.6,IF(_22_05_2024__71314[[#This Row],[Данные путевого, пробег]]=0,0,"для расчета"))</f>
        <v>0</v>
      </c>
      <c r="N20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09" s="20">
        <f>_22_05_2024__71314[[#This Row],[Рейтинг по проезду]]*0.6+_22_05_2024__71314[[#This Row],[Рейтинг по МВ]]*0.4</f>
        <v>0.4</v>
      </c>
    </row>
    <row r="2010" spans="1:17" x14ac:dyDescent="0.2">
      <c r="A2010">
        <v>300</v>
      </c>
      <c r="B2010" t="s">
        <v>3427</v>
      </c>
      <c r="C2010" t="s">
        <v>102</v>
      </c>
      <c r="D2010" t="s">
        <v>103</v>
      </c>
      <c r="E2010" t="s">
        <v>107</v>
      </c>
      <c r="F2010" t="s">
        <v>4</v>
      </c>
      <c r="G2010" s="20" t="s">
        <v>359</v>
      </c>
      <c r="H2010" s="19">
        <v>45410</v>
      </c>
      <c r="I2010">
        <v>8</v>
      </c>
      <c r="J2010">
        <v>8</v>
      </c>
      <c r="L2010">
        <v>5.6</v>
      </c>
      <c r="M20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0" s="20">
        <f>_22_05_2024__71314[[#This Row],[Рейтинг по проезду]]*0.6+_22_05_2024__71314[[#This Row],[Рейтинг по МВ]]*0.4</f>
        <v>1</v>
      </c>
    </row>
    <row r="2011" spans="1:17" x14ac:dyDescent="0.2">
      <c r="A2011">
        <v>300</v>
      </c>
      <c r="B2011" t="s">
        <v>3428</v>
      </c>
      <c r="C2011" t="s">
        <v>102</v>
      </c>
      <c r="D2011" t="s">
        <v>103</v>
      </c>
      <c r="E2011" t="s">
        <v>107</v>
      </c>
      <c r="F2011" t="s">
        <v>4</v>
      </c>
      <c r="G2011" s="20" t="s">
        <v>359</v>
      </c>
      <c r="H2011" s="19">
        <v>45412</v>
      </c>
      <c r="I2011">
        <v>46</v>
      </c>
      <c r="J2011">
        <v>46</v>
      </c>
      <c r="L2011">
        <v>5.6</v>
      </c>
      <c r="M20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1" s="20">
        <f>_22_05_2024__71314[[#This Row],[Рейтинг по проезду]]*0.6+_22_05_2024__71314[[#This Row],[Рейтинг по МВ]]*0.4</f>
        <v>1</v>
      </c>
    </row>
    <row r="2012" spans="1:17" x14ac:dyDescent="0.2">
      <c r="A2012">
        <v>301</v>
      </c>
      <c r="B2012" t="s">
        <v>3429</v>
      </c>
      <c r="C2012" t="s">
        <v>102</v>
      </c>
      <c r="D2012" t="s">
        <v>103</v>
      </c>
      <c r="E2012" t="s">
        <v>107</v>
      </c>
      <c r="F2012" t="s">
        <v>4</v>
      </c>
      <c r="G2012" s="20" t="s">
        <v>360</v>
      </c>
      <c r="H2012" s="19">
        <v>45406</v>
      </c>
      <c r="I2012">
        <v>114</v>
      </c>
      <c r="J2012">
        <v>14</v>
      </c>
      <c r="L2012">
        <v>5.9</v>
      </c>
      <c r="M20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8.1428571428571423</v>
      </c>
      <c r="O20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0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2" s="20">
        <f>_22_05_2024__71314[[#This Row],[Рейтинг по проезду]]*0.6+_22_05_2024__71314[[#This Row],[Рейтинг по МВ]]*0.4</f>
        <v>0.94000000000000006</v>
      </c>
    </row>
    <row r="2013" spans="1:17" x14ac:dyDescent="0.2">
      <c r="A2013">
        <v>301</v>
      </c>
      <c r="B2013" t="s">
        <v>3430</v>
      </c>
      <c r="C2013" t="s">
        <v>102</v>
      </c>
      <c r="D2013" t="s">
        <v>103</v>
      </c>
      <c r="E2013" t="s">
        <v>107</v>
      </c>
      <c r="F2013" t="s">
        <v>4</v>
      </c>
      <c r="G2013" s="20" t="s">
        <v>360</v>
      </c>
      <c r="H2013" s="19">
        <v>45407</v>
      </c>
      <c r="I2013">
        <v>42</v>
      </c>
      <c r="J2013">
        <v>22</v>
      </c>
      <c r="L2013">
        <v>5.9</v>
      </c>
      <c r="M20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1.9090909090909092</v>
      </c>
      <c r="O20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0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3" s="20">
        <f>_22_05_2024__71314[[#This Row],[Рейтинг по проезду]]*0.6+_22_05_2024__71314[[#This Row],[Рейтинг по МВ]]*0.4</f>
        <v>0.94000000000000006</v>
      </c>
    </row>
    <row r="2014" spans="1:17" x14ac:dyDescent="0.2">
      <c r="A2014">
        <v>301</v>
      </c>
      <c r="B2014" t="s">
        <v>3431</v>
      </c>
      <c r="C2014" t="s">
        <v>102</v>
      </c>
      <c r="D2014" t="s">
        <v>103</v>
      </c>
      <c r="E2014" t="s">
        <v>107</v>
      </c>
      <c r="F2014" t="s">
        <v>4</v>
      </c>
      <c r="G2014" s="20" t="s">
        <v>360</v>
      </c>
      <c r="H2014" s="19">
        <v>45410</v>
      </c>
      <c r="I2014">
        <v>8</v>
      </c>
      <c r="J2014">
        <v>8</v>
      </c>
      <c r="L2014">
        <v>5.9</v>
      </c>
      <c r="M20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4" s="20">
        <f>_22_05_2024__71314[[#This Row],[Рейтинг по проезду]]*0.6+_22_05_2024__71314[[#This Row],[Рейтинг по МВ]]*0.4</f>
        <v>1</v>
      </c>
    </row>
    <row r="2015" spans="1:17" x14ac:dyDescent="0.2">
      <c r="A2015">
        <v>301</v>
      </c>
      <c r="B2015" t="s">
        <v>3432</v>
      </c>
      <c r="C2015" t="s">
        <v>102</v>
      </c>
      <c r="D2015" t="s">
        <v>103</v>
      </c>
      <c r="E2015" t="s">
        <v>107</v>
      </c>
      <c r="F2015" t="s">
        <v>4</v>
      </c>
      <c r="G2015" s="20" t="s">
        <v>360</v>
      </c>
      <c r="H2015" s="19">
        <v>45412</v>
      </c>
      <c r="I2015">
        <v>46</v>
      </c>
      <c r="J2015">
        <v>46</v>
      </c>
      <c r="L2015">
        <v>5.9</v>
      </c>
      <c r="M20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15" s="20">
        <f>_22_05_2024__71314[[#This Row],[Рейтинг по проезду]]*0.6+_22_05_2024__71314[[#This Row],[Рейтинг по МВ]]*0.4</f>
        <v>1</v>
      </c>
    </row>
    <row r="2016" spans="1:17" x14ac:dyDescent="0.2">
      <c r="A2016">
        <v>304</v>
      </c>
      <c r="B2016" t="s">
        <v>3433</v>
      </c>
      <c r="C2016" t="s">
        <v>102</v>
      </c>
      <c r="D2016" t="s">
        <v>103</v>
      </c>
      <c r="E2016" t="s">
        <v>106</v>
      </c>
      <c r="F2016" t="s">
        <v>4</v>
      </c>
      <c r="G2016" s="20" t="s">
        <v>363</v>
      </c>
      <c r="H2016" s="19">
        <v>45383</v>
      </c>
      <c r="I2016">
        <v>86</v>
      </c>
      <c r="J2016">
        <v>86</v>
      </c>
      <c r="L2016">
        <v>3.6</v>
      </c>
      <c r="M20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16" s="20">
        <f>_22_05_2024__71314[[#This Row],[Рейтинг по проезду]]*0.6+_22_05_2024__71314[[#This Row],[Рейтинг по МВ]]*0.4</f>
        <v>0.87999999999999989</v>
      </c>
    </row>
    <row r="2017" spans="1:17" x14ac:dyDescent="0.2">
      <c r="A2017">
        <v>304</v>
      </c>
      <c r="B2017" t="s">
        <v>3434</v>
      </c>
      <c r="C2017" t="s">
        <v>102</v>
      </c>
      <c r="D2017" t="s">
        <v>103</v>
      </c>
      <c r="E2017" t="s">
        <v>106</v>
      </c>
      <c r="F2017" t="s">
        <v>4</v>
      </c>
      <c r="G2017" s="20" t="s">
        <v>363</v>
      </c>
      <c r="H2017" s="19">
        <v>45393</v>
      </c>
      <c r="I2017">
        <v>49</v>
      </c>
      <c r="J2017">
        <v>49</v>
      </c>
      <c r="L2017">
        <v>3.6</v>
      </c>
      <c r="M20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17" s="20">
        <f>_22_05_2024__71314[[#This Row],[Рейтинг по проезду]]*0.6+_22_05_2024__71314[[#This Row],[Рейтинг по МВ]]*0.4</f>
        <v>0.87999999999999989</v>
      </c>
    </row>
    <row r="2018" spans="1:17" x14ac:dyDescent="0.2">
      <c r="A2018">
        <v>304</v>
      </c>
      <c r="B2018" t="s">
        <v>3435</v>
      </c>
      <c r="C2018" t="s">
        <v>102</v>
      </c>
      <c r="D2018" t="s">
        <v>103</v>
      </c>
      <c r="E2018" t="s">
        <v>106</v>
      </c>
      <c r="F2018" t="s">
        <v>4</v>
      </c>
      <c r="G2018" s="20" t="s">
        <v>363</v>
      </c>
      <c r="H2018" s="19">
        <v>45394</v>
      </c>
      <c r="I2018">
        <v>26</v>
      </c>
      <c r="J2018">
        <v>26</v>
      </c>
      <c r="L2018">
        <v>3.6</v>
      </c>
      <c r="M20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18" s="20">
        <f>_22_05_2024__71314[[#This Row],[Рейтинг по проезду]]*0.6+_22_05_2024__71314[[#This Row],[Рейтинг по МВ]]*0.4</f>
        <v>0.87999999999999989</v>
      </c>
    </row>
    <row r="2019" spans="1:17" x14ac:dyDescent="0.2">
      <c r="A2019">
        <v>304</v>
      </c>
      <c r="B2019" t="s">
        <v>3436</v>
      </c>
      <c r="C2019" t="s">
        <v>102</v>
      </c>
      <c r="D2019" t="s">
        <v>103</v>
      </c>
      <c r="E2019" t="s">
        <v>106</v>
      </c>
      <c r="F2019" t="s">
        <v>4</v>
      </c>
      <c r="G2019" s="20" t="s">
        <v>363</v>
      </c>
      <c r="H2019" s="19">
        <v>45397</v>
      </c>
      <c r="I2019">
        <v>5</v>
      </c>
      <c r="J2019">
        <v>5</v>
      </c>
      <c r="L2019">
        <v>3.6</v>
      </c>
      <c r="M20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19" s="20">
        <f>_22_05_2024__71314[[#This Row],[Рейтинг по проезду]]*0.6+_22_05_2024__71314[[#This Row],[Рейтинг по МВ]]*0.4</f>
        <v>0.87999999999999989</v>
      </c>
    </row>
    <row r="2020" spans="1:17" x14ac:dyDescent="0.2">
      <c r="A2020">
        <v>304</v>
      </c>
      <c r="B2020" t="s">
        <v>3437</v>
      </c>
      <c r="C2020" t="s">
        <v>102</v>
      </c>
      <c r="D2020" t="s">
        <v>103</v>
      </c>
      <c r="E2020" t="s">
        <v>106</v>
      </c>
      <c r="F2020" t="s">
        <v>4</v>
      </c>
      <c r="G2020" s="20" t="s">
        <v>363</v>
      </c>
      <c r="H2020" s="19">
        <v>45400</v>
      </c>
      <c r="I2020">
        <v>28</v>
      </c>
      <c r="J2020">
        <v>28</v>
      </c>
      <c r="L2020">
        <v>3.6</v>
      </c>
      <c r="M20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0" s="20">
        <f>_22_05_2024__71314[[#This Row],[Рейтинг по проезду]]*0.6+_22_05_2024__71314[[#This Row],[Рейтинг по МВ]]*0.4</f>
        <v>0.87999999999999989</v>
      </c>
    </row>
    <row r="2021" spans="1:17" x14ac:dyDescent="0.2">
      <c r="A2021">
        <v>304</v>
      </c>
      <c r="B2021" t="s">
        <v>3438</v>
      </c>
      <c r="C2021" t="s">
        <v>102</v>
      </c>
      <c r="D2021" t="s">
        <v>103</v>
      </c>
      <c r="E2021" t="s">
        <v>106</v>
      </c>
      <c r="F2021" t="s">
        <v>4</v>
      </c>
      <c r="G2021" s="20" t="s">
        <v>363</v>
      </c>
      <c r="H2021" s="19">
        <v>45401</v>
      </c>
      <c r="I2021">
        <v>198</v>
      </c>
      <c r="J2021">
        <v>198</v>
      </c>
      <c r="L2021">
        <v>3.6</v>
      </c>
      <c r="M20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1" s="20">
        <f>_22_05_2024__71314[[#This Row],[Рейтинг по проезду]]*0.6+_22_05_2024__71314[[#This Row],[Рейтинг по МВ]]*0.4</f>
        <v>0.87999999999999989</v>
      </c>
    </row>
    <row r="2022" spans="1:17" x14ac:dyDescent="0.2">
      <c r="A2022">
        <v>304</v>
      </c>
      <c r="B2022" t="s">
        <v>3439</v>
      </c>
      <c r="C2022" t="s">
        <v>102</v>
      </c>
      <c r="D2022" t="s">
        <v>103</v>
      </c>
      <c r="E2022" t="s">
        <v>106</v>
      </c>
      <c r="F2022" t="s">
        <v>4</v>
      </c>
      <c r="G2022" s="20" t="s">
        <v>363</v>
      </c>
      <c r="H2022" s="19">
        <v>45402</v>
      </c>
      <c r="I2022">
        <v>7</v>
      </c>
      <c r="J2022">
        <v>0</v>
      </c>
      <c r="L2022">
        <v>3.6</v>
      </c>
      <c r="M2022">
        <f>IF(_22_05_2024__71314[[#This Row],[Данные телематики, пробег]]=0,0.6,IF(_22_05_2024__71314[[#This Row],[Данные путевого, пробег]]=0,0,"для расчета"))</f>
        <v>0</v>
      </c>
      <c r="N20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2" s="20">
        <f>_22_05_2024__71314[[#This Row],[Рейтинг по проезду]]*0.6+_22_05_2024__71314[[#This Row],[Рейтинг по МВ]]*0.4</f>
        <v>0.27999999999999997</v>
      </c>
    </row>
    <row r="2023" spans="1:17" x14ac:dyDescent="0.2">
      <c r="A2023">
        <v>304</v>
      </c>
      <c r="B2023" t="s">
        <v>3440</v>
      </c>
      <c r="C2023" t="s">
        <v>102</v>
      </c>
      <c r="D2023" t="s">
        <v>103</v>
      </c>
      <c r="E2023" t="s">
        <v>106</v>
      </c>
      <c r="F2023" t="s">
        <v>4</v>
      </c>
      <c r="G2023" s="20" t="s">
        <v>363</v>
      </c>
      <c r="H2023" s="19">
        <v>45405</v>
      </c>
      <c r="I2023">
        <v>54</v>
      </c>
      <c r="J2023">
        <v>0</v>
      </c>
      <c r="L2023">
        <v>3.6</v>
      </c>
      <c r="M2023">
        <f>IF(_22_05_2024__71314[[#This Row],[Данные телематики, пробег]]=0,0.6,IF(_22_05_2024__71314[[#This Row],[Данные путевого, пробег]]=0,0,"для расчета"))</f>
        <v>0</v>
      </c>
      <c r="N20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3" s="20">
        <f>_22_05_2024__71314[[#This Row],[Рейтинг по проезду]]*0.6+_22_05_2024__71314[[#This Row],[Рейтинг по МВ]]*0.4</f>
        <v>0.27999999999999997</v>
      </c>
    </row>
    <row r="2024" spans="1:17" x14ac:dyDescent="0.2">
      <c r="A2024">
        <v>304</v>
      </c>
      <c r="B2024" t="s">
        <v>3441</v>
      </c>
      <c r="C2024" t="s">
        <v>102</v>
      </c>
      <c r="D2024" t="s">
        <v>103</v>
      </c>
      <c r="E2024" t="s">
        <v>106</v>
      </c>
      <c r="F2024" t="s">
        <v>4</v>
      </c>
      <c r="G2024" s="20" t="s">
        <v>363</v>
      </c>
      <c r="H2024" s="19">
        <v>45406</v>
      </c>
      <c r="I2024">
        <v>14</v>
      </c>
      <c r="J2024">
        <v>0</v>
      </c>
      <c r="L2024">
        <v>3.6</v>
      </c>
      <c r="M2024">
        <f>IF(_22_05_2024__71314[[#This Row],[Данные телематики, пробег]]=0,0.6,IF(_22_05_2024__71314[[#This Row],[Данные путевого, пробег]]=0,0,"для расчета"))</f>
        <v>0</v>
      </c>
      <c r="N20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4" s="20">
        <f>_22_05_2024__71314[[#This Row],[Рейтинг по проезду]]*0.6+_22_05_2024__71314[[#This Row],[Рейтинг по МВ]]*0.4</f>
        <v>0.27999999999999997</v>
      </c>
    </row>
    <row r="2025" spans="1:17" x14ac:dyDescent="0.2">
      <c r="A2025">
        <v>304</v>
      </c>
      <c r="B2025" t="s">
        <v>3442</v>
      </c>
      <c r="C2025" t="s">
        <v>102</v>
      </c>
      <c r="D2025" t="s">
        <v>103</v>
      </c>
      <c r="E2025" t="s">
        <v>106</v>
      </c>
      <c r="F2025" t="s">
        <v>4</v>
      </c>
      <c r="G2025" s="20" t="s">
        <v>363</v>
      </c>
      <c r="H2025" s="19">
        <v>45407</v>
      </c>
      <c r="I2025">
        <v>22</v>
      </c>
      <c r="J2025">
        <v>0</v>
      </c>
      <c r="L2025">
        <v>3.6</v>
      </c>
      <c r="M2025">
        <f>IF(_22_05_2024__71314[[#This Row],[Данные телематики, пробег]]=0,0.6,IF(_22_05_2024__71314[[#This Row],[Данные путевого, пробег]]=0,0,"для расчета"))</f>
        <v>0</v>
      </c>
      <c r="N20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5" s="20">
        <f>_22_05_2024__71314[[#This Row],[Рейтинг по проезду]]*0.6+_22_05_2024__71314[[#This Row],[Рейтинг по МВ]]*0.4</f>
        <v>0.27999999999999997</v>
      </c>
    </row>
    <row r="2026" spans="1:17" x14ac:dyDescent="0.2">
      <c r="A2026">
        <v>304</v>
      </c>
      <c r="B2026" t="s">
        <v>3443</v>
      </c>
      <c r="C2026" t="s">
        <v>102</v>
      </c>
      <c r="D2026" t="s">
        <v>103</v>
      </c>
      <c r="E2026" t="s">
        <v>106</v>
      </c>
      <c r="F2026" t="s">
        <v>4</v>
      </c>
      <c r="G2026" s="20" t="s">
        <v>363</v>
      </c>
      <c r="H2026" s="19">
        <v>45408</v>
      </c>
      <c r="I2026">
        <v>455</v>
      </c>
      <c r="J2026">
        <v>0</v>
      </c>
      <c r="L2026">
        <v>3.6</v>
      </c>
      <c r="M2026">
        <f>IF(_22_05_2024__71314[[#This Row],[Данные телематики, пробег]]=0,0.6,IF(_22_05_2024__71314[[#This Row],[Данные путевого, пробег]]=0,0,"для расчета"))</f>
        <v>0</v>
      </c>
      <c r="N20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6" s="20">
        <f>_22_05_2024__71314[[#This Row],[Рейтинг по проезду]]*0.6+_22_05_2024__71314[[#This Row],[Рейтинг по МВ]]*0.4</f>
        <v>0.27999999999999997</v>
      </c>
    </row>
    <row r="2027" spans="1:17" x14ac:dyDescent="0.2">
      <c r="A2027">
        <v>304</v>
      </c>
      <c r="B2027" t="s">
        <v>3444</v>
      </c>
      <c r="C2027" t="s">
        <v>102</v>
      </c>
      <c r="D2027" t="s">
        <v>103</v>
      </c>
      <c r="E2027" t="s">
        <v>106</v>
      </c>
      <c r="F2027" t="s">
        <v>4</v>
      </c>
      <c r="G2027" s="20" t="s">
        <v>363</v>
      </c>
      <c r="H2027" s="19">
        <v>45409</v>
      </c>
      <c r="I2027">
        <v>26</v>
      </c>
      <c r="J2027">
        <v>0</v>
      </c>
      <c r="L2027">
        <v>3.6</v>
      </c>
      <c r="M2027">
        <f>IF(_22_05_2024__71314[[#This Row],[Данные телематики, пробег]]=0,0.6,IF(_22_05_2024__71314[[#This Row],[Данные путевого, пробег]]=0,0,"для расчета"))</f>
        <v>0</v>
      </c>
      <c r="N20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7" s="20">
        <f>_22_05_2024__71314[[#This Row],[Рейтинг по проезду]]*0.6+_22_05_2024__71314[[#This Row],[Рейтинг по МВ]]*0.4</f>
        <v>0.27999999999999997</v>
      </c>
    </row>
    <row r="2028" spans="1:17" x14ac:dyDescent="0.2">
      <c r="A2028">
        <v>304</v>
      </c>
      <c r="B2028" t="s">
        <v>3445</v>
      </c>
      <c r="C2028" t="s">
        <v>102</v>
      </c>
      <c r="D2028" t="s">
        <v>103</v>
      </c>
      <c r="E2028" t="s">
        <v>106</v>
      </c>
      <c r="F2028" t="s">
        <v>4</v>
      </c>
      <c r="G2028" s="20" t="s">
        <v>363</v>
      </c>
      <c r="H2028" s="19">
        <v>45410</v>
      </c>
      <c r="I2028">
        <v>8</v>
      </c>
      <c r="J2028">
        <v>0</v>
      </c>
      <c r="L2028">
        <v>3.6</v>
      </c>
      <c r="M2028">
        <f>IF(_22_05_2024__71314[[#This Row],[Данные телематики, пробег]]=0,0.6,IF(_22_05_2024__71314[[#This Row],[Данные путевого, пробег]]=0,0,"для расчета"))</f>
        <v>0</v>
      </c>
      <c r="N20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8" s="20">
        <f>_22_05_2024__71314[[#This Row],[Рейтинг по проезду]]*0.6+_22_05_2024__71314[[#This Row],[Рейтинг по МВ]]*0.4</f>
        <v>0.27999999999999997</v>
      </c>
    </row>
    <row r="2029" spans="1:17" x14ac:dyDescent="0.2">
      <c r="A2029">
        <v>304</v>
      </c>
      <c r="B2029" t="s">
        <v>3446</v>
      </c>
      <c r="C2029" t="s">
        <v>102</v>
      </c>
      <c r="D2029" t="s">
        <v>103</v>
      </c>
      <c r="E2029" t="s">
        <v>106</v>
      </c>
      <c r="F2029" t="s">
        <v>4</v>
      </c>
      <c r="G2029" s="20" t="s">
        <v>363</v>
      </c>
      <c r="H2029" s="19">
        <v>45412</v>
      </c>
      <c r="I2029">
        <v>46</v>
      </c>
      <c r="J2029">
        <v>0</v>
      </c>
      <c r="L2029">
        <v>3.6</v>
      </c>
      <c r="M2029">
        <f>IF(_22_05_2024__71314[[#This Row],[Данные телематики, пробег]]=0,0.6,IF(_22_05_2024__71314[[#This Row],[Данные путевого, пробег]]=0,0,"для расчета"))</f>
        <v>0</v>
      </c>
      <c r="N20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29" s="20">
        <f>_22_05_2024__71314[[#This Row],[Рейтинг по проезду]]*0.6+_22_05_2024__71314[[#This Row],[Рейтинг по МВ]]*0.4</f>
        <v>0.27999999999999997</v>
      </c>
    </row>
    <row r="2030" spans="1:17" x14ac:dyDescent="0.2">
      <c r="A2030">
        <v>307</v>
      </c>
      <c r="B2030" t="s">
        <v>3447</v>
      </c>
      <c r="C2030" t="s">
        <v>102</v>
      </c>
      <c r="D2030" t="s">
        <v>103</v>
      </c>
      <c r="E2030" t="s">
        <v>107</v>
      </c>
      <c r="F2030" t="s">
        <v>4</v>
      </c>
      <c r="G2030" s="20" t="s">
        <v>3</v>
      </c>
      <c r="H2030" s="19">
        <v>45383</v>
      </c>
      <c r="I2030">
        <v>86</v>
      </c>
      <c r="J2030">
        <v>86</v>
      </c>
      <c r="L2030">
        <v>4.4000000000000004</v>
      </c>
      <c r="M20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0" s="20">
        <f>_22_05_2024__71314[[#This Row],[Рейтинг по проезду]]*0.6+_22_05_2024__71314[[#This Row],[Рейтинг по МВ]]*0.4</f>
        <v>0.87999999999999989</v>
      </c>
    </row>
    <row r="2031" spans="1:17" x14ac:dyDescent="0.2">
      <c r="A2031">
        <v>307</v>
      </c>
      <c r="B2031" t="s">
        <v>3448</v>
      </c>
      <c r="C2031" t="s">
        <v>102</v>
      </c>
      <c r="D2031" t="s">
        <v>103</v>
      </c>
      <c r="E2031" t="s">
        <v>107</v>
      </c>
      <c r="F2031" t="s">
        <v>4</v>
      </c>
      <c r="G2031" s="20" t="s">
        <v>3</v>
      </c>
      <c r="H2031" s="19">
        <v>45387</v>
      </c>
      <c r="I2031">
        <v>134</v>
      </c>
      <c r="J2031">
        <v>134</v>
      </c>
      <c r="L2031">
        <v>4.4000000000000004</v>
      </c>
      <c r="M20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1" s="20">
        <f>_22_05_2024__71314[[#This Row],[Рейтинг по проезду]]*0.6+_22_05_2024__71314[[#This Row],[Рейтинг по МВ]]*0.4</f>
        <v>0.87999999999999989</v>
      </c>
    </row>
    <row r="2032" spans="1:17" x14ac:dyDescent="0.2">
      <c r="A2032">
        <v>307</v>
      </c>
      <c r="B2032" t="s">
        <v>3449</v>
      </c>
      <c r="C2032" t="s">
        <v>102</v>
      </c>
      <c r="D2032" t="s">
        <v>103</v>
      </c>
      <c r="E2032" t="s">
        <v>107</v>
      </c>
      <c r="F2032" t="s">
        <v>4</v>
      </c>
      <c r="G2032" s="20" t="s">
        <v>3</v>
      </c>
      <c r="H2032" s="19">
        <v>45392</v>
      </c>
      <c r="I2032">
        <v>56</v>
      </c>
      <c r="J2032">
        <v>56</v>
      </c>
      <c r="L2032">
        <v>4.4000000000000004</v>
      </c>
      <c r="M20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2" s="20">
        <f>_22_05_2024__71314[[#This Row],[Рейтинг по проезду]]*0.6+_22_05_2024__71314[[#This Row],[Рейтинг по МВ]]*0.4</f>
        <v>0.87999999999999989</v>
      </c>
    </row>
    <row r="2033" spans="1:17" x14ac:dyDescent="0.2">
      <c r="A2033">
        <v>307</v>
      </c>
      <c r="B2033" t="s">
        <v>3450</v>
      </c>
      <c r="C2033" t="s">
        <v>102</v>
      </c>
      <c r="D2033" t="s">
        <v>103</v>
      </c>
      <c r="E2033" t="s">
        <v>107</v>
      </c>
      <c r="F2033" t="s">
        <v>4</v>
      </c>
      <c r="G2033" s="20" t="s">
        <v>3</v>
      </c>
      <c r="H2033" s="19">
        <v>45393</v>
      </c>
      <c r="I2033">
        <v>49</v>
      </c>
      <c r="J2033">
        <v>49</v>
      </c>
      <c r="L2033">
        <v>4.4000000000000004</v>
      </c>
      <c r="M20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3" s="20">
        <f>_22_05_2024__71314[[#This Row],[Рейтинг по проезду]]*0.6+_22_05_2024__71314[[#This Row],[Рейтинг по МВ]]*0.4</f>
        <v>0.87999999999999989</v>
      </c>
    </row>
    <row r="2034" spans="1:17" x14ac:dyDescent="0.2">
      <c r="A2034">
        <v>307</v>
      </c>
      <c r="B2034" t="s">
        <v>3451</v>
      </c>
      <c r="C2034" t="s">
        <v>102</v>
      </c>
      <c r="D2034" t="s">
        <v>103</v>
      </c>
      <c r="E2034" t="s">
        <v>107</v>
      </c>
      <c r="F2034" t="s">
        <v>4</v>
      </c>
      <c r="G2034" s="20" t="s">
        <v>3</v>
      </c>
      <c r="H2034" s="19">
        <v>45394</v>
      </c>
      <c r="I2034">
        <v>26</v>
      </c>
      <c r="J2034">
        <v>26</v>
      </c>
      <c r="L2034">
        <v>4.4000000000000004</v>
      </c>
      <c r="M20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4" s="20">
        <f>_22_05_2024__71314[[#This Row],[Рейтинг по проезду]]*0.6+_22_05_2024__71314[[#This Row],[Рейтинг по МВ]]*0.4</f>
        <v>0.87999999999999989</v>
      </c>
    </row>
    <row r="2035" spans="1:17" x14ac:dyDescent="0.2">
      <c r="A2035">
        <v>307</v>
      </c>
      <c r="B2035" t="s">
        <v>3452</v>
      </c>
      <c r="C2035" t="s">
        <v>102</v>
      </c>
      <c r="D2035" t="s">
        <v>103</v>
      </c>
      <c r="E2035" t="s">
        <v>107</v>
      </c>
      <c r="F2035" t="s">
        <v>4</v>
      </c>
      <c r="G2035" s="20" t="s">
        <v>3</v>
      </c>
      <c r="H2035" s="19">
        <v>45397</v>
      </c>
      <c r="I2035">
        <v>5</v>
      </c>
      <c r="J2035">
        <v>5</v>
      </c>
      <c r="L2035">
        <v>4.4000000000000004</v>
      </c>
      <c r="M20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5" s="20">
        <f>_22_05_2024__71314[[#This Row],[Рейтинг по проезду]]*0.6+_22_05_2024__71314[[#This Row],[Рейтинг по МВ]]*0.4</f>
        <v>0.87999999999999989</v>
      </c>
    </row>
    <row r="2036" spans="1:17" x14ac:dyDescent="0.2">
      <c r="A2036">
        <v>307</v>
      </c>
      <c r="B2036" t="s">
        <v>3453</v>
      </c>
      <c r="C2036" t="s">
        <v>102</v>
      </c>
      <c r="D2036" t="s">
        <v>103</v>
      </c>
      <c r="E2036" t="s">
        <v>107</v>
      </c>
      <c r="F2036" t="s">
        <v>4</v>
      </c>
      <c r="G2036" s="20" t="s">
        <v>3</v>
      </c>
      <c r="H2036" s="19">
        <v>45400</v>
      </c>
      <c r="I2036">
        <v>28</v>
      </c>
      <c r="J2036">
        <v>28</v>
      </c>
      <c r="L2036">
        <v>4.4000000000000004</v>
      </c>
      <c r="M20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6" s="20">
        <f>_22_05_2024__71314[[#This Row],[Рейтинг по проезду]]*0.6+_22_05_2024__71314[[#This Row],[Рейтинг по МВ]]*0.4</f>
        <v>0.87999999999999989</v>
      </c>
    </row>
    <row r="2037" spans="1:17" x14ac:dyDescent="0.2">
      <c r="A2037">
        <v>307</v>
      </c>
      <c r="B2037" t="s">
        <v>3454</v>
      </c>
      <c r="C2037" t="s">
        <v>102</v>
      </c>
      <c r="D2037" t="s">
        <v>103</v>
      </c>
      <c r="E2037" t="s">
        <v>107</v>
      </c>
      <c r="F2037" t="s">
        <v>4</v>
      </c>
      <c r="G2037" s="20" t="s">
        <v>3</v>
      </c>
      <c r="H2037" s="19">
        <v>45401</v>
      </c>
      <c r="I2037">
        <v>198</v>
      </c>
      <c r="J2037">
        <v>198</v>
      </c>
      <c r="L2037">
        <v>4.4000000000000004</v>
      </c>
      <c r="M20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7" s="20">
        <f>_22_05_2024__71314[[#This Row],[Рейтинг по проезду]]*0.6+_22_05_2024__71314[[#This Row],[Рейтинг по МВ]]*0.4</f>
        <v>0.87999999999999989</v>
      </c>
    </row>
    <row r="2038" spans="1:17" x14ac:dyDescent="0.2">
      <c r="A2038">
        <v>307</v>
      </c>
      <c r="B2038" t="s">
        <v>3455</v>
      </c>
      <c r="C2038" t="s">
        <v>102</v>
      </c>
      <c r="D2038" t="s">
        <v>103</v>
      </c>
      <c r="E2038" t="s">
        <v>107</v>
      </c>
      <c r="F2038" t="s">
        <v>4</v>
      </c>
      <c r="G2038" s="20" t="s">
        <v>3</v>
      </c>
      <c r="H2038" s="19">
        <v>45402</v>
      </c>
      <c r="I2038">
        <v>7</v>
      </c>
      <c r="J2038">
        <v>7</v>
      </c>
      <c r="L2038">
        <v>4.4000000000000004</v>
      </c>
      <c r="M20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8" s="20">
        <f>_22_05_2024__71314[[#This Row],[Рейтинг по проезду]]*0.6+_22_05_2024__71314[[#This Row],[Рейтинг по МВ]]*0.4</f>
        <v>0.87999999999999989</v>
      </c>
    </row>
    <row r="2039" spans="1:17" x14ac:dyDescent="0.2">
      <c r="A2039">
        <v>307</v>
      </c>
      <c r="B2039" t="s">
        <v>3456</v>
      </c>
      <c r="C2039" t="s">
        <v>102</v>
      </c>
      <c r="D2039" t="s">
        <v>103</v>
      </c>
      <c r="E2039" t="s">
        <v>107</v>
      </c>
      <c r="F2039" t="s">
        <v>4</v>
      </c>
      <c r="G2039" s="20" t="s">
        <v>3</v>
      </c>
      <c r="H2039" s="19">
        <v>45405</v>
      </c>
      <c r="I2039">
        <v>54</v>
      </c>
      <c r="J2039">
        <v>54</v>
      </c>
      <c r="L2039">
        <v>4.4000000000000004</v>
      </c>
      <c r="M20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39" s="20">
        <f>_22_05_2024__71314[[#This Row],[Рейтинг по проезду]]*0.6+_22_05_2024__71314[[#This Row],[Рейтинг по МВ]]*0.4</f>
        <v>0.87999999999999989</v>
      </c>
    </row>
    <row r="2040" spans="1:17" x14ac:dyDescent="0.2">
      <c r="A2040">
        <v>307</v>
      </c>
      <c r="B2040" t="s">
        <v>3457</v>
      </c>
      <c r="C2040" t="s">
        <v>102</v>
      </c>
      <c r="D2040" t="s">
        <v>103</v>
      </c>
      <c r="E2040" t="s">
        <v>107</v>
      </c>
      <c r="F2040" t="s">
        <v>4</v>
      </c>
      <c r="G2040" s="20" t="s">
        <v>3</v>
      </c>
      <c r="H2040" s="19">
        <v>45406</v>
      </c>
      <c r="I2040">
        <v>14</v>
      </c>
      <c r="J2040">
        <v>14</v>
      </c>
      <c r="L2040">
        <v>4.4000000000000004</v>
      </c>
      <c r="M20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0" s="20">
        <f>_22_05_2024__71314[[#This Row],[Рейтинг по проезду]]*0.6+_22_05_2024__71314[[#This Row],[Рейтинг по МВ]]*0.4</f>
        <v>0.87999999999999989</v>
      </c>
    </row>
    <row r="2041" spans="1:17" x14ac:dyDescent="0.2">
      <c r="A2041">
        <v>307</v>
      </c>
      <c r="B2041" t="s">
        <v>3458</v>
      </c>
      <c r="C2041" t="s">
        <v>102</v>
      </c>
      <c r="D2041" t="s">
        <v>103</v>
      </c>
      <c r="E2041" t="s">
        <v>107</v>
      </c>
      <c r="F2041" t="s">
        <v>4</v>
      </c>
      <c r="G2041" s="20" t="s">
        <v>3</v>
      </c>
      <c r="H2041" s="19">
        <v>45407</v>
      </c>
      <c r="I2041">
        <v>22</v>
      </c>
      <c r="J2041">
        <v>22</v>
      </c>
      <c r="L2041">
        <v>4.4000000000000004</v>
      </c>
      <c r="M20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1" s="20">
        <f>_22_05_2024__71314[[#This Row],[Рейтинг по проезду]]*0.6+_22_05_2024__71314[[#This Row],[Рейтинг по МВ]]*0.4</f>
        <v>0.87999999999999989</v>
      </c>
    </row>
    <row r="2042" spans="1:17" x14ac:dyDescent="0.2">
      <c r="A2042">
        <v>307</v>
      </c>
      <c r="B2042" t="s">
        <v>3459</v>
      </c>
      <c r="C2042" t="s">
        <v>102</v>
      </c>
      <c r="D2042" t="s">
        <v>103</v>
      </c>
      <c r="E2042" t="s">
        <v>107</v>
      </c>
      <c r="F2042" t="s">
        <v>4</v>
      </c>
      <c r="G2042" s="20" t="s">
        <v>3</v>
      </c>
      <c r="H2042" s="19">
        <v>45408</v>
      </c>
      <c r="I2042">
        <v>455</v>
      </c>
      <c r="J2042">
        <v>55</v>
      </c>
      <c r="L2042">
        <v>4.4000000000000004</v>
      </c>
      <c r="M20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8.2727272727272734</v>
      </c>
      <c r="O20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0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2" s="20">
        <f>_22_05_2024__71314[[#This Row],[Рейтинг по проезду]]*0.6+_22_05_2024__71314[[#This Row],[Рейтинг по МВ]]*0.4</f>
        <v>0.82000000000000006</v>
      </c>
    </row>
    <row r="2043" spans="1:17" x14ac:dyDescent="0.2">
      <c r="A2043">
        <v>307</v>
      </c>
      <c r="B2043" t="s">
        <v>3460</v>
      </c>
      <c r="C2043" t="s">
        <v>102</v>
      </c>
      <c r="D2043" t="s">
        <v>103</v>
      </c>
      <c r="E2043" t="s">
        <v>107</v>
      </c>
      <c r="F2043" t="s">
        <v>4</v>
      </c>
      <c r="G2043" s="20" t="s">
        <v>3</v>
      </c>
      <c r="H2043" s="19">
        <v>45409</v>
      </c>
      <c r="I2043">
        <v>26</v>
      </c>
      <c r="J2043">
        <v>26</v>
      </c>
      <c r="L2043">
        <v>4.4000000000000004</v>
      </c>
      <c r="M20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3" s="20">
        <f>_22_05_2024__71314[[#This Row],[Рейтинг по проезду]]*0.6+_22_05_2024__71314[[#This Row],[Рейтинг по МВ]]*0.4</f>
        <v>0.87999999999999989</v>
      </c>
    </row>
    <row r="2044" spans="1:17" x14ac:dyDescent="0.2">
      <c r="A2044">
        <v>307</v>
      </c>
      <c r="B2044" t="s">
        <v>3461</v>
      </c>
      <c r="C2044" t="s">
        <v>102</v>
      </c>
      <c r="D2044" t="s">
        <v>103</v>
      </c>
      <c r="E2044" t="s">
        <v>107</v>
      </c>
      <c r="F2044" t="s">
        <v>4</v>
      </c>
      <c r="G2044" s="20" t="s">
        <v>3</v>
      </c>
      <c r="H2044" s="19">
        <v>45410</v>
      </c>
      <c r="I2044">
        <v>8</v>
      </c>
      <c r="J2044">
        <v>8</v>
      </c>
      <c r="L2044">
        <v>4.4000000000000004</v>
      </c>
      <c r="M20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4" s="20">
        <f>_22_05_2024__71314[[#This Row],[Рейтинг по проезду]]*0.6+_22_05_2024__71314[[#This Row],[Рейтинг по МВ]]*0.4</f>
        <v>0.87999999999999989</v>
      </c>
    </row>
    <row r="2045" spans="1:17" x14ac:dyDescent="0.2">
      <c r="A2045">
        <v>307</v>
      </c>
      <c r="B2045" t="s">
        <v>3462</v>
      </c>
      <c r="C2045" t="s">
        <v>102</v>
      </c>
      <c r="D2045" t="s">
        <v>103</v>
      </c>
      <c r="E2045" t="s">
        <v>107</v>
      </c>
      <c r="F2045" t="s">
        <v>4</v>
      </c>
      <c r="G2045" s="20" t="s">
        <v>3</v>
      </c>
      <c r="H2045" s="19">
        <v>45412</v>
      </c>
      <c r="I2045">
        <v>46</v>
      </c>
      <c r="J2045">
        <v>46</v>
      </c>
      <c r="L2045">
        <v>4.4000000000000004</v>
      </c>
      <c r="M20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45" s="20">
        <f>_22_05_2024__71314[[#This Row],[Рейтинг по проезду]]*0.6+_22_05_2024__71314[[#This Row],[Рейтинг по МВ]]*0.4</f>
        <v>0.87999999999999989</v>
      </c>
    </row>
    <row r="2046" spans="1:17" x14ac:dyDescent="0.2">
      <c r="A2046">
        <v>308</v>
      </c>
      <c r="B2046" t="s">
        <v>3463</v>
      </c>
      <c r="C2046" t="s">
        <v>102</v>
      </c>
      <c r="D2046" t="s">
        <v>103</v>
      </c>
      <c r="E2046" t="s">
        <v>107</v>
      </c>
      <c r="F2046" t="s">
        <v>4</v>
      </c>
      <c r="G2046" s="20" t="s">
        <v>366</v>
      </c>
      <c r="H2046" s="19">
        <v>45383</v>
      </c>
      <c r="I2046">
        <v>86</v>
      </c>
      <c r="J2046">
        <v>0</v>
      </c>
      <c r="L2046">
        <v>5.4</v>
      </c>
      <c r="M2046">
        <f>IF(_22_05_2024__71314[[#This Row],[Данные телематики, пробег]]=0,0.6,IF(_22_05_2024__71314[[#This Row],[Данные путевого, пробег]]=0,0,"для расчета"))</f>
        <v>0</v>
      </c>
      <c r="N20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4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46" s="20">
        <f>_22_05_2024__71314[[#This Row],[Рейтинг по проезду]]*0.6+_22_05_2024__71314[[#This Row],[Рейтинг по МВ]]*0.4</f>
        <v>0.36000000000000004</v>
      </c>
    </row>
    <row r="2047" spans="1:17" x14ac:dyDescent="0.2">
      <c r="A2047">
        <v>308</v>
      </c>
      <c r="B2047" t="s">
        <v>3464</v>
      </c>
      <c r="C2047" t="s">
        <v>102</v>
      </c>
      <c r="D2047" t="s">
        <v>103</v>
      </c>
      <c r="E2047" t="s">
        <v>107</v>
      </c>
      <c r="F2047" t="s">
        <v>4</v>
      </c>
      <c r="G2047" s="20" t="s">
        <v>366</v>
      </c>
      <c r="H2047" s="19">
        <v>45387</v>
      </c>
      <c r="I2047">
        <v>134</v>
      </c>
      <c r="J2047">
        <v>0</v>
      </c>
      <c r="L2047">
        <v>5.4</v>
      </c>
      <c r="M2047">
        <f>IF(_22_05_2024__71314[[#This Row],[Данные телематики, пробег]]=0,0.6,IF(_22_05_2024__71314[[#This Row],[Данные путевого, пробег]]=0,0,"для расчета"))</f>
        <v>0</v>
      </c>
      <c r="N20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4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47" s="20">
        <f>_22_05_2024__71314[[#This Row],[Рейтинг по проезду]]*0.6+_22_05_2024__71314[[#This Row],[Рейтинг по МВ]]*0.4</f>
        <v>0.36000000000000004</v>
      </c>
    </row>
    <row r="2048" spans="1:17" x14ac:dyDescent="0.2">
      <c r="A2048">
        <v>308</v>
      </c>
      <c r="B2048" t="s">
        <v>3465</v>
      </c>
      <c r="C2048" t="s">
        <v>102</v>
      </c>
      <c r="D2048" t="s">
        <v>103</v>
      </c>
      <c r="E2048" t="s">
        <v>107</v>
      </c>
      <c r="F2048" t="s">
        <v>4</v>
      </c>
      <c r="G2048" s="20" t="s">
        <v>366</v>
      </c>
      <c r="H2048" s="19">
        <v>45392</v>
      </c>
      <c r="I2048">
        <v>56</v>
      </c>
      <c r="J2048">
        <v>0</v>
      </c>
      <c r="L2048">
        <v>5.4</v>
      </c>
      <c r="M2048">
        <f>IF(_22_05_2024__71314[[#This Row],[Данные телематики, пробег]]=0,0.6,IF(_22_05_2024__71314[[#This Row],[Данные путевого, пробег]]=0,0,"для расчета"))</f>
        <v>0</v>
      </c>
      <c r="N20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4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48" s="20">
        <f>_22_05_2024__71314[[#This Row],[Рейтинг по проезду]]*0.6+_22_05_2024__71314[[#This Row],[Рейтинг по МВ]]*0.4</f>
        <v>0.36000000000000004</v>
      </c>
    </row>
    <row r="2049" spans="1:17" x14ac:dyDescent="0.2">
      <c r="A2049">
        <v>308</v>
      </c>
      <c r="B2049" t="s">
        <v>3466</v>
      </c>
      <c r="C2049" t="s">
        <v>102</v>
      </c>
      <c r="D2049" t="s">
        <v>103</v>
      </c>
      <c r="E2049" t="s">
        <v>107</v>
      </c>
      <c r="F2049" t="s">
        <v>4</v>
      </c>
      <c r="G2049" s="20" t="s">
        <v>366</v>
      </c>
      <c r="H2049" s="19">
        <v>45393</v>
      </c>
      <c r="I2049">
        <v>49</v>
      </c>
      <c r="J2049">
        <v>0</v>
      </c>
      <c r="L2049">
        <v>5.4</v>
      </c>
      <c r="M2049">
        <f>IF(_22_05_2024__71314[[#This Row],[Данные телематики, пробег]]=0,0.6,IF(_22_05_2024__71314[[#This Row],[Данные путевого, пробег]]=0,0,"для расчета"))</f>
        <v>0</v>
      </c>
      <c r="N20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4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49" s="20">
        <f>_22_05_2024__71314[[#This Row],[Рейтинг по проезду]]*0.6+_22_05_2024__71314[[#This Row],[Рейтинг по МВ]]*0.4</f>
        <v>0.36000000000000004</v>
      </c>
    </row>
    <row r="2050" spans="1:17" x14ac:dyDescent="0.2">
      <c r="A2050">
        <v>308</v>
      </c>
      <c r="B2050" t="s">
        <v>3467</v>
      </c>
      <c r="C2050" t="s">
        <v>102</v>
      </c>
      <c r="D2050" t="s">
        <v>103</v>
      </c>
      <c r="E2050" t="s">
        <v>107</v>
      </c>
      <c r="F2050" t="s">
        <v>4</v>
      </c>
      <c r="G2050" s="20" t="s">
        <v>366</v>
      </c>
      <c r="H2050" s="19">
        <v>45394</v>
      </c>
      <c r="I2050">
        <v>26</v>
      </c>
      <c r="J2050">
        <v>0</v>
      </c>
      <c r="L2050">
        <v>5.4</v>
      </c>
      <c r="M2050">
        <f>IF(_22_05_2024__71314[[#This Row],[Данные телематики, пробег]]=0,0.6,IF(_22_05_2024__71314[[#This Row],[Данные путевого, пробег]]=0,0,"для расчета"))</f>
        <v>0</v>
      </c>
      <c r="N20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0" s="20">
        <f>_22_05_2024__71314[[#This Row],[Рейтинг по проезду]]*0.6+_22_05_2024__71314[[#This Row],[Рейтинг по МВ]]*0.4</f>
        <v>0.36000000000000004</v>
      </c>
    </row>
    <row r="2051" spans="1:17" x14ac:dyDescent="0.2">
      <c r="A2051">
        <v>308</v>
      </c>
      <c r="B2051" t="s">
        <v>3468</v>
      </c>
      <c r="C2051" t="s">
        <v>102</v>
      </c>
      <c r="D2051" t="s">
        <v>103</v>
      </c>
      <c r="E2051" t="s">
        <v>107</v>
      </c>
      <c r="F2051" t="s">
        <v>4</v>
      </c>
      <c r="G2051" s="20" t="s">
        <v>366</v>
      </c>
      <c r="H2051" s="19">
        <v>45397</v>
      </c>
      <c r="I2051">
        <v>25</v>
      </c>
      <c r="J2051">
        <v>0</v>
      </c>
      <c r="L2051">
        <v>5.4</v>
      </c>
      <c r="M2051">
        <f>IF(_22_05_2024__71314[[#This Row],[Данные телематики, пробег]]=0,0.6,IF(_22_05_2024__71314[[#This Row],[Данные путевого, пробег]]=0,0,"для расчета"))</f>
        <v>0</v>
      </c>
      <c r="N20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1" s="20">
        <f>_22_05_2024__71314[[#This Row],[Рейтинг по проезду]]*0.6+_22_05_2024__71314[[#This Row],[Рейтинг по МВ]]*0.4</f>
        <v>0.36000000000000004</v>
      </c>
    </row>
    <row r="2052" spans="1:17" x14ac:dyDescent="0.2">
      <c r="A2052">
        <v>308</v>
      </c>
      <c r="B2052" t="s">
        <v>3469</v>
      </c>
      <c r="C2052" t="s">
        <v>102</v>
      </c>
      <c r="D2052" t="s">
        <v>103</v>
      </c>
      <c r="E2052" t="s">
        <v>107</v>
      </c>
      <c r="F2052" t="s">
        <v>4</v>
      </c>
      <c r="G2052" s="20" t="s">
        <v>366</v>
      </c>
      <c r="H2052" s="19">
        <v>45400</v>
      </c>
      <c r="I2052">
        <v>28</v>
      </c>
      <c r="J2052">
        <v>0</v>
      </c>
      <c r="L2052">
        <v>5.4</v>
      </c>
      <c r="M2052">
        <f>IF(_22_05_2024__71314[[#This Row],[Данные телематики, пробег]]=0,0.6,IF(_22_05_2024__71314[[#This Row],[Данные путевого, пробег]]=0,0,"для расчета"))</f>
        <v>0</v>
      </c>
      <c r="N20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2" s="20">
        <f>_22_05_2024__71314[[#This Row],[Рейтинг по проезду]]*0.6+_22_05_2024__71314[[#This Row],[Рейтинг по МВ]]*0.4</f>
        <v>0.36000000000000004</v>
      </c>
    </row>
    <row r="2053" spans="1:17" x14ac:dyDescent="0.2">
      <c r="A2053">
        <v>308</v>
      </c>
      <c r="B2053" t="s">
        <v>3470</v>
      </c>
      <c r="C2053" t="s">
        <v>102</v>
      </c>
      <c r="D2053" t="s">
        <v>103</v>
      </c>
      <c r="E2053" t="s">
        <v>107</v>
      </c>
      <c r="F2053" t="s">
        <v>4</v>
      </c>
      <c r="G2053" s="20" t="s">
        <v>366</v>
      </c>
      <c r="H2053" s="19">
        <v>45401</v>
      </c>
      <c r="I2053">
        <v>198</v>
      </c>
      <c r="J2053">
        <v>0</v>
      </c>
      <c r="L2053">
        <v>5.4</v>
      </c>
      <c r="M2053">
        <f>IF(_22_05_2024__71314[[#This Row],[Данные телематики, пробег]]=0,0.6,IF(_22_05_2024__71314[[#This Row],[Данные путевого, пробег]]=0,0,"для расчета"))</f>
        <v>0</v>
      </c>
      <c r="N20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3" s="20">
        <f>_22_05_2024__71314[[#This Row],[Рейтинг по проезду]]*0.6+_22_05_2024__71314[[#This Row],[Рейтинг по МВ]]*0.4</f>
        <v>0.36000000000000004</v>
      </c>
    </row>
    <row r="2054" spans="1:17" x14ac:dyDescent="0.2">
      <c r="A2054">
        <v>308</v>
      </c>
      <c r="B2054" t="s">
        <v>3471</v>
      </c>
      <c r="C2054" t="s">
        <v>102</v>
      </c>
      <c r="D2054" t="s">
        <v>103</v>
      </c>
      <c r="E2054" t="s">
        <v>107</v>
      </c>
      <c r="F2054" t="s">
        <v>4</v>
      </c>
      <c r="G2054" s="20" t="s">
        <v>366</v>
      </c>
      <c r="H2054" s="19">
        <v>45402</v>
      </c>
      <c r="I2054">
        <v>7</v>
      </c>
      <c r="J2054">
        <v>0</v>
      </c>
      <c r="L2054">
        <v>5.4</v>
      </c>
      <c r="M2054">
        <f>IF(_22_05_2024__71314[[#This Row],[Данные телематики, пробег]]=0,0.6,IF(_22_05_2024__71314[[#This Row],[Данные путевого, пробег]]=0,0,"для расчета"))</f>
        <v>0</v>
      </c>
      <c r="N20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4" s="20">
        <f>_22_05_2024__71314[[#This Row],[Рейтинг по проезду]]*0.6+_22_05_2024__71314[[#This Row],[Рейтинг по МВ]]*0.4</f>
        <v>0.36000000000000004</v>
      </c>
    </row>
    <row r="2055" spans="1:17" x14ac:dyDescent="0.2">
      <c r="A2055">
        <v>308</v>
      </c>
      <c r="B2055" t="s">
        <v>3472</v>
      </c>
      <c r="C2055" t="s">
        <v>102</v>
      </c>
      <c r="D2055" t="s">
        <v>103</v>
      </c>
      <c r="E2055" t="s">
        <v>107</v>
      </c>
      <c r="F2055" t="s">
        <v>4</v>
      </c>
      <c r="G2055" s="20" t="s">
        <v>366</v>
      </c>
      <c r="H2055" s="19">
        <v>45405</v>
      </c>
      <c r="I2055">
        <v>54</v>
      </c>
      <c r="J2055">
        <v>0</v>
      </c>
      <c r="L2055">
        <v>5.4</v>
      </c>
      <c r="M2055">
        <f>IF(_22_05_2024__71314[[#This Row],[Данные телематики, пробег]]=0,0.6,IF(_22_05_2024__71314[[#This Row],[Данные путевого, пробег]]=0,0,"для расчета"))</f>
        <v>0</v>
      </c>
      <c r="N20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5" s="20">
        <f>_22_05_2024__71314[[#This Row],[Рейтинг по проезду]]*0.6+_22_05_2024__71314[[#This Row],[Рейтинг по МВ]]*0.4</f>
        <v>0.36000000000000004</v>
      </c>
    </row>
    <row r="2056" spans="1:17" x14ac:dyDescent="0.2">
      <c r="A2056">
        <v>308</v>
      </c>
      <c r="B2056" t="s">
        <v>3473</v>
      </c>
      <c r="C2056" t="s">
        <v>102</v>
      </c>
      <c r="D2056" t="s">
        <v>103</v>
      </c>
      <c r="E2056" t="s">
        <v>107</v>
      </c>
      <c r="F2056" t="s">
        <v>4</v>
      </c>
      <c r="G2056" s="20" t="s">
        <v>366</v>
      </c>
      <c r="H2056" s="19">
        <v>45406</v>
      </c>
      <c r="I2056">
        <v>14</v>
      </c>
      <c r="J2056">
        <v>0</v>
      </c>
      <c r="L2056">
        <v>5.4</v>
      </c>
      <c r="M2056">
        <f>IF(_22_05_2024__71314[[#This Row],[Данные телематики, пробег]]=0,0.6,IF(_22_05_2024__71314[[#This Row],[Данные путевого, пробег]]=0,0,"для расчета"))</f>
        <v>0</v>
      </c>
      <c r="N20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6" s="20">
        <f>_22_05_2024__71314[[#This Row],[Рейтинг по проезду]]*0.6+_22_05_2024__71314[[#This Row],[Рейтинг по МВ]]*0.4</f>
        <v>0.36000000000000004</v>
      </c>
    </row>
    <row r="2057" spans="1:17" x14ac:dyDescent="0.2">
      <c r="A2057">
        <v>308</v>
      </c>
      <c r="B2057" t="s">
        <v>3474</v>
      </c>
      <c r="C2057" t="s">
        <v>102</v>
      </c>
      <c r="D2057" t="s">
        <v>103</v>
      </c>
      <c r="E2057" t="s">
        <v>107</v>
      </c>
      <c r="F2057" t="s">
        <v>4</v>
      </c>
      <c r="G2057" s="20" t="s">
        <v>366</v>
      </c>
      <c r="H2057" s="19">
        <v>45407</v>
      </c>
      <c r="I2057">
        <v>22</v>
      </c>
      <c r="J2057">
        <v>0</v>
      </c>
      <c r="L2057">
        <v>5.4</v>
      </c>
      <c r="M2057">
        <f>IF(_22_05_2024__71314[[#This Row],[Данные телематики, пробег]]=0,0.6,IF(_22_05_2024__71314[[#This Row],[Данные путевого, пробег]]=0,0,"для расчета"))</f>
        <v>0</v>
      </c>
      <c r="N20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7" s="20">
        <f>_22_05_2024__71314[[#This Row],[Рейтинг по проезду]]*0.6+_22_05_2024__71314[[#This Row],[Рейтинг по МВ]]*0.4</f>
        <v>0.36000000000000004</v>
      </c>
    </row>
    <row r="2058" spans="1:17" x14ac:dyDescent="0.2">
      <c r="A2058">
        <v>308</v>
      </c>
      <c r="B2058" t="s">
        <v>3475</v>
      </c>
      <c r="C2058" t="s">
        <v>102</v>
      </c>
      <c r="D2058" t="s">
        <v>103</v>
      </c>
      <c r="E2058" t="s">
        <v>107</v>
      </c>
      <c r="F2058" t="s">
        <v>4</v>
      </c>
      <c r="G2058" s="20" t="s">
        <v>366</v>
      </c>
      <c r="H2058" s="19">
        <v>45408</v>
      </c>
      <c r="I2058">
        <v>455</v>
      </c>
      <c r="J2058">
        <v>0</v>
      </c>
      <c r="L2058">
        <v>5.4</v>
      </c>
      <c r="M2058">
        <f>IF(_22_05_2024__71314[[#This Row],[Данные телематики, пробег]]=0,0.6,IF(_22_05_2024__71314[[#This Row],[Данные путевого, пробег]]=0,0,"для расчета"))</f>
        <v>0</v>
      </c>
      <c r="N20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8" s="20">
        <f>_22_05_2024__71314[[#This Row],[Рейтинг по проезду]]*0.6+_22_05_2024__71314[[#This Row],[Рейтинг по МВ]]*0.4</f>
        <v>0.36000000000000004</v>
      </c>
    </row>
    <row r="2059" spans="1:17" x14ac:dyDescent="0.2">
      <c r="A2059">
        <v>308</v>
      </c>
      <c r="B2059" t="s">
        <v>3476</v>
      </c>
      <c r="C2059" t="s">
        <v>102</v>
      </c>
      <c r="D2059" t="s">
        <v>103</v>
      </c>
      <c r="E2059" t="s">
        <v>107</v>
      </c>
      <c r="F2059" t="s">
        <v>4</v>
      </c>
      <c r="G2059" s="20" t="s">
        <v>366</v>
      </c>
      <c r="H2059" s="19">
        <v>45409</v>
      </c>
      <c r="I2059">
        <v>26</v>
      </c>
      <c r="J2059">
        <v>0</v>
      </c>
      <c r="L2059">
        <v>5.4</v>
      </c>
      <c r="M2059">
        <f>IF(_22_05_2024__71314[[#This Row],[Данные телематики, пробег]]=0,0.6,IF(_22_05_2024__71314[[#This Row],[Данные путевого, пробег]]=0,0,"для расчета"))</f>
        <v>0</v>
      </c>
      <c r="N20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5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59" s="20">
        <f>_22_05_2024__71314[[#This Row],[Рейтинг по проезду]]*0.6+_22_05_2024__71314[[#This Row],[Рейтинг по МВ]]*0.4</f>
        <v>0.36000000000000004</v>
      </c>
    </row>
    <row r="2060" spans="1:17" x14ac:dyDescent="0.2">
      <c r="A2060">
        <v>308</v>
      </c>
      <c r="B2060" t="s">
        <v>3477</v>
      </c>
      <c r="C2060" t="s">
        <v>102</v>
      </c>
      <c r="D2060" t="s">
        <v>103</v>
      </c>
      <c r="E2060" t="s">
        <v>107</v>
      </c>
      <c r="F2060" t="s">
        <v>4</v>
      </c>
      <c r="G2060" s="20" t="s">
        <v>366</v>
      </c>
      <c r="H2060" s="19">
        <v>45410</v>
      </c>
      <c r="I2060">
        <v>19</v>
      </c>
      <c r="J2060">
        <v>0</v>
      </c>
      <c r="L2060">
        <v>5.4</v>
      </c>
      <c r="M2060">
        <f>IF(_22_05_2024__71314[[#This Row],[Данные телематики, пробег]]=0,0.6,IF(_22_05_2024__71314[[#This Row],[Данные путевого, пробег]]=0,0,"для расчета"))</f>
        <v>0</v>
      </c>
      <c r="N20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60" s="20">
        <f>_22_05_2024__71314[[#This Row],[Рейтинг по проезду]]*0.6+_22_05_2024__71314[[#This Row],[Рейтинг по МВ]]*0.4</f>
        <v>0.36000000000000004</v>
      </c>
    </row>
    <row r="2061" spans="1:17" x14ac:dyDescent="0.2">
      <c r="A2061">
        <v>308</v>
      </c>
      <c r="B2061" t="s">
        <v>3478</v>
      </c>
      <c r="C2061" t="s">
        <v>102</v>
      </c>
      <c r="D2061" t="s">
        <v>103</v>
      </c>
      <c r="E2061" t="s">
        <v>107</v>
      </c>
      <c r="F2061" t="s">
        <v>4</v>
      </c>
      <c r="G2061" s="20" t="s">
        <v>366</v>
      </c>
      <c r="H2061" s="19">
        <v>45412</v>
      </c>
      <c r="I2061">
        <v>46</v>
      </c>
      <c r="J2061">
        <v>0</v>
      </c>
      <c r="L2061">
        <v>5.4</v>
      </c>
      <c r="M2061">
        <f>IF(_22_05_2024__71314[[#This Row],[Данные телематики, пробег]]=0,0.6,IF(_22_05_2024__71314[[#This Row],[Данные путевого, пробег]]=0,0,"для расчета"))</f>
        <v>0</v>
      </c>
      <c r="N20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061" s="20">
        <f>_22_05_2024__71314[[#This Row],[Рейтинг по проезду]]*0.6+_22_05_2024__71314[[#This Row],[Рейтинг по МВ]]*0.4</f>
        <v>0.36000000000000004</v>
      </c>
    </row>
    <row r="2062" spans="1:17" x14ac:dyDescent="0.2">
      <c r="A2062">
        <v>309</v>
      </c>
      <c r="B2062" t="s">
        <v>3479</v>
      </c>
      <c r="C2062" t="s">
        <v>102</v>
      </c>
      <c r="D2062" t="s">
        <v>103</v>
      </c>
      <c r="E2062" t="s">
        <v>107</v>
      </c>
      <c r="F2062" t="s">
        <v>2</v>
      </c>
      <c r="G2062" s="20" t="s">
        <v>367</v>
      </c>
      <c r="H2062" s="19">
        <v>45383</v>
      </c>
      <c r="I2062">
        <v>100</v>
      </c>
      <c r="J2062">
        <v>0</v>
      </c>
      <c r="L2062">
        <v>4.8</v>
      </c>
      <c r="M2062">
        <f>IF(_22_05_2024__71314[[#This Row],[Данные телематики, пробег]]=0,0.6,IF(_22_05_2024__71314[[#This Row],[Данные путевого, пробег]]=0,0,"для расчета"))</f>
        <v>0</v>
      </c>
      <c r="N20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2" s="20">
        <f>_22_05_2024__71314[[#This Row],[Рейтинг по проезду]]*0.6+_22_05_2024__71314[[#This Row],[Рейтинг по МВ]]*0.4</f>
        <v>0.27999999999999997</v>
      </c>
    </row>
    <row r="2063" spans="1:17" x14ac:dyDescent="0.2">
      <c r="A2063">
        <v>309</v>
      </c>
      <c r="B2063" t="s">
        <v>3480</v>
      </c>
      <c r="C2063" t="s">
        <v>102</v>
      </c>
      <c r="D2063" t="s">
        <v>103</v>
      </c>
      <c r="E2063" t="s">
        <v>107</v>
      </c>
      <c r="F2063" t="s">
        <v>2</v>
      </c>
      <c r="G2063" s="20" t="s">
        <v>367</v>
      </c>
      <c r="H2063" s="19">
        <v>45384</v>
      </c>
      <c r="I2063">
        <v>47</v>
      </c>
      <c r="J2063">
        <v>0</v>
      </c>
      <c r="L2063">
        <v>4.8</v>
      </c>
      <c r="M2063">
        <f>IF(_22_05_2024__71314[[#This Row],[Данные телематики, пробег]]=0,0.6,IF(_22_05_2024__71314[[#This Row],[Данные путевого, пробег]]=0,0,"для расчета"))</f>
        <v>0</v>
      </c>
      <c r="N20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3" s="20">
        <f>_22_05_2024__71314[[#This Row],[Рейтинг по проезду]]*0.6+_22_05_2024__71314[[#This Row],[Рейтинг по МВ]]*0.4</f>
        <v>0.27999999999999997</v>
      </c>
    </row>
    <row r="2064" spans="1:17" x14ac:dyDescent="0.2">
      <c r="A2064">
        <v>309</v>
      </c>
      <c r="B2064" t="s">
        <v>3481</v>
      </c>
      <c r="C2064" t="s">
        <v>102</v>
      </c>
      <c r="D2064" t="s">
        <v>103</v>
      </c>
      <c r="E2064" t="s">
        <v>107</v>
      </c>
      <c r="F2064" t="s">
        <v>2</v>
      </c>
      <c r="G2064" s="20" t="s">
        <v>367</v>
      </c>
      <c r="H2064" s="19">
        <v>45385</v>
      </c>
      <c r="I2064">
        <v>279</v>
      </c>
      <c r="J2064">
        <v>0</v>
      </c>
      <c r="L2064">
        <v>4.8</v>
      </c>
      <c r="M2064">
        <f>IF(_22_05_2024__71314[[#This Row],[Данные телематики, пробег]]=0,0.6,IF(_22_05_2024__71314[[#This Row],[Данные путевого, пробег]]=0,0,"для расчета"))</f>
        <v>0</v>
      </c>
      <c r="N20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4" s="20">
        <f>_22_05_2024__71314[[#This Row],[Рейтинг по проезду]]*0.6+_22_05_2024__71314[[#This Row],[Рейтинг по МВ]]*0.4</f>
        <v>0.27999999999999997</v>
      </c>
    </row>
    <row r="2065" spans="1:17" x14ac:dyDescent="0.2">
      <c r="A2065">
        <v>309</v>
      </c>
      <c r="B2065" t="s">
        <v>3482</v>
      </c>
      <c r="C2065" t="s">
        <v>102</v>
      </c>
      <c r="D2065" t="s">
        <v>103</v>
      </c>
      <c r="E2065" t="s">
        <v>107</v>
      </c>
      <c r="F2065" t="s">
        <v>2</v>
      </c>
      <c r="G2065" s="20" t="s">
        <v>367</v>
      </c>
      <c r="H2065" s="19">
        <v>45386</v>
      </c>
      <c r="I2065">
        <v>666</v>
      </c>
      <c r="J2065">
        <v>0</v>
      </c>
      <c r="L2065">
        <v>4.8</v>
      </c>
      <c r="M2065">
        <f>IF(_22_05_2024__71314[[#This Row],[Данные телематики, пробег]]=0,0.6,IF(_22_05_2024__71314[[#This Row],[Данные путевого, пробег]]=0,0,"для расчета"))</f>
        <v>0</v>
      </c>
      <c r="N20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5" s="20">
        <f>_22_05_2024__71314[[#This Row],[Рейтинг по проезду]]*0.6+_22_05_2024__71314[[#This Row],[Рейтинг по МВ]]*0.4</f>
        <v>0.27999999999999997</v>
      </c>
    </row>
    <row r="2066" spans="1:17" x14ac:dyDescent="0.2">
      <c r="A2066">
        <v>309</v>
      </c>
      <c r="B2066" t="s">
        <v>3483</v>
      </c>
      <c r="C2066" t="s">
        <v>102</v>
      </c>
      <c r="D2066" t="s">
        <v>103</v>
      </c>
      <c r="E2066" t="s">
        <v>107</v>
      </c>
      <c r="F2066" t="s">
        <v>2</v>
      </c>
      <c r="G2066" s="20" t="s">
        <v>367</v>
      </c>
      <c r="H2066" s="19">
        <v>45387</v>
      </c>
      <c r="I2066">
        <v>151</v>
      </c>
      <c r="J2066">
        <v>0</v>
      </c>
      <c r="L2066">
        <v>4.8</v>
      </c>
      <c r="M2066">
        <f>IF(_22_05_2024__71314[[#This Row],[Данные телематики, пробег]]=0,0.6,IF(_22_05_2024__71314[[#This Row],[Данные путевого, пробег]]=0,0,"для расчета"))</f>
        <v>0</v>
      </c>
      <c r="N20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6" s="20">
        <f>_22_05_2024__71314[[#This Row],[Рейтинг по проезду]]*0.6+_22_05_2024__71314[[#This Row],[Рейтинг по МВ]]*0.4</f>
        <v>0.27999999999999997</v>
      </c>
    </row>
    <row r="2067" spans="1:17" x14ac:dyDescent="0.2">
      <c r="A2067">
        <v>309</v>
      </c>
      <c r="B2067" t="s">
        <v>3484</v>
      </c>
      <c r="C2067" t="s">
        <v>102</v>
      </c>
      <c r="D2067" t="s">
        <v>103</v>
      </c>
      <c r="E2067" t="s">
        <v>107</v>
      </c>
      <c r="F2067" t="s">
        <v>2</v>
      </c>
      <c r="G2067" s="20" t="s">
        <v>367</v>
      </c>
      <c r="H2067" s="19">
        <v>45388</v>
      </c>
      <c r="I2067">
        <v>158</v>
      </c>
      <c r="J2067">
        <v>0</v>
      </c>
      <c r="L2067">
        <v>4.8</v>
      </c>
      <c r="M2067">
        <f>IF(_22_05_2024__71314[[#This Row],[Данные телематики, пробег]]=0,0.6,IF(_22_05_2024__71314[[#This Row],[Данные путевого, пробег]]=0,0,"для расчета"))</f>
        <v>0</v>
      </c>
      <c r="N20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7" s="20">
        <f>_22_05_2024__71314[[#This Row],[Рейтинг по проезду]]*0.6+_22_05_2024__71314[[#This Row],[Рейтинг по МВ]]*0.4</f>
        <v>0.27999999999999997</v>
      </c>
    </row>
    <row r="2068" spans="1:17" x14ac:dyDescent="0.2">
      <c r="A2068">
        <v>309</v>
      </c>
      <c r="B2068" t="s">
        <v>3485</v>
      </c>
      <c r="C2068" t="s">
        <v>102</v>
      </c>
      <c r="D2068" t="s">
        <v>103</v>
      </c>
      <c r="E2068" t="s">
        <v>107</v>
      </c>
      <c r="F2068" t="s">
        <v>2</v>
      </c>
      <c r="G2068" s="20" t="s">
        <v>367</v>
      </c>
      <c r="H2068" s="19">
        <v>45389</v>
      </c>
      <c r="I2068">
        <v>163</v>
      </c>
      <c r="J2068">
        <v>0</v>
      </c>
      <c r="L2068">
        <v>4.8</v>
      </c>
      <c r="M2068">
        <f>IF(_22_05_2024__71314[[#This Row],[Данные телематики, пробег]]=0,0.6,IF(_22_05_2024__71314[[#This Row],[Данные путевого, пробег]]=0,0,"для расчета"))</f>
        <v>0</v>
      </c>
      <c r="N20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8" s="20">
        <f>_22_05_2024__71314[[#This Row],[Рейтинг по проезду]]*0.6+_22_05_2024__71314[[#This Row],[Рейтинг по МВ]]*0.4</f>
        <v>0.27999999999999997</v>
      </c>
    </row>
    <row r="2069" spans="1:17" x14ac:dyDescent="0.2">
      <c r="A2069">
        <v>309</v>
      </c>
      <c r="B2069" t="s">
        <v>3486</v>
      </c>
      <c r="C2069" t="s">
        <v>102</v>
      </c>
      <c r="D2069" t="s">
        <v>103</v>
      </c>
      <c r="E2069" t="s">
        <v>107</v>
      </c>
      <c r="F2069" t="s">
        <v>2</v>
      </c>
      <c r="G2069" s="20" t="s">
        <v>367</v>
      </c>
      <c r="H2069" s="19">
        <v>45390</v>
      </c>
      <c r="I2069">
        <v>401</v>
      </c>
      <c r="J2069">
        <v>0</v>
      </c>
      <c r="L2069">
        <v>4.8</v>
      </c>
      <c r="M2069">
        <f>IF(_22_05_2024__71314[[#This Row],[Данные телематики, пробег]]=0,0.6,IF(_22_05_2024__71314[[#This Row],[Данные путевого, пробег]]=0,0,"для расчета"))</f>
        <v>0</v>
      </c>
      <c r="N20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69" s="20">
        <f>_22_05_2024__71314[[#This Row],[Рейтинг по проезду]]*0.6+_22_05_2024__71314[[#This Row],[Рейтинг по МВ]]*0.4</f>
        <v>0.27999999999999997</v>
      </c>
    </row>
    <row r="2070" spans="1:17" x14ac:dyDescent="0.2">
      <c r="A2070">
        <v>309</v>
      </c>
      <c r="B2070" t="s">
        <v>3487</v>
      </c>
      <c r="C2070" t="s">
        <v>102</v>
      </c>
      <c r="D2070" t="s">
        <v>103</v>
      </c>
      <c r="E2070" t="s">
        <v>107</v>
      </c>
      <c r="F2070" t="s">
        <v>2</v>
      </c>
      <c r="G2070" s="20" t="s">
        <v>367</v>
      </c>
      <c r="H2070" s="19">
        <v>45391</v>
      </c>
      <c r="I2070">
        <v>137</v>
      </c>
      <c r="J2070">
        <v>0</v>
      </c>
      <c r="L2070">
        <v>4.8</v>
      </c>
      <c r="M2070">
        <f>IF(_22_05_2024__71314[[#This Row],[Данные телематики, пробег]]=0,0.6,IF(_22_05_2024__71314[[#This Row],[Данные путевого, пробег]]=0,0,"для расчета"))</f>
        <v>0</v>
      </c>
      <c r="N20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0" s="20">
        <f>_22_05_2024__71314[[#This Row],[Рейтинг по проезду]]*0.6+_22_05_2024__71314[[#This Row],[Рейтинг по МВ]]*0.4</f>
        <v>0.27999999999999997</v>
      </c>
    </row>
    <row r="2071" spans="1:17" x14ac:dyDescent="0.2">
      <c r="A2071">
        <v>309</v>
      </c>
      <c r="B2071" t="s">
        <v>3488</v>
      </c>
      <c r="C2071" t="s">
        <v>102</v>
      </c>
      <c r="D2071" t="s">
        <v>103</v>
      </c>
      <c r="E2071" t="s">
        <v>107</v>
      </c>
      <c r="F2071" t="s">
        <v>2</v>
      </c>
      <c r="G2071" s="20" t="s">
        <v>367</v>
      </c>
      <c r="H2071" s="19">
        <v>45392</v>
      </c>
      <c r="I2071">
        <v>269</v>
      </c>
      <c r="J2071">
        <v>0</v>
      </c>
      <c r="L2071">
        <v>4.8</v>
      </c>
      <c r="M2071">
        <f>IF(_22_05_2024__71314[[#This Row],[Данные телематики, пробег]]=0,0.6,IF(_22_05_2024__71314[[#This Row],[Данные путевого, пробег]]=0,0,"для расчета"))</f>
        <v>0</v>
      </c>
      <c r="N20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1" s="20">
        <f>_22_05_2024__71314[[#This Row],[Рейтинг по проезду]]*0.6+_22_05_2024__71314[[#This Row],[Рейтинг по МВ]]*0.4</f>
        <v>0.27999999999999997</v>
      </c>
    </row>
    <row r="2072" spans="1:17" x14ac:dyDescent="0.2">
      <c r="A2072">
        <v>309</v>
      </c>
      <c r="B2072" t="s">
        <v>3489</v>
      </c>
      <c r="C2072" t="s">
        <v>102</v>
      </c>
      <c r="D2072" t="s">
        <v>103</v>
      </c>
      <c r="E2072" t="s">
        <v>107</v>
      </c>
      <c r="F2072" t="s">
        <v>2</v>
      </c>
      <c r="G2072" s="20" t="s">
        <v>367</v>
      </c>
      <c r="H2072" s="19">
        <v>45393</v>
      </c>
      <c r="I2072">
        <v>453</v>
      </c>
      <c r="J2072">
        <v>0</v>
      </c>
      <c r="L2072">
        <v>4.8</v>
      </c>
      <c r="M2072">
        <f>IF(_22_05_2024__71314[[#This Row],[Данные телематики, пробег]]=0,0.6,IF(_22_05_2024__71314[[#This Row],[Данные путевого, пробег]]=0,0,"для расчета"))</f>
        <v>0</v>
      </c>
      <c r="N20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2" s="20">
        <f>_22_05_2024__71314[[#This Row],[Рейтинг по проезду]]*0.6+_22_05_2024__71314[[#This Row],[Рейтинг по МВ]]*0.4</f>
        <v>0.27999999999999997</v>
      </c>
    </row>
    <row r="2073" spans="1:17" x14ac:dyDescent="0.2">
      <c r="A2073">
        <v>309</v>
      </c>
      <c r="B2073" t="s">
        <v>3490</v>
      </c>
      <c r="C2073" t="s">
        <v>102</v>
      </c>
      <c r="D2073" t="s">
        <v>103</v>
      </c>
      <c r="E2073" t="s">
        <v>107</v>
      </c>
      <c r="F2073" t="s">
        <v>2</v>
      </c>
      <c r="G2073" s="20" t="s">
        <v>367</v>
      </c>
      <c r="H2073" s="19">
        <v>45394</v>
      </c>
      <c r="I2073">
        <v>39</v>
      </c>
      <c r="J2073">
        <v>0</v>
      </c>
      <c r="L2073">
        <v>4.8</v>
      </c>
      <c r="M2073">
        <f>IF(_22_05_2024__71314[[#This Row],[Данные телематики, пробег]]=0,0.6,IF(_22_05_2024__71314[[#This Row],[Данные путевого, пробег]]=0,0,"для расчета"))</f>
        <v>0</v>
      </c>
      <c r="N20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3" s="20">
        <f>_22_05_2024__71314[[#This Row],[Рейтинг по проезду]]*0.6+_22_05_2024__71314[[#This Row],[Рейтинг по МВ]]*0.4</f>
        <v>0.27999999999999997</v>
      </c>
    </row>
    <row r="2074" spans="1:17" x14ac:dyDescent="0.2">
      <c r="A2074">
        <v>309</v>
      </c>
      <c r="B2074" t="s">
        <v>3491</v>
      </c>
      <c r="C2074" t="s">
        <v>102</v>
      </c>
      <c r="D2074" t="s">
        <v>103</v>
      </c>
      <c r="E2074" t="s">
        <v>107</v>
      </c>
      <c r="F2074" t="s">
        <v>2</v>
      </c>
      <c r="G2074" s="20" t="s">
        <v>367</v>
      </c>
      <c r="H2074" s="19">
        <v>45395</v>
      </c>
      <c r="I2074">
        <v>561</v>
      </c>
      <c r="J2074">
        <v>0</v>
      </c>
      <c r="L2074">
        <v>4.8</v>
      </c>
      <c r="M2074">
        <f>IF(_22_05_2024__71314[[#This Row],[Данные телематики, пробег]]=0,0.6,IF(_22_05_2024__71314[[#This Row],[Данные путевого, пробег]]=0,0,"для расчета"))</f>
        <v>0</v>
      </c>
      <c r="N20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4" s="20">
        <f>_22_05_2024__71314[[#This Row],[Рейтинг по проезду]]*0.6+_22_05_2024__71314[[#This Row],[Рейтинг по МВ]]*0.4</f>
        <v>0.27999999999999997</v>
      </c>
    </row>
    <row r="2075" spans="1:17" x14ac:dyDescent="0.2">
      <c r="A2075">
        <v>309</v>
      </c>
      <c r="B2075" t="s">
        <v>3492</v>
      </c>
      <c r="C2075" t="s">
        <v>102</v>
      </c>
      <c r="D2075" t="s">
        <v>103</v>
      </c>
      <c r="E2075" t="s">
        <v>107</v>
      </c>
      <c r="F2075" t="s">
        <v>2</v>
      </c>
      <c r="G2075" s="20" t="s">
        <v>367</v>
      </c>
      <c r="H2075" s="19">
        <v>45397</v>
      </c>
      <c r="I2075">
        <v>82</v>
      </c>
      <c r="J2075">
        <v>0</v>
      </c>
      <c r="L2075">
        <v>4.8</v>
      </c>
      <c r="M2075">
        <f>IF(_22_05_2024__71314[[#This Row],[Данные телематики, пробег]]=0,0.6,IF(_22_05_2024__71314[[#This Row],[Данные путевого, пробег]]=0,0,"для расчета"))</f>
        <v>0</v>
      </c>
      <c r="N20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5" s="20">
        <f>_22_05_2024__71314[[#This Row],[Рейтинг по проезду]]*0.6+_22_05_2024__71314[[#This Row],[Рейтинг по МВ]]*0.4</f>
        <v>0.27999999999999997</v>
      </c>
    </row>
    <row r="2076" spans="1:17" x14ac:dyDescent="0.2">
      <c r="A2076">
        <v>309</v>
      </c>
      <c r="B2076" t="s">
        <v>3493</v>
      </c>
      <c r="C2076" t="s">
        <v>102</v>
      </c>
      <c r="D2076" t="s">
        <v>103</v>
      </c>
      <c r="E2076" t="s">
        <v>107</v>
      </c>
      <c r="F2076" t="s">
        <v>2</v>
      </c>
      <c r="G2076" s="20" t="s">
        <v>367</v>
      </c>
      <c r="H2076" s="19">
        <v>45398</v>
      </c>
      <c r="I2076">
        <v>55</v>
      </c>
      <c r="J2076">
        <v>0</v>
      </c>
      <c r="L2076">
        <v>4.8</v>
      </c>
      <c r="M2076">
        <f>IF(_22_05_2024__71314[[#This Row],[Данные телематики, пробег]]=0,0.6,IF(_22_05_2024__71314[[#This Row],[Данные путевого, пробег]]=0,0,"для расчета"))</f>
        <v>0</v>
      </c>
      <c r="N20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6" s="20">
        <f>_22_05_2024__71314[[#This Row],[Рейтинг по проезду]]*0.6+_22_05_2024__71314[[#This Row],[Рейтинг по МВ]]*0.4</f>
        <v>0.27999999999999997</v>
      </c>
    </row>
    <row r="2077" spans="1:17" x14ac:dyDescent="0.2">
      <c r="A2077">
        <v>309</v>
      </c>
      <c r="B2077" t="s">
        <v>3494</v>
      </c>
      <c r="C2077" t="s">
        <v>102</v>
      </c>
      <c r="D2077" t="s">
        <v>103</v>
      </c>
      <c r="E2077" t="s">
        <v>107</v>
      </c>
      <c r="F2077" t="s">
        <v>2</v>
      </c>
      <c r="G2077" s="20" t="s">
        <v>367</v>
      </c>
      <c r="H2077" s="19">
        <v>45399</v>
      </c>
      <c r="I2077">
        <v>68</v>
      </c>
      <c r="J2077">
        <v>0</v>
      </c>
      <c r="L2077">
        <v>4.8</v>
      </c>
      <c r="M2077">
        <f>IF(_22_05_2024__71314[[#This Row],[Данные телематики, пробег]]=0,0.6,IF(_22_05_2024__71314[[#This Row],[Данные путевого, пробег]]=0,0,"для расчета"))</f>
        <v>0</v>
      </c>
      <c r="N20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7" s="20">
        <f>_22_05_2024__71314[[#This Row],[Рейтинг по проезду]]*0.6+_22_05_2024__71314[[#This Row],[Рейтинг по МВ]]*0.4</f>
        <v>0.27999999999999997</v>
      </c>
    </row>
    <row r="2078" spans="1:17" x14ac:dyDescent="0.2">
      <c r="A2078">
        <v>309</v>
      </c>
      <c r="B2078" t="s">
        <v>3495</v>
      </c>
      <c r="C2078" t="s">
        <v>102</v>
      </c>
      <c r="D2078" t="s">
        <v>103</v>
      </c>
      <c r="E2078" t="s">
        <v>107</v>
      </c>
      <c r="F2078" t="s">
        <v>2</v>
      </c>
      <c r="G2078" s="20" t="s">
        <v>367</v>
      </c>
      <c r="H2078" s="19">
        <v>45400</v>
      </c>
      <c r="I2078">
        <v>55</v>
      </c>
      <c r="J2078">
        <v>0</v>
      </c>
      <c r="L2078">
        <v>4.8</v>
      </c>
      <c r="M2078">
        <f>IF(_22_05_2024__71314[[#This Row],[Данные телематики, пробег]]=0,0.6,IF(_22_05_2024__71314[[#This Row],[Данные путевого, пробег]]=0,0,"для расчета"))</f>
        <v>0</v>
      </c>
      <c r="N20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8" s="20">
        <f>_22_05_2024__71314[[#This Row],[Рейтинг по проезду]]*0.6+_22_05_2024__71314[[#This Row],[Рейтинг по МВ]]*0.4</f>
        <v>0.27999999999999997</v>
      </c>
    </row>
    <row r="2079" spans="1:17" x14ac:dyDescent="0.2">
      <c r="A2079">
        <v>309</v>
      </c>
      <c r="B2079" t="s">
        <v>3496</v>
      </c>
      <c r="C2079" t="s">
        <v>102</v>
      </c>
      <c r="D2079" t="s">
        <v>103</v>
      </c>
      <c r="E2079" t="s">
        <v>107</v>
      </c>
      <c r="F2079" t="s">
        <v>2</v>
      </c>
      <c r="G2079" s="20" t="s">
        <v>367</v>
      </c>
      <c r="H2079" s="19">
        <v>45401</v>
      </c>
      <c r="I2079">
        <v>276</v>
      </c>
      <c r="J2079">
        <v>0</v>
      </c>
      <c r="L2079">
        <v>4.8</v>
      </c>
      <c r="M2079">
        <f>IF(_22_05_2024__71314[[#This Row],[Данные телематики, пробег]]=0,0.6,IF(_22_05_2024__71314[[#This Row],[Данные путевого, пробег]]=0,0,"для расчета"))</f>
        <v>0</v>
      </c>
      <c r="N20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79" s="20">
        <f>_22_05_2024__71314[[#This Row],[Рейтинг по проезду]]*0.6+_22_05_2024__71314[[#This Row],[Рейтинг по МВ]]*0.4</f>
        <v>0.27999999999999997</v>
      </c>
    </row>
    <row r="2080" spans="1:17" x14ac:dyDescent="0.2">
      <c r="A2080">
        <v>309</v>
      </c>
      <c r="B2080" t="s">
        <v>3497</v>
      </c>
      <c r="C2080" t="s">
        <v>102</v>
      </c>
      <c r="D2080" t="s">
        <v>103</v>
      </c>
      <c r="E2080" t="s">
        <v>107</v>
      </c>
      <c r="F2080" t="s">
        <v>2</v>
      </c>
      <c r="G2080" s="20" t="s">
        <v>367</v>
      </c>
      <c r="H2080" s="19">
        <v>45402</v>
      </c>
      <c r="I2080">
        <v>107</v>
      </c>
      <c r="J2080">
        <v>0</v>
      </c>
      <c r="L2080">
        <v>4.8</v>
      </c>
      <c r="M2080">
        <f>IF(_22_05_2024__71314[[#This Row],[Данные телематики, пробег]]=0,0.6,IF(_22_05_2024__71314[[#This Row],[Данные путевого, пробег]]=0,0,"для расчета"))</f>
        <v>0</v>
      </c>
      <c r="N20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0" s="20">
        <f>_22_05_2024__71314[[#This Row],[Рейтинг по проезду]]*0.6+_22_05_2024__71314[[#This Row],[Рейтинг по МВ]]*0.4</f>
        <v>0.27999999999999997</v>
      </c>
    </row>
    <row r="2081" spans="1:17" x14ac:dyDescent="0.2">
      <c r="A2081">
        <v>309</v>
      </c>
      <c r="B2081" t="s">
        <v>3498</v>
      </c>
      <c r="C2081" t="s">
        <v>102</v>
      </c>
      <c r="D2081" t="s">
        <v>103</v>
      </c>
      <c r="E2081" t="s">
        <v>107</v>
      </c>
      <c r="F2081" t="s">
        <v>2</v>
      </c>
      <c r="G2081" s="20" t="s">
        <v>367</v>
      </c>
      <c r="H2081" s="19">
        <v>45403</v>
      </c>
      <c r="I2081">
        <v>22</v>
      </c>
      <c r="J2081">
        <v>0</v>
      </c>
      <c r="L2081">
        <v>4.8</v>
      </c>
      <c r="M2081">
        <f>IF(_22_05_2024__71314[[#This Row],[Данные телематики, пробег]]=0,0.6,IF(_22_05_2024__71314[[#This Row],[Данные путевого, пробег]]=0,0,"для расчета"))</f>
        <v>0</v>
      </c>
      <c r="N20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1" s="20">
        <f>_22_05_2024__71314[[#This Row],[Рейтинг по проезду]]*0.6+_22_05_2024__71314[[#This Row],[Рейтинг по МВ]]*0.4</f>
        <v>0.27999999999999997</v>
      </c>
    </row>
    <row r="2082" spans="1:17" x14ac:dyDescent="0.2">
      <c r="A2082">
        <v>309</v>
      </c>
      <c r="B2082" t="s">
        <v>3499</v>
      </c>
      <c r="C2082" t="s">
        <v>102</v>
      </c>
      <c r="D2082" t="s">
        <v>103</v>
      </c>
      <c r="E2082" t="s">
        <v>107</v>
      </c>
      <c r="F2082" t="s">
        <v>2</v>
      </c>
      <c r="G2082" s="20" t="s">
        <v>367</v>
      </c>
      <c r="H2082" s="19">
        <v>45404</v>
      </c>
      <c r="I2082">
        <v>73</v>
      </c>
      <c r="J2082">
        <v>0</v>
      </c>
      <c r="L2082">
        <v>4.8</v>
      </c>
      <c r="M2082">
        <f>IF(_22_05_2024__71314[[#This Row],[Данные телематики, пробег]]=0,0.6,IF(_22_05_2024__71314[[#This Row],[Данные путевого, пробег]]=0,0,"для расчета"))</f>
        <v>0</v>
      </c>
      <c r="N20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2" s="20">
        <f>_22_05_2024__71314[[#This Row],[Рейтинг по проезду]]*0.6+_22_05_2024__71314[[#This Row],[Рейтинг по МВ]]*0.4</f>
        <v>0.27999999999999997</v>
      </c>
    </row>
    <row r="2083" spans="1:17" x14ac:dyDescent="0.2">
      <c r="A2083">
        <v>309</v>
      </c>
      <c r="B2083" t="s">
        <v>3500</v>
      </c>
      <c r="C2083" t="s">
        <v>102</v>
      </c>
      <c r="D2083" t="s">
        <v>103</v>
      </c>
      <c r="E2083" t="s">
        <v>107</v>
      </c>
      <c r="F2083" t="s">
        <v>2</v>
      </c>
      <c r="G2083" s="20" t="s">
        <v>367</v>
      </c>
      <c r="H2083" s="19">
        <v>45405</v>
      </c>
      <c r="I2083">
        <v>67</v>
      </c>
      <c r="J2083">
        <v>0</v>
      </c>
      <c r="L2083">
        <v>4.8</v>
      </c>
      <c r="M2083">
        <f>IF(_22_05_2024__71314[[#This Row],[Данные телематики, пробег]]=0,0.6,IF(_22_05_2024__71314[[#This Row],[Данные путевого, пробег]]=0,0,"для расчета"))</f>
        <v>0</v>
      </c>
      <c r="N20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3" s="20">
        <f>_22_05_2024__71314[[#This Row],[Рейтинг по проезду]]*0.6+_22_05_2024__71314[[#This Row],[Рейтинг по МВ]]*0.4</f>
        <v>0.27999999999999997</v>
      </c>
    </row>
    <row r="2084" spans="1:17" x14ac:dyDescent="0.2">
      <c r="A2084">
        <v>309</v>
      </c>
      <c r="B2084" t="s">
        <v>3501</v>
      </c>
      <c r="C2084" t="s">
        <v>102</v>
      </c>
      <c r="D2084" t="s">
        <v>103</v>
      </c>
      <c r="E2084" t="s">
        <v>107</v>
      </c>
      <c r="F2084" t="s">
        <v>2</v>
      </c>
      <c r="G2084" s="20" t="s">
        <v>367</v>
      </c>
      <c r="H2084" s="19">
        <v>45406</v>
      </c>
      <c r="I2084">
        <v>155</v>
      </c>
      <c r="J2084">
        <v>0</v>
      </c>
      <c r="L2084">
        <v>4.8</v>
      </c>
      <c r="M2084">
        <f>IF(_22_05_2024__71314[[#This Row],[Данные телематики, пробег]]=0,0.6,IF(_22_05_2024__71314[[#This Row],[Данные путевого, пробег]]=0,0,"для расчета"))</f>
        <v>0</v>
      </c>
      <c r="N20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4" s="20">
        <f>_22_05_2024__71314[[#This Row],[Рейтинг по проезду]]*0.6+_22_05_2024__71314[[#This Row],[Рейтинг по МВ]]*0.4</f>
        <v>0.27999999999999997</v>
      </c>
    </row>
    <row r="2085" spans="1:17" x14ac:dyDescent="0.2">
      <c r="A2085">
        <v>309</v>
      </c>
      <c r="B2085" t="s">
        <v>3502</v>
      </c>
      <c r="C2085" t="s">
        <v>102</v>
      </c>
      <c r="D2085" t="s">
        <v>103</v>
      </c>
      <c r="E2085" t="s">
        <v>107</v>
      </c>
      <c r="F2085" t="s">
        <v>2</v>
      </c>
      <c r="G2085" s="20" t="s">
        <v>367</v>
      </c>
      <c r="H2085" s="19">
        <v>45407</v>
      </c>
      <c r="I2085">
        <v>73</v>
      </c>
      <c r="J2085">
        <v>0</v>
      </c>
      <c r="L2085">
        <v>4.8</v>
      </c>
      <c r="M2085">
        <f>IF(_22_05_2024__71314[[#This Row],[Данные телематики, пробег]]=0,0.6,IF(_22_05_2024__71314[[#This Row],[Данные путевого, пробег]]=0,0,"для расчета"))</f>
        <v>0</v>
      </c>
      <c r="N20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5" s="20">
        <f>_22_05_2024__71314[[#This Row],[Рейтинг по проезду]]*0.6+_22_05_2024__71314[[#This Row],[Рейтинг по МВ]]*0.4</f>
        <v>0.27999999999999997</v>
      </c>
    </row>
    <row r="2086" spans="1:17" x14ac:dyDescent="0.2">
      <c r="A2086">
        <v>309</v>
      </c>
      <c r="B2086" t="s">
        <v>3503</v>
      </c>
      <c r="C2086" t="s">
        <v>102</v>
      </c>
      <c r="D2086" t="s">
        <v>103</v>
      </c>
      <c r="E2086" t="s">
        <v>107</v>
      </c>
      <c r="F2086" t="s">
        <v>2</v>
      </c>
      <c r="G2086" s="20" t="s">
        <v>367</v>
      </c>
      <c r="H2086" s="19">
        <v>45408</v>
      </c>
      <c r="I2086">
        <v>221</v>
      </c>
      <c r="J2086">
        <v>0</v>
      </c>
      <c r="L2086">
        <v>4.8</v>
      </c>
      <c r="M2086">
        <f>IF(_22_05_2024__71314[[#This Row],[Данные телематики, пробег]]=0,0.6,IF(_22_05_2024__71314[[#This Row],[Данные путевого, пробег]]=0,0,"для расчета"))</f>
        <v>0</v>
      </c>
      <c r="N20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6" s="20">
        <f>_22_05_2024__71314[[#This Row],[Рейтинг по проезду]]*0.6+_22_05_2024__71314[[#This Row],[Рейтинг по МВ]]*0.4</f>
        <v>0.27999999999999997</v>
      </c>
    </row>
    <row r="2087" spans="1:17" x14ac:dyDescent="0.2">
      <c r="A2087">
        <v>309</v>
      </c>
      <c r="B2087" t="s">
        <v>3504</v>
      </c>
      <c r="C2087" t="s">
        <v>102</v>
      </c>
      <c r="D2087" t="s">
        <v>103</v>
      </c>
      <c r="E2087" t="s">
        <v>107</v>
      </c>
      <c r="F2087" t="s">
        <v>2</v>
      </c>
      <c r="G2087" s="20" t="s">
        <v>367</v>
      </c>
      <c r="H2087" s="19">
        <v>45409</v>
      </c>
      <c r="I2087">
        <v>111</v>
      </c>
      <c r="J2087">
        <v>0</v>
      </c>
      <c r="L2087">
        <v>4.8</v>
      </c>
      <c r="M2087">
        <f>IF(_22_05_2024__71314[[#This Row],[Данные телематики, пробег]]=0,0.6,IF(_22_05_2024__71314[[#This Row],[Данные путевого, пробег]]=0,0,"для расчета"))</f>
        <v>0</v>
      </c>
      <c r="N20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7" s="20">
        <f>_22_05_2024__71314[[#This Row],[Рейтинг по проезду]]*0.6+_22_05_2024__71314[[#This Row],[Рейтинг по МВ]]*0.4</f>
        <v>0.27999999999999997</v>
      </c>
    </row>
    <row r="2088" spans="1:17" x14ac:dyDescent="0.2">
      <c r="A2088">
        <v>309</v>
      </c>
      <c r="B2088" t="s">
        <v>3505</v>
      </c>
      <c r="C2088" t="s">
        <v>102</v>
      </c>
      <c r="D2088" t="s">
        <v>103</v>
      </c>
      <c r="E2088" t="s">
        <v>107</v>
      </c>
      <c r="F2088" t="s">
        <v>2</v>
      </c>
      <c r="G2088" s="20" t="s">
        <v>367</v>
      </c>
      <c r="H2088" s="19">
        <v>45410</v>
      </c>
      <c r="I2088">
        <v>0</v>
      </c>
      <c r="J2088">
        <v>0</v>
      </c>
      <c r="L2088">
        <v>4.8</v>
      </c>
      <c r="M2088">
        <f>IF(_22_05_2024__71314[[#This Row],[Данные телематики, пробег]]=0,0.6,IF(_22_05_2024__71314[[#This Row],[Данные путевого, пробег]]=0,0,"для расчета"))</f>
        <v>0.6</v>
      </c>
      <c r="N20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0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8" s="20">
        <f>_22_05_2024__71314[[#This Row],[Рейтинг по проезду]]*0.6+_22_05_2024__71314[[#This Row],[Рейтинг по МВ]]*0.4</f>
        <v>0.6399999999999999</v>
      </c>
    </row>
    <row r="2089" spans="1:17" x14ac:dyDescent="0.2">
      <c r="A2089">
        <v>309</v>
      </c>
      <c r="B2089" t="s">
        <v>3506</v>
      </c>
      <c r="C2089" t="s">
        <v>102</v>
      </c>
      <c r="D2089" t="s">
        <v>103</v>
      </c>
      <c r="E2089" t="s">
        <v>107</v>
      </c>
      <c r="F2089" t="s">
        <v>2</v>
      </c>
      <c r="G2089" s="20" t="s">
        <v>367</v>
      </c>
      <c r="H2089" s="19">
        <v>45411</v>
      </c>
      <c r="I2089">
        <v>135</v>
      </c>
      <c r="J2089">
        <v>0</v>
      </c>
      <c r="L2089">
        <v>4.8</v>
      </c>
      <c r="M2089">
        <f>IF(_22_05_2024__71314[[#This Row],[Данные телематики, пробег]]=0,0.6,IF(_22_05_2024__71314[[#This Row],[Данные путевого, пробег]]=0,0,"для расчета"))</f>
        <v>0</v>
      </c>
      <c r="N20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89" s="20">
        <f>_22_05_2024__71314[[#This Row],[Рейтинг по проезду]]*0.6+_22_05_2024__71314[[#This Row],[Рейтинг по МВ]]*0.4</f>
        <v>0.27999999999999997</v>
      </c>
    </row>
    <row r="2090" spans="1:17" x14ac:dyDescent="0.2">
      <c r="A2090">
        <v>309</v>
      </c>
      <c r="B2090" t="s">
        <v>3507</v>
      </c>
      <c r="C2090" t="s">
        <v>102</v>
      </c>
      <c r="D2090" t="s">
        <v>103</v>
      </c>
      <c r="E2090" t="s">
        <v>107</v>
      </c>
      <c r="F2090" t="s">
        <v>2</v>
      </c>
      <c r="G2090" s="20" t="s">
        <v>367</v>
      </c>
      <c r="H2090" s="19">
        <v>45412</v>
      </c>
      <c r="I2090">
        <v>865</v>
      </c>
      <c r="J2090">
        <v>0</v>
      </c>
      <c r="L2090">
        <v>4.8</v>
      </c>
      <c r="M2090">
        <f>IF(_22_05_2024__71314[[#This Row],[Данные телематики, пробег]]=0,0.6,IF(_22_05_2024__71314[[#This Row],[Данные путевого, пробег]]=0,0,"для расчета"))</f>
        <v>0</v>
      </c>
      <c r="N20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090" s="20">
        <f>_22_05_2024__71314[[#This Row],[Рейтинг по проезду]]*0.6+_22_05_2024__71314[[#This Row],[Рейтинг по МВ]]*0.4</f>
        <v>0.27999999999999997</v>
      </c>
    </row>
    <row r="2091" spans="1:17" x14ac:dyDescent="0.2">
      <c r="A2091">
        <v>310</v>
      </c>
      <c r="B2091" t="s">
        <v>3508</v>
      </c>
      <c r="C2091" t="s">
        <v>102</v>
      </c>
      <c r="D2091" t="s">
        <v>103</v>
      </c>
      <c r="E2091" t="s">
        <v>106</v>
      </c>
      <c r="F2091" t="s">
        <v>4</v>
      </c>
      <c r="G2091" s="20" t="s">
        <v>368</v>
      </c>
      <c r="H2091" s="19">
        <v>45383</v>
      </c>
      <c r="I2091">
        <v>186</v>
      </c>
      <c r="J2091">
        <v>0</v>
      </c>
      <c r="L2091">
        <v>6</v>
      </c>
      <c r="M2091">
        <f>IF(_22_05_2024__71314[[#This Row],[Данные телематики, пробег]]=0,0.6,IF(_22_05_2024__71314[[#This Row],[Данные путевого, пробег]]=0,0,"для расчета"))</f>
        <v>0</v>
      </c>
      <c r="N20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1" s="20">
        <f>_22_05_2024__71314[[#This Row],[Рейтинг по проезду]]*0.6+_22_05_2024__71314[[#This Row],[Рейтинг по МВ]]*0.4</f>
        <v>0.4</v>
      </c>
    </row>
    <row r="2092" spans="1:17" x14ac:dyDescent="0.2">
      <c r="A2092">
        <v>310</v>
      </c>
      <c r="B2092" t="s">
        <v>3509</v>
      </c>
      <c r="C2092" t="s">
        <v>102</v>
      </c>
      <c r="D2092" t="s">
        <v>103</v>
      </c>
      <c r="E2092" t="s">
        <v>106</v>
      </c>
      <c r="F2092" t="s">
        <v>4</v>
      </c>
      <c r="G2092" s="20" t="s">
        <v>368</v>
      </c>
      <c r="H2092" s="19">
        <v>45387</v>
      </c>
      <c r="I2092">
        <v>134</v>
      </c>
      <c r="J2092">
        <v>0</v>
      </c>
      <c r="L2092">
        <v>6</v>
      </c>
      <c r="M2092">
        <f>IF(_22_05_2024__71314[[#This Row],[Данные телематики, пробег]]=0,0.6,IF(_22_05_2024__71314[[#This Row],[Данные путевого, пробег]]=0,0,"для расчета"))</f>
        <v>0</v>
      </c>
      <c r="N20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2" s="20">
        <f>_22_05_2024__71314[[#This Row],[Рейтинг по проезду]]*0.6+_22_05_2024__71314[[#This Row],[Рейтинг по МВ]]*0.4</f>
        <v>0.4</v>
      </c>
    </row>
    <row r="2093" spans="1:17" x14ac:dyDescent="0.2">
      <c r="A2093">
        <v>310</v>
      </c>
      <c r="B2093" t="s">
        <v>3510</v>
      </c>
      <c r="C2093" t="s">
        <v>102</v>
      </c>
      <c r="D2093" t="s">
        <v>103</v>
      </c>
      <c r="E2093" t="s">
        <v>106</v>
      </c>
      <c r="F2093" t="s">
        <v>4</v>
      </c>
      <c r="G2093" s="20" t="s">
        <v>368</v>
      </c>
      <c r="H2093" s="19">
        <v>45392</v>
      </c>
      <c r="I2093">
        <v>56</v>
      </c>
      <c r="J2093">
        <v>56</v>
      </c>
      <c r="L2093">
        <v>6</v>
      </c>
      <c r="M20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3" s="20">
        <f>_22_05_2024__71314[[#This Row],[Рейтинг по проезду]]*0.6+_22_05_2024__71314[[#This Row],[Рейтинг по МВ]]*0.4</f>
        <v>1</v>
      </c>
    </row>
    <row r="2094" spans="1:17" x14ac:dyDescent="0.2">
      <c r="A2094">
        <v>310</v>
      </c>
      <c r="B2094" t="s">
        <v>3511</v>
      </c>
      <c r="C2094" t="s">
        <v>102</v>
      </c>
      <c r="D2094" t="s">
        <v>103</v>
      </c>
      <c r="E2094" t="s">
        <v>106</v>
      </c>
      <c r="F2094" t="s">
        <v>4</v>
      </c>
      <c r="G2094" s="20" t="s">
        <v>368</v>
      </c>
      <c r="H2094" s="19">
        <v>45393</v>
      </c>
      <c r="I2094">
        <v>49</v>
      </c>
      <c r="J2094">
        <v>49</v>
      </c>
      <c r="L2094">
        <v>6</v>
      </c>
      <c r="M20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0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0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0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4" s="20">
        <f>_22_05_2024__71314[[#This Row],[Рейтинг по проезду]]*0.6+_22_05_2024__71314[[#This Row],[Рейтинг по МВ]]*0.4</f>
        <v>1</v>
      </c>
    </row>
    <row r="2095" spans="1:17" x14ac:dyDescent="0.2">
      <c r="A2095">
        <v>310</v>
      </c>
      <c r="B2095" t="s">
        <v>3512</v>
      </c>
      <c r="C2095" t="s">
        <v>102</v>
      </c>
      <c r="D2095" t="s">
        <v>103</v>
      </c>
      <c r="E2095" t="s">
        <v>106</v>
      </c>
      <c r="F2095" t="s">
        <v>4</v>
      </c>
      <c r="G2095" s="20" t="s">
        <v>368</v>
      </c>
      <c r="H2095" s="19">
        <v>45394</v>
      </c>
      <c r="I2095">
        <v>26</v>
      </c>
      <c r="J2095">
        <v>0</v>
      </c>
      <c r="L2095">
        <v>6</v>
      </c>
      <c r="M2095">
        <f>IF(_22_05_2024__71314[[#This Row],[Данные телематики, пробег]]=0,0.6,IF(_22_05_2024__71314[[#This Row],[Данные путевого, пробег]]=0,0,"для расчета"))</f>
        <v>0</v>
      </c>
      <c r="N20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5" s="20">
        <f>_22_05_2024__71314[[#This Row],[Рейтинг по проезду]]*0.6+_22_05_2024__71314[[#This Row],[Рейтинг по МВ]]*0.4</f>
        <v>0.4</v>
      </c>
    </row>
    <row r="2096" spans="1:17" x14ac:dyDescent="0.2">
      <c r="A2096">
        <v>310</v>
      </c>
      <c r="B2096" t="s">
        <v>3513</v>
      </c>
      <c r="C2096" t="s">
        <v>102</v>
      </c>
      <c r="D2096" t="s">
        <v>103</v>
      </c>
      <c r="E2096" t="s">
        <v>106</v>
      </c>
      <c r="F2096" t="s">
        <v>4</v>
      </c>
      <c r="G2096" s="20" t="s">
        <v>368</v>
      </c>
      <c r="H2096" s="19">
        <v>45397</v>
      </c>
      <c r="I2096">
        <v>5</v>
      </c>
      <c r="J2096">
        <v>0</v>
      </c>
      <c r="L2096">
        <v>6</v>
      </c>
      <c r="M2096">
        <f>IF(_22_05_2024__71314[[#This Row],[Данные телематики, пробег]]=0,0.6,IF(_22_05_2024__71314[[#This Row],[Данные путевого, пробег]]=0,0,"для расчета"))</f>
        <v>0</v>
      </c>
      <c r="N20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6" s="20">
        <f>_22_05_2024__71314[[#This Row],[Рейтинг по проезду]]*0.6+_22_05_2024__71314[[#This Row],[Рейтинг по МВ]]*0.4</f>
        <v>0.4</v>
      </c>
    </row>
    <row r="2097" spans="1:17" x14ac:dyDescent="0.2">
      <c r="A2097">
        <v>310</v>
      </c>
      <c r="B2097" t="s">
        <v>3514</v>
      </c>
      <c r="C2097" t="s">
        <v>102</v>
      </c>
      <c r="D2097" t="s">
        <v>103</v>
      </c>
      <c r="E2097" t="s">
        <v>106</v>
      </c>
      <c r="F2097" t="s">
        <v>4</v>
      </c>
      <c r="G2097" s="20" t="s">
        <v>368</v>
      </c>
      <c r="H2097" s="19">
        <v>45400</v>
      </c>
      <c r="I2097">
        <v>28</v>
      </c>
      <c r="J2097">
        <v>0</v>
      </c>
      <c r="L2097">
        <v>6</v>
      </c>
      <c r="M2097">
        <f>IF(_22_05_2024__71314[[#This Row],[Данные телематики, пробег]]=0,0.6,IF(_22_05_2024__71314[[#This Row],[Данные путевого, пробег]]=0,0,"для расчета"))</f>
        <v>0</v>
      </c>
      <c r="N20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7" s="20">
        <f>_22_05_2024__71314[[#This Row],[Рейтинг по проезду]]*0.6+_22_05_2024__71314[[#This Row],[Рейтинг по МВ]]*0.4</f>
        <v>0.4</v>
      </c>
    </row>
    <row r="2098" spans="1:17" x14ac:dyDescent="0.2">
      <c r="A2098">
        <v>310</v>
      </c>
      <c r="B2098" t="s">
        <v>3515</v>
      </c>
      <c r="C2098" t="s">
        <v>102</v>
      </c>
      <c r="D2098" t="s">
        <v>103</v>
      </c>
      <c r="E2098" t="s">
        <v>106</v>
      </c>
      <c r="F2098" t="s">
        <v>4</v>
      </c>
      <c r="G2098" s="20" t="s">
        <v>368</v>
      </c>
      <c r="H2098" s="19">
        <v>45401</v>
      </c>
      <c r="I2098">
        <v>198</v>
      </c>
      <c r="J2098">
        <v>0</v>
      </c>
      <c r="L2098">
        <v>6</v>
      </c>
      <c r="M2098">
        <f>IF(_22_05_2024__71314[[#This Row],[Данные телематики, пробег]]=0,0.6,IF(_22_05_2024__71314[[#This Row],[Данные путевого, пробег]]=0,0,"для расчета"))</f>
        <v>0</v>
      </c>
      <c r="N20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8" s="20">
        <f>_22_05_2024__71314[[#This Row],[Рейтинг по проезду]]*0.6+_22_05_2024__71314[[#This Row],[Рейтинг по МВ]]*0.4</f>
        <v>0.4</v>
      </c>
    </row>
    <row r="2099" spans="1:17" x14ac:dyDescent="0.2">
      <c r="A2099">
        <v>310</v>
      </c>
      <c r="B2099" t="s">
        <v>3516</v>
      </c>
      <c r="C2099" t="s">
        <v>102</v>
      </c>
      <c r="D2099" t="s">
        <v>103</v>
      </c>
      <c r="E2099" t="s">
        <v>106</v>
      </c>
      <c r="F2099" t="s">
        <v>4</v>
      </c>
      <c r="G2099" s="20" t="s">
        <v>368</v>
      </c>
      <c r="H2099" s="19">
        <v>45402</v>
      </c>
      <c r="I2099">
        <v>7</v>
      </c>
      <c r="J2099">
        <v>0</v>
      </c>
      <c r="L2099">
        <v>6</v>
      </c>
      <c r="M2099">
        <f>IF(_22_05_2024__71314[[#This Row],[Данные телематики, пробег]]=0,0.6,IF(_22_05_2024__71314[[#This Row],[Данные путевого, пробег]]=0,0,"для расчета"))</f>
        <v>0</v>
      </c>
      <c r="N20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0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0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099" s="20">
        <f>_22_05_2024__71314[[#This Row],[Рейтинг по проезду]]*0.6+_22_05_2024__71314[[#This Row],[Рейтинг по МВ]]*0.4</f>
        <v>0.4</v>
      </c>
    </row>
    <row r="2100" spans="1:17" x14ac:dyDescent="0.2">
      <c r="A2100">
        <v>310</v>
      </c>
      <c r="B2100" t="s">
        <v>3517</v>
      </c>
      <c r="C2100" t="s">
        <v>102</v>
      </c>
      <c r="D2100" t="s">
        <v>103</v>
      </c>
      <c r="E2100" t="s">
        <v>106</v>
      </c>
      <c r="F2100" t="s">
        <v>4</v>
      </c>
      <c r="G2100" s="20" t="s">
        <v>368</v>
      </c>
      <c r="H2100" s="19">
        <v>45405</v>
      </c>
      <c r="I2100">
        <v>54</v>
      </c>
      <c r="J2100">
        <v>0</v>
      </c>
      <c r="L2100">
        <v>6</v>
      </c>
      <c r="M2100">
        <f>IF(_22_05_2024__71314[[#This Row],[Данные телематики, пробег]]=0,0.6,IF(_22_05_2024__71314[[#This Row],[Данные путевого, пробег]]=0,0,"для расчета"))</f>
        <v>0</v>
      </c>
      <c r="N21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0" s="20">
        <f>_22_05_2024__71314[[#This Row],[Рейтинг по проезду]]*0.6+_22_05_2024__71314[[#This Row],[Рейтинг по МВ]]*0.4</f>
        <v>0.4</v>
      </c>
    </row>
    <row r="2101" spans="1:17" x14ac:dyDescent="0.2">
      <c r="A2101">
        <v>310</v>
      </c>
      <c r="B2101" t="s">
        <v>3518</v>
      </c>
      <c r="C2101" t="s">
        <v>102</v>
      </c>
      <c r="D2101" t="s">
        <v>103</v>
      </c>
      <c r="E2101" t="s">
        <v>106</v>
      </c>
      <c r="F2101" t="s">
        <v>4</v>
      </c>
      <c r="G2101" s="20" t="s">
        <v>368</v>
      </c>
      <c r="H2101" s="19">
        <v>45406</v>
      </c>
      <c r="I2101">
        <v>14</v>
      </c>
      <c r="J2101">
        <v>0</v>
      </c>
      <c r="L2101">
        <v>6</v>
      </c>
      <c r="M2101">
        <f>IF(_22_05_2024__71314[[#This Row],[Данные телематики, пробег]]=0,0.6,IF(_22_05_2024__71314[[#This Row],[Данные путевого, пробег]]=0,0,"для расчета"))</f>
        <v>0</v>
      </c>
      <c r="N21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1" s="20">
        <f>_22_05_2024__71314[[#This Row],[Рейтинг по проезду]]*0.6+_22_05_2024__71314[[#This Row],[Рейтинг по МВ]]*0.4</f>
        <v>0.4</v>
      </c>
    </row>
    <row r="2102" spans="1:17" x14ac:dyDescent="0.2">
      <c r="A2102">
        <v>310</v>
      </c>
      <c r="B2102" t="s">
        <v>3519</v>
      </c>
      <c r="C2102" t="s">
        <v>102</v>
      </c>
      <c r="D2102" t="s">
        <v>103</v>
      </c>
      <c r="E2102" t="s">
        <v>106</v>
      </c>
      <c r="F2102" t="s">
        <v>4</v>
      </c>
      <c r="G2102" s="20" t="s">
        <v>368</v>
      </c>
      <c r="H2102" s="19">
        <v>45407</v>
      </c>
      <c r="I2102">
        <v>22</v>
      </c>
      <c r="J2102">
        <v>0</v>
      </c>
      <c r="L2102">
        <v>6</v>
      </c>
      <c r="M2102">
        <f>IF(_22_05_2024__71314[[#This Row],[Данные телематики, пробег]]=0,0.6,IF(_22_05_2024__71314[[#This Row],[Данные путевого, пробег]]=0,0,"для расчета"))</f>
        <v>0</v>
      </c>
      <c r="N21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2" s="20">
        <f>_22_05_2024__71314[[#This Row],[Рейтинг по проезду]]*0.6+_22_05_2024__71314[[#This Row],[Рейтинг по МВ]]*0.4</f>
        <v>0.4</v>
      </c>
    </row>
    <row r="2103" spans="1:17" x14ac:dyDescent="0.2">
      <c r="A2103">
        <v>310</v>
      </c>
      <c r="B2103" t="s">
        <v>3520</v>
      </c>
      <c r="C2103" t="s">
        <v>102</v>
      </c>
      <c r="D2103" t="s">
        <v>103</v>
      </c>
      <c r="E2103" t="s">
        <v>106</v>
      </c>
      <c r="F2103" t="s">
        <v>4</v>
      </c>
      <c r="G2103" s="20" t="s">
        <v>368</v>
      </c>
      <c r="H2103" s="19">
        <v>45408</v>
      </c>
      <c r="I2103">
        <v>455</v>
      </c>
      <c r="J2103">
        <v>0</v>
      </c>
      <c r="L2103">
        <v>6</v>
      </c>
      <c r="M2103">
        <f>IF(_22_05_2024__71314[[#This Row],[Данные телематики, пробег]]=0,0.6,IF(_22_05_2024__71314[[#This Row],[Данные путевого, пробег]]=0,0,"для расчета"))</f>
        <v>0</v>
      </c>
      <c r="N21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3" s="20">
        <f>_22_05_2024__71314[[#This Row],[Рейтинг по проезду]]*0.6+_22_05_2024__71314[[#This Row],[Рейтинг по МВ]]*0.4</f>
        <v>0.4</v>
      </c>
    </row>
    <row r="2104" spans="1:17" x14ac:dyDescent="0.2">
      <c r="A2104">
        <v>310</v>
      </c>
      <c r="B2104" t="s">
        <v>3521</v>
      </c>
      <c r="C2104" t="s">
        <v>102</v>
      </c>
      <c r="D2104" t="s">
        <v>103</v>
      </c>
      <c r="E2104" t="s">
        <v>106</v>
      </c>
      <c r="F2104" t="s">
        <v>4</v>
      </c>
      <c r="G2104" s="20" t="s">
        <v>368</v>
      </c>
      <c r="H2104" s="19">
        <v>45409</v>
      </c>
      <c r="I2104">
        <v>26</v>
      </c>
      <c r="J2104">
        <v>0</v>
      </c>
      <c r="L2104">
        <v>6</v>
      </c>
      <c r="M2104">
        <f>IF(_22_05_2024__71314[[#This Row],[Данные телематики, пробег]]=0,0.6,IF(_22_05_2024__71314[[#This Row],[Данные путевого, пробег]]=0,0,"для расчета"))</f>
        <v>0</v>
      </c>
      <c r="N21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4" s="20">
        <f>_22_05_2024__71314[[#This Row],[Рейтинг по проезду]]*0.6+_22_05_2024__71314[[#This Row],[Рейтинг по МВ]]*0.4</f>
        <v>0.4</v>
      </c>
    </row>
    <row r="2105" spans="1:17" x14ac:dyDescent="0.2">
      <c r="A2105">
        <v>310</v>
      </c>
      <c r="B2105" t="s">
        <v>3522</v>
      </c>
      <c r="C2105" t="s">
        <v>102</v>
      </c>
      <c r="D2105" t="s">
        <v>103</v>
      </c>
      <c r="E2105" t="s">
        <v>106</v>
      </c>
      <c r="F2105" t="s">
        <v>4</v>
      </c>
      <c r="G2105" s="20" t="s">
        <v>368</v>
      </c>
      <c r="H2105" s="19">
        <v>45410</v>
      </c>
      <c r="I2105">
        <v>8</v>
      </c>
      <c r="J2105">
        <v>0</v>
      </c>
      <c r="L2105">
        <v>6</v>
      </c>
      <c r="M2105">
        <f>IF(_22_05_2024__71314[[#This Row],[Данные телематики, пробег]]=0,0.6,IF(_22_05_2024__71314[[#This Row],[Данные путевого, пробег]]=0,0,"для расчета"))</f>
        <v>0</v>
      </c>
      <c r="N21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5" s="20">
        <f>_22_05_2024__71314[[#This Row],[Рейтинг по проезду]]*0.6+_22_05_2024__71314[[#This Row],[Рейтинг по МВ]]*0.4</f>
        <v>0.4</v>
      </c>
    </row>
    <row r="2106" spans="1:17" x14ac:dyDescent="0.2">
      <c r="A2106">
        <v>310</v>
      </c>
      <c r="B2106" t="s">
        <v>3523</v>
      </c>
      <c r="C2106" t="s">
        <v>102</v>
      </c>
      <c r="D2106" t="s">
        <v>103</v>
      </c>
      <c r="E2106" t="s">
        <v>106</v>
      </c>
      <c r="F2106" t="s">
        <v>4</v>
      </c>
      <c r="G2106" s="20" t="s">
        <v>368</v>
      </c>
      <c r="H2106" s="19">
        <v>45412</v>
      </c>
      <c r="I2106">
        <v>46</v>
      </c>
      <c r="J2106">
        <v>0</v>
      </c>
      <c r="L2106">
        <v>6</v>
      </c>
      <c r="M2106">
        <f>IF(_22_05_2024__71314[[#This Row],[Данные телематики, пробег]]=0,0.6,IF(_22_05_2024__71314[[#This Row],[Данные путевого, пробег]]=0,0,"для расчета"))</f>
        <v>0</v>
      </c>
      <c r="N21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06" s="20">
        <f>_22_05_2024__71314[[#This Row],[Рейтинг по проезду]]*0.6+_22_05_2024__71314[[#This Row],[Рейтинг по МВ]]*0.4</f>
        <v>0.4</v>
      </c>
    </row>
    <row r="2107" spans="1:17" x14ac:dyDescent="0.2">
      <c r="A2107">
        <v>315</v>
      </c>
      <c r="B2107" t="s">
        <v>3524</v>
      </c>
      <c r="C2107" t="s">
        <v>102</v>
      </c>
      <c r="D2107" t="s">
        <v>103</v>
      </c>
      <c r="E2107" t="s">
        <v>106</v>
      </c>
      <c r="F2107" t="s">
        <v>4</v>
      </c>
      <c r="G2107" s="20" t="s">
        <v>373</v>
      </c>
      <c r="H2107" s="19">
        <v>45383</v>
      </c>
      <c r="I2107">
        <v>3</v>
      </c>
      <c r="J2107">
        <v>0</v>
      </c>
      <c r="L2107">
        <v>5.2</v>
      </c>
      <c r="M2107">
        <f>IF(_22_05_2024__71314[[#This Row],[Данные телематики, пробег]]=0,0.6,IF(_22_05_2024__71314[[#This Row],[Данные путевого, пробег]]=0,0,"для расчета"))</f>
        <v>0</v>
      </c>
      <c r="N21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07" s="20">
        <f>_22_05_2024__71314[[#This Row],[Рейтинг по проезду]]*0.6+_22_05_2024__71314[[#This Row],[Рейтинг по МВ]]*0.4</f>
        <v>0.36000000000000004</v>
      </c>
    </row>
    <row r="2108" spans="1:17" x14ac:dyDescent="0.2">
      <c r="A2108">
        <v>315</v>
      </c>
      <c r="B2108" t="s">
        <v>3525</v>
      </c>
      <c r="C2108" t="s">
        <v>102</v>
      </c>
      <c r="D2108" t="s">
        <v>103</v>
      </c>
      <c r="E2108" t="s">
        <v>106</v>
      </c>
      <c r="F2108" t="s">
        <v>4</v>
      </c>
      <c r="G2108" s="20" t="s">
        <v>373</v>
      </c>
      <c r="H2108" s="19">
        <v>45384</v>
      </c>
      <c r="I2108">
        <v>43</v>
      </c>
      <c r="J2108">
        <v>0</v>
      </c>
      <c r="L2108">
        <v>5.2</v>
      </c>
      <c r="M2108">
        <f>IF(_22_05_2024__71314[[#This Row],[Данные телематики, пробег]]=0,0.6,IF(_22_05_2024__71314[[#This Row],[Данные путевого, пробег]]=0,0,"для расчета"))</f>
        <v>0</v>
      </c>
      <c r="N21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08" s="20">
        <f>_22_05_2024__71314[[#This Row],[Рейтинг по проезду]]*0.6+_22_05_2024__71314[[#This Row],[Рейтинг по МВ]]*0.4</f>
        <v>0.36000000000000004</v>
      </c>
    </row>
    <row r="2109" spans="1:17" x14ac:dyDescent="0.2">
      <c r="A2109">
        <v>315</v>
      </c>
      <c r="B2109" t="s">
        <v>3526</v>
      </c>
      <c r="C2109" t="s">
        <v>102</v>
      </c>
      <c r="D2109" t="s">
        <v>103</v>
      </c>
      <c r="E2109" t="s">
        <v>106</v>
      </c>
      <c r="F2109" t="s">
        <v>4</v>
      </c>
      <c r="G2109" s="20" t="s">
        <v>373</v>
      </c>
      <c r="H2109" s="19">
        <v>45386</v>
      </c>
      <c r="I2109">
        <v>8</v>
      </c>
      <c r="J2109">
        <v>0</v>
      </c>
      <c r="L2109">
        <v>5.2</v>
      </c>
      <c r="M2109">
        <f>IF(_22_05_2024__71314[[#This Row],[Данные телематики, пробег]]=0,0.6,IF(_22_05_2024__71314[[#This Row],[Данные путевого, пробег]]=0,0,"для расчета"))</f>
        <v>0</v>
      </c>
      <c r="N21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0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09" s="20">
        <f>_22_05_2024__71314[[#This Row],[Рейтинг по проезду]]*0.6+_22_05_2024__71314[[#This Row],[Рейтинг по МВ]]*0.4</f>
        <v>0.36000000000000004</v>
      </c>
    </row>
    <row r="2110" spans="1:17" x14ac:dyDescent="0.2">
      <c r="A2110">
        <v>315</v>
      </c>
      <c r="B2110" t="s">
        <v>3527</v>
      </c>
      <c r="C2110" t="s">
        <v>102</v>
      </c>
      <c r="D2110" t="s">
        <v>103</v>
      </c>
      <c r="E2110" t="s">
        <v>106</v>
      </c>
      <c r="F2110" t="s">
        <v>4</v>
      </c>
      <c r="G2110" s="20" t="s">
        <v>373</v>
      </c>
      <c r="H2110" s="19">
        <v>45387</v>
      </c>
      <c r="I2110">
        <v>41</v>
      </c>
      <c r="J2110">
        <v>0</v>
      </c>
      <c r="L2110">
        <v>5.2</v>
      </c>
      <c r="M2110">
        <f>IF(_22_05_2024__71314[[#This Row],[Данные телематики, пробег]]=0,0.6,IF(_22_05_2024__71314[[#This Row],[Данные путевого, пробег]]=0,0,"для расчета"))</f>
        <v>0</v>
      </c>
      <c r="N21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0" s="20">
        <f>_22_05_2024__71314[[#This Row],[Рейтинг по проезду]]*0.6+_22_05_2024__71314[[#This Row],[Рейтинг по МВ]]*0.4</f>
        <v>0.36000000000000004</v>
      </c>
    </row>
    <row r="2111" spans="1:17" x14ac:dyDescent="0.2">
      <c r="A2111">
        <v>315</v>
      </c>
      <c r="B2111" t="s">
        <v>3528</v>
      </c>
      <c r="C2111" t="s">
        <v>102</v>
      </c>
      <c r="D2111" t="s">
        <v>103</v>
      </c>
      <c r="E2111" t="s">
        <v>106</v>
      </c>
      <c r="F2111" t="s">
        <v>4</v>
      </c>
      <c r="G2111" s="20" t="s">
        <v>373</v>
      </c>
      <c r="H2111" s="19">
        <v>45388</v>
      </c>
      <c r="I2111">
        <v>379</v>
      </c>
      <c r="J2111">
        <v>0</v>
      </c>
      <c r="L2111">
        <v>5.2</v>
      </c>
      <c r="M2111">
        <f>IF(_22_05_2024__71314[[#This Row],[Данные телематики, пробег]]=0,0.6,IF(_22_05_2024__71314[[#This Row],[Данные путевого, пробег]]=0,0,"для расчета"))</f>
        <v>0</v>
      </c>
      <c r="N21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1" s="20">
        <f>_22_05_2024__71314[[#This Row],[Рейтинг по проезду]]*0.6+_22_05_2024__71314[[#This Row],[Рейтинг по МВ]]*0.4</f>
        <v>0.36000000000000004</v>
      </c>
    </row>
    <row r="2112" spans="1:17" x14ac:dyDescent="0.2">
      <c r="A2112">
        <v>315</v>
      </c>
      <c r="B2112" t="s">
        <v>3529</v>
      </c>
      <c r="C2112" t="s">
        <v>102</v>
      </c>
      <c r="D2112" t="s">
        <v>103</v>
      </c>
      <c r="E2112" t="s">
        <v>106</v>
      </c>
      <c r="F2112" t="s">
        <v>4</v>
      </c>
      <c r="G2112" s="20" t="s">
        <v>373</v>
      </c>
      <c r="H2112" s="19">
        <v>45389</v>
      </c>
      <c r="I2112">
        <v>17</v>
      </c>
      <c r="J2112">
        <v>0</v>
      </c>
      <c r="L2112">
        <v>5.2</v>
      </c>
      <c r="M2112">
        <f>IF(_22_05_2024__71314[[#This Row],[Данные телематики, пробег]]=0,0.6,IF(_22_05_2024__71314[[#This Row],[Данные путевого, пробег]]=0,0,"для расчета"))</f>
        <v>0</v>
      </c>
      <c r="N21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2" s="20">
        <f>_22_05_2024__71314[[#This Row],[Рейтинг по проезду]]*0.6+_22_05_2024__71314[[#This Row],[Рейтинг по МВ]]*0.4</f>
        <v>0.36000000000000004</v>
      </c>
    </row>
    <row r="2113" spans="1:17" x14ac:dyDescent="0.2">
      <c r="A2113">
        <v>315</v>
      </c>
      <c r="B2113" t="s">
        <v>3530</v>
      </c>
      <c r="C2113" t="s">
        <v>102</v>
      </c>
      <c r="D2113" t="s">
        <v>103</v>
      </c>
      <c r="E2113" t="s">
        <v>106</v>
      </c>
      <c r="F2113" t="s">
        <v>4</v>
      </c>
      <c r="G2113" s="20" t="s">
        <v>373</v>
      </c>
      <c r="H2113" s="19">
        <v>45393</v>
      </c>
      <c r="I2113">
        <v>7</v>
      </c>
      <c r="J2113">
        <v>0</v>
      </c>
      <c r="L2113">
        <v>5.2</v>
      </c>
      <c r="M2113">
        <f>IF(_22_05_2024__71314[[#This Row],[Данные телематики, пробег]]=0,0.6,IF(_22_05_2024__71314[[#This Row],[Данные путевого, пробег]]=0,0,"для расчета"))</f>
        <v>0</v>
      </c>
      <c r="N21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3" s="20">
        <f>_22_05_2024__71314[[#This Row],[Рейтинг по проезду]]*0.6+_22_05_2024__71314[[#This Row],[Рейтинг по МВ]]*0.4</f>
        <v>0.36000000000000004</v>
      </c>
    </row>
    <row r="2114" spans="1:17" x14ac:dyDescent="0.2">
      <c r="A2114">
        <v>315</v>
      </c>
      <c r="B2114" t="s">
        <v>3531</v>
      </c>
      <c r="C2114" t="s">
        <v>102</v>
      </c>
      <c r="D2114" t="s">
        <v>103</v>
      </c>
      <c r="E2114" t="s">
        <v>106</v>
      </c>
      <c r="F2114" t="s">
        <v>4</v>
      </c>
      <c r="G2114" s="20" t="s">
        <v>373</v>
      </c>
      <c r="H2114" s="19">
        <v>45394</v>
      </c>
      <c r="I2114">
        <v>18</v>
      </c>
      <c r="J2114">
        <v>0</v>
      </c>
      <c r="L2114">
        <v>5.2</v>
      </c>
      <c r="M2114">
        <f>IF(_22_05_2024__71314[[#This Row],[Данные телематики, пробег]]=0,0.6,IF(_22_05_2024__71314[[#This Row],[Данные путевого, пробег]]=0,0,"для расчета"))</f>
        <v>0</v>
      </c>
      <c r="N21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4" s="20">
        <f>_22_05_2024__71314[[#This Row],[Рейтинг по проезду]]*0.6+_22_05_2024__71314[[#This Row],[Рейтинг по МВ]]*0.4</f>
        <v>0.36000000000000004</v>
      </c>
    </row>
    <row r="2115" spans="1:17" x14ac:dyDescent="0.2">
      <c r="A2115">
        <v>315</v>
      </c>
      <c r="B2115" t="s">
        <v>3532</v>
      </c>
      <c r="C2115" t="s">
        <v>102</v>
      </c>
      <c r="D2115" t="s">
        <v>103</v>
      </c>
      <c r="E2115" t="s">
        <v>106</v>
      </c>
      <c r="F2115" t="s">
        <v>4</v>
      </c>
      <c r="G2115" s="20" t="s">
        <v>373</v>
      </c>
      <c r="H2115" s="19">
        <v>45396</v>
      </c>
      <c r="I2115">
        <v>203</v>
      </c>
      <c r="J2115">
        <v>0</v>
      </c>
      <c r="L2115">
        <v>5.2</v>
      </c>
      <c r="M2115">
        <f>IF(_22_05_2024__71314[[#This Row],[Данные телематики, пробег]]=0,0.6,IF(_22_05_2024__71314[[#This Row],[Данные путевого, пробег]]=0,0,"для расчета"))</f>
        <v>0</v>
      </c>
      <c r="N21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5" s="20">
        <f>_22_05_2024__71314[[#This Row],[Рейтинг по проезду]]*0.6+_22_05_2024__71314[[#This Row],[Рейтинг по МВ]]*0.4</f>
        <v>0.36000000000000004</v>
      </c>
    </row>
    <row r="2116" spans="1:17" x14ac:dyDescent="0.2">
      <c r="A2116">
        <v>315</v>
      </c>
      <c r="B2116" t="s">
        <v>3533</v>
      </c>
      <c r="C2116" t="s">
        <v>102</v>
      </c>
      <c r="D2116" t="s">
        <v>103</v>
      </c>
      <c r="E2116" t="s">
        <v>106</v>
      </c>
      <c r="F2116" t="s">
        <v>4</v>
      </c>
      <c r="G2116" s="20" t="s">
        <v>373</v>
      </c>
      <c r="H2116" s="19">
        <v>45397</v>
      </c>
      <c r="I2116">
        <v>42</v>
      </c>
      <c r="J2116">
        <v>0</v>
      </c>
      <c r="L2116">
        <v>5.2</v>
      </c>
      <c r="M2116">
        <f>IF(_22_05_2024__71314[[#This Row],[Данные телематики, пробег]]=0,0.6,IF(_22_05_2024__71314[[#This Row],[Данные путевого, пробег]]=0,0,"для расчета"))</f>
        <v>0</v>
      </c>
      <c r="N21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6" s="20">
        <f>_22_05_2024__71314[[#This Row],[Рейтинг по проезду]]*0.6+_22_05_2024__71314[[#This Row],[Рейтинг по МВ]]*0.4</f>
        <v>0.36000000000000004</v>
      </c>
    </row>
    <row r="2117" spans="1:17" x14ac:dyDescent="0.2">
      <c r="A2117">
        <v>315</v>
      </c>
      <c r="B2117" t="s">
        <v>3534</v>
      </c>
      <c r="C2117" t="s">
        <v>102</v>
      </c>
      <c r="D2117" t="s">
        <v>103</v>
      </c>
      <c r="E2117" t="s">
        <v>106</v>
      </c>
      <c r="F2117" t="s">
        <v>4</v>
      </c>
      <c r="G2117" s="20" t="s">
        <v>373</v>
      </c>
      <c r="H2117" s="19">
        <v>45398</v>
      </c>
      <c r="I2117">
        <v>13</v>
      </c>
      <c r="J2117">
        <v>0</v>
      </c>
      <c r="L2117">
        <v>5.2</v>
      </c>
      <c r="M2117">
        <f>IF(_22_05_2024__71314[[#This Row],[Данные телематики, пробег]]=0,0.6,IF(_22_05_2024__71314[[#This Row],[Данные путевого, пробег]]=0,0,"для расчета"))</f>
        <v>0</v>
      </c>
      <c r="N21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7" s="20">
        <f>_22_05_2024__71314[[#This Row],[Рейтинг по проезду]]*0.6+_22_05_2024__71314[[#This Row],[Рейтинг по МВ]]*0.4</f>
        <v>0.36000000000000004</v>
      </c>
    </row>
    <row r="2118" spans="1:17" x14ac:dyDescent="0.2">
      <c r="A2118">
        <v>315</v>
      </c>
      <c r="B2118" t="s">
        <v>3535</v>
      </c>
      <c r="C2118" t="s">
        <v>102</v>
      </c>
      <c r="D2118" t="s">
        <v>103</v>
      </c>
      <c r="E2118" t="s">
        <v>106</v>
      </c>
      <c r="F2118" t="s">
        <v>4</v>
      </c>
      <c r="G2118" s="20" t="s">
        <v>373</v>
      </c>
      <c r="H2118" s="19">
        <v>45400</v>
      </c>
      <c r="I2118">
        <v>3</v>
      </c>
      <c r="J2118">
        <v>0</v>
      </c>
      <c r="L2118">
        <v>5.2</v>
      </c>
      <c r="M2118">
        <f>IF(_22_05_2024__71314[[#This Row],[Данные телематики, пробег]]=0,0.6,IF(_22_05_2024__71314[[#This Row],[Данные путевого, пробег]]=0,0,"для расчета"))</f>
        <v>0</v>
      </c>
      <c r="N21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8" s="20">
        <f>_22_05_2024__71314[[#This Row],[Рейтинг по проезду]]*0.6+_22_05_2024__71314[[#This Row],[Рейтинг по МВ]]*0.4</f>
        <v>0.36000000000000004</v>
      </c>
    </row>
    <row r="2119" spans="1:17" x14ac:dyDescent="0.2">
      <c r="A2119">
        <v>315</v>
      </c>
      <c r="B2119" t="s">
        <v>3536</v>
      </c>
      <c r="C2119" t="s">
        <v>102</v>
      </c>
      <c r="D2119" t="s">
        <v>103</v>
      </c>
      <c r="E2119" t="s">
        <v>106</v>
      </c>
      <c r="F2119" t="s">
        <v>4</v>
      </c>
      <c r="G2119" s="20" t="s">
        <v>373</v>
      </c>
      <c r="H2119" s="19">
        <v>45401</v>
      </c>
      <c r="I2119">
        <v>590</v>
      </c>
      <c r="J2119">
        <v>0</v>
      </c>
      <c r="L2119">
        <v>5.2</v>
      </c>
      <c r="M2119">
        <f>IF(_22_05_2024__71314[[#This Row],[Данные телематики, пробег]]=0,0.6,IF(_22_05_2024__71314[[#This Row],[Данные путевого, пробег]]=0,0,"для расчета"))</f>
        <v>0</v>
      </c>
      <c r="N21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1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19" s="20">
        <f>_22_05_2024__71314[[#This Row],[Рейтинг по проезду]]*0.6+_22_05_2024__71314[[#This Row],[Рейтинг по МВ]]*0.4</f>
        <v>0.36000000000000004</v>
      </c>
    </row>
    <row r="2120" spans="1:17" x14ac:dyDescent="0.2">
      <c r="A2120">
        <v>315</v>
      </c>
      <c r="B2120" t="s">
        <v>3537</v>
      </c>
      <c r="C2120" t="s">
        <v>102</v>
      </c>
      <c r="D2120" t="s">
        <v>103</v>
      </c>
      <c r="E2120" t="s">
        <v>106</v>
      </c>
      <c r="F2120" t="s">
        <v>4</v>
      </c>
      <c r="G2120" s="20" t="s">
        <v>373</v>
      </c>
      <c r="H2120" s="19">
        <v>45402</v>
      </c>
      <c r="I2120">
        <v>25</v>
      </c>
      <c r="J2120">
        <v>0</v>
      </c>
      <c r="L2120">
        <v>5.2</v>
      </c>
      <c r="M2120">
        <f>IF(_22_05_2024__71314[[#This Row],[Данные телематики, пробег]]=0,0.6,IF(_22_05_2024__71314[[#This Row],[Данные путевого, пробег]]=0,0,"для расчета"))</f>
        <v>0</v>
      </c>
      <c r="N21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0" s="20">
        <f>_22_05_2024__71314[[#This Row],[Рейтинг по проезду]]*0.6+_22_05_2024__71314[[#This Row],[Рейтинг по МВ]]*0.4</f>
        <v>0.36000000000000004</v>
      </c>
    </row>
    <row r="2121" spans="1:17" x14ac:dyDescent="0.2">
      <c r="A2121">
        <v>315</v>
      </c>
      <c r="B2121" t="s">
        <v>3538</v>
      </c>
      <c r="C2121" t="s">
        <v>102</v>
      </c>
      <c r="D2121" t="s">
        <v>103</v>
      </c>
      <c r="E2121" t="s">
        <v>106</v>
      </c>
      <c r="F2121" t="s">
        <v>4</v>
      </c>
      <c r="G2121" s="20" t="s">
        <v>373</v>
      </c>
      <c r="H2121" s="19">
        <v>45404</v>
      </c>
      <c r="I2121">
        <v>11</v>
      </c>
      <c r="J2121">
        <v>0</v>
      </c>
      <c r="L2121">
        <v>5.2</v>
      </c>
      <c r="M2121">
        <f>IF(_22_05_2024__71314[[#This Row],[Данные телематики, пробег]]=0,0.6,IF(_22_05_2024__71314[[#This Row],[Данные путевого, пробег]]=0,0,"для расчета"))</f>
        <v>0</v>
      </c>
      <c r="N21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1" s="20">
        <f>_22_05_2024__71314[[#This Row],[Рейтинг по проезду]]*0.6+_22_05_2024__71314[[#This Row],[Рейтинг по МВ]]*0.4</f>
        <v>0.36000000000000004</v>
      </c>
    </row>
    <row r="2122" spans="1:17" x14ac:dyDescent="0.2">
      <c r="A2122">
        <v>315</v>
      </c>
      <c r="B2122" t="s">
        <v>3539</v>
      </c>
      <c r="C2122" t="s">
        <v>102</v>
      </c>
      <c r="D2122" t="s">
        <v>103</v>
      </c>
      <c r="E2122" t="s">
        <v>106</v>
      </c>
      <c r="F2122" t="s">
        <v>4</v>
      </c>
      <c r="G2122" s="20" t="s">
        <v>373</v>
      </c>
      <c r="H2122" s="19">
        <v>45405</v>
      </c>
      <c r="I2122">
        <v>11</v>
      </c>
      <c r="J2122">
        <v>0</v>
      </c>
      <c r="L2122">
        <v>5.2</v>
      </c>
      <c r="M2122">
        <f>IF(_22_05_2024__71314[[#This Row],[Данные телематики, пробег]]=0,0.6,IF(_22_05_2024__71314[[#This Row],[Данные путевого, пробег]]=0,0,"для расчета"))</f>
        <v>0</v>
      </c>
      <c r="N21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2" s="20">
        <f>_22_05_2024__71314[[#This Row],[Рейтинг по проезду]]*0.6+_22_05_2024__71314[[#This Row],[Рейтинг по МВ]]*0.4</f>
        <v>0.36000000000000004</v>
      </c>
    </row>
    <row r="2123" spans="1:17" x14ac:dyDescent="0.2">
      <c r="A2123">
        <v>315</v>
      </c>
      <c r="B2123" t="s">
        <v>3540</v>
      </c>
      <c r="C2123" t="s">
        <v>102</v>
      </c>
      <c r="D2123" t="s">
        <v>103</v>
      </c>
      <c r="E2123" t="s">
        <v>106</v>
      </c>
      <c r="F2123" t="s">
        <v>4</v>
      </c>
      <c r="G2123" s="20" t="s">
        <v>373</v>
      </c>
      <c r="H2123" s="19">
        <v>45406</v>
      </c>
      <c r="I2123">
        <v>5</v>
      </c>
      <c r="J2123">
        <v>0</v>
      </c>
      <c r="L2123">
        <v>5.2</v>
      </c>
      <c r="M2123">
        <f>IF(_22_05_2024__71314[[#This Row],[Данные телематики, пробег]]=0,0.6,IF(_22_05_2024__71314[[#This Row],[Данные путевого, пробег]]=0,0,"для расчета"))</f>
        <v>0</v>
      </c>
      <c r="N21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3" s="20">
        <f>_22_05_2024__71314[[#This Row],[Рейтинг по проезду]]*0.6+_22_05_2024__71314[[#This Row],[Рейтинг по МВ]]*0.4</f>
        <v>0.36000000000000004</v>
      </c>
    </row>
    <row r="2124" spans="1:17" x14ac:dyDescent="0.2">
      <c r="A2124">
        <v>315</v>
      </c>
      <c r="B2124" t="s">
        <v>3541</v>
      </c>
      <c r="C2124" t="s">
        <v>102</v>
      </c>
      <c r="D2124" t="s">
        <v>103</v>
      </c>
      <c r="E2124" t="s">
        <v>106</v>
      </c>
      <c r="F2124" t="s">
        <v>4</v>
      </c>
      <c r="G2124" s="20" t="s">
        <v>373</v>
      </c>
      <c r="H2124" s="19">
        <v>45407</v>
      </c>
      <c r="I2124">
        <v>36</v>
      </c>
      <c r="J2124">
        <v>0</v>
      </c>
      <c r="L2124">
        <v>5.2</v>
      </c>
      <c r="M2124">
        <f>IF(_22_05_2024__71314[[#This Row],[Данные телематики, пробег]]=0,0.6,IF(_22_05_2024__71314[[#This Row],[Данные путевого, пробег]]=0,0,"для расчета"))</f>
        <v>0</v>
      </c>
      <c r="N21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4" s="20">
        <f>_22_05_2024__71314[[#This Row],[Рейтинг по проезду]]*0.6+_22_05_2024__71314[[#This Row],[Рейтинг по МВ]]*0.4</f>
        <v>0.36000000000000004</v>
      </c>
    </row>
    <row r="2125" spans="1:17" x14ac:dyDescent="0.2">
      <c r="A2125">
        <v>315</v>
      </c>
      <c r="B2125" t="s">
        <v>3542</v>
      </c>
      <c r="C2125" t="s">
        <v>102</v>
      </c>
      <c r="D2125" t="s">
        <v>103</v>
      </c>
      <c r="E2125" t="s">
        <v>106</v>
      </c>
      <c r="F2125" t="s">
        <v>4</v>
      </c>
      <c r="G2125" s="20" t="s">
        <v>373</v>
      </c>
      <c r="H2125" s="19">
        <v>45408</v>
      </c>
      <c r="I2125">
        <v>13</v>
      </c>
      <c r="J2125">
        <v>0</v>
      </c>
      <c r="L2125">
        <v>5.2</v>
      </c>
      <c r="M2125">
        <f>IF(_22_05_2024__71314[[#This Row],[Данные телематики, пробег]]=0,0.6,IF(_22_05_2024__71314[[#This Row],[Данные путевого, пробег]]=0,0,"для расчета"))</f>
        <v>0</v>
      </c>
      <c r="N21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2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125" s="20">
        <f>_22_05_2024__71314[[#This Row],[Рейтинг по проезду]]*0.6+_22_05_2024__71314[[#This Row],[Рейтинг по МВ]]*0.4</f>
        <v>0.36000000000000004</v>
      </c>
    </row>
    <row r="2126" spans="1:17" x14ac:dyDescent="0.2">
      <c r="A2126">
        <v>318</v>
      </c>
      <c r="B2126" t="s">
        <v>3543</v>
      </c>
      <c r="C2126" t="s">
        <v>102</v>
      </c>
      <c r="D2126" t="s">
        <v>103</v>
      </c>
      <c r="E2126" t="s">
        <v>107</v>
      </c>
      <c r="F2126" t="s">
        <v>4</v>
      </c>
      <c r="G2126" s="20" t="s">
        <v>376</v>
      </c>
      <c r="H2126" s="19">
        <v>45383</v>
      </c>
      <c r="I2126">
        <v>1286</v>
      </c>
      <c r="J2126">
        <v>286</v>
      </c>
      <c r="L2126">
        <v>3.2</v>
      </c>
      <c r="M21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4.4965034965034967</v>
      </c>
      <c r="O21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1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26" s="20">
        <f>_22_05_2024__71314[[#This Row],[Рейтинг по проезду]]*0.6+_22_05_2024__71314[[#This Row],[Рейтинг по МВ]]*0.4</f>
        <v>0.82000000000000006</v>
      </c>
    </row>
    <row r="2127" spans="1:17" x14ac:dyDescent="0.2">
      <c r="A2127">
        <v>318</v>
      </c>
      <c r="B2127" t="s">
        <v>3544</v>
      </c>
      <c r="C2127" t="s">
        <v>102</v>
      </c>
      <c r="D2127" t="s">
        <v>103</v>
      </c>
      <c r="E2127" t="s">
        <v>107</v>
      </c>
      <c r="F2127" t="s">
        <v>4</v>
      </c>
      <c r="G2127" s="20" t="s">
        <v>376</v>
      </c>
      <c r="H2127" s="19">
        <v>45385</v>
      </c>
      <c r="I2127">
        <v>56</v>
      </c>
      <c r="J2127">
        <v>56</v>
      </c>
      <c r="L2127">
        <v>3.2</v>
      </c>
      <c r="M21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27" s="20">
        <f>_22_05_2024__71314[[#This Row],[Рейтинг по проезду]]*0.6+_22_05_2024__71314[[#This Row],[Рейтинг по МВ]]*0.4</f>
        <v>0.87999999999999989</v>
      </c>
    </row>
    <row r="2128" spans="1:17" x14ac:dyDescent="0.2">
      <c r="A2128">
        <v>318</v>
      </c>
      <c r="B2128" t="s">
        <v>3545</v>
      </c>
      <c r="C2128" t="s">
        <v>102</v>
      </c>
      <c r="D2128" t="s">
        <v>103</v>
      </c>
      <c r="E2128" t="s">
        <v>107</v>
      </c>
      <c r="F2128" t="s">
        <v>4</v>
      </c>
      <c r="G2128" s="20" t="s">
        <v>376</v>
      </c>
      <c r="H2128" s="19">
        <v>45388</v>
      </c>
      <c r="I2128">
        <v>189</v>
      </c>
      <c r="J2128">
        <v>189</v>
      </c>
      <c r="L2128">
        <v>3.2</v>
      </c>
      <c r="M21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28" s="20">
        <f>_22_05_2024__71314[[#This Row],[Рейтинг по проезду]]*0.6+_22_05_2024__71314[[#This Row],[Рейтинг по МВ]]*0.4</f>
        <v>0.87999999999999989</v>
      </c>
    </row>
    <row r="2129" spans="1:17" x14ac:dyDescent="0.2">
      <c r="A2129">
        <v>318</v>
      </c>
      <c r="B2129" t="s">
        <v>3546</v>
      </c>
      <c r="C2129" t="s">
        <v>102</v>
      </c>
      <c r="D2129" t="s">
        <v>103</v>
      </c>
      <c r="E2129" t="s">
        <v>107</v>
      </c>
      <c r="F2129" t="s">
        <v>4</v>
      </c>
      <c r="G2129" s="20" t="s">
        <v>376</v>
      </c>
      <c r="H2129" s="19">
        <v>45391</v>
      </c>
      <c r="I2129">
        <v>165</v>
      </c>
      <c r="J2129">
        <v>165</v>
      </c>
      <c r="L2129">
        <v>3.2</v>
      </c>
      <c r="M21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29" s="20">
        <f>_22_05_2024__71314[[#This Row],[Рейтинг по проезду]]*0.6+_22_05_2024__71314[[#This Row],[Рейтинг по МВ]]*0.4</f>
        <v>0.87999999999999989</v>
      </c>
    </row>
    <row r="2130" spans="1:17" x14ac:dyDescent="0.2">
      <c r="A2130">
        <v>318</v>
      </c>
      <c r="B2130" t="s">
        <v>3547</v>
      </c>
      <c r="C2130" t="s">
        <v>102</v>
      </c>
      <c r="D2130" t="s">
        <v>103</v>
      </c>
      <c r="E2130" t="s">
        <v>107</v>
      </c>
      <c r="F2130" t="s">
        <v>4</v>
      </c>
      <c r="G2130" s="20" t="s">
        <v>376</v>
      </c>
      <c r="H2130" s="19">
        <v>45392</v>
      </c>
      <c r="I2130">
        <v>564</v>
      </c>
      <c r="J2130">
        <v>564</v>
      </c>
      <c r="L2130">
        <v>3.2</v>
      </c>
      <c r="M21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0" s="20">
        <f>_22_05_2024__71314[[#This Row],[Рейтинг по проезду]]*0.6+_22_05_2024__71314[[#This Row],[Рейтинг по МВ]]*0.4</f>
        <v>0.87999999999999989</v>
      </c>
    </row>
    <row r="2131" spans="1:17" x14ac:dyDescent="0.2">
      <c r="A2131">
        <v>318</v>
      </c>
      <c r="B2131" t="s">
        <v>3548</v>
      </c>
      <c r="C2131" t="s">
        <v>102</v>
      </c>
      <c r="D2131" t="s">
        <v>103</v>
      </c>
      <c r="E2131" t="s">
        <v>107</v>
      </c>
      <c r="F2131" t="s">
        <v>4</v>
      </c>
      <c r="G2131" s="20" t="s">
        <v>376</v>
      </c>
      <c r="H2131" s="19">
        <v>45393</v>
      </c>
      <c r="I2131">
        <v>949</v>
      </c>
      <c r="J2131">
        <v>49</v>
      </c>
      <c r="L2131">
        <v>3.2</v>
      </c>
      <c r="M21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19.367346938775512</v>
      </c>
      <c r="O21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1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1" s="20">
        <f>_22_05_2024__71314[[#This Row],[Рейтинг по проезду]]*0.6+_22_05_2024__71314[[#This Row],[Рейтинг по МВ]]*0.4</f>
        <v>0.82000000000000006</v>
      </c>
    </row>
    <row r="2132" spans="1:17" x14ac:dyDescent="0.2">
      <c r="A2132">
        <v>318</v>
      </c>
      <c r="B2132" t="s">
        <v>3549</v>
      </c>
      <c r="C2132" t="s">
        <v>102</v>
      </c>
      <c r="D2132" t="s">
        <v>103</v>
      </c>
      <c r="E2132" t="s">
        <v>107</v>
      </c>
      <c r="F2132" t="s">
        <v>4</v>
      </c>
      <c r="G2132" s="20" t="s">
        <v>376</v>
      </c>
      <c r="H2132" s="19">
        <v>45394</v>
      </c>
      <c r="I2132">
        <v>256</v>
      </c>
      <c r="J2132">
        <v>256</v>
      </c>
      <c r="L2132">
        <v>3.2</v>
      </c>
      <c r="M21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2" s="20">
        <f>_22_05_2024__71314[[#This Row],[Рейтинг по проезду]]*0.6+_22_05_2024__71314[[#This Row],[Рейтинг по МВ]]*0.4</f>
        <v>0.87999999999999989</v>
      </c>
    </row>
    <row r="2133" spans="1:17" x14ac:dyDescent="0.2">
      <c r="A2133">
        <v>318</v>
      </c>
      <c r="B2133" t="s">
        <v>3550</v>
      </c>
      <c r="C2133" t="s">
        <v>102</v>
      </c>
      <c r="D2133" t="s">
        <v>103</v>
      </c>
      <c r="E2133" t="s">
        <v>107</v>
      </c>
      <c r="F2133" t="s">
        <v>4</v>
      </c>
      <c r="G2133" s="20" t="s">
        <v>376</v>
      </c>
      <c r="H2133" s="19">
        <v>45397</v>
      </c>
      <c r="I2133">
        <v>5</v>
      </c>
      <c r="J2133">
        <v>5</v>
      </c>
      <c r="L2133">
        <v>3.2</v>
      </c>
      <c r="M21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3" s="20">
        <f>_22_05_2024__71314[[#This Row],[Рейтинг по проезду]]*0.6+_22_05_2024__71314[[#This Row],[Рейтинг по МВ]]*0.4</f>
        <v>0.87999999999999989</v>
      </c>
    </row>
    <row r="2134" spans="1:17" x14ac:dyDescent="0.2">
      <c r="A2134">
        <v>318</v>
      </c>
      <c r="B2134" t="s">
        <v>3551</v>
      </c>
      <c r="C2134" t="s">
        <v>102</v>
      </c>
      <c r="D2134" t="s">
        <v>103</v>
      </c>
      <c r="E2134" t="s">
        <v>107</v>
      </c>
      <c r="F2134" t="s">
        <v>4</v>
      </c>
      <c r="G2134" s="20" t="s">
        <v>376</v>
      </c>
      <c r="H2134" s="19">
        <v>45400</v>
      </c>
      <c r="I2134">
        <v>28</v>
      </c>
      <c r="J2134">
        <v>28</v>
      </c>
      <c r="L2134">
        <v>3.2</v>
      </c>
      <c r="M21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4" s="20">
        <f>_22_05_2024__71314[[#This Row],[Рейтинг по проезду]]*0.6+_22_05_2024__71314[[#This Row],[Рейтинг по МВ]]*0.4</f>
        <v>0.87999999999999989</v>
      </c>
    </row>
    <row r="2135" spans="1:17" x14ac:dyDescent="0.2">
      <c r="A2135">
        <v>318</v>
      </c>
      <c r="B2135" t="s">
        <v>3552</v>
      </c>
      <c r="C2135" t="s">
        <v>102</v>
      </c>
      <c r="D2135" t="s">
        <v>103</v>
      </c>
      <c r="E2135" t="s">
        <v>107</v>
      </c>
      <c r="F2135" t="s">
        <v>4</v>
      </c>
      <c r="G2135" s="20" t="s">
        <v>376</v>
      </c>
      <c r="H2135" s="19">
        <v>45401</v>
      </c>
      <c r="I2135">
        <v>1298</v>
      </c>
      <c r="J2135">
        <v>298</v>
      </c>
      <c r="L2135">
        <v>3.2</v>
      </c>
      <c r="M21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4.3557046979865772</v>
      </c>
      <c r="O21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1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5" s="20">
        <f>_22_05_2024__71314[[#This Row],[Рейтинг по проезду]]*0.6+_22_05_2024__71314[[#This Row],[Рейтинг по МВ]]*0.4</f>
        <v>0.82000000000000006</v>
      </c>
    </row>
    <row r="2136" spans="1:17" x14ac:dyDescent="0.2">
      <c r="A2136">
        <v>318</v>
      </c>
      <c r="B2136" t="s">
        <v>3553</v>
      </c>
      <c r="C2136" t="s">
        <v>102</v>
      </c>
      <c r="D2136" t="s">
        <v>103</v>
      </c>
      <c r="E2136" t="s">
        <v>107</v>
      </c>
      <c r="F2136" t="s">
        <v>4</v>
      </c>
      <c r="G2136" s="20" t="s">
        <v>376</v>
      </c>
      <c r="H2136" s="19">
        <v>45402</v>
      </c>
      <c r="I2136">
        <v>710</v>
      </c>
      <c r="J2136">
        <v>710</v>
      </c>
      <c r="L2136">
        <v>3.2</v>
      </c>
      <c r="M21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6" s="20">
        <f>_22_05_2024__71314[[#This Row],[Рейтинг по проезду]]*0.6+_22_05_2024__71314[[#This Row],[Рейтинг по МВ]]*0.4</f>
        <v>0.87999999999999989</v>
      </c>
    </row>
    <row r="2137" spans="1:17" x14ac:dyDescent="0.2">
      <c r="A2137">
        <v>318</v>
      </c>
      <c r="B2137" t="s">
        <v>3554</v>
      </c>
      <c r="C2137" t="s">
        <v>102</v>
      </c>
      <c r="D2137" t="s">
        <v>103</v>
      </c>
      <c r="E2137" t="s">
        <v>107</v>
      </c>
      <c r="F2137" t="s">
        <v>4</v>
      </c>
      <c r="G2137" s="20" t="s">
        <v>376</v>
      </c>
      <c r="H2137" s="19">
        <v>45405</v>
      </c>
      <c r="I2137">
        <v>354</v>
      </c>
      <c r="J2137">
        <v>354</v>
      </c>
      <c r="L2137">
        <v>3.2</v>
      </c>
      <c r="M21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7" s="20">
        <f>_22_05_2024__71314[[#This Row],[Рейтинг по проезду]]*0.6+_22_05_2024__71314[[#This Row],[Рейтинг по МВ]]*0.4</f>
        <v>0.87999999999999989</v>
      </c>
    </row>
    <row r="2138" spans="1:17" x14ac:dyDescent="0.2">
      <c r="A2138">
        <v>318</v>
      </c>
      <c r="B2138" t="s">
        <v>3555</v>
      </c>
      <c r="C2138" t="s">
        <v>102</v>
      </c>
      <c r="D2138" t="s">
        <v>103</v>
      </c>
      <c r="E2138" t="s">
        <v>107</v>
      </c>
      <c r="F2138" t="s">
        <v>4</v>
      </c>
      <c r="G2138" s="20" t="s">
        <v>376</v>
      </c>
      <c r="H2138" s="19">
        <v>45406</v>
      </c>
      <c r="I2138">
        <v>14</v>
      </c>
      <c r="J2138">
        <v>14</v>
      </c>
      <c r="L2138">
        <v>3.2</v>
      </c>
      <c r="M21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8" s="20">
        <f>_22_05_2024__71314[[#This Row],[Рейтинг по проезду]]*0.6+_22_05_2024__71314[[#This Row],[Рейтинг по МВ]]*0.4</f>
        <v>0.87999999999999989</v>
      </c>
    </row>
    <row r="2139" spans="1:17" x14ac:dyDescent="0.2">
      <c r="A2139">
        <v>318</v>
      </c>
      <c r="B2139" t="s">
        <v>3556</v>
      </c>
      <c r="C2139" t="s">
        <v>102</v>
      </c>
      <c r="D2139" t="s">
        <v>103</v>
      </c>
      <c r="E2139" t="s">
        <v>107</v>
      </c>
      <c r="F2139" t="s">
        <v>4</v>
      </c>
      <c r="G2139" s="20" t="s">
        <v>376</v>
      </c>
      <c r="H2139" s="19">
        <v>45407</v>
      </c>
      <c r="I2139">
        <v>422</v>
      </c>
      <c r="J2139">
        <v>422</v>
      </c>
      <c r="L2139">
        <v>3.2</v>
      </c>
      <c r="M21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39" s="20">
        <f>_22_05_2024__71314[[#This Row],[Рейтинг по проезду]]*0.6+_22_05_2024__71314[[#This Row],[Рейтинг по МВ]]*0.4</f>
        <v>0.87999999999999989</v>
      </c>
    </row>
    <row r="2140" spans="1:17" x14ac:dyDescent="0.2">
      <c r="A2140">
        <v>318</v>
      </c>
      <c r="B2140" t="s">
        <v>3557</v>
      </c>
      <c r="C2140" t="s">
        <v>102</v>
      </c>
      <c r="D2140" t="s">
        <v>103</v>
      </c>
      <c r="E2140" t="s">
        <v>107</v>
      </c>
      <c r="F2140" t="s">
        <v>4</v>
      </c>
      <c r="G2140" s="20" t="s">
        <v>376</v>
      </c>
      <c r="H2140" s="19">
        <v>45408</v>
      </c>
      <c r="I2140">
        <v>455</v>
      </c>
      <c r="J2140">
        <v>455</v>
      </c>
      <c r="L2140">
        <v>3.2</v>
      </c>
      <c r="M21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40" s="20">
        <f>_22_05_2024__71314[[#This Row],[Рейтинг по проезду]]*0.6+_22_05_2024__71314[[#This Row],[Рейтинг по МВ]]*0.4</f>
        <v>0.87999999999999989</v>
      </c>
    </row>
    <row r="2141" spans="1:17" x14ac:dyDescent="0.2">
      <c r="A2141">
        <v>318</v>
      </c>
      <c r="B2141" t="s">
        <v>3558</v>
      </c>
      <c r="C2141" t="s">
        <v>102</v>
      </c>
      <c r="D2141" t="s">
        <v>103</v>
      </c>
      <c r="E2141" t="s">
        <v>107</v>
      </c>
      <c r="F2141" t="s">
        <v>4</v>
      </c>
      <c r="G2141" s="20" t="s">
        <v>376</v>
      </c>
      <c r="H2141" s="19">
        <v>45409</v>
      </c>
      <c r="I2141">
        <v>926</v>
      </c>
      <c r="J2141">
        <v>26</v>
      </c>
      <c r="L2141">
        <v>3.2</v>
      </c>
      <c r="M21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35.615384615384613</v>
      </c>
      <c r="O21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1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41" s="20">
        <f>_22_05_2024__71314[[#This Row],[Рейтинг по проезду]]*0.6+_22_05_2024__71314[[#This Row],[Рейтинг по МВ]]*0.4</f>
        <v>0.82000000000000006</v>
      </c>
    </row>
    <row r="2142" spans="1:17" x14ac:dyDescent="0.2">
      <c r="A2142">
        <v>318</v>
      </c>
      <c r="B2142" t="s">
        <v>3559</v>
      </c>
      <c r="C2142" t="s">
        <v>102</v>
      </c>
      <c r="D2142" t="s">
        <v>103</v>
      </c>
      <c r="E2142" t="s">
        <v>107</v>
      </c>
      <c r="F2142" t="s">
        <v>4</v>
      </c>
      <c r="G2142" s="20" t="s">
        <v>376</v>
      </c>
      <c r="H2142" s="19">
        <v>45410</v>
      </c>
      <c r="I2142">
        <v>58</v>
      </c>
      <c r="J2142">
        <v>58</v>
      </c>
      <c r="L2142">
        <v>3.2</v>
      </c>
      <c r="M21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42" s="20">
        <f>_22_05_2024__71314[[#This Row],[Рейтинг по проезду]]*0.6+_22_05_2024__71314[[#This Row],[Рейтинг по МВ]]*0.4</f>
        <v>0.87999999999999989</v>
      </c>
    </row>
    <row r="2143" spans="1:17" x14ac:dyDescent="0.2">
      <c r="A2143">
        <v>318</v>
      </c>
      <c r="B2143" t="s">
        <v>3560</v>
      </c>
      <c r="C2143" t="s">
        <v>102</v>
      </c>
      <c r="D2143" t="s">
        <v>103</v>
      </c>
      <c r="E2143" t="s">
        <v>107</v>
      </c>
      <c r="F2143" t="s">
        <v>4</v>
      </c>
      <c r="G2143" s="20" t="s">
        <v>376</v>
      </c>
      <c r="H2143" s="19">
        <v>45412</v>
      </c>
      <c r="I2143">
        <v>346</v>
      </c>
      <c r="J2143">
        <v>346</v>
      </c>
      <c r="L2143">
        <v>3.2</v>
      </c>
      <c r="M21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143" s="20">
        <f>_22_05_2024__71314[[#This Row],[Рейтинг по проезду]]*0.6+_22_05_2024__71314[[#This Row],[Рейтинг по МВ]]*0.4</f>
        <v>0.87999999999999989</v>
      </c>
    </row>
    <row r="2144" spans="1:17" x14ac:dyDescent="0.2">
      <c r="A2144">
        <v>319</v>
      </c>
      <c r="B2144" t="s">
        <v>3561</v>
      </c>
      <c r="C2144" t="s">
        <v>102</v>
      </c>
      <c r="D2144" t="s">
        <v>103</v>
      </c>
      <c r="E2144" t="s">
        <v>107</v>
      </c>
      <c r="F2144" t="s">
        <v>4</v>
      </c>
      <c r="G2144" s="20" t="s">
        <v>377</v>
      </c>
      <c r="H2144" s="19">
        <v>45383</v>
      </c>
      <c r="I2144">
        <v>3</v>
      </c>
      <c r="J2144">
        <v>0</v>
      </c>
      <c r="L2144">
        <v>6</v>
      </c>
      <c r="M2144">
        <f>IF(_22_05_2024__71314[[#This Row],[Данные телематики, пробег]]=0,0.6,IF(_22_05_2024__71314[[#This Row],[Данные путевого, пробег]]=0,0,"для расчета"))</f>
        <v>0</v>
      </c>
      <c r="N21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4" s="20">
        <f>_22_05_2024__71314[[#This Row],[Рейтинг по проезду]]*0.6+_22_05_2024__71314[[#This Row],[Рейтинг по МВ]]*0.4</f>
        <v>0.4</v>
      </c>
    </row>
    <row r="2145" spans="1:17" x14ac:dyDescent="0.2">
      <c r="A2145">
        <v>319</v>
      </c>
      <c r="B2145" t="s">
        <v>3562</v>
      </c>
      <c r="C2145" t="s">
        <v>102</v>
      </c>
      <c r="D2145" t="s">
        <v>103</v>
      </c>
      <c r="E2145" t="s">
        <v>107</v>
      </c>
      <c r="F2145" t="s">
        <v>4</v>
      </c>
      <c r="G2145" s="20" t="s">
        <v>377</v>
      </c>
      <c r="H2145" s="19">
        <v>45384</v>
      </c>
      <c r="I2145">
        <v>43</v>
      </c>
      <c r="J2145">
        <v>0</v>
      </c>
      <c r="L2145">
        <v>6</v>
      </c>
      <c r="M2145">
        <f>IF(_22_05_2024__71314[[#This Row],[Данные телематики, пробег]]=0,0.6,IF(_22_05_2024__71314[[#This Row],[Данные путевого, пробег]]=0,0,"для расчета"))</f>
        <v>0</v>
      </c>
      <c r="N21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5" s="20">
        <f>_22_05_2024__71314[[#This Row],[Рейтинг по проезду]]*0.6+_22_05_2024__71314[[#This Row],[Рейтинг по МВ]]*0.4</f>
        <v>0.4</v>
      </c>
    </row>
    <row r="2146" spans="1:17" x14ac:dyDescent="0.2">
      <c r="A2146">
        <v>319</v>
      </c>
      <c r="B2146" t="s">
        <v>3563</v>
      </c>
      <c r="C2146" t="s">
        <v>102</v>
      </c>
      <c r="D2146" t="s">
        <v>103</v>
      </c>
      <c r="E2146" t="s">
        <v>107</v>
      </c>
      <c r="F2146" t="s">
        <v>4</v>
      </c>
      <c r="G2146" s="20" t="s">
        <v>377</v>
      </c>
      <c r="H2146" s="19">
        <v>45386</v>
      </c>
      <c r="I2146">
        <v>58</v>
      </c>
      <c r="J2146">
        <v>0</v>
      </c>
      <c r="L2146">
        <v>6</v>
      </c>
      <c r="M2146">
        <f>IF(_22_05_2024__71314[[#This Row],[Данные телематики, пробег]]=0,0.6,IF(_22_05_2024__71314[[#This Row],[Данные путевого, пробег]]=0,0,"для расчета"))</f>
        <v>0</v>
      </c>
      <c r="N21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6" s="20">
        <f>_22_05_2024__71314[[#This Row],[Рейтинг по проезду]]*0.6+_22_05_2024__71314[[#This Row],[Рейтинг по МВ]]*0.4</f>
        <v>0.4</v>
      </c>
    </row>
    <row r="2147" spans="1:17" x14ac:dyDescent="0.2">
      <c r="A2147">
        <v>319</v>
      </c>
      <c r="B2147" t="s">
        <v>3564</v>
      </c>
      <c r="C2147" t="s">
        <v>102</v>
      </c>
      <c r="D2147" t="s">
        <v>103</v>
      </c>
      <c r="E2147" t="s">
        <v>107</v>
      </c>
      <c r="F2147" t="s">
        <v>4</v>
      </c>
      <c r="G2147" s="20" t="s">
        <v>377</v>
      </c>
      <c r="H2147" s="19">
        <v>45387</v>
      </c>
      <c r="I2147">
        <v>41</v>
      </c>
      <c r="J2147">
        <v>0</v>
      </c>
      <c r="L2147">
        <v>6</v>
      </c>
      <c r="M2147">
        <f>IF(_22_05_2024__71314[[#This Row],[Данные телематики, пробег]]=0,0.6,IF(_22_05_2024__71314[[#This Row],[Данные путевого, пробег]]=0,0,"для расчета"))</f>
        <v>0</v>
      </c>
      <c r="N21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7" s="20">
        <f>_22_05_2024__71314[[#This Row],[Рейтинг по проезду]]*0.6+_22_05_2024__71314[[#This Row],[Рейтинг по МВ]]*0.4</f>
        <v>0.4</v>
      </c>
    </row>
    <row r="2148" spans="1:17" x14ac:dyDescent="0.2">
      <c r="A2148">
        <v>319</v>
      </c>
      <c r="B2148" t="s">
        <v>3565</v>
      </c>
      <c r="C2148" t="s">
        <v>102</v>
      </c>
      <c r="D2148" t="s">
        <v>103</v>
      </c>
      <c r="E2148" t="s">
        <v>107</v>
      </c>
      <c r="F2148" t="s">
        <v>4</v>
      </c>
      <c r="G2148" s="20" t="s">
        <v>377</v>
      </c>
      <c r="H2148" s="19">
        <v>45388</v>
      </c>
      <c r="I2148">
        <v>379</v>
      </c>
      <c r="J2148">
        <v>0</v>
      </c>
      <c r="L2148">
        <v>6</v>
      </c>
      <c r="M2148">
        <f>IF(_22_05_2024__71314[[#This Row],[Данные телематики, пробег]]=0,0.6,IF(_22_05_2024__71314[[#This Row],[Данные путевого, пробег]]=0,0,"для расчета"))</f>
        <v>0</v>
      </c>
      <c r="N21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8" s="20">
        <f>_22_05_2024__71314[[#This Row],[Рейтинг по проезду]]*0.6+_22_05_2024__71314[[#This Row],[Рейтинг по МВ]]*0.4</f>
        <v>0.4</v>
      </c>
    </row>
    <row r="2149" spans="1:17" x14ac:dyDescent="0.2">
      <c r="A2149">
        <v>319</v>
      </c>
      <c r="B2149" t="s">
        <v>3566</v>
      </c>
      <c r="C2149" t="s">
        <v>102</v>
      </c>
      <c r="D2149" t="s">
        <v>103</v>
      </c>
      <c r="E2149" t="s">
        <v>107</v>
      </c>
      <c r="F2149" t="s">
        <v>4</v>
      </c>
      <c r="G2149" s="20" t="s">
        <v>377</v>
      </c>
      <c r="H2149" s="19">
        <v>45389</v>
      </c>
      <c r="I2149">
        <v>17</v>
      </c>
      <c r="J2149">
        <v>0</v>
      </c>
      <c r="L2149">
        <v>6</v>
      </c>
      <c r="M2149">
        <f>IF(_22_05_2024__71314[[#This Row],[Данные телематики, пробег]]=0,0.6,IF(_22_05_2024__71314[[#This Row],[Данные путевого, пробег]]=0,0,"для расчета"))</f>
        <v>0</v>
      </c>
      <c r="N21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49" s="20">
        <f>_22_05_2024__71314[[#This Row],[Рейтинг по проезду]]*0.6+_22_05_2024__71314[[#This Row],[Рейтинг по МВ]]*0.4</f>
        <v>0.4</v>
      </c>
    </row>
    <row r="2150" spans="1:17" x14ac:dyDescent="0.2">
      <c r="A2150">
        <v>319</v>
      </c>
      <c r="B2150" t="s">
        <v>3567</v>
      </c>
      <c r="C2150" t="s">
        <v>102</v>
      </c>
      <c r="D2150" t="s">
        <v>103</v>
      </c>
      <c r="E2150" t="s">
        <v>107</v>
      </c>
      <c r="F2150" t="s">
        <v>4</v>
      </c>
      <c r="G2150" s="20" t="s">
        <v>377</v>
      </c>
      <c r="H2150" s="19">
        <v>45393</v>
      </c>
      <c r="I2150">
        <v>97</v>
      </c>
      <c r="J2150">
        <v>0</v>
      </c>
      <c r="L2150">
        <v>6</v>
      </c>
      <c r="M2150">
        <f>IF(_22_05_2024__71314[[#This Row],[Данные телематики, пробег]]=0,0.6,IF(_22_05_2024__71314[[#This Row],[Данные путевого, пробег]]=0,0,"для расчета"))</f>
        <v>0</v>
      </c>
      <c r="N21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0" s="20">
        <f>_22_05_2024__71314[[#This Row],[Рейтинг по проезду]]*0.6+_22_05_2024__71314[[#This Row],[Рейтинг по МВ]]*0.4</f>
        <v>0.4</v>
      </c>
    </row>
    <row r="2151" spans="1:17" x14ac:dyDescent="0.2">
      <c r="A2151">
        <v>319</v>
      </c>
      <c r="B2151" t="s">
        <v>3568</v>
      </c>
      <c r="C2151" t="s">
        <v>102</v>
      </c>
      <c r="D2151" t="s">
        <v>103</v>
      </c>
      <c r="E2151" t="s">
        <v>107</v>
      </c>
      <c r="F2151" t="s">
        <v>4</v>
      </c>
      <c r="G2151" s="20" t="s">
        <v>377</v>
      </c>
      <c r="H2151" s="19">
        <v>45394</v>
      </c>
      <c r="I2151">
        <v>18</v>
      </c>
      <c r="J2151">
        <v>0</v>
      </c>
      <c r="L2151">
        <v>6</v>
      </c>
      <c r="M2151">
        <f>IF(_22_05_2024__71314[[#This Row],[Данные телематики, пробег]]=0,0.6,IF(_22_05_2024__71314[[#This Row],[Данные путевого, пробег]]=0,0,"для расчета"))</f>
        <v>0</v>
      </c>
      <c r="N21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1" s="20">
        <f>_22_05_2024__71314[[#This Row],[Рейтинг по проезду]]*0.6+_22_05_2024__71314[[#This Row],[Рейтинг по МВ]]*0.4</f>
        <v>0.4</v>
      </c>
    </row>
    <row r="2152" spans="1:17" x14ac:dyDescent="0.2">
      <c r="A2152">
        <v>319</v>
      </c>
      <c r="B2152" t="s">
        <v>3569</v>
      </c>
      <c r="C2152" t="s">
        <v>102</v>
      </c>
      <c r="D2152" t="s">
        <v>103</v>
      </c>
      <c r="E2152" t="s">
        <v>107</v>
      </c>
      <c r="F2152" t="s">
        <v>4</v>
      </c>
      <c r="G2152" s="20" t="s">
        <v>377</v>
      </c>
      <c r="H2152" s="19">
        <v>45396</v>
      </c>
      <c r="I2152">
        <v>0</v>
      </c>
      <c r="J2152">
        <v>0</v>
      </c>
      <c r="L2152">
        <v>6</v>
      </c>
      <c r="M2152">
        <f>IF(_22_05_2024__71314[[#This Row],[Данные телематики, пробег]]=0,0.6,IF(_22_05_2024__71314[[#This Row],[Данные путевого, пробег]]=0,0,"для расчета"))</f>
        <v>0.6</v>
      </c>
      <c r="N21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1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2" s="20">
        <f>_22_05_2024__71314[[#This Row],[Рейтинг по проезду]]*0.6+_22_05_2024__71314[[#This Row],[Рейтинг по МВ]]*0.4</f>
        <v>0.76</v>
      </c>
    </row>
    <row r="2153" spans="1:17" x14ac:dyDescent="0.2">
      <c r="A2153">
        <v>319</v>
      </c>
      <c r="B2153" t="s">
        <v>3570</v>
      </c>
      <c r="C2153" t="s">
        <v>102</v>
      </c>
      <c r="D2153" t="s">
        <v>103</v>
      </c>
      <c r="E2153" t="s">
        <v>107</v>
      </c>
      <c r="F2153" t="s">
        <v>4</v>
      </c>
      <c r="G2153" s="20" t="s">
        <v>377</v>
      </c>
      <c r="H2153" s="19">
        <v>45397</v>
      </c>
      <c r="I2153">
        <v>0</v>
      </c>
      <c r="J2153">
        <v>0</v>
      </c>
      <c r="L2153">
        <v>6</v>
      </c>
      <c r="M2153">
        <f>IF(_22_05_2024__71314[[#This Row],[Данные телематики, пробег]]=0,0.6,IF(_22_05_2024__71314[[#This Row],[Данные путевого, пробег]]=0,0,"для расчета"))</f>
        <v>0.6</v>
      </c>
      <c r="N21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1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3" s="20">
        <f>_22_05_2024__71314[[#This Row],[Рейтинг по проезду]]*0.6+_22_05_2024__71314[[#This Row],[Рейтинг по МВ]]*0.4</f>
        <v>0.76</v>
      </c>
    </row>
    <row r="2154" spans="1:17" x14ac:dyDescent="0.2">
      <c r="A2154">
        <v>319</v>
      </c>
      <c r="B2154" t="s">
        <v>3571</v>
      </c>
      <c r="C2154" t="s">
        <v>102</v>
      </c>
      <c r="D2154" t="s">
        <v>103</v>
      </c>
      <c r="E2154" t="s">
        <v>107</v>
      </c>
      <c r="F2154" t="s">
        <v>4</v>
      </c>
      <c r="G2154" s="20" t="s">
        <v>377</v>
      </c>
      <c r="H2154" s="19">
        <v>45398</v>
      </c>
      <c r="I2154">
        <v>13</v>
      </c>
      <c r="J2154">
        <v>0</v>
      </c>
      <c r="L2154">
        <v>6</v>
      </c>
      <c r="M2154">
        <f>IF(_22_05_2024__71314[[#This Row],[Данные телематики, пробег]]=0,0.6,IF(_22_05_2024__71314[[#This Row],[Данные путевого, пробег]]=0,0,"для расчета"))</f>
        <v>0</v>
      </c>
      <c r="N21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4" s="20">
        <f>_22_05_2024__71314[[#This Row],[Рейтинг по проезду]]*0.6+_22_05_2024__71314[[#This Row],[Рейтинг по МВ]]*0.4</f>
        <v>0.4</v>
      </c>
    </row>
    <row r="2155" spans="1:17" x14ac:dyDescent="0.2">
      <c r="A2155">
        <v>319</v>
      </c>
      <c r="B2155" t="s">
        <v>3572</v>
      </c>
      <c r="C2155" t="s">
        <v>102</v>
      </c>
      <c r="D2155" t="s">
        <v>103</v>
      </c>
      <c r="E2155" t="s">
        <v>107</v>
      </c>
      <c r="F2155" t="s">
        <v>4</v>
      </c>
      <c r="G2155" s="20" t="s">
        <v>377</v>
      </c>
      <c r="H2155" s="19">
        <v>45400</v>
      </c>
      <c r="I2155">
        <v>3</v>
      </c>
      <c r="J2155">
        <v>0</v>
      </c>
      <c r="L2155">
        <v>6</v>
      </c>
      <c r="M2155">
        <f>IF(_22_05_2024__71314[[#This Row],[Данные телематики, пробег]]=0,0.6,IF(_22_05_2024__71314[[#This Row],[Данные путевого, пробег]]=0,0,"для расчета"))</f>
        <v>0</v>
      </c>
      <c r="N21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5" s="20">
        <f>_22_05_2024__71314[[#This Row],[Рейтинг по проезду]]*0.6+_22_05_2024__71314[[#This Row],[Рейтинг по МВ]]*0.4</f>
        <v>0.4</v>
      </c>
    </row>
    <row r="2156" spans="1:17" x14ac:dyDescent="0.2">
      <c r="A2156">
        <v>319</v>
      </c>
      <c r="B2156" t="s">
        <v>3573</v>
      </c>
      <c r="C2156" t="s">
        <v>102</v>
      </c>
      <c r="D2156" t="s">
        <v>103</v>
      </c>
      <c r="E2156" t="s">
        <v>107</v>
      </c>
      <c r="F2156" t="s">
        <v>4</v>
      </c>
      <c r="G2156" s="20" t="s">
        <v>377</v>
      </c>
      <c r="H2156" s="19">
        <v>45401</v>
      </c>
      <c r="I2156">
        <v>590</v>
      </c>
      <c r="J2156">
        <v>0</v>
      </c>
      <c r="L2156">
        <v>6</v>
      </c>
      <c r="M2156">
        <f>IF(_22_05_2024__71314[[#This Row],[Данные телематики, пробег]]=0,0.6,IF(_22_05_2024__71314[[#This Row],[Данные путевого, пробег]]=0,0,"для расчета"))</f>
        <v>0</v>
      </c>
      <c r="N21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6" s="20">
        <f>_22_05_2024__71314[[#This Row],[Рейтинг по проезду]]*0.6+_22_05_2024__71314[[#This Row],[Рейтинг по МВ]]*0.4</f>
        <v>0.4</v>
      </c>
    </row>
    <row r="2157" spans="1:17" x14ac:dyDescent="0.2">
      <c r="A2157">
        <v>319</v>
      </c>
      <c r="B2157" t="s">
        <v>3574</v>
      </c>
      <c r="C2157" t="s">
        <v>102</v>
      </c>
      <c r="D2157" t="s">
        <v>103</v>
      </c>
      <c r="E2157" t="s">
        <v>107</v>
      </c>
      <c r="F2157" t="s">
        <v>4</v>
      </c>
      <c r="G2157" s="20" t="s">
        <v>377</v>
      </c>
      <c r="H2157" s="19">
        <v>45402</v>
      </c>
      <c r="I2157">
        <v>25</v>
      </c>
      <c r="J2157">
        <v>0</v>
      </c>
      <c r="L2157">
        <v>6</v>
      </c>
      <c r="M2157">
        <f>IF(_22_05_2024__71314[[#This Row],[Данные телематики, пробег]]=0,0.6,IF(_22_05_2024__71314[[#This Row],[Данные путевого, пробег]]=0,0,"для расчета"))</f>
        <v>0</v>
      </c>
      <c r="N21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7" s="20">
        <f>_22_05_2024__71314[[#This Row],[Рейтинг по проезду]]*0.6+_22_05_2024__71314[[#This Row],[Рейтинг по МВ]]*0.4</f>
        <v>0.4</v>
      </c>
    </row>
    <row r="2158" spans="1:17" x14ac:dyDescent="0.2">
      <c r="A2158">
        <v>319</v>
      </c>
      <c r="B2158" t="s">
        <v>3575</v>
      </c>
      <c r="C2158" t="s">
        <v>102</v>
      </c>
      <c r="D2158" t="s">
        <v>103</v>
      </c>
      <c r="E2158" t="s">
        <v>107</v>
      </c>
      <c r="F2158" t="s">
        <v>4</v>
      </c>
      <c r="G2158" s="20" t="s">
        <v>377</v>
      </c>
      <c r="H2158" s="19">
        <v>45404</v>
      </c>
      <c r="I2158">
        <v>11</v>
      </c>
      <c r="J2158">
        <v>0</v>
      </c>
      <c r="L2158">
        <v>6</v>
      </c>
      <c r="M2158">
        <f>IF(_22_05_2024__71314[[#This Row],[Данные телематики, пробег]]=0,0.6,IF(_22_05_2024__71314[[#This Row],[Данные путевого, пробег]]=0,0,"для расчета"))</f>
        <v>0</v>
      </c>
      <c r="N21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8" s="20">
        <f>_22_05_2024__71314[[#This Row],[Рейтинг по проезду]]*0.6+_22_05_2024__71314[[#This Row],[Рейтинг по МВ]]*0.4</f>
        <v>0.4</v>
      </c>
    </row>
    <row r="2159" spans="1:17" x14ac:dyDescent="0.2">
      <c r="A2159">
        <v>319</v>
      </c>
      <c r="B2159" t="s">
        <v>3576</v>
      </c>
      <c r="C2159" t="s">
        <v>102</v>
      </c>
      <c r="D2159" t="s">
        <v>103</v>
      </c>
      <c r="E2159" t="s">
        <v>107</v>
      </c>
      <c r="F2159" t="s">
        <v>4</v>
      </c>
      <c r="G2159" s="20" t="s">
        <v>377</v>
      </c>
      <c r="H2159" s="19">
        <v>45405</v>
      </c>
      <c r="I2159">
        <v>11</v>
      </c>
      <c r="J2159">
        <v>0</v>
      </c>
      <c r="L2159">
        <v>6</v>
      </c>
      <c r="M2159">
        <f>IF(_22_05_2024__71314[[#This Row],[Данные телематики, пробег]]=0,0.6,IF(_22_05_2024__71314[[#This Row],[Данные путевого, пробег]]=0,0,"для расчета"))</f>
        <v>0</v>
      </c>
      <c r="N21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59" s="20">
        <f>_22_05_2024__71314[[#This Row],[Рейтинг по проезду]]*0.6+_22_05_2024__71314[[#This Row],[Рейтинг по МВ]]*0.4</f>
        <v>0.4</v>
      </c>
    </row>
    <row r="2160" spans="1:17" x14ac:dyDescent="0.2">
      <c r="A2160">
        <v>319</v>
      </c>
      <c r="B2160" t="s">
        <v>3577</v>
      </c>
      <c r="C2160" t="s">
        <v>102</v>
      </c>
      <c r="D2160" t="s">
        <v>103</v>
      </c>
      <c r="E2160" t="s">
        <v>107</v>
      </c>
      <c r="F2160" t="s">
        <v>4</v>
      </c>
      <c r="G2160" s="20" t="s">
        <v>377</v>
      </c>
      <c r="H2160" s="19">
        <v>45406</v>
      </c>
      <c r="I2160">
        <v>5</v>
      </c>
      <c r="J2160">
        <v>0</v>
      </c>
      <c r="L2160">
        <v>6</v>
      </c>
      <c r="M2160">
        <f>IF(_22_05_2024__71314[[#This Row],[Данные телематики, пробег]]=0,0.6,IF(_22_05_2024__71314[[#This Row],[Данные путевого, пробег]]=0,0,"для расчета"))</f>
        <v>0</v>
      </c>
      <c r="N21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1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1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0" s="20">
        <f>_22_05_2024__71314[[#This Row],[Рейтинг по проезду]]*0.6+_22_05_2024__71314[[#This Row],[Рейтинг по МВ]]*0.4</f>
        <v>0.4</v>
      </c>
    </row>
    <row r="2161" spans="1:17" x14ac:dyDescent="0.2">
      <c r="A2161">
        <v>322</v>
      </c>
      <c r="B2161" t="s">
        <v>3578</v>
      </c>
      <c r="C2161" t="s">
        <v>102</v>
      </c>
      <c r="D2161" t="s">
        <v>103</v>
      </c>
      <c r="E2161" t="s">
        <v>107</v>
      </c>
      <c r="F2161" t="s">
        <v>4</v>
      </c>
      <c r="G2161" s="20" t="s">
        <v>380</v>
      </c>
      <c r="H2161" s="19">
        <v>45386</v>
      </c>
      <c r="I2161">
        <v>377</v>
      </c>
      <c r="J2161">
        <v>377</v>
      </c>
      <c r="L2161">
        <v>6</v>
      </c>
      <c r="M21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1" s="20">
        <f>_22_05_2024__71314[[#This Row],[Рейтинг по проезду]]*0.6+_22_05_2024__71314[[#This Row],[Рейтинг по МВ]]*0.4</f>
        <v>1</v>
      </c>
    </row>
    <row r="2162" spans="1:17" x14ac:dyDescent="0.2">
      <c r="A2162">
        <v>322</v>
      </c>
      <c r="B2162" t="s">
        <v>3579</v>
      </c>
      <c r="C2162" t="s">
        <v>102</v>
      </c>
      <c r="D2162" t="s">
        <v>103</v>
      </c>
      <c r="E2162" t="s">
        <v>107</v>
      </c>
      <c r="F2162" t="s">
        <v>4</v>
      </c>
      <c r="G2162" s="20" t="s">
        <v>380</v>
      </c>
      <c r="H2162" s="19">
        <v>45388</v>
      </c>
      <c r="I2162">
        <v>202</v>
      </c>
      <c r="J2162">
        <v>202</v>
      </c>
      <c r="L2162">
        <v>6</v>
      </c>
      <c r="M21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2" s="20">
        <f>_22_05_2024__71314[[#This Row],[Рейтинг по проезду]]*0.6+_22_05_2024__71314[[#This Row],[Рейтинг по МВ]]*0.4</f>
        <v>1</v>
      </c>
    </row>
    <row r="2163" spans="1:17" x14ac:dyDescent="0.2">
      <c r="A2163">
        <v>322</v>
      </c>
      <c r="B2163" t="s">
        <v>3580</v>
      </c>
      <c r="C2163" t="s">
        <v>102</v>
      </c>
      <c r="D2163" t="s">
        <v>103</v>
      </c>
      <c r="E2163" t="s">
        <v>107</v>
      </c>
      <c r="F2163" t="s">
        <v>4</v>
      </c>
      <c r="G2163" s="20" t="s">
        <v>380</v>
      </c>
      <c r="H2163" s="19">
        <v>45389</v>
      </c>
      <c r="I2163">
        <v>275</v>
      </c>
      <c r="J2163">
        <v>275</v>
      </c>
      <c r="L2163">
        <v>6</v>
      </c>
      <c r="M21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3" s="20">
        <f>_22_05_2024__71314[[#This Row],[Рейтинг по проезду]]*0.6+_22_05_2024__71314[[#This Row],[Рейтинг по МВ]]*0.4</f>
        <v>1</v>
      </c>
    </row>
    <row r="2164" spans="1:17" x14ac:dyDescent="0.2">
      <c r="A2164">
        <v>322</v>
      </c>
      <c r="B2164" t="s">
        <v>3581</v>
      </c>
      <c r="C2164" t="s">
        <v>102</v>
      </c>
      <c r="D2164" t="s">
        <v>103</v>
      </c>
      <c r="E2164" t="s">
        <v>107</v>
      </c>
      <c r="F2164" t="s">
        <v>4</v>
      </c>
      <c r="G2164" s="20" t="s">
        <v>380</v>
      </c>
      <c r="H2164" s="19">
        <v>45390</v>
      </c>
      <c r="I2164">
        <v>384</v>
      </c>
      <c r="J2164">
        <v>384</v>
      </c>
      <c r="L2164">
        <v>6</v>
      </c>
      <c r="M21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4" s="20">
        <f>_22_05_2024__71314[[#This Row],[Рейтинг по проезду]]*0.6+_22_05_2024__71314[[#This Row],[Рейтинг по МВ]]*0.4</f>
        <v>1</v>
      </c>
    </row>
    <row r="2165" spans="1:17" x14ac:dyDescent="0.2">
      <c r="A2165">
        <v>322</v>
      </c>
      <c r="B2165" t="s">
        <v>3582</v>
      </c>
      <c r="C2165" t="s">
        <v>102</v>
      </c>
      <c r="D2165" t="s">
        <v>103</v>
      </c>
      <c r="E2165" t="s">
        <v>107</v>
      </c>
      <c r="F2165" t="s">
        <v>4</v>
      </c>
      <c r="G2165" s="20" t="s">
        <v>380</v>
      </c>
      <c r="H2165" s="19">
        <v>45391</v>
      </c>
      <c r="I2165">
        <v>279</v>
      </c>
      <c r="J2165">
        <v>279</v>
      </c>
      <c r="L2165">
        <v>6</v>
      </c>
      <c r="M21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5" s="20">
        <f>_22_05_2024__71314[[#This Row],[Рейтинг по проезду]]*0.6+_22_05_2024__71314[[#This Row],[Рейтинг по МВ]]*0.4</f>
        <v>1</v>
      </c>
    </row>
    <row r="2166" spans="1:17" x14ac:dyDescent="0.2">
      <c r="A2166">
        <v>322</v>
      </c>
      <c r="B2166" t="s">
        <v>3583</v>
      </c>
      <c r="C2166" t="s">
        <v>102</v>
      </c>
      <c r="D2166" t="s">
        <v>103</v>
      </c>
      <c r="E2166" t="s">
        <v>107</v>
      </c>
      <c r="F2166" t="s">
        <v>4</v>
      </c>
      <c r="G2166" s="20" t="s">
        <v>380</v>
      </c>
      <c r="H2166" s="19">
        <v>45392</v>
      </c>
      <c r="I2166">
        <v>79</v>
      </c>
      <c r="J2166">
        <v>79</v>
      </c>
      <c r="L2166">
        <v>6</v>
      </c>
      <c r="M21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6" s="20">
        <f>_22_05_2024__71314[[#This Row],[Рейтинг по проезду]]*0.6+_22_05_2024__71314[[#This Row],[Рейтинг по МВ]]*0.4</f>
        <v>1</v>
      </c>
    </row>
    <row r="2167" spans="1:17" x14ac:dyDescent="0.2">
      <c r="A2167">
        <v>322</v>
      </c>
      <c r="B2167" t="s">
        <v>3584</v>
      </c>
      <c r="C2167" t="s">
        <v>102</v>
      </c>
      <c r="D2167" t="s">
        <v>103</v>
      </c>
      <c r="E2167" t="s">
        <v>107</v>
      </c>
      <c r="F2167" t="s">
        <v>4</v>
      </c>
      <c r="G2167" s="20" t="s">
        <v>380</v>
      </c>
      <c r="H2167" s="19">
        <v>45394</v>
      </c>
      <c r="I2167">
        <v>15</v>
      </c>
      <c r="J2167">
        <v>15</v>
      </c>
      <c r="L2167">
        <v>6</v>
      </c>
      <c r="M21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7" s="20">
        <f>_22_05_2024__71314[[#This Row],[Рейтинг по проезду]]*0.6+_22_05_2024__71314[[#This Row],[Рейтинг по МВ]]*0.4</f>
        <v>1</v>
      </c>
    </row>
    <row r="2168" spans="1:17" x14ac:dyDescent="0.2">
      <c r="A2168">
        <v>322</v>
      </c>
      <c r="B2168" t="s">
        <v>3585</v>
      </c>
      <c r="C2168" t="s">
        <v>102</v>
      </c>
      <c r="D2168" t="s">
        <v>103</v>
      </c>
      <c r="E2168" t="s">
        <v>107</v>
      </c>
      <c r="F2168" t="s">
        <v>4</v>
      </c>
      <c r="G2168" s="20" t="s">
        <v>380</v>
      </c>
      <c r="H2168" s="19">
        <v>45401</v>
      </c>
      <c r="I2168">
        <v>5</v>
      </c>
      <c r="J2168">
        <v>5</v>
      </c>
      <c r="L2168">
        <v>6</v>
      </c>
      <c r="M21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8" s="20">
        <f>_22_05_2024__71314[[#This Row],[Рейтинг по проезду]]*0.6+_22_05_2024__71314[[#This Row],[Рейтинг по МВ]]*0.4</f>
        <v>1</v>
      </c>
    </row>
    <row r="2169" spans="1:17" x14ac:dyDescent="0.2">
      <c r="A2169">
        <v>322</v>
      </c>
      <c r="B2169" t="s">
        <v>3586</v>
      </c>
      <c r="C2169" t="s">
        <v>102</v>
      </c>
      <c r="D2169" t="s">
        <v>103</v>
      </c>
      <c r="E2169" t="s">
        <v>107</v>
      </c>
      <c r="F2169" t="s">
        <v>4</v>
      </c>
      <c r="G2169" s="20" t="s">
        <v>380</v>
      </c>
      <c r="H2169" s="19">
        <v>45408</v>
      </c>
      <c r="I2169">
        <v>60</v>
      </c>
      <c r="J2169">
        <v>60</v>
      </c>
      <c r="L2169">
        <v>6</v>
      </c>
      <c r="M21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69" s="20">
        <f>_22_05_2024__71314[[#This Row],[Рейтинг по проезду]]*0.6+_22_05_2024__71314[[#This Row],[Рейтинг по МВ]]*0.4</f>
        <v>1</v>
      </c>
    </row>
    <row r="2170" spans="1:17" x14ac:dyDescent="0.2">
      <c r="A2170">
        <v>322</v>
      </c>
      <c r="B2170" t="s">
        <v>3587</v>
      </c>
      <c r="C2170" t="s">
        <v>102</v>
      </c>
      <c r="D2170" t="s">
        <v>103</v>
      </c>
      <c r="E2170" t="s">
        <v>107</v>
      </c>
      <c r="F2170" t="s">
        <v>4</v>
      </c>
      <c r="G2170" s="20" t="s">
        <v>380</v>
      </c>
      <c r="H2170" s="19">
        <v>45410</v>
      </c>
      <c r="I2170">
        <v>800</v>
      </c>
      <c r="J2170">
        <v>800</v>
      </c>
      <c r="L2170">
        <v>6</v>
      </c>
      <c r="M21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0" s="20">
        <f>_22_05_2024__71314[[#This Row],[Рейтинг по проезду]]*0.6+_22_05_2024__71314[[#This Row],[Рейтинг по МВ]]*0.4</f>
        <v>1</v>
      </c>
    </row>
    <row r="2171" spans="1:17" x14ac:dyDescent="0.2">
      <c r="A2171">
        <v>322</v>
      </c>
      <c r="B2171" t="s">
        <v>3588</v>
      </c>
      <c r="C2171" t="s">
        <v>102</v>
      </c>
      <c r="D2171" t="s">
        <v>103</v>
      </c>
      <c r="E2171" t="s">
        <v>107</v>
      </c>
      <c r="F2171" t="s">
        <v>4</v>
      </c>
      <c r="G2171" s="20" t="s">
        <v>380</v>
      </c>
      <c r="H2171" s="19">
        <v>45412</v>
      </c>
      <c r="I2171">
        <v>800</v>
      </c>
      <c r="J2171">
        <v>800</v>
      </c>
      <c r="L2171">
        <v>6</v>
      </c>
      <c r="M21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1" s="20">
        <f>_22_05_2024__71314[[#This Row],[Рейтинг по проезду]]*0.6+_22_05_2024__71314[[#This Row],[Рейтинг по МВ]]*0.4</f>
        <v>1</v>
      </c>
    </row>
    <row r="2172" spans="1:17" x14ac:dyDescent="0.2">
      <c r="A2172">
        <v>323</v>
      </c>
      <c r="B2172" t="s">
        <v>3589</v>
      </c>
      <c r="C2172" t="s">
        <v>102</v>
      </c>
      <c r="D2172" t="s">
        <v>103</v>
      </c>
      <c r="E2172" t="s">
        <v>107</v>
      </c>
      <c r="F2172" t="s">
        <v>2</v>
      </c>
      <c r="G2172" s="20" t="s">
        <v>381</v>
      </c>
      <c r="H2172" s="19">
        <v>45384</v>
      </c>
      <c r="I2172">
        <v>29</v>
      </c>
      <c r="J2172">
        <v>29</v>
      </c>
      <c r="L2172">
        <v>5.6</v>
      </c>
      <c r="M21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2" s="20">
        <f>_22_05_2024__71314[[#This Row],[Рейтинг по проезду]]*0.6+_22_05_2024__71314[[#This Row],[Рейтинг по МВ]]*0.4</f>
        <v>1</v>
      </c>
    </row>
    <row r="2173" spans="1:17" x14ac:dyDescent="0.2">
      <c r="A2173">
        <v>323</v>
      </c>
      <c r="B2173" t="s">
        <v>3590</v>
      </c>
      <c r="C2173" t="s">
        <v>102</v>
      </c>
      <c r="D2173" t="s">
        <v>103</v>
      </c>
      <c r="E2173" t="s">
        <v>107</v>
      </c>
      <c r="F2173" t="s">
        <v>2</v>
      </c>
      <c r="G2173" s="20" t="s">
        <v>381</v>
      </c>
      <c r="H2173" s="19">
        <v>45385</v>
      </c>
      <c r="I2173">
        <v>279</v>
      </c>
      <c r="J2173">
        <v>279</v>
      </c>
      <c r="L2173">
        <v>5.6</v>
      </c>
      <c r="M21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3" s="20">
        <f>_22_05_2024__71314[[#This Row],[Рейтинг по проезду]]*0.6+_22_05_2024__71314[[#This Row],[Рейтинг по МВ]]*0.4</f>
        <v>1</v>
      </c>
    </row>
    <row r="2174" spans="1:17" x14ac:dyDescent="0.2">
      <c r="A2174">
        <v>323</v>
      </c>
      <c r="B2174" t="s">
        <v>3591</v>
      </c>
      <c r="C2174" t="s">
        <v>102</v>
      </c>
      <c r="D2174" t="s">
        <v>103</v>
      </c>
      <c r="E2174" t="s">
        <v>107</v>
      </c>
      <c r="F2174" t="s">
        <v>2</v>
      </c>
      <c r="G2174" s="20" t="s">
        <v>381</v>
      </c>
      <c r="H2174" s="19">
        <v>45386</v>
      </c>
      <c r="I2174">
        <v>241</v>
      </c>
      <c r="J2174">
        <v>241</v>
      </c>
      <c r="L2174">
        <v>5.6</v>
      </c>
      <c r="M21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4" s="20">
        <f>_22_05_2024__71314[[#This Row],[Рейтинг по проезду]]*0.6+_22_05_2024__71314[[#This Row],[Рейтинг по МВ]]*0.4</f>
        <v>1</v>
      </c>
    </row>
    <row r="2175" spans="1:17" x14ac:dyDescent="0.2">
      <c r="A2175">
        <v>323</v>
      </c>
      <c r="B2175" t="s">
        <v>3592</v>
      </c>
      <c r="C2175" t="s">
        <v>102</v>
      </c>
      <c r="D2175" t="s">
        <v>103</v>
      </c>
      <c r="E2175" t="s">
        <v>107</v>
      </c>
      <c r="F2175" t="s">
        <v>2</v>
      </c>
      <c r="G2175" s="20" t="s">
        <v>381</v>
      </c>
      <c r="H2175" s="19">
        <v>45387</v>
      </c>
      <c r="I2175">
        <v>365</v>
      </c>
      <c r="J2175">
        <v>365</v>
      </c>
      <c r="L2175">
        <v>5.6</v>
      </c>
      <c r="M21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5" s="20">
        <f>_22_05_2024__71314[[#This Row],[Рейтинг по проезду]]*0.6+_22_05_2024__71314[[#This Row],[Рейтинг по МВ]]*0.4</f>
        <v>1</v>
      </c>
    </row>
    <row r="2176" spans="1:17" x14ac:dyDescent="0.2">
      <c r="A2176">
        <v>323</v>
      </c>
      <c r="B2176" t="s">
        <v>3593</v>
      </c>
      <c r="C2176" t="s">
        <v>102</v>
      </c>
      <c r="D2176" t="s">
        <v>103</v>
      </c>
      <c r="E2176" t="s">
        <v>107</v>
      </c>
      <c r="F2176" t="s">
        <v>2</v>
      </c>
      <c r="G2176" s="20" t="s">
        <v>381</v>
      </c>
      <c r="H2176" s="19">
        <v>45388</v>
      </c>
      <c r="I2176">
        <v>201.1</v>
      </c>
      <c r="J2176">
        <v>201.1</v>
      </c>
      <c r="L2176">
        <v>5.6</v>
      </c>
      <c r="M21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6" s="20">
        <f>_22_05_2024__71314[[#This Row],[Рейтинг по проезду]]*0.6+_22_05_2024__71314[[#This Row],[Рейтинг по МВ]]*0.4</f>
        <v>1</v>
      </c>
    </row>
    <row r="2177" spans="1:17" x14ac:dyDescent="0.2">
      <c r="A2177">
        <v>323</v>
      </c>
      <c r="B2177" t="s">
        <v>3594</v>
      </c>
      <c r="C2177" t="s">
        <v>102</v>
      </c>
      <c r="D2177" t="s">
        <v>103</v>
      </c>
      <c r="E2177" t="s">
        <v>107</v>
      </c>
      <c r="F2177" t="s">
        <v>2</v>
      </c>
      <c r="G2177" s="20" t="s">
        <v>381</v>
      </c>
      <c r="H2177" s="19">
        <v>45389</v>
      </c>
      <c r="I2177">
        <v>351.16</v>
      </c>
      <c r="J2177">
        <v>351.16</v>
      </c>
      <c r="L2177">
        <v>5.6</v>
      </c>
      <c r="M21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7" s="20">
        <f>_22_05_2024__71314[[#This Row],[Рейтинг по проезду]]*0.6+_22_05_2024__71314[[#This Row],[Рейтинг по МВ]]*0.4</f>
        <v>1</v>
      </c>
    </row>
    <row r="2178" spans="1:17" x14ac:dyDescent="0.2">
      <c r="A2178">
        <v>323</v>
      </c>
      <c r="B2178" t="s">
        <v>3595</v>
      </c>
      <c r="C2178" t="s">
        <v>102</v>
      </c>
      <c r="D2178" t="s">
        <v>103</v>
      </c>
      <c r="E2178" t="s">
        <v>107</v>
      </c>
      <c r="F2178" t="s">
        <v>2</v>
      </c>
      <c r="G2178" s="20" t="s">
        <v>381</v>
      </c>
      <c r="H2178" s="19">
        <v>45390</v>
      </c>
      <c r="I2178">
        <v>301</v>
      </c>
      <c r="J2178">
        <v>301</v>
      </c>
      <c r="L2178">
        <v>5.6</v>
      </c>
      <c r="M21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8" s="20">
        <f>_22_05_2024__71314[[#This Row],[Рейтинг по проезду]]*0.6+_22_05_2024__71314[[#This Row],[Рейтинг по МВ]]*0.4</f>
        <v>1</v>
      </c>
    </row>
    <row r="2179" spans="1:17" x14ac:dyDescent="0.2">
      <c r="A2179">
        <v>323</v>
      </c>
      <c r="B2179" t="s">
        <v>3596</v>
      </c>
      <c r="C2179" t="s">
        <v>102</v>
      </c>
      <c r="D2179" t="s">
        <v>103</v>
      </c>
      <c r="E2179" t="s">
        <v>107</v>
      </c>
      <c r="F2179" t="s">
        <v>2</v>
      </c>
      <c r="G2179" s="20" t="s">
        <v>381</v>
      </c>
      <c r="H2179" s="19">
        <v>45391</v>
      </c>
      <c r="I2179">
        <v>365.12</v>
      </c>
      <c r="J2179">
        <v>365.12</v>
      </c>
      <c r="L2179">
        <v>5.6</v>
      </c>
      <c r="M21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79" s="20">
        <f>_22_05_2024__71314[[#This Row],[Рейтинг по проезду]]*0.6+_22_05_2024__71314[[#This Row],[Рейтинг по МВ]]*0.4</f>
        <v>1</v>
      </c>
    </row>
    <row r="2180" spans="1:17" x14ac:dyDescent="0.2">
      <c r="A2180">
        <v>323</v>
      </c>
      <c r="B2180" t="s">
        <v>3597</v>
      </c>
      <c r="C2180" t="s">
        <v>102</v>
      </c>
      <c r="D2180" t="s">
        <v>103</v>
      </c>
      <c r="E2180" t="s">
        <v>107</v>
      </c>
      <c r="F2180" t="s">
        <v>2</v>
      </c>
      <c r="G2180" s="20" t="s">
        <v>381</v>
      </c>
      <c r="H2180" s="19">
        <v>45392</v>
      </c>
      <c r="I2180">
        <v>269</v>
      </c>
      <c r="J2180">
        <v>269</v>
      </c>
      <c r="L2180">
        <v>5.6</v>
      </c>
      <c r="M21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0" s="20">
        <f>_22_05_2024__71314[[#This Row],[Рейтинг по проезду]]*0.6+_22_05_2024__71314[[#This Row],[Рейтинг по МВ]]*0.4</f>
        <v>1</v>
      </c>
    </row>
    <row r="2181" spans="1:17" x14ac:dyDescent="0.2">
      <c r="A2181">
        <v>323</v>
      </c>
      <c r="B2181" t="s">
        <v>3598</v>
      </c>
      <c r="C2181" t="s">
        <v>102</v>
      </c>
      <c r="D2181" t="s">
        <v>103</v>
      </c>
      <c r="E2181" t="s">
        <v>107</v>
      </c>
      <c r="F2181" t="s">
        <v>2</v>
      </c>
      <c r="G2181" s="20" t="s">
        <v>381</v>
      </c>
      <c r="H2181" s="19">
        <v>45393</v>
      </c>
      <c r="I2181">
        <v>253</v>
      </c>
      <c r="J2181">
        <v>253</v>
      </c>
      <c r="L2181">
        <v>5.6</v>
      </c>
      <c r="M21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1" s="20">
        <f>_22_05_2024__71314[[#This Row],[Рейтинг по проезду]]*0.6+_22_05_2024__71314[[#This Row],[Рейтинг по МВ]]*0.4</f>
        <v>1</v>
      </c>
    </row>
    <row r="2182" spans="1:17" x14ac:dyDescent="0.2">
      <c r="A2182">
        <v>323</v>
      </c>
      <c r="B2182" t="s">
        <v>3599</v>
      </c>
      <c r="C2182" t="s">
        <v>102</v>
      </c>
      <c r="D2182" t="s">
        <v>103</v>
      </c>
      <c r="E2182" t="s">
        <v>107</v>
      </c>
      <c r="F2182" t="s">
        <v>2</v>
      </c>
      <c r="G2182" s="20" t="s">
        <v>381</v>
      </c>
      <c r="H2182" s="19">
        <v>45394</v>
      </c>
      <c r="I2182">
        <v>234.64</v>
      </c>
      <c r="J2182">
        <v>234.64</v>
      </c>
      <c r="L2182">
        <v>5.6</v>
      </c>
      <c r="M21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2" s="20">
        <f>_22_05_2024__71314[[#This Row],[Рейтинг по проезду]]*0.6+_22_05_2024__71314[[#This Row],[Рейтинг по МВ]]*0.4</f>
        <v>1</v>
      </c>
    </row>
    <row r="2183" spans="1:17" x14ac:dyDescent="0.2">
      <c r="A2183">
        <v>323</v>
      </c>
      <c r="B2183" t="s">
        <v>3600</v>
      </c>
      <c r="C2183" t="s">
        <v>102</v>
      </c>
      <c r="D2183" t="s">
        <v>103</v>
      </c>
      <c r="E2183" t="s">
        <v>107</v>
      </c>
      <c r="F2183" t="s">
        <v>2</v>
      </c>
      <c r="G2183" s="20" t="s">
        <v>381</v>
      </c>
      <c r="H2183" s="19">
        <v>45395</v>
      </c>
      <c r="I2183">
        <v>224.62</v>
      </c>
      <c r="J2183">
        <v>224.62</v>
      </c>
      <c r="L2183">
        <v>5.6</v>
      </c>
      <c r="M21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3" s="20">
        <f>_22_05_2024__71314[[#This Row],[Рейтинг по проезду]]*0.6+_22_05_2024__71314[[#This Row],[Рейтинг по МВ]]*0.4</f>
        <v>1</v>
      </c>
    </row>
    <row r="2184" spans="1:17" x14ac:dyDescent="0.2">
      <c r="A2184">
        <v>323</v>
      </c>
      <c r="B2184" t="s">
        <v>3601</v>
      </c>
      <c r="C2184" t="s">
        <v>102</v>
      </c>
      <c r="D2184" t="s">
        <v>103</v>
      </c>
      <c r="E2184" t="s">
        <v>107</v>
      </c>
      <c r="F2184" t="s">
        <v>2</v>
      </c>
      <c r="G2184" s="20" t="s">
        <v>381</v>
      </c>
      <c r="H2184" s="19">
        <v>45397</v>
      </c>
      <c r="I2184">
        <v>377.12</v>
      </c>
      <c r="J2184">
        <v>377.12</v>
      </c>
      <c r="L2184">
        <v>5.6</v>
      </c>
      <c r="M21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4" s="20">
        <f>_22_05_2024__71314[[#This Row],[Рейтинг по проезду]]*0.6+_22_05_2024__71314[[#This Row],[Рейтинг по МВ]]*0.4</f>
        <v>1</v>
      </c>
    </row>
    <row r="2185" spans="1:17" x14ac:dyDescent="0.2">
      <c r="A2185">
        <v>323</v>
      </c>
      <c r="B2185" t="s">
        <v>3602</v>
      </c>
      <c r="C2185" t="s">
        <v>102</v>
      </c>
      <c r="D2185" t="s">
        <v>103</v>
      </c>
      <c r="E2185" t="s">
        <v>107</v>
      </c>
      <c r="F2185" t="s">
        <v>2</v>
      </c>
      <c r="G2185" s="20" t="s">
        <v>381</v>
      </c>
      <c r="H2185" s="19">
        <v>45398</v>
      </c>
      <c r="I2185">
        <v>412.02</v>
      </c>
      <c r="J2185">
        <v>412.02</v>
      </c>
      <c r="L2185">
        <v>5.6</v>
      </c>
      <c r="M21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5" s="20">
        <f>_22_05_2024__71314[[#This Row],[Рейтинг по проезду]]*0.6+_22_05_2024__71314[[#This Row],[Рейтинг по МВ]]*0.4</f>
        <v>1</v>
      </c>
    </row>
    <row r="2186" spans="1:17" x14ac:dyDescent="0.2">
      <c r="A2186">
        <v>323</v>
      </c>
      <c r="B2186" t="s">
        <v>3603</v>
      </c>
      <c r="C2186" t="s">
        <v>102</v>
      </c>
      <c r="D2186" t="s">
        <v>103</v>
      </c>
      <c r="E2186" t="s">
        <v>107</v>
      </c>
      <c r="F2186" t="s">
        <v>2</v>
      </c>
      <c r="G2186" s="20" t="s">
        <v>381</v>
      </c>
      <c r="H2186" s="19">
        <v>45399</v>
      </c>
      <c r="I2186">
        <v>298.3</v>
      </c>
      <c r="J2186">
        <v>298.3</v>
      </c>
      <c r="L2186">
        <v>5.6</v>
      </c>
      <c r="M21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6" s="20">
        <f>_22_05_2024__71314[[#This Row],[Рейтинг по проезду]]*0.6+_22_05_2024__71314[[#This Row],[Рейтинг по МВ]]*0.4</f>
        <v>1</v>
      </c>
    </row>
    <row r="2187" spans="1:17" x14ac:dyDescent="0.2">
      <c r="A2187">
        <v>323</v>
      </c>
      <c r="B2187" t="s">
        <v>3604</v>
      </c>
      <c r="C2187" t="s">
        <v>102</v>
      </c>
      <c r="D2187" t="s">
        <v>103</v>
      </c>
      <c r="E2187" t="s">
        <v>107</v>
      </c>
      <c r="F2187" t="s">
        <v>2</v>
      </c>
      <c r="G2187" s="20" t="s">
        <v>381</v>
      </c>
      <c r="H2187" s="19">
        <v>45400</v>
      </c>
      <c r="I2187">
        <v>251.96</v>
      </c>
      <c r="J2187">
        <v>251.96</v>
      </c>
      <c r="L2187">
        <v>5.6</v>
      </c>
      <c r="M21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7" s="20">
        <f>_22_05_2024__71314[[#This Row],[Рейтинг по проезду]]*0.6+_22_05_2024__71314[[#This Row],[Рейтинг по МВ]]*0.4</f>
        <v>1</v>
      </c>
    </row>
    <row r="2188" spans="1:17" x14ac:dyDescent="0.2">
      <c r="A2188">
        <v>323</v>
      </c>
      <c r="B2188" t="s">
        <v>3605</v>
      </c>
      <c r="C2188" t="s">
        <v>102</v>
      </c>
      <c r="D2188" t="s">
        <v>103</v>
      </c>
      <c r="E2188" t="s">
        <v>107</v>
      </c>
      <c r="F2188" t="s">
        <v>2</v>
      </c>
      <c r="G2188" s="20" t="s">
        <v>381</v>
      </c>
      <c r="H2188" s="19">
        <v>45401</v>
      </c>
      <c r="I2188">
        <v>365.16</v>
      </c>
      <c r="J2188">
        <v>365.16</v>
      </c>
      <c r="L2188">
        <v>5.6</v>
      </c>
      <c r="M21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8" s="20">
        <f>_22_05_2024__71314[[#This Row],[Рейтинг по проезду]]*0.6+_22_05_2024__71314[[#This Row],[Рейтинг по МВ]]*0.4</f>
        <v>1</v>
      </c>
    </row>
    <row r="2189" spans="1:17" x14ac:dyDescent="0.2">
      <c r="A2189">
        <v>323</v>
      </c>
      <c r="B2189" t="s">
        <v>3606</v>
      </c>
      <c r="C2189" t="s">
        <v>102</v>
      </c>
      <c r="D2189" t="s">
        <v>103</v>
      </c>
      <c r="E2189" t="s">
        <v>107</v>
      </c>
      <c r="F2189" t="s">
        <v>2</v>
      </c>
      <c r="G2189" s="20" t="s">
        <v>381</v>
      </c>
      <c r="H2189" s="19">
        <v>45402</v>
      </c>
      <c r="I2189">
        <v>293</v>
      </c>
      <c r="J2189">
        <v>293</v>
      </c>
      <c r="L2189">
        <v>5.6</v>
      </c>
      <c r="M21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89" s="20">
        <f>_22_05_2024__71314[[#This Row],[Рейтинг по проезду]]*0.6+_22_05_2024__71314[[#This Row],[Рейтинг по МВ]]*0.4</f>
        <v>1</v>
      </c>
    </row>
    <row r="2190" spans="1:17" x14ac:dyDescent="0.2">
      <c r="A2190">
        <v>323</v>
      </c>
      <c r="B2190" t="s">
        <v>3607</v>
      </c>
      <c r="C2190" t="s">
        <v>102</v>
      </c>
      <c r="D2190" t="s">
        <v>103</v>
      </c>
      <c r="E2190" t="s">
        <v>107</v>
      </c>
      <c r="F2190" t="s">
        <v>2</v>
      </c>
      <c r="G2190" s="20" t="s">
        <v>381</v>
      </c>
      <c r="H2190" s="19">
        <v>45403</v>
      </c>
      <c r="I2190">
        <v>254.12</v>
      </c>
      <c r="J2190">
        <v>254.12</v>
      </c>
      <c r="L2190">
        <v>5.6</v>
      </c>
      <c r="M21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90" s="20">
        <f>_22_05_2024__71314[[#This Row],[Рейтинг по проезду]]*0.6+_22_05_2024__71314[[#This Row],[Рейтинг по МВ]]*0.4</f>
        <v>1</v>
      </c>
    </row>
    <row r="2191" spans="1:17" x14ac:dyDescent="0.2">
      <c r="A2191">
        <v>323</v>
      </c>
      <c r="B2191" t="s">
        <v>3608</v>
      </c>
      <c r="C2191" t="s">
        <v>102</v>
      </c>
      <c r="D2191" t="s">
        <v>103</v>
      </c>
      <c r="E2191" t="s">
        <v>107</v>
      </c>
      <c r="F2191" t="s">
        <v>2</v>
      </c>
      <c r="G2191" s="20" t="s">
        <v>381</v>
      </c>
      <c r="H2191" s="19">
        <v>45404</v>
      </c>
      <c r="I2191">
        <v>210.17</v>
      </c>
      <c r="J2191">
        <v>210.17</v>
      </c>
      <c r="L2191">
        <v>5.6</v>
      </c>
      <c r="M21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91" s="20">
        <f>_22_05_2024__71314[[#This Row],[Рейтинг по проезду]]*0.6+_22_05_2024__71314[[#This Row],[Рейтинг по МВ]]*0.4</f>
        <v>1</v>
      </c>
    </row>
    <row r="2192" spans="1:17" x14ac:dyDescent="0.2">
      <c r="A2192">
        <v>323</v>
      </c>
      <c r="B2192" t="s">
        <v>3609</v>
      </c>
      <c r="C2192" t="s">
        <v>102</v>
      </c>
      <c r="D2192" t="s">
        <v>103</v>
      </c>
      <c r="E2192" t="s">
        <v>107</v>
      </c>
      <c r="F2192" t="s">
        <v>2</v>
      </c>
      <c r="G2192" s="20" t="s">
        <v>381</v>
      </c>
      <c r="H2192" s="19">
        <v>45405</v>
      </c>
      <c r="I2192">
        <v>284.36</v>
      </c>
      <c r="J2192">
        <v>284.36</v>
      </c>
      <c r="L2192">
        <v>5.6</v>
      </c>
      <c r="M21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92" s="20">
        <f>_22_05_2024__71314[[#This Row],[Рейтинг по проезду]]*0.6+_22_05_2024__71314[[#This Row],[Рейтинг по МВ]]*0.4</f>
        <v>1</v>
      </c>
    </row>
    <row r="2193" spans="1:17" x14ac:dyDescent="0.2">
      <c r="A2193">
        <v>323</v>
      </c>
      <c r="B2193" t="s">
        <v>3610</v>
      </c>
      <c r="C2193" t="s">
        <v>102</v>
      </c>
      <c r="D2193" t="s">
        <v>103</v>
      </c>
      <c r="E2193" t="s">
        <v>107</v>
      </c>
      <c r="F2193" t="s">
        <v>2</v>
      </c>
      <c r="G2193" s="20" t="s">
        <v>381</v>
      </c>
      <c r="H2193" s="19">
        <v>45406</v>
      </c>
      <c r="I2193">
        <v>255.12</v>
      </c>
      <c r="J2193">
        <v>255.12</v>
      </c>
      <c r="L2193">
        <v>5.6</v>
      </c>
      <c r="M21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93" s="20">
        <f>_22_05_2024__71314[[#This Row],[Рейтинг по проезду]]*0.6+_22_05_2024__71314[[#This Row],[Рейтинг по МВ]]*0.4</f>
        <v>1</v>
      </c>
    </row>
    <row r="2194" spans="1:17" x14ac:dyDescent="0.2">
      <c r="A2194">
        <v>323</v>
      </c>
      <c r="B2194" t="s">
        <v>3611</v>
      </c>
      <c r="C2194" t="s">
        <v>102</v>
      </c>
      <c r="D2194" t="s">
        <v>103</v>
      </c>
      <c r="E2194" t="s">
        <v>107</v>
      </c>
      <c r="F2194" t="s">
        <v>2</v>
      </c>
      <c r="G2194" s="20" t="s">
        <v>381</v>
      </c>
      <c r="H2194" s="19">
        <v>45407</v>
      </c>
      <c r="I2194">
        <v>389.15</v>
      </c>
      <c r="J2194">
        <v>389.15</v>
      </c>
      <c r="L2194">
        <v>5.6</v>
      </c>
      <c r="M21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194" s="20">
        <f>_22_05_2024__71314[[#This Row],[Рейтинг по проезду]]*0.6+_22_05_2024__71314[[#This Row],[Рейтинг по МВ]]*0.4</f>
        <v>1</v>
      </c>
    </row>
    <row r="2195" spans="1:17" x14ac:dyDescent="0.2">
      <c r="A2195">
        <v>324</v>
      </c>
      <c r="B2195" t="s">
        <v>3612</v>
      </c>
      <c r="C2195" t="s">
        <v>102</v>
      </c>
      <c r="D2195" t="s">
        <v>103</v>
      </c>
      <c r="E2195" t="s">
        <v>107</v>
      </c>
      <c r="F2195" t="s">
        <v>4</v>
      </c>
      <c r="G2195" s="20" t="s">
        <v>382</v>
      </c>
      <c r="H2195" s="19">
        <v>45389</v>
      </c>
      <c r="I2195">
        <v>351.16</v>
      </c>
      <c r="J2195">
        <v>351.16</v>
      </c>
      <c r="L2195">
        <v>4.9000000000000004</v>
      </c>
      <c r="M21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195" s="20">
        <f>_22_05_2024__71314[[#This Row],[Рейтинг по проезду]]*0.6+_22_05_2024__71314[[#This Row],[Рейтинг по МВ]]*0.4</f>
        <v>0.92</v>
      </c>
    </row>
    <row r="2196" spans="1:17" x14ac:dyDescent="0.2">
      <c r="A2196">
        <v>324</v>
      </c>
      <c r="B2196" t="s">
        <v>3613</v>
      </c>
      <c r="C2196" t="s">
        <v>102</v>
      </c>
      <c r="D2196" t="s">
        <v>103</v>
      </c>
      <c r="E2196" t="s">
        <v>107</v>
      </c>
      <c r="F2196" t="s">
        <v>4</v>
      </c>
      <c r="G2196" s="20" t="s">
        <v>382</v>
      </c>
      <c r="H2196" s="19">
        <v>45390</v>
      </c>
      <c r="I2196">
        <v>301</v>
      </c>
      <c r="J2196">
        <v>301</v>
      </c>
      <c r="L2196">
        <v>4.9000000000000004</v>
      </c>
      <c r="M21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196" s="20">
        <f>_22_05_2024__71314[[#This Row],[Рейтинг по проезду]]*0.6+_22_05_2024__71314[[#This Row],[Рейтинг по МВ]]*0.4</f>
        <v>0.92</v>
      </c>
    </row>
    <row r="2197" spans="1:17" x14ac:dyDescent="0.2">
      <c r="A2197">
        <v>324</v>
      </c>
      <c r="B2197" t="s">
        <v>3614</v>
      </c>
      <c r="C2197" t="s">
        <v>102</v>
      </c>
      <c r="D2197" t="s">
        <v>103</v>
      </c>
      <c r="E2197" t="s">
        <v>107</v>
      </c>
      <c r="F2197" t="s">
        <v>4</v>
      </c>
      <c r="G2197" s="20" t="s">
        <v>382</v>
      </c>
      <c r="H2197" s="19">
        <v>45391</v>
      </c>
      <c r="I2197">
        <v>365.12</v>
      </c>
      <c r="J2197">
        <v>365.12</v>
      </c>
      <c r="L2197">
        <v>4.9000000000000004</v>
      </c>
      <c r="M21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197" s="20">
        <f>_22_05_2024__71314[[#This Row],[Рейтинг по проезду]]*0.6+_22_05_2024__71314[[#This Row],[Рейтинг по МВ]]*0.4</f>
        <v>0.92</v>
      </c>
    </row>
    <row r="2198" spans="1:17" x14ac:dyDescent="0.2">
      <c r="A2198">
        <v>324</v>
      </c>
      <c r="B2198" t="s">
        <v>3615</v>
      </c>
      <c r="C2198" t="s">
        <v>102</v>
      </c>
      <c r="D2198" t="s">
        <v>103</v>
      </c>
      <c r="E2198" t="s">
        <v>107</v>
      </c>
      <c r="F2198" t="s">
        <v>4</v>
      </c>
      <c r="G2198" s="20" t="s">
        <v>382</v>
      </c>
      <c r="H2198" s="19">
        <v>45392</v>
      </c>
      <c r="I2198">
        <v>269</v>
      </c>
      <c r="J2198">
        <v>269</v>
      </c>
      <c r="L2198">
        <v>4.9000000000000004</v>
      </c>
      <c r="M21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198" s="20">
        <f>_22_05_2024__71314[[#This Row],[Рейтинг по проезду]]*0.6+_22_05_2024__71314[[#This Row],[Рейтинг по МВ]]*0.4</f>
        <v>0.92</v>
      </c>
    </row>
    <row r="2199" spans="1:17" x14ac:dyDescent="0.2">
      <c r="A2199">
        <v>324</v>
      </c>
      <c r="B2199" t="s">
        <v>3616</v>
      </c>
      <c r="C2199" t="s">
        <v>102</v>
      </c>
      <c r="D2199" t="s">
        <v>103</v>
      </c>
      <c r="E2199" t="s">
        <v>107</v>
      </c>
      <c r="F2199" t="s">
        <v>4</v>
      </c>
      <c r="G2199" s="20" t="s">
        <v>382</v>
      </c>
      <c r="H2199" s="19">
        <v>45393</v>
      </c>
      <c r="I2199">
        <v>253</v>
      </c>
      <c r="J2199">
        <v>253</v>
      </c>
      <c r="L2199">
        <v>4.9000000000000004</v>
      </c>
      <c r="M21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1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1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19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199" s="20">
        <f>_22_05_2024__71314[[#This Row],[Рейтинг по проезду]]*0.6+_22_05_2024__71314[[#This Row],[Рейтинг по МВ]]*0.4</f>
        <v>0.92</v>
      </c>
    </row>
    <row r="2200" spans="1:17" x14ac:dyDescent="0.2">
      <c r="A2200">
        <v>324</v>
      </c>
      <c r="B2200" t="s">
        <v>3617</v>
      </c>
      <c r="C2200" t="s">
        <v>102</v>
      </c>
      <c r="D2200" t="s">
        <v>103</v>
      </c>
      <c r="E2200" t="s">
        <v>107</v>
      </c>
      <c r="F2200" t="s">
        <v>4</v>
      </c>
      <c r="G2200" s="20" t="s">
        <v>382</v>
      </c>
      <c r="H2200" s="19">
        <v>45394</v>
      </c>
      <c r="I2200">
        <v>234.64</v>
      </c>
      <c r="J2200">
        <v>234.64</v>
      </c>
      <c r="L2200">
        <v>4.9000000000000004</v>
      </c>
      <c r="M22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200" s="20">
        <f>_22_05_2024__71314[[#This Row],[Рейтинг по проезду]]*0.6+_22_05_2024__71314[[#This Row],[Рейтинг по МВ]]*0.4</f>
        <v>0.92</v>
      </c>
    </row>
    <row r="2201" spans="1:17" x14ac:dyDescent="0.2">
      <c r="A2201">
        <v>324</v>
      </c>
      <c r="B2201" t="s">
        <v>3618</v>
      </c>
      <c r="C2201" t="s">
        <v>102</v>
      </c>
      <c r="D2201" t="s">
        <v>103</v>
      </c>
      <c r="E2201" t="s">
        <v>107</v>
      </c>
      <c r="F2201" t="s">
        <v>4</v>
      </c>
      <c r="G2201" s="20" t="s">
        <v>382</v>
      </c>
      <c r="H2201" s="19">
        <v>45395</v>
      </c>
      <c r="I2201">
        <v>224.62</v>
      </c>
      <c r="J2201">
        <v>224.62</v>
      </c>
      <c r="L2201">
        <v>4.9000000000000004</v>
      </c>
      <c r="M22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201" s="20">
        <f>_22_05_2024__71314[[#This Row],[Рейтинг по проезду]]*0.6+_22_05_2024__71314[[#This Row],[Рейтинг по МВ]]*0.4</f>
        <v>0.92</v>
      </c>
    </row>
    <row r="2202" spans="1:17" x14ac:dyDescent="0.2">
      <c r="A2202">
        <v>324</v>
      </c>
      <c r="B2202" t="s">
        <v>3619</v>
      </c>
      <c r="C2202" t="s">
        <v>102</v>
      </c>
      <c r="D2202" t="s">
        <v>103</v>
      </c>
      <c r="E2202" t="s">
        <v>107</v>
      </c>
      <c r="F2202" t="s">
        <v>4</v>
      </c>
      <c r="G2202" s="20" t="s">
        <v>382</v>
      </c>
      <c r="H2202" s="19">
        <v>45397</v>
      </c>
      <c r="I2202">
        <v>377.12</v>
      </c>
      <c r="J2202">
        <v>377.12</v>
      </c>
      <c r="L2202">
        <v>4.9000000000000004</v>
      </c>
      <c r="M22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202" s="20">
        <f>_22_05_2024__71314[[#This Row],[Рейтинг по проезду]]*0.6+_22_05_2024__71314[[#This Row],[Рейтинг по МВ]]*0.4</f>
        <v>0.92</v>
      </c>
    </row>
    <row r="2203" spans="1:17" x14ac:dyDescent="0.2">
      <c r="A2203">
        <v>324</v>
      </c>
      <c r="B2203" t="s">
        <v>3620</v>
      </c>
      <c r="C2203" t="s">
        <v>102</v>
      </c>
      <c r="D2203" t="s">
        <v>103</v>
      </c>
      <c r="E2203" t="s">
        <v>107</v>
      </c>
      <c r="F2203" t="s">
        <v>4</v>
      </c>
      <c r="G2203" s="20" t="s">
        <v>382</v>
      </c>
      <c r="H2203" s="19">
        <v>45398</v>
      </c>
      <c r="I2203">
        <v>412.02</v>
      </c>
      <c r="J2203">
        <v>412.02</v>
      </c>
      <c r="L2203">
        <v>4.9000000000000004</v>
      </c>
      <c r="M22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203" s="20">
        <f>_22_05_2024__71314[[#This Row],[Рейтинг по проезду]]*0.6+_22_05_2024__71314[[#This Row],[Рейтинг по МВ]]*0.4</f>
        <v>0.92</v>
      </c>
    </row>
    <row r="2204" spans="1:17" x14ac:dyDescent="0.2">
      <c r="A2204">
        <v>343</v>
      </c>
      <c r="B2204" t="s">
        <v>3621</v>
      </c>
      <c r="C2204" t="s">
        <v>102</v>
      </c>
      <c r="D2204" t="s">
        <v>103</v>
      </c>
      <c r="E2204" t="s">
        <v>106</v>
      </c>
      <c r="F2204" t="s">
        <v>4</v>
      </c>
      <c r="G2204" s="20" t="s">
        <v>397</v>
      </c>
      <c r="H2204" s="19">
        <v>45397</v>
      </c>
      <c r="I2204">
        <v>485</v>
      </c>
      <c r="J2204">
        <v>485</v>
      </c>
      <c r="L2204">
        <v>2</v>
      </c>
      <c r="M22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04" s="20">
        <f>_22_05_2024__71314[[#This Row],[Рейтинг по проезду]]*0.6+_22_05_2024__71314[[#This Row],[Рейтинг по МВ]]*0.4</f>
        <v>0.87999999999999989</v>
      </c>
    </row>
    <row r="2205" spans="1:17" x14ac:dyDescent="0.2">
      <c r="A2205">
        <v>343</v>
      </c>
      <c r="B2205" t="s">
        <v>3622</v>
      </c>
      <c r="C2205" t="s">
        <v>102</v>
      </c>
      <c r="D2205" t="s">
        <v>103</v>
      </c>
      <c r="E2205" t="s">
        <v>106</v>
      </c>
      <c r="F2205" t="s">
        <v>4</v>
      </c>
      <c r="G2205" s="20" t="s">
        <v>397</v>
      </c>
      <c r="H2205" s="19">
        <v>45400</v>
      </c>
      <c r="I2205">
        <v>28</v>
      </c>
      <c r="J2205">
        <v>28</v>
      </c>
      <c r="L2205">
        <v>2</v>
      </c>
      <c r="M22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05" s="20">
        <f>_22_05_2024__71314[[#This Row],[Рейтинг по проезду]]*0.6+_22_05_2024__71314[[#This Row],[Рейтинг по МВ]]*0.4</f>
        <v>0.87999999999999989</v>
      </c>
    </row>
    <row r="2206" spans="1:17" x14ac:dyDescent="0.2">
      <c r="A2206">
        <v>343</v>
      </c>
      <c r="B2206" t="s">
        <v>3623</v>
      </c>
      <c r="C2206" t="s">
        <v>102</v>
      </c>
      <c r="D2206" t="s">
        <v>103</v>
      </c>
      <c r="E2206" t="s">
        <v>106</v>
      </c>
      <c r="F2206" t="s">
        <v>4</v>
      </c>
      <c r="G2206" s="20" t="s">
        <v>397</v>
      </c>
      <c r="H2206" s="19">
        <v>45401</v>
      </c>
      <c r="I2206">
        <v>298</v>
      </c>
      <c r="J2206">
        <v>298</v>
      </c>
      <c r="L2206">
        <v>2</v>
      </c>
      <c r="M22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06" s="20">
        <f>_22_05_2024__71314[[#This Row],[Рейтинг по проезду]]*0.6+_22_05_2024__71314[[#This Row],[Рейтинг по МВ]]*0.4</f>
        <v>0.87999999999999989</v>
      </c>
    </row>
    <row r="2207" spans="1:17" x14ac:dyDescent="0.2">
      <c r="A2207">
        <v>343</v>
      </c>
      <c r="B2207" t="s">
        <v>3624</v>
      </c>
      <c r="C2207" t="s">
        <v>102</v>
      </c>
      <c r="D2207" t="s">
        <v>103</v>
      </c>
      <c r="E2207" t="s">
        <v>106</v>
      </c>
      <c r="F2207" t="s">
        <v>4</v>
      </c>
      <c r="G2207" s="20" t="s">
        <v>397</v>
      </c>
      <c r="H2207" s="19">
        <v>45402</v>
      </c>
      <c r="I2207">
        <v>710</v>
      </c>
      <c r="J2207">
        <v>710</v>
      </c>
      <c r="L2207">
        <v>2</v>
      </c>
      <c r="M22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07" s="20">
        <f>_22_05_2024__71314[[#This Row],[Рейтинг по проезду]]*0.6+_22_05_2024__71314[[#This Row],[Рейтинг по МВ]]*0.4</f>
        <v>0.87999999999999989</v>
      </c>
    </row>
    <row r="2208" spans="1:17" x14ac:dyDescent="0.2">
      <c r="A2208">
        <v>344</v>
      </c>
      <c r="B2208" t="s">
        <v>3625</v>
      </c>
      <c r="C2208" t="s">
        <v>102</v>
      </c>
      <c r="D2208" t="s">
        <v>103</v>
      </c>
      <c r="E2208" t="s">
        <v>105</v>
      </c>
      <c r="F2208" t="s">
        <v>4</v>
      </c>
      <c r="G2208" s="20" t="s">
        <v>398</v>
      </c>
      <c r="H2208" s="19">
        <v>45391</v>
      </c>
      <c r="I2208">
        <v>279</v>
      </c>
      <c r="J2208">
        <v>0</v>
      </c>
      <c r="L2208">
        <v>5.9</v>
      </c>
      <c r="M2208">
        <f>IF(_22_05_2024__71314[[#This Row],[Данные телематики, пробег]]=0,0.6,IF(_22_05_2024__71314[[#This Row],[Данные путевого, пробег]]=0,0,"для расчета"))</f>
        <v>0</v>
      </c>
      <c r="N22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08" s="20">
        <f>_22_05_2024__71314[[#This Row],[Рейтинг по проезду]]*0.6+_22_05_2024__71314[[#This Row],[Рейтинг по МВ]]*0.4</f>
        <v>0.4</v>
      </c>
    </row>
    <row r="2209" spans="1:17" x14ac:dyDescent="0.2">
      <c r="A2209">
        <v>344</v>
      </c>
      <c r="B2209" t="s">
        <v>3626</v>
      </c>
      <c r="C2209" t="s">
        <v>102</v>
      </c>
      <c r="D2209" t="s">
        <v>103</v>
      </c>
      <c r="E2209" t="s">
        <v>105</v>
      </c>
      <c r="F2209" t="s">
        <v>4</v>
      </c>
      <c r="G2209" s="20" t="s">
        <v>398</v>
      </c>
      <c r="H2209" s="19">
        <v>45392</v>
      </c>
      <c r="I2209">
        <v>79</v>
      </c>
      <c r="J2209">
        <v>0</v>
      </c>
      <c r="L2209">
        <v>5.9</v>
      </c>
      <c r="M2209">
        <f>IF(_22_05_2024__71314[[#This Row],[Данные телематики, пробег]]=0,0.6,IF(_22_05_2024__71314[[#This Row],[Данные путевого, пробег]]=0,0,"для расчета"))</f>
        <v>0</v>
      </c>
      <c r="N22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09" s="20">
        <f>_22_05_2024__71314[[#This Row],[Рейтинг по проезду]]*0.6+_22_05_2024__71314[[#This Row],[Рейтинг по МВ]]*0.4</f>
        <v>0.4</v>
      </c>
    </row>
    <row r="2210" spans="1:17" x14ac:dyDescent="0.2">
      <c r="A2210">
        <v>344</v>
      </c>
      <c r="B2210" t="s">
        <v>3627</v>
      </c>
      <c r="C2210" t="s">
        <v>102</v>
      </c>
      <c r="D2210" t="s">
        <v>103</v>
      </c>
      <c r="E2210" t="s">
        <v>105</v>
      </c>
      <c r="F2210" t="s">
        <v>4</v>
      </c>
      <c r="G2210" s="20" t="s">
        <v>398</v>
      </c>
      <c r="H2210" s="19">
        <v>45394</v>
      </c>
      <c r="I2210">
        <v>15</v>
      </c>
      <c r="J2210">
        <v>0</v>
      </c>
      <c r="L2210">
        <v>5.9</v>
      </c>
      <c r="M2210">
        <f>IF(_22_05_2024__71314[[#This Row],[Данные телематики, пробег]]=0,0.6,IF(_22_05_2024__71314[[#This Row],[Данные путевого, пробег]]=0,0,"для расчета"))</f>
        <v>0</v>
      </c>
      <c r="N22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10" s="20">
        <f>_22_05_2024__71314[[#This Row],[Рейтинг по проезду]]*0.6+_22_05_2024__71314[[#This Row],[Рейтинг по МВ]]*0.4</f>
        <v>0.4</v>
      </c>
    </row>
    <row r="2211" spans="1:17" x14ac:dyDescent="0.2">
      <c r="A2211">
        <v>344</v>
      </c>
      <c r="B2211" t="s">
        <v>3628</v>
      </c>
      <c r="C2211" t="s">
        <v>102</v>
      </c>
      <c r="D2211" t="s">
        <v>103</v>
      </c>
      <c r="E2211" t="s">
        <v>105</v>
      </c>
      <c r="F2211" t="s">
        <v>4</v>
      </c>
      <c r="G2211" s="20" t="s">
        <v>398</v>
      </c>
      <c r="H2211" s="19">
        <v>45401</v>
      </c>
      <c r="I2211">
        <v>5</v>
      </c>
      <c r="J2211">
        <v>0</v>
      </c>
      <c r="L2211">
        <v>5.9</v>
      </c>
      <c r="M2211">
        <f>IF(_22_05_2024__71314[[#This Row],[Данные телематики, пробег]]=0,0.6,IF(_22_05_2024__71314[[#This Row],[Данные путевого, пробег]]=0,0,"для расчета"))</f>
        <v>0</v>
      </c>
      <c r="N22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11" s="20">
        <f>_22_05_2024__71314[[#This Row],[Рейтинг по проезду]]*0.6+_22_05_2024__71314[[#This Row],[Рейтинг по МВ]]*0.4</f>
        <v>0.4</v>
      </c>
    </row>
    <row r="2212" spans="1:17" x14ac:dyDescent="0.2">
      <c r="A2212">
        <v>344</v>
      </c>
      <c r="B2212" t="s">
        <v>3629</v>
      </c>
      <c r="C2212" t="s">
        <v>102</v>
      </c>
      <c r="D2212" t="s">
        <v>103</v>
      </c>
      <c r="E2212" t="s">
        <v>105</v>
      </c>
      <c r="F2212" t="s">
        <v>4</v>
      </c>
      <c r="G2212" s="20" t="s">
        <v>398</v>
      </c>
      <c r="H2212" s="19">
        <v>45408</v>
      </c>
      <c r="I2212">
        <v>60</v>
      </c>
      <c r="J2212">
        <v>0</v>
      </c>
      <c r="L2212">
        <v>5.9</v>
      </c>
      <c r="M2212">
        <f>IF(_22_05_2024__71314[[#This Row],[Данные телематики, пробег]]=0,0.6,IF(_22_05_2024__71314[[#This Row],[Данные путевого, пробег]]=0,0,"для расчета"))</f>
        <v>0</v>
      </c>
      <c r="N22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12" s="20">
        <f>_22_05_2024__71314[[#This Row],[Рейтинг по проезду]]*0.6+_22_05_2024__71314[[#This Row],[Рейтинг по МВ]]*0.4</f>
        <v>0.4</v>
      </c>
    </row>
    <row r="2213" spans="1:17" x14ac:dyDescent="0.2">
      <c r="A2213">
        <v>344</v>
      </c>
      <c r="B2213" t="s">
        <v>3630</v>
      </c>
      <c r="C2213" t="s">
        <v>102</v>
      </c>
      <c r="D2213" t="s">
        <v>103</v>
      </c>
      <c r="E2213" t="s">
        <v>105</v>
      </c>
      <c r="F2213" t="s">
        <v>4</v>
      </c>
      <c r="G2213" s="20" t="s">
        <v>398</v>
      </c>
      <c r="H2213" s="19">
        <v>45410</v>
      </c>
      <c r="I2213">
        <v>800</v>
      </c>
      <c r="J2213">
        <v>0</v>
      </c>
      <c r="L2213">
        <v>5.9</v>
      </c>
      <c r="M2213">
        <f>IF(_22_05_2024__71314[[#This Row],[Данные телематики, пробег]]=0,0.6,IF(_22_05_2024__71314[[#This Row],[Данные путевого, пробег]]=0,0,"для расчета"))</f>
        <v>0</v>
      </c>
      <c r="N22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13" s="20">
        <f>_22_05_2024__71314[[#This Row],[Рейтинг по проезду]]*0.6+_22_05_2024__71314[[#This Row],[Рейтинг по МВ]]*0.4</f>
        <v>0.4</v>
      </c>
    </row>
    <row r="2214" spans="1:17" x14ac:dyDescent="0.2">
      <c r="A2214">
        <v>344</v>
      </c>
      <c r="B2214" t="s">
        <v>3631</v>
      </c>
      <c r="C2214" t="s">
        <v>102</v>
      </c>
      <c r="D2214" t="s">
        <v>103</v>
      </c>
      <c r="E2214" t="s">
        <v>105</v>
      </c>
      <c r="F2214" t="s">
        <v>4</v>
      </c>
      <c r="G2214" s="20" t="s">
        <v>398</v>
      </c>
      <c r="H2214" s="19">
        <v>45412</v>
      </c>
      <c r="I2214">
        <v>800</v>
      </c>
      <c r="J2214">
        <v>0</v>
      </c>
      <c r="L2214">
        <v>5.9</v>
      </c>
      <c r="M2214">
        <f>IF(_22_05_2024__71314[[#This Row],[Данные телематики, пробег]]=0,0.6,IF(_22_05_2024__71314[[#This Row],[Данные путевого, пробег]]=0,0,"для расчета"))</f>
        <v>0</v>
      </c>
      <c r="N22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14" s="20">
        <f>_22_05_2024__71314[[#This Row],[Рейтинг по проезду]]*0.6+_22_05_2024__71314[[#This Row],[Рейтинг по МВ]]*0.4</f>
        <v>0.4</v>
      </c>
    </row>
    <row r="2215" spans="1:17" x14ac:dyDescent="0.2">
      <c r="A2215">
        <v>345</v>
      </c>
      <c r="B2215" t="s">
        <v>3632</v>
      </c>
      <c r="C2215" t="s">
        <v>102</v>
      </c>
      <c r="D2215" t="s">
        <v>103</v>
      </c>
      <c r="E2215" t="s">
        <v>107</v>
      </c>
      <c r="F2215" t="s">
        <v>4</v>
      </c>
      <c r="G2215" s="20" t="s">
        <v>399</v>
      </c>
      <c r="H2215" s="19">
        <v>45383</v>
      </c>
      <c r="I2215">
        <v>876</v>
      </c>
      <c r="J2215">
        <v>0</v>
      </c>
      <c r="L2215">
        <v>3.7</v>
      </c>
      <c r="M2215">
        <f>IF(_22_05_2024__71314[[#This Row],[Данные телематики, пробег]]=0,0.6,IF(_22_05_2024__71314[[#This Row],[Данные путевого, пробег]]=0,0,"для расчета"))</f>
        <v>0</v>
      </c>
      <c r="N22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5" s="20">
        <f>_22_05_2024__71314[[#This Row],[Рейтинг по проезду]]*0.6+_22_05_2024__71314[[#This Row],[Рейтинг по МВ]]*0.4</f>
        <v>0.27999999999999997</v>
      </c>
    </row>
    <row r="2216" spans="1:17" x14ac:dyDescent="0.2">
      <c r="A2216">
        <v>345</v>
      </c>
      <c r="B2216" t="s">
        <v>3633</v>
      </c>
      <c r="C2216" t="s">
        <v>102</v>
      </c>
      <c r="D2216" t="s">
        <v>103</v>
      </c>
      <c r="E2216" t="s">
        <v>107</v>
      </c>
      <c r="F2216" t="s">
        <v>4</v>
      </c>
      <c r="G2216" s="20" t="s">
        <v>399</v>
      </c>
      <c r="H2216" s="19">
        <v>45385</v>
      </c>
      <c r="I2216">
        <v>979</v>
      </c>
      <c r="J2216">
        <v>0</v>
      </c>
      <c r="L2216">
        <v>3.7</v>
      </c>
      <c r="M2216">
        <f>IF(_22_05_2024__71314[[#This Row],[Данные телематики, пробег]]=0,0.6,IF(_22_05_2024__71314[[#This Row],[Данные путевого, пробег]]=0,0,"для расчета"))</f>
        <v>0</v>
      </c>
      <c r="N22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6" s="20">
        <f>_22_05_2024__71314[[#This Row],[Рейтинг по проезду]]*0.6+_22_05_2024__71314[[#This Row],[Рейтинг по МВ]]*0.4</f>
        <v>0.27999999999999997</v>
      </c>
    </row>
    <row r="2217" spans="1:17" x14ac:dyDescent="0.2">
      <c r="A2217">
        <v>345</v>
      </c>
      <c r="B2217" t="s">
        <v>3634</v>
      </c>
      <c r="C2217" t="s">
        <v>102</v>
      </c>
      <c r="D2217" t="s">
        <v>103</v>
      </c>
      <c r="E2217" t="s">
        <v>107</v>
      </c>
      <c r="F2217" t="s">
        <v>4</v>
      </c>
      <c r="G2217" s="20" t="s">
        <v>399</v>
      </c>
      <c r="H2217" s="19">
        <v>45386</v>
      </c>
      <c r="I2217">
        <v>956</v>
      </c>
      <c r="J2217">
        <v>0</v>
      </c>
      <c r="L2217">
        <v>3.7</v>
      </c>
      <c r="M2217">
        <f>IF(_22_05_2024__71314[[#This Row],[Данные телематики, пробег]]=0,0.6,IF(_22_05_2024__71314[[#This Row],[Данные путевого, пробег]]=0,0,"для расчета"))</f>
        <v>0</v>
      </c>
      <c r="N22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7" s="20">
        <f>_22_05_2024__71314[[#This Row],[Рейтинг по проезду]]*0.6+_22_05_2024__71314[[#This Row],[Рейтинг по МВ]]*0.4</f>
        <v>0.27999999999999997</v>
      </c>
    </row>
    <row r="2218" spans="1:17" x14ac:dyDescent="0.2">
      <c r="A2218">
        <v>345</v>
      </c>
      <c r="B2218" t="s">
        <v>3635</v>
      </c>
      <c r="C2218" t="s">
        <v>102</v>
      </c>
      <c r="D2218" t="s">
        <v>103</v>
      </c>
      <c r="E2218" t="s">
        <v>107</v>
      </c>
      <c r="F2218" t="s">
        <v>4</v>
      </c>
      <c r="G2218" s="20" t="s">
        <v>399</v>
      </c>
      <c r="H2218" s="19">
        <v>45388</v>
      </c>
      <c r="I2218">
        <v>364</v>
      </c>
      <c r="J2218">
        <v>0</v>
      </c>
      <c r="L2218">
        <v>3.7</v>
      </c>
      <c r="M2218">
        <f>IF(_22_05_2024__71314[[#This Row],[Данные телематики, пробег]]=0,0.6,IF(_22_05_2024__71314[[#This Row],[Данные путевого, пробег]]=0,0,"для расчета"))</f>
        <v>0</v>
      </c>
      <c r="N22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8" s="20">
        <f>_22_05_2024__71314[[#This Row],[Рейтинг по проезду]]*0.6+_22_05_2024__71314[[#This Row],[Рейтинг по МВ]]*0.4</f>
        <v>0.27999999999999997</v>
      </c>
    </row>
    <row r="2219" spans="1:17" x14ac:dyDescent="0.2">
      <c r="A2219">
        <v>345</v>
      </c>
      <c r="B2219" t="s">
        <v>3636</v>
      </c>
      <c r="C2219" t="s">
        <v>102</v>
      </c>
      <c r="D2219" t="s">
        <v>103</v>
      </c>
      <c r="E2219" t="s">
        <v>107</v>
      </c>
      <c r="F2219" t="s">
        <v>4</v>
      </c>
      <c r="G2219" s="20" t="s">
        <v>399</v>
      </c>
      <c r="H2219" s="19">
        <v>45389</v>
      </c>
      <c r="I2219">
        <v>163</v>
      </c>
      <c r="J2219">
        <v>0</v>
      </c>
      <c r="L2219">
        <v>3.7</v>
      </c>
      <c r="M2219">
        <f>IF(_22_05_2024__71314[[#This Row],[Данные телематики, пробег]]=0,0.6,IF(_22_05_2024__71314[[#This Row],[Данные путевого, пробег]]=0,0,"для расчета"))</f>
        <v>0</v>
      </c>
      <c r="N22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19" s="20">
        <f>_22_05_2024__71314[[#This Row],[Рейтинг по проезду]]*0.6+_22_05_2024__71314[[#This Row],[Рейтинг по МВ]]*0.4</f>
        <v>0.27999999999999997</v>
      </c>
    </row>
    <row r="2220" spans="1:17" x14ac:dyDescent="0.2">
      <c r="A2220">
        <v>345</v>
      </c>
      <c r="B2220" t="s">
        <v>3637</v>
      </c>
      <c r="C2220" t="s">
        <v>102</v>
      </c>
      <c r="D2220" t="s">
        <v>103</v>
      </c>
      <c r="E2220" t="s">
        <v>107</v>
      </c>
      <c r="F2220" t="s">
        <v>4</v>
      </c>
      <c r="G2220" s="20" t="s">
        <v>399</v>
      </c>
      <c r="H2220" s="19">
        <v>45390</v>
      </c>
      <c r="I2220">
        <v>681</v>
      </c>
      <c r="J2220">
        <v>0</v>
      </c>
      <c r="L2220">
        <v>3.7</v>
      </c>
      <c r="M2220">
        <f>IF(_22_05_2024__71314[[#This Row],[Данные телематики, пробег]]=0,0.6,IF(_22_05_2024__71314[[#This Row],[Данные путевого, пробег]]=0,0,"для расчета"))</f>
        <v>0</v>
      </c>
      <c r="N22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0" s="20">
        <f>_22_05_2024__71314[[#This Row],[Рейтинг по проезду]]*0.6+_22_05_2024__71314[[#This Row],[Рейтинг по МВ]]*0.4</f>
        <v>0.27999999999999997</v>
      </c>
    </row>
    <row r="2221" spans="1:17" x14ac:dyDescent="0.2">
      <c r="A2221">
        <v>345</v>
      </c>
      <c r="B2221" t="s">
        <v>3638</v>
      </c>
      <c r="C2221" t="s">
        <v>102</v>
      </c>
      <c r="D2221" t="s">
        <v>103</v>
      </c>
      <c r="E2221" t="s">
        <v>107</v>
      </c>
      <c r="F2221" t="s">
        <v>4</v>
      </c>
      <c r="G2221" s="20" t="s">
        <v>399</v>
      </c>
      <c r="H2221" s="19">
        <v>45392</v>
      </c>
      <c r="I2221">
        <v>269</v>
      </c>
      <c r="J2221">
        <v>0</v>
      </c>
      <c r="L2221">
        <v>3.7</v>
      </c>
      <c r="M2221">
        <f>IF(_22_05_2024__71314[[#This Row],[Данные телематики, пробег]]=0,0.6,IF(_22_05_2024__71314[[#This Row],[Данные путевого, пробег]]=0,0,"для расчета"))</f>
        <v>0</v>
      </c>
      <c r="N22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1" s="20">
        <f>_22_05_2024__71314[[#This Row],[Рейтинг по проезду]]*0.6+_22_05_2024__71314[[#This Row],[Рейтинг по МВ]]*0.4</f>
        <v>0.27999999999999997</v>
      </c>
    </row>
    <row r="2222" spans="1:17" x14ac:dyDescent="0.2">
      <c r="A2222">
        <v>345</v>
      </c>
      <c r="B2222" t="s">
        <v>3639</v>
      </c>
      <c r="C2222" t="s">
        <v>102</v>
      </c>
      <c r="D2222" t="s">
        <v>103</v>
      </c>
      <c r="E2222" t="s">
        <v>107</v>
      </c>
      <c r="F2222" t="s">
        <v>4</v>
      </c>
      <c r="G2222" s="20" t="s">
        <v>399</v>
      </c>
      <c r="H2222" s="19">
        <v>45393</v>
      </c>
      <c r="I2222">
        <v>453</v>
      </c>
      <c r="J2222">
        <v>0</v>
      </c>
      <c r="L2222">
        <v>3.7</v>
      </c>
      <c r="M2222">
        <f>IF(_22_05_2024__71314[[#This Row],[Данные телематики, пробег]]=0,0.6,IF(_22_05_2024__71314[[#This Row],[Данные путевого, пробег]]=0,0,"для расчета"))</f>
        <v>0</v>
      </c>
      <c r="N22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2" s="20">
        <f>_22_05_2024__71314[[#This Row],[Рейтинг по проезду]]*0.6+_22_05_2024__71314[[#This Row],[Рейтинг по МВ]]*0.4</f>
        <v>0.27999999999999997</v>
      </c>
    </row>
    <row r="2223" spans="1:17" x14ac:dyDescent="0.2">
      <c r="A2223">
        <v>345</v>
      </c>
      <c r="B2223" t="s">
        <v>3640</v>
      </c>
      <c r="C2223" t="s">
        <v>102</v>
      </c>
      <c r="D2223" t="s">
        <v>103</v>
      </c>
      <c r="E2223" t="s">
        <v>107</v>
      </c>
      <c r="F2223" t="s">
        <v>4</v>
      </c>
      <c r="G2223" s="20" t="s">
        <v>399</v>
      </c>
      <c r="H2223" s="19">
        <v>45394</v>
      </c>
      <c r="I2223">
        <v>939</v>
      </c>
      <c r="J2223">
        <v>0</v>
      </c>
      <c r="L2223">
        <v>3.7</v>
      </c>
      <c r="M2223">
        <f>IF(_22_05_2024__71314[[#This Row],[Данные телематики, пробег]]=0,0.6,IF(_22_05_2024__71314[[#This Row],[Данные путевого, пробег]]=0,0,"для расчета"))</f>
        <v>0</v>
      </c>
      <c r="N22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3" s="20">
        <f>_22_05_2024__71314[[#This Row],[Рейтинг по проезду]]*0.6+_22_05_2024__71314[[#This Row],[Рейтинг по МВ]]*0.4</f>
        <v>0.27999999999999997</v>
      </c>
    </row>
    <row r="2224" spans="1:17" x14ac:dyDescent="0.2">
      <c r="A2224">
        <v>345</v>
      </c>
      <c r="B2224" t="s">
        <v>3641</v>
      </c>
      <c r="C2224" t="s">
        <v>102</v>
      </c>
      <c r="D2224" t="s">
        <v>103</v>
      </c>
      <c r="E2224" t="s">
        <v>107</v>
      </c>
      <c r="F2224" t="s">
        <v>4</v>
      </c>
      <c r="G2224" s="20" t="s">
        <v>399</v>
      </c>
      <c r="H2224" s="19">
        <v>45395</v>
      </c>
      <c r="I2224">
        <v>580</v>
      </c>
      <c r="J2224">
        <v>0</v>
      </c>
      <c r="L2224">
        <v>3.7</v>
      </c>
      <c r="M2224">
        <f>IF(_22_05_2024__71314[[#This Row],[Данные телематики, пробег]]=0,0.6,IF(_22_05_2024__71314[[#This Row],[Данные путевого, пробег]]=0,0,"для расчета"))</f>
        <v>0</v>
      </c>
      <c r="N22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4" s="20">
        <f>_22_05_2024__71314[[#This Row],[Рейтинг по проезду]]*0.6+_22_05_2024__71314[[#This Row],[Рейтинг по МВ]]*0.4</f>
        <v>0.27999999999999997</v>
      </c>
    </row>
    <row r="2225" spans="1:17" x14ac:dyDescent="0.2">
      <c r="A2225">
        <v>345</v>
      </c>
      <c r="B2225" t="s">
        <v>3642</v>
      </c>
      <c r="C2225" t="s">
        <v>102</v>
      </c>
      <c r="D2225" t="s">
        <v>103</v>
      </c>
      <c r="E2225" t="s">
        <v>107</v>
      </c>
      <c r="F2225" t="s">
        <v>4</v>
      </c>
      <c r="G2225" s="20" t="s">
        <v>399</v>
      </c>
      <c r="H2225" s="19">
        <v>45397</v>
      </c>
      <c r="I2225">
        <v>619</v>
      </c>
      <c r="J2225">
        <v>0</v>
      </c>
      <c r="L2225">
        <v>3.7</v>
      </c>
      <c r="M2225">
        <f>IF(_22_05_2024__71314[[#This Row],[Данные телематики, пробег]]=0,0.6,IF(_22_05_2024__71314[[#This Row],[Данные путевого, пробег]]=0,0,"для расчета"))</f>
        <v>0</v>
      </c>
      <c r="N22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5" s="20">
        <f>_22_05_2024__71314[[#This Row],[Рейтинг по проезду]]*0.6+_22_05_2024__71314[[#This Row],[Рейтинг по МВ]]*0.4</f>
        <v>0.27999999999999997</v>
      </c>
    </row>
    <row r="2226" spans="1:17" x14ac:dyDescent="0.2">
      <c r="A2226">
        <v>345</v>
      </c>
      <c r="B2226" t="s">
        <v>3643</v>
      </c>
      <c r="C2226" t="s">
        <v>102</v>
      </c>
      <c r="D2226" t="s">
        <v>103</v>
      </c>
      <c r="E2226" t="s">
        <v>107</v>
      </c>
      <c r="F2226" t="s">
        <v>4</v>
      </c>
      <c r="G2226" s="20" t="s">
        <v>399</v>
      </c>
      <c r="H2226" s="19">
        <v>45399</v>
      </c>
      <c r="I2226">
        <v>978</v>
      </c>
      <c r="J2226">
        <v>0</v>
      </c>
      <c r="L2226">
        <v>3.7</v>
      </c>
      <c r="M2226">
        <f>IF(_22_05_2024__71314[[#This Row],[Данные телематики, пробег]]=0,0.6,IF(_22_05_2024__71314[[#This Row],[Данные путевого, пробег]]=0,0,"для расчета"))</f>
        <v>0</v>
      </c>
      <c r="N22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6" s="20">
        <f>_22_05_2024__71314[[#This Row],[Рейтинг по проезду]]*0.6+_22_05_2024__71314[[#This Row],[Рейтинг по МВ]]*0.4</f>
        <v>0.27999999999999997</v>
      </c>
    </row>
    <row r="2227" spans="1:17" x14ac:dyDescent="0.2">
      <c r="A2227">
        <v>345</v>
      </c>
      <c r="B2227" t="s">
        <v>3644</v>
      </c>
      <c r="C2227" t="s">
        <v>102</v>
      </c>
      <c r="D2227" t="s">
        <v>103</v>
      </c>
      <c r="E2227" t="s">
        <v>107</v>
      </c>
      <c r="F2227" t="s">
        <v>4</v>
      </c>
      <c r="G2227" s="20" t="s">
        <v>399</v>
      </c>
      <c r="H2227" s="19">
        <v>45400</v>
      </c>
      <c r="I2227">
        <v>952</v>
      </c>
      <c r="J2227">
        <v>0</v>
      </c>
      <c r="L2227">
        <v>3.7</v>
      </c>
      <c r="M2227">
        <f>IF(_22_05_2024__71314[[#This Row],[Данные телематики, пробег]]=0,0.6,IF(_22_05_2024__71314[[#This Row],[Данные путевого, пробег]]=0,0,"для расчета"))</f>
        <v>0</v>
      </c>
      <c r="N22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7" s="20">
        <f>_22_05_2024__71314[[#This Row],[Рейтинг по проезду]]*0.6+_22_05_2024__71314[[#This Row],[Рейтинг по МВ]]*0.4</f>
        <v>0.27999999999999997</v>
      </c>
    </row>
    <row r="2228" spans="1:17" x14ac:dyDescent="0.2">
      <c r="A2228">
        <v>345</v>
      </c>
      <c r="B2228" t="s">
        <v>3645</v>
      </c>
      <c r="C2228" t="s">
        <v>102</v>
      </c>
      <c r="D2228" t="s">
        <v>103</v>
      </c>
      <c r="E2228" t="s">
        <v>107</v>
      </c>
      <c r="F2228" t="s">
        <v>4</v>
      </c>
      <c r="G2228" s="20" t="s">
        <v>399</v>
      </c>
      <c r="H2228" s="19">
        <v>45409</v>
      </c>
      <c r="I2228">
        <v>32</v>
      </c>
      <c r="J2228">
        <v>0</v>
      </c>
      <c r="L2228">
        <v>3.7</v>
      </c>
      <c r="M2228">
        <f>IF(_22_05_2024__71314[[#This Row],[Данные телематики, пробег]]=0,0.6,IF(_22_05_2024__71314[[#This Row],[Данные путевого, пробег]]=0,0,"для расчета"))</f>
        <v>0</v>
      </c>
      <c r="N22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8" s="20">
        <f>_22_05_2024__71314[[#This Row],[Рейтинг по проезду]]*0.6+_22_05_2024__71314[[#This Row],[Рейтинг по МВ]]*0.4</f>
        <v>0.27999999999999997</v>
      </c>
    </row>
    <row r="2229" spans="1:17" x14ac:dyDescent="0.2">
      <c r="A2229">
        <v>346</v>
      </c>
      <c r="B2229" t="s">
        <v>3646</v>
      </c>
      <c r="C2229" t="s">
        <v>102</v>
      </c>
      <c r="D2229" t="s">
        <v>103</v>
      </c>
      <c r="E2229" t="s">
        <v>107</v>
      </c>
      <c r="F2229" t="s">
        <v>4</v>
      </c>
      <c r="G2229" s="20" t="s">
        <v>400</v>
      </c>
      <c r="H2229" s="19">
        <v>45383</v>
      </c>
      <c r="I2229">
        <v>876</v>
      </c>
      <c r="J2229">
        <v>876</v>
      </c>
      <c r="L2229">
        <v>4.5999999999999996</v>
      </c>
      <c r="M22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29" s="20">
        <f>_22_05_2024__71314[[#This Row],[Рейтинг по проезду]]*0.6+_22_05_2024__71314[[#This Row],[Рейтинг по МВ]]*0.4</f>
        <v>0.87999999999999989</v>
      </c>
    </row>
    <row r="2230" spans="1:17" x14ac:dyDescent="0.2">
      <c r="A2230">
        <v>346</v>
      </c>
      <c r="B2230" t="s">
        <v>3647</v>
      </c>
      <c r="C2230" t="s">
        <v>102</v>
      </c>
      <c r="D2230" t="s">
        <v>103</v>
      </c>
      <c r="E2230" t="s">
        <v>107</v>
      </c>
      <c r="F2230" t="s">
        <v>4</v>
      </c>
      <c r="G2230" s="20" t="s">
        <v>400</v>
      </c>
      <c r="H2230" s="19">
        <v>45385</v>
      </c>
      <c r="I2230">
        <v>720</v>
      </c>
      <c r="J2230">
        <v>0</v>
      </c>
      <c r="L2230">
        <v>4.5999999999999996</v>
      </c>
      <c r="M2230">
        <f>IF(_22_05_2024__71314[[#This Row],[Данные телематики, пробег]]=0,0.6,IF(_22_05_2024__71314[[#This Row],[Данные путевого, пробег]]=0,0,"для расчета"))</f>
        <v>0</v>
      </c>
      <c r="N22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0" s="20">
        <f>_22_05_2024__71314[[#This Row],[Рейтинг по проезду]]*0.6+_22_05_2024__71314[[#This Row],[Рейтинг по МВ]]*0.4</f>
        <v>0.27999999999999997</v>
      </c>
    </row>
    <row r="2231" spans="1:17" x14ac:dyDescent="0.2">
      <c r="A2231">
        <v>346</v>
      </c>
      <c r="B2231" t="s">
        <v>3648</v>
      </c>
      <c r="C2231" t="s">
        <v>102</v>
      </c>
      <c r="D2231" t="s">
        <v>103</v>
      </c>
      <c r="E2231" t="s">
        <v>107</v>
      </c>
      <c r="F2231" t="s">
        <v>4</v>
      </c>
      <c r="G2231" s="20" t="s">
        <v>400</v>
      </c>
      <c r="H2231" s="19">
        <v>45386</v>
      </c>
      <c r="I2231">
        <v>956</v>
      </c>
      <c r="J2231">
        <v>956</v>
      </c>
      <c r="L2231">
        <v>4.5999999999999996</v>
      </c>
      <c r="M22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1" s="20">
        <f>_22_05_2024__71314[[#This Row],[Рейтинг по проезду]]*0.6+_22_05_2024__71314[[#This Row],[Рейтинг по МВ]]*0.4</f>
        <v>0.87999999999999989</v>
      </c>
    </row>
    <row r="2232" spans="1:17" x14ac:dyDescent="0.2">
      <c r="A2232">
        <v>346</v>
      </c>
      <c r="B2232" t="s">
        <v>3649</v>
      </c>
      <c r="C2232" t="s">
        <v>102</v>
      </c>
      <c r="D2232" t="s">
        <v>103</v>
      </c>
      <c r="E2232" t="s">
        <v>107</v>
      </c>
      <c r="F2232" t="s">
        <v>4</v>
      </c>
      <c r="G2232" s="20" t="s">
        <v>400</v>
      </c>
      <c r="H2232" s="19">
        <v>45388</v>
      </c>
      <c r="I2232">
        <v>364</v>
      </c>
      <c r="J2232">
        <v>364</v>
      </c>
      <c r="L2232">
        <v>4.5999999999999996</v>
      </c>
      <c r="M22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2" s="20">
        <f>_22_05_2024__71314[[#This Row],[Рейтинг по проезду]]*0.6+_22_05_2024__71314[[#This Row],[Рейтинг по МВ]]*0.4</f>
        <v>0.87999999999999989</v>
      </c>
    </row>
    <row r="2233" spans="1:17" x14ac:dyDescent="0.2">
      <c r="A2233">
        <v>346</v>
      </c>
      <c r="B2233" t="s">
        <v>3650</v>
      </c>
      <c r="C2233" t="s">
        <v>102</v>
      </c>
      <c r="D2233" t="s">
        <v>103</v>
      </c>
      <c r="E2233" t="s">
        <v>107</v>
      </c>
      <c r="F2233" t="s">
        <v>4</v>
      </c>
      <c r="G2233" s="20" t="s">
        <v>400</v>
      </c>
      <c r="H2233" s="19">
        <v>45389</v>
      </c>
      <c r="I2233">
        <v>163</v>
      </c>
      <c r="J2233">
        <v>163</v>
      </c>
      <c r="L2233">
        <v>4.5999999999999996</v>
      </c>
      <c r="M22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3" s="20">
        <f>_22_05_2024__71314[[#This Row],[Рейтинг по проезду]]*0.6+_22_05_2024__71314[[#This Row],[Рейтинг по МВ]]*0.4</f>
        <v>0.87999999999999989</v>
      </c>
    </row>
    <row r="2234" spans="1:17" x14ac:dyDescent="0.2">
      <c r="A2234">
        <v>346</v>
      </c>
      <c r="B2234" t="s">
        <v>3651</v>
      </c>
      <c r="C2234" t="s">
        <v>102</v>
      </c>
      <c r="D2234" t="s">
        <v>103</v>
      </c>
      <c r="E2234" t="s">
        <v>107</v>
      </c>
      <c r="F2234" t="s">
        <v>4</v>
      </c>
      <c r="G2234" s="20" t="s">
        <v>400</v>
      </c>
      <c r="H2234" s="19">
        <v>45390</v>
      </c>
      <c r="I2234">
        <v>681</v>
      </c>
      <c r="J2234">
        <v>681</v>
      </c>
      <c r="L2234">
        <v>4.5999999999999996</v>
      </c>
      <c r="M22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4" s="20">
        <f>_22_05_2024__71314[[#This Row],[Рейтинг по проезду]]*0.6+_22_05_2024__71314[[#This Row],[Рейтинг по МВ]]*0.4</f>
        <v>0.87999999999999989</v>
      </c>
    </row>
    <row r="2235" spans="1:17" x14ac:dyDescent="0.2">
      <c r="A2235">
        <v>346</v>
      </c>
      <c r="B2235" t="s">
        <v>3652</v>
      </c>
      <c r="C2235" t="s">
        <v>102</v>
      </c>
      <c r="D2235" t="s">
        <v>103</v>
      </c>
      <c r="E2235" t="s">
        <v>107</v>
      </c>
      <c r="F2235" t="s">
        <v>4</v>
      </c>
      <c r="G2235" s="20" t="s">
        <v>400</v>
      </c>
      <c r="H2235" s="19">
        <v>45392</v>
      </c>
      <c r="I2235">
        <v>269</v>
      </c>
      <c r="J2235">
        <v>269</v>
      </c>
      <c r="L2235">
        <v>4.5999999999999996</v>
      </c>
      <c r="M22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5" s="20">
        <f>_22_05_2024__71314[[#This Row],[Рейтинг по проезду]]*0.6+_22_05_2024__71314[[#This Row],[Рейтинг по МВ]]*0.4</f>
        <v>0.87999999999999989</v>
      </c>
    </row>
    <row r="2236" spans="1:17" x14ac:dyDescent="0.2">
      <c r="A2236">
        <v>346</v>
      </c>
      <c r="B2236" t="s">
        <v>3653</v>
      </c>
      <c r="C2236" t="s">
        <v>102</v>
      </c>
      <c r="D2236" t="s">
        <v>103</v>
      </c>
      <c r="E2236" t="s">
        <v>107</v>
      </c>
      <c r="F2236" t="s">
        <v>4</v>
      </c>
      <c r="G2236" s="20" t="s">
        <v>400</v>
      </c>
      <c r="H2236" s="19">
        <v>45393</v>
      </c>
      <c r="I2236">
        <v>453</v>
      </c>
      <c r="J2236">
        <v>453</v>
      </c>
      <c r="L2236">
        <v>4.5999999999999996</v>
      </c>
      <c r="M22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6" s="20">
        <f>_22_05_2024__71314[[#This Row],[Рейтинг по проезду]]*0.6+_22_05_2024__71314[[#This Row],[Рейтинг по МВ]]*0.4</f>
        <v>0.87999999999999989</v>
      </c>
    </row>
    <row r="2237" spans="1:17" x14ac:dyDescent="0.2">
      <c r="A2237">
        <v>346</v>
      </c>
      <c r="B2237" t="s">
        <v>3654</v>
      </c>
      <c r="C2237" t="s">
        <v>102</v>
      </c>
      <c r="D2237" t="s">
        <v>103</v>
      </c>
      <c r="E2237" t="s">
        <v>107</v>
      </c>
      <c r="F2237" t="s">
        <v>4</v>
      </c>
      <c r="G2237" s="20" t="s">
        <v>400</v>
      </c>
      <c r="H2237" s="19">
        <v>45394</v>
      </c>
      <c r="I2237">
        <v>457</v>
      </c>
      <c r="J2237">
        <v>457</v>
      </c>
      <c r="L2237">
        <v>4.5999999999999996</v>
      </c>
      <c r="M22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7" s="20">
        <f>_22_05_2024__71314[[#This Row],[Рейтинг по проезду]]*0.6+_22_05_2024__71314[[#This Row],[Рейтинг по МВ]]*0.4</f>
        <v>0.87999999999999989</v>
      </c>
    </row>
    <row r="2238" spans="1:17" x14ac:dyDescent="0.2">
      <c r="A2238">
        <v>346</v>
      </c>
      <c r="B2238" t="s">
        <v>3655</v>
      </c>
      <c r="C2238" t="s">
        <v>102</v>
      </c>
      <c r="D2238" t="s">
        <v>103</v>
      </c>
      <c r="E2238" t="s">
        <v>107</v>
      </c>
      <c r="F2238" t="s">
        <v>4</v>
      </c>
      <c r="G2238" s="20" t="s">
        <v>400</v>
      </c>
      <c r="H2238" s="19">
        <v>45395</v>
      </c>
      <c r="I2238">
        <v>580</v>
      </c>
      <c r="J2238">
        <v>580</v>
      </c>
      <c r="L2238">
        <v>4.5999999999999996</v>
      </c>
      <c r="M22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8" s="20">
        <f>_22_05_2024__71314[[#This Row],[Рейтинг по проезду]]*0.6+_22_05_2024__71314[[#This Row],[Рейтинг по МВ]]*0.4</f>
        <v>0.87999999999999989</v>
      </c>
    </row>
    <row r="2239" spans="1:17" x14ac:dyDescent="0.2">
      <c r="A2239">
        <v>346</v>
      </c>
      <c r="B2239" t="s">
        <v>3656</v>
      </c>
      <c r="C2239" t="s">
        <v>102</v>
      </c>
      <c r="D2239" t="s">
        <v>103</v>
      </c>
      <c r="E2239" t="s">
        <v>107</v>
      </c>
      <c r="F2239" t="s">
        <v>4</v>
      </c>
      <c r="G2239" s="20" t="s">
        <v>400</v>
      </c>
      <c r="H2239" s="19">
        <v>45397</v>
      </c>
      <c r="I2239">
        <v>619</v>
      </c>
      <c r="J2239">
        <v>619</v>
      </c>
      <c r="L2239">
        <v>4.5999999999999996</v>
      </c>
      <c r="M22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39" s="20">
        <f>_22_05_2024__71314[[#This Row],[Рейтинг по проезду]]*0.6+_22_05_2024__71314[[#This Row],[Рейтинг по МВ]]*0.4</f>
        <v>0.87999999999999989</v>
      </c>
    </row>
    <row r="2240" spans="1:17" x14ac:dyDescent="0.2">
      <c r="A2240">
        <v>346</v>
      </c>
      <c r="B2240" t="s">
        <v>3657</v>
      </c>
      <c r="C2240" t="s">
        <v>102</v>
      </c>
      <c r="D2240" t="s">
        <v>103</v>
      </c>
      <c r="E2240" t="s">
        <v>107</v>
      </c>
      <c r="F2240" t="s">
        <v>4</v>
      </c>
      <c r="G2240" s="20" t="s">
        <v>400</v>
      </c>
      <c r="H2240" s="19">
        <v>45399</v>
      </c>
      <c r="I2240">
        <v>978</v>
      </c>
      <c r="J2240">
        <v>978</v>
      </c>
      <c r="L2240">
        <v>4.5999999999999996</v>
      </c>
      <c r="M22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40" s="20">
        <f>_22_05_2024__71314[[#This Row],[Рейтинг по проезду]]*0.6+_22_05_2024__71314[[#This Row],[Рейтинг по МВ]]*0.4</f>
        <v>0.87999999999999989</v>
      </c>
    </row>
    <row r="2241" spans="1:17" x14ac:dyDescent="0.2">
      <c r="A2241">
        <v>346</v>
      </c>
      <c r="B2241" t="s">
        <v>3658</v>
      </c>
      <c r="C2241" t="s">
        <v>102</v>
      </c>
      <c r="D2241" t="s">
        <v>103</v>
      </c>
      <c r="E2241" t="s">
        <v>107</v>
      </c>
      <c r="F2241" t="s">
        <v>4</v>
      </c>
      <c r="G2241" s="20" t="s">
        <v>400</v>
      </c>
      <c r="H2241" s="19">
        <v>45400</v>
      </c>
      <c r="I2241">
        <v>952</v>
      </c>
      <c r="J2241">
        <v>952</v>
      </c>
      <c r="L2241">
        <v>4.5999999999999996</v>
      </c>
      <c r="M22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41" s="20">
        <f>_22_05_2024__71314[[#This Row],[Рейтинг по проезду]]*0.6+_22_05_2024__71314[[#This Row],[Рейтинг по МВ]]*0.4</f>
        <v>0.87999999999999989</v>
      </c>
    </row>
    <row r="2242" spans="1:17" x14ac:dyDescent="0.2">
      <c r="A2242">
        <v>346</v>
      </c>
      <c r="B2242" t="s">
        <v>3659</v>
      </c>
      <c r="C2242" t="s">
        <v>102</v>
      </c>
      <c r="D2242" t="s">
        <v>103</v>
      </c>
      <c r="E2242" t="s">
        <v>107</v>
      </c>
      <c r="F2242" t="s">
        <v>4</v>
      </c>
      <c r="G2242" s="20" t="s">
        <v>400</v>
      </c>
      <c r="H2242" s="19">
        <v>45409</v>
      </c>
      <c r="I2242">
        <v>32</v>
      </c>
      <c r="J2242">
        <v>32</v>
      </c>
      <c r="L2242">
        <v>4.5999999999999996</v>
      </c>
      <c r="M22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42" s="20">
        <f>_22_05_2024__71314[[#This Row],[Рейтинг по проезду]]*0.6+_22_05_2024__71314[[#This Row],[Рейтинг по МВ]]*0.4</f>
        <v>0.87999999999999989</v>
      </c>
    </row>
    <row r="2243" spans="1:17" x14ac:dyDescent="0.2">
      <c r="A2243">
        <v>347</v>
      </c>
      <c r="B2243" t="s">
        <v>3660</v>
      </c>
      <c r="C2243" t="s">
        <v>102</v>
      </c>
      <c r="D2243" t="s">
        <v>103</v>
      </c>
      <c r="E2243" t="s">
        <v>107</v>
      </c>
      <c r="F2243" t="s">
        <v>4</v>
      </c>
      <c r="G2243" s="20" t="s">
        <v>401</v>
      </c>
      <c r="H2243" s="19">
        <v>45387</v>
      </c>
      <c r="I2243">
        <v>555</v>
      </c>
      <c r="J2243">
        <v>0</v>
      </c>
      <c r="L2243">
        <v>5.2</v>
      </c>
      <c r="M2243">
        <f>IF(_22_05_2024__71314[[#This Row],[Данные телематики, пробег]]=0,0.6,IF(_22_05_2024__71314[[#This Row],[Данные путевого, пробег]]=0,0,"для расчета"))</f>
        <v>0</v>
      </c>
      <c r="N22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3" s="20">
        <f>_22_05_2024__71314[[#This Row],[Рейтинг по проезду]]*0.6+_22_05_2024__71314[[#This Row],[Рейтинг по МВ]]*0.4</f>
        <v>0.36000000000000004</v>
      </c>
    </row>
    <row r="2244" spans="1:17" x14ac:dyDescent="0.2">
      <c r="A2244">
        <v>347</v>
      </c>
      <c r="B2244" t="s">
        <v>3661</v>
      </c>
      <c r="C2244" t="s">
        <v>102</v>
      </c>
      <c r="D2244" t="s">
        <v>103</v>
      </c>
      <c r="E2244" t="s">
        <v>107</v>
      </c>
      <c r="F2244" t="s">
        <v>4</v>
      </c>
      <c r="G2244" s="20" t="s">
        <v>401</v>
      </c>
      <c r="H2244" s="19">
        <v>45390</v>
      </c>
      <c r="I2244">
        <v>204</v>
      </c>
      <c r="J2244">
        <v>0</v>
      </c>
      <c r="L2244">
        <v>5.2</v>
      </c>
      <c r="M2244">
        <f>IF(_22_05_2024__71314[[#This Row],[Данные телематики, пробег]]=0,0.6,IF(_22_05_2024__71314[[#This Row],[Данные путевого, пробег]]=0,0,"для расчета"))</f>
        <v>0</v>
      </c>
      <c r="N22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4" s="20">
        <f>_22_05_2024__71314[[#This Row],[Рейтинг по проезду]]*0.6+_22_05_2024__71314[[#This Row],[Рейтинг по МВ]]*0.4</f>
        <v>0.36000000000000004</v>
      </c>
    </row>
    <row r="2245" spans="1:17" x14ac:dyDescent="0.2">
      <c r="A2245">
        <v>347</v>
      </c>
      <c r="B2245" t="s">
        <v>3662</v>
      </c>
      <c r="C2245" t="s">
        <v>102</v>
      </c>
      <c r="D2245" t="s">
        <v>103</v>
      </c>
      <c r="E2245" t="s">
        <v>107</v>
      </c>
      <c r="F2245" t="s">
        <v>4</v>
      </c>
      <c r="G2245" s="20" t="s">
        <v>401</v>
      </c>
      <c r="H2245" s="19">
        <v>45391</v>
      </c>
      <c r="I2245">
        <v>213</v>
      </c>
      <c r="J2245">
        <v>0</v>
      </c>
      <c r="L2245">
        <v>5.2</v>
      </c>
      <c r="M2245">
        <f>IF(_22_05_2024__71314[[#This Row],[Данные телематики, пробег]]=0,0.6,IF(_22_05_2024__71314[[#This Row],[Данные путевого, пробег]]=0,0,"для расчета"))</f>
        <v>0</v>
      </c>
      <c r="N22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5" s="20">
        <f>_22_05_2024__71314[[#This Row],[Рейтинг по проезду]]*0.6+_22_05_2024__71314[[#This Row],[Рейтинг по МВ]]*0.4</f>
        <v>0.36000000000000004</v>
      </c>
    </row>
    <row r="2246" spans="1:17" x14ac:dyDescent="0.2">
      <c r="A2246">
        <v>347</v>
      </c>
      <c r="B2246" t="s">
        <v>3663</v>
      </c>
      <c r="C2246" t="s">
        <v>102</v>
      </c>
      <c r="D2246" t="s">
        <v>103</v>
      </c>
      <c r="E2246" t="s">
        <v>107</v>
      </c>
      <c r="F2246" t="s">
        <v>4</v>
      </c>
      <c r="G2246" s="20" t="s">
        <v>401</v>
      </c>
      <c r="H2246" s="19">
        <v>45392</v>
      </c>
      <c r="I2246">
        <v>17</v>
      </c>
      <c r="J2246">
        <v>0</v>
      </c>
      <c r="L2246">
        <v>5.2</v>
      </c>
      <c r="M2246">
        <f>IF(_22_05_2024__71314[[#This Row],[Данные телематики, пробег]]=0,0.6,IF(_22_05_2024__71314[[#This Row],[Данные путевого, пробег]]=0,0,"для расчета"))</f>
        <v>0</v>
      </c>
      <c r="N22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6" s="20">
        <f>_22_05_2024__71314[[#This Row],[Рейтинг по проезду]]*0.6+_22_05_2024__71314[[#This Row],[Рейтинг по МВ]]*0.4</f>
        <v>0.36000000000000004</v>
      </c>
    </row>
    <row r="2247" spans="1:17" x14ac:dyDescent="0.2">
      <c r="A2247">
        <v>347</v>
      </c>
      <c r="B2247" t="s">
        <v>3664</v>
      </c>
      <c r="C2247" t="s">
        <v>102</v>
      </c>
      <c r="D2247" t="s">
        <v>103</v>
      </c>
      <c r="E2247" t="s">
        <v>107</v>
      </c>
      <c r="F2247" t="s">
        <v>4</v>
      </c>
      <c r="G2247" s="20" t="s">
        <v>401</v>
      </c>
      <c r="H2247" s="19">
        <v>45394</v>
      </c>
      <c r="I2247">
        <v>9</v>
      </c>
      <c r="J2247">
        <v>0</v>
      </c>
      <c r="L2247">
        <v>5.2</v>
      </c>
      <c r="M2247">
        <f>IF(_22_05_2024__71314[[#This Row],[Данные телематики, пробег]]=0,0.6,IF(_22_05_2024__71314[[#This Row],[Данные путевого, пробег]]=0,0,"для расчета"))</f>
        <v>0</v>
      </c>
      <c r="N22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7" s="20">
        <f>_22_05_2024__71314[[#This Row],[Рейтинг по проезду]]*0.6+_22_05_2024__71314[[#This Row],[Рейтинг по МВ]]*0.4</f>
        <v>0.36000000000000004</v>
      </c>
    </row>
    <row r="2248" spans="1:17" x14ac:dyDescent="0.2">
      <c r="A2248">
        <v>347</v>
      </c>
      <c r="B2248" t="s">
        <v>3665</v>
      </c>
      <c r="C2248" t="s">
        <v>102</v>
      </c>
      <c r="D2248" t="s">
        <v>103</v>
      </c>
      <c r="E2248" t="s">
        <v>107</v>
      </c>
      <c r="F2248" t="s">
        <v>4</v>
      </c>
      <c r="G2248" s="20" t="s">
        <v>401</v>
      </c>
      <c r="H2248" s="19">
        <v>45398</v>
      </c>
      <c r="I2248">
        <v>665</v>
      </c>
      <c r="J2248">
        <v>0</v>
      </c>
      <c r="L2248">
        <v>5.2</v>
      </c>
      <c r="M2248">
        <f>IF(_22_05_2024__71314[[#This Row],[Данные телематики, пробег]]=0,0.6,IF(_22_05_2024__71314[[#This Row],[Данные путевого, пробег]]=0,0,"для расчета"))</f>
        <v>0</v>
      </c>
      <c r="N22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8" s="20">
        <f>_22_05_2024__71314[[#This Row],[Рейтинг по проезду]]*0.6+_22_05_2024__71314[[#This Row],[Рейтинг по МВ]]*0.4</f>
        <v>0.36000000000000004</v>
      </c>
    </row>
    <row r="2249" spans="1:17" x14ac:dyDescent="0.2">
      <c r="A2249">
        <v>347</v>
      </c>
      <c r="B2249" t="s">
        <v>3666</v>
      </c>
      <c r="C2249" t="s">
        <v>102</v>
      </c>
      <c r="D2249" t="s">
        <v>103</v>
      </c>
      <c r="E2249" t="s">
        <v>107</v>
      </c>
      <c r="F2249" t="s">
        <v>4</v>
      </c>
      <c r="G2249" s="20" t="s">
        <v>401</v>
      </c>
      <c r="H2249" s="19">
        <v>45399</v>
      </c>
      <c r="I2249">
        <v>208</v>
      </c>
      <c r="J2249">
        <v>0</v>
      </c>
      <c r="L2249">
        <v>5.2</v>
      </c>
      <c r="M2249">
        <f>IF(_22_05_2024__71314[[#This Row],[Данные телематики, пробег]]=0,0.6,IF(_22_05_2024__71314[[#This Row],[Данные путевого, пробег]]=0,0,"для расчета"))</f>
        <v>0</v>
      </c>
      <c r="N22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4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49" s="20">
        <f>_22_05_2024__71314[[#This Row],[Рейтинг по проезду]]*0.6+_22_05_2024__71314[[#This Row],[Рейтинг по МВ]]*0.4</f>
        <v>0.36000000000000004</v>
      </c>
    </row>
    <row r="2250" spans="1:17" x14ac:dyDescent="0.2">
      <c r="A2250">
        <v>351</v>
      </c>
      <c r="B2250" t="s">
        <v>3667</v>
      </c>
      <c r="C2250" t="s">
        <v>102</v>
      </c>
      <c r="D2250" t="s">
        <v>103</v>
      </c>
      <c r="E2250" t="s">
        <v>106</v>
      </c>
      <c r="F2250" t="s">
        <v>4</v>
      </c>
      <c r="G2250" s="20" t="s">
        <v>119</v>
      </c>
      <c r="H2250" s="19">
        <v>45392</v>
      </c>
      <c r="I2250">
        <v>79</v>
      </c>
      <c r="J2250">
        <v>79</v>
      </c>
      <c r="L2250">
        <v>6</v>
      </c>
      <c r="M22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0" s="20">
        <f>_22_05_2024__71314[[#This Row],[Рейтинг по проезду]]*0.6+_22_05_2024__71314[[#This Row],[Рейтинг по МВ]]*0.4</f>
        <v>1</v>
      </c>
    </row>
    <row r="2251" spans="1:17" x14ac:dyDescent="0.2">
      <c r="A2251">
        <v>351</v>
      </c>
      <c r="B2251" t="s">
        <v>3668</v>
      </c>
      <c r="C2251" t="s">
        <v>102</v>
      </c>
      <c r="D2251" t="s">
        <v>103</v>
      </c>
      <c r="E2251" t="s">
        <v>106</v>
      </c>
      <c r="F2251" t="s">
        <v>4</v>
      </c>
      <c r="G2251" s="20" t="s">
        <v>119</v>
      </c>
      <c r="H2251" s="19">
        <v>45394</v>
      </c>
      <c r="I2251">
        <v>35</v>
      </c>
      <c r="J2251">
        <v>15</v>
      </c>
      <c r="L2251">
        <v>6</v>
      </c>
      <c r="M22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2.3333333333333335</v>
      </c>
      <c r="O22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2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1" s="20">
        <f>_22_05_2024__71314[[#This Row],[Рейтинг по проезду]]*0.6+_22_05_2024__71314[[#This Row],[Рейтинг по МВ]]*0.4</f>
        <v>0.94000000000000006</v>
      </c>
    </row>
    <row r="2252" spans="1:17" x14ac:dyDescent="0.2">
      <c r="A2252">
        <v>351</v>
      </c>
      <c r="B2252" t="s">
        <v>3669</v>
      </c>
      <c r="C2252" t="s">
        <v>102</v>
      </c>
      <c r="D2252" t="s">
        <v>103</v>
      </c>
      <c r="E2252" t="s">
        <v>106</v>
      </c>
      <c r="F2252" t="s">
        <v>4</v>
      </c>
      <c r="G2252" s="20" t="s">
        <v>119</v>
      </c>
      <c r="H2252" s="19">
        <v>45401</v>
      </c>
      <c r="I2252">
        <v>65</v>
      </c>
      <c r="J2252">
        <v>5</v>
      </c>
      <c r="L2252">
        <v>6</v>
      </c>
      <c r="M22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13</v>
      </c>
      <c r="O22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2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2" s="20">
        <f>_22_05_2024__71314[[#This Row],[Рейтинг по проезду]]*0.6+_22_05_2024__71314[[#This Row],[Рейтинг по МВ]]*0.4</f>
        <v>0.94000000000000006</v>
      </c>
    </row>
    <row r="2253" spans="1:17" x14ac:dyDescent="0.2">
      <c r="A2253">
        <v>356</v>
      </c>
      <c r="B2253" t="s">
        <v>3670</v>
      </c>
      <c r="C2253" t="s">
        <v>102</v>
      </c>
      <c r="D2253" t="s">
        <v>103</v>
      </c>
      <c r="E2253" t="s">
        <v>107</v>
      </c>
      <c r="F2253" t="s">
        <v>4</v>
      </c>
      <c r="G2253" s="20" t="s">
        <v>408</v>
      </c>
      <c r="H2253" s="19">
        <v>45395</v>
      </c>
      <c r="I2253">
        <v>280</v>
      </c>
      <c r="J2253">
        <v>0</v>
      </c>
      <c r="L2253">
        <v>5.9</v>
      </c>
      <c r="M2253">
        <f>IF(_22_05_2024__71314[[#This Row],[Данные телематики, пробег]]=0,0.6,IF(_22_05_2024__71314[[#This Row],[Данные путевого, пробег]]=0,0,"для расчета"))</f>
        <v>0</v>
      </c>
      <c r="N22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3" s="20">
        <f>_22_05_2024__71314[[#This Row],[Рейтинг по проезду]]*0.6+_22_05_2024__71314[[#This Row],[Рейтинг по МВ]]*0.4</f>
        <v>0.4</v>
      </c>
    </row>
    <row r="2254" spans="1:17" x14ac:dyDescent="0.2">
      <c r="A2254">
        <v>356</v>
      </c>
      <c r="B2254" t="s">
        <v>3671</v>
      </c>
      <c r="C2254" t="s">
        <v>102</v>
      </c>
      <c r="D2254" t="s">
        <v>103</v>
      </c>
      <c r="E2254" t="s">
        <v>107</v>
      </c>
      <c r="F2254" t="s">
        <v>4</v>
      </c>
      <c r="G2254" s="20" t="s">
        <v>408</v>
      </c>
      <c r="H2254" s="19">
        <v>45397</v>
      </c>
      <c r="I2254">
        <v>119</v>
      </c>
      <c r="J2254">
        <v>0</v>
      </c>
      <c r="L2254">
        <v>5.9</v>
      </c>
      <c r="M2254">
        <f>IF(_22_05_2024__71314[[#This Row],[Данные телематики, пробег]]=0,0.6,IF(_22_05_2024__71314[[#This Row],[Данные путевого, пробег]]=0,0,"для расчета"))</f>
        <v>0</v>
      </c>
      <c r="N22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4" s="20">
        <f>_22_05_2024__71314[[#This Row],[Рейтинг по проезду]]*0.6+_22_05_2024__71314[[#This Row],[Рейтинг по МВ]]*0.4</f>
        <v>0.4</v>
      </c>
    </row>
    <row r="2255" spans="1:17" x14ac:dyDescent="0.2">
      <c r="A2255">
        <v>356</v>
      </c>
      <c r="B2255" t="s">
        <v>3672</v>
      </c>
      <c r="C2255" t="s">
        <v>102</v>
      </c>
      <c r="D2255" t="s">
        <v>103</v>
      </c>
      <c r="E2255" t="s">
        <v>107</v>
      </c>
      <c r="F2255" t="s">
        <v>4</v>
      </c>
      <c r="G2255" s="20" t="s">
        <v>408</v>
      </c>
      <c r="H2255" s="19">
        <v>45400</v>
      </c>
      <c r="I2255">
        <v>552</v>
      </c>
      <c r="J2255">
        <v>0</v>
      </c>
      <c r="L2255">
        <v>5.9</v>
      </c>
      <c r="M2255">
        <f>IF(_22_05_2024__71314[[#This Row],[Данные телематики, пробег]]=0,0.6,IF(_22_05_2024__71314[[#This Row],[Данные путевого, пробег]]=0,0,"для расчета"))</f>
        <v>0</v>
      </c>
      <c r="N22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5" s="20">
        <f>_22_05_2024__71314[[#This Row],[Рейтинг по проезду]]*0.6+_22_05_2024__71314[[#This Row],[Рейтинг по МВ]]*0.4</f>
        <v>0.4</v>
      </c>
    </row>
    <row r="2256" spans="1:17" x14ac:dyDescent="0.2">
      <c r="A2256">
        <v>357</v>
      </c>
      <c r="B2256" t="s">
        <v>3673</v>
      </c>
      <c r="C2256" t="s">
        <v>102</v>
      </c>
      <c r="D2256" t="s">
        <v>103</v>
      </c>
      <c r="E2256" t="s">
        <v>107</v>
      </c>
      <c r="F2256" t="s">
        <v>4</v>
      </c>
      <c r="G2256" s="20" t="s">
        <v>120</v>
      </c>
      <c r="H2256" s="19">
        <v>45383</v>
      </c>
      <c r="I2256">
        <v>63</v>
      </c>
      <c r="J2256">
        <v>0</v>
      </c>
      <c r="L2256">
        <v>5.9</v>
      </c>
      <c r="M2256">
        <f>IF(_22_05_2024__71314[[#This Row],[Данные телематики, пробег]]=0,0.6,IF(_22_05_2024__71314[[#This Row],[Данные путевого, пробег]]=0,0,"для расчета"))</f>
        <v>0</v>
      </c>
      <c r="N22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6" s="20">
        <f>_22_05_2024__71314[[#This Row],[Рейтинг по проезду]]*0.6+_22_05_2024__71314[[#This Row],[Рейтинг по МВ]]*0.4</f>
        <v>0.4</v>
      </c>
    </row>
    <row r="2257" spans="1:17" x14ac:dyDescent="0.2">
      <c r="A2257">
        <v>357</v>
      </c>
      <c r="B2257" t="s">
        <v>3674</v>
      </c>
      <c r="C2257" t="s">
        <v>102</v>
      </c>
      <c r="D2257" t="s">
        <v>103</v>
      </c>
      <c r="E2257" t="s">
        <v>107</v>
      </c>
      <c r="F2257" t="s">
        <v>4</v>
      </c>
      <c r="G2257" s="20" t="s">
        <v>120</v>
      </c>
      <c r="H2257" s="19">
        <v>45384</v>
      </c>
      <c r="I2257">
        <v>47</v>
      </c>
      <c r="J2257">
        <v>0</v>
      </c>
      <c r="L2257">
        <v>5.9</v>
      </c>
      <c r="M2257">
        <f>IF(_22_05_2024__71314[[#This Row],[Данные телематики, пробег]]=0,0.6,IF(_22_05_2024__71314[[#This Row],[Данные путевого, пробег]]=0,0,"для расчета"))</f>
        <v>0</v>
      </c>
      <c r="N22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7" s="20">
        <f>_22_05_2024__71314[[#This Row],[Рейтинг по проезду]]*0.6+_22_05_2024__71314[[#This Row],[Рейтинг по МВ]]*0.4</f>
        <v>0.4</v>
      </c>
    </row>
    <row r="2258" spans="1:17" x14ac:dyDescent="0.2">
      <c r="A2258">
        <v>357</v>
      </c>
      <c r="B2258" t="s">
        <v>3675</v>
      </c>
      <c r="C2258" t="s">
        <v>102</v>
      </c>
      <c r="D2258" t="s">
        <v>103</v>
      </c>
      <c r="E2258" t="s">
        <v>107</v>
      </c>
      <c r="F2258" t="s">
        <v>4</v>
      </c>
      <c r="G2258" s="20" t="s">
        <v>120</v>
      </c>
      <c r="H2258" s="19">
        <v>45385</v>
      </c>
      <c r="I2258">
        <v>979</v>
      </c>
      <c r="J2258">
        <v>0</v>
      </c>
      <c r="L2258">
        <v>5.9</v>
      </c>
      <c r="M2258">
        <f>IF(_22_05_2024__71314[[#This Row],[Данные телематики, пробег]]=0,0.6,IF(_22_05_2024__71314[[#This Row],[Данные путевого, пробег]]=0,0,"для расчета"))</f>
        <v>0</v>
      </c>
      <c r="N22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8" s="20">
        <f>_22_05_2024__71314[[#This Row],[Рейтинг по проезду]]*0.6+_22_05_2024__71314[[#This Row],[Рейтинг по МВ]]*0.4</f>
        <v>0.4</v>
      </c>
    </row>
    <row r="2259" spans="1:17" x14ac:dyDescent="0.2">
      <c r="A2259">
        <v>357</v>
      </c>
      <c r="B2259" t="s">
        <v>3676</v>
      </c>
      <c r="C2259" t="s">
        <v>102</v>
      </c>
      <c r="D2259" t="s">
        <v>103</v>
      </c>
      <c r="E2259" t="s">
        <v>107</v>
      </c>
      <c r="F2259" t="s">
        <v>4</v>
      </c>
      <c r="G2259" s="20" t="s">
        <v>120</v>
      </c>
      <c r="H2259" s="19">
        <v>45386</v>
      </c>
      <c r="I2259">
        <v>956</v>
      </c>
      <c r="J2259">
        <v>0</v>
      </c>
      <c r="L2259">
        <v>5.9</v>
      </c>
      <c r="M2259">
        <f>IF(_22_05_2024__71314[[#This Row],[Данные телематики, пробег]]=0,0.6,IF(_22_05_2024__71314[[#This Row],[Данные путевого, пробег]]=0,0,"для расчета"))</f>
        <v>0</v>
      </c>
      <c r="N22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59" s="20">
        <f>_22_05_2024__71314[[#This Row],[Рейтинг по проезду]]*0.6+_22_05_2024__71314[[#This Row],[Рейтинг по МВ]]*0.4</f>
        <v>0.4</v>
      </c>
    </row>
    <row r="2260" spans="1:17" x14ac:dyDescent="0.2">
      <c r="A2260">
        <v>357</v>
      </c>
      <c r="B2260" t="s">
        <v>3677</v>
      </c>
      <c r="C2260" t="s">
        <v>102</v>
      </c>
      <c r="D2260" t="s">
        <v>103</v>
      </c>
      <c r="E2260" t="s">
        <v>107</v>
      </c>
      <c r="F2260" t="s">
        <v>4</v>
      </c>
      <c r="G2260" s="20" t="s">
        <v>120</v>
      </c>
      <c r="H2260" s="19">
        <v>45387</v>
      </c>
      <c r="I2260">
        <v>2</v>
      </c>
      <c r="J2260">
        <v>0</v>
      </c>
      <c r="L2260">
        <v>5.9</v>
      </c>
      <c r="M2260">
        <f>IF(_22_05_2024__71314[[#This Row],[Данные телематики, пробег]]=0,0.6,IF(_22_05_2024__71314[[#This Row],[Данные путевого, пробег]]=0,0,"для расчета"))</f>
        <v>0</v>
      </c>
      <c r="N22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0" s="20">
        <f>_22_05_2024__71314[[#This Row],[Рейтинг по проезду]]*0.6+_22_05_2024__71314[[#This Row],[Рейтинг по МВ]]*0.4</f>
        <v>0.4</v>
      </c>
    </row>
    <row r="2261" spans="1:17" x14ac:dyDescent="0.2">
      <c r="A2261">
        <v>357</v>
      </c>
      <c r="B2261" t="s">
        <v>3678</v>
      </c>
      <c r="C2261" t="s">
        <v>102</v>
      </c>
      <c r="D2261" t="s">
        <v>103</v>
      </c>
      <c r="E2261" t="s">
        <v>107</v>
      </c>
      <c r="F2261" t="s">
        <v>4</v>
      </c>
      <c r="G2261" s="20" t="s">
        <v>120</v>
      </c>
      <c r="H2261" s="19">
        <v>45388</v>
      </c>
      <c r="I2261">
        <v>364</v>
      </c>
      <c r="J2261">
        <v>0</v>
      </c>
      <c r="L2261">
        <v>5.9</v>
      </c>
      <c r="M2261">
        <f>IF(_22_05_2024__71314[[#This Row],[Данные телематики, пробег]]=0,0.6,IF(_22_05_2024__71314[[#This Row],[Данные путевого, пробег]]=0,0,"для расчета"))</f>
        <v>0</v>
      </c>
      <c r="N22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1" s="20">
        <f>_22_05_2024__71314[[#This Row],[Рейтинг по проезду]]*0.6+_22_05_2024__71314[[#This Row],[Рейтинг по МВ]]*0.4</f>
        <v>0.4</v>
      </c>
    </row>
    <row r="2262" spans="1:17" x14ac:dyDescent="0.2">
      <c r="A2262">
        <v>357</v>
      </c>
      <c r="B2262" t="s">
        <v>3679</v>
      </c>
      <c r="C2262" t="s">
        <v>102</v>
      </c>
      <c r="D2262" t="s">
        <v>103</v>
      </c>
      <c r="E2262" t="s">
        <v>107</v>
      </c>
      <c r="F2262" t="s">
        <v>4</v>
      </c>
      <c r="G2262" s="20" t="s">
        <v>120</v>
      </c>
      <c r="H2262" s="19">
        <v>45389</v>
      </c>
      <c r="I2262">
        <v>163</v>
      </c>
      <c r="J2262">
        <v>0</v>
      </c>
      <c r="L2262">
        <v>5.9</v>
      </c>
      <c r="M2262">
        <f>IF(_22_05_2024__71314[[#This Row],[Данные телематики, пробег]]=0,0.6,IF(_22_05_2024__71314[[#This Row],[Данные путевого, пробег]]=0,0,"для расчета"))</f>
        <v>0</v>
      </c>
      <c r="N22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2" s="20">
        <f>_22_05_2024__71314[[#This Row],[Рейтинг по проезду]]*0.6+_22_05_2024__71314[[#This Row],[Рейтинг по МВ]]*0.4</f>
        <v>0.4</v>
      </c>
    </row>
    <row r="2263" spans="1:17" x14ac:dyDescent="0.2">
      <c r="A2263">
        <v>357</v>
      </c>
      <c r="B2263" t="s">
        <v>3680</v>
      </c>
      <c r="C2263" t="s">
        <v>102</v>
      </c>
      <c r="D2263" t="s">
        <v>103</v>
      </c>
      <c r="E2263" t="s">
        <v>107</v>
      </c>
      <c r="F2263" t="s">
        <v>4</v>
      </c>
      <c r="G2263" s="20" t="s">
        <v>120</v>
      </c>
      <c r="H2263" s="19">
        <v>45390</v>
      </c>
      <c r="I2263">
        <v>681</v>
      </c>
      <c r="J2263">
        <v>0</v>
      </c>
      <c r="L2263">
        <v>5.9</v>
      </c>
      <c r="M2263">
        <f>IF(_22_05_2024__71314[[#This Row],[Данные телематики, пробег]]=0,0.6,IF(_22_05_2024__71314[[#This Row],[Данные путевого, пробег]]=0,0,"для расчета"))</f>
        <v>0</v>
      </c>
      <c r="N22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3" s="20">
        <f>_22_05_2024__71314[[#This Row],[Рейтинг по проезду]]*0.6+_22_05_2024__71314[[#This Row],[Рейтинг по МВ]]*0.4</f>
        <v>0.4</v>
      </c>
    </row>
    <row r="2264" spans="1:17" x14ac:dyDescent="0.2">
      <c r="A2264">
        <v>357</v>
      </c>
      <c r="B2264" t="s">
        <v>3681</v>
      </c>
      <c r="C2264" t="s">
        <v>102</v>
      </c>
      <c r="D2264" t="s">
        <v>103</v>
      </c>
      <c r="E2264" t="s">
        <v>107</v>
      </c>
      <c r="F2264" t="s">
        <v>4</v>
      </c>
      <c r="G2264" s="20" t="s">
        <v>120</v>
      </c>
      <c r="H2264" s="19">
        <v>45391</v>
      </c>
      <c r="I2264">
        <v>1138</v>
      </c>
      <c r="J2264">
        <v>0</v>
      </c>
      <c r="L2264">
        <v>5.9</v>
      </c>
      <c r="M2264">
        <f>IF(_22_05_2024__71314[[#This Row],[Данные телематики, пробег]]=0,0.6,IF(_22_05_2024__71314[[#This Row],[Данные путевого, пробег]]=0,0,"для расчета"))</f>
        <v>0</v>
      </c>
      <c r="N22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4" s="20">
        <f>_22_05_2024__71314[[#This Row],[Рейтинг по проезду]]*0.6+_22_05_2024__71314[[#This Row],[Рейтинг по МВ]]*0.4</f>
        <v>0.4</v>
      </c>
    </row>
    <row r="2265" spans="1:17" x14ac:dyDescent="0.2">
      <c r="A2265">
        <v>357</v>
      </c>
      <c r="B2265" t="s">
        <v>3682</v>
      </c>
      <c r="C2265" t="s">
        <v>102</v>
      </c>
      <c r="D2265" t="s">
        <v>103</v>
      </c>
      <c r="E2265" t="s">
        <v>107</v>
      </c>
      <c r="F2265" t="s">
        <v>4</v>
      </c>
      <c r="G2265" s="20" t="s">
        <v>120</v>
      </c>
      <c r="H2265" s="19">
        <v>45392</v>
      </c>
      <c r="I2265">
        <v>269</v>
      </c>
      <c r="J2265">
        <v>0</v>
      </c>
      <c r="L2265">
        <v>5.9</v>
      </c>
      <c r="M2265">
        <f>IF(_22_05_2024__71314[[#This Row],[Данные телематики, пробег]]=0,0.6,IF(_22_05_2024__71314[[#This Row],[Данные путевого, пробег]]=0,0,"для расчета"))</f>
        <v>0</v>
      </c>
      <c r="N22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5" s="20">
        <f>_22_05_2024__71314[[#This Row],[Рейтинг по проезду]]*0.6+_22_05_2024__71314[[#This Row],[Рейтинг по МВ]]*0.4</f>
        <v>0.4</v>
      </c>
    </row>
    <row r="2266" spans="1:17" x14ac:dyDescent="0.2">
      <c r="A2266">
        <v>357</v>
      </c>
      <c r="B2266" t="s">
        <v>3683</v>
      </c>
      <c r="C2266" t="s">
        <v>102</v>
      </c>
      <c r="D2266" t="s">
        <v>103</v>
      </c>
      <c r="E2266" t="s">
        <v>107</v>
      </c>
      <c r="F2266" t="s">
        <v>4</v>
      </c>
      <c r="G2266" s="20" t="s">
        <v>120</v>
      </c>
      <c r="H2266" s="19">
        <v>45393</v>
      </c>
      <c r="I2266">
        <v>453</v>
      </c>
      <c r="J2266">
        <v>0</v>
      </c>
      <c r="L2266">
        <v>5.9</v>
      </c>
      <c r="M2266">
        <f>IF(_22_05_2024__71314[[#This Row],[Данные телематики, пробег]]=0,0.6,IF(_22_05_2024__71314[[#This Row],[Данные путевого, пробег]]=0,0,"для расчета"))</f>
        <v>0</v>
      </c>
      <c r="N22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6" s="20">
        <f>_22_05_2024__71314[[#This Row],[Рейтинг по проезду]]*0.6+_22_05_2024__71314[[#This Row],[Рейтинг по МВ]]*0.4</f>
        <v>0.4</v>
      </c>
    </row>
    <row r="2267" spans="1:17" x14ac:dyDescent="0.2">
      <c r="A2267">
        <v>357</v>
      </c>
      <c r="B2267" t="s">
        <v>3684</v>
      </c>
      <c r="C2267" t="s">
        <v>102</v>
      </c>
      <c r="D2267" t="s">
        <v>103</v>
      </c>
      <c r="E2267" t="s">
        <v>107</v>
      </c>
      <c r="F2267" t="s">
        <v>4</v>
      </c>
      <c r="G2267" s="20" t="s">
        <v>120</v>
      </c>
      <c r="H2267" s="19">
        <v>45394</v>
      </c>
      <c r="I2267">
        <v>939</v>
      </c>
      <c r="J2267">
        <v>0</v>
      </c>
      <c r="L2267">
        <v>5.9</v>
      </c>
      <c r="M2267">
        <f>IF(_22_05_2024__71314[[#This Row],[Данные телематики, пробег]]=0,0.6,IF(_22_05_2024__71314[[#This Row],[Данные путевого, пробег]]=0,0,"для расчета"))</f>
        <v>0</v>
      </c>
      <c r="N22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7" s="20">
        <f>_22_05_2024__71314[[#This Row],[Рейтинг по проезду]]*0.6+_22_05_2024__71314[[#This Row],[Рейтинг по МВ]]*0.4</f>
        <v>0.4</v>
      </c>
    </row>
    <row r="2268" spans="1:17" x14ac:dyDescent="0.2">
      <c r="A2268">
        <v>357</v>
      </c>
      <c r="B2268" t="s">
        <v>3685</v>
      </c>
      <c r="C2268" t="s">
        <v>102</v>
      </c>
      <c r="D2268" t="s">
        <v>103</v>
      </c>
      <c r="E2268" t="s">
        <v>107</v>
      </c>
      <c r="F2268" t="s">
        <v>4</v>
      </c>
      <c r="G2268" s="20" t="s">
        <v>120</v>
      </c>
      <c r="H2268" s="19">
        <v>45395</v>
      </c>
      <c r="I2268">
        <v>580</v>
      </c>
      <c r="J2268">
        <v>0</v>
      </c>
      <c r="L2268">
        <v>5.9</v>
      </c>
      <c r="M2268">
        <f>IF(_22_05_2024__71314[[#This Row],[Данные телематики, пробег]]=0,0.6,IF(_22_05_2024__71314[[#This Row],[Данные путевого, пробег]]=0,0,"для расчета"))</f>
        <v>0</v>
      </c>
      <c r="N22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8" s="20">
        <f>_22_05_2024__71314[[#This Row],[Рейтинг по проезду]]*0.6+_22_05_2024__71314[[#This Row],[Рейтинг по МВ]]*0.4</f>
        <v>0.4</v>
      </c>
    </row>
    <row r="2269" spans="1:17" x14ac:dyDescent="0.2">
      <c r="A2269">
        <v>357</v>
      </c>
      <c r="B2269" t="s">
        <v>3686</v>
      </c>
      <c r="C2269" t="s">
        <v>102</v>
      </c>
      <c r="D2269" t="s">
        <v>103</v>
      </c>
      <c r="E2269" t="s">
        <v>107</v>
      </c>
      <c r="F2269" t="s">
        <v>4</v>
      </c>
      <c r="G2269" s="20" t="s">
        <v>120</v>
      </c>
      <c r="H2269" s="19">
        <v>45397</v>
      </c>
      <c r="I2269">
        <v>619</v>
      </c>
      <c r="J2269">
        <v>0</v>
      </c>
      <c r="L2269">
        <v>5.9</v>
      </c>
      <c r="M2269">
        <f>IF(_22_05_2024__71314[[#This Row],[Данные телематики, пробег]]=0,0.6,IF(_22_05_2024__71314[[#This Row],[Данные путевого, пробег]]=0,0,"для расчета"))</f>
        <v>0</v>
      </c>
      <c r="N22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69" s="20">
        <f>_22_05_2024__71314[[#This Row],[Рейтинг по проезду]]*0.6+_22_05_2024__71314[[#This Row],[Рейтинг по МВ]]*0.4</f>
        <v>0.4</v>
      </c>
    </row>
    <row r="2270" spans="1:17" x14ac:dyDescent="0.2">
      <c r="A2270">
        <v>357</v>
      </c>
      <c r="B2270" t="s">
        <v>3687</v>
      </c>
      <c r="C2270" t="s">
        <v>102</v>
      </c>
      <c r="D2270" t="s">
        <v>103</v>
      </c>
      <c r="E2270" t="s">
        <v>107</v>
      </c>
      <c r="F2270" t="s">
        <v>4</v>
      </c>
      <c r="G2270" s="20" t="s">
        <v>120</v>
      </c>
      <c r="H2270" s="19">
        <v>45400</v>
      </c>
      <c r="I2270">
        <v>952</v>
      </c>
      <c r="J2270">
        <v>0</v>
      </c>
      <c r="L2270">
        <v>5.9</v>
      </c>
      <c r="M2270">
        <f>IF(_22_05_2024__71314[[#This Row],[Данные телематики, пробег]]=0,0.6,IF(_22_05_2024__71314[[#This Row],[Данные путевого, пробег]]=0,0,"для расчета"))</f>
        <v>0</v>
      </c>
      <c r="N22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70" s="20">
        <f>_22_05_2024__71314[[#This Row],[Рейтинг по проезду]]*0.6+_22_05_2024__71314[[#This Row],[Рейтинг по МВ]]*0.4</f>
        <v>0.4</v>
      </c>
    </row>
    <row r="2271" spans="1:17" x14ac:dyDescent="0.2">
      <c r="A2271">
        <v>357</v>
      </c>
      <c r="B2271" t="s">
        <v>3688</v>
      </c>
      <c r="C2271" t="s">
        <v>102</v>
      </c>
      <c r="D2271" t="s">
        <v>103</v>
      </c>
      <c r="E2271" t="s">
        <v>107</v>
      </c>
      <c r="F2271" t="s">
        <v>4</v>
      </c>
      <c r="G2271" s="20" t="s">
        <v>120</v>
      </c>
      <c r="H2271" s="19">
        <v>45409</v>
      </c>
      <c r="I2271">
        <v>925</v>
      </c>
      <c r="J2271">
        <v>0</v>
      </c>
      <c r="L2271">
        <v>5.9</v>
      </c>
      <c r="M2271">
        <f>IF(_22_05_2024__71314[[#This Row],[Данные телематики, пробег]]=0,0.6,IF(_22_05_2024__71314[[#This Row],[Данные путевого, пробег]]=0,0,"для расчета"))</f>
        <v>0</v>
      </c>
      <c r="N22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71" s="20">
        <f>_22_05_2024__71314[[#This Row],[Рейтинг по проезду]]*0.6+_22_05_2024__71314[[#This Row],[Рейтинг по МВ]]*0.4</f>
        <v>0.4</v>
      </c>
    </row>
    <row r="2272" spans="1:17" x14ac:dyDescent="0.2">
      <c r="A2272">
        <v>359</v>
      </c>
      <c r="B2272" t="s">
        <v>3689</v>
      </c>
      <c r="C2272" t="s">
        <v>121</v>
      </c>
      <c r="D2272" t="s">
        <v>122</v>
      </c>
      <c r="E2272" t="s">
        <v>123</v>
      </c>
      <c r="F2272" t="s">
        <v>2</v>
      </c>
      <c r="G2272" s="20" t="s">
        <v>410</v>
      </c>
      <c r="H2272" s="19">
        <v>45392</v>
      </c>
      <c r="I2272">
        <v>479</v>
      </c>
      <c r="J2272">
        <v>0</v>
      </c>
      <c r="L2272">
        <v>5.9</v>
      </c>
      <c r="M2272">
        <f>IF(_22_05_2024__71314[[#This Row],[Данные телематики, пробег]]=0,0.6,IF(_22_05_2024__71314[[#This Row],[Данные путевого, пробег]]=0,0,"для расчета"))</f>
        <v>0</v>
      </c>
      <c r="N22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72" s="20">
        <f>_22_05_2024__71314[[#This Row],[Рейтинг по проезду]]*0.6+_22_05_2024__71314[[#This Row],[Рейтинг по МВ]]*0.4</f>
        <v>0.4</v>
      </c>
    </row>
    <row r="2273" spans="1:17" x14ac:dyDescent="0.2">
      <c r="A2273">
        <v>359</v>
      </c>
      <c r="B2273" t="s">
        <v>3690</v>
      </c>
      <c r="C2273" t="s">
        <v>121</v>
      </c>
      <c r="D2273" t="s">
        <v>122</v>
      </c>
      <c r="E2273" t="s">
        <v>123</v>
      </c>
      <c r="F2273" t="s">
        <v>2</v>
      </c>
      <c r="G2273" s="20" t="s">
        <v>410</v>
      </c>
      <c r="H2273" s="19">
        <v>45394</v>
      </c>
      <c r="I2273">
        <v>135</v>
      </c>
      <c r="J2273">
        <v>0</v>
      </c>
      <c r="L2273">
        <v>5.9</v>
      </c>
      <c r="M2273">
        <f>IF(_22_05_2024__71314[[#This Row],[Данные телематики, пробег]]=0,0.6,IF(_22_05_2024__71314[[#This Row],[Данные путевого, пробег]]=0,0,"для расчета"))</f>
        <v>0</v>
      </c>
      <c r="N22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73" s="20">
        <f>_22_05_2024__71314[[#This Row],[Рейтинг по проезду]]*0.6+_22_05_2024__71314[[#This Row],[Рейтинг по МВ]]*0.4</f>
        <v>0.4</v>
      </c>
    </row>
    <row r="2274" spans="1:17" x14ac:dyDescent="0.2">
      <c r="A2274">
        <v>359</v>
      </c>
      <c r="B2274" t="s">
        <v>3691</v>
      </c>
      <c r="C2274" t="s">
        <v>121</v>
      </c>
      <c r="D2274" t="s">
        <v>122</v>
      </c>
      <c r="E2274" t="s">
        <v>123</v>
      </c>
      <c r="F2274" t="s">
        <v>2</v>
      </c>
      <c r="G2274" s="20" t="s">
        <v>410</v>
      </c>
      <c r="H2274" s="19">
        <v>45401</v>
      </c>
      <c r="I2274">
        <v>265</v>
      </c>
      <c r="J2274">
        <v>0</v>
      </c>
      <c r="L2274">
        <v>5.9</v>
      </c>
      <c r="M2274">
        <f>IF(_22_05_2024__71314[[#This Row],[Данные телематики, пробег]]=0,0.6,IF(_22_05_2024__71314[[#This Row],[Данные путевого, пробег]]=0,0,"для расчета"))</f>
        <v>0</v>
      </c>
      <c r="N22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74" s="20">
        <f>_22_05_2024__71314[[#This Row],[Рейтинг по проезду]]*0.6+_22_05_2024__71314[[#This Row],[Рейтинг по МВ]]*0.4</f>
        <v>0.4</v>
      </c>
    </row>
    <row r="2275" spans="1:17" x14ac:dyDescent="0.2">
      <c r="A2275">
        <v>360</v>
      </c>
      <c r="B2275" t="s">
        <v>3692</v>
      </c>
      <c r="C2275" t="s">
        <v>121</v>
      </c>
      <c r="D2275" t="s">
        <v>122</v>
      </c>
      <c r="E2275" t="s">
        <v>130</v>
      </c>
      <c r="F2275" t="s">
        <v>4</v>
      </c>
      <c r="G2275" s="20" t="s">
        <v>411</v>
      </c>
      <c r="H2275" s="19">
        <v>45394</v>
      </c>
      <c r="I2275">
        <v>415</v>
      </c>
      <c r="J2275">
        <v>0</v>
      </c>
      <c r="L2275">
        <v>3.6</v>
      </c>
      <c r="M2275">
        <f>IF(_22_05_2024__71314[[#This Row],[Данные телематики, пробег]]=0,0.6,IF(_22_05_2024__71314[[#This Row],[Данные путевого, пробег]]=0,0,"для расчета"))</f>
        <v>0</v>
      </c>
      <c r="N22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5" s="20">
        <f>_22_05_2024__71314[[#This Row],[Рейтинг по проезду]]*0.6+_22_05_2024__71314[[#This Row],[Рейтинг по МВ]]*0.4</f>
        <v>0.27999999999999997</v>
      </c>
    </row>
    <row r="2276" spans="1:17" x14ac:dyDescent="0.2">
      <c r="A2276">
        <v>360</v>
      </c>
      <c r="B2276" t="s">
        <v>3693</v>
      </c>
      <c r="C2276" t="s">
        <v>121</v>
      </c>
      <c r="D2276" t="s">
        <v>122</v>
      </c>
      <c r="E2276" t="s">
        <v>130</v>
      </c>
      <c r="F2276" t="s">
        <v>4</v>
      </c>
      <c r="G2276" s="20" t="s">
        <v>411</v>
      </c>
      <c r="H2276" s="19">
        <v>45401</v>
      </c>
      <c r="I2276">
        <v>5</v>
      </c>
      <c r="J2276">
        <v>35</v>
      </c>
      <c r="L2276">
        <v>3.6</v>
      </c>
      <c r="M22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0.14285714285714285</v>
      </c>
      <c r="O22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2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6" s="20">
        <f>_22_05_2024__71314[[#This Row],[Рейтинг по проезду]]*0.6+_22_05_2024__71314[[#This Row],[Рейтинг по МВ]]*0.4</f>
        <v>0.82000000000000006</v>
      </c>
    </row>
    <row r="2277" spans="1:17" x14ac:dyDescent="0.2">
      <c r="A2277">
        <v>360</v>
      </c>
      <c r="B2277" t="s">
        <v>3694</v>
      </c>
      <c r="C2277" t="s">
        <v>121</v>
      </c>
      <c r="D2277" t="s">
        <v>122</v>
      </c>
      <c r="E2277" t="s">
        <v>130</v>
      </c>
      <c r="F2277" t="s">
        <v>4</v>
      </c>
      <c r="G2277" s="20" t="s">
        <v>411</v>
      </c>
      <c r="H2277" s="19">
        <v>45408</v>
      </c>
      <c r="I2277">
        <v>60</v>
      </c>
      <c r="J2277">
        <v>0</v>
      </c>
      <c r="L2277">
        <v>3.6</v>
      </c>
      <c r="M2277">
        <f>IF(_22_05_2024__71314[[#This Row],[Данные телематики, пробег]]=0,0.6,IF(_22_05_2024__71314[[#This Row],[Данные путевого, пробег]]=0,0,"для расчета"))</f>
        <v>0</v>
      </c>
      <c r="N22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7" s="20">
        <f>_22_05_2024__71314[[#This Row],[Рейтинг по проезду]]*0.6+_22_05_2024__71314[[#This Row],[Рейтинг по МВ]]*0.4</f>
        <v>0.27999999999999997</v>
      </c>
    </row>
    <row r="2278" spans="1:17" x14ac:dyDescent="0.2">
      <c r="A2278">
        <v>360</v>
      </c>
      <c r="B2278" t="s">
        <v>3695</v>
      </c>
      <c r="C2278" t="s">
        <v>121</v>
      </c>
      <c r="D2278" t="s">
        <v>122</v>
      </c>
      <c r="E2278" t="s">
        <v>130</v>
      </c>
      <c r="F2278" t="s">
        <v>4</v>
      </c>
      <c r="G2278" s="20" t="s">
        <v>411</v>
      </c>
      <c r="H2278" s="19">
        <v>45410</v>
      </c>
      <c r="I2278">
        <v>800</v>
      </c>
      <c r="J2278">
        <v>0</v>
      </c>
      <c r="L2278">
        <v>3.6</v>
      </c>
      <c r="M2278">
        <f>IF(_22_05_2024__71314[[#This Row],[Данные телематики, пробег]]=0,0.6,IF(_22_05_2024__71314[[#This Row],[Данные путевого, пробег]]=0,0,"для расчета"))</f>
        <v>0</v>
      </c>
      <c r="N22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8" s="20">
        <f>_22_05_2024__71314[[#This Row],[Рейтинг по проезду]]*0.6+_22_05_2024__71314[[#This Row],[Рейтинг по МВ]]*0.4</f>
        <v>0.27999999999999997</v>
      </c>
    </row>
    <row r="2279" spans="1:17" x14ac:dyDescent="0.2">
      <c r="A2279">
        <v>360</v>
      </c>
      <c r="B2279" t="s">
        <v>3696</v>
      </c>
      <c r="C2279" t="s">
        <v>121</v>
      </c>
      <c r="D2279" t="s">
        <v>122</v>
      </c>
      <c r="E2279" t="s">
        <v>130</v>
      </c>
      <c r="F2279" t="s">
        <v>4</v>
      </c>
      <c r="G2279" s="20" t="s">
        <v>411</v>
      </c>
      <c r="H2279" s="19">
        <v>45412</v>
      </c>
      <c r="I2279">
        <v>800</v>
      </c>
      <c r="J2279">
        <v>0</v>
      </c>
      <c r="L2279">
        <v>3.6</v>
      </c>
      <c r="M2279">
        <f>IF(_22_05_2024__71314[[#This Row],[Данные телематики, пробег]]=0,0.6,IF(_22_05_2024__71314[[#This Row],[Данные путевого, пробег]]=0,0,"для расчета"))</f>
        <v>0</v>
      </c>
      <c r="N22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79" s="20">
        <f>_22_05_2024__71314[[#This Row],[Рейтинг по проезду]]*0.6+_22_05_2024__71314[[#This Row],[Рейтинг по МВ]]*0.4</f>
        <v>0.27999999999999997</v>
      </c>
    </row>
    <row r="2280" spans="1:17" x14ac:dyDescent="0.2">
      <c r="A2280">
        <v>361</v>
      </c>
      <c r="B2280" t="s">
        <v>3697</v>
      </c>
      <c r="C2280" t="s">
        <v>121</v>
      </c>
      <c r="D2280" t="s">
        <v>122</v>
      </c>
      <c r="E2280" t="s">
        <v>123</v>
      </c>
      <c r="F2280" t="s">
        <v>4</v>
      </c>
      <c r="G2280" s="20" t="s">
        <v>412</v>
      </c>
      <c r="H2280" s="19">
        <v>45401</v>
      </c>
      <c r="I2280">
        <v>26.62</v>
      </c>
      <c r="J2280">
        <v>35</v>
      </c>
      <c r="L2280">
        <v>5.9</v>
      </c>
      <c r="M22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0.76057142857142856</v>
      </c>
      <c r="O22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2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80" s="20">
        <f>_22_05_2024__71314[[#This Row],[Рейтинг по проезду]]*0.6+_22_05_2024__71314[[#This Row],[Рейтинг по МВ]]*0.4</f>
        <v>0.94000000000000006</v>
      </c>
    </row>
    <row r="2281" spans="1:17" x14ac:dyDescent="0.2">
      <c r="A2281">
        <v>367</v>
      </c>
      <c r="B2281" t="s">
        <v>3698</v>
      </c>
      <c r="C2281" t="s">
        <v>121</v>
      </c>
      <c r="D2281" t="s">
        <v>122</v>
      </c>
      <c r="E2281" t="s">
        <v>130</v>
      </c>
      <c r="F2281" t="s">
        <v>4</v>
      </c>
      <c r="G2281" s="20" t="s">
        <v>418</v>
      </c>
      <c r="H2281" s="19">
        <v>45383</v>
      </c>
      <c r="I2281">
        <v>63</v>
      </c>
      <c r="J2281">
        <v>0</v>
      </c>
      <c r="L2281">
        <v>3.7</v>
      </c>
      <c r="M2281">
        <f>IF(_22_05_2024__71314[[#This Row],[Данные телематики, пробег]]=0,0.6,IF(_22_05_2024__71314[[#This Row],[Данные путевого, пробег]]=0,0,"для расчета"))</f>
        <v>0</v>
      </c>
      <c r="N22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1" s="20">
        <f>_22_05_2024__71314[[#This Row],[Рейтинг по проезду]]*0.6+_22_05_2024__71314[[#This Row],[Рейтинг по МВ]]*0.4</f>
        <v>0.27999999999999997</v>
      </c>
    </row>
    <row r="2282" spans="1:17" x14ac:dyDescent="0.2">
      <c r="A2282">
        <v>367</v>
      </c>
      <c r="B2282" t="s">
        <v>3699</v>
      </c>
      <c r="C2282" t="s">
        <v>121</v>
      </c>
      <c r="D2282" t="s">
        <v>122</v>
      </c>
      <c r="E2282" t="s">
        <v>130</v>
      </c>
      <c r="F2282" t="s">
        <v>4</v>
      </c>
      <c r="G2282" s="20" t="s">
        <v>418</v>
      </c>
      <c r="H2282" s="19">
        <v>45384</v>
      </c>
      <c r="I2282">
        <v>47</v>
      </c>
      <c r="J2282">
        <v>0</v>
      </c>
      <c r="L2282">
        <v>3.7</v>
      </c>
      <c r="M2282">
        <f>IF(_22_05_2024__71314[[#This Row],[Данные телематики, пробег]]=0,0.6,IF(_22_05_2024__71314[[#This Row],[Данные путевого, пробег]]=0,0,"для расчета"))</f>
        <v>0</v>
      </c>
      <c r="N22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2" s="20">
        <f>_22_05_2024__71314[[#This Row],[Рейтинг по проезду]]*0.6+_22_05_2024__71314[[#This Row],[Рейтинг по МВ]]*0.4</f>
        <v>0.27999999999999997</v>
      </c>
    </row>
    <row r="2283" spans="1:17" x14ac:dyDescent="0.2">
      <c r="A2283">
        <v>367</v>
      </c>
      <c r="B2283" t="s">
        <v>3700</v>
      </c>
      <c r="C2283" t="s">
        <v>121</v>
      </c>
      <c r="D2283" t="s">
        <v>122</v>
      </c>
      <c r="E2283" t="s">
        <v>130</v>
      </c>
      <c r="F2283" t="s">
        <v>4</v>
      </c>
      <c r="G2283" s="20" t="s">
        <v>418</v>
      </c>
      <c r="H2283" s="19">
        <v>45401</v>
      </c>
      <c r="I2283">
        <v>5</v>
      </c>
      <c r="J2283">
        <v>0</v>
      </c>
      <c r="L2283">
        <v>3.7</v>
      </c>
      <c r="M2283">
        <f>IF(_22_05_2024__71314[[#This Row],[Данные телематики, пробег]]=0,0.6,IF(_22_05_2024__71314[[#This Row],[Данные путевого, пробег]]=0,0,"для расчета"))</f>
        <v>0</v>
      </c>
      <c r="N22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3" s="20">
        <f>_22_05_2024__71314[[#This Row],[Рейтинг по проезду]]*0.6+_22_05_2024__71314[[#This Row],[Рейтинг по МВ]]*0.4</f>
        <v>0.27999999999999997</v>
      </c>
    </row>
    <row r="2284" spans="1:17" x14ac:dyDescent="0.2">
      <c r="A2284">
        <v>367</v>
      </c>
      <c r="B2284" t="s">
        <v>3701</v>
      </c>
      <c r="C2284" t="s">
        <v>121</v>
      </c>
      <c r="D2284" t="s">
        <v>122</v>
      </c>
      <c r="E2284" t="s">
        <v>130</v>
      </c>
      <c r="F2284" t="s">
        <v>4</v>
      </c>
      <c r="G2284" s="20" t="s">
        <v>418</v>
      </c>
      <c r="H2284" s="19">
        <v>45408</v>
      </c>
      <c r="I2284">
        <v>3</v>
      </c>
      <c r="J2284">
        <v>0</v>
      </c>
      <c r="L2284">
        <v>3.7</v>
      </c>
      <c r="M2284">
        <f>IF(_22_05_2024__71314[[#This Row],[Данные телематики, пробег]]=0,0.6,IF(_22_05_2024__71314[[#This Row],[Данные путевого, пробег]]=0,0,"для расчета"))</f>
        <v>0</v>
      </c>
      <c r="N22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4" s="20">
        <f>_22_05_2024__71314[[#This Row],[Рейтинг по проезду]]*0.6+_22_05_2024__71314[[#This Row],[Рейтинг по МВ]]*0.4</f>
        <v>0.27999999999999997</v>
      </c>
    </row>
    <row r="2285" spans="1:17" x14ac:dyDescent="0.2">
      <c r="A2285">
        <v>367</v>
      </c>
      <c r="B2285" t="s">
        <v>3702</v>
      </c>
      <c r="C2285" t="s">
        <v>121</v>
      </c>
      <c r="D2285" t="s">
        <v>122</v>
      </c>
      <c r="E2285" t="s">
        <v>130</v>
      </c>
      <c r="F2285" t="s">
        <v>4</v>
      </c>
      <c r="G2285" s="20" t="s">
        <v>418</v>
      </c>
      <c r="H2285" s="19">
        <v>45410</v>
      </c>
      <c r="I2285">
        <v>16</v>
      </c>
      <c r="J2285">
        <v>0</v>
      </c>
      <c r="L2285">
        <v>3.7</v>
      </c>
      <c r="M2285">
        <f>IF(_22_05_2024__71314[[#This Row],[Данные телематики, пробег]]=0,0.6,IF(_22_05_2024__71314[[#This Row],[Данные путевого, пробег]]=0,0,"для расчета"))</f>
        <v>0</v>
      </c>
      <c r="N22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85" s="20">
        <f>_22_05_2024__71314[[#This Row],[Рейтинг по проезду]]*0.6+_22_05_2024__71314[[#This Row],[Рейтинг по МВ]]*0.4</f>
        <v>0.27999999999999997</v>
      </c>
    </row>
    <row r="2286" spans="1:17" x14ac:dyDescent="0.2">
      <c r="A2286">
        <v>369</v>
      </c>
      <c r="B2286" t="s">
        <v>3703</v>
      </c>
      <c r="C2286" t="s">
        <v>121</v>
      </c>
      <c r="D2286" t="s">
        <v>122</v>
      </c>
      <c r="E2286" t="s">
        <v>130</v>
      </c>
      <c r="F2286" t="s">
        <v>4</v>
      </c>
      <c r="G2286" s="20" t="s">
        <v>125</v>
      </c>
      <c r="H2286" s="19">
        <v>45401</v>
      </c>
      <c r="I2286">
        <v>30</v>
      </c>
      <c r="J2286">
        <v>30</v>
      </c>
      <c r="L2286">
        <v>5.2</v>
      </c>
      <c r="M22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8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86" s="20">
        <f>_22_05_2024__71314[[#This Row],[Рейтинг по проезду]]*0.6+_22_05_2024__71314[[#This Row],[Рейтинг по МВ]]*0.4</f>
        <v>0.96</v>
      </c>
    </row>
    <row r="2287" spans="1:17" x14ac:dyDescent="0.2">
      <c r="A2287">
        <v>369</v>
      </c>
      <c r="B2287" t="s">
        <v>3704</v>
      </c>
      <c r="C2287" t="s">
        <v>121</v>
      </c>
      <c r="D2287" t="s">
        <v>122</v>
      </c>
      <c r="E2287" t="s">
        <v>130</v>
      </c>
      <c r="F2287" t="s">
        <v>4</v>
      </c>
      <c r="G2287" s="20" t="s">
        <v>125</v>
      </c>
      <c r="H2287" s="19">
        <v>45408</v>
      </c>
      <c r="I2287">
        <v>50</v>
      </c>
      <c r="J2287">
        <v>50</v>
      </c>
      <c r="L2287">
        <v>5.2</v>
      </c>
      <c r="M22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8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87" s="20">
        <f>_22_05_2024__71314[[#This Row],[Рейтинг по проезду]]*0.6+_22_05_2024__71314[[#This Row],[Рейтинг по МВ]]*0.4</f>
        <v>0.96</v>
      </c>
    </row>
    <row r="2288" spans="1:17" x14ac:dyDescent="0.2">
      <c r="A2288">
        <v>369</v>
      </c>
      <c r="B2288" t="s">
        <v>3705</v>
      </c>
      <c r="C2288" t="s">
        <v>121</v>
      </c>
      <c r="D2288" t="s">
        <v>122</v>
      </c>
      <c r="E2288" t="s">
        <v>130</v>
      </c>
      <c r="F2288" t="s">
        <v>4</v>
      </c>
      <c r="G2288" s="20" t="s">
        <v>125</v>
      </c>
      <c r="H2288" s="19">
        <v>45410</v>
      </c>
      <c r="I2288">
        <v>16</v>
      </c>
      <c r="J2288">
        <v>16</v>
      </c>
      <c r="L2288">
        <v>5.2</v>
      </c>
      <c r="M22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8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288" s="20">
        <f>_22_05_2024__71314[[#This Row],[Рейтинг по проезду]]*0.6+_22_05_2024__71314[[#This Row],[Рейтинг по МВ]]*0.4</f>
        <v>0.96</v>
      </c>
    </row>
    <row r="2289" spans="1:17" x14ac:dyDescent="0.2">
      <c r="A2289">
        <v>373</v>
      </c>
      <c r="B2289" t="s">
        <v>3706</v>
      </c>
      <c r="C2289" t="s">
        <v>121</v>
      </c>
      <c r="D2289" t="s">
        <v>122</v>
      </c>
      <c r="E2289" t="s">
        <v>130</v>
      </c>
      <c r="F2289" t="s">
        <v>4</v>
      </c>
      <c r="G2289" s="20" t="s">
        <v>422</v>
      </c>
      <c r="H2289" s="19">
        <v>45383</v>
      </c>
      <c r="I2289">
        <v>103</v>
      </c>
      <c r="J2289">
        <v>0</v>
      </c>
      <c r="L2289">
        <v>6</v>
      </c>
      <c r="M2289">
        <f>IF(_22_05_2024__71314[[#This Row],[Данные телематики, пробег]]=0,0.6,IF(_22_05_2024__71314[[#This Row],[Данные путевого, пробег]]=0,0,"для расчета"))</f>
        <v>0</v>
      </c>
      <c r="N22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89" s="20">
        <f>_22_05_2024__71314[[#This Row],[Рейтинг по проезду]]*0.6+_22_05_2024__71314[[#This Row],[Рейтинг по МВ]]*0.4</f>
        <v>0.4</v>
      </c>
    </row>
    <row r="2290" spans="1:17" x14ac:dyDescent="0.2">
      <c r="A2290">
        <v>373</v>
      </c>
      <c r="B2290" t="s">
        <v>3707</v>
      </c>
      <c r="C2290" t="s">
        <v>121</v>
      </c>
      <c r="D2290" t="s">
        <v>122</v>
      </c>
      <c r="E2290" t="s">
        <v>130</v>
      </c>
      <c r="F2290" t="s">
        <v>4</v>
      </c>
      <c r="G2290" s="20" t="s">
        <v>422</v>
      </c>
      <c r="H2290" s="19">
        <v>45384</v>
      </c>
      <c r="I2290">
        <v>317</v>
      </c>
      <c r="J2290">
        <v>0</v>
      </c>
      <c r="L2290">
        <v>6</v>
      </c>
      <c r="M2290">
        <f>IF(_22_05_2024__71314[[#This Row],[Данные телематики, пробег]]=0,0.6,IF(_22_05_2024__71314[[#This Row],[Данные путевого, пробег]]=0,0,"для расчета"))</f>
        <v>0</v>
      </c>
      <c r="N22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0" s="20">
        <f>_22_05_2024__71314[[#This Row],[Рейтинг по проезду]]*0.6+_22_05_2024__71314[[#This Row],[Рейтинг по МВ]]*0.4</f>
        <v>0.4</v>
      </c>
    </row>
    <row r="2291" spans="1:17" x14ac:dyDescent="0.2">
      <c r="A2291">
        <v>373</v>
      </c>
      <c r="B2291" t="s">
        <v>3708</v>
      </c>
      <c r="C2291" t="s">
        <v>121</v>
      </c>
      <c r="D2291" t="s">
        <v>122</v>
      </c>
      <c r="E2291" t="s">
        <v>130</v>
      </c>
      <c r="F2291" t="s">
        <v>4</v>
      </c>
      <c r="G2291" s="20" t="s">
        <v>422</v>
      </c>
      <c r="H2291" s="19">
        <v>45401</v>
      </c>
      <c r="I2291">
        <v>5</v>
      </c>
      <c r="J2291">
        <v>0</v>
      </c>
      <c r="L2291">
        <v>6</v>
      </c>
      <c r="M2291">
        <f>IF(_22_05_2024__71314[[#This Row],[Данные телематики, пробег]]=0,0.6,IF(_22_05_2024__71314[[#This Row],[Данные путевого, пробег]]=0,0,"для расчета"))</f>
        <v>0</v>
      </c>
      <c r="N22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1" s="20">
        <f>_22_05_2024__71314[[#This Row],[Рейтинг по проезду]]*0.6+_22_05_2024__71314[[#This Row],[Рейтинг по МВ]]*0.4</f>
        <v>0.4</v>
      </c>
    </row>
    <row r="2292" spans="1:17" x14ac:dyDescent="0.2">
      <c r="A2292">
        <v>373</v>
      </c>
      <c r="B2292" t="s">
        <v>3709</v>
      </c>
      <c r="C2292" t="s">
        <v>121</v>
      </c>
      <c r="D2292" t="s">
        <v>122</v>
      </c>
      <c r="E2292" t="s">
        <v>130</v>
      </c>
      <c r="F2292" t="s">
        <v>4</v>
      </c>
      <c r="G2292" s="20" t="s">
        <v>422</v>
      </c>
      <c r="H2292" s="19">
        <v>45408</v>
      </c>
      <c r="I2292">
        <v>3</v>
      </c>
      <c r="J2292">
        <v>0</v>
      </c>
      <c r="L2292">
        <v>6</v>
      </c>
      <c r="M2292">
        <f>IF(_22_05_2024__71314[[#This Row],[Данные телематики, пробег]]=0,0.6,IF(_22_05_2024__71314[[#This Row],[Данные путевого, пробег]]=0,0,"для расчета"))</f>
        <v>0</v>
      </c>
      <c r="N22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2" s="20">
        <f>_22_05_2024__71314[[#This Row],[Рейтинг по проезду]]*0.6+_22_05_2024__71314[[#This Row],[Рейтинг по МВ]]*0.4</f>
        <v>0.4</v>
      </c>
    </row>
    <row r="2293" spans="1:17" x14ac:dyDescent="0.2">
      <c r="A2293">
        <v>373</v>
      </c>
      <c r="B2293" t="s">
        <v>3710</v>
      </c>
      <c r="C2293" t="s">
        <v>121</v>
      </c>
      <c r="D2293" t="s">
        <v>122</v>
      </c>
      <c r="E2293" t="s">
        <v>130</v>
      </c>
      <c r="F2293" t="s">
        <v>4</v>
      </c>
      <c r="G2293" s="20" t="s">
        <v>422</v>
      </c>
      <c r="H2293" s="19">
        <v>45410</v>
      </c>
      <c r="I2293">
        <v>16</v>
      </c>
      <c r="J2293">
        <v>0</v>
      </c>
      <c r="L2293">
        <v>6</v>
      </c>
      <c r="M2293">
        <f>IF(_22_05_2024__71314[[#This Row],[Данные телематики, пробег]]=0,0.6,IF(_22_05_2024__71314[[#This Row],[Данные путевого, пробег]]=0,0,"для расчета"))</f>
        <v>0</v>
      </c>
      <c r="N22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3" s="20">
        <f>_22_05_2024__71314[[#This Row],[Рейтинг по проезду]]*0.6+_22_05_2024__71314[[#This Row],[Рейтинг по МВ]]*0.4</f>
        <v>0.4</v>
      </c>
    </row>
    <row r="2294" spans="1:17" x14ac:dyDescent="0.2">
      <c r="A2294">
        <v>379</v>
      </c>
      <c r="B2294" t="s">
        <v>3711</v>
      </c>
      <c r="C2294" t="s">
        <v>121</v>
      </c>
      <c r="D2294" t="s">
        <v>122</v>
      </c>
      <c r="E2294" t="s">
        <v>123</v>
      </c>
      <c r="F2294" t="s">
        <v>4</v>
      </c>
      <c r="G2294" s="20" t="s">
        <v>426</v>
      </c>
      <c r="H2294" s="19">
        <v>45392</v>
      </c>
      <c r="I2294">
        <v>479</v>
      </c>
      <c r="J2294">
        <v>479</v>
      </c>
      <c r="L2294">
        <v>4.8</v>
      </c>
      <c r="M22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94" s="20">
        <f>_22_05_2024__71314[[#This Row],[Рейтинг по проезду]]*0.6+_22_05_2024__71314[[#This Row],[Рейтинг по МВ]]*0.4</f>
        <v>0.87999999999999989</v>
      </c>
    </row>
    <row r="2295" spans="1:17" x14ac:dyDescent="0.2">
      <c r="A2295">
        <v>379</v>
      </c>
      <c r="B2295" t="s">
        <v>3712</v>
      </c>
      <c r="C2295" t="s">
        <v>121</v>
      </c>
      <c r="D2295" t="s">
        <v>122</v>
      </c>
      <c r="E2295" t="s">
        <v>123</v>
      </c>
      <c r="F2295" t="s">
        <v>4</v>
      </c>
      <c r="G2295" s="20" t="s">
        <v>426</v>
      </c>
      <c r="H2295" s="19">
        <v>45394</v>
      </c>
      <c r="I2295">
        <v>135</v>
      </c>
      <c r="J2295">
        <v>135</v>
      </c>
      <c r="L2295">
        <v>4.8</v>
      </c>
      <c r="M22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95" s="20">
        <f>_22_05_2024__71314[[#This Row],[Рейтинг по проезду]]*0.6+_22_05_2024__71314[[#This Row],[Рейтинг по МВ]]*0.4</f>
        <v>0.87999999999999989</v>
      </c>
    </row>
    <row r="2296" spans="1:17" x14ac:dyDescent="0.2">
      <c r="A2296">
        <v>379</v>
      </c>
      <c r="B2296" t="s">
        <v>3713</v>
      </c>
      <c r="C2296" t="s">
        <v>121</v>
      </c>
      <c r="D2296" t="s">
        <v>122</v>
      </c>
      <c r="E2296" t="s">
        <v>123</v>
      </c>
      <c r="F2296" t="s">
        <v>4</v>
      </c>
      <c r="G2296" s="20" t="s">
        <v>426</v>
      </c>
      <c r="H2296" s="19">
        <v>45401</v>
      </c>
      <c r="I2296">
        <v>265</v>
      </c>
      <c r="J2296">
        <v>265</v>
      </c>
      <c r="L2296">
        <v>4.8</v>
      </c>
      <c r="M22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296" s="20">
        <f>_22_05_2024__71314[[#This Row],[Рейтинг по проезду]]*0.6+_22_05_2024__71314[[#This Row],[Рейтинг по МВ]]*0.4</f>
        <v>0.87999999999999989</v>
      </c>
    </row>
    <row r="2297" spans="1:17" x14ac:dyDescent="0.2">
      <c r="A2297">
        <v>382</v>
      </c>
      <c r="B2297" t="s">
        <v>3714</v>
      </c>
      <c r="C2297" t="s">
        <v>121</v>
      </c>
      <c r="D2297" t="s">
        <v>122</v>
      </c>
      <c r="E2297" t="s">
        <v>123</v>
      </c>
      <c r="F2297" t="s">
        <v>4</v>
      </c>
      <c r="G2297" s="20" t="s">
        <v>428</v>
      </c>
      <c r="H2297" s="19">
        <v>45387</v>
      </c>
      <c r="I2297">
        <v>555</v>
      </c>
      <c r="J2297">
        <v>0</v>
      </c>
      <c r="L2297">
        <v>5.9</v>
      </c>
      <c r="M2297">
        <f>IF(_22_05_2024__71314[[#This Row],[Данные телематики, пробег]]=0,0.6,IF(_22_05_2024__71314[[#This Row],[Данные путевого, пробег]]=0,0,"для расчета"))</f>
        <v>0</v>
      </c>
      <c r="N22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2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2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7" s="20">
        <f>_22_05_2024__71314[[#This Row],[Рейтинг по проезду]]*0.6+_22_05_2024__71314[[#This Row],[Рейтинг по МВ]]*0.4</f>
        <v>0.4</v>
      </c>
    </row>
    <row r="2298" spans="1:17" x14ac:dyDescent="0.2">
      <c r="A2298">
        <v>382</v>
      </c>
      <c r="B2298" t="s">
        <v>3715</v>
      </c>
      <c r="C2298" t="s">
        <v>121</v>
      </c>
      <c r="D2298" t="s">
        <v>122</v>
      </c>
      <c r="E2298" t="s">
        <v>123</v>
      </c>
      <c r="F2298" t="s">
        <v>4</v>
      </c>
      <c r="G2298" s="20" t="s">
        <v>428</v>
      </c>
      <c r="H2298" s="19">
        <v>45390</v>
      </c>
      <c r="I2298">
        <v>204</v>
      </c>
      <c r="J2298">
        <v>204</v>
      </c>
      <c r="L2298">
        <v>5.9</v>
      </c>
      <c r="M22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8" s="20">
        <f>_22_05_2024__71314[[#This Row],[Рейтинг по проезду]]*0.6+_22_05_2024__71314[[#This Row],[Рейтинг по МВ]]*0.4</f>
        <v>1</v>
      </c>
    </row>
    <row r="2299" spans="1:17" x14ac:dyDescent="0.2">
      <c r="A2299">
        <v>382</v>
      </c>
      <c r="B2299" t="s">
        <v>3716</v>
      </c>
      <c r="C2299" t="s">
        <v>121</v>
      </c>
      <c r="D2299" t="s">
        <v>122</v>
      </c>
      <c r="E2299" t="s">
        <v>123</v>
      </c>
      <c r="F2299" t="s">
        <v>4</v>
      </c>
      <c r="G2299" s="20" t="s">
        <v>428</v>
      </c>
      <c r="H2299" s="19">
        <v>45391</v>
      </c>
      <c r="I2299">
        <v>213</v>
      </c>
      <c r="J2299">
        <v>213</v>
      </c>
      <c r="L2299">
        <v>5.9</v>
      </c>
      <c r="M22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2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2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2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299" s="20">
        <f>_22_05_2024__71314[[#This Row],[Рейтинг по проезду]]*0.6+_22_05_2024__71314[[#This Row],[Рейтинг по МВ]]*0.4</f>
        <v>1</v>
      </c>
    </row>
    <row r="2300" spans="1:17" x14ac:dyDescent="0.2">
      <c r="A2300">
        <v>382</v>
      </c>
      <c r="B2300" t="s">
        <v>3717</v>
      </c>
      <c r="C2300" t="s">
        <v>121</v>
      </c>
      <c r="D2300" t="s">
        <v>122</v>
      </c>
      <c r="E2300" t="s">
        <v>123</v>
      </c>
      <c r="F2300" t="s">
        <v>4</v>
      </c>
      <c r="G2300" s="20" t="s">
        <v>428</v>
      </c>
      <c r="H2300" s="19">
        <v>45392</v>
      </c>
      <c r="I2300">
        <v>17</v>
      </c>
      <c r="J2300">
        <v>0</v>
      </c>
      <c r="L2300">
        <v>5.9</v>
      </c>
      <c r="M2300">
        <f>IF(_22_05_2024__71314[[#This Row],[Данные телематики, пробег]]=0,0.6,IF(_22_05_2024__71314[[#This Row],[Данные путевого, пробег]]=0,0,"для расчета"))</f>
        <v>0</v>
      </c>
      <c r="N23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0" s="20">
        <f>_22_05_2024__71314[[#This Row],[Рейтинг по проезду]]*0.6+_22_05_2024__71314[[#This Row],[Рейтинг по МВ]]*0.4</f>
        <v>0.4</v>
      </c>
    </row>
    <row r="2301" spans="1:17" x14ac:dyDescent="0.2">
      <c r="A2301">
        <v>383</v>
      </c>
      <c r="B2301" t="s">
        <v>3718</v>
      </c>
      <c r="C2301" t="s">
        <v>121</v>
      </c>
      <c r="D2301" t="s">
        <v>122</v>
      </c>
      <c r="E2301" t="s">
        <v>123</v>
      </c>
      <c r="F2301" t="s">
        <v>4</v>
      </c>
      <c r="G2301" s="20" t="s">
        <v>429</v>
      </c>
      <c r="H2301" s="19">
        <v>45397</v>
      </c>
      <c r="I2301">
        <v>485</v>
      </c>
      <c r="J2301">
        <v>485</v>
      </c>
      <c r="L2301">
        <v>5.8</v>
      </c>
      <c r="M23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1" s="20">
        <f>_22_05_2024__71314[[#This Row],[Рейтинг по проезду]]*0.6+_22_05_2024__71314[[#This Row],[Рейтинг по МВ]]*0.4</f>
        <v>1</v>
      </c>
    </row>
    <row r="2302" spans="1:17" x14ac:dyDescent="0.2">
      <c r="A2302">
        <v>383</v>
      </c>
      <c r="B2302" t="s">
        <v>3719</v>
      </c>
      <c r="C2302" t="s">
        <v>121</v>
      </c>
      <c r="D2302" t="s">
        <v>122</v>
      </c>
      <c r="E2302" t="s">
        <v>123</v>
      </c>
      <c r="F2302" t="s">
        <v>4</v>
      </c>
      <c r="G2302" s="20" t="s">
        <v>429</v>
      </c>
      <c r="H2302" s="19">
        <v>45400</v>
      </c>
      <c r="I2302">
        <v>28</v>
      </c>
      <c r="J2302">
        <v>28</v>
      </c>
      <c r="L2302">
        <v>5.8</v>
      </c>
      <c r="M23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2" s="20">
        <f>_22_05_2024__71314[[#This Row],[Рейтинг по проезду]]*0.6+_22_05_2024__71314[[#This Row],[Рейтинг по МВ]]*0.4</f>
        <v>1</v>
      </c>
    </row>
    <row r="2303" spans="1:17" x14ac:dyDescent="0.2">
      <c r="A2303">
        <v>383</v>
      </c>
      <c r="B2303" t="s">
        <v>3720</v>
      </c>
      <c r="C2303" t="s">
        <v>121</v>
      </c>
      <c r="D2303" t="s">
        <v>122</v>
      </c>
      <c r="E2303" t="s">
        <v>123</v>
      </c>
      <c r="F2303" t="s">
        <v>4</v>
      </c>
      <c r="G2303" s="20" t="s">
        <v>429</v>
      </c>
      <c r="H2303" s="19">
        <v>45401</v>
      </c>
      <c r="I2303">
        <v>298</v>
      </c>
      <c r="J2303">
        <v>0</v>
      </c>
      <c r="L2303">
        <v>5.8</v>
      </c>
      <c r="M2303">
        <f>IF(_22_05_2024__71314[[#This Row],[Данные телематики, пробег]]=0,0.6,IF(_22_05_2024__71314[[#This Row],[Данные путевого, пробег]]=0,0,"для расчета"))</f>
        <v>0</v>
      </c>
      <c r="N23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3" s="20">
        <f>_22_05_2024__71314[[#This Row],[Рейтинг по проезду]]*0.6+_22_05_2024__71314[[#This Row],[Рейтинг по МВ]]*0.4</f>
        <v>0.4</v>
      </c>
    </row>
    <row r="2304" spans="1:17" x14ac:dyDescent="0.2">
      <c r="A2304">
        <v>383</v>
      </c>
      <c r="B2304" t="s">
        <v>3721</v>
      </c>
      <c r="C2304" t="s">
        <v>121</v>
      </c>
      <c r="D2304" t="s">
        <v>122</v>
      </c>
      <c r="E2304" t="s">
        <v>123</v>
      </c>
      <c r="F2304" t="s">
        <v>4</v>
      </c>
      <c r="G2304" s="20" t="s">
        <v>429</v>
      </c>
      <c r="H2304" s="19">
        <v>45402</v>
      </c>
      <c r="I2304">
        <v>710</v>
      </c>
      <c r="J2304">
        <v>0</v>
      </c>
      <c r="L2304">
        <v>5.8</v>
      </c>
      <c r="M2304">
        <f>IF(_22_05_2024__71314[[#This Row],[Данные телематики, пробег]]=0,0.6,IF(_22_05_2024__71314[[#This Row],[Данные путевого, пробег]]=0,0,"для расчета"))</f>
        <v>0</v>
      </c>
      <c r="N23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4" s="20">
        <f>_22_05_2024__71314[[#This Row],[Рейтинг по проезду]]*0.6+_22_05_2024__71314[[#This Row],[Рейтинг по МВ]]*0.4</f>
        <v>0.4</v>
      </c>
    </row>
    <row r="2305" spans="1:17" x14ac:dyDescent="0.2">
      <c r="A2305">
        <v>385</v>
      </c>
      <c r="B2305" t="s">
        <v>3722</v>
      </c>
      <c r="C2305" t="s">
        <v>121</v>
      </c>
      <c r="D2305" t="s">
        <v>122</v>
      </c>
      <c r="E2305" t="s">
        <v>130</v>
      </c>
      <c r="F2305" t="s">
        <v>4</v>
      </c>
      <c r="G2305" s="20" t="s">
        <v>431</v>
      </c>
      <c r="H2305" s="19">
        <v>45383</v>
      </c>
      <c r="I2305">
        <v>93</v>
      </c>
      <c r="J2305">
        <v>93</v>
      </c>
      <c r="L2305">
        <v>5.6</v>
      </c>
      <c r="M23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5" s="20">
        <f>_22_05_2024__71314[[#This Row],[Рейтинг по проезду]]*0.6+_22_05_2024__71314[[#This Row],[Рейтинг по МВ]]*0.4</f>
        <v>1</v>
      </c>
    </row>
    <row r="2306" spans="1:17" x14ac:dyDescent="0.2">
      <c r="A2306">
        <v>385</v>
      </c>
      <c r="B2306" t="s">
        <v>3723</v>
      </c>
      <c r="C2306" t="s">
        <v>121</v>
      </c>
      <c r="D2306" t="s">
        <v>122</v>
      </c>
      <c r="E2306" t="s">
        <v>130</v>
      </c>
      <c r="F2306" t="s">
        <v>4</v>
      </c>
      <c r="G2306" s="20" t="s">
        <v>431</v>
      </c>
      <c r="H2306" s="19">
        <v>45384</v>
      </c>
      <c r="I2306">
        <v>43</v>
      </c>
      <c r="J2306">
        <v>43</v>
      </c>
      <c r="L2306">
        <v>5.6</v>
      </c>
      <c r="M23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6" s="20">
        <f>_22_05_2024__71314[[#This Row],[Рейтинг по проезду]]*0.6+_22_05_2024__71314[[#This Row],[Рейтинг по МВ]]*0.4</f>
        <v>1</v>
      </c>
    </row>
    <row r="2307" spans="1:17" x14ac:dyDescent="0.2">
      <c r="A2307">
        <v>385</v>
      </c>
      <c r="B2307" t="s">
        <v>3724</v>
      </c>
      <c r="C2307" t="s">
        <v>121</v>
      </c>
      <c r="D2307" t="s">
        <v>122</v>
      </c>
      <c r="E2307" t="s">
        <v>130</v>
      </c>
      <c r="F2307" t="s">
        <v>4</v>
      </c>
      <c r="G2307" s="20" t="s">
        <v>431</v>
      </c>
      <c r="H2307" s="19">
        <v>45386</v>
      </c>
      <c r="I2307">
        <v>58</v>
      </c>
      <c r="J2307">
        <v>58</v>
      </c>
      <c r="L2307">
        <v>5.6</v>
      </c>
      <c r="M23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7" s="20">
        <f>_22_05_2024__71314[[#This Row],[Рейтинг по проезду]]*0.6+_22_05_2024__71314[[#This Row],[Рейтинг по МВ]]*0.4</f>
        <v>1</v>
      </c>
    </row>
    <row r="2308" spans="1:17" x14ac:dyDescent="0.2">
      <c r="A2308">
        <v>385</v>
      </c>
      <c r="B2308" t="s">
        <v>3725</v>
      </c>
      <c r="C2308" t="s">
        <v>121</v>
      </c>
      <c r="D2308" t="s">
        <v>122</v>
      </c>
      <c r="E2308" t="s">
        <v>130</v>
      </c>
      <c r="F2308" t="s">
        <v>4</v>
      </c>
      <c r="G2308" s="20" t="s">
        <v>431</v>
      </c>
      <c r="H2308" s="19">
        <v>45387</v>
      </c>
      <c r="I2308">
        <v>41</v>
      </c>
      <c r="J2308">
        <v>41</v>
      </c>
      <c r="L2308">
        <v>5.6</v>
      </c>
      <c r="M23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8" s="20">
        <f>_22_05_2024__71314[[#This Row],[Рейтинг по проезду]]*0.6+_22_05_2024__71314[[#This Row],[Рейтинг по МВ]]*0.4</f>
        <v>1</v>
      </c>
    </row>
    <row r="2309" spans="1:17" x14ac:dyDescent="0.2">
      <c r="A2309">
        <v>385</v>
      </c>
      <c r="B2309" t="s">
        <v>3726</v>
      </c>
      <c r="C2309" t="s">
        <v>121</v>
      </c>
      <c r="D2309" t="s">
        <v>122</v>
      </c>
      <c r="E2309" t="s">
        <v>130</v>
      </c>
      <c r="F2309" t="s">
        <v>4</v>
      </c>
      <c r="G2309" s="20" t="s">
        <v>431</v>
      </c>
      <c r="H2309" s="19">
        <v>45388</v>
      </c>
      <c r="I2309">
        <v>379</v>
      </c>
      <c r="J2309">
        <v>379</v>
      </c>
      <c r="L2309">
        <v>5.6</v>
      </c>
      <c r="M23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09" s="20">
        <f>_22_05_2024__71314[[#This Row],[Рейтинг по проезду]]*0.6+_22_05_2024__71314[[#This Row],[Рейтинг по МВ]]*0.4</f>
        <v>1</v>
      </c>
    </row>
    <row r="2310" spans="1:17" x14ac:dyDescent="0.2">
      <c r="A2310">
        <v>385</v>
      </c>
      <c r="B2310" t="s">
        <v>3727</v>
      </c>
      <c r="C2310" t="s">
        <v>121</v>
      </c>
      <c r="D2310" t="s">
        <v>122</v>
      </c>
      <c r="E2310" t="s">
        <v>130</v>
      </c>
      <c r="F2310" t="s">
        <v>4</v>
      </c>
      <c r="G2310" s="20" t="s">
        <v>431</v>
      </c>
      <c r="H2310" s="19">
        <v>45389</v>
      </c>
      <c r="I2310">
        <v>17</v>
      </c>
      <c r="J2310">
        <v>17</v>
      </c>
      <c r="L2310">
        <v>5.6</v>
      </c>
      <c r="M23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0" s="20">
        <f>_22_05_2024__71314[[#This Row],[Рейтинг по проезду]]*0.6+_22_05_2024__71314[[#This Row],[Рейтинг по МВ]]*0.4</f>
        <v>1</v>
      </c>
    </row>
    <row r="2311" spans="1:17" x14ac:dyDescent="0.2">
      <c r="A2311">
        <v>385</v>
      </c>
      <c r="B2311" t="s">
        <v>3728</v>
      </c>
      <c r="C2311" t="s">
        <v>121</v>
      </c>
      <c r="D2311" t="s">
        <v>122</v>
      </c>
      <c r="E2311" t="s">
        <v>130</v>
      </c>
      <c r="F2311" t="s">
        <v>4</v>
      </c>
      <c r="G2311" s="20" t="s">
        <v>431</v>
      </c>
      <c r="H2311" s="19">
        <v>45393</v>
      </c>
      <c r="I2311">
        <v>97</v>
      </c>
      <c r="J2311">
        <v>97</v>
      </c>
      <c r="L2311">
        <v>5.6</v>
      </c>
      <c r="M23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1" s="20">
        <f>_22_05_2024__71314[[#This Row],[Рейтинг по проезду]]*0.6+_22_05_2024__71314[[#This Row],[Рейтинг по МВ]]*0.4</f>
        <v>1</v>
      </c>
    </row>
    <row r="2312" spans="1:17" x14ac:dyDescent="0.2">
      <c r="A2312">
        <v>385</v>
      </c>
      <c r="B2312" t="s">
        <v>3729</v>
      </c>
      <c r="C2312" t="s">
        <v>121</v>
      </c>
      <c r="D2312" t="s">
        <v>122</v>
      </c>
      <c r="E2312" t="s">
        <v>130</v>
      </c>
      <c r="F2312" t="s">
        <v>4</v>
      </c>
      <c r="G2312" s="20" t="s">
        <v>431</v>
      </c>
      <c r="H2312" s="19">
        <v>45394</v>
      </c>
      <c r="I2312">
        <v>18</v>
      </c>
      <c r="J2312">
        <v>18</v>
      </c>
      <c r="L2312">
        <v>5.6</v>
      </c>
      <c r="M23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2" s="20">
        <f>_22_05_2024__71314[[#This Row],[Рейтинг по проезду]]*0.6+_22_05_2024__71314[[#This Row],[Рейтинг по МВ]]*0.4</f>
        <v>1</v>
      </c>
    </row>
    <row r="2313" spans="1:17" x14ac:dyDescent="0.2">
      <c r="A2313">
        <v>385</v>
      </c>
      <c r="B2313" t="s">
        <v>3730</v>
      </c>
      <c r="C2313" t="s">
        <v>121</v>
      </c>
      <c r="D2313" t="s">
        <v>122</v>
      </c>
      <c r="E2313" t="s">
        <v>130</v>
      </c>
      <c r="F2313" t="s">
        <v>4</v>
      </c>
      <c r="G2313" s="20" t="s">
        <v>431</v>
      </c>
      <c r="H2313" s="19">
        <v>45396</v>
      </c>
      <c r="I2313">
        <v>0</v>
      </c>
      <c r="J2313">
        <v>0</v>
      </c>
      <c r="L2313">
        <v>5.6</v>
      </c>
      <c r="M2313">
        <f>IF(_22_05_2024__71314[[#This Row],[Данные телематики, пробег]]=0,0.6,IF(_22_05_2024__71314[[#This Row],[Данные путевого, пробег]]=0,0,"для расчета"))</f>
        <v>0.6</v>
      </c>
      <c r="N23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3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3" s="20">
        <f>_22_05_2024__71314[[#This Row],[Рейтинг по проезду]]*0.6+_22_05_2024__71314[[#This Row],[Рейтинг по МВ]]*0.4</f>
        <v>0.76</v>
      </c>
    </row>
    <row r="2314" spans="1:17" x14ac:dyDescent="0.2">
      <c r="A2314">
        <v>385</v>
      </c>
      <c r="B2314" t="s">
        <v>3731</v>
      </c>
      <c r="C2314" t="s">
        <v>121</v>
      </c>
      <c r="D2314" t="s">
        <v>122</v>
      </c>
      <c r="E2314" t="s">
        <v>130</v>
      </c>
      <c r="F2314" t="s">
        <v>4</v>
      </c>
      <c r="G2314" s="20" t="s">
        <v>431</v>
      </c>
      <c r="H2314" s="19">
        <v>45397</v>
      </c>
      <c r="I2314">
        <v>0</v>
      </c>
      <c r="J2314">
        <v>0</v>
      </c>
      <c r="L2314">
        <v>5.6</v>
      </c>
      <c r="M2314">
        <f>IF(_22_05_2024__71314[[#This Row],[Данные телематики, пробег]]=0,0.6,IF(_22_05_2024__71314[[#This Row],[Данные путевого, пробег]]=0,0,"для расчета"))</f>
        <v>0.6</v>
      </c>
      <c r="N23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3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4" s="20">
        <f>_22_05_2024__71314[[#This Row],[Рейтинг по проезду]]*0.6+_22_05_2024__71314[[#This Row],[Рейтинг по МВ]]*0.4</f>
        <v>0.76</v>
      </c>
    </row>
    <row r="2315" spans="1:17" x14ac:dyDescent="0.2">
      <c r="A2315">
        <v>385</v>
      </c>
      <c r="B2315" t="s">
        <v>3732</v>
      </c>
      <c r="C2315" t="s">
        <v>121</v>
      </c>
      <c r="D2315" t="s">
        <v>122</v>
      </c>
      <c r="E2315" t="s">
        <v>130</v>
      </c>
      <c r="F2315" t="s">
        <v>4</v>
      </c>
      <c r="G2315" s="20" t="s">
        <v>431</v>
      </c>
      <c r="H2315" s="19">
        <v>45398</v>
      </c>
      <c r="I2315">
        <v>13</v>
      </c>
      <c r="J2315">
        <v>13</v>
      </c>
      <c r="L2315">
        <v>5.6</v>
      </c>
      <c r="M23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5" s="20">
        <f>_22_05_2024__71314[[#This Row],[Рейтинг по проезду]]*0.6+_22_05_2024__71314[[#This Row],[Рейтинг по МВ]]*0.4</f>
        <v>1</v>
      </c>
    </row>
    <row r="2316" spans="1:17" x14ac:dyDescent="0.2">
      <c r="A2316">
        <v>385</v>
      </c>
      <c r="B2316" t="s">
        <v>3733</v>
      </c>
      <c r="C2316" t="s">
        <v>121</v>
      </c>
      <c r="D2316" t="s">
        <v>122</v>
      </c>
      <c r="E2316" t="s">
        <v>130</v>
      </c>
      <c r="F2316" t="s">
        <v>4</v>
      </c>
      <c r="G2316" s="20" t="s">
        <v>431</v>
      </c>
      <c r="H2316" s="19">
        <v>45400</v>
      </c>
      <c r="I2316">
        <v>53</v>
      </c>
      <c r="J2316">
        <v>53</v>
      </c>
      <c r="L2316">
        <v>5.6</v>
      </c>
      <c r="M23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6" s="20">
        <f>_22_05_2024__71314[[#This Row],[Рейтинг по проезду]]*0.6+_22_05_2024__71314[[#This Row],[Рейтинг по МВ]]*0.4</f>
        <v>1</v>
      </c>
    </row>
    <row r="2317" spans="1:17" x14ac:dyDescent="0.2">
      <c r="A2317">
        <v>385</v>
      </c>
      <c r="B2317" t="s">
        <v>3734</v>
      </c>
      <c r="C2317" t="s">
        <v>121</v>
      </c>
      <c r="D2317" t="s">
        <v>122</v>
      </c>
      <c r="E2317" t="s">
        <v>130</v>
      </c>
      <c r="F2317" t="s">
        <v>4</v>
      </c>
      <c r="G2317" s="20" t="s">
        <v>431</v>
      </c>
      <c r="H2317" s="19">
        <v>45401</v>
      </c>
      <c r="I2317">
        <v>590</v>
      </c>
      <c r="J2317">
        <v>590</v>
      </c>
      <c r="L2317">
        <v>5.6</v>
      </c>
      <c r="M23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7" s="20">
        <f>_22_05_2024__71314[[#This Row],[Рейтинг по проезду]]*0.6+_22_05_2024__71314[[#This Row],[Рейтинг по МВ]]*0.4</f>
        <v>1</v>
      </c>
    </row>
    <row r="2318" spans="1:17" x14ac:dyDescent="0.2">
      <c r="A2318">
        <v>385</v>
      </c>
      <c r="B2318" t="s">
        <v>3735</v>
      </c>
      <c r="C2318" t="s">
        <v>121</v>
      </c>
      <c r="D2318" t="s">
        <v>122</v>
      </c>
      <c r="E2318" t="s">
        <v>130</v>
      </c>
      <c r="F2318" t="s">
        <v>4</v>
      </c>
      <c r="G2318" s="20" t="s">
        <v>431</v>
      </c>
      <c r="H2318" s="19">
        <v>45402</v>
      </c>
      <c r="I2318">
        <v>25</v>
      </c>
      <c r="J2318">
        <v>25</v>
      </c>
      <c r="L2318">
        <v>5.6</v>
      </c>
      <c r="M23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8" s="20">
        <f>_22_05_2024__71314[[#This Row],[Рейтинг по проезду]]*0.6+_22_05_2024__71314[[#This Row],[Рейтинг по МВ]]*0.4</f>
        <v>1</v>
      </c>
    </row>
    <row r="2319" spans="1:17" x14ac:dyDescent="0.2">
      <c r="A2319">
        <v>385</v>
      </c>
      <c r="B2319" t="s">
        <v>3736</v>
      </c>
      <c r="C2319" t="s">
        <v>121</v>
      </c>
      <c r="D2319" t="s">
        <v>122</v>
      </c>
      <c r="E2319" t="s">
        <v>130</v>
      </c>
      <c r="F2319" t="s">
        <v>4</v>
      </c>
      <c r="G2319" s="20" t="s">
        <v>431</v>
      </c>
      <c r="H2319" s="19">
        <v>45404</v>
      </c>
      <c r="I2319">
        <v>11</v>
      </c>
      <c r="J2319">
        <v>11</v>
      </c>
      <c r="L2319">
        <v>5.6</v>
      </c>
      <c r="M23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19" s="20">
        <f>_22_05_2024__71314[[#This Row],[Рейтинг по проезду]]*0.6+_22_05_2024__71314[[#This Row],[Рейтинг по МВ]]*0.4</f>
        <v>1</v>
      </c>
    </row>
    <row r="2320" spans="1:17" x14ac:dyDescent="0.2">
      <c r="A2320">
        <v>385</v>
      </c>
      <c r="B2320" t="s">
        <v>3737</v>
      </c>
      <c r="C2320" t="s">
        <v>121</v>
      </c>
      <c r="D2320" t="s">
        <v>122</v>
      </c>
      <c r="E2320" t="s">
        <v>130</v>
      </c>
      <c r="F2320" t="s">
        <v>4</v>
      </c>
      <c r="G2320" s="20" t="s">
        <v>431</v>
      </c>
      <c r="H2320" s="19">
        <v>45405</v>
      </c>
      <c r="I2320">
        <v>11</v>
      </c>
      <c r="J2320">
        <v>11</v>
      </c>
      <c r="L2320">
        <v>5.6</v>
      </c>
      <c r="M23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20" s="20">
        <f>_22_05_2024__71314[[#This Row],[Рейтинг по проезду]]*0.6+_22_05_2024__71314[[#This Row],[Рейтинг по МВ]]*0.4</f>
        <v>1</v>
      </c>
    </row>
    <row r="2321" spans="1:17" x14ac:dyDescent="0.2">
      <c r="A2321">
        <v>385</v>
      </c>
      <c r="B2321" t="s">
        <v>3738</v>
      </c>
      <c r="C2321" t="s">
        <v>121</v>
      </c>
      <c r="D2321" t="s">
        <v>122</v>
      </c>
      <c r="E2321" t="s">
        <v>130</v>
      </c>
      <c r="F2321" t="s">
        <v>4</v>
      </c>
      <c r="G2321" s="20" t="s">
        <v>431</v>
      </c>
      <c r="H2321" s="19">
        <v>45406</v>
      </c>
      <c r="I2321">
        <v>5</v>
      </c>
      <c r="J2321">
        <v>5</v>
      </c>
      <c r="L2321">
        <v>5.6</v>
      </c>
      <c r="M23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21" s="20">
        <f>_22_05_2024__71314[[#This Row],[Рейтинг по проезду]]*0.6+_22_05_2024__71314[[#This Row],[Рейтинг по МВ]]*0.4</f>
        <v>1</v>
      </c>
    </row>
    <row r="2322" spans="1:17" x14ac:dyDescent="0.2">
      <c r="A2322">
        <v>386</v>
      </c>
      <c r="B2322" t="s">
        <v>3739</v>
      </c>
      <c r="C2322" t="s">
        <v>121</v>
      </c>
      <c r="D2322" t="s">
        <v>122</v>
      </c>
      <c r="E2322" t="s">
        <v>130</v>
      </c>
      <c r="F2322" t="s">
        <v>4</v>
      </c>
      <c r="G2322" s="20" t="s">
        <v>432</v>
      </c>
      <c r="H2322" s="19">
        <v>45389</v>
      </c>
      <c r="I2322">
        <v>17</v>
      </c>
      <c r="J2322">
        <v>17</v>
      </c>
      <c r="L2322">
        <v>5.2</v>
      </c>
      <c r="M23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322" s="20">
        <f>_22_05_2024__71314[[#This Row],[Рейтинг по проезду]]*0.6+_22_05_2024__71314[[#This Row],[Рейтинг по МВ]]*0.4</f>
        <v>0.96</v>
      </c>
    </row>
    <row r="2323" spans="1:17" x14ac:dyDescent="0.2">
      <c r="A2323">
        <v>386</v>
      </c>
      <c r="B2323" t="s">
        <v>3740</v>
      </c>
      <c r="C2323" t="s">
        <v>121</v>
      </c>
      <c r="D2323" t="s">
        <v>122</v>
      </c>
      <c r="E2323" t="s">
        <v>130</v>
      </c>
      <c r="F2323" t="s">
        <v>4</v>
      </c>
      <c r="G2323" s="20" t="s">
        <v>432</v>
      </c>
      <c r="H2323" s="19">
        <v>45393</v>
      </c>
      <c r="I2323">
        <v>97</v>
      </c>
      <c r="J2323">
        <v>25</v>
      </c>
      <c r="L2323">
        <v>5.2</v>
      </c>
      <c r="M23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3.88</v>
      </c>
      <c r="O23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3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323" s="20">
        <f>_22_05_2024__71314[[#This Row],[Рейтинг по проезду]]*0.6+_22_05_2024__71314[[#This Row],[Рейтинг по МВ]]*0.4</f>
        <v>0.90000000000000013</v>
      </c>
    </row>
    <row r="2324" spans="1:17" x14ac:dyDescent="0.2">
      <c r="A2324">
        <v>386</v>
      </c>
      <c r="B2324" t="s">
        <v>3741</v>
      </c>
      <c r="C2324" t="s">
        <v>121</v>
      </c>
      <c r="D2324" t="s">
        <v>122</v>
      </c>
      <c r="E2324" t="s">
        <v>130</v>
      </c>
      <c r="F2324" t="s">
        <v>4</v>
      </c>
      <c r="G2324" s="20" t="s">
        <v>432</v>
      </c>
      <c r="H2324" s="19">
        <v>45394</v>
      </c>
      <c r="I2324">
        <v>18</v>
      </c>
      <c r="J2324">
        <v>18</v>
      </c>
      <c r="L2324">
        <v>5.2</v>
      </c>
      <c r="M23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324" s="20">
        <f>_22_05_2024__71314[[#This Row],[Рейтинг по проезду]]*0.6+_22_05_2024__71314[[#This Row],[Рейтинг по МВ]]*0.4</f>
        <v>0.96</v>
      </c>
    </row>
    <row r="2325" spans="1:17" x14ac:dyDescent="0.2">
      <c r="A2325">
        <v>386</v>
      </c>
      <c r="B2325" t="s">
        <v>3742</v>
      </c>
      <c r="C2325" t="s">
        <v>121</v>
      </c>
      <c r="D2325" t="s">
        <v>122</v>
      </c>
      <c r="E2325" t="s">
        <v>130</v>
      </c>
      <c r="F2325" t="s">
        <v>4</v>
      </c>
      <c r="G2325" s="20" t="s">
        <v>432</v>
      </c>
      <c r="H2325" s="19">
        <v>45396</v>
      </c>
      <c r="I2325">
        <v>0</v>
      </c>
      <c r="J2325">
        <v>0</v>
      </c>
      <c r="L2325">
        <v>5.2</v>
      </c>
      <c r="M2325">
        <f>IF(_22_05_2024__71314[[#This Row],[Данные телематики, пробег]]=0,0.6,IF(_22_05_2024__71314[[#This Row],[Данные путевого, пробег]]=0,0,"для расчета"))</f>
        <v>0.6</v>
      </c>
      <c r="N23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32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325" s="20">
        <f>_22_05_2024__71314[[#This Row],[Рейтинг по проезду]]*0.6+_22_05_2024__71314[[#This Row],[Рейтинг по МВ]]*0.4</f>
        <v>0.72</v>
      </c>
    </row>
    <row r="2326" spans="1:17" x14ac:dyDescent="0.2">
      <c r="A2326">
        <v>387</v>
      </c>
      <c r="B2326" t="s">
        <v>3743</v>
      </c>
      <c r="C2326" t="s">
        <v>121</v>
      </c>
      <c r="D2326" t="s">
        <v>122</v>
      </c>
      <c r="E2326" t="s">
        <v>123</v>
      </c>
      <c r="F2326" t="s">
        <v>4</v>
      </c>
      <c r="G2326" s="20" t="s">
        <v>433</v>
      </c>
      <c r="H2326" s="19">
        <v>45383</v>
      </c>
      <c r="I2326">
        <v>125</v>
      </c>
      <c r="J2326">
        <v>125</v>
      </c>
      <c r="L2326">
        <v>4.8</v>
      </c>
      <c r="M23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26" s="20">
        <f>_22_05_2024__71314[[#This Row],[Рейтинг по проезду]]*0.6+_22_05_2024__71314[[#This Row],[Рейтинг по МВ]]*0.4</f>
        <v>0.87999999999999989</v>
      </c>
    </row>
    <row r="2327" spans="1:17" x14ac:dyDescent="0.2">
      <c r="A2327">
        <v>387</v>
      </c>
      <c r="B2327" t="s">
        <v>3744</v>
      </c>
      <c r="C2327" t="s">
        <v>121</v>
      </c>
      <c r="D2327" t="s">
        <v>122</v>
      </c>
      <c r="E2327" t="s">
        <v>123</v>
      </c>
      <c r="F2327" t="s">
        <v>4</v>
      </c>
      <c r="G2327" s="20" t="s">
        <v>433</v>
      </c>
      <c r="H2327" s="19">
        <v>45390</v>
      </c>
      <c r="I2327">
        <v>12</v>
      </c>
      <c r="J2327">
        <v>12</v>
      </c>
      <c r="L2327">
        <v>4.8</v>
      </c>
      <c r="M23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27" s="20">
        <f>_22_05_2024__71314[[#This Row],[Рейтинг по проезду]]*0.6+_22_05_2024__71314[[#This Row],[Рейтинг по МВ]]*0.4</f>
        <v>0.87999999999999989</v>
      </c>
    </row>
    <row r="2328" spans="1:17" x14ac:dyDescent="0.2">
      <c r="A2328">
        <v>387</v>
      </c>
      <c r="B2328" t="s">
        <v>3745</v>
      </c>
      <c r="C2328" t="s">
        <v>121</v>
      </c>
      <c r="D2328" t="s">
        <v>122</v>
      </c>
      <c r="E2328" t="s">
        <v>123</v>
      </c>
      <c r="F2328" t="s">
        <v>4</v>
      </c>
      <c r="G2328" s="20" t="s">
        <v>433</v>
      </c>
      <c r="H2328" s="19">
        <v>45392</v>
      </c>
      <c r="I2328">
        <v>51</v>
      </c>
      <c r="J2328">
        <v>51</v>
      </c>
      <c r="L2328">
        <v>4.8</v>
      </c>
      <c r="M23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28" s="20">
        <f>_22_05_2024__71314[[#This Row],[Рейтинг по проезду]]*0.6+_22_05_2024__71314[[#This Row],[Рейтинг по МВ]]*0.4</f>
        <v>0.87999999999999989</v>
      </c>
    </row>
    <row r="2329" spans="1:17" x14ac:dyDescent="0.2">
      <c r="A2329">
        <v>387</v>
      </c>
      <c r="B2329" t="s">
        <v>3746</v>
      </c>
      <c r="C2329" t="s">
        <v>121</v>
      </c>
      <c r="D2329" t="s">
        <v>122</v>
      </c>
      <c r="E2329" t="s">
        <v>123</v>
      </c>
      <c r="F2329" t="s">
        <v>4</v>
      </c>
      <c r="G2329" s="20" t="s">
        <v>433</v>
      </c>
      <c r="H2329" s="19">
        <v>45398</v>
      </c>
      <c r="I2329">
        <v>56</v>
      </c>
      <c r="J2329">
        <v>56</v>
      </c>
      <c r="L2329">
        <v>4.8</v>
      </c>
      <c r="M23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29" s="20">
        <f>_22_05_2024__71314[[#This Row],[Рейтинг по проезду]]*0.6+_22_05_2024__71314[[#This Row],[Рейтинг по МВ]]*0.4</f>
        <v>0.87999999999999989</v>
      </c>
    </row>
    <row r="2330" spans="1:17" x14ac:dyDescent="0.2">
      <c r="A2330">
        <v>387</v>
      </c>
      <c r="B2330" t="s">
        <v>3747</v>
      </c>
      <c r="C2330" t="s">
        <v>121</v>
      </c>
      <c r="D2330" t="s">
        <v>122</v>
      </c>
      <c r="E2330" t="s">
        <v>123</v>
      </c>
      <c r="F2330" t="s">
        <v>4</v>
      </c>
      <c r="G2330" s="20" t="s">
        <v>433</v>
      </c>
      <c r="H2330" s="19">
        <v>45404</v>
      </c>
      <c r="I2330">
        <v>141</v>
      </c>
      <c r="J2330">
        <v>141</v>
      </c>
      <c r="L2330">
        <v>4.8</v>
      </c>
      <c r="M23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30" s="20">
        <f>_22_05_2024__71314[[#This Row],[Рейтинг по проезду]]*0.6+_22_05_2024__71314[[#This Row],[Рейтинг по МВ]]*0.4</f>
        <v>0.87999999999999989</v>
      </c>
    </row>
    <row r="2331" spans="1:17" x14ac:dyDescent="0.2">
      <c r="A2331">
        <v>387</v>
      </c>
      <c r="B2331" t="s">
        <v>3748</v>
      </c>
      <c r="C2331" t="s">
        <v>121</v>
      </c>
      <c r="D2331" t="s">
        <v>122</v>
      </c>
      <c r="E2331" t="s">
        <v>123</v>
      </c>
      <c r="F2331" t="s">
        <v>4</v>
      </c>
      <c r="G2331" s="20" t="s">
        <v>433</v>
      </c>
      <c r="H2331" s="19">
        <v>45411</v>
      </c>
      <c r="I2331">
        <v>5</v>
      </c>
      <c r="J2331">
        <v>5</v>
      </c>
      <c r="L2331">
        <v>4.8</v>
      </c>
      <c r="M23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31" s="20">
        <f>_22_05_2024__71314[[#This Row],[Рейтинг по проезду]]*0.6+_22_05_2024__71314[[#This Row],[Рейтинг по МВ]]*0.4</f>
        <v>0.87999999999999989</v>
      </c>
    </row>
    <row r="2332" spans="1:17" x14ac:dyDescent="0.2">
      <c r="A2332">
        <v>388</v>
      </c>
      <c r="B2332" t="s">
        <v>3749</v>
      </c>
      <c r="C2332" t="s">
        <v>121</v>
      </c>
      <c r="D2332" t="s">
        <v>122</v>
      </c>
      <c r="E2332" t="s">
        <v>123</v>
      </c>
      <c r="F2332" t="s">
        <v>4</v>
      </c>
      <c r="G2332" s="20" t="s">
        <v>434</v>
      </c>
      <c r="H2332" s="19">
        <v>45391</v>
      </c>
      <c r="I2332">
        <v>37</v>
      </c>
      <c r="J2332">
        <v>45</v>
      </c>
      <c r="L2332">
        <v>5.9</v>
      </c>
      <c r="M23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0.82222222222222219</v>
      </c>
      <c r="O23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23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2" s="20">
        <f>_22_05_2024__71314[[#This Row],[Рейтинг по проезду]]*0.6+_22_05_2024__71314[[#This Row],[Рейтинг по МВ]]*0.4</f>
        <v>0.88</v>
      </c>
    </row>
    <row r="2333" spans="1:17" x14ac:dyDescent="0.2">
      <c r="A2333">
        <v>388</v>
      </c>
      <c r="B2333" t="s">
        <v>3750</v>
      </c>
      <c r="C2333" t="s">
        <v>121</v>
      </c>
      <c r="D2333" t="s">
        <v>122</v>
      </c>
      <c r="E2333" t="s">
        <v>123</v>
      </c>
      <c r="F2333" t="s">
        <v>4</v>
      </c>
      <c r="G2333" s="20" t="s">
        <v>434</v>
      </c>
      <c r="H2333" s="19">
        <v>45392</v>
      </c>
      <c r="I2333">
        <v>128</v>
      </c>
      <c r="J2333">
        <v>132</v>
      </c>
      <c r="L2333">
        <v>5.9</v>
      </c>
      <c r="M23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0.96969696969696972</v>
      </c>
      <c r="O23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3" s="20">
        <f>_22_05_2024__71314[[#This Row],[Рейтинг по проезду]]*0.6+_22_05_2024__71314[[#This Row],[Рейтинг по МВ]]*0.4</f>
        <v>1</v>
      </c>
    </row>
    <row r="2334" spans="1:17" x14ac:dyDescent="0.2">
      <c r="A2334">
        <v>388</v>
      </c>
      <c r="B2334" t="s">
        <v>3751</v>
      </c>
      <c r="C2334" t="s">
        <v>121</v>
      </c>
      <c r="D2334" t="s">
        <v>122</v>
      </c>
      <c r="E2334" t="s">
        <v>123</v>
      </c>
      <c r="F2334" t="s">
        <v>4</v>
      </c>
      <c r="G2334" s="20" t="s">
        <v>434</v>
      </c>
      <c r="H2334" s="19">
        <v>45394</v>
      </c>
      <c r="I2334">
        <v>0</v>
      </c>
      <c r="J2334">
        <v>12</v>
      </c>
      <c r="L2334">
        <v>5.9</v>
      </c>
      <c r="M2334">
        <f>IF(_22_05_2024__71314[[#This Row],[Данные телематики, пробег]]=0,0.6,IF(_22_05_2024__71314[[#This Row],[Данные путевого, пробег]]=0,0,"для расчета"))</f>
        <v>0.6</v>
      </c>
      <c r="N23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3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4" s="20">
        <f>_22_05_2024__71314[[#This Row],[Рейтинг по проезду]]*0.6+_22_05_2024__71314[[#This Row],[Рейтинг по МВ]]*0.4</f>
        <v>0.76</v>
      </c>
    </row>
    <row r="2335" spans="1:17" x14ac:dyDescent="0.2">
      <c r="A2335">
        <v>388</v>
      </c>
      <c r="B2335" t="s">
        <v>3752</v>
      </c>
      <c r="C2335" t="s">
        <v>121</v>
      </c>
      <c r="D2335" t="s">
        <v>122</v>
      </c>
      <c r="E2335" t="s">
        <v>123</v>
      </c>
      <c r="F2335" t="s">
        <v>4</v>
      </c>
      <c r="G2335" s="20" t="s">
        <v>434</v>
      </c>
      <c r="H2335" s="19">
        <v>45398</v>
      </c>
      <c r="I2335">
        <v>123</v>
      </c>
      <c r="J2335">
        <v>154</v>
      </c>
      <c r="L2335">
        <v>5.9</v>
      </c>
      <c r="M23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0.79870129870129869</v>
      </c>
      <c r="O23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3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5" s="20">
        <f>_22_05_2024__71314[[#This Row],[Рейтинг по проезду]]*0.6+_22_05_2024__71314[[#This Row],[Рейтинг по МВ]]*0.4</f>
        <v>0.94000000000000006</v>
      </c>
    </row>
    <row r="2336" spans="1:17" x14ac:dyDescent="0.2">
      <c r="A2336">
        <v>389</v>
      </c>
      <c r="B2336" t="s">
        <v>3753</v>
      </c>
      <c r="C2336" t="s">
        <v>121</v>
      </c>
      <c r="D2336" t="s">
        <v>122</v>
      </c>
      <c r="E2336" t="s">
        <v>130</v>
      </c>
      <c r="F2336" t="s">
        <v>4</v>
      </c>
      <c r="G2336" s="20" t="s">
        <v>435</v>
      </c>
      <c r="H2336" s="19">
        <v>45387</v>
      </c>
      <c r="I2336">
        <v>535</v>
      </c>
      <c r="J2336">
        <v>555</v>
      </c>
      <c r="L2336">
        <v>5.8</v>
      </c>
      <c r="M23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0.963963963963964</v>
      </c>
      <c r="O23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6" s="20">
        <f>_22_05_2024__71314[[#This Row],[Рейтинг по проезду]]*0.6+_22_05_2024__71314[[#This Row],[Рейтинг по МВ]]*0.4</f>
        <v>1</v>
      </c>
    </row>
    <row r="2337" spans="1:17" x14ac:dyDescent="0.2">
      <c r="A2337">
        <v>389</v>
      </c>
      <c r="B2337" t="s">
        <v>3754</v>
      </c>
      <c r="C2337" t="s">
        <v>121</v>
      </c>
      <c r="D2337" t="s">
        <v>122</v>
      </c>
      <c r="E2337" t="s">
        <v>130</v>
      </c>
      <c r="F2337" t="s">
        <v>4</v>
      </c>
      <c r="G2337" s="20" t="s">
        <v>435</v>
      </c>
      <c r="H2337" s="19">
        <v>45390</v>
      </c>
      <c r="I2337">
        <v>204</v>
      </c>
      <c r="J2337">
        <v>204</v>
      </c>
      <c r="L2337">
        <v>5.8</v>
      </c>
      <c r="M23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7" s="20">
        <f>_22_05_2024__71314[[#This Row],[Рейтинг по проезду]]*0.6+_22_05_2024__71314[[#This Row],[Рейтинг по МВ]]*0.4</f>
        <v>1</v>
      </c>
    </row>
    <row r="2338" spans="1:17" x14ac:dyDescent="0.2">
      <c r="A2338">
        <v>389</v>
      </c>
      <c r="B2338" t="s">
        <v>3755</v>
      </c>
      <c r="C2338" t="s">
        <v>121</v>
      </c>
      <c r="D2338" t="s">
        <v>122</v>
      </c>
      <c r="E2338" t="s">
        <v>130</v>
      </c>
      <c r="F2338" t="s">
        <v>4</v>
      </c>
      <c r="G2338" s="20" t="s">
        <v>435</v>
      </c>
      <c r="H2338" s="19">
        <v>45391</v>
      </c>
      <c r="I2338">
        <v>213</v>
      </c>
      <c r="J2338">
        <v>213</v>
      </c>
      <c r="L2338">
        <v>5.8</v>
      </c>
      <c r="M23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8" s="20">
        <f>_22_05_2024__71314[[#This Row],[Рейтинг по проезду]]*0.6+_22_05_2024__71314[[#This Row],[Рейтинг по МВ]]*0.4</f>
        <v>1</v>
      </c>
    </row>
    <row r="2339" spans="1:17" x14ac:dyDescent="0.2">
      <c r="A2339">
        <v>389</v>
      </c>
      <c r="B2339" t="s">
        <v>3756</v>
      </c>
      <c r="C2339" t="s">
        <v>121</v>
      </c>
      <c r="D2339" t="s">
        <v>122</v>
      </c>
      <c r="E2339" t="s">
        <v>130</v>
      </c>
      <c r="F2339" t="s">
        <v>4</v>
      </c>
      <c r="G2339" s="20" t="s">
        <v>435</v>
      </c>
      <c r="H2339" s="19">
        <v>45392</v>
      </c>
      <c r="I2339">
        <v>1017</v>
      </c>
      <c r="J2339">
        <v>1217</v>
      </c>
      <c r="L2339">
        <v>5.8</v>
      </c>
      <c r="M23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0.8356614626129828</v>
      </c>
      <c r="O23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23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39" s="20">
        <f>_22_05_2024__71314[[#This Row],[Рейтинг по проезду]]*0.6+_22_05_2024__71314[[#This Row],[Рейтинг по МВ]]*0.4</f>
        <v>0.88</v>
      </c>
    </row>
    <row r="2340" spans="1:17" x14ac:dyDescent="0.2">
      <c r="A2340">
        <v>389</v>
      </c>
      <c r="B2340" t="s">
        <v>3757</v>
      </c>
      <c r="C2340" t="s">
        <v>121</v>
      </c>
      <c r="D2340" t="s">
        <v>122</v>
      </c>
      <c r="E2340" t="s">
        <v>130</v>
      </c>
      <c r="F2340" t="s">
        <v>4</v>
      </c>
      <c r="G2340" s="20" t="s">
        <v>435</v>
      </c>
      <c r="H2340" s="19">
        <v>45394</v>
      </c>
      <c r="I2340">
        <v>1029</v>
      </c>
      <c r="J2340">
        <v>1029</v>
      </c>
      <c r="L2340">
        <v>5.8</v>
      </c>
      <c r="M23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0" s="20">
        <f>_22_05_2024__71314[[#This Row],[Рейтинг по проезду]]*0.6+_22_05_2024__71314[[#This Row],[Рейтинг по МВ]]*0.4</f>
        <v>1</v>
      </c>
    </row>
    <row r="2341" spans="1:17" x14ac:dyDescent="0.2">
      <c r="A2341">
        <v>389</v>
      </c>
      <c r="B2341" t="s">
        <v>3758</v>
      </c>
      <c r="C2341" t="s">
        <v>121</v>
      </c>
      <c r="D2341" t="s">
        <v>122</v>
      </c>
      <c r="E2341" t="s">
        <v>130</v>
      </c>
      <c r="F2341" t="s">
        <v>4</v>
      </c>
      <c r="G2341" s="20" t="s">
        <v>435</v>
      </c>
      <c r="H2341" s="19">
        <v>45398</v>
      </c>
      <c r="I2341">
        <v>665</v>
      </c>
      <c r="J2341">
        <v>665</v>
      </c>
      <c r="L2341">
        <v>5.8</v>
      </c>
      <c r="M23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1" s="20">
        <f>_22_05_2024__71314[[#This Row],[Рейтинг по проезду]]*0.6+_22_05_2024__71314[[#This Row],[Рейтинг по МВ]]*0.4</f>
        <v>1</v>
      </c>
    </row>
    <row r="2342" spans="1:17" x14ac:dyDescent="0.2">
      <c r="A2342">
        <v>389</v>
      </c>
      <c r="B2342" t="s">
        <v>3759</v>
      </c>
      <c r="C2342" t="s">
        <v>121</v>
      </c>
      <c r="D2342" t="s">
        <v>122</v>
      </c>
      <c r="E2342" t="s">
        <v>130</v>
      </c>
      <c r="F2342" t="s">
        <v>4</v>
      </c>
      <c r="G2342" s="20" t="s">
        <v>435</v>
      </c>
      <c r="H2342" s="19">
        <v>45399</v>
      </c>
      <c r="I2342">
        <v>208</v>
      </c>
      <c r="J2342">
        <v>208</v>
      </c>
      <c r="L2342">
        <v>5.8</v>
      </c>
      <c r="M23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2" s="20">
        <f>_22_05_2024__71314[[#This Row],[Рейтинг по проезду]]*0.6+_22_05_2024__71314[[#This Row],[Рейтинг по МВ]]*0.4</f>
        <v>1</v>
      </c>
    </row>
    <row r="2343" spans="1:17" x14ac:dyDescent="0.2">
      <c r="A2343">
        <v>389</v>
      </c>
      <c r="B2343" t="s">
        <v>3760</v>
      </c>
      <c r="C2343" t="s">
        <v>121</v>
      </c>
      <c r="D2343" t="s">
        <v>122</v>
      </c>
      <c r="E2343" t="s">
        <v>130</v>
      </c>
      <c r="F2343" t="s">
        <v>4</v>
      </c>
      <c r="G2343" s="20" t="s">
        <v>435</v>
      </c>
      <c r="H2343" s="19">
        <v>45400</v>
      </c>
      <c r="I2343">
        <v>80</v>
      </c>
      <c r="J2343">
        <v>80</v>
      </c>
      <c r="L2343">
        <v>5.8</v>
      </c>
      <c r="M23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3" s="20">
        <f>_22_05_2024__71314[[#This Row],[Рейтинг по проезду]]*0.6+_22_05_2024__71314[[#This Row],[Рейтинг по МВ]]*0.4</f>
        <v>1</v>
      </c>
    </row>
    <row r="2344" spans="1:17" x14ac:dyDescent="0.2">
      <c r="A2344">
        <v>389</v>
      </c>
      <c r="B2344" t="s">
        <v>3761</v>
      </c>
      <c r="C2344" t="s">
        <v>121</v>
      </c>
      <c r="D2344" t="s">
        <v>122</v>
      </c>
      <c r="E2344" t="s">
        <v>130</v>
      </c>
      <c r="F2344" t="s">
        <v>4</v>
      </c>
      <c r="G2344" s="20" t="s">
        <v>435</v>
      </c>
      <c r="H2344" s="19">
        <v>45408</v>
      </c>
      <c r="I2344">
        <v>862</v>
      </c>
      <c r="J2344">
        <v>1029</v>
      </c>
      <c r="L2344">
        <v>5.8</v>
      </c>
      <c r="M23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0.83770651117589889</v>
      </c>
      <c r="O23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0.8</v>
      </c>
      <c r="P23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4" s="20">
        <f>_22_05_2024__71314[[#This Row],[Рейтинг по проезду]]*0.6+_22_05_2024__71314[[#This Row],[Рейтинг по МВ]]*0.4</f>
        <v>0.88</v>
      </c>
    </row>
    <row r="2345" spans="1:17" x14ac:dyDescent="0.2">
      <c r="A2345">
        <v>389</v>
      </c>
      <c r="B2345" t="s">
        <v>3762</v>
      </c>
      <c r="C2345" t="s">
        <v>121</v>
      </c>
      <c r="D2345" t="s">
        <v>122</v>
      </c>
      <c r="E2345" t="s">
        <v>130</v>
      </c>
      <c r="F2345" t="s">
        <v>4</v>
      </c>
      <c r="G2345" s="20" t="s">
        <v>435</v>
      </c>
      <c r="H2345" s="19">
        <v>45411</v>
      </c>
      <c r="I2345">
        <v>665</v>
      </c>
      <c r="J2345">
        <v>665</v>
      </c>
      <c r="L2345">
        <v>5.8</v>
      </c>
      <c r="M23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5" s="20">
        <f>_22_05_2024__71314[[#This Row],[Рейтинг по проезду]]*0.6+_22_05_2024__71314[[#This Row],[Рейтинг по МВ]]*0.4</f>
        <v>1</v>
      </c>
    </row>
    <row r="2346" spans="1:17" x14ac:dyDescent="0.2">
      <c r="A2346">
        <v>389</v>
      </c>
      <c r="B2346" t="s">
        <v>3763</v>
      </c>
      <c r="C2346" t="s">
        <v>121</v>
      </c>
      <c r="D2346" t="s">
        <v>122</v>
      </c>
      <c r="E2346" t="s">
        <v>130</v>
      </c>
      <c r="F2346" t="s">
        <v>4</v>
      </c>
      <c r="G2346" s="20" t="s">
        <v>435</v>
      </c>
      <c r="H2346" s="19">
        <v>45412</v>
      </c>
      <c r="I2346">
        <v>208</v>
      </c>
      <c r="J2346">
        <v>208</v>
      </c>
      <c r="L2346">
        <v>5.8</v>
      </c>
      <c r="M23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6" s="20">
        <f>_22_05_2024__71314[[#This Row],[Рейтинг по проезду]]*0.6+_22_05_2024__71314[[#This Row],[Рейтинг по МВ]]*0.4</f>
        <v>1</v>
      </c>
    </row>
    <row r="2347" spans="1:17" x14ac:dyDescent="0.2">
      <c r="A2347">
        <v>390</v>
      </c>
      <c r="B2347" t="s">
        <v>3764</v>
      </c>
      <c r="C2347" t="s">
        <v>121</v>
      </c>
      <c r="D2347" t="s">
        <v>122</v>
      </c>
      <c r="E2347" t="s">
        <v>123</v>
      </c>
      <c r="F2347" t="s">
        <v>4</v>
      </c>
      <c r="G2347" s="20" t="s">
        <v>436</v>
      </c>
      <c r="H2347" s="19">
        <v>45387</v>
      </c>
      <c r="I2347">
        <v>55</v>
      </c>
      <c r="J2347">
        <v>55</v>
      </c>
      <c r="L2347">
        <v>5.7</v>
      </c>
      <c r="M23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7" s="20">
        <f>_22_05_2024__71314[[#This Row],[Рейтинг по проезду]]*0.6+_22_05_2024__71314[[#This Row],[Рейтинг по МВ]]*0.4</f>
        <v>1</v>
      </c>
    </row>
    <row r="2348" spans="1:17" x14ac:dyDescent="0.2">
      <c r="A2348">
        <v>390</v>
      </c>
      <c r="B2348" t="s">
        <v>3765</v>
      </c>
      <c r="C2348" t="s">
        <v>121</v>
      </c>
      <c r="D2348" t="s">
        <v>122</v>
      </c>
      <c r="E2348" t="s">
        <v>123</v>
      </c>
      <c r="F2348" t="s">
        <v>4</v>
      </c>
      <c r="G2348" s="20" t="s">
        <v>436</v>
      </c>
      <c r="H2348" s="19">
        <v>45390</v>
      </c>
      <c r="I2348">
        <v>204</v>
      </c>
      <c r="J2348">
        <v>204</v>
      </c>
      <c r="L2348">
        <v>5.7</v>
      </c>
      <c r="M23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8" s="20">
        <f>_22_05_2024__71314[[#This Row],[Рейтинг по проезду]]*0.6+_22_05_2024__71314[[#This Row],[Рейтинг по МВ]]*0.4</f>
        <v>1</v>
      </c>
    </row>
    <row r="2349" spans="1:17" x14ac:dyDescent="0.2">
      <c r="A2349">
        <v>390</v>
      </c>
      <c r="B2349" t="s">
        <v>3766</v>
      </c>
      <c r="C2349" t="s">
        <v>121</v>
      </c>
      <c r="D2349" t="s">
        <v>122</v>
      </c>
      <c r="E2349" t="s">
        <v>123</v>
      </c>
      <c r="F2349" t="s">
        <v>4</v>
      </c>
      <c r="G2349" s="20" t="s">
        <v>436</v>
      </c>
      <c r="H2349" s="19">
        <v>45391</v>
      </c>
      <c r="I2349">
        <v>213</v>
      </c>
      <c r="J2349">
        <v>213</v>
      </c>
      <c r="L2349">
        <v>5.7</v>
      </c>
      <c r="M23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49" s="20">
        <f>_22_05_2024__71314[[#This Row],[Рейтинг по проезду]]*0.6+_22_05_2024__71314[[#This Row],[Рейтинг по МВ]]*0.4</f>
        <v>1</v>
      </c>
    </row>
    <row r="2350" spans="1:17" x14ac:dyDescent="0.2">
      <c r="A2350">
        <v>390</v>
      </c>
      <c r="B2350" t="s">
        <v>3767</v>
      </c>
      <c r="C2350" t="s">
        <v>121</v>
      </c>
      <c r="D2350" t="s">
        <v>122</v>
      </c>
      <c r="E2350" t="s">
        <v>123</v>
      </c>
      <c r="F2350" t="s">
        <v>4</v>
      </c>
      <c r="G2350" s="20" t="s">
        <v>436</v>
      </c>
      <c r="H2350" s="19">
        <v>45392</v>
      </c>
      <c r="I2350">
        <v>1278</v>
      </c>
      <c r="J2350">
        <v>1278</v>
      </c>
      <c r="L2350">
        <v>5.7</v>
      </c>
      <c r="M23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0" s="20">
        <f>_22_05_2024__71314[[#This Row],[Рейтинг по проезду]]*0.6+_22_05_2024__71314[[#This Row],[Рейтинг по МВ]]*0.4</f>
        <v>1</v>
      </c>
    </row>
    <row r="2351" spans="1:17" x14ac:dyDescent="0.2">
      <c r="A2351">
        <v>390</v>
      </c>
      <c r="B2351" t="s">
        <v>3768</v>
      </c>
      <c r="C2351" t="s">
        <v>121</v>
      </c>
      <c r="D2351" t="s">
        <v>122</v>
      </c>
      <c r="E2351" t="s">
        <v>123</v>
      </c>
      <c r="F2351" t="s">
        <v>4</v>
      </c>
      <c r="G2351" s="20" t="s">
        <v>436</v>
      </c>
      <c r="H2351" s="19">
        <v>45394</v>
      </c>
      <c r="I2351">
        <v>59</v>
      </c>
      <c r="J2351">
        <v>9</v>
      </c>
      <c r="L2351">
        <v>5.7</v>
      </c>
      <c r="M23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6.5555555555555554</v>
      </c>
      <c r="O23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3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1" s="20">
        <f>_22_05_2024__71314[[#This Row],[Рейтинг по проезду]]*0.6+_22_05_2024__71314[[#This Row],[Рейтинг по МВ]]*0.4</f>
        <v>0.94000000000000006</v>
      </c>
    </row>
    <row r="2352" spans="1:17" x14ac:dyDescent="0.2">
      <c r="A2352">
        <v>390</v>
      </c>
      <c r="B2352" t="s">
        <v>3769</v>
      </c>
      <c r="C2352" t="s">
        <v>121</v>
      </c>
      <c r="D2352" t="s">
        <v>122</v>
      </c>
      <c r="E2352" t="s">
        <v>123</v>
      </c>
      <c r="F2352" t="s">
        <v>4</v>
      </c>
      <c r="G2352" s="20" t="s">
        <v>436</v>
      </c>
      <c r="H2352" s="19">
        <v>45398</v>
      </c>
      <c r="I2352">
        <v>265</v>
      </c>
      <c r="J2352">
        <v>65</v>
      </c>
      <c r="L2352">
        <v>5.7</v>
      </c>
      <c r="M23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4.0769230769230766</v>
      </c>
      <c r="O23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3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2" s="20">
        <f>_22_05_2024__71314[[#This Row],[Рейтинг по проезду]]*0.6+_22_05_2024__71314[[#This Row],[Рейтинг по МВ]]*0.4</f>
        <v>0.94000000000000006</v>
      </c>
    </row>
    <row r="2353" spans="1:17" x14ac:dyDescent="0.2">
      <c r="A2353">
        <v>390</v>
      </c>
      <c r="B2353" t="s">
        <v>3770</v>
      </c>
      <c r="C2353" t="s">
        <v>121</v>
      </c>
      <c r="D2353" t="s">
        <v>122</v>
      </c>
      <c r="E2353" t="s">
        <v>123</v>
      </c>
      <c r="F2353" t="s">
        <v>4</v>
      </c>
      <c r="G2353" s="20" t="s">
        <v>436</v>
      </c>
      <c r="H2353" s="19">
        <v>45399</v>
      </c>
      <c r="I2353">
        <v>208</v>
      </c>
      <c r="J2353">
        <v>208</v>
      </c>
      <c r="L2353">
        <v>5.7</v>
      </c>
      <c r="M23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3" s="20">
        <f>_22_05_2024__71314[[#This Row],[Рейтинг по проезду]]*0.6+_22_05_2024__71314[[#This Row],[Рейтинг по МВ]]*0.4</f>
        <v>1</v>
      </c>
    </row>
    <row r="2354" spans="1:17" x14ac:dyDescent="0.2">
      <c r="A2354">
        <v>390</v>
      </c>
      <c r="B2354" t="s">
        <v>3771</v>
      </c>
      <c r="C2354" t="s">
        <v>121</v>
      </c>
      <c r="D2354" t="s">
        <v>122</v>
      </c>
      <c r="E2354" t="s">
        <v>123</v>
      </c>
      <c r="F2354" t="s">
        <v>4</v>
      </c>
      <c r="G2354" s="20" t="s">
        <v>436</v>
      </c>
      <c r="H2354" s="19">
        <v>45400</v>
      </c>
      <c r="I2354">
        <v>80</v>
      </c>
      <c r="J2354">
        <v>80</v>
      </c>
      <c r="L2354">
        <v>5.7</v>
      </c>
      <c r="M23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4" s="20">
        <f>_22_05_2024__71314[[#This Row],[Рейтинг по проезду]]*0.6+_22_05_2024__71314[[#This Row],[Рейтинг по МВ]]*0.4</f>
        <v>1</v>
      </c>
    </row>
    <row r="2355" spans="1:17" x14ac:dyDescent="0.2">
      <c r="A2355">
        <v>390</v>
      </c>
      <c r="B2355" t="s">
        <v>3772</v>
      </c>
      <c r="C2355" t="s">
        <v>121</v>
      </c>
      <c r="D2355" t="s">
        <v>122</v>
      </c>
      <c r="E2355" t="s">
        <v>123</v>
      </c>
      <c r="F2355" t="s">
        <v>4</v>
      </c>
      <c r="G2355" s="20" t="s">
        <v>436</v>
      </c>
      <c r="H2355" s="19">
        <v>45407</v>
      </c>
      <c r="I2355">
        <v>983</v>
      </c>
      <c r="J2355">
        <v>983</v>
      </c>
      <c r="L2355">
        <v>5.7</v>
      </c>
      <c r="M23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5" s="20">
        <f>_22_05_2024__71314[[#This Row],[Рейтинг по проезду]]*0.6+_22_05_2024__71314[[#This Row],[Рейтинг по МВ]]*0.4</f>
        <v>1</v>
      </c>
    </row>
    <row r="2356" spans="1:17" x14ac:dyDescent="0.2">
      <c r="A2356">
        <v>390</v>
      </c>
      <c r="B2356" t="s">
        <v>3773</v>
      </c>
      <c r="C2356" t="s">
        <v>121</v>
      </c>
      <c r="D2356" t="s">
        <v>122</v>
      </c>
      <c r="E2356" t="s">
        <v>123</v>
      </c>
      <c r="F2356" t="s">
        <v>4</v>
      </c>
      <c r="G2356" s="20" t="s">
        <v>436</v>
      </c>
      <c r="H2356" s="19">
        <v>45408</v>
      </c>
      <c r="I2356">
        <v>150</v>
      </c>
      <c r="J2356">
        <v>150</v>
      </c>
      <c r="L2356">
        <v>5.7</v>
      </c>
      <c r="M23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6" s="20">
        <f>_22_05_2024__71314[[#This Row],[Рейтинг по проезду]]*0.6+_22_05_2024__71314[[#This Row],[Рейтинг по МВ]]*0.4</f>
        <v>1</v>
      </c>
    </row>
    <row r="2357" spans="1:17" x14ac:dyDescent="0.2">
      <c r="A2357">
        <v>391</v>
      </c>
      <c r="B2357" t="s">
        <v>3774</v>
      </c>
      <c r="C2357" t="s">
        <v>121</v>
      </c>
      <c r="D2357" t="s">
        <v>122</v>
      </c>
      <c r="E2357" t="s">
        <v>123</v>
      </c>
      <c r="F2357" t="s">
        <v>4</v>
      </c>
      <c r="G2357" s="20" t="s">
        <v>437</v>
      </c>
      <c r="H2357" s="19">
        <v>45391</v>
      </c>
      <c r="I2357">
        <v>213</v>
      </c>
      <c r="J2357">
        <v>213</v>
      </c>
      <c r="L2357">
        <v>5.6</v>
      </c>
      <c r="M23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7" s="20">
        <f>_22_05_2024__71314[[#This Row],[Рейтинг по проезду]]*0.6+_22_05_2024__71314[[#This Row],[Рейтинг по МВ]]*0.4</f>
        <v>1</v>
      </c>
    </row>
    <row r="2358" spans="1:17" x14ac:dyDescent="0.2">
      <c r="A2358">
        <v>391</v>
      </c>
      <c r="B2358" t="s">
        <v>3775</v>
      </c>
      <c r="C2358" t="s">
        <v>121</v>
      </c>
      <c r="D2358" t="s">
        <v>122</v>
      </c>
      <c r="E2358" t="s">
        <v>123</v>
      </c>
      <c r="F2358" t="s">
        <v>4</v>
      </c>
      <c r="G2358" s="20" t="s">
        <v>437</v>
      </c>
      <c r="H2358" s="19">
        <v>45392</v>
      </c>
      <c r="I2358">
        <v>17</v>
      </c>
      <c r="J2358">
        <v>17</v>
      </c>
      <c r="L2358">
        <v>5.6</v>
      </c>
      <c r="M23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8" s="20">
        <f>_22_05_2024__71314[[#This Row],[Рейтинг по проезду]]*0.6+_22_05_2024__71314[[#This Row],[Рейтинг по МВ]]*0.4</f>
        <v>1</v>
      </c>
    </row>
    <row r="2359" spans="1:17" x14ac:dyDescent="0.2">
      <c r="A2359">
        <v>391</v>
      </c>
      <c r="B2359" t="s">
        <v>3776</v>
      </c>
      <c r="C2359" t="s">
        <v>121</v>
      </c>
      <c r="D2359" t="s">
        <v>122</v>
      </c>
      <c r="E2359" t="s">
        <v>123</v>
      </c>
      <c r="F2359" t="s">
        <v>4</v>
      </c>
      <c r="G2359" s="20" t="s">
        <v>437</v>
      </c>
      <c r="H2359" s="19">
        <v>45394</v>
      </c>
      <c r="I2359">
        <v>9</v>
      </c>
      <c r="J2359">
        <v>9</v>
      </c>
      <c r="L2359">
        <v>5.6</v>
      </c>
      <c r="M23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59" s="20">
        <f>_22_05_2024__71314[[#This Row],[Рейтинг по проезду]]*0.6+_22_05_2024__71314[[#This Row],[Рейтинг по МВ]]*0.4</f>
        <v>1</v>
      </c>
    </row>
    <row r="2360" spans="1:17" x14ac:dyDescent="0.2">
      <c r="A2360">
        <v>391</v>
      </c>
      <c r="B2360" t="s">
        <v>3777</v>
      </c>
      <c r="C2360" t="s">
        <v>121</v>
      </c>
      <c r="D2360" t="s">
        <v>122</v>
      </c>
      <c r="E2360" t="s">
        <v>123</v>
      </c>
      <c r="F2360" t="s">
        <v>4</v>
      </c>
      <c r="G2360" s="20" t="s">
        <v>437</v>
      </c>
      <c r="H2360" s="19">
        <v>45398</v>
      </c>
      <c r="I2360">
        <v>65</v>
      </c>
      <c r="J2360">
        <v>65</v>
      </c>
      <c r="L2360">
        <v>5.6</v>
      </c>
      <c r="M23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0" s="20">
        <f>_22_05_2024__71314[[#This Row],[Рейтинг по проезду]]*0.6+_22_05_2024__71314[[#This Row],[Рейтинг по МВ]]*0.4</f>
        <v>1</v>
      </c>
    </row>
    <row r="2361" spans="1:17" x14ac:dyDescent="0.2">
      <c r="A2361">
        <v>391</v>
      </c>
      <c r="B2361" t="s">
        <v>3778</v>
      </c>
      <c r="C2361" t="s">
        <v>121</v>
      </c>
      <c r="D2361" t="s">
        <v>122</v>
      </c>
      <c r="E2361" t="s">
        <v>123</v>
      </c>
      <c r="F2361" t="s">
        <v>4</v>
      </c>
      <c r="G2361" s="20" t="s">
        <v>437</v>
      </c>
      <c r="H2361" s="19">
        <v>45400</v>
      </c>
      <c r="I2361">
        <v>80</v>
      </c>
      <c r="J2361">
        <v>80</v>
      </c>
      <c r="L2361">
        <v>5.6</v>
      </c>
      <c r="M23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1" s="20">
        <f>_22_05_2024__71314[[#This Row],[Рейтинг по проезду]]*0.6+_22_05_2024__71314[[#This Row],[Рейтинг по МВ]]*0.4</f>
        <v>1</v>
      </c>
    </row>
    <row r="2362" spans="1:17" x14ac:dyDescent="0.2">
      <c r="A2362">
        <v>391</v>
      </c>
      <c r="B2362" t="s">
        <v>3779</v>
      </c>
      <c r="C2362" t="s">
        <v>121</v>
      </c>
      <c r="D2362" t="s">
        <v>122</v>
      </c>
      <c r="E2362" t="s">
        <v>123</v>
      </c>
      <c r="F2362" t="s">
        <v>4</v>
      </c>
      <c r="G2362" s="20" t="s">
        <v>437</v>
      </c>
      <c r="H2362" s="19">
        <v>45407</v>
      </c>
      <c r="I2362">
        <v>950</v>
      </c>
      <c r="J2362">
        <v>950</v>
      </c>
      <c r="L2362">
        <v>5.6</v>
      </c>
      <c r="M23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2" s="20">
        <f>_22_05_2024__71314[[#This Row],[Рейтинг по проезду]]*0.6+_22_05_2024__71314[[#This Row],[Рейтинг по МВ]]*0.4</f>
        <v>1</v>
      </c>
    </row>
    <row r="2363" spans="1:17" x14ac:dyDescent="0.2">
      <c r="A2363">
        <v>393</v>
      </c>
      <c r="B2363" t="s">
        <v>3780</v>
      </c>
      <c r="C2363" t="s">
        <v>121</v>
      </c>
      <c r="D2363" t="s">
        <v>122</v>
      </c>
      <c r="E2363" t="s">
        <v>123</v>
      </c>
      <c r="F2363" t="s">
        <v>4</v>
      </c>
      <c r="G2363" s="20" t="s">
        <v>439</v>
      </c>
      <c r="H2363" s="19">
        <v>45383</v>
      </c>
      <c r="I2363">
        <v>125</v>
      </c>
      <c r="J2363">
        <v>125</v>
      </c>
      <c r="L2363">
        <v>5.9</v>
      </c>
      <c r="M23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3" s="20">
        <f>_22_05_2024__71314[[#This Row],[Рейтинг по проезду]]*0.6+_22_05_2024__71314[[#This Row],[Рейтинг по МВ]]*0.4</f>
        <v>1</v>
      </c>
    </row>
    <row r="2364" spans="1:17" x14ac:dyDescent="0.2">
      <c r="A2364">
        <v>393</v>
      </c>
      <c r="B2364" t="s">
        <v>3781</v>
      </c>
      <c r="C2364" t="s">
        <v>121</v>
      </c>
      <c r="D2364" t="s">
        <v>122</v>
      </c>
      <c r="E2364" t="s">
        <v>123</v>
      </c>
      <c r="F2364" t="s">
        <v>4</v>
      </c>
      <c r="G2364" s="20" t="s">
        <v>439</v>
      </c>
      <c r="H2364" s="19">
        <v>45384</v>
      </c>
      <c r="I2364">
        <v>146</v>
      </c>
      <c r="J2364">
        <v>146</v>
      </c>
      <c r="L2364">
        <v>5.9</v>
      </c>
      <c r="M23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4" s="20">
        <f>_22_05_2024__71314[[#This Row],[Рейтинг по проезду]]*0.6+_22_05_2024__71314[[#This Row],[Рейтинг по МВ]]*0.4</f>
        <v>1</v>
      </c>
    </row>
    <row r="2365" spans="1:17" x14ac:dyDescent="0.2">
      <c r="A2365">
        <v>393</v>
      </c>
      <c r="B2365" t="s">
        <v>3782</v>
      </c>
      <c r="C2365" t="s">
        <v>121</v>
      </c>
      <c r="D2365" t="s">
        <v>122</v>
      </c>
      <c r="E2365" t="s">
        <v>123</v>
      </c>
      <c r="F2365" t="s">
        <v>4</v>
      </c>
      <c r="G2365" s="20" t="s">
        <v>439</v>
      </c>
      <c r="H2365" s="19">
        <v>45393</v>
      </c>
      <c r="I2365">
        <v>69</v>
      </c>
      <c r="J2365">
        <v>69</v>
      </c>
      <c r="L2365">
        <v>5.9</v>
      </c>
      <c r="M23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5" s="20">
        <f>_22_05_2024__71314[[#This Row],[Рейтинг по проезду]]*0.6+_22_05_2024__71314[[#This Row],[Рейтинг по МВ]]*0.4</f>
        <v>1</v>
      </c>
    </row>
    <row r="2366" spans="1:17" x14ac:dyDescent="0.2">
      <c r="A2366">
        <v>393</v>
      </c>
      <c r="B2366" t="s">
        <v>3783</v>
      </c>
      <c r="C2366" t="s">
        <v>121</v>
      </c>
      <c r="D2366" t="s">
        <v>122</v>
      </c>
      <c r="E2366" t="s">
        <v>123</v>
      </c>
      <c r="F2366" t="s">
        <v>4</v>
      </c>
      <c r="G2366" s="20" t="s">
        <v>439</v>
      </c>
      <c r="H2366" s="19">
        <v>45394</v>
      </c>
      <c r="I2366">
        <v>30</v>
      </c>
      <c r="J2366">
        <v>30</v>
      </c>
      <c r="L2366">
        <v>5.9</v>
      </c>
      <c r="M23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6" s="20">
        <f>_22_05_2024__71314[[#This Row],[Рейтинг по проезду]]*0.6+_22_05_2024__71314[[#This Row],[Рейтинг по МВ]]*0.4</f>
        <v>1</v>
      </c>
    </row>
    <row r="2367" spans="1:17" x14ac:dyDescent="0.2">
      <c r="A2367">
        <v>393</v>
      </c>
      <c r="B2367" t="s">
        <v>3784</v>
      </c>
      <c r="C2367" t="s">
        <v>121</v>
      </c>
      <c r="D2367" t="s">
        <v>122</v>
      </c>
      <c r="E2367" t="s">
        <v>123</v>
      </c>
      <c r="F2367" t="s">
        <v>4</v>
      </c>
      <c r="G2367" s="20" t="s">
        <v>439</v>
      </c>
      <c r="H2367" s="19">
        <v>45396</v>
      </c>
      <c r="I2367">
        <v>68</v>
      </c>
      <c r="J2367">
        <v>68</v>
      </c>
      <c r="L2367">
        <v>5.9</v>
      </c>
      <c r="M23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7" s="20">
        <f>_22_05_2024__71314[[#This Row],[Рейтинг по проезду]]*0.6+_22_05_2024__71314[[#This Row],[Рейтинг по МВ]]*0.4</f>
        <v>1</v>
      </c>
    </row>
    <row r="2368" spans="1:17" x14ac:dyDescent="0.2">
      <c r="A2368">
        <v>393</v>
      </c>
      <c r="B2368" t="s">
        <v>3785</v>
      </c>
      <c r="C2368" t="s">
        <v>121</v>
      </c>
      <c r="D2368" t="s">
        <v>122</v>
      </c>
      <c r="E2368" t="s">
        <v>123</v>
      </c>
      <c r="F2368" t="s">
        <v>4</v>
      </c>
      <c r="G2368" s="20" t="s">
        <v>439</v>
      </c>
      <c r="H2368" s="19">
        <v>45397</v>
      </c>
      <c r="I2368">
        <v>25</v>
      </c>
      <c r="J2368">
        <v>25</v>
      </c>
      <c r="L2368">
        <v>5.9</v>
      </c>
      <c r="M23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8" s="20">
        <f>_22_05_2024__71314[[#This Row],[Рейтинг по проезду]]*0.6+_22_05_2024__71314[[#This Row],[Рейтинг по МВ]]*0.4</f>
        <v>1</v>
      </c>
    </row>
    <row r="2369" spans="1:17" x14ac:dyDescent="0.2">
      <c r="A2369">
        <v>393</v>
      </c>
      <c r="B2369" t="s">
        <v>3786</v>
      </c>
      <c r="C2369" t="s">
        <v>121</v>
      </c>
      <c r="D2369" t="s">
        <v>122</v>
      </c>
      <c r="E2369" t="s">
        <v>123</v>
      </c>
      <c r="F2369" t="s">
        <v>4</v>
      </c>
      <c r="G2369" s="20" t="s">
        <v>439</v>
      </c>
      <c r="H2369" s="19">
        <v>45398</v>
      </c>
      <c r="I2369">
        <v>206</v>
      </c>
      <c r="J2369">
        <v>206</v>
      </c>
      <c r="L2369">
        <v>5.9</v>
      </c>
      <c r="M23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69" s="20">
        <f>_22_05_2024__71314[[#This Row],[Рейтинг по проезду]]*0.6+_22_05_2024__71314[[#This Row],[Рейтинг по МВ]]*0.4</f>
        <v>1</v>
      </c>
    </row>
    <row r="2370" spans="1:17" x14ac:dyDescent="0.2">
      <c r="A2370">
        <v>393</v>
      </c>
      <c r="B2370" t="s">
        <v>3787</v>
      </c>
      <c r="C2370" t="s">
        <v>121</v>
      </c>
      <c r="D2370" t="s">
        <v>122</v>
      </c>
      <c r="E2370" t="s">
        <v>123</v>
      </c>
      <c r="F2370" t="s">
        <v>4</v>
      </c>
      <c r="G2370" s="20" t="s">
        <v>439</v>
      </c>
      <c r="H2370" s="19">
        <v>45410</v>
      </c>
      <c r="I2370">
        <v>103</v>
      </c>
      <c r="J2370">
        <v>103</v>
      </c>
      <c r="L2370">
        <v>5.9</v>
      </c>
      <c r="M23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0" s="20">
        <f>_22_05_2024__71314[[#This Row],[Рейтинг по проезду]]*0.6+_22_05_2024__71314[[#This Row],[Рейтинг по МВ]]*0.4</f>
        <v>1</v>
      </c>
    </row>
    <row r="2371" spans="1:17" x14ac:dyDescent="0.2">
      <c r="A2371">
        <v>393</v>
      </c>
      <c r="B2371" t="s">
        <v>3788</v>
      </c>
      <c r="C2371" t="s">
        <v>121</v>
      </c>
      <c r="D2371" t="s">
        <v>122</v>
      </c>
      <c r="E2371" t="s">
        <v>123</v>
      </c>
      <c r="F2371" t="s">
        <v>4</v>
      </c>
      <c r="G2371" s="20" t="s">
        <v>439</v>
      </c>
      <c r="H2371" s="19">
        <v>45411</v>
      </c>
      <c r="I2371">
        <v>11</v>
      </c>
      <c r="J2371">
        <v>11</v>
      </c>
      <c r="L2371">
        <v>5.9</v>
      </c>
      <c r="M23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1" s="20">
        <f>_22_05_2024__71314[[#This Row],[Рейтинг по проезду]]*0.6+_22_05_2024__71314[[#This Row],[Рейтинг по МВ]]*0.4</f>
        <v>1</v>
      </c>
    </row>
    <row r="2372" spans="1:17" x14ac:dyDescent="0.2">
      <c r="A2372">
        <v>393</v>
      </c>
      <c r="B2372" t="s">
        <v>3789</v>
      </c>
      <c r="C2372" t="s">
        <v>121</v>
      </c>
      <c r="D2372" t="s">
        <v>122</v>
      </c>
      <c r="E2372" t="s">
        <v>123</v>
      </c>
      <c r="F2372" t="s">
        <v>4</v>
      </c>
      <c r="G2372" s="20" t="s">
        <v>439</v>
      </c>
      <c r="H2372" s="19">
        <v>45412</v>
      </c>
      <c r="I2372">
        <v>14</v>
      </c>
      <c r="J2372">
        <v>14</v>
      </c>
      <c r="L2372">
        <v>5.9</v>
      </c>
      <c r="M23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2" s="20">
        <f>_22_05_2024__71314[[#This Row],[Рейтинг по проезду]]*0.6+_22_05_2024__71314[[#This Row],[Рейтинг по МВ]]*0.4</f>
        <v>1</v>
      </c>
    </row>
    <row r="2373" spans="1:17" x14ac:dyDescent="0.2">
      <c r="A2373">
        <v>394</v>
      </c>
      <c r="B2373" t="s">
        <v>3790</v>
      </c>
      <c r="C2373" t="s">
        <v>121</v>
      </c>
      <c r="D2373" t="s">
        <v>122</v>
      </c>
      <c r="E2373" t="s">
        <v>123</v>
      </c>
      <c r="F2373" t="s">
        <v>4</v>
      </c>
      <c r="G2373" s="20" t="s">
        <v>132</v>
      </c>
      <c r="H2373" s="19">
        <v>45383</v>
      </c>
      <c r="I2373">
        <v>614</v>
      </c>
      <c r="J2373">
        <v>614</v>
      </c>
      <c r="L2373">
        <v>5.6</v>
      </c>
      <c r="M23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3" s="20">
        <f>_22_05_2024__71314[[#This Row],[Рейтинг по проезду]]*0.6+_22_05_2024__71314[[#This Row],[Рейтинг по МВ]]*0.4</f>
        <v>1</v>
      </c>
    </row>
    <row r="2374" spans="1:17" x14ac:dyDescent="0.2">
      <c r="A2374">
        <v>394</v>
      </c>
      <c r="B2374" t="s">
        <v>3791</v>
      </c>
      <c r="C2374" t="s">
        <v>121</v>
      </c>
      <c r="D2374" t="s">
        <v>122</v>
      </c>
      <c r="E2374" t="s">
        <v>123</v>
      </c>
      <c r="F2374" t="s">
        <v>4</v>
      </c>
      <c r="G2374" s="20" t="s">
        <v>132</v>
      </c>
      <c r="H2374" s="19">
        <v>45384</v>
      </c>
      <c r="I2374">
        <v>124</v>
      </c>
      <c r="J2374">
        <v>124</v>
      </c>
      <c r="L2374">
        <v>5.6</v>
      </c>
      <c r="M23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4" s="20">
        <f>_22_05_2024__71314[[#This Row],[Рейтинг по проезду]]*0.6+_22_05_2024__71314[[#This Row],[Рейтинг по МВ]]*0.4</f>
        <v>1</v>
      </c>
    </row>
    <row r="2375" spans="1:17" x14ac:dyDescent="0.2">
      <c r="A2375">
        <v>395</v>
      </c>
      <c r="B2375" t="s">
        <v>3792</v>
      </c>
      <c r="C2375" t="s">
        <v>121</v>
      </c>
      <c r="D2375" t="s">
        <v>122</v>
      </c>
      <c r="E2375" t="s">
        <v>123</v>
      </c>
      <c r="F2375" t="s">
        <v>4</v>
      </c>
      <c r="G2375" s="20" t="s">
        <v>440</v>
      </c>
      <c r="H2375" s="19">
        <v>45392</v>
      </c>
      <c r="I2375">
        <v>3.1</v>
      </c>
      <c r="J2375">
        <v>17</v>
      </c>
      <c r="L2375">
        <v>5.9</v>
      </c>
      <c r="M23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0.18235294117647061</v>
      </c>
      <c r="O23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3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5" s="20">
        <f>_22_05_2024__71314[[#This Row],[Рейтинг по проезду]]*0.6+_22_05_2024__71314[[#This Row],[Рейтинг по МВ]]*0.4</f>
        <v>0.94000000000000006</v>
      </c>
    </row>
    <row r="2376" spans="1:17" x14ac:dyDescent="0.2">
      <c r="A2376">
        <v>395</v>
      </c>
      <c r="B2376" t="s">
        <v>3793</v>
      </c>
      <c r="C2376" t="s">
        <v>121</v>
      </c>
      <c r="D2376" t="s">
        <v>122</v>
      </c>
      <c r="E2376" t="s">
        <v>123</v>
      </c>
      <c r="F2376" t="s">
        <v>4</v>
      </c>
      <c r="G2376" s="20" t="s">
        <v>440</v>
      </c>
      <c r="H2376" s="19">
        <v>45394</v>
      </c>
      <c r="I2376">
        <v>9</v>
      </c>
      <c r="J2376">
        <v>9</v>
      </c>
      <c r="L2376">
        <v>5.9</v>
      </c>
      <c r="M23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76" s="20">
        <f>_22_05_2024__71314[[#This Row],[Рейтинг по проезду]]*0.6+_22_05_2024__71314[[#This Row],[Рейтинг по МВ]]*0.4</f>
        <v>1</v>
      </c>
    </row>
    <row r="2377" spans="1:17" x14ac:dyDescent="0.2">
      <c r="A2377">
        <v>396</v>
      </c>
      <c r="B2377" t="s">
        <v>3794</v>
      </c>
      <c r="C2377" t="s">
        <v>121</v>
      </c>
      <c r="D2377" t="s">
        <v>122</v>
      </c>
      <c r="E2377" t="s">
        <v>130</v>
      </c>
      <c r="F2377" t="s">
        <v>4</v>
      </c>
      <c r="G2377" s="20" t="s">
        <v>441</v>
      </c>
      <c r="H2377" s="19">
        <v>45390</v>
      </c>
      <c r="I2377">
        <v>361</v>
      </c>
      <c r="J2377">
        <v>0</v>
      </c>
      <c r="L2377">
        <v>1.6</v>
      </c>
      <c r="M2377">
        <f>IF(_22_05_2024__71314[[#This Row],[Данные телематики, пробег]]=0,0.6,IF(_22_05_2024__71314[[#This Row],[Данные путевого, пробег]]=0,0,"для расчета"))</f>
        <v>0</v>
      </c>
      <c r="N23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77" s="20">
        <f>_22_05_2024__71314[[#This Row],[Рейтинг по проезду]]*0.6+_22_05_2024__71314[[#This Row],[Рейтинг по МВ]]*0.4</f>
        <v>0.27999999999999997</v>
      </c>
    </row>
    <row r="2378" spans="1:17" x14ac:dyDescent="0.2">
      <c r="A2378">
        <v>396</v>
      </c>
      <c r="B2378" t="s">
        <v>3795</v>
      </c>
      <c r="C2378" t="s">
        <v>121</v>
      </c>
      <c r="D2378" t="s">
        <v>122</v>
      </c>
      <c r="E2378" t="s">
        <v>130</v>
      </c>
      <c r="F2378" t="s">
        <v>4</v>
      </c>
      <c r="G2378" s="20" t="s">
        <v>441</v>
      </c>
      <c r="H2378" s="19">
        <v>45394</v>
      </c>
      <c r="I2378">
        <v>211</v>
      </c>
      <c r="J2378">
        <v>0</v>
      </c>
      <c r="L2378">
        <v>1.6</v>
      </c>
      <c r="M2378">
        <f>IF(_22_05_2024__71314[[#This Row],[Данные телематики, пробег]]=0,0.6,IF(_22_05_2024__71314[[#This Row],[Данные путевого, пробег]]=0,0,"для расчета"))</f>
        <v>0</v>
      </c>
      <c r="N23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78" s="20">
        <f>_22_05_2024__71314[[#This Row],[Рейтинг по проезду]]*0.6+_22_05_2024__71314[[#This Row],[Рейтинг по МВ]]*0.4</f>
        <v>0.27999999999999997</v>
      </c>
    </row>
    <row r="2379" spans="1:17" x14ac:dyDescent="0.2">
      <c r="A2379">
        <v>396</v>
      </c>
      <c r="B2379" t="s">
        <v>3796</v>
      </c>
      <c r="C2379" t="s">
        <v>121</v>
      </c>
      <c r="D2379" t="s">
        <v>122</v>
      </c>
      <c r="E2379" t="s">
        <v>130</v>
      </c>
      <c r="F2379" t="s">
        <v>4</v>
      </c>
      <c r="G2379" s="20" t="s">
        <v>441</v>
      </c>
      <c r="H2379" s="19">
        <v>45401</v>
      </c>
      <c r="I2379">
        <v>4</v>
      </c>
      <c r="J2379">
        <v>0</v>
      </c>
      <c r="L2379">
        <v>1.6</v>
      </c>
      <c r="M2379">
        <f>IF(_22_05_2024__71314[[#This Row],[Данные телематики, пробег]]=0,0.6,IF(_22_05_2024__71314[[#This Row],[Данные путевого, пробег]]=0,0,"для расчета"))</f>
        <v>0</v>
      </c>
      <c r="N23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79" s="20">
        <f>_22_05_2024__71314[[#This Row],[Рейтинг по проезду]]*0.6+_22_05_2024__71314[[#This Row],[Рейтинг по МВ]]*0.4</f>
        <v>0.27999999999999997</v>
      </c>
    </row>
    <row r="2380" spans="1:17" x14ac:dyDescent="0.2">
      <c r="A2380">
        <v>397</v>
      </c>
      <c r="B2380" t="s">
        <v>3797</v>
      </c>
      <c r="C2380" t="s">
        <v>121</v>
      </c>
      <c r="D2380" t="s">
        <v>122</v>
      </c>
      <c r="E2380" t="s">
        <v>130</v>
      </c>
      <c r="F2380" t="s">
        <v>4</v>
      </c>
      <c r="G2380" s="20" t="s">
        <v>442</v>
      </c>
      <c r="H2380" s="19">
        <v>45400</v>
      </c>
      <c r="I2380">
        <v>202.2</v>
      </c>
      <c r="J2380">
        <v>0</v>
      </c>
      <c r="L2380">
        <v>2.5</v>
      </c>
      <c r="M2380">
        <f>IF(_22_05_2024__71314[[#This Row],[Данные телематики, пробег]]=0,0.6,IF(_22_05_2024__71314[[#This Row],[Данные путевого, пробег]]=0,0,"для расчета"))</f>
        <v>0</v>
      </c>
      <c r="N23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80" s="20">
        <f>_22_05_2024__71314[[#This Row],[Рейтинг по проезду]]*0.6+_22_05_2024__71314[[#This Row],[Рейтинг по МВ]]*0.4</f>
        <v>0.27999999999999997</v>
      </c>
    </row>
    <row r="2381" spans="1:17" x14ac:dyDescent="0.2">
      <c r="A2381">
        <v>397</v>
      </c>
      <c r="B2381" t="s">
        <v>3798</v>
      </c>
      <c r="C2381" t="s">
        <v>121</v>
      </c>
      <c r="D2381" t="s">
        <v>122</v>
      </c>
      <c r="E2381" t="s">
        <v>130</v>
      </c>
      <c r="F2381" t="s">
        <v>4</v>
      </c>
      <c r="G2381" s="20" t="s">
        <v>442</v>
      </c>
      <c r="H2381" s="19">
        <v>45407</v>
      </c>
      <c r="I2381">
        <v>511</v>
      </c>
      <c r="J2381">
        <v>0</v>
      </c>
      <c r="L2381">
        <v>2.5</v>
      </c>
      <c r="M2381">
        <f>IF(_22_05_2024__71314[[#This Row],[Данные телематики, пробег]]=0,0.6,IF(_22_05_2024__71314[[#This Row],[Данные путевого, пробег]]=0,0,"для расчета"))</f>
        <v>0</v>
      </c>
      <c r="N23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81" s="20">
        <f>_22_05_2024__71314[[#This Row],[Рейтинг по проезду]]*0.6+_22_05_2024__71314[[#This Row],[Рейтинг по МВ]]*0.4</f>
        <v>0.27999999999999997</v>
      </c>
    </row>
    <row r="2382" spans="1:17" x14ac:dyDescent="0.2">
      <c r="A2382">
        <v>397</v>
      </c>
      <c r="B2382" t="s">
        <v>3799</v>
      </c>
      <c r="C2382" t="s">
        <v>121</v>
      </c>
      <c r="D2382" t="s">
        <v>122</v>
      </c>
      <c r="E2382" t="s">
        <v>130</v>
      </c>
      <c r="F2382" t="s">
        <v>4</v>
      </c>
      <c r="G2382" s="20" t="s">
        <v>442</v>
      </c>
      <c r="H2382" s="19">
        <v>45412</v>
      </c>
      <c r="I2382">
        <v>20</v>
      </c>
      <c r="J2382">
        <v>0</v>
      </c>
      <c r="L2382">
        <v>2.5</v>
      </c>
      <c r="M2382">
        <f>IF(_22_05_2024__71314[[#This Row],[Данные телематики, пробег]]=0,0.6,IF(_22_05_2024__71314[[#This Row],[Данные путевого, пробег]]=0,0,"для расчета"))</f>
        <v>0</v>
      </c>
      <c r="N23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382" s="20">
        <f>_22_05_2024__71314[[#This Row],[Рейтинг по проезду]]*0.6+_22_05_2024__71314[[#This Row],[Рейтинг по МВ]]*0.4</f>
        <v>0.27999999999999997</v>
      </c>
    </row>
    <row r="2383" spans="1:17" x14ac:dyDescent="0.2">
      <c r="A2383">
        <v>398</v>
      </c>
      <c r="B2383" t="s">
        <v>3800</v>
      </c>
      <c r="C2383" t="s">
        <v>121</v>
      </c>
      <c r="D2383" t="s">
        <v>122</v>
      </c>
      <c r="E2383" t="s">
        <v>130</v>
      </c>
      <c r="F2383" t="s">
        <v>4</v>
      </c>
      <c r="G2383" s="20" t="s">
        <v>443</v>
      </c>
      <c r="H2383" s="19">
        <v>45392</v>
      </c>
      <c r="I2383">
        <v>5.12</v>
      </c>
      <c r="J2383">
        <v>0</v>
      </c>
      <c r="L2383">
        <v>5.3</v>
      </c>
      <c r="M2383">
        <f>IF(_22_05_2024__71314[[#This Row],[Данные телематики, пробег]]=0,0.6,IF(_22_05_2024__71314[[#This Row],[Данные путевого, пробег]]=0,0,"для расчета"))</f>
        <v>0</v>
      </c>
      <c r="N23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38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383" s="20">
        <f>_22_05_2024__71314[[#This Row],[Рейтинг по проезду]]*0.6+_22_05_2024__71314[[#This Row],[Рейтинг по МВ]]*0.4</f>
        <v>0.36000000000000004</v>
      </c>
    </row>
    <row r="2384" spans="1:17" x14ac:dyDescent="0.2">
      <c r="A2384">
        <v>399</v>
      </c>
      <c r="B2384" t="s">
        <v>3801</v>
      </c>
      <c r="C2384" t="s">
        <v>121</v>
      </c>
      <c r="D2384" t="s">
        <v>122</v>
      </c>
      <c r="E2384" t="s">
        <v>130</v>
      </c>
      <c r="F2384" t="s">
        <v>4</v>
      </c>
      <c r="G2384" s="20" t="s">
        <v>444</v>
      </c>
      <c r="H2384" s="19">
        <v>45388</v>
      </c>
      <c r="I2384">
        <v>364</v>
      </c>
      <c r="J2384">
        <v>364</v>
      </c>
      <c r="L2384">
        <v>6</v>
      </c>
      <c r="M23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4" s="20">
        <f>_22_05_2024__71314[[#This Row],[Рейтинг по проезду]]*0.6+_22_05_2024__71314[[#This Row],[Рейтинг по МВ]]*0.4</f>
        <v>1</v>
      </c>
    </row>
    <row r="2385" spans="1:17" x14ac:dyDescent="0.2">
      <c r="A2385">
        <v>399</v>
      </c>
      <c r="B2385" t="s">
        <v>3802</v>
      </c>
      <c r="C2385" t="s">
        <v>121</v>
      </c>
      <c r="D2385" t="s">
        <v>122</v>
      </c>
      <c r="E2385" t="s">
        <v>130</v>
      </c>
      <c r="F2385" t="s">
        <v>4</v>
      </c>
      <c r="G2385" s="20" t="s">
        <v>444</v>
      </c>
      <c r="H2385" s="19">
        <v>45389</v>
      </c>
      <c r="I2385">
        <v>163</v>
      </c>
      <c r="J2385">
        <v>163</v>
      </c>
      <c r="L2385">
        <v>6</v>
      </c>
      <c r="M23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5" s="20">
        <f>_22_05_2024__71314[[#This Row],[Рейтинг по проезду]]*0.6+_22_05_2024__71314[[#This Row],[Рейтинг по МВ]]*0.4</f>
        <v>1</v>
      </c>
    </row>
    <row r="2386" spans="1:17" x14ac:dyDescent="0.2">
      <c r="A2386">
        <v>399</v>
      </c>
      <c r="B2386" t="s">
        <v>3803</v>
      </c>
      <c r="C2386" t="s">
        <v>121</v>
      </c>
      <c r="D2386" t="s">
        <v>122</v>
      </c>
      <c r="E2386" t="s">
        <v>130</v>
      </c>
      <c r="F2386" t="s">
        <v>4</v>
      </c>
      <c r="G2386" s="20" t="s">
        <v>444</v>
      </c>
      <c r="H2386" s="19">
        <v>45390</v>
      </c>
      <c r="I2386">
        <v>1056</v>
      </c>
      <c r="J2386">
        <v>1056</v>
      </c>
      <c r="L2386">
        <v>6</v>
      </c>
      <c r="M23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6" s="20">
        <f>_22_05_2024__71314[[#This Row],[Рейтинг по проезду]]*0.6+_22_05_2024__71314[[#This Row],[Рейтинг по МВ]]*0.4</f>
        <v>1</v>
      </c>
    </row>
    <row r="2387" spans="1:17" x14ac:dyDescent="0.2">
      <c r="A2387">
        <v>399</v>
      </c>
      <c r="B2387" t="s">
        <v>3804</v>
      </c>
      <c r="C2387" t="s">
        <v>121</v>
      </c>
      <c r="D2387" t="s">
        <v>122</v>
      </c>
      <c r="E2387" t="s">
        <v>130</v>
      </c>
      <c r="F2387" t="s">
        <v>4</v>
      </c>
      <c r="G2387" s="20" t="s">
        <v>444</v>
      </c>
      <c r="H2387" s="19">
        <v>45391</v>
      </c>
      <c r="I2387">
        <v>138</v>
      </c>
      <c r="J2387">
        <v>138</v>
      </c>
      <c r="L2387">
        <v>6</v>
      </c>
      <c r="M23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7" s="20">
        <f>_22_05_2024__71314[[#This Row],[Рейтинг по проезду]]*0.6+_22_05_2024__71314[[#This Row],[Рейтинг по МВ]]*0.4</f>
        <v>1</v>
      </c>
    </row>
    <row r="2388" spans="1:17" x14ac:dyDescent="0.2">
      <c r="A2388">
        <v>399</v>
      </c>
      <c r="B2388" t="s">
        <v>3805</v>
      </c>
      <c r="C2388" t="s">
        <v>121</v>
      </c>
      <c r="D2388" t="s">
        <v>122</v>
      </c>
      <c r="E2388" t="s">
        <v>130</v>
      </c>
      <c r="F2388" t="s">
        <v>4</v>
      </c>
      <c r="G2388" s="20" t="s">
        <v>444</v>
      </c>
      <c r="H2388" s="19">
        <v>45392</v>
      </c>
      <c r="I2388">
        <v>269</v>
      </c>
      <c r="J2388">
        <v>269</v>
      </c>
      <c r="L2388">
        <v>6</v>
      </c>
      <c r="M23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8" s="20">
        <f>_22_05_2024__71314[[#This Row],[Рейтинг по проезду]]*0.6+_22_05_2024__71314[[#This Row],[Рейтинг по МВ]]*0.4</f>
        <v>1</v>
      </c>
    </row>
    <row r="2389" spans="1:17" x14ac:dyDescent="0.2">
      <c r="A2389">
        <v>399</v>
      </c>
      <c r="B2389" t="s">
        <v>3806</v>
      </c>
      <c r="C2389" t="s">
        <v>121</v>
      </c>
      <c r="D2389" t="s">
        <v>122</v>
      </c>
      <c r="E2389" t="s">
        <v>130</v>
      </c>
      <c r="F2389" t="s">
        <v>4</v>
      </c>
      <c r="G2389" s="20" t="s">
        <v>444</v>
      </c>
      <c r="H2389" s="19">
        <v>45393</v>
      </c>
      <c r="I2389">
        <v>453</v>
      </c>
      <c r="J2389">
        <v>453</v>
      </c>
      <c r="L2389">
        <v>6</v>
      </c>
      <c r="M23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89" s="20">
        <f>_22_05_2024__71314[[#This Row],[Рейтинг по проезду]]*0.6+_22_05_2024__71314[[#This Row],[Рейтинг по МВ]]*0.4</f>
        <v>1</v>
      </c>
    </row>
    <row r="2390" spans="1:17" x14ac:dyDescent="0.2">
      <c r="A2390">
        <v>399</v>
      </c>
      <c r="B2390" t="s">
        <v>3807</v>
      </c>
      <c r="C2390" t="s">
        <v>121</v>
      </c>
      <c r="D2390" t="s">
        <v>122</v>
      </c>
      <c r="E2390" t="s">
        <v>130</v>
      </c>
      <c r="F2390" t="s">
        <v>4</v>
      </c>
      <c r="G2390" s="20" t="s">
        <v>444</v>
      </c>
      <c r="H2390" s="19">
        <v>45394</v>
      </c>
      <c r="I2390">
        <v>939</v>
      </c>
      <c r="J2390">
        <v>939</v>
      </c>
      <c r="L2390">
        <v>6</v>
      </c>
      <c r="M23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0" s="20">
        <f>_22_05_2024__71314[[#This Row],[Рейтинг по проезду]]*0.6+_22_05_2024__71314[[#This Row],[Рейтинг по МВ]]*0.4</f>
        <v>1</v>
      </c>
    </row>
    <row r="2391" spans="1:17" x14ac:dyDescent="0.2">
      <c r="A2391">
        <v>399</v>
      </c>
      <c r="B2391" t="s">
        <v>3808</v>
      </c>
      <c r="C2391" t="s">
        <v>121</v>
      </c>
      <c r="D2391" t="s">
        <v>122</v>
      </c>
      <c r="E2391" t="s">
        <v>130</v>
      </c>
      <c r="F2391" t="s">
        <v>4</v>
      </c>
      <c r="G2391" s="20" t="s">
        <v>444</v>
      </c>
      <c r="H2391" s="19">
        <v>45395</v>
      </c>
      <c r="I2391">
        <v>580</v>
      </c>
      <c r="J2391">
        <v>580</v>
      </c>
      <c r="L2391">
        <v>6</v>
      </c>
      <c r="M23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1" s="20">
        <f>_22_05_2024__71314[[#This Row],[Рейтинг по проезду]]*0.6+_22_05_2024__71314[[#This Row],[Рейтинг по МВ]]*0.4</f>
        <v>1</v>
      </c>
    </row>
    <row r="2392" spans="1:17" x14ac:dyDescent="0.2">
      <c r="A2392">
        <v>399</v>
      </c>
      <c r="B2392" t="s">
        <v>3809</v>
      </c>
      <c r="C2392" t="s">
        <v>121</v>
      </c>
      <c r="D2392" t="s">
        <v>122</v>
      </c>
      <c r="E2392" t="s">
        <v>130</v>
      </c>
      <c r="F2392" t="s">
        <v>4</v>
      </c>
      <c r="G2392" s="20" t="s">
        <v>444</v>
      </c>
      <c r="H2392" s="19">
        <v>45397</v>
      </c>
      <c r="I2392">
        <v>619</v>
      </c>
      <c r="J2392">
        <v>619</v>
      </c>
      <c r="L2392">
        <v>6</v>
      </c>
      <c r="M23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2" s="20">
        <f>_22_05_2024__71314[[#This Row],[Рейтинг по проезду]]*0.6+_22_05_2024__71314[[#This Row],[Рейтинг по МВ]]*0.4</f>
        <v>1</v>
      </c>
    </row>
    <row r="2393" spans="1:17" x14ac:dyDescent="0.2">
      <c r="A2393">
        <v>399</v>
      </c>
      <c r="B2393" t="s">
        <v>3810</v>
      </c>
      <c r="C2393" t="s">
        <v>121</v>
      </c>
      <c r="D2393" t="s">
        <v>122</v>
      </c>
      <c r="E2393" t="s">
        <v>130</v>
      </c>
      <c r="F2393" t="s">
        <v>4</v>
      </c>
      <c r="G2393" s="20" t="s">
        <v>444</v>
      </c>
      <c r="H2393" s="19">
        <v>45398</v>
      </c>
      <c r="I2393">
        <v>912</v>
      </c>
      <c r="J2393">
        <v>912</v>
      </c>
      <c r="L2393">
        <v>6</v>
      </c>
      <c r="M23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3" s="20">
        <f>_22_05_2024__71314[[#This Row],[Рейтинг по проезду]]*0.6+_22_05_2024__71314[[#This Row],[Рейтинг по МВ]]*0.4</f>
        <v>1</v>
      </c>
    </row>
    <row r="2394" spans="1:17" x14ac:dyDescent="0.2">
      <c r="A2394">
        <v>399</v>
      </c>
      <c r="B2394" t="s">
        <v>3811</v>
      </c>
      <c r="C2394" t="s">
        <v>121</v>
      </c>
      <c r="D2394" t="s">
        <v>122</v>
      </c>
      <c r="E2394" t="s">
        <v>130</v>
      </c>
      <c r="F2394" t="s">
        <v>4</v>
      </c>
      <c r="G2394" s="20" t="s">
        <v>444</v>
      </c>
      <c r="H2394" s="19">
        <v>45399</v>
      </c>
      <c r="I2394">
        <v>978</v>
      </c>
      <c r="J2394">
        <v>978</v>
      </c>
      <c r="L2394">
        <v>6</v>
      </c>
      <c r="M23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4" s="20">
        <f>_22_05_2024__71314[[#This Row],[Рейтинг по проезду]]*0.6+_22_05_2024__71314[[#This Row],[Рейтинг по МВ]]*0.4</f>
        <v>1</v>
      </c>
    </row>
    <row r="2395" spans="1:17" x14ac:dyDescent="0.2">
      <c r="A2395">
        <v>399</v>
      </c>
      <c r="B2395" t="s">
        <v>3812</v>
      </c>
      <c r="C2395" t="s">
        <v>121</v>
      </c>
      <c r="D2395" t="s">
        <v>122</v>
      </c>
      <c r="E2395" t="s">
        <v>130</v>
      </c>
      <c r="F2395" t="s">
        <v>4</v>
      </c>
      <c r="G2395" s="20" t="s">
        <v>444</v>
      </c>
      <c r="H2395" s="19">
        <v>45400</v>
      </c>
      <c r="I2395">
        <v>952</v>
      </c>
      <c r="J2395">
        <v>952</v>
      </c>
      <c r="L2395">
        <v>6</v>
      </c>
      <c r="M23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5" s="20">
        <f>_22_05_2024__71314[[#This Row],[Рейтинг по проезду]]*0.6+_22_05_2024__71314[[#This Row],[Рейтинг по МВ]]*0.4</f>
        <v>1</v>
      </c>
    </row>
    <row r="2396" spans="1:17" x14ac:dyDescent="0.2">
      <c r="A2396">
        <v>399</v>
      </c>
      <c r="B2396" t="s">
        <v>3813</v>
      </c>
      <c r="C2396" t="s">
        <v>121</v>
      </c>
      <c r="D2396" t="s">
        <v>122</v>
      </c>
      <c r="E2396" t="s">
        <v>130</v>
      </c>
      <c r="F2396" t="s">
        <v>4</v>
      </c>
      <c r="G2396" s="20" t="s">
        <v>444</v>
      </c>
      <c r="H2396" s="19">
        <v>45401</v>
      </c>
      <c r="I2396">
        <v>781</v>
      </c>
      <c r="J2396">
        <v>781</v>
      </c>
      <c r="L2396">
        <v>6</v>
      </c>
      <c r="M23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6" s="20">
        <f>_22_05_2024__71314[[#This Row],[Рейтинг по проезду]]*0.6+_22_05_2024__71314[[#This Row],[Рейтинг по МВ]]*0.4</f>
        <v>1</v>
      </c>
    </row>
    <row r="2397" spans="1:17" x14ac:dyDescent="0.2">
      <c r="A2397">
        <v>399</v>
      </c>
      <c r="B2397" t="s">
        <v>3814</v>
      </c>
      <c r="C2397" t="s">
        <v>121</v>
      </c>
      <c r="D2397" t="s">
        <v>122</v>
      </c>
      <c r="E2397" t="s">
        <v>130</v>
      </c>
      <c r="F2397" t="s">
        <v>4</v>
      </c>
      <c r="G2397" s="20" t="s">
        <v>444</v>
      </c>
      <c r="H2397" s="19">
        <v>45402</v>
      </c>
      <c r="I2397">
        <v>0</v>
      </c>
      <c r="J2397">
        <v>0</v>
      </c>
      <c r="L2397">
        <v>6</v>
      </c>
      <c r="M2397">
        <f>IF(_22_05_2024__71314[[#This Row],[Данные телематики, пробег]]=0,0.6,IF(_22_05_2024__71314[[#This Row],[Данные путевого, пробег]]=0,0,"для расчета"))</f>
        <v>0.6</v>
      </c>
      <c r="N23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3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3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7" s="20">
        <f>_22_05_2024__71314[[#This Row],[Рейтинг по проезду]]*0.6+_22_05_2024__71314[[#This Row],[Рейтинг по МВ]]*0.4</f>
        <v>0.76</v>
      </c>
    </row>
    <row r="2398" spans="1:17" x14ac:dyDescent="0.2">
      <c r="A2398">
        <v>399</v>
      </c>
      <c r="B2398" t="s">
        <v>3815</v>
      </c>
      <c r="C2398" t="s">
        <v>121</v>
      </c>
      <c r="D2398" t="s">
        <v>122</v>
      </c>
      <c r="E2398" t="s">
        <v>130</v>
      </c>
      <c r="F2398" t="s">
        <v>4</v>
      </c>
      <c r="G2398" s="20" t="s">
        <v>444</v>
      </c>
      <c r="H2398" s="19">
        <v>45403</v>
      </c>
      <c r="I2398">
        <v>522</v>
      </c>
      <c r="J2398">
        <v>522</v>
      </c>
      <c r="L2398">
        <v>6</v>
      </c>
      <c r="M23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8" s="20">
        <f>_22_05_2024__71314[[#This Row],[Рейтинг по проезду]]*0.6+_22_05_2024__71314[[#This Row],[Рейтинг по МВ]]*0.4</f>
        <v>1</v>
      </c>
    </row>
    <row r="2399" spans="1:17" x14ac:dyDescent="0.2">
      <c r="A2399">
        <v>399</v>
      </c>
      <c r="B2399" t="s">
        <v>3816</v>
      </c>
      <c r="C2399" t="s">
        <v>121</v>
      </c>
      <c r="D2399" t="s">
        <v>122</v>
      </c>
      <c r="E2399" t="s">
        <v>130</v>
      </c>
      <c r="F2399" t="s">
        <v>4</v>
      </c>
      <c r="G2399" s="20" t="s">
        <v>444</v>
      </c>
      <c r="H2399" s="19">
        <v>45404</v>
      </c>
      <c r="I2399">
        <v>873</v>
      </c>
      <c r="J2399">
        <v>873</v>
      </c>
      <c r="L2399">
        <v>6</v>
      </c>
      <c r="M23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3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3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3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399" s="20">
        <f>_22_05_2024__71314[[#This Row],[Рейтинг по проезду]]*0.6+_22_05_2024__71314[[#This Row],[Рейтинг по МВ]]*0.4</f>
        <v>1</v>
      </c>
    </row>
    <row r="2400" spans="1:17" x14ac:dyDescent="0.2">
      <c r="A2400">
        <v>399</v>
      </c>
      <c r="B2400" t="s">
        <v>3817</v>
      </c>
      <c r="C2400" t="s">
        <v>121</v>
      </c>
      <c r="D2400" t="s">
        <v>122</v>
      </c>
      <c r="E2400" t="s">
        <v>130</v>
      </c>
      <c r="F2400" t="s">
        <v>4</v>
      </c>
      <c r="G2400" s="20" t="s">
        <v>444</v>
      </c>
      <c r="H2400" s="19">
        <v>45405</v>
      </c>
      <c r="I2400">
        <v>536</v>
      </c>
      <c r="J2400">
        <v>536</v>
      </c>
      <c r="L2400">
        <v>6</v>
      </c>
      <c r="M24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0" s="20">
        <f>_22_05_2024__71314[[#This Row],[Рейтинг по проезду]]*0.6+_22_05_2024__71314[[#This Row],[Рейтинг по МВ]]*0.4</f>
        <v>1</v>
      </c>
    </row>
    <row r="2401" spans="1:17" x14ac:dyDescent="0.2">
      <c r="A2401">
        <v>399</v>
      </c>
      <c r="B2401" t="s">
        <v>3818</v>
      </c>
      <c r="C2401" t="s">
        <v>121</v>
      </c>
      <c r="D2401" t="s">
        <v>122</v>
      </c>
      <c r="E2401" t="s">
        <v>130</v>
      </c>
      <c r="F2401" t="s">
        <v>4</v>
      </c>
      <c r="G2401" s="20" t="s">
        <v>444</v>
      </c>
      <c r="H2401" s="19">
        <v>45406</v>
      </c>
      <c r="I2401">
        <v>106</v>
      </c>
      <c r="J2401">
        <v>106</v>
      </c>
      <c r="L2401">
        <v>6</v>
      </c>
      <c r="M24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1" s="20">
        <f>_22_05_2024__71314[[#This Row],[Рейтинг по проезду]]*0.6+_22_05_2024__71314[[#This Row],[Рейтинг по МВ]]*0.4</f>
        <v>1</v>
      </c>
    </row>
    <row r="2402" spans="1:17" x14ac:dyDescent="0.2">
      <c r="A2402">
        <v>399</v>
      </c>
      <c r="B2402" t="s">
        <v>3819</v>
      </c>
      <c r="C2402" t="s">
        <v>121</v>
      </c>
      <c r="D2402" t="s">
        <v>122</v>
      </c>
      <c r="E2402" t="s">
        <v>130</v>
      </c>
      <c r="F2402" t="s">
        <v>4</v>
      </c>
      <c r="G2402" s="20" t="s">
        <v>444</v>
      </c>
      <c r="H2402" s="19">
        <v>45407</v>
      </c>
      <c r="I2402">
        <v>460</v>
      </c>
      <c r="J2402">
        <v>460</v>
      </c>
      <c r="L2402">
        <v>6</v>
      </c>
      <c r="M24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2" s="20">
        <f>_22_05_2024__71314[[#This Row],[Рейтинг по проезду]]*0.6+_22_05_2024__71314[[#This Row],[Рейтинг по МВ]]*0.4</f>
        <v>1</v>
      </c>
    </row>
    <row r="2403" spans="1:17" x14ac:dyDescent="0.2">
      <c r="A2403">
        <v>399</v>
      </c>
      <c r="B2403" t="s">
        <v>3820</v>
      </c>
      <c r="C2403" t="s">
        <v>121</v>
      </c>
      <c r="D2403" t="s">
        <v>122</v>
      </c>
      <c r="E2403" t="s">
        <v>130</v>
      </c>
      <c r="F2403" t="s">
        <v>4</v>
      </c>
      <c r="G2403" s="20" t="s">
        <v>444</v>
      </c>
      <c r="H2403" s="19">
        <v>45408</v>
      </c>
      <c r="I2403">
        <v>222</v>
      </c>
      <c r="J2403">
        <v>222</v>
      </c>
      <c r="L2403">
        <v>6</v>
      </c>
      <c r="M24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3" s="20">
        <f>_22_05_2024__71314[[#This Row],[Рейтинг по проезду]]*0.6+_22_05_2024__71314[[#This Row],[Рейтинг по МВ]]*0.4</f>
        <v>1</v>
      </c>
    </row>
    <row r="2404" spans="1:17" x14ac:dyDescent="0.2">
      <c r="A2404">
        <v>399</v>
      </c>
      <c r="B2404" t="s">
        <v>3821</v>
      </c>
      <c r="C2404" t="s">
        <v>121</v>
      </c>
      <c r="D2404" t="s">
        <v>122</v>
      </c>
      <c r="E2404" t="s">
        <v>130</v>
      </c>
      <c r="F2404" t="s">
        <v>4</v>
      </c>
      <c r="G2404" s="20" t="s">
        <v>444</v>
      </c>
      <c r="H2404" s="19">
        <v>45409</v>
      </c>
      <c r="I2404">
        <v>125</v>
      </c>
      <c r="J2404">
        <v>125</v>
      </c>
      <c r="L2404">
        <v>6</v>
      </c>
      <c r="M24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4" s="20">
        <f>_22_05_2024__71314[[#This Row],[Рейтинг по проезду]]*0.6+_22_05_2024__71314[[#This Row],[Рейтинг по МВ]]*0.4</f>
        <v>1</v>
      </c>
    </row>
    <row r="2405" spans="1:17" x14ac:dyDescent="0.2">
      <c r="A2405">
        <v>399</v>
      </c>
      <c r="B2405" t="s">
        <v>3822</v>
      </c>
      <c r="C2405" t="s">
        <v>121</v>
      </c>
      <c r="D2405" t="s">
        <v>122</v>
      </c>
      <c r="E2405" t="s">
        <v>130</v>
      </c>
      <c r="F2405" t="s">
        <v>4</v>
      </c>
      <c r="G2405" s="20" t="s">
        <v>444</v>
      </c>
      <c r="H2405" s="19">
        <v>45410</v>
      </c>
      <c r="I2405">
        <v>719</v>
      </c>
      <c r="J2405">
        <v>719</v>
      </c>
      <c r="L2405">
        <v>6</v>
      </c>
      <c r="M24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5" s="20">
        <f>_22_05_2024__71314[[#This Row],[Рейтинг по проезду]]*0.6+_22_05_2024__71314[[#This Row],[Рейтинг по МВ]]*0.4</f>
        <v>1</v>
      </c>
    </row>
    <row r="2406" spans="1:17" x14ac:dyDescent="0.2">
      <c r="A2406">
        <v>399</v>
      </c>
      <c r="B2406" t="s">
        <v>3823</v>
      </c>
      <c r="C2406" t="s">
        <v>121</v>
      </c>
      <c r="D2406" t="s">
        <v>122</v>
      </c>
      <c r="E2406" t="s">
        <v>130</v>
      </c>
      <c r="F2406" t="s">
        <v>4</v>
      </c>
      <c r="G2406" s="20" t="s">
        <v>444</v>
      </c>
      <c r="H2406" s="19">
        <v>45411</v>
      </c>
      <c r="I2406">
        <v>945</v>
      </c>
      <c r="J2406">
        <v>945</v>
      </c>
      <c r="L2406">
        <v>6</v>
      </c>
      <c r="M24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6" s="20">
        <f>_22_05_2024__71314[[#This Row],[Рейтинг по проезду]]*0.6+_22_05_2024__71314[[#This Row],[Рейтинг по МВ]]*0.4</f>
        <v>1</v>
      </c>
    </row>
    <row r="2407" spans="1:17" x14ac:dyDescent="0.2">
      <c r="A2407">
        <v>399</v>
      </c>
      <c r="B2407" t="s">
        <v>3824</v>
      </c>
      <c r="C2407" t="s">
        <v>121</v>
      </c>
      <c r="D2407" t="s">
        <v>122</v>
      </c>
      <c r="E2407" t="s">
        <v>130</v>
      </c>
      <c r="F2407" t="s">
        <v>4</v>
      </c>
      <c r="G2407" s="20" t="s">
        <v>444</v>
      </c>
      <c r="H2407" s="19">
        <v>45412</v>
      </c>
      <c r="I2407">
        <v>421</v>
      </c>
      <c r="J2407">
        <v>421</v>
      </c>
      <c r="L2407">
        <v>6</v>
      </c>
      <c r="M24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07" s="20">
        <f>_22_05_2024__71314[[#This Row],[Рейтинг по проезду]]*0.6+_22_05_2024__71314[[#This Row],[Рейтинг по МВ]]*0.4</f>
        <v>1</v>
      </c>
    </row>
    <row r="2408" spans="1:17" x14ac:dyDescent="0.2">
      <c r="A2408">
        <v>400</v>
      </c>
      <c r="B2408" t="s">
        <v>3825</v>
      </c>
      <c r="C2408" t="s">
        <v>121</v>
      </c>
      <c r="D2408" t="s">
        <v>122</v>
      </c>
      <c r="E2408" t="s">
        <v>130</v>
      </c>
      <c r="F2408" t="s">
        <v>4</v>
      </c>
      <c r="G2408" s="20" t="s">
        <v>445</v>
      </c>
      <c r="H2408" s="19">
        <v>45387</v>
      </c>
      <c r="I2408">
        <v>455</v>
      </c>
      <c r="J2408">
        <v>455</v>
      </c>
      <c r="L2408">
        <v>3.2</v>
      </c>
      <c r="M24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08" s="20">
        <f>_22_05_2024__71314[[#This Row],[Рейтинг по проезду]]*0.6+_22_05_2024__71314[[#This Row],[Рейтинг по МВ]]*0.4</f>
        <v>0.87999999999999989</v>
      </c>
    </row>
    <row r="2409" spans="1:17" x14ac:dyDescent="0.2">
      <c r="A2409">
        <v>400</v>
      </c>
      <c r="B2409" t="s">
        <v>3826</v>
      </c>
      <c r="C2409" t="s">
        <v>121</v>
      </c>
      <c r="D2409" t="s">
        <v>122</v>
      </c>
      <c r="E2409" t="s">
        <v>130</v>
      </c>
      <c r="F2409" t="s">
        <v>4</v>
      </c>
      <c r="G2409" s="20" t="s">
        <v>445</v>
      </c>
      <c r="H2409" s="19">
        <v>45390</v>
      </c>
      <c r="I2409">
        <v>1204</v>
      </c>
      <c r="J2409">
        <v>1204</v>
      </c>
      <c r="L2409">
        <v>3.2</v>
      </c>
      <c r="M24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09" s="20">
        <f>_22_05_2024__71314[[#This Row],[Рейтинг по проезду]]*0.6+_22_05_2024__71314[[#This Row],[Рейтинг по МВ]]*0.4</f>
        <v>0.87999999999999989</v>
      </c>
    </row>
    <row r="2410" spans="1:17" x14ac:dyDescent="0.2">
      <c r="A2410">
        <v>400</v>
      </c>
      <c r="B2410" t="s">
        <v>3827</v>
      </c>
      <c r="C2410" t="s">
        <v>121</v>
      </c>
      <c r="D2410" t="s">
        <v>122</v>
      </c>
      <c r="E2410" t="s">
        <v>130</v>
      </c>
      <c r="F2410" t="s">
        <v>4</v>
      </c>
      <c r="G2410" s="20" t="s">
        <v>445</v>
      </c>
      <c r="H2410" s="19">
        <v>45391</v>
      </c>
      <c r="I2410">
        <v>213</v>
      </c>
      <c r="J2410">
        <v>213</v>
      </c>
      <c r="L2410">
        <v>3.2</v>
      </c>
      <c r="M24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0" s="20">
        <f>_22_05_2024__71314[[#This Row],[Рейтинг по проезду]]*0.6+_22_05_2024__71314[[#This Row],[Рейтинг по МВ]]*0.4</f>
        <v>0.87999999999999989</v>
      </c>
    </row>
    <row r="2411" spans="1:17" x14ac:dyDescent="0.2">
      <c r="A2411">
        <v>400</v>
      </c>
      <c r="B2411" t="s">
        <v>3828</v>
      </c>
      <c r="C2411" t="s">
        <v>121</v>
      </c>
      <c r="D2411" t="s">
        <v>122</v>
      </c>
      <c r="E2411" t="s">
        <v>130</v>
      </c>
      <c r="F2411" t="s">
        <v>4</v>
      </c>
      <c r="G2411" s="20" t="s">
        <v>445</v>
      </c>
      <c r="H2411" s="19">
        <v>45392</v>
      </c>
      <c r="I2411">
        <v>917</v>
      </c>
      <c r="J2411">
        <v>917</v>
      </c>
      <c r="L2411">
        <v>3.2</v>
      </c>
      <c r="M24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1" s="20">
        <f>_22_05_2024__71314[[#This Row],[Рейтинг по проезду]]*0.6+_22_05_2024__71314[[#This Row],[Рейтинг по МВ]]*0.4</f>
        <v>0.87999999999999989</v>
      </c>
    </row>
    <row r="2412" spans="1:17" x14ac:dyDescent="0.2">
      <c r="A2412">
        <v>400</v>
      </c>
      <c r="B2412" t="s">
        <v>3829</v>
      </c>
      <c r="C2412" t="s">
        <v>121</v>
      </c>
      <c r="D2412" t="s">
        <v>122</v>
      </c>
      <c r="E2412" t="s">
        <v>130</v>
      </c>
      <c r="F2412" t="s">
        <v>4</v>
      </c>
      <c r="G2412" s="20" t="s">
        <v>445</v>
      </c>
      <c r="H2412" s="19">
        <v>45394</v>
      </c>
      <c r="I2412">
        <v>1149</v>
      </c>
      <c r="J2412">
        <v>1149</v>
      </c>
      <c r="L2412">
        <v>3.2</v>
      </c>
      <c r="M24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2" s="20">
        <f>_22_05_2024__71314[[#This Row],[Рейтинг по проезду]]*0.6+_22_05_2024__71314[[#This Row],[Рейтинг по МВ]]*0.4</f>
        <v>0.87999999999999989</v>
      </c>
    </row>
    <row r="2413" spans="1:17" x14ac:dyDescent="0.2">
      <c r="A2413">
        <v>400</v>
      </c>
      <c r="B2413" t="s">
        <v>3830</v>
      </c>
      <c r="C2413" t="s">
        <v>121</v>
      </c>
      <c r="D2413" t="s">
        <v>122</v>
      </c>
      <c r="E2413" t="s">
        <v>130</v>
      </c>
      <c r="F2413" t="s">
        <v>4</v>
      </c>
      <c r="G2413" s="20" t="s">
        <v>445</v>
      </c>
      <c r="H2413" s="19">
        <v>45398</v>
      </c>
      <c r="I2413">
        <v>65</v>
      </c>
      <c r="J2413">
        <v>65</v>
      </c>
      <c r="L2413">
        <v>3.2</v>
      </c>
      <c r="M24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3" s="20">
        <f>_22_05_2024__71314[[#This Row],[Рейтинг по проезду]]*0.6+_22_05_2024__71314[[#This Row],[Рейтинг по МВ]]*0.4</f>
        <v>0.87999999999999989</v>
      </c>
    </row>
    <row r="2414" spans="1:17" x14ac:dyDescent="0.2">
      <c r="A2414">
        <v>400</v>
      </c>
      <c r="B2414" t="s">
        <v>3831</v>
      </c>
      <c r="C2414" t="s">
        <v>121</v>
      </c>
      <c r="D2414" t="s">
        <v>122</v>
      </c>
      <c r="E2414" t="s">
        <v>130</v>
      </c>
      <c r="F2414" t="s">
        <v>4</v>
      </c>
      <c r="G2414" s="20" t="s">
        <v>445</v>
      </c>
      <c r="H2414" s="19">
        <v>45399</v>
      </c>
      <c r="I2414">
        <v>208</v>
      </c>
      <c r="J2414">
        <v>208</v>
      </c>
      <c r="L2414">
        <v>3.2</v>
      </c>
      <c r="M24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4" s="20">
        <f>_22_05_2024__71314[[#This Row],[Рейтинг по проезду]]*0.6+_22_05_2024__71314[[#This Row],[Рейтинг по МВ]]*0.4</f>
        <v>0.87999999999999989</v>
      </c>
    </row>
    <row r="2415" spans="1:17" x14ac:dyDescent="0.2">
      <c r="A2415">
        <v>400</v>
      </c>
      <c r="B2415" t="s">
        <v>3832</v>
      </c>
      <c r="C2415" t="s">
        <v>121</v>
      </c>
      <c r="D2415" t="s">
        <v>122</v>
      </c>
      <c r="E2415" t="s">
        <v>130</v>
      </c>
      <c r="F2415" t="s">
        <v>4</v>
      </c>
      <c r="G2415" s="20" t="s">
        <v>445</v>
      </c>
      <c r="H2415" s="19">
        <v>45400</v>
      </c>
      <c r="I2415">
        <v>880</v>
      </c>
      <c r="J2415">
        <v>880</v>
      </c>
      <c r="L2415">
        <v>3.2</v>
      </c>
      <c r="M24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5" s="20">
        <f>_22_05_2024__71314[[#This Row],[Рейтинг по проезду]]*0.6+_22_05_2024__71314[[#This Row],[Рейтинг по МВ]]*0.4</f>
        <v>0.87999999999999989</v>
      </c>
    </row>
    <row r="2416" spans="1:17" x14ac:dyDescent="0.2">
      <c r="A2416">
        <v>400</v>
      </c>
      <c r="B2416" t="s">
        <v>3833</v>
      </c>
      <c r="C2416" t="s">
        <v>121</v>
      </c>
      <c r="D2416" t="s">
        <v>122</v>
      </c>
      <c r="E2416" t="s">
        <v>130</v>
      </c>
      <c r="F2416" t="s">
        <v>4</v>
      </c>
      <c r="G2416" s="20" t="s">
        <v>445</v>
      </c>
      <c r="H2416" s="19">
        <v>45407</v>
      </c>
      <c r="I2416">
        <v>945</v>
      </c>
      <c r="J2416">
        <v>945</v>
      </c>
      <c r="L2416">
        <v>3.2</v>
      </c>
      <c r="M24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6" s="20">
        <f>_22_05_2024__71314[[#This Row],[Рейтинг по проезду]]*0.6+_22_05_2024__71314[[#This Row],[Рейтинг по МВ]]*0.4</f>
        <v>0.87999999999999989</v>
      </c>
    </row>
    <row r="2417" spans="1:17" x14ac:dyDescent="0.2">
      <c r="A2417">
        <v>400</v>
      </c>
      <c r="B2417" t="s">
        <v>3834</v>
      </c>
      <c r="C2417" t="s">
        <v>121</v>
      </c>
      <c r="D2417" t="s">
        <v>122</v>
      </c>
      <c r="E2417" t="s">
        <v>130</v>
      </c>
      <c r="F2417" t="s">
        <v>4</v>
      </c>
      <c r="G2417" s="20" t="s">
        <v>445</v>
      </c>
      <c r="H2417" s="19">
        <v>45408</v>
      </c>
      <c r="I2417">
        <v>150</v>
      </c>
      <c r="J2417">
        <v>150</v>
      </c>
      <c r="L2417">
        <v>3.2</v>
      </c>
      <c r="M24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17" s="20">
        <f>_22_05_2024__71314[[#This Row],[Рейтинг по проезду]]*0.6+_22_05_2024__71314[[#This Row],[Рейтинг по МВ]]*0.4</f>
        <v>0.87999999999999989</v>
      </c>
    </row>
    <row r="2418" spans="1:17" x14ac:dyDescent="0.2">
      <c r="A2418">
        <v>401</v>
      </c>
      <c r="B2418" t="s">
        <v>3835</v>
      </c>
      <c r="C2418" t="s">
        <v>121</v>
      </c>
      <c r="D2418" t="s">
        <v>122</v>
      </c>
      <c r="E2418" t="s">
        <v>130</v>
      </c>
      <c r="F2418" t="s">
        <v>4</v>
      </c>
      <c r="G2418" s="20" t="s">
        <v>446</v>
      </c>
      <c r="H2418" s="19">
        <v>45400</v>
      </c>
      <c r="I2418">
        <v>2.2000000000000002</v>
      </c>
      <c r="J2418">
        <v>0</v>
      </c>
      <c r="L2418">
        <v>6</v>
      </c>
      <c r="M2418">
        <f>IF(_22_05_2024__71314[[#This Row],[Данные телематики, пробег]]=0,0.6,IF(_22_05_2024__71314[[#This Row],[Данные путевого, пробег]]=0,0,"для расчета"))</f>
        <v>0</v>
      </c>
      <c r="N24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18" s="20">
        <f>_22_05_2024__71314[[#This Row],[Рейтинг по проезду]]*0.6+_22_05_2024__71314[[#This Row],[Рейтинг по МВ]]*0.4</f>
        <v>0.4</v>
      </c>
    </row>
    <row r="2419" spans="1:17" x14ac:dyDescent="0.2">
      <c r="A2419">
        <v>401</v>
      </c>
      <c r="B2419" t="s">
        <v>3836</v>
      </c>
      <c r="C2419" t="s">
        <v>121</v>
      </c>
      <c r="D2419" t="s">
        <v>122</v>
      </c>
      <c r="E2419" t="s">
        <v>130</v>
      </c>
      <c r="F2419" t="s">
        <v>4</v>
      </c>
      <c r="G2419" s="20" t="s">
        <v>446</v>
      </c>
      <c r="H2419" s="19">
        <v>45407</v>
      </c>
      <c r="I2419">
        <v>511</v>
      </c>
      <c r="J2419">
        <v>0</v>
      </c>
      <c r="L2419">
        <v>6</v>
      </c>
      <c r="M2419">
        <f>IF(_22_05_2024__71314[[#This Row],[Данные телематики, пробег]]=0,0.6,IF(_22_05_2024__71314[[#This Row],[Данные путевого, пробег]]=0,0,"для расчета"))</f>
        <v>0</v>
      </c>
      <c r="N24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19" s="20">
        <f>_22_05_2024__71314[[#This Row],[Рейтинг по проезду]]*0.6+_22_05_2024__71314[[#This Row],[Рейтинг по МВ]]*0.4</f>
        <v>0.4</v>
      </c>
    </row>
    <row r="2420" spans="1:17" x14ac:dyDescent="0.2">
      <c r="A2420">
        <v>401</v>
      </c>
      <c r="B2420" t="s">
        <v>3837</v>
      </c>
      <c r="C2420" t="s">
        <v>121</v>
      </c>
      <c r="D2420" t="s">
        <v>122</v>
      </c>
      <c r="E2420" t="s">
        <v>130</v>
      </c>
      <c r="F2420" t="s">
        <v>4</v>
      </c>
      <c r="G2420" s="20" t="s">
        <v>446</v>
      </c>
      <c r="H2420" s="19">
        <v>45412</v>
      </c>
      <c r="I2420">
        <v>220</v>
      </c>
      <c r="J2420">
        <v>0</v>
      </c>
      <c r="L2420">
        <v>6</v>
      </c>
      <c r="M2420">
        <f>IF(_22_05_2024__71314[[#This Row],[Данные телематики, пробег]]=0,0.6,IF(_22_05_2024__71314[[#This Row],[Данные путевого, пробег]]=0,0,"для расчета"))</f>
        <v>0</v>
      </c>
      <c r="N24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0" s="20">
        <f>_22_05_2024__71314[[#This Row],[Рейтинг по проезду]]*0.6+_22_05_2024__71314[[#This Row],[Рейтинг по МВ]]*0.4</f>
        <v>0.4</v>
      </c>
    </row>
    <row r="2421" spans="1:17" x14ac:dyDescent="0.2">
      <c r="A2421">
        <v>402</v>
      </c>
      <c r="B2421" t="s">
        <v>3838</v>
      </c>
      <c r="C2421" t="s">
        <v>121</v>
      </c>
      <c r="D2421" t="s">
        <v>122</v>
      </c>
      <c r="E2421" t="s">
        <v>123</v>
      </c>
      <c r="F2421" t="s">
        <v>4</v>
      </c>
      <c r="G2421" s="20" t="s">
        <v>447</v>
      </c>
      <c r="H2421" s="19">
        <v>45384</v>
      </c>
      <c r="I2421">
        <v>15</v>
      </c>
      <c r="J2421">
        <v>347</v>
      </c>
      <c r="L2421">
        <v>5.9</v>
      </c>
      <c r="M24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4.3227665706051875E-2</v>
      </c>
      <c r="O24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4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1" s="20">
        <f>_22_05_2024__71314[[#This Row],[Рейтинг по проезду]]*0.6+_22_05_2024__71314[[#This Row],[Рейтинг по МВ]]*0.4</f>
        <v>0.94000000000000006</v>
      </c>
    </row>
    <row r="2422" spans="1:17" x14ac:dyDescent="0.2">
      <c r="A2422">
        <v>403</v>
      </c>
      <c r="B2422" t="s">
        <v>3839</v>
      </c>
      <c r="C2422" t="s">
        <v>121</v>
      </c>
      <c r="D2422" t="s">
        <v>122</v>
      </c>
      <c r="E2422" t="s">
        <v>130</v>
      </c>
      <c r="F2422" t="s">
        <v>4</v>
      </c>
      <c r="G2422" s="20" t="s">
        <v>448</v>
      </c>
      <c r="H2422" s="19">
        <v>45384</v>
      </c>
      <c r="I2422">
        <v>124</v>
      </c>
      <c r="J2422">
        <v>124</v>
      </c>
      <c r="L2422">
        <v>5.3</v>
      </c>
      <c r="M24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422" s="20">
        <f>_22_05_2024__71314[[#This Row],[Рейтинг по проезду]]*0.6+_22_05_2024__71314[[#This Row],[Рейтинг по МВ]]*0.4</f>
        <v>0.96</v>
      </c>
    </row>
    <row r="2423" spans="1:17" x14ac:dyDescent="0.2">
      <c r="A2423">
        <v>403</v>
      </c>
      <c r="B2423" t="s">
        <v>3840</v>
      </c>
      <c r="C2423" t="s">
        <v>121</v>
      </c>
      <c r="D2423" t="s">
        <v>122</v>
      </c>
      <c r="E2423" t="s">
        <v>130</v>
      </c>
      <c r="F2423" t="s">
        <v>4</v>
      </c>
      <c r="G2423" s="20" t="s">
        <v>448</v>
      </c>
      <c r="H2423" s="19">
        <v>45407</v>
      </c>
      <c r="I2423">
        <v>350</v>
      </c>
      <c r="J2423">
        <v>350</v>
      </c>
      <c r="L2423">
        <v>5.3</v>
      </c>
      <c r="M24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423" s="20">
        <f>_22_05_2024__71314[[#This Row],[Рейтинг по проезду]]*0.6+_22_05_2024__71314[[#This Row],[Рейтинг по МВ]]*0.4</f>
        <v>0.96</v>
      </c>
    </row>
    <row r="2424" spans="1:17" x14ac:dyDescent="0.2">
      <c r="A2424">
        <v>404</v>
      </c>
      <c r="B2424" t="s">
        <v>3841</v>
      </c>
      <c r="C2424" t="s">
        <v>121</v>
      </c>
      <c r="D2424" t="s">
        <v>122</v>
      </c>
      <c r="E2424" t="s">
        <v>130</v>
      </c>
      <c r="F2424" t="s">
        <v>4</v>
      </c>
      <c r="G2424" s="20" t="s">
        <v>449</v>
      </c>
      <c r="H2424" s="19">
        <v>45383</v>
      </c>
      <c r="I2424">
        <v>286</v>
      </c>
      <c r="J2424">
        <v>0</v>
      </c>
      <c r="L2424">
        <v>6</v>
      </c>
      <c r="M2424">
        <f>IF(_22_05_2024__71314[[#This Row],[Данные телематики, пробег]]=0,0.6,IF(_22_05_2024__71314[[#This Row],[Данные путевого, пробег]]=0,0,"для расчета"))</f>
        <v>0</v>
      </c>
      <c r="N24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4" s="20">
        <f>_22_05_2024__71314[[#This Row],[Рейтинг по проезду]]*0.6+_22_05_2024__71314[[#This Row],[Рейтинг по МВ]]*0.4</f>
        <v>0.4</v>
      </c>
    </row>
    <row r="2425" spans="1:17" x14ac:dyDescent="0.2">
      <c r="A2425">
        <v>404</v>
      </c>
      <c r="B2425" t="s">
        <v>3842</v>
      </c>
      <c r="C2425" t="s">
        <v>121</v>
      </c>
      <c r="D2425" t="s">
        <v>122</v>
      </c>
      <c r="E2425" t="s">
        <v>130</v>
      </c>
      <c r="F2425" t="s">
        <v>4</v>
      </c>
      <c r="G2425" s="20" t="s">
        <v>449</v>
      </c>
      <c r="H2425" s="19">
        <v>45393</v>
      </c>
      <c r="I2425">
        <v>49</v>
      </c>
      <c r="J2425">
        <v>0</v>
      </c>
      <c r="L2425">
        <v>6</v>
      </c>
      <c r="M2425">
        <f>IF(_22_05_2024__71314[[#This Row],[Данные телематики, пробег]]=0,0.6,IF(_22_05_2024__71314[[#This Row],[Данные путевого, пробег]]=0,0,"для расчета"))</f>
        <v>0</v>
      </c>
      <c r="N24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5" s="20">
        <f>_22_05_2024__71314[[#This Row],[Рейтинг по проезду]]*0.6+_22_05_2024__71314[[#This Row],[Рейтинг по МВ]]*0.4</f>
        <v>0.4</v>
      </c>
    </row>
    <row r="2426" spans="1:17" x14ac:dyDescent="0.2">
      <c r="A2426">
        <v>404</v>
      </c>
      <c r="B2426" t="s">
        <v>3843</v>
      </c>
      <c r="C2426" t="s">
        <v>121</v>
      </c>
      <c r="D2426" t="s">
        <v>122</v>
      </c>
      <c r="E2426" t="s">
        <v>130</v>
      </c>
      <c r="F2426" t="s">
        <v>4</v>
      </c>
      <c r="G2426" s="20" t="s">
        <v>449</v>
      </c>
      <c r="H2426" s="19">
        <v>45394</v>
      </c>
      <c r="I2426">
        <v>6</v>
      </c>
      <c r="J2426">
        <v>0</v>
      </c>
      <c r="L2426">
        <v>6</v>
      </c>
      <c r="M2426">
        <f>IF(_22_05_2024__71314[[#This Row],[Данные телематики, пробег]]=0,0.6,IF(_22_05_2024__71314[[#This Row],[Данные путевого, пробег]]=0,0,"для расчета"))</f>
        <v>0</v>
      </c>
      <c r="N24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6" s="20">
        <f>_22_05_2024__71314[[#This Row],[Рейтинг по проезду]]*0.6+_22_05_2024__71314[[#This Row],[Рейтинг по МВ]]*0.4</f>
        <v>0.4</v>
      </c>
    </row>
    <row r="2427" spans="1:17" x14ac:dyDescent="0.2">
      <c r="A2427">
        <v>404</v>
      </c>
      <c r="B2427" t="s">
        <v>3844</v>
      </c>
      <c r="C2427" t="s">
        <v>121</v>
      </c>
      <c r="D2427" t="s">
        <v>122</v>
      </c>
      <c r="E2427" t="s">
        <v>130</v>
      </c>
      <c r="F2427" t="s">
        <v>4</v>
      </c>
      <c r="G2427" s="20" t="s">
        <v>449</v>
      </c>
      <c r="H2427" s="19">
        <v>45397</v>
      </c>
      <c r="I2427">
        <v>5</v>
      </c>
      <c r="J2427">
        <v>0</v>
      </c>
      <c r="L2427">
        <v>6</v>
      </c>
      <c r="M2427">
        <f>IF(_22_05_2024__71314[[#This Row],[Данные телематики, пробег]]=0,0.6,IF(_22_05_2024__71314[[#This Row],[Данные путевого, пробег]]=0,0,"для расчета"))</f>
        <v>0</v>
      </c>
      <c r="N24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7" s="20">
        <f>_22_05_2024__71314[[#This Row],[Рейтинг по проезду]]*0.6+_22_05_2024__71314[[#This Row],[Рейтинг по МВ]]*0.4</f>
        <v>0.4</v>
      </c>
    </row>
    <row r="2428" spans="1:17" x14ac:dyDescent="0.2">
      <c r="A2428">
        <v>404</v>
      </c>
      <c r="B2428" t="s">
        <v>3845</v>
      </c>
      <c r="C2428" t="s">
        <v>121</v>
      </c>
      <c r="D2428" t="s">
        <v>122</v>
      </c>
      <c r="E2428" t="s">
        <v>130</v>
      </c>
      <c r="F2428" t="s">
        <v>4</v>
      </c>
      <c r="G2428" s="20" t="s">
        <v>449</v>
      </c>
      <c r="H2428" s="19">
        <v>45400</v>
      </c>
      <c r="I2428">
        <v>28</v>
      </c>
      <c r="J2428">
        <v>0</v>
      </c>
      <c r="L2428">
        <v>6</v>
      </c>
      <c r="M2428">
        <f>IF(_22_05_2024__71314[[#This Row],[Данные телематики, пробег]]=0,0.6,IF(_22_05_2024__71314[[#This Row],[Данные путевого, пробег]]=0,0,"для расчета"))</f>
        <v>0</v>
      </c>
      <c r="N24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8" s="20">
        <f>_22_05_2024__71314[[#This Row],[Рейтинг по проезду]]*0.6+_22_05_2024__71314[[#This Row],[Рейтинг по МВ]]*0.4</f>
        <v>0.4</v>
      </c>
    </row>
    <row r="2429" spans="1:17" x14ac:dyDescent="0.2">
      <c r="A2429">
        <v>404</v>
      </c>
      <c r="B2429" t="s">
        <v>3846</v>
      </c>
      <c r="C2429" t="s">
        <v>121</v>
      </c>
      <c r="D2429" t="s">
        <v>122</v>
      </c>
      <c r="E2429" t="s">
        <v>130</v>
      </c>
      <c r="F2429" t="s">
        <v>4</v>
      </c>
      <c r="G2429" s="20" t="s">
        <v>449</v>
      </c>
      <c r="H2429" s="19">
        <v>45401</v>
      </c>
      <c r="I2429">
        <v>298</v>
      </c>
      <c r="J2429">
        <v>0</v>
      </c>
      <c r="L2429">
        <v>6</v>
      </c>
      <c r="M2429">
        <f>IF(_22_05_2024__71314[[#This Row],[Данные телематики, пробег]]=0,0.6,IF(_22_05_2024__71314[[#This Row],[Данные путевого, пробег]]=0,0,"для расчета"))</f>
        <v>0</v>
      </c>
      <c r="N24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29" s="20">
        <f>_22_05_2024__71314[[#This Row],[Рейтинг по проезду]]*0.6+_22_05_2024__71314[[#This Row],[Рейтинг по МВ]]*0.4</f>
        <v>0.4</v>
      </c>
    </row>
    <row r="2430" spans="1:17" x14ac:dyDescent="0.2">
      <c r="A2430">
        <v>404</v>
      </c>
      <c r="B2430" t="s">
        <v>3847</v>
      </c>
      <c r="C2430" t="s">
        <v>121</v>
      </c>
      <c r="D2430" t="s">
        <v>122</v>
      </c>
      <c r="E2430" t="s">
        <v>130</v>
      </c>
      <c r="F2430" t="s">
        <v>4</v>
      </c>
      <c r="G2430" s="20" t="s">
        <v>449</v>
      </c>
      <c r="H2430" s="19">
        <v>45402</v>
      </c>
      <c r="I2430">
        <v>7</v>
      </c>
      <c r="J2430">
        <v>0</v>
      </c>
      <c r="L2430">
        <v>6</v>
      </c>
      <c r="M2430">
        <f>IF(_22_05_2024__71314[[#This Row],[Данные телематики, пробег]]=0,0.6,IF(_22_05_2024__71314[[#This Row],[Данные путевого, пробег]]=0,0,"для расчета"))</f>
        <v>0</v>
      </c>
      <c r="N24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0" s="20">
        <f>_22_05_2024__71314[[#This Row],[Рейтинг по проезду]]*0.6+_22_05_2024__71314[[#This Row],[Рейтинг по МВ]]*0.4</f>
        <v>0.4</v>
      </c>
    </row>
    <row r="2431" spans="1:17" x14ac:dyDescent="0.2">
      <c r="A2431">
        <v>404</v>
      </c>
      <c r="B2431" t="s">
        <v>3848</v>
      </c>
      <c r="C2431" t="s">
        <v>121</v>
      </c>
      <c r="D2431" t="s">
        <v>122</v>
      </c>
      <c r="E2431" t="s">
        <v>130</v>
      </c>
      <c r="F2431" t="s">
        <v>4</v>
      </c>
      <c r="G2431" s="20" t="s">
        <v>449</v>
      </c>
      <c r="H2431" s="19">
        <v>45405</v>
      </c>
      <c r="I2431">
        <v>54</v>
      </c>
      <c r="J2431">
        <v>0</v>
      </c>
      <c r="L2431">
        <v>6</v>
      </c>
      <c r="M2431">
        <f>IF(_22_05_2024__71314[[#This Row],[Данные телематики, пробег]]=0,0.6,IF(_22_05_2024__71314[[#This Row],[Данные путевого, пробег]]=0,0,"для расчета"))</f>
        <v>0</v>
      </c>
      <c r="N24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1" s="20">
        <f>_22_05_2024__71314[[#This Row],[Рейтинг по проезду]]*0.6+_22_05_2024__71314[[#This Row],[Рейтинг по МВ]]*0.4</f>
        <v>0.4</v>
      </c>
    </row>
    <row r="2432" spans="1:17" x14ac:dyDescent="0.2">
      <c r="A2432">
        <v>404</v>
      </c>
      <c r="B2432" t="s">
        <v>3849</v>
      </c>
      <c r="C2432" t="s">
        <v>121</v>
      </c>
      <c r="D2432" t="s">
        <v>122</v>
      </c>
      <c r="E2432" t="s">
        <v>130</v>
      </c>
      <c r="F2432" t="s">
        <v>4</v>
      </c>
      <c r="G2432" s="20" t="s">
        <v>449</v>
      </c>
      <c r="H2432" s="19">
        <v>45406</v>
      </c>
      <c r="I2432">
        <v>14</v>
      </c>
      <c r="J2432">
        <v>0</v>
      </c>
      <c r="L2432">
        <v>6</v>
      </c>
      <c r="M2432">
        <f>IF(_22_05_2024__71314[[#This Row],[Данные телематики, пробег]]=0,0.6,IF(_22_05_2024__71314[[#This Row],[Данные путевого, пробег]]=0,0,"для расчета"))</f>
        <v>0</v>
      </c>
      <c r="N24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2" s="20">
        <f>_22_05_2024__71314[[#This Row],[Рейтинг по проезду]]*0.6+_22_05_2024__71314[[#This Row],[Рейтинг по МВ]]*0.4</f>
        <v>0.4</v>
      </c>
    </row>
    <row r="2433" spans="1:17" x14ac:dyDescent="0.2">
      <c r="A2433">
        <v>404</v>
      </c>
      <c r="B2433" t="s">
        <v>3850</v>
      </c>
      <c r="C2433" t="s">
        <v>121</v>
      </c>
      <c r="D2433" t="s">
        <v>122</v>
      </c>
      <c r="E2433" t="s">
        <v>130</v>
      </c>
      <c r="F2433" t="s">
        <v>4</v>
      </c>
      <c r="G2433" s="20" t="s">
        <v>449</v>
      </c>
      <c r="H2433" s="19">
        <v>45407</v>
      </c>
      <c r="I2433">
        <v>22</v>
      </c>
      <c r="J2433">
        <v>0</v>
      </c>
      <c r="L2433">
        <v>6</v>
      </c>
      <c r="M2433">
        <f>IF(_22_05_2024__71314[[#This Row],[Данные телематики, пробег]]=0,0.6,IF(_22_05_2024__71314[[#This Row],[Данные путевого, пробег]]=0,0,"для расчета"))</f>
        <v>0</v>
      </c>
      <c r="N24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3" s="20">
        <f>_22_05_2024__71314[[#This Row],[Рейтинг по проезду]]*0.6+_22_05_2024__71314[[#This Row],[Рейтинг по МВ]]*0.4</f>
        <v>0.4</v>
      </c>
    </row>
    <row r="2434" spans="1:17" x14ac:dyDescent="0.2">
      <c r="A2434">
        <v>404</v>
      </c>
      <c r="B2434" t="s">
        <v>3851</v>
      </c>
      <c r="C2434" t="s">
        <v>121</v>
      </c>
      <c r="D2434" t="s">
        <v>122</v>
      </c>
      <c r="E2434" t="s">
        <v>130</v>
      </c>
      <c r="F2434" t="s">
        <v>4</v>
      </c>
      <c r="G2434" s="20" t="s">
        <v>449</v>
      </c>
      <c r="H2434" s="19">
        <v>45408</v>
      </c>
      <c r="I2434">
        <v>455</v>
      </c>
      <c r="J2434">
        <v>0</v>
      </c>
      <c r="L2434">
        <v>6</v>
      </c>
      <c r="M2434">
        <f>IF(_22_05_2024__71314[[#This Row],[Данные телематики, пробег]]=0,0.6,IF(_22_05_2024__71314[[#This Row],[Данные путевого, пробег]]=0,0,"для расчета"))</f>
        <v>0</v>
      </c>
      <c r="N24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4" s="20">
        <f>_22_05_2024__71314[[#This Row],[Рейтинг по проезду]]*0.6+_22_05_2024__71314[[#This Row],[Рейтинг по МВ]]*0.4</f>
        <v>0.4</v>
      </c>
    </row>
    <row r="2435" spans="1:17" x14ac:dyDescent="0.2">
      <c r="A2435">
        <v>404</v>
      </c>
      <c r="B2435" t="s">
        <v>3852</v>
      </c>
      <c r="C2435" t="s">
        <v>121</v>
      </c>
      <c r="D2435" t="s">
        <v>122</v>
      </c>
      <c r="E2435" t="s">
        <v>130</v>
      </c>
      <c r="F2435" t="s">
        <v>4</v>
      </c>
      <c r="G2435" s="20" t="s">
        <v>449</v>
      </c>
      <c r="H2435" s="19">
        <v>45409</v>
      </c>
      <c r="I2435">
        <v>26</v>
      </c>
      <c r="J2435">
        <v>0</v>
      </c>
      <c r="L2435">
        <v>6</v>
      </c>
      <c r="M2435">
        <f>IF(_22_05_2024__71314[[#This Row],[Данные телематики, пробег]]=0,0.6,IF(_22_05_2024__71314[[#This Row],[Данные путевого, пробег]]=0,0,"для расчета"))</f>
        <v>0</v>
      </c>
      <c r="N24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5" s="20">
        <f>_22_05_2024__71314[[#This Row],[Рейтинг по проезду]]*0.6+_22_05_2024__71314[[#This Row],[Рейтинг по МВ]]*0.4</f>
        <v>0.4</v>
      </c>
    </row>
    <row r="2436" spans="1:17" x14ac:dyDescent="0.2">
      <c r="A2436">
        <v>404</v>
      </c>
      <c r="B2436" t="s">
        <v>3853</v>
      </c>
      <c r="C2436" t="s">
        <v>121</v>
      </c>
      <c r="D2436" t="s">
        <v>122</v>
      </c>
      <c r="E2436" t="s">
        <v>130</v>
      </c>
      <c r="F2436" t="s">
        <v>4</v>
      </c>
      <c r="G2436" s="20" t="s">
        <v>449</v>
      </c>
      <c r="H2436" s="19">
        <v>45410</v>
      </c>
      <c r="I2436">
        <v>8</v>
      </c>
      <c r="J2436">
        <v>0</v>
      </c>
      <c r="L2436">
        <v>6</v>
      </c>
      <c r="M2436">
        <f>IF(_22_05_2024__71314[[#This Row],[Данные телематики, пробег]]=0,0.6,IF(_22_05_2024__71314[[#This Row],[Данные путевого, пробег]]=0,0,"для расчета"))</f>
        <v>0</v>
      </c>
      <c r="N24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6" s="20">
        <f>_22_05_2024__71314[[#This Row],[Рейтинг по проезду]]*0.6+_22_05_2024__71314[[#This Row],[Рейтинг по МВ]]*0.4</f>
        <v>0.4</v>
      </c>
    </row>
    <row r="2437" spans="1:17" x14ac:dyDescent="0.2">
      <c r="A2437">
        <v>404</v>
      </c>
      <c r="B2437" t="s">
        <v>3854</v>
      </c>
      <c r="C2437" t="s">
        <v>121</v>
      </c>
      <c r="D2437" t="s">
        <v>122</v>
      </c>
      <c r="E2437" t="s">
        <v>130</v>
      </c>
      <c r="F2437" t="s">
        <v>4</v>
      </c>
      <c r="G2437" s="20" t="s">
        <v>449</v>
      </c>
      <c r="H2437" s="19">
        <v>45412</v>
      </c>
      <c r="I2437">
        <v>46</v>
      </c>
      <c r="J2437">
        <v>0</v>
      </c>
      <c r="L2437">
        <v>6</v>
      </c>
      <c r="M2437">
        <f>IF(_22_05_2024__71314[[#This Row],[Данные телематики, пробег]]=0,0.6,IF(_22_05_2024__71314[[#This Row],[Данные путевого, пробег]]=0,0,"для расчета"))</f>
        <v>0</v>
      </c>
      <c r="N24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7" s="20">
        <f>_22_05_2024__71314[[#This Row],[Рейтинг по проезду]]*0.6+_22_05_2024__71314[[#This Row],[Рейтинг по МВ]]*0.4</f>
        <v>0.4</v>
      </c>
    </row>
    <row r="2438" spans="1:17" x14ac:dyDescent="0.2">
      <c r="A2438">
        <v>405</v>
      </c>
      <c r="B2438" t="s">
        <v>3855</v>
      </c>
      <c r="C2438" t="s">
        <v>121</v>
      </c>
      <c r="D2438" t="s">
        <v>122</v>
      </c>
      <c r="E2438" t="s">
        <v>130</v>
      </c>
      <c r="F2438" t="s">
        <v>4</v>
      </c>
      <c r="G2438" s="20" t="s">
        <v>133</v>
      </c>
      <c r="H2438" s="19">
        <v>45383</v>
      </c>
      <c r="I2438">
        <v>876</v>
      </c>
      <c r="J2438">
        <v>0</v>
      </c>
      <c r="L2438">
        <v>5.9</v>
      </c>
      <c r="M2438">
        <f>IF(_22_05_2024__71314[[#This Row],[Данные телематики, пробег]]=0,0.6,IF(_22_05_2024__71314[[#This Row],[Данные путевого, пробег]]=0,0,"для расчета"))</f>
        <v>0</v>
      </c>
      <c r="N24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8" s="20">
        <f>_22_05_2024__71314[[#This Row],[Рейтинг по проезду]]*0.6+_22_05_2024__71314[[#This Row],[Рейтинг по МВ]]*0.4</f>
        <v>0.4</v>
      </c>
    </row>
    <row r="2439" spans="1:17" x14ac:dyDescent="0.2">
      <c r="A2439">
        <v>405</v>
      </c>
      <c r="B2439" t="s">
        <v>3856</v>
      </c>
      <c r="C2439" t="s">
        <v>121</v>
      </c>
      <c r="D2439" t="s">
        <v>122</v>
      </c>
      <c r="E2439" t="s">
        <v>130</v>
      </c>
      <c r="F2439" t="s">
        <v>4</v>
      </c>
      <c r="G2439" s="20" t="s">
        <v>133</v>
      </c>
      <c r="H2439" s="19">
        <v>45385</v>
      </c>
      <c r="I2439">
        <v>979</v>
      </c>
      <c r="J2439">
        <v>0</v>
      </c>
      <c r="L2439">
        <v>5.9</v>
      </c>
      <c r="M2439">
        <f>IF(_22_05_2024__71314[[#This Row],[Данные телематики, пробег]]=0,0.6,IF(_22_05_2024__71314[[#This Row],[Данные путевого, пробег]]=0,0,"для расчета"))</f>
        <v>0</v>
      </c>
      <c r="N24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39" s="20">
        <f>_22_05_2024__71314[[#This Row],[Рейтинг по проезду]]*0.6+_22_05_2024__71314[[#This Row],[Рейтинг по МВ]]*0.4</f>
        <v>0.4</v>
      </c>
    </row>
    <row r="2440" spans="1:17" x14ac:dyDescent="0.2">
      <c r="A2440">
        <v>405</v>
      </c>
      <c r="B2440" t="s">
        <v>3857</v>
      </c>
      <c r="C2440" t="s">
        <v>121</v>
      </c>
      <c r="D2440" t="s">
        <v>122</v>
      </c>
      <c r="E2440" t="s">
        <v>130</v>
      </c>
      <c r="F2440" t="s">
        <v>4</v>
      </c>
      <c r="G2440" s="20" t="s">
        <v>133</v>
      </c>
      <c r="H2440" s="19">
        <v>45386</v>
      </c>
      <c r="I2440">
        <v>956</v>
      </c>
      <c r="J2440">
        <v>0</v>
      </c>
      <c r="L2440">
        <v>5.9</v>
      </c>
      <c r="M2440">
        <f>IF(_22_05_2024__71314[[#This Row],[Данные телематики, пробег]]=0,0.6,IF(_22_05_2024__71314[[#This Row],[Данные путевого, пробег]]=0,0,"для расчета"))</f>
        <v>0</v>
      </c>
      <c r="N24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0" s="20">
        <f>_22_05_2024__71314[[#This Row],[Рейтинг по проезду]]*0.6+_22_05_2024__71314[[#This Row],[Рейтинг по МВ]]*0.4</f>
        <v>0.4</v>
      </c>
    </row>
    <row r="2441" spans="1:17" x14ac:dyDescent="0.2">
      <c r="A2441">
        <v>405</v>
      </c>
      <c r="B2441" t="s">
        <v>3858</v>
      </c>
      <c r="C2441" t="s">
        <v>121</v>
      </c>
      <c r="D2441" t="s">
        <v>122</v>
      </c>
      <c r="E2441" t="s">
        <v>130</v>
      </c>
      <c r="F2441" t="s">
        <v>4</v>
      </c>
      <c r="G2441" s="20" t="s">
        <v>133</v>
      </c>
      <c r="H2441" s="19">
        <v>45388</v>
      </c>
      <c r="I2441">
        <v>364</v>
      </c>
      <c r="J2441">
        <v>0</v>
      </c>
      <c r="L2441">
        <v>5.9</v>
      </c>
      <c r="M2441">
        <f>IF(_22_05_2024__71314[[#This Row],[Данные телематики, пробег]]=0,0.6,IF(_22_05_2024__71314[[#This Row],[Данные путевого, пробег]]=0,0,"для расчета"))</f>
        <v>0</v>
      </c>
      <c r="N24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1" s="20">
        <f>_22_05_2024__71314[[#This Row],[Рейтинг по проезду]]*0.6+_22_05_2024__71314[[#This Row],[Рейтинг по МВ]]*0.4</f>
        <v>0.4</v>
      </c>
    </row>
    <row r="2442" spans="1:17" x14ac:dyDescent="0.2">
      <c r="A2442">
        <v>405</v>
      </c>
      <c r="B2442" t="s">
        <v>3859</v>
      </c>
      <c r="C2442" t="s">
        <v>121</v>
      </c>
      <c r="D2442" t="s">
        <v>122</v>
      </c>
      <c r="E2442" t="s">
        <v>130</v>
      </c>
      <c r="F2442" t="s">
        <v>4</v>
      </c>
      <c r="G2442" s="20" t="s">
        <v>133</v>
      </c>
      <c r="H2442" s="19">
        <v>45389</v>
      </c>
      <c r="I2442">
        <v>163</v>
      </c>
      <c r="J2442">
        <v>0</v>
      </c>
      <c r="L2442">
        <v>5.9</v>
      </c>
      <c r="M2442">
        <f>IF(_22_05_2024__71314[[#This Row],[Данные телематики, пробег]]=0,0.6,IF(_22_05_2024__71314[[#This Row],[Данные путевого, пробег]]=0,0,"для расчета"))</f>
        <v>0</v>
      </c>
      <c r="N24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2" s="20">
        <f>_22_05_2024__71314[[#This Row],[Рейтинг по проезду]]*0.6+_22_05_2024__71314[[#This Row],[Рейтинг по МВ]]*0.4</f>
        <v>0.4</v>
      </c>
    </row>
    <row r="2443" spans="1:17" x14ac:dyDescent="0.2">
      <c r="A2443">
        <v>405</v>
      </c>
      <c r="B2443" t="s">
        <v>3860</v>
      </c>
      <c r="C2443" t="s">
        <v>121</v>
      </c>
      <c r="D2443" t="s">
        <v>122</v>
      </c>
      <c r="E2443" t="s">
        <v>130</v>
      </c>
      <c r="F2443" t="s">
        <v>4</v>
      </c>
      <c r="G2443" s="20" t="s">
        <v>133</v>
      </c>
      <c r="H2443" s="19">
        <v>45390</v>
      </c>
      <c r="I2443">
        <v>681</v>
      </c>
      <c r="J2443">
        <v>0</v>
      </c>
      <c r="L2443">
        <v>5.9</v>
      </c>
      <c r="M2443">
        <f>IF(_22_05_2024__71314[[#This Row],[Данные телематики, пробег]]=0,0.6,IF(_22_05_2024__71314[[#This Row],[Данные путевого, пробег]]=0,0,"для расчета"))</f>
        <v>0</v>
      </c>
      <c r="N24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3" s="20">
        <f>_22_05_2024__71314[[#This Row],[Рейтинг по проезду]]*0.6+_22_05_2024__71314[[#This Row],[Рейтинг по МВ]]*0.4</f>
        <v>0.4</v>
      </c>
    </row>
    <row r="2444" spans="1:17" x14ac:dyDescent="0.2">
      <c r="A2444">
        <v>405</v>
      </c>
      <c r="B2444" t="s">
        <v>3861</v>
      </c>
      <c r="C2444" t="s">
        <v>121</v>
      </c>
      <c r="D2444" t="s">
        <v>122</v>
      </c>
      <c r="E2444" t="s">
        <v>130</v>
      </c>
      <c r="F2444" t="s">
        <v>4</v>
      </c>
      <c r="G2444" s="20" t="s">
        <v>133</v>
      </c>
      <c r="H2444" s="19">
        <v>45392</v>
      </c>
      <c r="I2444">
        <v>269</v>
      </c>
      <c r="J2444">
        <v>0</v>
      </c>
      <c r="L2444">
        <v>5.9</v>
      </c>
      <c r="M2444">
        <f>IF(_22_05_2024__71314[[#This Row],[Данные телематики, пробег]]=0,0.6,IF(_22_05_2024__71314[[#This Row],[Данные путевого, пробег]]=0,0,"для расчета"))</f>
        <v>0</v>
      </c>
      <c r="N24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4" s="20">
        <f>_22_05_2024__71314[[#This Row],[Рейтинг по проезду]]*0.6+_22_05_2024__71314[[#This Row],[Рейтинг по МВ]]*0.4</f>
        <v>0.4</v>
      </c>
    </row>
    <row r="2445" spans="1:17" x14ac:dyDescent="0.2">
      <c r="A2445">
        <v>405</v>
      </c>
      <c r="B2445" t="s">
        <v>3862</v>
      </c>
      <c r="C2445" t="s">
        <v>121</v>
      </c>
      <c r="D2445" t="s">
        <v>122</v>
      </c>
      <c r="E2445" t="s">
        <v>130</v>
      </c>
      <c r="F2445" t="s">
        <v>4</v>
      </c>
      <c r="G2445" s="20" t="s">
        <v>133</v>
      </c>
      <c r="H2445" s="19">
        <v>45393</v>
      </c>
      <c r="I2445">
        <v>453</v>
      </c>
      <c r="J2445">
        <v>0</v>
      </c>
      <c r="L2445">
        <v>5.9</v>
      </c>
      <c r="M2445">
        <f>IF(_22_05_2024__71314[[#This Row],[Данные телематики, пробег]]=0,0.6,IF(_22_05_2024__71314[[#This Row],[Данные путевого, пробег]]=0,0,"для расчета"))</f>
        <v>0</v>
      </c>
      <c r="N24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5" s="20">
        <f>_22_05_2024__71314[[#This Row],[Рейтинг по проезду]]*0.6+_22_05_2024__71314[[#This Row],[Рейтинг по МВ]]*0.4</f>
        <v>0.4</v>
      </c>
    </row>
    <row r="2446" spans="1:17" x14ac:dyDescent="0.2">
      <c r="A2446">
        <v>405</v>
      </c>
      <c r="B2446" t="s">
        <v>3863</v>
      </c>
      <c r="C2446" t="s">
        <v>121</v>
      </c>
      <c r="D2446" t="s">
        <v>122</v>
      </c>
      <c r="E2446" t="s">
        <v>130</v>
      </c>
      <c r="F2446" t="s">
        <v>4</v>
      </c>
      <c r="G2446" s="20" t="s">
        <v>133</v>
      </c>
      <c r="H2446" s="19">
        <v>45394</v>
      </c>
      <c r="I2446">
        <v>939</v>
      </c>
      <c r="J2446">
        <v>0</v>
      </c>
      <c r="L2446">
        <v>5.9</v>
      </c>
      <c r="M2446">
        <f>IF(_22_05_2024__71314[[#This Row],[Данные телематики, пробег]]=0,0.6,IF(_22_05_2024__71314[[#This Row],[Данные путевого, пробег]]=0,0,"для расчета"))</f>
        <v>0</v>
      </c>
      <c r="N24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6" s="20">
        <f>_22_05_2024__71314[[#This Row],[Рейтинг по проезду]]*0.6+_22_05_2024__71314[[#This Row],[Рейтинг по МВ]]*0.4</f>
        <v>0.4</v>
      </c>
    </row>
    <row r="2447" spans="1:17" x14ac:dyDescent="0.2">
      <c r="A2447">
        <v>405</v>
      </c>
      <c r="B2447" t="s">
        <v>3864</v>
      </c>
      <c r="C2447" t="s">
        <v>121</v>
      </c>
      <c r="D2447" t="s">
        <v>122</v>
      </c>
      <c r="E2447" t="s">
        <v>130</v>
      </c>
      <c r="F2447" t="s">
        <v>4</v>
      </c>
      <c r="G2447" s="20" t="s">
        <v>133</v>
      </c>
      <c r="H2447" s="19">
        <v>45395</v>
      </c>
      <c r="I2447">
        <v>580</v>
      </c>
      <c r="J2447">
        <v>0</v>
      </c>
      <c r="L2447">
        <v>5.9</v>
      </c>
      <c r="M2447">
        <f>IF(_22_05_2024__71314[[#This Row],[Данные телематики, пробег]]=0,0.6,IF(_22_05_2024__71314[[#This Row],[Данные путевого, пробег]]=0,0,"для расчета"))</f>
        <v>0</v>
      </c>
      <c r="N24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7" s="20">
        <f>_22_05_2024__71314[[#This Row],[Рейтинг по проезду]]*0.6+_22_05_2024__71314[[#This Row],[Рейтинг по МВ]]*0.4</f>
        <v>0.4</v>
      </c>
    </row>
    <row r="2448" spans="1:17" x14ac:dyDescent="0.2">
      <c r="A2448">
        <v>405</v>
      </c>
      <c r="B2448" t="s">
        <v>3865</v>
      </c>
      <c r="C2448" t="s">
        <v>121</v>
      </c>
      <c r="D2448" t="s">
        <v>122</v>
      </c>
      <c r="E2448" t="s">
        <v>130</v>
      </c>
      <c r="F2448" t="s">
        <v>4</v>
      </c>
      <c r="G2448" s="20" t="s">
        <v>133</v>
      </c>
      <c r="H2448" s="19">
        <v>45397</v>
      </c>
      <c r="I2448">
        <v>619</v>
      </c>
      <c r="J2448">
        <v>0</v>
      </c>
      <c r="L2448">
        <v>5.9</v>
      </c>
      <c r="M2448">
        <f>IF(_22_05_2024__71314[[#This Row],[Данные телематики, пробег]]=0,0.6,IF(_22_05_2024__71314[[#This Row],[Данные путевого, пробег]]=0,0,"для расчета"))</f>
        <v>0</v>
      </c>
      <c r="N24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8" s="20">
        <f>_22_05_2024__71314[[#This Row],[Рейтинг по проезду]]*0.6+_22_05_2024__71314[[#This Row],[Рейтинг по МВ]]*0.4</f>
        <v>0.4</v>
      </c>
    </row>
    <row r="2449" spans="1:17" x14ac:dyDescent="0.2">
      <c r="A2449">
        <v>405</v>
      </c>
      <c r="B2449" t="s">
        <v>3866</v>
      </c>
      <c r="C2449" t="s">
        <v>121</v>
      </c>
      <c r="D2449" t="s">
        <v>122</v>
      </c>
      <c r="E2449" t="s">
        <v>130</v>
      </c>
      <c r="F2449" t="s">
        <v>4</v>
      </c>
      <c r="G2449" s="20" t="s">
        <v>133</v>
      </c>
      <c r="H2449" s="19">
        <v>45399</v>
      </c>
      <c r="I2449">
        <v>978</v>
      </c>
      <c r="J2449">
        <v>0</v>
      </c>
      <c r="L2449">
        <v>5.9</v>
      </c>
      <c r="M2449">
        <f>IF(_22_05_2024__71314[[#This Row],[Данные телематики, пробег]]=0,0.6,IF(_22_05_2024__71314[[#This Row],[Данные путевого, пробег]]=0,0,"для расчета"))</f>
        <v>0</v>
      </c>
      <c r="N24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49" s="20">
        <f>_22_05_2024__71314[[#This Row],[Рейтинг по проезду]]*0.6+_22_05_2024__71314[[#This Row],[Рейтинг по МВ]]*0.4</f>
        <v>0.4</v>
      </c>
    </row>
    <row r="2450" spans="1:17" x14ac:dyDescent="0.2">
      <c r="A2450">
        <v>405</v>
      </c>
      <c r="B2450" t="s">
        <v>3867</v>
      </c>
      <c r="C2450" t="s">
        <v>121</v>
      </c>
      <c r="D2450" t="s">
        <v>122</v>
      </c>
      <c r="E2450" t="s">
        <v>130</v>
      </c>
      <c r="F2450" t="s">
        <v>4</v>
      </c>
      <c r="G2450" s="20" t="s">
        <v>133</v>
      </c>
      <c r="H2450" s="19">
        <v>45400</v>
      </c>
      <c r="I2450">
        <v>952</v>
      </c>
      <c r="J2450">
        <v>0</v>
      </c>
      <c r="L2450">
        <v>5.9</v>
      </c>
      <c r="M2450">
        <f>IF(_22_05_2024__71314[[#This Row],[Данные телематики, пробег]]=0,0.6,IF(_22_05_2024__71314[[#This Row],[Данные путевого, пробег]]=0,0,"для расчета"))</f>
        <v>0</v>
      </c>
      <c r="N24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50" s="20">
        <f>_22_05_2024__71314[[#This Row],[Рейтинг по проезду]]*0.6+_22_05_2024__71314[[#This Row],[Рейтинг по МВ]]*0.4</f>
        <v>0.4</v>
      </c>
    </row>
    <row r="2451" spans="1:17" x14ac:dyDescent="0.2">
      <c r="A2451">
        <v>405</v>
      </c>
      <c r="B2451" t="s">
        <v>3868</v>
      </c>
      <c r="C2451" t="s">
        <v>121</v>
      </c>
      <c r="D2451" t="s">
        <v>122</v>
      </c>
      <c r="E2451" t="s">
        <v>130</v>
      </c>
      <c r="F2451" t="s">
        <v>4</v>
      </c>
      <c r="G2451" s="20" t="s">
        <v>133</v>
      </c>
      <c r="H2451" s="19">
        <v>45409</v>
      </c>
      <c r="I2451">
        <v>925</v>
      </c>
      <c r="J2451">
        <v>0</v>
      </c>
      <c r="L2451">
        <v>5.9</v>
      </c>
      <c r="M2451">
        <f>IF(_22_05_2024__71314[[#This Row],[Данные телематики, пробег]]=0,0.6,IF(_22_05_2024__71314[[#This Row],[Данные путевого, пробег]]=0,0,"для расчета"))</f>
        <v>0</v>
      </c>
      <c r="N24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51" s="20">
        <f>_22_05_2024__71314[[#This Row],[Рейтинг по проезду]]*0.6+_22_05_2024__71314[[#This Row],[Рейтинг по МВ]]*0.4</f>
        <v>0.4</v>
      </c>
    </row>
    <row r="2452" spans="1:17" x14ac:dyDescent="0.2">
      <c r="A2452">
        <v>406</v>
      </c>
      <c r="B2452" t="s">
        <v>3869</v>
      </c>
      <c r="C2452" t="s">
        <v>121</v>
      </c>
      <c r="D2452" t="s">
        <v>122</v>
      </c>
      <c r="E2452" t="s">
        <v>130</v>
      </c>
      <c r="F2452" t="s">
        <v>4</v>
      </c>
      <c r="G2452" s="20" t="s">
        <v>450</v>
      </c>
      <c r="H2452" s="19">
        <v>45387</v>
      </c>
      <c r="I2452">
        <v>555</v>
      </c>
      <c r="J2452">
        <v>0</v>
      </c>
      <c r="L2452">
        <v>3.6</v>
      </c>
      <c r="M2452">
        <f>IF(_22_05_2024__71314[[#This Row],[Данные телематики, пробег]]=0,0.6,IF(_22_05_2024__71314[[#This Row],[Данные путевого, пробег]]=0,0,"для расчета"))</f>
        <v>0</v>
      </c>
      <c r="N24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2" s="20">
        <f>_22_05_2024__71314[[#This Row],[Рейтинг по проезду]]*0.6+_22_05_2024__71314[[#This Row],[Рейтинг по МВ]]*0.4</f>
        <v>0.27999999999999997</v>
      </c>
    </row>
    <row r="2453" spans="1:17" x14ac:dyDescent="0.2">
      <c r="A2453">
        <v>406</v>
      </c>
      <c r="B2453" t="s">
        <v>3870</v>
      </c>
      <c r="C2453" t="s">
        <v>121</v>
      </c>
      <c r="D2453" t="s">
        <v>122</v>
      </c>
      <c r="E2453" t="s">
        <v>130</v>
      </c>
      <c r="F2453" t="s">
        <v>4</v>
      </c>
      <c r="G2453" s="20" t="s">
        <v>450</v>
      </c>
      <c r="H2453" s="19">
        <v>45390</v>
      </c>
      <c r="I2453">
        <v>904</v>
      </c>
      <c r="J2453">
        <v>0</v>
      </c>
      <c r="L2453">
        <v>3.6</v>
      </c>
      <c r="M2453">
        <f>IF(_22_05_2024__71314[[#This Row],[Данные телематики, пробег]]=0,0.6,IF(_22_05_2024__71314[[#This Row],[Данные путевого, пробег]]=0,0,"для расчета"))</f>
        <v>0</v>
      </c>
      <c r="N24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3" s="20">
        <f>_22_05_2024__71314[[#This Row],[Рейтинг по проезду]]*0.6+_22_05_2024__71314[[#This Row],[Рейтинг по МВ]]*0.4</f>
        <v>0.27999999999999997</v>
      </c>
    </row>
    <row r="2454" spans="1:17" x14ac:dyDescent="0.2">
      <c r="A2454">
        <v>406</v>
      </c>
      <c r="B2454" t="s">
        <v>3871</v>
      </c>
      <c r="C2454" t="s">
        <v>121</v>
      </c>
      <c r="D2454" t="s">
        <v>122</v>
      </c>
      <c r="E2454" t="s">
        <v>130</v>
      </c>
      <c r="F2454" t="s">
        <v>4</v>
      </c>
      <c r="G2454" s="20" t="s">
        <v>450</v>
      </c>
      <c r="H2454" s="19">
        <v>45391</v>
      </c>
      <c r="I2454">
        <v>0.3</v>
      </c>
      <c r="J2454">
        <v>0</v>
      </c>
      <c r="L2454">
        <v>3.6</v>
      </c>
      <c r="M2454">
        <f>IF(_22_05_2024__71314[[#This Row],[Данные телематики, пробег]]=0,0.6,IF(_22_05_2024__71314[[#This Row],[Данные путевого, пробег]]=0,0,"для расчета"))</f>
        <v>0</v>
      </c>
      <c r="N24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4" s="20">
        <f>_22_05_2024__71314[[#This Row],[Рейтинг по проезду]]*0.6+_22_05_2024__71314[[#This Row],[Рейтинг по МВ]]*0.4</f>
        <v>0.27999999999999997</v>
      </c>
    </row>
    <row r="2455" spans="1:17" x14ac:dyDescent="0.2">
      <c r="A2455">
        <v>406</v>
      </c>
      <c r="B2455" t="s">
        <v>3872</v>
      </c>
      <c r="C2455" t="s">
        <v>121</v>
      </c>
      <c r="D2455" t="s">
        <v>122</v>
      </c>
      <c r="E2455" t="s">
        <v>130</v>
      </c>
      <c r="F2455" t="s">
        <v>4</v>
      </c>
      <c r="G2455" s="20" t="s">
        <v>450</v>
      </c>
      <c r="H2455" s="19">
        <v>45392</v>
      </c>
      <c r="I2455">
        <v>986</v>
      </c>
      <c r="J2455">
        <v>986</v>
      </c>
      <c r="L2455">
        <v>3.6</v>
      </c>
      <c r="M24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5" s="20">
        <f>_22_05_2024__71314[[#This Row],[Рейтинг по проезду]]*0.6+_22_05_2024__71314[[#This Row],[Рейтинг по МВ]]*0.4</f>
        <v>0.87999999999999989</v>
      </c>
    </row>
    <row r="2456" spans="1:17" x14ac:dyDescent="0.2">
      <c r="A2456">
        <v>406</v>
      </c>
      <c r="B2456" t="s">
        <v>3873</v>
      </c>
      <c r="C2456" t="s">
        <v>121</v>
      </c>
      <c r="D2456" t="s">
        <v>122</v>
      </c>
      <c r="E2456" t="s">
        <v>130</v>
      </c>
      <c r="F2456" t="s">
        <v>4</v>
      </c>
      <c r="G2456" s="20" t="s">
        <v>450</v>
      </c>
      <c r="H2456" s="19">
        <v>45394</v>
      </c>
      <c r="I2456">
        <v>1219</v>
      </c>
      <c r="J2456">
        <v>1219</v>
      </c>
      <c r="L2456">
        <v>3.6</v>
      </c>
      <c r="M24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6" s="20">
        <f>_22_05_2024__71314[[#This Row],[Рейтинг по проезду]]*0.6+_22_05_2024__71314[[#This Row],[Рейтинг по МВ]]*0.4</f>
        <v>0.87999999999999989</v>
      </c>
    </row>
    <row r="2457" spans="1:17" x14ac:dyDescent="0.2">
      <c r="A2457">
        <v>406</v>
      </c>
      <c r="B2457" t="s">
        <v>3874</v>
      </c>
      <c r="C2457" t="s">
        <v>121</v>
      </c>
      <c r="D2457" t="s">
        <v>122</v>
      </c>
      <c r="E2457" t="s">
        <v>130</v>
      </c>
      <c r="F2457" t="s">
        <v>4</v>
      </c>
      <c r="G2457" s="20" t="s">
        <v>450</v>
      </c>
      <c r="H2457" s="19">
        <v>45398</v>
      </c>
      <c r="I2457">
        <v>665</v>
      </c>
      <c r="J2457">
        <v>0</v>
      </c>
      <c r="L2457">
        <v>3.6</v>
      </c>
      <c r="M2457">
        <f>IF(_22_05_2024__71314[[#This Row],[Данные телематики, пробег]]=0,0.6,IF(_22_05_2024__71314[[#This Row],[Данные путевого, пробег]]=0,0,"для расчета"))</f>
        <v>0</v>
      </c>
      <c r="N24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7" s="20">
        <f>_22_05_2024__71314[[#This Row],[Рейтинг по проезду]]*0.6+_22_05_2024__71314[[#This Row],[Рейтинг по МВ]]*0.4</f>
        <v>0.27999999999999997</v>
      </c>
    </row>
    <row r="2458" spans="1:17" x14ac:dyDescent="0.2">
      <c r="A2458">
        <v>406</v>
      </c>
      <c r="B2458" t="s">
        <v>3875</v>
      </c>
      <c r="C2458" t="s">
        <v>121</v>
      </c>
      <c r="D2458" t="s">
        <v>122</v>
      </c>
      <c r="E2458" t="s">
        <v>130</v>
      </c>
      <c r="F2458" t="s">
        <v>4</v>
      </c>
      <c r="G2458" s="20" t="s">
        <v>450</v>
      </c>
      <c r="H2458" s="19">
        <v>45399</v>
      </c>
      <c r="I2458">
        <v>808</v>
      </c>
      <c r="J2458">
        <v>0</v>
      </c>
      <c r="L2458">
        <v>3.6</v>
      </c>
      <c r="M2458">
        <f>IF(_22_05_2024__71314[[#This Row],[Данные телематики, пробег]]=0,0.6,IF(_22_05_2024__71314[[#This Row],[Данные путевого, пробег]]=0,0,"для расчета"))</f>
        <v>0</v>
      </c>
      <c r="N24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8" s="20">
        <f>_22_05_2024__71314[[#This Row],[Рейтинг по проезду]]*0.6+_22_05_2024__71314[[#This Row],[Рейтинг по МВ]]*0.4</f>
        <v>0.27999999999999997</v>
      </c>
    </row>
    <row r="2459" spans="1:17" x14ac:dyDescent="0.2">
      <c r="A2459">
        <v>406</v>
      </c>
      <c r="B2459" t="s">
        <v>3876</v>
      </c>
      <c r="C2459" t="s">
        <v>121</v>
      </c>
      <c r="D2459" t="s">
        <v>122</v>
      </c>
      <c r="E2459" t="s">
        <v>130</v>
      </c>
      <c r="F2459" t="s">
        <v>4</v>
      </c>
      <c r="G2459" s="20" t="s">
        <v>450</v>
      </c>
      <c r="H2459" s="19">
        <v>45400</v>
      </c>
      <c r="I2459">
        <v>980</v>
      </c>
      <c r="J2459">
        <v>0</v>
      </c>
      <c r="L2459">
        <v>3.6</v>
      </c>
      <c r="M2459">
        <f>IF(_22_05_2024__71314[[#This Row],[Данные телематики, пробег]]=0,0.6,IF(_22_05_2024__71314[[#This Row],[Данные путевого, пробег]]=0,0,"для расчета"))</f>
        <v>0</v>
      </c>
      <c r="N24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59" s="20">
        <f>_22_05_2024__71314[[#This Row],[Рейтинг по проезду]]*0.6+_22_05_2024__71314[[#This Row],[Рейтинг по МВ]]*0.4</f>
        <v>0.27999999999999997</v>
      </c>
    </row>
    <row r="2460" spans="1:17" x14ac:dyDescent="0.2">
      <c r="A2460">
        <v>406</v>
      </c>
      <c r="B2460" t="s">
        <v>3877</v>
      </c>
      <c r="C2460" t="s">
        <v>121</v>
      </c>
      <c r="D2460" t="s">
        <v>122</v>
      </c>
      <c r="E2460" t="s">
        <v>130</v>
      </c>
      <c r="F2460" t="s">
        <v>4</v>
      </c>
      <c r="G2460" s="20" t="s">
        <v>450</v>
      </c>
      <c r="H2460" s="19">
        <v>45407</v>
      </c>
      <c r="I2460">
        <v>350</v>
      </c>
      <c r="J2460">
        <v>0</v>
      </c>
      <c r="L2460">
        <v>3.6</v>
      </c>
      <c r="M2460">
        <f>IF(_22_05_2024__71314[[#This Row],[Данные телематики, пробег]]=0,0.6,IF(_22_05_2024__71314[[#This Row],[Данные путевого, пробег]]=0,0,"для расчета"))</f>
        <v>0</v>
      </c>
      <c r="N24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60" s="20">
        <f>_22_05_2024__71314[[#This Row],[Рейтинг по проезду]]*0.6+_22_05_2024__71314[[#This Row],[Рейтинг по МВ]]*0.4</f>
        <v>0.27999999999999997</v>
      </c>
    </row>
    <row r="2461" spans="1:17" x14ac:dyDescent="0.2">
      <c r="A2461">
        <v>406</v>
      </c>
      <c r="B2461" t="s">
        <v>3878</v>
      </c>
      <c r="C2461" t="s">
        <v>121</v>
      </c>
      <c r="D2461" t="s">
        <v>122</v>
      </c>
      <c r="E2461" t="s">
        <v>130</v>
      </c>
      <c r="F2461" t="s">
        <v>4</v>
      </c>
      <c r="G2461" s="20" t="s">
        <v>450</v>
      </c>
      <c r="H2461" s="19">
        <v>45408</v>
      </c>
      <c r="I2461">
        <v>50</v>
      </c>
      <c r="J2461">
        <v>0</v>
      </c>
      <c r="L2461">
        <v>3.6</v>
      </c>
      <c r="M2461">
        <f>IF(_22_05_2024__71314[[#This Row],[Данные телематики, пробег]]=0,0.6,IF(_22_05_2024__71314[[#This Row],[Данные путевого, пробег]]=0,0,"для расчета"))</f>
        <v>0</v>
      </c>
      <c r="N24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61" s="20">
        <f>_22_05_2024__71314[[#This Row],[Рейтинг по проезду]]*0.6+_22_05_2024__71314[[#This Row],[Рейтинг по МВ]]*0.4</f>
        <v>0.27999999999999997</v>
      </c>
    </row>
    <row r="2462" spans="1:17" x14ac:dyDescent="0.2">
      <c r="A2462">
        <v>407</v>
      </c>
      <c r="B2462" t="s">
        <v>3879</v>
      </c>
      <c r="C2462" t="s">
        <v>121</v>
      </c>
      <c r="D2462" t="s">
        <v>122</v>
      </c>
      <c r="E2462" t="s">
        <v>130</v>
      </c>
      <c r="F2462" t="s">
        <v>4</v>
      </c>
      <c r="G2462" s="20" t="s">
        <v>451</v>
      </c>
      <c r="H2462" s="19">
        <v>45387</v>
      </c>
      <c r="I2462">
        <v>555</v>
      </c>
      <c r="J2462">
        <v>0</v>
      </c>
      <c r="L2462">
        <v>5.9</v>
      </c>
      <c r="M2462">
        <f>IF(_22_05_2024__71314[[#This Row],[Данные телематики, пробег]]=0,0.6,IF(_22_05_2024__71314[[#This Row],[Данные путевого, пробег]]=0,0,"для расчета"))</f>
        <v>0</v>
      </c>
      <c r="N24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2" s="20">
        <f>_22_05_2024__71314[[#This Row],[Рейтинг по проезду]]*0.6+_22_05_2024__71314[[#This Row],[Рейтинг по МВ]]*0.4</f>
        <v>0.4</v>
      </c>
    </row>
    <row r="2463" spans="1:17" x14ac:dyDescent="0.2">
      <c r="A2463">
        <v>407</v>
      </c>
      <c r="B2463" t="s">
        <v>3880</v>
      </c>
      <c r="C2463" t="s">
        <v>121</v>
      </c>
      <c r="D2463" t="s">
        <v>122</v>
      </c>
      <c r="E2463" t="s">
        <v>130</v>
      </c>
      <c r="F2463" t="s">
        <v>4</v>
      </c>
      <c r="G2463" s="20" t="s">
        <v>451</v>
      </c>
      <c r="H2463" s="19">
        <v>45390</v>
      </c>
      <c r="I2463">
        <v>904</v>
      </c>
      <c r="J2463">
        <v>0</v>
      </c>
      <c r="L2463">
        <v>5.9</v>
      </c>
      <c r="M2463">
        <f>IF(_22_05_2024__71314[[#This Row],[Данные телематики, пробег]]=0,0.6,IF(_22_05_2024__71314[[#This Row],[Данные путевого, пробег]]=0,0,"для расчета"))</f>
        <v>0</v>
      </c>
      <c r="N24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3" s="20">
        <f>_22_05_2024__71314[[#This Row],[Рейтинг по проезду]]*0.6+_22_05_2024__71314[[#This Row],[Рейтинг по МВ]]*0.4</f>
        <v>0.4</v>
      </c>
    </row>
    <row r="2464" spans="1:17" x14ac:dyDescent="0.2">
      <c r="A2464">
        <v>407</v>
      </c>
      <c r="B2464" t="s">
        <v>3881</v>
      </c>
      <c r="C2464" t="s">
        <v>121</v>
      </c>
      <c r="D2464" t="s">
        <v>122</v>
      </c>
      <c r="E2464" t="s">
        <v>130</v>
      </c>
      <c r="F2464" t="s">
        <v>4</v>
      </c>
      <c r="G2464" s="20" t="s">
        <v>451</v>
      </c>
      <c r="H2464" s="19">
        <v>45391</v>
      </c>
      <c r="I2464">
        <v>213</v>
      </c>
      <c r="J2464">
        <v>0</v>
      </c>
      <c r="L2464">
        <v>5.9</v>
      </c>
      <c r="M2464">
        <f>IF(_22_05_2024__71314[[#This Row],[Данные телематики, пробег]]=0,0.6,IF(_22_05_2024__71314[[#This Row],[Данные путевого, пробег]]=0,0,"для расчета"))</f>
        <v>0</v>
      </c>
      <c r="N24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4" s="20">
        <f>_22_05_2024__71314[[#This Row],[Рейтинг по проезду]]*0.6+_22_05_2024__71314[[#This Row],[Рейтинг по МВ]]*0.4</f>
        <v>0.4</v>
      </c>
    </row>
    <row r="2465" spans="1:17" x14ac:dyDescent="0.2">
      <c r="A2465">
        <v>407</v>
      </c>
      <c r="B2465" t="s">
        <v>3882</v>
      </c>
      <c r="C2465" t="s">
        <v>121</v>
      </c>
      <c r="D2465" t="s">
        <v>122</v>
      </c>
      <c r="E2465" t="s">
        <v>130</v>
      </c>
      <c r="F2465" t="s">
        <v>4</v>
      </c>
      <c r="G2465" s="20" t="s">
        <v>451</v>
      </c>
      <c r="H2465" s="19">
        <v>45392</v>
      </c>
      <c r="I2465">
        <v>386</v>
      </c>
      <c r="J2465">
        <v>0</v>
      </c>
      <c r="L2465">
        <v>5.9</v>
      </c>
      <c r="M2465">
        <f>IF(_22_05_2024__71314[[#This Row],[Данные телематики, пробег]]=0,0.6,IF(_22_05_2024__71314[[#This Row],[Данные путевого, пробег]]=0,0,"для расчета"))</f>
        <v>0</v>
      </c>
      <c r="N24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5" s="20">
        <f>_22_05_2024__71314[[#This Row],[Рейтинг по проезду]]*0.6+_22_05_2024__71314[[#This Row],[Рейтинг по МВ]]*0.4</f>
        <v>0.4</v>
      </c>
    </row>
    <row r="2466" spans="1:17" x14ac:dyDescent="0.2">
      <c r="A2466">
        <v>407</v>
      </c>
      <c r="B2466" t="s">
        <v>3883</v>
      </c>
      <c r="C2466" t="s">
        <v>121</v>
      </c>
      <c r="D2466" t="s">
        <v>122</v>
      </c>
      <c r="E2466" t="s">
        <v>130</v>
      </c>
      <c r="F2466" t="s">
        <v>4</v>
      </c>
      <c r="G2466" s="20" t="s">
        <v>451</v>
      </c>
      <c r="H2466" s="19">
        <v>45394</v>
      </c>
      <c r="I2466">
        <v>219</v>
      </c>
      <c r="J2466">
        <v>0</v>
      </c>
      <c r="L2466">
        <v>5.9</v>
      </c>
      <c r="M2466">
        <f>IF(_22_05_2024__71314[[#This Row],[Данные телематики, пробег]]=0,0.6,IF(_22_05_2024__71314[[#This Row],[Данные путевого, пробег]]=0,0,"для расчета"))</f>
        <v>0</v>
      </c>
      <c r="N24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6" s="20">
        <f>_22_05_2024__71314[[#This Row],[Рейтинг по проезду]]*0.6+_22_05_2024__71314[[#This Row],[Рейтинг по МВ]]*0.4</f>
        <v>0.4</v>
      </c>
    </row>
    <row r="2467" spans="1:17" x14ac:dyDescent="0.2">
      <c r="A2467">
        <v>407</v>
      </c>
      <c r="B2467" t="s">
        <v>3884</v>
      </c>
      <c r="C2467" t="s">
        <v>121</v>
      </c>
      <c r="D2467" t="s">
        <v>122</v>
      </c>
      <c r="E2467" t="s">
        <v>130</v>
      </c>
      <c r="F2467" t="s">
        <v>4</v>
      </c>
      <c r="G2467" s="20" t="s">
        <v>451</v>
      </c>
      <c r="H2467" s="19">
        <v>45398</v>
      </c>
      <c r="I2467">
        <v>665</v>
      </c>
      <c r="J2467">
        <v>0</v>
      </c>
      <c r="L2467">
        <v>5.9</v>
      </c>
      <c r="M2467">
        <f>IF(_22_05_2024__71314[[#This Row],[Данные телематики, пробег]]=0,0.6,IF(_22_05_2024__71314[[#This Row],[Данные путевого, пробег]]=0,0,"для расчета"))</f>
        <v>0</v>
      </c>
      <c r="N24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7" s="20">
        <f>_22_05_2024__71314[[#This Row],[Рейтинг по проезду]]*0.6+_22_05_2024__71314[[#This Row],[Рейтинг по МВ]]*0.4</f>
        <v>0.4</v>
      </c>
    </row>
    <row r="2468" spans="1:17" x14ac:dyDescent="0.2">
      <c r="A2468">
        <v>407</v>
      </c>
      <c r="B2468" t="s">
        <v>3885</v>
      </c>
      <c r="C2468" t="s">
        <v>121</v>
      </c>
      <c r="D2468" t="s">
        <v>122</v>
      </c>
      <c r="E2468" t="s">
        <v>130</v>
      </c>
      <c r="F2468" t="s">
        <v>4</v>
      </c>
      <c r="G2468" s="20" t="s">
        <v>451</v>
      </c>
      <c r="H2468" s="19">
        <v>45399</v>
      </c>
      <c r="I2468">
        <v>808</v>
      </c>
      <c r="J2468">
        <v>0</v>
      </c>
      <c r="L2468">
        <v>5.9</v>
      </c>
      <c r="M2468">
        <f>IF(_22_05_2024__71314[[#This Row],[Данные телематики, пробег]]=0,0.6,IF(_22_05_2024__71314[[#This Row],[Данные путевого, пробег]]=0,0,"для расчета"))</f>
        <v>0</v>
      </c>
      <c r="N24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8" s="20">
        <f>_22_05_2024__71314[[#This Row],[Рейтинг по проезду]]*0.6+_22_05_2024__71314[[#This Row],[Рейтинг по МВ]]*0.4</f>
        <v>0.4</v>
      </c>
    </row>
    <row r="2469" spans="1:17" x14ac:dyDescent="0.2">
      <c r="A2469">
        <v>407</v>
      </c>
      <c r="B2469" t="s">
        <v>3886</v>
      </c>
      <c r="C2469" t="s">
        <v>121</v>
      </c>
      <c r="D2469" t="s">
        <v>122</v>
      </c>
      <c r="E2469" t="s">
        <v>130</v>
      </c>
      <c r="F2469" t="s">
        <v>4</v>
      </c>
      <c r="G2469" s="20" t="s">
        <v>451</v>
      </c>
      <c r="H2469" s="19">
        <v>45400</v>
      </c>
      <c r="I2469">
        <v>980</v>
      </c>
      <c r="J2469">
        <v>0</v>
      </c>
      <c r="L2469">
        <v>5.9</v>
      </c>
      <c r="M2469">
        <f>IF(_22_05_2024__71314[[#This Row],[Данные телематики, пробег]]=0,0.6,IF(_22_05_2024__71314[[#This Row],[Данные путевого, пробег]]=0,0,"для расчета"))</f>
        <v>0</v>
      </c>
      <c r="N24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69" s="20">
        <f>_22_05_2024__71314[[#This Row],[Рейтинг по проезду]]*0.6+_22_05_2024__71314[[#This Row],[Рейтинг по МВ]]*0.4</f>
        <v>0.4</v>
      </c>
    </row>
    <row r="2470" spans="1:17" x14ac:dyDescent="0.2">
      <c r="A2470">
        <v>407</v>
      </c>
      <c r="B2470" t="s">
        <v>3887</v>
      </c>
      <c r="C2470" t="s">
        <v>121</v>
      </c>
      <c r="D2470" t="s">
        <v>122</v>
      </c>
      <c r="E2470" t="s">
        <v>130</v>
      </c>
      <c r="F2470" t="s">
        <v>4</v>
      </c>
      <c r="G2470" s="20" t="s">
        <v>451</v>
      </c>
      <c r="H2470" s="19">
        <v>45407</v>
      </c>
      <c r="I2470">
        <v>350</v>
      </c>
      <c r="J2470">
        <v>0</v>
      </c>
      <c r="L2470">
        <v>5.9</v>
      </c>
      <c r="M2470">
        <f>IF(_22_05_2024__71314[[#This Row],[Данные телематики, пробег]]=0,0.6,IF(_22_05_2024__71314[[#This Row],[Данные путевого, пробег]]=0,0,"для расчета"))</f>
        <v>0</v>
      </c>
      <c r="N24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0" s="20">
        <f>_22_05_2024__71314[[#This Row],[Рейтинг по проезду]]*0.6+_22_05_2024__71314[[#This Row],[Рейтинг по МВ]]*0.4</f>
        <v>0.4</v>
      </c>
    </row>
    <row r="2471" spans="1:17" x14ac:dyDescent="0.2">
      <c r="A2471">
        <v>407</v>
      </c>
      <c r="B2471" t="s">
        <v>3888</v>
      </c>
      <c r="C2471" t="s">
        <v>121</v>
      </c>
      <c r="D2471" t="s">
        <v>122</v>
      </c>
      <c r="E2471" t="s">
        <v>130</v>
      </c>
      <c r="F2471" t="s">
        <v>4</v>
      </c>
      <c r="G2471" s="20" t="s">
        <v>451</v>
      </c>
      <c r="H2471" s="19">
        <v>45408</v>
      </c>
      <c r="I2471">
        <v>450</v>
      </c>
      <c r="J2471">
        <v>0</v>
      </c>
      <c r="L2471">
        <v>5.9</v>
      </c>
      <c r="M2471">
        <f>IF(_22_05_2024__71314[[#This Row],[Данные телематики, пробег]]=0,0.6,IF(_22_05_2024__71314[[#This Row],[Данные путевого, пробег]]=0,0,"для расчета"))</f>
        <v>0</v>
      </c>
      <c r="N24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1" s="20">
        <f>_22_05_2024__71314[[#This Row],[Рейтинг по проезду]]*0.6+_22_05_2024__71314[[#This Row],[Рейтинг по МВ]]*0.4</f>
        <v>0.4</v>
      </c>
    </row>
    <row r="2472" spans="1:17" x14ac:dyDescent="0.2">
      <c r="A2472">
        <v>408</v>
      </c>
      <c r="B2472" t="s">
        <v>3889</v>
      </c>
      <c r="C2472" t="s">
        <v>121</v>
      </c>
      <c r="D2472" t="s">
        <v>122</v>
      </c>
      <c r="E2472" t="s">
        <v>130</v>
      </c>
      <c r="F2472" t="s">
        <v>4</v>
      </c>
      <c r="G2472" s="20" t="s">
        <v>452</v>
      </c>
      <c r="H2472" s="19">
        <v>45383</v>
      </c>
      <c r="I2472">
        <v>20.02</v>
      </c>
      <c r="J2472">
        <v>21</v>
      </c>
      <c r="L2472">
        <v>5.6</v>
      </c>
      <c r="M24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0.95333333333333337</v>
      </c>
      <c r="O24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2" s="20">
        <f>_22_05_2024__71314[[#This Row],[Рейтинг по проезду]]*0.6+_22_05_2024__71314[[#This Row],[Рейтинг по МВ]]*0.4</f>
        <v>1</v>
      </c>
    </row>
    <row r="2473" spans="1:17" x14ac:dyDescent="0.2">
      <c r="A2473">
        <v>408</v>
      </c>
      <c r="B2473" t="s">
        <v>3890</v>
      </c>
      <c r="C2473" t="s">
        <v>121</v>
      </c>
      <c r="D2473" t="s">
        <v>122</v>
      </c>
      <c r="E2473" t="s">
        <v>130</v>
      </c>
      <c r="F2473" t="s">
        <v>4</v>
      </c>
      <c r="G2473" s="20" t="s">
        <v>452</v>
      </c>
      <c r="H2473" s="19">
        <v>45384</v>
      </c>
      <c r="I2473">
        <v>9</v>
      </c>
      <c r="J2473">
        <v>9</v>
      </c>
      <c r="L2473">
        <v>5.6</v>
      </c>
      <c r="M24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3" s="20">
        <f>_22_05_2024__71314[[#This Row],[Рейтинг по проезду]]*0.6+_22_05_2024__71314[[#This Row],[Рейтинг по МВ]]*0.4</f>
        <v>1</v>
      </c>
    </row>
    <row r="2474" spans="1:17" x14ac:dyDescent="0.2">
      <c r="A2474">
        <v>408</v>
      </c>
      <c r="B2474" t="s">
        <v>3891</v>
      </c>
      <c r="C2474" t="s">
        <v>121</v>
      </c>
      <c r="D2474" t="s">
        <v>122</v>
      </c>
      <c r="E2474" t="s">
        <v>130</v>
      </c>
      <c r="F2474" t="s">
        <v>4</v>
      </c>
      <c r="G2474" s="20" t="s">
        <v>452</v>
      </c>
      <c r="H2474" s="19">
        <v>45387</v>
      </c>
      <c r="I2474">
        <v>2</v>
      </c>
      <c r="J2474">
        <v>2</v>
      </c>
      <c r="L2474">
        <v>5.6</v>
      </c>
      <c r="M24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4" s="20">
        <f>_22_05_2024__71314[[#This Row],[Рейтинг по проезду]]*0.6+_22_05_2024__71314[[#This Row],[Рейтинг по МВ]]*0.4</f>
        <v>1</v>
      </c>
    </row>
    <row r="2475" spans="1:17" x14ac:dyDescent="0.2">
      <c r="A2475">
        <v>408</v>
      </c>
      <c r="B2475" t="s">
        <v>3892</v>
      </c>
      <c r="C2475" t="s">
        <v>121</v>
      </c>
      <c r="D2475" t="s">
        <v>122</v>
      </c>
      <c r="E2475" t="s">
        <v>130</v>
      </c>
      <c r="F2475" t="s">
        <v>4</v>
      </c>
      <c r="G2475" s="20" t="s">
        <v>452</v>
      </c>
      <c r="H2475" s="19">
        <v>45389</v>
      </c>
      <c r="I2475">
        <v>10</v>
      </c>
      <c r="J2475">
        <v>10</v>
      </c>
      <c r="L2475">
        <v>5.6</v>
      </c>
      <c r="M24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5" s="20">
        <f>_22_05_2024__71314[[#This Row],[Рейтинг по проезду]]*0.6+_22_05_2024__71314[[#This Row],[Рейтинг по МВ]]*0.4</f>
        <v>1</v>
      </c>
    </row>
    <row r="2476" spans="1:17" x14ac:dyDescent="0.2">
      <c r="A2476">
        <v>408</v>
      </c>
      <c r="B2476" t="s">
        <v>3893</v>
      </c>
      <c r="C2476" t="s">
        <v>121</v>
      </c>
      <c r="D2476" t="s">
        <v>122</v>
      </c>
      <c r="E2476" t="s">
        <v>130</v>
      </c>
      <c r="F2476" t="s">
        <v>4</v>
      </c>
      <c r="G2476" s="20" t="s">
        <v>452</v>
      </c>
      <c r="H2476" s="19">
        <v>45390</v>
      </c>
      <c r="I2476">
        <v>4</v>
      </c>
      <c r="J2476">
        <v>4</v>
      </c>
      <c r="L2476">
        <v>5.6</v>
      </c>
      <c r="M24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6" s="20">
        <f>_22_05_2024__71314[[#This Row],[Рейтинг по проезду]]*0.6+_22_05_2024__71314[[#This Row],[Рейтинг по МВ]]*0.4</f>
        <v>1</v>
      </c>
    </row>
    <row r="2477" spans="1:17" x14ac:dyDescent="0.2">
      <c r="A2477">
        <v>408</v>
      </c>
      <c r="B2477" t="s">
        <v>3894</v>
      </c>
      <c r="C2477" t="s">
        <v>121</v>
      </c>
      <c r="D2477" t="s">
        <v>122</v>
      </c>
      <c r="E2477" t="s">
        <v>130</v>
      </c>
      <c r="F2477" t="s">
        <v>4</v>
      </c>
      <c r="G2477" s="20" t="s">
        <v>452</v>
      </c>
      <c r="H2477" s="19">
        <v>45391</v>
      </c>
      <c r="I2477">
        <v>0</v>
      </c>
      <c r="J2477">
        <v>15</v>
      </c>
      <c r="L2477">
        <v>5.6</v>
      </c>
      <c r="M2477">
        <f>IF(_22_05_2024__71314[[#This Row],[Данные телематики, пробег]]=0,0.6,IF(_22_05_2024__71314[[#This Row],[Данные путевого, пробег]]=0,0,"для расчета"))</f>
        <v>0.6</v>
      </c>
      <c r="N24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4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7" s="20">
        <f>_22_05_2024__71314[[#This Row],[Рейтинг по проезду]]*0.6+_22_05_2024__71314[[#This Row],[Рейтинг по МВ]]*0.4</f>
        <v>0.76</v>
      </c>
    </row>
    <row r="2478" spans="1:17" x14ac:dyDescent="0.2">
      <c r="A2478">
        <v>408</v>
      </c>
      <c r="B2478" t="s">
        <v>3895</v>
      </c>
      <c r="C2478" t="s">
        <v>121</v>
      </c>
      <c r="D2478" t="s">
        <v>122</v>
      </c>
      <c r="E2478" t="s">
        <v>130</v>
      </c>
      <c r="F2478" t="s">
        <v>4</v>
      </c>
      <c r="G2478" s="20" t="s">
        <v>452</v>
      </c>
      <c r="H2478" s="19">
        <v>45392</v>
      </c>
      <c r="I2478">
        <v>42</v>
      </c>
      <c r="J2478">
        <v>42</v>
      </c>
      <c r="L2478">
        <v>5.6</v>
      </c>
      <c r="M24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8" s="20">
        <f>_22_05_2024__71314[[#This Row],[Рейтинг по проезду]]*0.6+_22_05_2024__71314[[#This Row],[Рейтинг по МВ]]*0.4</f>
        <v>1</v>
      </c>
    </row>
    <row r="2479" spans="1:17" x14ac:dyDescent="0.2">
      <c r="A2479">
        <v>408</v>
      </c>
      <c r="B2479" t="s">
        <v>3896</v>
      </c>
      <c r="C2479" t="s">
        <v>121</v>
      </c>
      <c r="D2479" t="s">
        <v>122</v>
      </c>
      <c r="E2479" t="s">
        <v>130</v>
      </c>
      <c r="F2479" t="s">
        <v>4</v>
      </c>
      <c r="G2479" s="20" t="s">
        <v>452</v>
      </c>
      <c r="H2479" s="19">
        <v>45394</v>
      </c>
      <c r="I2479">
        <v>41</v>
      </c>
      <c r="J2479">
        <v>41</v>
      </c>
      <c r="L2479">
        <v>5.6</v>
      </c>
      <c r="M24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79" s="20">
        <f>_22_05_2024__71314[[#This Row],[Рейтинг по проезду]]*0.6+_22_05_2024__71314[[#This Row],[Рейтинг по МВ]]*0.4</f>
        <v>1</v>
      </c>
    </row>
    <row r="2480" spans="1:17" x14ac:dyDescent="0.2">
      <c r="A2480">
        <v>408</v>
      </c>
      <c r="B2480" t="s">
        <v>3897</v>
      </c>
      <c r="C2480" t="s">
        <v>121</v>
      </c>
      <c r="D2480" t="s">
        <v>122</v>
      </c>
      <c r="E2480" t="s">
        <v>130</v>
      </c>
      <c r="F2480" t="s">
        <v>4</v>
      </c>
      <c r="G2480" s="20" t="s">
        <v>452</v>
      </c>
      <c r="H2480" s="19">
        <v>45395</v>
      </c>
      <c r="I2480">
        <v>10</v>
      </c>
      <c r="J2480">
        <v>10</v>
      </c>
      <c r="L2480">
        <v>5.6</v>
      </c>
      <c r="M24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0" s="20">
        <f>_22_05_2024__71314[[#This Row],[Рейтинг по проезду]]*0.6+_22_05_2024__71314[[#This Row],[Рейтинг по МВ]]*0.4</f>
        <v>1</v>
      </c>
    </row>
    <row r="2481" spans="1:17" x14ac:dyDescent="0.2">
      <c r="A2481">
        <v>408</v>
      </c>
      <c r="B2481" t="s">
        <v>3898</v>
      </c>
      <c r="C2481" t="s">
        <v>121</v>
      </c>
      <c r="D2481" t="s">
        <v>122</v>
      </c>
      <c r="E2481" t="s">
        <v>130</v>
      </c>
      <c r="F2481" t="s">
        <v>4</v>
      </c>
      <c r="G2481" s="20" t="s">
        <v>452</v>
      </c>
      <c r="H2481" s="19">
        <v>45396</v>
      </c>
      <c r="I2481">
        <v>6</v>
      </c>
      <c r="J2481">
        <v>6</v>
      </c>
      <c r="L2481">
        <v>5.6</v>
      </c>
      <c r="M24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1" s="20">
        <f>_22_05_2024__71314[[#This Row],[Рейтинг по проезду]]*0.6+_22_05_2024__71314[[#This Row],[Рейтинг по МВ]]*0.4</f>
        <v>1</v>
      </c>
    </row>
    <row r="2482" spans="1:17" x14ac:dyDescent="0.2">
      <c r="A2482">
        <v>408</v>
      </c>
      <c r="B2482" t="s">
        <v>3899</v>
      </c>
      <c r="C2482" t="s">
        <v>121</v>
      </c>
      <c r="D2482" t="s">
        <v>122</v>
      </c>
      <c r="E2482" t="s">
        <v>130</v>
      </c>
      <c r="F2482" t="s">
        <v>4</v>
      </c>
      <c r="G2482" s="20" t="s">
        <v>452</v>
      </c>
      <c r="H2482" s="19">
        <v>45399</v>
      </c>
      <c r="I2482">
        <v>26</v>
      </c>
      <c r="J2482">
        <v>26</v>
      </c>
      <c r="L2482">
        <v>5.6</v>
      </c>
      <c r="M24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2" s="20">
        <f>_22_05_2024__71314[[#This Row],[Рейтинг по проезду]]*0.6+_22_05_2024__71314[[#This Row],[Рейтинг по МВ]]*0.4</f>
        <v>1</v>
      </c>
    </row>
    <row r="2483" spans="1:17" x14ac:dyDescent="0.2">
      <c r="A2483">
        <v>408</v>
      </c>
      <c r="B2483" t="s">
        <v>3900</v>
      </c>
      <c r="C2483" t="s">
        <v>121</v>
      </c>
      <c r="D2483" t="s">
        <v>122</v>
      </c>
      <c r="E2483" t="s">
        <v>130</v>
      </c>
      <c r="F2483" t="s">
        <v>4</v>
      </c>
      <c r="G2483" s="20" t="s">
        <v>452</v>
      </c>
      <c r="H2483" s="19">
        <v>45401</v>
      </c>
      <c r="I2483">
        <v>1</v>
      </c>
      <c r="J2483">
        <v>1</v>
      </c>
      <c r="L2483">
        <v>5.6</v>
      </c>
      <c r="M24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3" s="20">
        <f>_22_05_2024__71314[[#This Row],[Рейтинг по проезду]]*0.6+_22_05_2024__71314[[#This Row],[Рейтинг по МВ]]*0.4</f>
        <v>1</v>
      </c>
    </row>
    <row r="2484" spans="1:17" x14ac:dyDescent="0.2">
      <c r="A2484">
        <v>408</v>
      </c>
      <c r="B2484" t="s">
        <v>3901</v>
      </c>
      <c r="C2484" t="s">
        <v>121</v>
      </c>
      <c r="D2484" t="s">
        <v>122</v>
      </c>
      <c r="E2484" t="s">
        <v>130</v>
      </c>
      <c r="F2484" t="s">
        <v>4</v>
      </c>
      <c r="G2484" s="20" t="s">
        <v>452</v>
      </c>
      <c r="H2484" s="19">
        <v>45403</v>
      </c>
      <c r="I2484">
        <v>13</v>
      </c>
      <c r="J2484">
        <v>13</v>
      </c>
      <c r="L2484">
        <v>5.6</v>
      </c>
      <c r="M24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4" s="20">
        <f>_22_05_2024__71314[[#This Row],[Рейтинг по проезду]]*0.6+_22_05_2024__71314[[#This Row],[Рейтинг по МВ]]*0.4</f>
        <v>1</v>
      </c>
    </row>
    <row r="2485" spans="1:17" x14ac:dyDescent="0.2">
      <c r="A2485">
        <v>408</v>
      </c>
      <c r="B2485" t="s">
        <v>3902</v>
      </c>
      <c r="C2485" t="s">
        <v>121</v>
      </c>
      <c r="D2485" t="s">
        <v>122</v>
      </c>
      <c r="E2485" t="s">
        <v>130</v>
      </c>
      <c r="F2485" t="s">
        <v>4</v>
      </c>
      <c r="G2485" s="20" t="s">
        <v>452</v>
      </c>
      <c r="H2485" s="19">
        <v>45407</v>
      </c>
      <c r="I2485">
        <v>17</v>
      </c>
      <c r="J2485">
        <v>17</v>
      </c>
      <c r="L2485">
        <v>5.6</v>
      </c>
      <c r="M24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5" s="20">
        <f>_22_05_2024__71314[[#This Row],[Рейтинг по проезду]]*0.6+_22_05_2024__71314[[#This Row],[Рейтинг по МВ]]*0.4</f>
        <v>1</v>
      </c>
    </row>
    <row r="2486" spans="1:17" x14ac:dyDescent="0.2">
      <c r="A2486">
        <v>409</v>
      </c>
      <c r="B2486" t="s">
        <v>3903</v>
      </c>
      <c r="C2486" t="s">
        <v>121</v>
      </c>
      <c r="D2486" t="s">
        <v>122</v>
      </c>
      <c r="E2486" t="s">
        <v>130</v>
      </c>
      <c r="F2486" t="s">
        <v>4</v>
      </c>
      <c r="G2486" s="20" t="s">
        <v>453</v>
      </c>
      <c r="H2486" s="19">
        <v>45400</v>
      </c>
      <c r="I2486">
        <v>2.2000000000000002</v>
      </c>
      <c r="J2486">
        <v>0</v>
      </c>
      <c r="L2486">
        <v>4.8</v>
      </c>
      <c r="M2486">
        <f>IF(_22_05_2024__71314[[#This Row],[Данные телематики, пробег]]=0,0.6,IF(_22_05_2024__71314[[#This Row],[Данные путевого, пробег]]=0,0,"для расчета"))</f>
        <v>0</v>
      </c>
      <c r="N24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86" s="20">
        <f>_22_05_2024__71314[[#This Row],[Рейтинг по проезду]]*0.6+_22_05_2024__71314[[#This Row],[Рейтинг по МВ]]*0.4</f>
        <v>0.27999999999999997</v>
      </c>
    </row>
    <row r="2487" spans="1:17" x14ac:dyDescent="0.2">
      <c r="A2487">
        <v>409</v>
      </c>
      <c r="B2487" t="s">
        <v>3904</v>
      </c>
      <c r="C2487" t="s">
        <v>121</v>
      </c>
      <c r="D2487" t="s">
        <v>122</v>
      </c>
      <c r="E2487" t="s">
        <v>130</v>
      </c>
      <c r="F2487" t="s">
        <v>4</v>
      </c>
      <c r="G2487" s="20" t="s">
        <v>453</v>
      </c>
      <c r="H2487" s="19">
        <v>45407</v>
      </c>
      <c r="I2487">
        <v>1</v>
      </c>
      <c r="J2487">
        <v>0</v>
      </c>
      <c r="L2487">
        <v>4.8</v>
      </c>
      <c r="M2487">
        <f>IF(_22_05_2024__71314[[#This Row],[Данные телематики, пробег]]=0,0.6,IF(_22_05_2024__71314[[#This Row],[Данные путевого, пробег]]=0,0,"для расчета"))</f>
        <v>0</v>
      </c>
      <c r="N24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87" s="20">
        <f>_22_05_2024__71314[[#This Row],[Рейтинг по проезду]]*0.6+_22_05_2024__71314[[#This Row],[Рейтинг по МВ]]*0.4</f>
        <v>0.27999999999999997</v>
      </c>
    </row>
    <row r="2488" spans="1:17" x14ac:dyDescent="0.2">
      <c r="A2488">
        <v>409</v>
      </c>
      <c r="B2488" t="s">
        <v>3905</v>
      </c>
      <c r="C2488" t="s">
        <v>121</v>
      </c>
      <c r="D2488" t="s">
        <v>122</v>
      </c>
      <c r="E2488" t="s">
        <v>130</v>
      </c>
      <c r="F2488" t="s">
        <v>4</v>
      </c>
      <c r="G2488" s="20" t="s">
        <v>453</v>
      </c>
      <c r="H2488" s="19">
        <v>45412</v>
      </c>
      <c r="I2488">
        <v>20</v>
      </c>
      <c r="J2488">
        <v>0</v>
      </c>
      <c r="L2488">
        <v>4.8</v>
      </c>
      <c r="M2488">
        <f>IF(_22_05_2024__71314[[#This Row],[Данные телематики, пробег]]=0,0.6,IF(_22_05_2024__71314[[#This Row],[Данные путевого, пробег]]=0,0,"для расчета"))</f>
        <v>0</v>
      </c>
      <c r="N24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4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4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488" s="20">
        <f>_22_05_2024__71314[[#This Row],[Рейтинг по проезду]]*0.6+_22_05_2024__71314[[#This Row],[Рейтинг по МВ]]*0.4</f>
        <v>0.27999999999999997</v>
      </c>
    </row>
    <row r="2489" spans="1:17" x14ac:dyDescent="0.2">
      <c r="A2489">
        <v>410</v>
      </c>
      <c r="B2489" t="s">
        <v>3906</v>
      </c>
      <c r="C2489" t="s">
        <v>121</v>
      </c>
      <c r="D2489" t="s">
        <v>122</v>
      </c>
      <c r="E2489" t="s">
        <v>130</v>
      </c>
      <c r="F2489" t="s">
        <v>4</v>
      </c>
      <c r="G2489" s="20" t="s">
        <v>454</v>
      </c>
      <c r="H2489" s="19">
        <v>45383</v>
      </c>
      <c r="I2489">
        <v>376</v>
      </c>
      <c r="J2489">
        <v>376</v>
      </c>
      <c r="L2489">
        <v>5.9</v>
      </c>
      <c r="M24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89" s="20">
        <f>_22_05_2024__71314[[#This Row],[Рейтинг по проезду]]*0.6+_22_05_2024__71314[[#This Row],[Рейтинг по МВ]]*0.4</f>
        <v>1</v>
      </c>
    </row>
    <row r="2490" spans="1:17" x14ac:dyDescent="0.2">
      <c r="A2490">
        <v>410</v>
      </c>
      <c r="B2490" t="s">
        <v>3907</v>
      </c>
      <c r="C2490" t="s">
        <v>121</v>
      </c>
      <c r="D2490" t="s">
        <v>122</v>
      </c>
      <c r="E2490" t="s">
        <v>130</v>
      </c>
      <c r="F2490" t="s">
        <v>4</v>
      </c>
      <c r="G2490" s="20" t="s">
        <v>454</v>
      </c>
      <c r="H2490" s="19">
        <v>45384</v>
      </c>
      <c r="I2490">
        <v>947</v>
      </c>
      <c r="J2490">
        <v>347</v>
      </c>
      <c r="L2490">
        <v>5.9</v>
      </c>
      <c r="M24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2.7291066282420751</v>
      </c>
      <c r="O24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4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0" s="20">
        <f>_22_05_2024__71314[[#This Row],[Рейтинг по проезду]]*0.6+_22_05_2024__71314[[#This Row],[Рейтинг по МВ]]*0.4</f>
        <v>0.94000000000000006</v>
      </c>
    </row>
    <row r="2491" spans="1:17" x14ac:dyDescent="0.2">
      <c r="A2491">
        <v>410</v>
      </c>
      <c r="B2491" t="s">
        <v>3908</v>
      </c>
      <c r="C2491" t="s">
        <v>121</v>
      </c>
      <c r="D2491" t="s">
        <v>122</v>
      </c>
      <c r="E2491" t="s">
        <v>130</v>
      </c>
      <c r="F2491" t="s">
        <v>4</v>
      </c>
      <c r="G2491" s="20" t="s">
        <v>454</v>
      </c>
      <c r="H2491" s="19">
        <v>45385</v>
      </c>
      <c r="I2491">
        <v>1079</v>
      </c>
      <c r="J2491">
        <v>1079</v>
      </c>
      <c r="L2491">
        <v>5.9</v>
      </c>
      <c r="M24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1" s="20">
        <f>_22_05_2024__71314[[#This Row],[Рейтинг по проезду]]*0.6+_22_05_2024__71314[[#This Row],[Рейтинг по МВ]]*0.4</f>
        <v>1</v>
      </c>
    </row>
    <row r="2492" spans="1:17" x14ac:dyDescent="0.2">
      <c r="A2492">
        <v>410</v>
      </c>
      <c r="B2492" t="s">
        <v>3909</v>
      </c>
      <c r="C2492" t="s">
        <v>121</v>
      </c>
      <c r="D2492" t="s">
        <v>122</v>
      </c>
      <c r="E2492" t="s">
        <v>130</v>
      </c>
      <c r="F2492" t="s">
        <v>4</v>
      </c>
      <c r="G2492" s="20" t="s">
        <v>454</v>
      </c>
      <c r="H2492" s="19">
        <v>45386</v>
      </c>
      <c r="I2492">
        <v>156</v>
      </c>
      <c r="J2492">
        <v>156</v>
      </c>
      <c r="L2492">
        <v>5.9</v>
      </c>
      <c r="M24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2" s="20">
        <f>_22_05_2024__71314[[#This Row],[Рейтинг по проезду]]*0.6+_22_05_2024__71314[[#This Row],[Рейтинг по МВ]]*0.4</f>
        <v>1</v>
      </c>
    </row>
    <row r="2493" spans="1:17" x14ac:dyDescent="0.2">
      <c r="A2493">
        <v>410</v>
      </c>
      <c r="B2493" t="s">
        <v>3910</v>
      </c>
      <c r="C2493" t="s">
        <v>121</v>
      </c>
      <c r="D2493" t="s">
        <v>122</v>
      </c>
      <c r="E2493" t="s">
        <v>130</v>
      </c>
      <c r="F2493" t="s">
        <v>4</v>
      </c>
      <c r="G2493" s="20" t="s">
        <v>454</v>
      </c>
      <c r="H2493" s="19">
        <v>45387</v>
      </c>
      <c r="I2493">
        <v>157</v>
      </c>
      <c r="J2493">
        <v>157</v>
      </c>
      <c r="L2493">
        <v>5.9</v>
      </c>
      <c r="M24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3" s="20">
        <f>_22_05_2024__71314[[#This Row],[Рейтинг по проезду]]*0.6+_22_05_2024__71314[[#This Row],[Рейтинг по МВ]]*0.4</f>
        <v>1</v>
      </c>
    </row>
    <row r="2494" spans="1:17" x14ac:dyDescent="0.2">
      <c r="A2494">
        <v>410</v>
      </c>
      <c r="B2494" t="s">
        <v>3911</v>
      </c>
      <c r="C2494" t="s">
        <v>121</v>
      </c>
      <c r="D2494" t="s">
        <v>122</v>
      </c>
      <c r="E2494" t="s">
        <v>130</v>
      </c>
      <c r="F2494" t="s">
        <v>4</v>
      </c>
      <c r="G2494" s="20" t="s">
        <v>454</v>
      </c>
      <c r="H2494" s="19">
        <v>45388</v>
      </c>
      <c r="I2494">
        <v>364</v>
      </c>
      <c r="J2494">
        <v>364</v>
      </c>
      <c r="L2494">
        <v>5.9</v>
      </c>
      <c r="M24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4" s="20">
        <f>_22_05_2024__71314[[#This Row],[Рейтинг по проезду]]*0.6+_22_05_2024__71314[[#This Row],[Рейтинг по МВ]]*0.4</f>
        <v>1</v>
      </c>
    </row>
    <row r="2495" spans="1:17" x14ac:dyDescent="0.2">
      <c r="A2495">
        <v>410</v>
      </c>
      <c r="B2495" t="s">
        <v>3912</v>
      </c>
      <c r="C2495" t="s">
        <v>121</v>
      </c>
      <c r="D2495" t="s">
        <v>122</v>
      </c>
      <c r="E2495" t="s">
        <v>130</v>
      </c>
      <c r="F2495" t="s">
        <v>4</v>
      </c>
      <c r="G2495" s="20" t="s">
        <v>454</v>
      </c>
      <c r="H2495" s="19">
        <v>45389</v>
      </c>
      <c r="I2495">
        <v>163</v>
      </c>
      <c r="J2495">
        <v>163</v>
      </c>
      <c r="L2495">
        <v>5.9</v>
      </c>
      <c r="M24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5" s="20">
        <f>_22_05_2024__71314[[#This Row],[Рейтинг по проезду]]*0.6+_22_05_2024__71314[[#This Row],[Рейтинг по МВ]]*0.4</f>
        <v>1</v>
      </c>
    </row>
    <row r="2496" spans="1:17" x14ac:dyDescent="0.2">
      <c r="A2496">
        <v>410</v>
      </c>
      <c r="B2496" t="s">
        <v>3913</v>
      </c>
      <c r="C2496" t="s">
        <v>121</v>
      </c>
      <c r="D2496" t="s">
        <v>122</v>
      </c>
      <c r="E2496" t="s">
        <v>130</v>
      </c>
      <c r="F2496" t="s">
        <v>4</v>
      </c>
      <c r="G2496" s="20" t="s">
        <v>454</v>
      </c>
      <c r="H2496" s="19">
        <v>45390</v>
      </c>
      <c r="I2496">
        <v>1056</v>
      </c>
      <c r="J2496">
        <v>1056</v>
      </c>
      <c r="L2496">
        <v>5.9</v>
      </c>
      <c r="M24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6" s="20">
        <f>_22_05_2024__71314[[#This Row],[Рейтинг по проезду]]*0.6+_22_05_2024__71314[[#This Row],[Рейтинг по МВ]]*0.4</f>
        <v>1</v>
      </c>
    </row>
    <row r="2497" spans="1:17" x14ac:dyDescent="0.2">
      <c r="A2497">
        <v>410</v>
      </c>
      <c r="B2497" t="s">
        <v>3914</v>
      </c>
      <c r="C2497" t="s">
        <v>121</v>
      </c>
      <c r="D2497" t="s">
        <v>122</v>
      </c>
      <c r="E2497" t="s">
        <v>130</v>
      </c>
      <c r="F2497" t="s">
        <v>4</v>
      </c>
      <c r="G2497" s="20" t="s">
        <v>454</v>
      </c>
      <c r="H2497" s="19">
        <v>45391</v>
      </c>
      <c r="I2497">
        <v>1138</v>
      </c>
      <c r="J2497">
        <v>1138</v>
      </c>
      <c r="L2497">
        <v>5.9</v>
      </c>
      <c r="M24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7" s="20">
        <f>_22_05_2024__71314[[#This Row],[Рейтинг по проезду]]*0.6+_22_05_2024__71314[[#This Row],[Рейтинг по МВ]]*0.4</f>
        <v>1</v>
      </c>
    </row>
    <row r="2498" spans="1:17" x14ac:dyDescent="0.2">
      <c r="A2498">
        <v>410</v>
      </c>
      <c r="B2498" t="s">
        <v>3915</v>
      </c>
      <c r="C2498" t="s">
        <v>121</v>
      </c>
      <c r="D2498" t="s">
        <v>122</v>
      </c>
      <c r="E2498" t="s">
        <v>130</v>
      </c>
      <c r="F2498" t="s">
        <v>4</v>
      </c>
      <c r="G2498" s="20" t="s">
        <v>454</v>
      </c>
      <c r="H2498" s="19">
        <v>45392</v>
      </c>
      <c r="I2498">
        <v>669</v>
      </c>
      <c r="J2498">
        <v>269</v>
      </c>
      <c r="L2498">
        <v>5.9</v>
      </c>
      <c r="M24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2.486988847583643</v>
      </c>
      <c r="O24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4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8" s="20">
        <f>_22_05_2024__71314[[#This Row],[Рейтинг по проезду]]*0.6+_22_05_2024__71314[[#This Row],[Рейтинг по МВ]]*0.4</f>
        <v>0.94000000000000006</v>
      </c>
    </row>
    <row r="2499" spans="1:17" x14ac:dyDescent="0.2">
      <c r="A2499">
        <v>410</v>
      </c>
      <c r="B2499" t="s">
        <v>3916</v>
      </c>
      <c r="C2499" t="s">
        <v>121</v>
      </c>
      <c r="D2499" t="s">
        <v>122</v>
      </c>
      <c r="E2499" t="s">
        <v>130</v>
      </c>
      <c r="F2499" t="s">
        <v>4</v>
      </c>
      <c r="G2499" s="20" t="s">
        <v>454</v>
      </c>
      <c r="H2499" s="19">
        <v>45393</v>
      </c>
      <c r="I2499">
        <v>453</v>
      </c>
      <c r="J2499">
        <v>453</v>
      </c>
      <c r="L2499">
        <v>5.9</v>
      </c>
      <c r="M24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4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4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4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499" s="20">
        <f>_22_05_2024__71314[[#This Row],[Рейтинг по проезду]]*0.6+_22_05_2024__71314[[#This Row],[Рейтинг по МВ]]*0.4</f>
        <v>1</v>
      </c>
    </row>
    <row r="2500" spans="1:17" x14ac:dyDescent="0.2">
      <c r="A2500">
        <v>410</v>
      </c>
      <c r="B2500" t="s">
        <v>3917</v>
      </c>
      <c r="C2500" t="s">
        <v>121</v>
      </c>
      <c r="D2500" t="s">
        <v>122</v>
      </c>
      <c r="E2500" t="s">
        <v>130</v>
      </c>
      <c r="F2500" t="s">
        <v>4</v>
      </c>
      <c r="G2500" s="20" t="s">
        <v>454</v>
      </c>
      <c r="H2500" s="19">
        <v>45394</v>
      </c>
      <c r="I2500">
        <v>939</v>
      </c>
      <c r="J2500">
        <v>939</v>
      </c>
      <c r="L2500">
        <v>5.9</v>
      </c>
      <c r="M25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0" s="20">
        <f>_22_05_2024__71314[[#This Row],[Рейтинг по проезду]]*0.6+_22_05_2024__71314[[#This Row],[Рейтинг по МВ]]*0.4</f>
        <v>1</v>
      </c>
    </row>
    <row r="2501" spans="1:17" x14ac:dyDescent="0.2">
      <c r="A2501">
        <v>410</v>
      </c>
      <c r="B2501" t="s">
        <v>3918</v>
      </c>
      <c r="C2501" t="s">
        <v>121</v>
      </c>
      <c r="D2501" t="s">
        <v>122</v>
      </c>
      <c r="E2501" t="s">
        <v>130</v>
      </c>
      <c r="F2501" t="s">
        <v>4</v>
      </c>
      <c r="G2501" s="20" t="s">
        <v>454</v>
      </c>
      <c r="H2501" s="19">
        <v>45395</v>
      </c>
      <c r="I2501">
        <v>1080</v>
      </c>
      <c r="J2501">
        <v>580</v>
      </c>
      <c r="L2501">
        <v>5.9</v>
      </c>
      <c r="M25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1.8620689655172413</v>
      </c>
      <c r="O25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5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1" s="20">
        <f>_22_05_2024__71314[[#This Row],[Рейтинг по проезду]]*0.6+_22_05_2024__71314[[#This Row],[Рейтинг по МВ]]*0.4</f>
        <v>0.94000000000000006</v>
      </c>
    </row>
    <row r="2502" spans="1:17" x14ac:dyDescent="0.2">
      <c r="A2502">
        <v>410</v>
      </c>
      <c r="B2502" t="s">
        <v>3919</v>
      </c>
      <c r="C2502" t="s">
        <v>121</v>
      </c>
      <c r="D2502" t="s">
        <v>122</v>
      </c>
      <c r="E2502" t="s">
        <v>130</v>
      </c>
      <c r="F2502" t="s">
        <v>4</v>
      </c>
      <c r="G2502" s="20" t="s">
        <v>454</v>
      </c>
      <c r="H2502" s="19">
        <v>45397</v>
      </c>
      <c r="I2502">
        <v>619</v>
      </c>
      <c r="J2502">
        <v>619</v>
      </c>
      <c r="L2502">
        <v>5.9</v>
      </c>
      <c r="M25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2" s="20">
        <f>_22_05_2024__71314[[#This Row],[Рейтинг по проезду]]*0.6+_22_05_2024__71314[[#This Row],[Рейтинг по МВ]]*0.4</f>
        <v>1</v>
      </c>
    </row>
    <row r="2503" spans="1:17" x14ac:dyDescent="0.2">
      <c r="A2503">
        <v>410</v>
      </c>
      <c r="B2503" t="s">
        <v>3920</v>
      </c>
      <c r="C2503" t="s">
        <v>121</v>
      </c>
      <c r="D2503" t="s">
        <v>122</v>
      </c>
      <c r="E2503" t="s">
        <v>130</v>
      </c>
      <c r="F2503" t="s">
        <v>4</v>
      </c>
      <c r="G2503" s="20" t="s">
        <v>454</v>
      </c>
      <c r="H2503" s="19">
        <v>45398</v>
      </c>
      <c r="I2503">
        <v>912</v>
      </c>
      <c r="J2503">
        <v>912</v>
      </c>
      <c r="L2503">
        <v>5.9</v>
      </c>
      <c r="M25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3" s="20">
        <f>_22_05_2024__71314[[#This Row],[Рейтинг по проезду]]*0.6+_22_05_2024__71314[[#This Row],[Рейтинг по МВ]]*0.4</f>
        <v>1</v>
      </c>
    </row>
    <row r="2504" spans="1:17" x14ac:dyDescent="0.2">
      <c r="A2504">
        <v>410</v>
      </c>
      <c r="B2504" t="s">
        <v>3921</v>
      </c>
      <c r="C2504" t="s">
        <v>121</v>
      </c>
      <c r="D2504" t="s">
        <v>122</v>
      </c>
      <c r="E2504" t="s">
        <v>130</v>
      </c>
      <c r="F2504" t="s">
        <v>4</v>
      </c>
      <c r="G2504" s="20" t="s">
        <v>454</v>
      </c>
      <c r="H2504" s="19">
        <v>45399</v>
      </c>
      <c r="I2504">
        <v>978</v>
      </c>
      <c r="J2504">
        <v>978</v>
      </c>
      <c r="L2504">
        <v>5.9</v>
      </c>
      <c r="M25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4" s="20">
        <f>_22_05_2024__71314[[#This Row],[Рейтинг по проезду]]*0.6+_22_05_2024__71314[[#This Row],[Рейтинг по МВ]]*0.4</f>
        <v>1</v>
      </c>
    </row>
    <row r="2505" spans="1:17" x14ac:dyDescent="0.2">
      <c r="A2505">
        <v>410</v>
      </c>
      <c r="B2505" t="s">
        <v>3922</v>
      </c>
      <c r="C2505" t="s">
        <v>121</v>
      </c>
      <c r="D2505" t="s">
        <v>122</v>
      </c>
      <c r="E2505" t="s">
        <v>130</v>
      </c>
      <c r="F2505" t="s">
        <v>4</v>
      </c>
      <c r="G2505" s="20" t="s">
        <v>454</v>
      </c>
      <c r="H2505" s="19">
        <v>45400</v>
      </c>
      <c r="I2505">
        <v>952</v>
      </c>
      <c r="J2505">
        <v>952</v>
      </c>
      <c r="L2505">
        <v>5.9</v>
      </c>
      <c r="M25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5" s="20">
        <f>_22_05_2024__71314[[#This Row],[Рейтинг по проезду]]*0.6+_22_05_2024__71314[[#This Row],[Рейтинг по МВ]]*0.4</f>
        <v>1</v>
      </c>
    </row>
    <row r="2506" spans="1:17" x14ac:dyDescent="0.2">
      <c r="A2506">
        <v>410</v>
      </c>
      <c r="B2506" t="s">
        <v>3923</v>
      </c>
      <c r="C2506" t="s">
        <v>121</v>
      </c>
      <c r="D2506" t="s">
        <v>122</v>
      </c>
      <c r="E2506" t="s">
        <v>130</v>
      </c>
      <c r="F2506" t="s">
        <v>4</v>
      </c>
      <c r="G2506" s="20" t="s">
        <v>454</v>
      </c>
      <c r="H2506" s="19">
        <v>45401</v>
      </c>
      <c r="I2506">
        <v>781</v>
      </c>
      <c r="J2506">
        <v>781</v>
      </c>
      <c r="L2506">
        <v>5.9</v>
      </c>
      <c r="M25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6" s="20">
        <f>_22_05_2024__71314[[#This Row],[Рейтинг по проезду]]*0.6+_22_05_2024__71314[[#This Row],[Рейтинг по МВ]]*0.4</f>
        <v>1</v>
      </c>
    </row>
    <row r="2507" spans="1:17" x14ac:dyDescent="0.2">
      <c r="A2507">
        <v>410</v>
      </c>
      <c r="B2507" t="s">
        <v>3924</v>
      </c>
      <c r="C2507" t="s">
        <v>121</v>
      </c>
      <c r="D2507" t="s">
        <v>122</v>
      </c>
      <c r="E2507" t="s">
        <v>130</v>
      </c>
      <c r="F2507" t="s">
        <v>4</v>
      </c>
      <c r="G2507" s="20" t="s">
        <v>454</v>
      </c>
      <c r="H2507" s="19">
        <v>45402</v>
      </c>
      <c r="I2507">
        <v>944</v>
      </c>
      <c r="J2507">
        <v>944</v>
      </c>
      <c r="L2507">
        <v>5.9</v>
      </c>
      <c r="M25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7" s="20">
        <f>_22_05_2024__71314[[#This Row],[Рейтинг по проезду]]*0.6+_22_05_2024__71314[[#This Row],[Рейтинг по МВ]]*0.4</f>
        <v>1</v>
      </c>
    </row>
    <row r="2508" spans="1:17" x14ac:dyDescent="0.2">
      <c r="A2508">
        <v>410</v>
      </c>
      <c r="B2508" t="s">
        <v>3925</v>
      </c>
      <c r="C2508" t="s">
        <v>121</v>
      </c>
      <c r="D2508" t="s">
        <v>122</v>
      </c>
      <c r="E2508" t="s">
        <v>130</v>
      </c>
      <c r="F2508" t="s">
        <v>4</v>
      </c>
      <c r="G2508" s="20" t="s">
        <v>454</v>
      </c>
      <c r="H2508" s="19">
        <v>45403</v>
      </c>
      <c r="I2508">
        <v>822</v>
      </c>
      <c r="J2508">
        <v>822</v>
      </c>
      <c r="L2508">
        <v>5.9</v>
      </c>
      <c r="M25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8" s="20">
        <f>_22_05_2024__71314[[#This Row],[Рейтинг по проезду]]*0.6+_22_05_2024__71314[[#This Row],[Рейтинг по МВ]]*0.4</f>
        <v>1</v>
      </c>
    </row>
    <row r="2509" spans="1:17" x14ac:dyDescent="0.2">
      <c r="A2509">
        <v>410</v>
      </c>
      <c r="B2509" t="s">
        <v>3926</v>
      </c>
      <c r="C2509" t="s">
        <v>121</v>
      </c>
      <c r="D2509" t="s">
        <v>122</v>
      </c>
      <c r="E2509" t="s">
        <v>130</v>
      </c>
      <c r="F2509" t="s">
        <v>4</v>
      </c>
      <c r="G2509" s="20" t="s">
        <v>454</v>
      </c>
      <c r="H2509" s="19">
        <v>45404</v>
      </c>
      <c r="I2509">
        <v>873</v>
      </c>
      <c r="J2509">
        <v>873</v>
      </c>
      <c r="L2509">
        <v>5.9</v>
      </c>
      <c r="M25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09" s="20">
        <f>_22_05_2024__71314[[#This Row],[Рейтинг по проезду]]*0.6+_22_05_2024__71314[[#This Row],[Рейтинг по МВ]]*0.4</f>
        <v>1</v>
      </c>
    </row>
    <row r="2510" spans="1:17" x14ac:dyDescent="0.2">
      <c r="A2510">
        <v>410</v>
      </c>
      <c r="B2510" t="s">
        <v>3927</v>
      </c>
      <c r="C2510" t="s">
        <v>121</v>
      </c>
      <c r="D2510" t="s">
        <v>122</v>
      </c>
      <c r="E2510" t="s">
        <v>130</v>
      </c>
      <c r="F2510" t="s">
        <v>4</v>
      </c>
      <c r="G2510" s="20" t="s">
        <v>454</v>
      </c>
      <c r="H2510" s="19">
        <v>45405</v>
      </c>
      <c r="I2510">
        <v>536</v>
      </c>
      <c r="J2510">
        <v>536</v>
      </c>
      <c r="L2510">
        <v>5.9</v>
      </c>
      <c r="M25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0" s="20">
        <f>_22_05_2024__71314[[#This Row],[Рейтинг по проезду]]*0.6+_22_05_2024__71314[[#This Row],[Рейтинг по МВ]]*0.4</f>
        <v>1</v>
      </c>
    </row>
    <row r="2511" spans="1:17" x14ac:dyDescent="0.2">
      <c r="A2511">
        <v>410</v>
      </c>
      <c r="B2511" t="s">
        <v>3928</v>
      </c>
      <c r="C2511" t="s">
        <v>121</v>
      </c>
      <c r="D2511" t="s">
        <v>122</v>
      </c>
      <c r="E2511" t="s">
        <v>130</v>
      </c>
      <c r="F2511" t="s">
        <v>4</v>
      </c>
      <c r="G2511" s="20" t="s">
        <v>454</v>
      </c>
      <c r="H2511" s="19">
        <v>45406</v>
      </c>
      <c r="I2511">
        <v>106</v>
      </c>
      <c r="J2511">
        <v>106</v>
      </c>
      <c r="L2511">
        <v>5.9</v>
      </c>
      <c r="M25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1" s="20">
        <f>_22_05_2024__71314[[#This Row],[Рейтинг по проезду]]*0.6+_22_05_2024__71314[[#This Row],[Рейтинг по МВ]]*0.4</f>
        <v>1</v>
      </c>
    </row>
    <row r="2512" spans="1:17" x14ac:dyDescent="0.2">
      <c r="A2512">
        <v>410</v>
      </c>
      <c r="B2512" t="s">
        <v>3929</v>
      </c>
      <c r="C2512" t="s">
        <v>121</v>
      </c>
      <c r="D2512" t="s">
        <v>122</v>
      </c>
      <c r="E2512" t="s">
        <v>130</v>
      </c>
      <c r="F2512" t="s">
        <v>4</v>
      </c>
      <c r="G2512" s="20" t="s">
        <v>454</v>
      </c>
      <c r="H2512" s="19">
        <v>45407</v>
      </c>
      <c r="I2512">
        <v>460</v>
      </c>
      <c r="J2512">
        <v>460</v>
      </c>
      <c r="L2512">
        <v>5.9</v>
      </c>
      <c r="M25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2" s="20">
        <f>_22_05_2024__71314[[#This Row],[Рейтинг по проезду]]*0.6+_22_05_2024__71314[[#This Row],[Рейтинг по МВ]]*0.4</f>
        <v>1</v>
      </c>
    </row>
    <row r="2513" spans="1:17" x14ac:dyDescent="0.2">
      <c r="A2513">
        <v>410</v>
      </c>
      <c r="B2513" t="s">
        <v>3930</v>
      </c>
      <c r="C2513" t="s">
        <v>121</v>
      </c>
      <c r="D2513" t="s">
        <v>122</v>
      </c>
      <c r="E2513" t="s">
        <v>130</v>
      </c>
      <c r="F2513" t="s">
        <v>4</v>
      </c>
      <c r="G2513" s="20" t="s">
        <v>454</v>
      </c>
      <c r="H2513" s="19">
        <v>45408</v>
      </c>
      <c r="I2513">
        <v>222</v>
      </c>
      <c r="J2513">
        <v>222</v>
      </c>
      <c r="L2513">
        <v>5.9</v>
      </c>
      <c r="M25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3" s="20">
        <f>_22_05_2024__71314[[#This Row],[Рейтинг по проезду]]*0.6+_22_05_2024__71314[[#This Row],[Рейтинг по МВ]]*0.4</f>
        <v>1</v>
      </c>
    </row>
    <row r="2514" spans="1:17" x14ac:dyDescent="0.2">
      <c r="A2514">
        <v>410</v>
      </c>
      <c r="B2514" t="s">
        <v>3931</v>
      </c>
      <c r="C2514" t="s">
        <v>121</v>
      </c>
      <c r="D2514" t="s">
        <v>122</v>
      </c>
      <c r="E2514" t="s">
        <v>130</v>
      </c>
      <c r="F2514" t="s">
        <v>4</v>
      </c>
      <c r="G2514" s="20" t="s">
        <v>454</v>
      </c>
      <c r="H2514" s="19">
        <v>45409</v>
      </c>
      <c r="I2514">
        <v>125</v>
      </c>
      <c r="J2514">
        <v>125</v>
      </c>
      <c r="L2514">
        <v>5.9</v>
      </c>
      <c r="M25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4" s="20">
        <f>_22_05_2024__71314[[#This Row],[Рейтинг по проезду]]*0.6+_22_05_2024__71314[[#This Row],[Рейтинг по МВ]]*0.4</f>
        <v>1</v>
      </c>
    </row>
    <row r="2515" spans="1:17" x14ac:dyDescent="0.2">
      <c r="A2515">
        <v>410</v>
      </c>
      <c r="B2515" t="s">
        <v>3932</v>
      </c>
      <c r="C2515" t="s">
        <v>121</v>
      </c>
      <c r="D2515" t="s">
        <v>122</v>
      </c>
      <c r="E2515" t="s">
        <v>130</v>
      </c>
      <c r="F2515" t="s">
        <v>4</v>
      </c>
      <c r="G2515" s="20" t="s">
        <v>454</v>
      </c>
      <c r="H2515" s="19">
        <v>45410</v>
      </c>
      <c r="I2515">
        <v>719</v>
      </c>
      <c r="J2515">
        <v>719</v>
      </c>
      <c r="L2515">
        <v>5.9</v>
      </c>
      <c r="M25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5" s="20">
        <f>_22_05_2024__71314[[#This Row],[Рейтинг по проезду]]*0.6+_22_05_2024__71314[[#This Row],[Рейтинг по МВ]]*0.4</f>
        <v>1</v>
      </c>
    </row>
    <row r="2516" spans="1:17" x14ac:dyDescent="0.2">
      <c r="A2516">
        <v>410</v>
      </c>
      <c r="B2516" t="s">
        <v>3933</v>
      </c>
      <c r="C2516" t="s">
        <v>121</v>
      </c>
      <c r="D2516" t="s">
        <v>122</v>
      </c>
      <c r="E2516" t="s">
        <v>130</v>
      </c>
      <c r="F2516" t="s">
        <v>4</v>
      </c>
      <c r="G2516" s="20" t="s">
        <v>454</v>
      </c>
      <c r="H2516" s="19">
        <v>45411</v>
      </c>
      <c r="I2516">
        <v>945</v>
      </c>
      <c r="J2516">
        <v>945</v>
      </c>
      <c r="L2516">
        <v>5.9</v>
      </c>
      <c r="M25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6" s="20">
        <f>_22_05_2024__71314[[#This Row],[Рейтинг по проезду]]*0.6+_22_05_2024__71314[[#This Row],[Рейтинг по МВ]]*0.4</f>
        <v>1</v>
      </c>
    </row>
    <row r="2517" spans="1:17" x14ac:dyDescent="0.2">
      <c r="A2517">
        <v>410</v>
      </c>
      <c r="B2517" t="s">
        <v>3934</v>
      </c>
      <c r="C2517" t="s">
        <v>121</v>
      </c>
      <c r="D2517" t="s">
        <v>122</v>
      </c>
      <c r="E2517" t="s">
        <v>130</v>
      </c>
      <c r="F2517" t="s">
        <v>4</v>
      </c>
      <c r="G2517" s="20" t="s">
        <v>454</v>
      </c>
      <c r="H2517" s="19">
        <v>45412</v>
      </c>
      <c r="I2517">
        <v>421</v>
      </c>
      <c r="J2517">
        <v>421</v>
      </c>
      <c r="L2517">
        <v>5.9</v>
      </c>
      <c r="M25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7" s="20">
        <f>_22_05_2024__71314[[#This Row],[Рейтинг по проезду]]*0.6+_22_05_2024__71314[[#This Row],[Рейтинг по МВ]]*0.4</f>
        <v>1</v>
      </c>
    </row>
    <row r="2518" spans="1:17" x14ac:dyDescent="0.2">
      <c r="A2518">
        <v>411</v>
      </c>
      <c r="B2518" t="s">
        <v>3935</v>
      </c>
      <c r="C2518" t="s">
        <v>121</v>
      </c>
      <c r="D2518" t="s">
        <v>122</v>
      </c>
      <c r="E2518" t="s">
        <v>130</v>
      </c>
      <c r="F2518" t="s">
        <v>4</v>
      </c>
      <c r="G2518" s="20" t="s">
        <v>455</v>
      </c>
      <c r="H2518" s="19">
        <v>45387</v>
      </c>
      <c r="I2518">
        <v>555</v>
      </c>
      <c r="J2518">
        <v>0</v>
      </c>
      <c r="L2518">
        <v>6</v>
      </c>
      <c r="M2518">
        <f>IF(_22_05_2024__71314[[#This Row],[Данные телематики, пробег]]=0,0.6,IF(_22_05_2024__71314[[#This Row],[Данные путевого, пробег]]=0,0,"для расчета"))</f>
        <v>0</v>
      </c>
      <c r="N25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8" s="20">
        <f>_22_05_2024__71314[[#This Row],[Рейтинг по проезду]]*0.6+_22_05_2024__71314[[#This Row],[Рейтинг по МВ]]*0.4</f>
        <v>0.4</v>
      </c>
    </row>
    <row r="2519" spans="1:17" x14ac:dyDescent="0.2">
      <c r="A2519">
        <v>411</v>
      </c>
      <c r="B2519" t="s">
        <v>3936</v>
      </c>
      <c r="C2519" t="s">
        <v>121</v>
      </c>
      <c r="D2519" t="s">
        <v>122</v>
      </c>
      <c r="E2519" t="s">
        <v>130</v>
      </c>
      <c r="F2519" t="s">
        <v>4</v>
      </c>
      <c r="G2519" s="20" t="s">
        <v>455</v>
      </c>
      <c r="H2519" s="19">
        <v>45390</v>
      </c>
      <c r="I2519">
        <v>904</v>
      </c>
      <c r="J2519">
        <v>0</v>
      </c>
      <c r="L2519">
        <v>6</v>
      </c>
      <c r="M2519">
        <f>IF(_22_05_2024__71314[[#This Row],[Данные телематики, пробег]]=0,0.6,IF(_22_05_2024__71314[[#This Row],[Данные путевого, пробег]]=0,0,"для расчета"))</f>
        <v>0</v>
      </c>
      <c r="N25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19" s="20">
        <f>_22_05_2024__71314[[#This Row],[Рейтинг по проезду]]*0.6+_22_05_2024__71314[[#This Row],[Рейтинг по МВ]]*0.4</f>
        <v>0.4</v>
      </c>
    </row>
    <row r="2520" spans="1:17" x14ac:dyDescent="0.2">
      <c r="A2520">
        <v>411</v>
      </c>
      <c r="B2520" t="s">
        <v>3937</v>
      </c>
      <c r="C2520" t="s">
        <v>121</v>
      </c>
      <c r="D2520" t="s">
        <v>122</v>
      </c>
      <c r="E2520" t="s">
        <v>130</v>
      </c>
      <c r="F2520" t="s">
        <v>4</v>
      </c>
      <c r="G2520" s="20" t="s">
        <v>455</v>
      </c>
      <c r="H2520" s="19">
        <v>45391</v>
      </c>
      <c r="I2520">
        <v>1213</v>
      </c>
      <c r="J2520">
        <v>0</v>
      </c>
      <c r="L2520">
        <v>6</v>
      </c>
      <c r="M2520">
        <f>IF(_22_05_2024__71314[[#This Row],[Данные телематики, пробег]]=0,0.6,IF(_22_05_2024__71314[[#This Row],[Данные путевого, пробег]]=0,0,"для расчета"))</f>
        <v>0</v>
      </c>
      <c r="N25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0" s="20">
        <f>_22_05_2024__71314[[#This Row],[Рейтинг по проезду]]*0.6+_22_05_2024__71314[[#This Row],[Рейтинг по МВ]]*0.4</f>
        <v>0.4</v>
      </c>
    </row>
    <row r="2521" spans="1:17" x14ac:dyDescent="0.2">
      <c r="A2521">
        <v>411</v>
      </c>
      <c r="B2521" t="s">
        <v>3938</v>
      </c>
      <c r="C2521" t="s">
        <v>121</v>
      </c>
      <c r="D2521" t="s">
        <v>122</v>
      </c>
      <c r="E2521" t="s">
        <v>130</v>
      </c>
      <c r="F2521" t="s">
        <v>4</v>
      </c>
      <c r="G2521" s="20" t="s">
        <v>455</v>
      </c>
      <c r="H2521" s="19">
        <v>45392</v>
      </c>
      <c r="I2521">
        <v>986</v>
      </c>
      <c r="J2521">
        <v>0</v>
      </c>
      <c r="L2521">
        <v>6</v>
      </c>
      <c r="M2521">
        <f>IF(_22_05_2024__71314[[#This Row],[Данные телематики, пробег]]=0,0.6,IF(_22_05_2024__71314[[#This Row],[Данные путевого, пробег]]=0,0,"для расчета"))</f>
        <v>0</v>
      </c>
      <c r="N25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1" s="20">
        <f>_22_05_2024__71314[[#This Row],[Рейтинг по проезду]]*0.6+_22_05_2024__71314[[#This Row],[Рейтинг по МВ]]*0.4</f>
        <v>0.4</v>
      </c>
    </row>
    <row r="2522" spans="1:17" x14ac:dyDescent="0.2">
      <c r="A2522">
        <v>411</v>
      </c>
      <c r="B2522" t="s">
        <v>3939</v>
      </c>
      <c r="C2522" t="s">
        <v>121</v>
      </c>
      <c r="D2522" t="s">
        <v>122</v>
      </c>
      <c r="E2522" t="s">
        <v>130</v>
      </c>
      <c r="F2522" t="s">
        <v>4</v>
      </c>
      <c r="G2522" s="20" t="s">
        <v>455</v>
      </c>
      <c r="H2522" s="19">
        <v>45394</v>
      </c>
      <c r="I2522">
        <v>1219</v>
      </c>
      <c r="J2522">
        <v>0</v>
      </c>
      <c r="L2522">
        <v>6</v>
      </c>
      <c r="M2522">
        <f>IF(_22_05_2024__71314[[#This Row],[Данные телематики, пробег]]=0,0.6,IF(_22_05_2024__71314[[#This Row],[Данные путевого, пробег]]=0,0,"для расчета"))</f>
        <v>0</v>
      </c>
      <c r="N25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2" s="20">
        <f>_22_05_2024__71314[[#This Row],[Рейтинг по проезду]]*0.6+_22_05_2024__71314[[#This Row],[Рейтинг по МВ]]*0.4</f>
        <v>0.4</v>
      </c>
    </row>
    <row r="2523" spans="1:17" x14ac:dyDescent="0.2">
      <c r="A2523">
        <v>411</v>
      </c>
      <c r="B2523" t="s">
        <v>3940</v>
      </c>
      <c r="C2523" t="s">
        <v>121</v>
      </c>
      <c r="D2523" t="s">
        <v>122</v>
      </c>
      <c r="E2523" t="s">
        <v>130</v>
      </c>
      <c r="F2523" t="s">
        <v>4</v>
      </c>
      <c r="G2523" s="20" t="s">
        <v>455</v>
      </c>
      <c r="H2523" s="19">
        <v>45398</v>
      </c>
      <c r="I2523">
        <v>665</v>
      </c>
      <c r="J2523">
        <v>0</v>
      </c>
      <c r="L2523">
        <v>6</v>
      </c>
      <c r="M2523">
        <f>IF(_22_05_2024__71314[[#This Row],[Данные телематики, пробег]]=0,0.6,IF(_22_05_2024__71314[[#This Row],[Данные путевого, пробег]]=0,0,"для расчета"))</f>
        <v>0</v>
      </c>
      <c r="N25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3" s="20">
        <f>_22_05_2024__71314[[#This Row],[Рейтинг по проезду]]*0.6+_22_05_2024__71314[[#This Row],[Рейтинг по МВ]]*0.4</f>
        <v>0.4</v>
      </c>
    </row>
    <row r="2524" spans="1:17" x14ac:dyDescent="0.2">
      <c r="A2524">
        <v>411</v>
      </c>
      <c r="B2524" t="s">
        <v>3941</v>
      </c>
      <c r="C2524" t="s">
        <v>121</v>
      </c>
      <c r="D2524" t="s">
        <v>122</v>
      </c>
      <c r="E2524" t="s">
        <v>130</v>
      </c>
      <c r="F2524" t="s">
        <v>4</v>
      </c>
      <c r="G2524" s="20" t="s">
        <v>455</v>
      </c>
      <c r="H2524" s="19">
        <v>45399</v>
      </c>
      <c r="I2524">
        <v>808</v>
      </c>
      <c r="J2524">
        <v>0</v>
      </c>
      <c r="L2524">
        <v>6</v>
      </c>
      <c r="M2524">
        <f>IF(_22_05_2024__71314[[#This Row],[Данные телематики, пробег]]=0,0.6,IF(_22_05_2024__71314[[#This Row],[Данные путевого, пробег]]=0,0,"для расчета"))</f>
        <v>0</v>
      </c>
      <c r="N25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4" s="20">
        <f>_22_05_2024__71314[[#This Row],[Рейтинг по проезду]]*0.6+_22_05_2024__71314[[#This Row],[Рейтинг по МВ]]*0.4</f>
        <v>0.4</v>
      </c>
    </row>
    <row r="2525" spans="1:17" x14ac:dyDescent="0.2">
      <c r="A2525">
        <v>411</v>
      </c>
      <c r="B2525" t="s">
        <v>3942</v>
      </c>
      <c r="C2525" t="s">
        <v>121</v>
      </c>
      <c r="D2525" t="s">
        <v>122</v>
      </c>
      <c r="E2525" t="s">
        <v>130</v>
      </c>
      <c r="F2525" t="s">
        <v>4</v>
      </c>
      <c r="G2525" s="20" t="s">
        <v>455</v>
      </c>
      <c r="H2525" s="19">
        <v>45400</v>
      </c>
      <c r="I2525">
        <v>980</v>
      </c>
      <c r="J2525">
        <v>0</v>
      </c>
      <c r="L2525">
        <v>6</v>
      </c>
      <c r="M2525">
        <f>IF(_22_05_2024__71314[[#This Row],[Данные телематики, пробег]]=0,0.6,IF(_22_05_2024__71314[[#This Row],[Данные путевого, пробег]]=0,0,"для расчета"))</f>
        <v>0</v>
      </c>
      <c r="N25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5" s="20">
        <f>_22_05_2024__71314[[#This Row],[Рейтинг по проезду]]*0.6+_22_05_2024__71314[[#This Row],[Рейтинг по МВ]]*0.4</f>
        <v>0.4</v>
      </c>
    </row>
    <row r="2526" spans="1:17" x14ac:dyDescent="0.2">
      <c r="A2526">
        <v>411</v>
      </c>
      <c r="B2526" t="s">
        <v>3943</v>
      </c>
      <c r="C2526" t="s">
        <v>121</v>
      </c>
      <c r="D2526" t="s">
        <v>122</v>
      </c>
      <c r="E2526" t="s">
        <v>130</v>
      </c>
      <c r="F2526" t="s">
        <v>4</v>
      </c>
      <c r="G2526" s="20" t="s">
        <v>455</v>
      </c>
      <c r="H2526" s="19">
        <v>45407</v>
      </c>
      <c r="I2526">
        <v>350</v>
      </c>
      <c r="J2526">
        <v>0</v>
      </c>
      <c r="L2526">
        <v>6</v>
      </c>
      <c r="M2526">
        <f>IF(_22_05_2024__71314[[#This Row],[Данные телематики, пробег]]=0,0.6,IF(_22_05_2024__71314[[#This Row],[Данные путевого, пробег]]=0,0,"для расчета"))</f>
        <v>0</v>
      </c>
      <c r="N25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6" s="20">
        <f>_22_05_2024__71314[[#This Row],[Рейтинг по проезду]]*0.6+_22_05_2024__71314[[#This Row],[Рейтинг по МВ]]*0.4</f>
        <v>0.4</v>
      </c>
    </row>
    <row r="2527" spans="1:17" x14ac:dyDescent="0.2">
      <c r="A2527">
        <v>411</v>
      </c>
      <c r="B2527" t="s">
        <v>3944</v>
      </c>
      <c r="C2527" t="s">
        <v>121</v>
      </c>
      <c r="D2527" t="s">
        <v>122</v>
      </c>
      <c r="E2527" t="s">
        <v>130</v>
      </c>
      <c r="F2527" t="s">
        <v>4</v>
      </c>
      <c r="G2527" s="20" t="s">
        <v>455</v>
      </c>
      <c r="H2527" s="19">
        <v>45408</v>
      </c>
      <c r="I2527">
        <v>1150</v>
      </c>
      <c r="J2527">
        <v>0</v>
      </c>
      <c r="L2527">
        <v>6</v>
      </c>
      <c r="M2527">
        <f>IF(_22_05_2024__71314[[#This Row],[Данные телематики, пробег]]=0,0.6,IF(_22_05_2024__71314[[#This Row],[Данные путевого, пробег]]=0,0,"для расчета"))</f>
        <v>0</v>
      </c>
      <c r="N25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7" s="20">
        <f>_22_05_2024__71314[[#This Row],[Рейтинг по проезду]]*0.6+_22_05_2024__71314[[#This Row],[Рейтинг по МВ]]*0.4</f>
        <v>0.4</v>
      </c>
    </row>
    <row r="2528" spans="1:17" x14ac:dyDescent="0.2">
      <c r="A2528">
        <v>412</v>
      </c>
      <c r="B2528" t="s">
        <v>3945</v>
      </c>
      <c r="C2528" t="s">
        <v>121</v>
      </c>
      <c r="D2528" t="s">
        <v>122</v>
      </c>
      <c r="E2528" t="s">
        <v>123</v>
      </c>
      <c r="F2528" t="s">
        <v>2</v>
      </c>
      <c r="G2528" s="20" t="s">
        <v>134</v>
      </c>
      <c r="H2528" s="19">
        <v>45387</v>
      </c>
      <c r="I2528">
        <v>455</v>
      </c>
      <c r="J2528">
        <v>455</v>
      </c>
      <c r="L2528">
        <v>5.6</v>
      </c>
      <c r="M25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8" s="20">
        <f>_22_05_2024__71314[[#This Row],[Рейтинг по проезду]]*0.6+_22_05_2024__71314[[#This Row],[Рейтинг по МВ]]*0.4</f>
        <v>1</v>
      </c>
    </row>
    <row r="2529" spans="1:17" x14ac:dyDescent="0.2">
      <c r="A2529">
        <v>412</v>
      </c>
      <c r="B2529" t="s">
        <v>3946</v>
      </c>
      <c r="C2529" t="s">
        <v>121</v>
      </c>
      <c r="D2529" t="s">
        <v>122</v>
      </c>
      <c r="E2529" t="s">
        <v>123</v>
      </c>
      <c r="F2529" t="s">
        <v>2</v>
      </c>
      <c r="G2529" s="20" t="s">
        <v>134</v>
      </c>
      <c r="H2529" s="19">
        <v>45390</v>
      </c>
      <c r="I2529">
        <v>204</v>
      </c>
      <c r="J2529">
        <v>204</v>
      </c>
      <c r="L2529">
        <v>5.6</v>
      </c>
      <c r="M25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29" s="20">
        <f>_22_05_2024__71314[[#This Row],[Рейтинг по проезду]]*0.6+_22_05_2024__71314[[#This Row],[Рейтинг по МВ]]*0.4</f>
        <v>1</v>
      </c>
    </row>
    <row r="2530" spans="1:17" x14ac:dyDescent="0.2">
      <c r="A2530">
        <v>412</v>
      </c>
      <c r="B2530" t="s">
        <v>3947</v>
      </c>
      <c r="C2530" t="s">
        <v>121</v>
      </c>
      <c r="D2530" t="s">
        <v>122</v>
      </c>
      <c r="E2530" t="s">
        <v>123</v>
      </c>
      <c r="F2530" t="s">
        <v>2</v>
      </c>
      <c r="G2530" s="20" t="s">
        <v>134</v>
      </c>
      <c r="H2530" s="19">
        <v>45391</v>
      </c>
      <c r="I2530">
        <v>213</v>
      </c>
      <c r="J2530">
        <v>213</v>
      </c>
      <c r="L2530">
        <v>5.6</v>
      </c>
      <c r="M25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0" s="20">
        <f>_22_05_2024__71314[[#This Row],[Рейтинг по проезду]]*0.6+_22_05_2024__71314[[#This Row],[Рейтинг по МВ]]*0.4</f>
        <v>1</v>
      </c>
    </row>
    <row r="2531" spans="1:17" x14ac:dyDescent="0.2">
      <c r="A2531">
        <v>412</v>
      </c>
      <c r="B2531" t="s">
        <v>3948</v>
      </c>
      <c r="C2531" t="s">
        <v>121</v>
      </c>
      <c r="D2531" t="s">
        <v>122</v>
      </c>
      <c r="E2531" t="s">
        <v>123</v>
      </c>
      <c r="F2531" t="s">
        <v>2</v>
      </c>
      <c r="G2531" s="20" t="s">
        <v>134</v>
      </c>
      <c r="H2531" s="19">
        <v>45392</v>
      </c>
      <c r="I2531">
        <v>317</v>
      </c>
      <c r="J2531">
        <v>17</v>
      </c>
      <c r="L2531">
        <v>5.6</v>
      </c>
      <c r="M25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18.647058823529413</v>
      </c>
      <c r="O25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5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1" s="20">
        <f>_22_05_2024__71314[[#This Row],[Рейтинг по проезду]]*0.6+_22_05_2024__71314[[#This Row],[Рейтинг по МВ]]*0.4</f>
        <v>0.94000000000000006</v>
      </c>
    </row>
    <row r="2532" spans="1:17" x14ac:dyDescent="0.2">
      <c r="A2532">
        <v>412</v>
      </c>
      <c r="B2532" t="s">
        <v>3949</v>
      </c>
      <c r="C2532" t="s">
        <v>121</v>
      </c>
      <c r="D2532" t="s">
        <v>122</v>
      </c>
      <c r="E2532" t="s">
        <v>123</v>
      </c>
      <c r="F2532" t="s">
        <v>2</v>
      </c>
      <c r="G2532" s="20" t="s">
        <v>134</v>
      </c>
      <c r="H2532" s="19">
        <v>45394</v>
      </c>
      <c r="I2532">
        <v>9</v>
      </c>
      <c r="J2532">
        <v>9</v>
      </c>
      <c r="L2532">
        <v>5.6</v>
      </c>
      <c r="M25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2" s="20">
        <f>_22_05_2024__71314[[#This Row],[Рейтинг по проезду]]*0.6+_22_05_2024__71314[[#This Row],[Рейтинг по МВ]]*0.4</f>
        <v>1</v>
      </c>
    </row>
    <row r="2533" spans="1:17" x14ac:dyDescent="0.2">
      <c r="A2533">
        <v>412</v>
      </c>
      <c r="B2533" t="s">
        <v>3950</v>
      </c>
      <c r="C2533" t="s">
        <v>121</v>
      </c>
      <c r="D2533" t="s">
        <v>122</v>
      </c>
      <c r="E2533" t="s">
        <v>123</v>
      </c>
      <c r="F2533" t="s">
        <v>2</v>
      </c>
      <c r="G2533" s="20" t="s">
        <v>134</v>
      </c>
      <c r="H2533" s="19">
        <v>45398</v>
      </c>
      <c r="I2533">
        <v>65</v>
      </c>
      <c r="J2533">
        <v>65</v>
      </c>
      <c r="L2533">
        <v>5.6</v>
      </c>
      <c r="M25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3" s="20">
        <f>_22_05_2024__71314[[#This Row],[Рейтинг по проезду]]*0.6+_22_05_2024__71314[[#This Row],[Рейтинг по МВ]]*0.4</f>
        <v>1</v>
      </c>
    </row>
    <row r="2534" spans="1:17" x14ac:dyDescent="0.2">
      <c r="A2534">
        <v>412</v>
      </c>
      <c r="B2534" t="s">
        <v>3951</v>
      </c>
      <c r="C2534" t="s">
        <v>121</v>
      </c>
      <c r="D2534" t="s">
        <v>122</v>
      </c>
      <c r="E2534" t="s">
        <v>123</v>
      </c>
      <c r="F2534" t="s">
        <v>2</v>
      </c>
      <c r="G2534" s="20" t="s">
        <v>134</v>
      </c>
      <c r="H2534" s="19">
        <v>45399</v>
      </c>
      <c r="I2534">
        <v>208</v>
      </c>
      <c r="J2534">
        <v>208</v>
      </c>
      <c r="L2534">
        <v>5.6</v>
      </c>
      <c r="M25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4" s="20">
        <f>_22_05_2024__71314[[#This Row],[Рейтинг по проезду]]*0.6+_22_05_2024__71314[[#This Row],[Рейтинг по МВ]]*0.4</f>
        <v>1</v>
      </c>
    </row>
    <row r="2535" spans="1:17" x14ac:dyDescent="0.2">
      <c r="A2535">
        <v>412</v>
      </c>
      <c r="B2535" t="s">
        <v>3952</v>
      </c>
      <c r="C2535" t="s">
        <v>121</v>
      </c>
      <c r="D2535" t="s">
        <v>122</v>
      </c>
      <c r="E2535" t="s">
        <v>123</v>
      </c>
      <c r="F2535" t="s">
        <v>2</v>
      </c>
      <c r="G2535" s="20" t="s">
        <v>134</v>
      </c>
      <c r="H2535" s="19">
        <v>45400</v>
      </c>
      <c r="I2535">
        <v>80</v>
      </c>
      <c r="J2535">
        <v>80</v>
      </c>
      <c r="L2535">
        <v>5.6</v>
      </c>
      <c r="M25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5" s="20">
        <f>_22_05_2024__71314[[#This Row],[Рейтинг по проезду]]*0.6+_22_05_2024__71314[[#This Row],[Рейтинг по МВ]]*0.4</f>
        <v>1</v>
      </c>
    </row>
    <row r="2536" spans="1:17" x14ac:dyDescent="0.2">
      <c r="A2536">
        <v>412</v>
      </c>
      <c r="B2536" t="s">
        <v>3953</v>
      </c>
      <c r="C2536" t="s">
        <v>121</v>
      </c>
      <c r="D2536" t="s">
        <v>122</v>
      </c>
      <c r="E2536" t="s">
        <v>123</v>
      </c>
      <c r="F2536" t="s">
        <v>2</v>
      </c>
      <c r="G2536" s="20" t="s">
        <v>134</v>
      </c>
      <c r="H2536" s="19">
        <v>45407</v>
      </c>
      <c r="I2536">
        <v>150</v>
      </c>
      <c r="J2536">
        <v>150</v>
      </c>
      <c r="L2536">
        <v>5.6</v>
      </c>
      <c r="M25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6" s="20">
        <f>_22_05_2024__71314[[#This Row],[Рейтинг по проезду]]*0.6+_22_05_2024__71314[[#This Row],[Рейтинг по МВ]]*0.4</f>
        <v>1</v>
      </c>
    </row>
    <row r="2537" spans="1:17" x14ac:dyDescent="0.2">
      <c r="A2537">
        <v>412</v>
      </c>
      <c r="B2537" t="s">
        <v>3954</v>
      </c>
      <c r="C2537" t="s">
        <v>121</v>
      </c>
      <c r="D2537" t="s">
        <v>122</v>
      </c>
      <c r="E2537" t="s">
        <v>123</v>
      </c>
      <c r="F2537" t="s">
        <v>2</v>
      </c>
      <c r="G2537" s="20" t="s">
        <v>134</v>
      </c>
      <c r="H2537" s="19">
        <v>45408</v>
      </c>
      <c r="I2537">
        <v>150</v>
      </c>
      <c r="J2537">
        <v>150</v>
      </c>
      <c r="L2537">
        <v>5.6</v>
      </c>
      <c r="M25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7" s="20">
        <f>_22_05_2024__71314[[#This Row],[Рейтинг по проезду]]*0.6+_22_05_2024__71314[[#This Row],[Рейтинг по МВ]]*0.4</f>
        <v>1</v>
      </c>
    </row>
    <row r="2538" spans="1:17" x14ac:dyDescent="0.2">
      <c r="A2538">
        <v>417</v>
      </c>
      <c r="B2538" t="s">
        <v>3955</v>
      </c>
      <c r="C2538" t="s">
        <v>121</v>
      </c>
      <c r="D2538" t="s">
        <v>122</v>
      </c>
      <c r="E2538" t="s">
        <v>130</v>
      </c>
      <c r="F2538" t="s">
        <v>4</v>
      </c>
      <c r="G2538" s="20" t="s">
        <v>135</v>
      </c>
      <c r="H2538" s="19">
        <v>45383</v>
      </c>
      <c r="I2538">
        <v>180</v>
      </c>
      <c r="J2538">
        <v>0</v>
      </c>
      <c r="L2538">
        <v>5.8</v>
      </c>
      <c r="M2538">
        <f>IF(_22_05_2024__71314[[#This Row],[Данные телематики, пробег]]=0,0.6,IF(_22_05_2024__71314[[#This Row],[Данные путевого, пробег]]=0,0,"для расчета"))</f>
        <v>0</v>
      </c>
      <c r="N25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8" s="20">
        <f>_22_05_2024__71314[[#This Row],[Рейтинг по проезду]]*0.6+_22_05_2024__71314[[#This Row],[Рейтинг по МВ]]*0.4</f>
        <v>0.4</v>
      </c>
    </row>
    <row r="2539" spans="1:17" x14ac:dyDescent="0.2">
      <c r="A2539">
        <v>417</v>
      </c>
      <c r="B2539" t="s">
        <v>3956</v>
      </c>
      <c r="C2539" t="s">
        <v>121</v>
      </c>
      <c r="D2539" t="s">
        <v>122</v>
      </c>
      <c r="E2539" t="s">
        <v>130</v>
      </c>
      <c r="F2539" t="s">
        <v>4</v>
      </c>
      <c r="G2539" s="20" t="s">
        <v>135</v>
      </c>
      <c r="H2539" s="19">
        <v>45385</v>
      </c>
      <c r="I2539">
        <v>19</v>
      </c>
      <c r="J2539">
        <v>0</v>
      </c>
      <c r="L2539">
        <v>5.8</v>
      </c>
      <c r="M2539">
        <f>IF(_22_05_2024__71314[[#This Row],[Данные телематики, пробег]]=0,0.6,IF(_22_05_2024__71314[[#This Row],[Данные путевого, пробег]]=0,0,"для расчета"))</f>
        <v>0</v>
      </c>
      <c r="N25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39" s="20">
        <f>_22_05_2024__71314[[#This Row],[Рейтинг по проезду]]*0.6+_22_05_2024__71314[[#This Row],[Рейтинг по МВ]]*0.4</f>
        <v>0.4</v>
      </c>
    </row>
    <row r="2540" spans="1:17" x14ac:dyDescent="0.2">
      <c r="A2540">
        <v>417</v>
      </c>
      <c r="B2540" t="s">
        <v>3957</v>
      </c>
      <c r="C2540" t="s">
        <v>121</v>
      </c>
      <c r="D2540" t="s">
        <v>122</v>
      </c>
      <c r="E2540" t="s">
        <v>130</v>
      </c>
      <c r="F2540" t="s">
        <v>4</v>
      </c>
      <c r="G2540" s="20" t="s">
        <v>135</v>
      </c>
      <c r="H2540" s="19">
        <v>45397</v>
      </c>
      <c r="I2540">
        <v>5.36</v>
      </c>
      <c r="J2540">
        <v>0</v>
      </c>
      <c r="L2540">
        <v>5.8</v>
      </c>
      <c r="M2540">
        <f>IF(_22_05_2024__71314[[#This Row],[Данные телематики, пробег]]=0,0.6,IF(_22_05_2024__71314[[#This Row],[Данные путевого, пробег]]=0,0,"для расчета"))</f>
        <v>0</v>
      </c>
      <c r="N25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0" s="20">
        <f>_22_05_2024__71314[[#This Row],[Рейтинг по проезду]]*0.6+_22_05_2024__71314[[#This Row],[Рейтинг по МВ]]*0.4</f>
        <v>0.4</v>
      </c>
    </row>
    <row r="2541" spans="1:17" x14ac:dyDescent="0.2">
      <c r="A2541">
        <v>420</v>
      </c>
      <c r="B2541" t="s">
        <v>3958</v>
      </c>
      <c r="C2541" t="s">
        <v>121</v>
      </c>
      <c r="D2541" t="s">
        <v>122</v>
      </c>
      <c r="E2541" t="s">
        <v>130</v>
      </c>
      <c r="F2541" t="s">
        <v>4</v>
      </c>
      <c r="G2541" s="20" t="s">
        <v>462</v>
      </c>
      <c r="H2541" s="19">
        <v>45383</v>
      </c>
      <c r="I2541">
        <v>876</v>
      </c>
      <c r="J2541">
        <v>876</v>
      </c>
      <c r="L2541">
        <v>5.9</v>
      </c>
      <c r="M25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1" s="20">
        <f>_22_05_2024__71314[[#This Row],[Рейтинг по проезду]]*0.6+_22_05_2024__71314[[#This Row],[Рейтинг по МВ]]*0.4</f>
        <v>1</v>
      </c>
    </row>
    <row r="2542" spans="1:17" x14ac:dyDescent="0.2">
      <c r="A2542">
        <v>420</v>
      </c>
      <c r="B2542" t="s">
        <v>3959</v>
      </c>
      <c r="C2542" t="s">
        <v>121</v>
      </c>
      <c r="D2542" t="s">
        <v>122</v>
      </c>
      <c r="E2542" t="s">
        <v>130</v>
      </c>
      <c r="F2542" t="s">
        <v>4</v>
      </c>
      <c r="G2542" s="20" t="s">
        <v>462</v>
      </c>
      <c r="H2542" s="19">
        <v>45384</v>
      </c>
      <c r="I2542">
        <v>1147</v>
      </c>
      <c r="J2542">
        <v>1147</v>
      </c>
      <c r="L2542">
        <v>5.9</v>
      </c>
      <c r="M25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2" s="20">
        <f>_22_05_2024__71314[[#This Row],[Рейтинг по проезду]]*0.6+_22_05_2024__71314[[#This Row],[Рейтинг по МВ]]*0.4</f>
        <v>1</v>
      </c>
    </row>
    <row r="2543" spans="1:17" x14ac:dyDescent="0.2">
      <c r="A2543">
        <v>420</v>
      </c>
      <c r="B2543" t="s">
        <v>3960</v>
      </c>
      <c r="C2543" t="s">
        <v>121</v>
      </c>
      <c r="D2543" t="s">
        <v>122</v>
      </c>
      <c r="E2543" t="s">
        <v>130</v>
      </c>
      <c r="F2543" t="s">
        <v>4</v>
      </c>
      <c r="G2543" s="20" t="s">
        <v>462</v>
      </c>
      <c r="H2543" s="19">
        <v>45385</v>
      </c>
      <c r="I2543">
        <v>979</v>
      </c>
      <c r="J2543">
        <v>979</v>
      </c>
      <c r="L2543">
        <v>5.9</v>
      </c>
      <c r="M25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3" s="20">
        <f>_22_05_2024__71314[[#This Row],[Рейтинг по проезду]]*0.6+_22_05_2024__71314[[#This Row],[Рейтинг по МВ]]*0.4</f>
        <v>1</v>
      </c>
    </row>
    <row r="2544" spans="1:17" x14ac:dyDescent="0.2">
      <c r="A2544">
        <v>420</v>
      </c>
      <c r="B2544" t="s">
        <v>3961</v>
      </c>
      <c r="C2544" t="s">
        <v>121</v>
      </c>
      <c r="D2544" t="s">
        <v>122</v>
      </c>
      <c r="E2544" t="s">
        <v>130</v>
      </c>
      <c r="F2544" t="s">
        <v>4</v>
      </c>
      <c r="G2544" s="20" t="s">
        <v>462</v>
      </c>
      <c r="H2544" s="19">
        <v>45386</v>
      </c>
      <c r="I2544">
        <v>956</v>
      </c>
      <c r="J2544">
        <v>956</v>
      </c>
      <c r="L2544">
        <v>5.9</v>
      </c>
      <c r="M25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4" s="20">
        <f>_22_05_2024__71314[[#This Row],[Рейтинг по проезду]]*0.6+_22_05_2024__71314[[#This Row],[Рейтинг по МВ]]*0.4</f>
        <v>1</v>
      </c>
    </row>
    <row r="2545" spans="1:17" x14ac:dyDescent="0.2">
      <c r="A2545">
        <v>420</v>
      </c>
      <c r="B2545" t="s">
        <v>3962</v>
      </c>
      <c r="C2545" t="s">
        <v>121</v>
      </c>
      <c r="D2545" t="s">
        <v>122</v>
      </c>
      <c r="E2545" t="s">
        <v>130</v>
      </c>
      <c r="F2545" t="s">
        <v>4</v>
      </c>
      <c r="G2545" s="20" t="s">
        <v>462</v>
      </c>
      <c r="H2545" s="19">
        <v>45387</v>
      </c>
      <c r="I2545">
        <v>1157</v>
      </c>
      <c r="J2545">
        <v>1157</v>
      </c>
      <c r="L2545">
        <v>5.9</v>
      </c>
      <c r="M25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5" s="20">
        <f>_22_05_2024__71314[[#This Row],[Рейтинг по проезду]]*0.6+_22_05_2024__71314[[#This Row],[Рейтинг по МВ]]*0.4</f>
        <v>1</v>
      </c>
    </row>
    <row r="2546" spans="1:17" x14ac:dyDescent="0.2">
      <c r="A2546">
        <v>420</v>
      </c>
      <c r="B2546" t="s">
        <v>3963</v>
      </c>
      <c r="C2546" t="s">
        <v>121</v>
      </c>
      <c r="D2546" t="s">
        <v>122</v>
      </c>
      <c r="E2546" t="s">
        <v>130</v>
      </c>
      <c r="F2546" t="s">
        <v>4</v>
      </c>
      <c r="G2546" s="20" t="s">
        <v>462</v>
      </c>
      <c r="H2546" s="19">
        <v>45388</v>
      </c>
      <c r="I2546">
        <v>664</v>
      </c>
      <c r="J2546">
        <v>364</v>
      </c>
      <c r="L2546">
        <v>5.9</v>
      </c>
      <c r="M25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1.8241758241758241</v>
      </c>
      <c r="O25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5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6" s="20">
        <f>_22_05_2024__71314[[#This Row],[Рейтинг по проезду]]*0.6+_22_05_2024__71314[[#This Row],[Рейтинг по МВ]]*0.4</f>
        <v>0.94000000000000006</v>
      </c>
    </row>
    <row r="2547" spans="1:17" x14ac:dyDescent="0.2">
      <c r="A2547">
        <v>420</v>
      </c>
      <c r="B2547" t="s">
        <v>3964</v>
      </c>
      <c r="C2547" t="s">
        <v>121</v>
      </c>
      <c r="D2547" t="s">
        <v>122</v>
      </c>
      <c r="E2547" t="s">
        <v>130</v>
      </c>
      <c r="F2547" t="s">
        <v>4</v>
      </c>
      <c r="G2547" s="20" t="s">
        <v>462</v>
      </c>
      <c r="H2547" s="19">
        <v>45389</v>
      </c>
      <c r="I2547">
        <v>163</v>
      </c>
      <c r="J2547">
        <v>163</v>
      </c>
      <c r="L2547">
        <v>5.9</v>
      </c>
      <c r="M25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7" s="20">
        <f>_22_05_2024__71314[[#This Row],[Рейтинг по проезду]]*0.6+_22_05_2024__71314[[#This Row],[Рейтинг по МВ]]*0.4</f>
        <v>1</v>
      </c>
    </row>
    <row r="2548" spans="1:17" x14ac:dyDescent="0.2">
      <c r="A2548">
        <v>420</v>
      </c>
      <c r="B2548" t="s">
        <v>3965</v>
      </c>
      <c r="C2548" t="s">
        <v>121</v>
      </c>
      <c r="D2548" t="s">
        <v>122</v>
      </c>
      <c r="E2548" t="s">
        <v>130</v>
      </c>
      <c r="F2548" t="s">
        <v>4</v>
      </c>
      <c r="G2548" s="20" t="s">
        <v>462</v>
      </c>
      <c r="H2548" s="19">
        <v>45390</v>
      </c>
      <c r="I2548">
        <v>681</v>
      </c>
      <c r="J2548">
        <v>681</v>
      </c>
      <c r="L2548">
        <v>5.9</v>
      </c>
      <c r="M25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8" s="20">
        <f>_22_05_2024__71314[[#This Row],[Рейтинг по проезду]]*0.6+_22_05_2024__71314[[#This Row],[Рейтинг по МВ]]*0.4</f>
        <v>1</v>
      </c>
    </row>
    <row r="2549" spans="1:17" x14ac:dyDescent="0.2">
      <c r="A2549">
        <v>420</v>
      </c>
      <c r="B2549" t="s">
        <v>3966</v>
      </c>
      <c r="C2549" t="s">
        <v>121</v>
      </c>
      <c r="D2549" t="s">
        <v>122</v>
      </c>
      <c r="E2549" t="s">
        <v>130</v>
      </c>
      <c r="F2549" t="s">
        <v>4</v>
      </c>
      <c r="G2549" s="20" t="s">
        <v>462</v>
      </c>
      <c r="H2549" s="19">
        <v>45391</v>
      </c>
      <c r="I2549">
        <v>1138</v>
      </c>
      <c r="J2549">
        <v>1138</v>
      </c>
      <c r="L2549">
        <v>5.9</v>
      </c>
      <c r="M25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49" s="20">
        <f>_22_05_2024__71314[[#This Row],[Рейтинг по проезду]]*0.6+_22_05_2024__71314[[#This Row],[Рейтинг по МВ]]*0.4</f>
        <v>1</v>
      </c>
    </row>
    <row r="2550" spans="1:17" x14ac:dyDescent="0.2">
      <c r="A2550">
        <v>420</v>
      </c>
      <c r="B2550" t="s">
        <v>3967</v>
      </c>
      <c r="C2550" t="s">
        <v>121</v>
      </c>
      <c r="D2550" t="s">
        <v>122</v>
      </c>
      <c r="E2550" t="s">
        <v>130</v>
      </c>
      <c r="F2550" t="s">
        <v>4</v>
      </c>
      <c r="G2550" s="20" t="s">
        <v>462</v>
      </c>
      <c r="H2550" s="19">
        <v>45392</v>
      </c>
      <c r="I2550">
        <v>269</v>
      </c>
      <c r="J2550">
        <v>269</v>
      </c>
      <c r="L2550">
        <v>5.9</v>
      </c>
      <c r="M25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0" s="20">
        <f>_22_05_2024__71314[[#This Row],[Рейтинг по проезду]]*0.6+_22_05_2024__71314[[#This Row],[Рейтинг по МВ]]*0.4</f>
        <v>1</v>
      </c>
    </row>
    <row r="2551" spans="1:17" x14ac:dyDescent="0.2">
      <c r="A2551">
        <v>420</v>
      </c>
      <c r="B2551" t="s">
        <v>3968</v>
      </c>
      <c r="C2551" t="s">
        <v>121</v>
      </c>
      <c r="D2551" t="s">
        <v>122</v>
      </c>
      <c r="E2551" t="s">
        <v>130</v>
      </c>
      <c r="F2551" t="s">
        <v>4</v>
      </c>
      <c r="G2551" s="20" t="s">
        <v>462</v>
      </c>
      <c r="H2551" s="19">
        <v>45393</v>
      </c>
      <c r="I2551">
        <v>453</v>
      </c>
      <c r="J2551">
        <v>453</v>
      </c>
      <c r="L2551">
        <v>5.9</v>
      </c>
      <c r="M25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1" s="20">
        <f>_22_05_2024__71314[[#This Row],[Рейтинг по проезду]]*0.6+_22_05_2024__71314[[#This Row],[Рейтинг по МВ]]*0.4</f>
        <v>1</v>
      </c>
    </row>
    <row r="2552" spans="1:17" x14ac:dyDescent="0.2">
      <c r="A2552">
        <v>420</v>
      </c>
      <c r="B2552" t="s">
        <v>3969</v>
      </c>
      <c r="C2552" t="s">
        <v>121</v>
      </c>
      <c r="D2552" t="s">
        <v>122</v>
      </c>
      <c r="E2552" t="s">
        <v>130</v>
      </c>
      <c r="F2552" t="s">
        <v>4</v>
      </c>
      <c r="G2552" s="20" t="s">
        <v>462</v>
      </c>
      <c r="H2552" s="19">
        <v>45394</v>
      </c>
      <c r="I2552">
        <v>939</v>
      </c>
      <c r="J2552">
        <v>939</v>
      </c>
      <c r="L2552">
        <v>5.9</v>
      </c>
      <c r="M25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2" s="20">
        <f>_22_05_2024__71314[[#This Row],[Рейтинг по проезду]]*0.6+_22_05_2024__71314[[#This Row],[Рейтинг по МВ]]*0.4</f>
        <v>1</v>
      </c>
    </row>
    <row r="2553" spans="1:17" x14ac:dyDescent="0.2">
      <c r="A2553">
        <v>420</v>
      </c>
      <c r="B2553" t="s">
        <v>3970</v>
      </c>
      <c r="C2553" t="s">
        <v>121</v>
      </c>
      <c r="D2553" t="s">
        <v>122</v>
      </c>
      <c r="E2553" t="s">
        <v>130</v>
      </c>
      <c r="F2553" t="s">
        <v>4</v>
      </c>
      <c r="G2553" s="20" t="s">
        <v>462</v>
      </c>
      <c r="H2553" s="19">
        <v>45395</v>
      </c>
      <c r="I2553">
        <v>580</v>
      </c>
      <c r="J2553">
        <v>580</v>
      </c>
      <c r="L2553">
        <v>5.9</v>
      </c>
      <c r="M25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3" s="20">
        <f>_22_05_2024__71314[[#This Row],[Рейтинг по проезду]]*0.6+_22_05_2024__71314[[#This Row],[Рейтинг по МВ]]*0.4</f>
        <v>1</v>
      </c>
    </row>
    <row r="2554" spans="1:17" x14ac:dyDescent="0.2">
      <c r="A2554">
        <v>420</v>
      </c>
      <c r="B2554" t="s">
        <v>3971</v>
      </c>
      <c r="C2554" t="s">
        <v>121</v>
      </c>
      <c r="D2554" t="s">
        <v>122</v>
      </c>
      <c r="E2554" t="s">
        <v>130</v>
      </c>
      <c r="F2554" t="s">
        <v>4</v>
      </c>
      <c r="G2554" s="20" t="s">
        <v>462</v>
      </c>
      <c r="H2554" s="19">
        <v>45397</v>
      </c>
      <c r="I2554">
        <v>619</v>
      </c>
      <c r="J2554">
        <v>619</v>
      </c>
      <c r="L2554">
        <v>5.9</v>
      </c>
      <c r="M25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4" s="20">
        <f>_22_05_2024__71314[[#This Row],[Рейтинг по проезду]]*0.6+_22_05_2024__71314[[#This Row],[Рейтинг по МВ]]*0.4</f>
        <v>1</v>
      </c>
    </row>
    <row r="2555" spans="1:17" x14ac:dyDescent="0.2">
      <c r="A2555">
        <v>420</v>
      </c>
      <c r="B2555" t="s">
        <v>3972</v>
      </c>
      <c r="C2555" t="s">
        <v>121</v>
      </c>
      <c r="D2555" t="s">
        <v>122</v>
      </c>
      <c r="E2555" t="s">
        <v>130</v>
      </c>
      <c r="F2555" t="s">
        <v>4</v>
      </c>
      <c r="G2555" s="20" t="s">
        <v>462</v>
      </c>
      <c r="H2555" s="19">
        <v>45398</v>
      </c>
      <c r="I2555">
        <v>912</v>
      </c>
      <c r="J2555">
        <v>912</v>
      </c>
      <c r="L2555">
        <v>5.9</v>
      </c>
      <c r="M25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5" s="20">
        <f>_22_05_2024__71314[[#This Row],[Рейтинг по проезду]]*0.6+_22_05_2024__71314[[#This Row],[Рейтинг по МВ]]*0.4</f>
        <v>1</v>
      </c>
    </row>
    <row r="2556" spans="1:17" x14ac:dyDescent="0.2">
      <c r="A2556">
        <v>420</v>
      </c>
      <c r="B2556" t="s">
        <v>3973</v>
      </c>
      <c r="C2556" t="s">
        <v>121</v>
      </c>
      <c r="D2556" t="s">
        <v>122</v>
      </c>
      <c r="E2556" t="s">
        <v>130</v>
      </c>
      <c r="F2556" t="s">
        <v>4</v>
      </c>
      <c r="G2556" s="20" t="s">
        <v>462</v>
      </c>
      <c r="H2556" s="19">
        <v>45399</v>
      </c>
      <c r="I2556">
        <v>978</v>
      </c>
      <c r="J2556">
        <v>978</v>
      </c>
      <c r="L2556">
        <v>5.9</v>
      </c>
      <c r="M25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6" s="20">
        <f>_22_05_2024__71314[[#This Row],[Рейтинг по проезду]]*0.6+_22_05_2024__71314[[#This Row],[Рейтинг по МВ]]*0.4</f>
        <v>1</v>
      </c>
    </row>
    <row r="2557" spans="1:17" x14ac:dyDescent="0.2">
      <c r="A2557">
        <v>420</v>
      </c>
      <c r="B2557" t="s">
        <v>3974</v>
      </c>
      <c r="C2557" t="s">
        <v>121</v>
      </c>
      <c r="D2557" t="s">
        <v>122</v>
      </c>
      <c r="E2557" t="s">
        <v>130</v>
      </c>
      <c r="F2557" t="s">
        <v>4</v>
      </c>
      <c r="G2557" s="20" t="s">
        <v>462</v>
      </c>
      <c r="H2557" s="19">
        <v>45400</v>
      </c>
      <c r="I2557">
        <v>952</v>
      </c>
      <c r="J2557">
        <v>952</v>
      </c>
      <c r="L2557">
        <v>5.9</v>
      </c>
      <c r="M25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7" s="20">
        <f>_22_05_2024__71314[[#This Row],[Рейтинг по проезду]]*0.6+_22_05_2024__71314[[#This Row],[Рейтинг по МВ]]*0.4</f>
        <v>1</v>
      </c>
    </row>
    <row r="2558" spans="1:17" x14ac:dyDescent="0.2">
      <c r="A2558">
        <v>420</v>
      </c>
      <c r="B2558" t="s">
        <v>3975</v>
      </c>
      <c r="C2558" t="s">
        <v>121</v>
      </c>
      <c r="D2558" t="s">
        <v>122</v>
      </c>
      <c r="E2558" t="s">
        <v>130</v>
      </c>
      <c r="F2558" t="s">
        <v>4</v>
      </c>
      <c r="G2558" s="20" t="s">
        <v>462</v>
      </c>
      <c r="H2558" s="19">
        <v>45409</v>
      </c>
      <c r="I2558">
        <v>925</v>
      </c>
      <c r="J2558">
        <v>925</v>
      </c>
      <c r="L2558">
        <v>5.9</v>
      </c>
      <c r="M25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8" s="20">
        <f>_22_05_2024__71314[[#This Row],[Рейтинг по проезду]]*0.6+_22_05_2024__71314[[#This Row],[Рейтинг по МВ]]*0.4</f>
        <v>1</v>
      </c>
    </row>
    <row r="2559" spans="1:17" x14ac:dyDescent="0.2">
      <c r="A2559">
        <v>421</v>
      </c>
      <c r="B2559" t="s">
        <v>3976</v>
      </c>
      <c r="C2559" t="s">
        <v>121</v>
      </c>
      <c r="D2559" t="s">
        <v>122</v>
      </c>
      <c r="E2559" t="s">
        <v>130</v>
      </c>
      <c r="F2559" t="s">
        <v>4</v>
      </c>
      <c r="G2559" s="20" t="s">
        <v>463</v>
      </c>
      <c r="H2559" s="19">
        <v>45387</v>
      </c>
      <c r="I2559">
        <v>555</v>
      </c>
      <c r="J2559">
        <v>555</v>
      </c>
      <c r="L2559">
        <v>5.6</v>
      </c>
      <c r="M25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59" s="20">
        <f>_22_05_2024__71314[[#This Row],[Рейтинг по проезду]]*0.6+_22_05_2024__71314[[#This Row],[Рейтинг по МВ]]*0.4</f>
        <v>1</v>
      </c>
    </row>
    <row r="2560" spans="1:17" x14ac:dyDescent="0.2">
      <c r="A2560">
        <v>421</v>
      </c>
      <c r="B2560" t="s">
        <v>3977</v>
      </c>
      <c r="C2560" t="s">
        <v>121</v>
      </c>
      <c r="D2560" t="s">
        <v>122</v>
      </c>
      <c r="E2560" t="s">
        <v>130</v>
      </c>
      <c r="F2560" t="s">
        <v>4</v>
      </c>
      <c r="G2560" s="20" t="s">
        <v>463</v>
      </c>
      <c r="H2560" s="19">
        <v>45390</v>
      </c>
      <c r="I2560">
        <v>904</v>
      </c>
      <c r="J2560">
        <v>1204</v>
      </c>
      <c r="L2560">
        <v>5.6</v>
      </c>
      <c r="M25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0.75083056478405319</v>
      </c>
      <c r="O25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5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0" s="20">
        <f>_22_05_2024__71314[[#This Row],[Рейтинг по проезду]]*0.6+_22_05_2024__71314[[#This Row],[Рейтинг по МВ]]*0.4</f>
        <v>0.94000000000000006</v>
      </c>
    </row>
    <row r="2561" spans="1:17" x14ac:dyDescent="0.2">
      <c r="A2561">
        <v>421</v>
      </c>
      <c r="B2561" t="s">
        <v>3978</v>
      </c>
      <c r="C2561" t="s">
        <v>121</v>
      </c>
      <c r="D2561" t="s">
        <v>122</v>
      </c>
      <c r="E2561" t="s">
        <v>130</v>
      </c>
      <c r="F2561" t="s">
        <v>4</v>
      </c>
      <c r="G2561" s="20" t="s">
        <v>463</v>
      </c>
      <c r="H2561" s="19">
        <v>45391</v>
      </c>
      <c r="I2561">
        <v>1213</v>
      </c>
      <c r="J2561">
        <v>1213</v>
      </c>
      <c r="L2561">
        <v>5.6</v>
      </c>
      <c r="M25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1" s="20">
        <f>_22_05_2024__71314[[#This Row],[Рейтинг по проезду]]*0.6+_22_05_2024__71314[[#This Row],[Рейтинг по МВ]]*0.4</f>
        <v>1</v>
      </c>
    </row>
    <row r="2562" spans="1:17" x14ac:dyDescent="0.2">
      <c r="A2562">
        <v>421</v>
      </c>
      <c r="B2562" t="s">
        <v>3979</v>
      </c>
      <c r="C2562" t="s">
        <v>121</v>
      </c>
      <c r="D2562" t="s">
        <v>122</v>
      </c>
      <c r="E2562" t="s">
        <v>130</v>
      </c>
      <c r="F2562" t="s">
        <v>4</v>
      </c>
      <c r="G2562" s="20" t="s">
        <v>463</v>
      </c>
      <c r="H2562" s="19">
        <v>45392</v>
      </c>
      <c r="I2562">
        <v>1017</v>
      </c>
      <c r="J2562">
        <v>1017</v>
      </c>
      <c r="L2562">
        <v>5.6</v>
      </c>
      <c r="M25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2" s="20">
        <f>_22_05_2024__71314[[#This Row],[Рейтинг по проезду]]*0.6+_22_05_2024__71314[[#This Row],[Рейтинг по МВ]]*0.4</f>
        <v>1</v>
      </c>
    </row>
    <row r="2563" spans="1:17" x14ac:dyDescent="0.2">
      <c r="A2563">
        <v>421</v>
      </c>
      <c r="B2563" t="s">
        <v>3980</v>
      </c>
      <c r="C2563" t="s">
        <v>121</v>
      </c>
      <c r="D2563" t="s">
        <v>122</v>
      </c>
      <c r="E2563" t="s">
        <v>130</v>
      </c>
      <c r="F2563" t="s">
        <v>4</v>
      </c>
      <c r="G2563" s="20" t="s">
        <v>463</v>
      </c>
      <c r="H2563" s="19">
        <v>45394</v>
      </c>
      <c r="I2563">
        <v>1219</v>
      </c>
      <c r="J2563">
        <v>1219</v>
      </c>
      <c r="L2563">
        <v>5.6</v>
      </c>
      <c r="M25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3" s="20">
        <f>_22_05_2024__71314[[#This Row],[Рейтинг по проезду]]*0.6+_22_05_2024__71314[[#This Row],[Рейтинг по МВ]]*0.4</f>
        <v>1</v>
      </c>
    </row>
    <row r="2564" spans="1:17" x14ac:dyDescent="0.2">
      <c r="A2564">
        <v>421</v>
      </c>
      <c r="B2564" t="s">
        <v>3981</v>
      </c>
      <c r="C2564" t="s">
        <v>121</v>
      </c>
      <c r="D2564" t="s">
        <v>122</v>
      </c>
      <c r="E2564" t="s">
        <v>130</v>
      </c>
      <c r="F2564" t="s">
        <v>4</v>
      </c>
      <c r="G2564" s="20" t="s">
        <v>463</v>
      </c>
      <c r="H2564" s="19">
        <v>45398</v>
      </c>
      <c r="I2564">
        <v>665</v>
      </c>
      <c r="J2564">
        <v>665</v>
      </c>
      <c r="L2564">
        <v>5.6</v>
      </c>
      <c r="M25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4" s="20">
        <f>_22_05_2024__71314[[#This Row],[Рейтинг по проезду]]*0.6+_22_05_2024__71314[[#This Row],[Рейтинг по МВ]]*0.4</f>
        <v>1</v>
      </c>
    </row>
    <row r="2565" spans="1:17" x14ac:dyDescent="0.2">
      <c r="A2565">
        <v>421</v>
      </c>
      <c r="B2565" t="s">
        <v>3982</v>
      </c>
      <c r="C2565" t="s">
        <v>121</v>
      </c>
      <c r="D2565" t="s">
        <v>122</v>
      </c>
      <c r="E2565" t="s">
        <v>130</v>
      </c>
      <c r="F2565" t="s">
        <v>4</v>
      </c>
      <c r="G2565" s="20" t="s">
        <v>463</v>
      </c>
      <c r="H2565" s="19">
        <v>45399</v>
      </c>
      <c r="I2565">
        <v>808</v>
      </c>
      <c r="J2565">
        <v>808</v>
      </c>
      <c r="L2565">
        <v>5.6</v>
      </c>
      <c r="M25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5" s="20">
        <f>_22_05_2024__71314[[#This Row],[Рейтинг по проезду]]*0.6+_22_05_2024__71314[[#This Row],[Рейтинг по МВ]]*0.4</f>
        <v>1</v>
      </c>
    </row>
    <row r="2566" spans="1:17" x14ac:dyDescent="0.2">
      <c r="A2566">
        <v>421</v>
      </c>
      <c r="B2566" t="s">
        <v>3983</v>
      </c>
      <c r="C2566" t="s">
        <v>121</v>
      </c>
      <c r="D2566" t="s">
        <v>122</v>
      </c>
      <c r="E2566" t="s">
        <v>130</v>
      </c>
      <c r="F2566" t="s">
        <v>4</v>
      </c>
      <c r="G2566" s="20" t="s">
        <v>463</v>
      </c>
      <c r="H2566" s="19">
        <v>45400</v>
      </c>
      <c r="I2566">
        <v>980</v>
      </c>
      <c r="J2566">
        <v>980</v>
      </c>
      <c r="L2566">
        <v>5.6</v>
      </c>
      <c r="M25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6" s="20">
        <f>_22_05_2024__71314[[#This Row],[Рейтинг по проезду]]*0.6+_22_05_2024__71314[[#This Row],[Рейтинг по МВ]]*0.4</f>
        <v>1</v>
      </c>
    </row>
    <row r="2567" spans="1:17" x14ac:dyDescent="0.2">
      <c r="A2567">
        <v>421</v>
      </c>
      <c r="B2567" t="s">
        <v>3984</v>
      </c>
      <c r="C2567" t="s">
        <v>121</v>
      </c>
      <c r="D2567" t="s">
        <v>122</v>
      </c>
      <c r="E2567" t="s">
        <v>130</v>
      </c>
      <c r="F2567" t="s">
        <v>4</v>
      </c>
      <c r="G2567" s="20" t="s">
        <v>463</v>
      </c>
      <c r="H2567" s="19">
        <v>45407</v>
      </c>
      <c r="I2567">
        <v>1350</v>
      </c>
      <c r="J2567">
        <v>1350</v>
      </c>
      <c r="L2567">
        <v>5.6</v>
      </c>
      <c r="M25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7" s="20">
        <f>_22_05_2024__71314[[#This Row],[Рейтинг по проезду]]*0.6+_22_05_2024__71314[[#This Row],[Рейтинг по МВ]]*0.4</f>
        <v>1</v>
      </c>
    </row>
    <row r="2568" spans="1:17" x14ac:dyDescent="0.2">
      <c r="A2568">
        <v>421</v>
      </c>
      <c r="B2568" t="s">
        <v>3985</v>
      </c>
      <c r="C2568" t="s">
        <v>121</v>
      </c>
      <c r="D2568" t="s">
        <v>122</v>
      </c>
      <c r="E2568" t="s">
        <v>130</v>
      </c>
      <c r="F2568" t="s">
        <v>4</v>
      </c>
      <c r="G2568" s="20" t="s">
        <v>463</v>
      </c>
      <c r="H2568" s="19">
        <v>45408</v>
      </c>
      <c r="I2568">
        <v>1150</v>
      </c>
      <c r="J2568">
        <v>1150</v>
      </c>
      <c r="L2568">
        <v>5.6</v>
      </c>
      <c r="M25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8" s="20">
        <f>_22_05_2024__71314[[#This Row],[Рейтинг по проезду]]*0.6+_22_05_2024__71314[[#This Row],[Рейтинг по МВ]]*0.4</f>
        <v>1</v>
      </c>
    </row>
    <row r="2569" spans="1:17" x14ac:dyDescent="0.2">
      <c r="A2569">
        <v>422</v>
      </c>
      <c r="B2569" t="s">
        <v>3986</v>
      </c>
      <c r="C2569" t="s">
        <v>121</v>
      </c>
      <c r="D2569" t="s">
        <v>122</v>
      </c>
      <c r="E2569" t="s">
        <v>130</v>
      </c>
      <c r="F2569" t="s">
        <v>4</v>
      </c>
      <c r="G2569" s="20" t="s">
        <v>464</v>
      </c>
      <c r="H2569" s="19">
        <v>45383</v>
      </c>
      <c r="I2569">
        <v>876</v>
      </c>
      <c r="J2569">
        <v>876</v>
      </c>
      <c r="L2569">
        <v>5.9</v>
      </c>
      <c r="M25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69" s="20">
        <f>_22_05_2024__71314[[#This Row],[Рейтинг по проезду]]*0.6+_22_05_2024__71314[[#This Row],[Рейтинг по МВ]]*0.4</f>
        <v>1</v>
      </c>
    </row>
    <row r="2570" spans="1:17" x14ac:dyDescent="0.2">
      <c r="A2570">
        <v>422</v>
      </c>
      <c r="B2570" t="s">
        <v>3987</v>
      </c>
      <c r="C2570" t="s">
        <v>121</v>
      </c>
      <c r="D2570" t="s">
        <v>122</v>
      </c>
      <c r="E2570" t="s">
        <v>130</v>
      </c>
      <c r="F2570" t="s">
        <v>4</v>
      </c>
      <c r="G2570" s="20" t="s">
        <v>464</v>
      </c>
      <c r="H2570" s="19">
        <v>45384</v>
      </c>
      <c r="I2570">
        <v>1147</v>
      </c>
      <c r="J2570">
        <v>1147</v>
      </c>
      <c r="L2570">
        <v>5.9</v>
      </c>
      <c r="M25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0" s="20">
        <f>_22_05_2024__71314[[#This Row],[Рейтинг по проезду]]*0.6+_22_05_2024__71314[[#This Row],[Рейтинг по МВ]]*0.4</f>
        <v>1</v>
      </c>
    </row>
    <row r="2571" spans="1:17" x14ac:dyDescent="0.2">
      <c r="A2571">
        <v>422</v>
      </c>
      <c r="B2571" t="s">
        <v>3988</v>
      </c>
      <c r="C2571" t="s">
        <v>121</v>
      </c>
      <c r="D2571" t="s">
        <v>122</v>
      </c>
      <c r="E2571" t="s">
        <v>130</v>
      </c>
      <c r="F2571" t="s">
        <v>4</v>
      </c>
      <c r="G2571" s="20" t="s">
        <v>464</v>
      </c>
      <c r="H2571" s="19">
        <v>45385</v>
      </c>
      <c r="I2571">
        <v>979</v>
      </c>
      <c r="J2571">
        <v>979</v>
      </c>
      <c r="L2571">
        <v>5.9</v>
      </c>
      <c r="M25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1" s="20">
        <f>_22_05_2024__71314[[#This Row],[Рейтинг по проезду]]*0.6+_22_05_2024__71314[[#This Row],[Рейтинг по МВ]]*0.4</f>
        <v>1</v>
      </c>
    </row>
    <row r="2572" spans="1:17" x14ac:dyDescent="0.2">
      <c r="A2572">
        <v>422</v>
      </c>
      <c r="B2572" t="s">
        <v>3989</v>
      </c>
      <c r="C2572" t="s">
        <v>121</v>
      </c>
      <c r="D2572" t="s">
        <v>122</v>
      </c>
      <c r="E2572" t="s">
        <v>130</v>
      </c>
      <c r="F2572" t="s">
        <v>4</v>
      </c>
      <c r="G2572" s="20" t="s">
        <v>464</v>
      </c>
      <c r="H2572" s="19">
        <v>45386</v>
      </c>
      <c r="I2572">
        <v>956</v>
      </c>
      <c r="J2572">
        <v>956</v>
      </c>
      <c r="L2572">
        <v>5.9</v>
      </c>
      <c r="M25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2" s="20">
        <f>_22_05_2024__71314[[#This Row],[Рейтинг по проезду]]*0.6+_22_05_2024__71314[[#This Row],[Рейтинг по МВ]]*0.4</f>
        <v>1</v>
      </c>
    </row>
    <row r="2573" spans="1:17" x14ac:dyDescent="0.2">
      <c r="A2573">
        <v>422</v>
      </c>
      <c r="B2573" t="s">
        <v>3990</v>
      </c>
      <c r="C2573" t="s">
        <v>121</v>
      </c>
      <c r="D2573" t="s">
        <v>122</v>
      </c>
      <c r="E2573" t="s">
        <v>130</v>
      </c>
      <c r="F2573" t="s">
        <v>4</v>
      </c>
      <c r="G2573" s="20" t="s">
        <v>464</v>
      </c>
      <c r="H2573" s="19">
        <v>45387</v>
      </c>
      <c r="I2573">
        <v>1157</v>
      </c>
      <c r="J2573">
        <v>1157</v>
      </c>
      <c r="L2573">
        <v>5.9</v>
      </c>
      <c r="M25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3" s="20">
        <f>_22_05_2024__71314[[#This Row],[Рейтинг по проезду]]*0.6+_22_05_2024__71314[[#This Row],[Рейтинг по МВ]]*0.4</f>
        <v>1</v>
      </c>
    </row>
    <row r="2574" spans="1:17" x14ac:dyDescent="0.2">
      <c r="A2574">
        <v>422</v>
      </c>
      <c r="B2574" t="s">
        <v>3991</v>
      </c>
      <c r="C2574" t="s">
        <v>121</v>
      </c>
      <c r="D2574" t="s">
        <v>122</v>
      </c>
      <c r="E2574" t="s">
        <v>130</v>
      </c>
      <c r="F2574" t="s">
        <v>4</v>
      </c>
      <c r="G2574" s="20" t="s">
        <v>464</v>
      </c>
      <c r="H2574" s="19">
        <v>45388</v>
      </c>
      <c r="I2574">
        <v>364</v>
      </c>
      <c r="J2574">
        <v>364</v>
      </c>
      <c r="L2574">
        <v>5.9</v>
      </c>
      <c r="M25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4" s="20">
        <f>_22_05_2024__71314[[#This Row],[Рейтинг по проезду]]*0.6+_22_05_2024__71314[[#This Row],[Рейтинг по МВ]]*0.4</f>
        <v>1</v>
      </c>
    </row>
    <row r="2575" spans="1:17" x14ac:dyDescent="0.2">
      <c r="A2575">
        <v>422</v>
      </c>
      <c r="B2575" t="s">
        <v>3992</v>
      </c>
      <c r="C2575" t="s">
        <v>121</v>
      </c>
      <c r="D2575" t="s">
        <v>122</v>
      </c>
      <c r="E2575" t="s">
        <v>130</v>
      </c>
      <c r="F2575" t="s">
        <v>4</v>
      </c>
      <c r="G2575" s="20" t="s">
        <v>464</v>
      </c>
      <c r="H2575" s="19">
        <v>45389</v>
      </c>
      <c r="I2575">
        <v>163</v>
      </c>
      <c r="J2575">
        <v>163</v>
      </c>
      <c r="L2575">
        <v>5.9</v>
      </c>
      <c r="M25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5" s="20">
        <f>_22_05_2024__71314[[#This Row],[Рейтинг по проезду]]*0.6+_22_05_2024__71314[[#This Row],[Рейтинг по МВ]]*0.4</f>
        <v>1</v>
      </c>
    </row>
    <row r="2576" spans="1:17" x14ac:dyDescent="0.2">
      <c r="A2576">
        <v>422</v>
      </c>
      <c r="B2576" t="s">
        <v>3993</v>
      </c>
      <c r="C2576" t="s">
        <v>121</v>
      </c>
      <c r="D2576" t="s">
        <v>122</v>
      </c>
      <c r="E2576" t="s">
        <v>130</v>
      </c>
      <c r="F2576" t="s">
        <v>4</v>
      </c>
      <c r="G2576" s="20" t="s">
        <v>464</v>
      </c>
      <c r="H2576" s="19">
        <v>45390</v>
      </c>
      <c r="I2576">
        <v>681</v>
      </c>
      <c r="J2576">
        <v>681</v>
      </c>
      <c r="L2576">
        <v>5.9</v>
      </c>
      <c r="M25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6" s="20">
        <f>_22_05_2024__71314[[#This Row],[Рейтинг по проезду]]*0.6+_22_05_2024__71314[[#This Row],[Рейтинг по МВ]]*0.4</f>
        <v>1</v>
      </c>
    </row>
    <row r="2577" spans="1:17" x14ac:dyDescent="0.2">
      <c r="A2577">
        <v>422</v>
      </c>
      <c r="B2577" t="s">
        <v>3994</v>
      </c>
      <c r="C2577" t="s">
        <v>121</v>
      </c>
      <c r="D2577" t="s">
        <v>122</v>
      </c>
      <c r="E2577" t="s">
        <v>130</v>
      </c>
      <c r="F2577" t="s">
        <v>4</v>
      </c>
      <c r="G2577" s="20" t="s">
        <v>464</v>
      </c>
      <c r="H2577" s="19">
        <v>45391</v>
      </c>
      <c r="I2577">
        <v>1138</v>
      </c>
      <c r="J2577">
        <v>1138</v>
      </c>
      <c r="L2577">
        <v>5.9</v>
      </c>
      <c r="M25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7" s="20">
        <f>_22_05_2024__71314[[#This Row],[Рейтинг по проезду]]*0.6+_22_05_2024__71314[[#This Row],[Рейтинг по МВ]]*0.4</f>
        <v>1</v>
      </c>
    </row>
    <row r="2578" spans="1:17" x14ac:dyDescent="0.2">
      <c r="A2578">
        <v>422</v>
      </c>
      <c r="B2578" t="s">
        <v>3995</v>
      </c>
      <c r="C2578" t="s">
        <v>121</v>
      </c>
      <c r="D2578" t="s">
        <v>122</v>
      </c>
      <c r="E2578" t="s">
        <v>130</v>
      </c>
      <c r="F2578" t="s">
        <v>4</v>
      </c>
      <c r="G2578" s="20" t="s">
        <v>464</v>
      </c>
      <c r="H2578" s="19">
        <v>45392</v>
      </c>
      <c r="I2578">
        <v>269</v>
      </c>
      <c r="J2578">
        <v>269</v>
      </c>
      <c r="L2578">
        <v>5.9</v>
      </c>
      <c r="M25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8" s="20">
        <f>_22_05_2024__71314[[#This Row],[Рейтинг по проезду]]*0.6+_22_05_2024__71314[[#This Row],[Рейтинг по МВ]]*0.4</f>
        <v>1</v>
      </c>
    </row>
    <row r="2579" spans="1:17" x14ac:dyDescent="0.2">
      <c r="A2579">
        <v>422</v>
      </c>
      <c r="B2579" t="s">
        <v>3996</v>
      </c>
      <c r="C2579" t="s">
        <v>121</v>
      </c>
      <c r="D2579" t="s">
        <v>122</v>
      </c>
      <c r="E2579" t="s">
        <v>130</v>
      </c>
      <c r="F2579" t="s">
        <v>4</v>
      </c>
      <c r="G2579" s="20" t="s">
        <v>464</v>
      </c>
      <c r="H2579" s="19">
        <v>45393</v>
      </c>
      <c r="I2579">
        <v>453</v>
      </c>
      <c r="J2579">
        <v>453</v>
      </c>
      <c r="L2579">
        <v>5.9</v>
      </c>
      <c r="M25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79" s="20">
        <f>_22_05_2024__71314[[#This Row],[Рейтинг по проезду]]*0.6+_22_05_2024__71314[[#This Row],[Рейтинг по МВ]]*0.4</f>
        <v>1</v>
      </c>
    </row>
    <row r="2580" spans="1:17" x14ac:dyDescent="0.2">
      <c r="A2580">
        <v>422</v>
      </c>
      <c r="B2580" t="s">
        <v>3997</v>
      </c>
      <c r="C2580" t="s">
        <v>121</v>
      </c>
      <c r="D2580" t="s">
        <v>122</v>
      </c>
      <c r="E2580" t="s">
        <v>130</v>
      </c>
      <c r="F2580" t="s">
        <v>4</v>
      </c>
      <c r="G2580" s="20" t="s">
        <v>464</v>
      </c>
      <c r="H2580" s="19">
        <v>45394</v>
      </c>
      <c r="I2580">
        <v>939</v>
      </c>
      <c r="J2580">
        <v>939</v>
      </c>
      <c r="L2580">
        <v>5.9</v>
      </c>
      <c r="M25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0" s="20">
        <f>_22_05_2024__71314[[#This Row],[Рейтинг по проезду]]*0.6+_22_05_2024__71314[[#This Row],[Рейтинг по МВ]]*0.4</f>
        <v>1</v>
      </c>
    </row>
    <row r="2581" spans="1:17" x14ac:dyDescent="0.2">
      <c r="A2581">
        <v>422</v>
      </c>
      <c r="B2581" t="s">
        <v>3998</v>
      </c>
      <c r="C2581" t="s">
        <v>121</v>
      </c>
      <c r="D2581" t="s">
        <v>122</v>
      </c>
      <c r="E2581" t="s">
        <v>130</v>
      </c>
      <c r="F2581" t="s">
        <v>4</v>
      </c>
      <c r="G2581" s="20" t="s">
        <v>464</v>
      </c>
      <c r="H2581" s="19">
        <v>45395</v>
      </c>
      <c r="I2581">
        <v>580</v>
      </c>
      <c r="J2581">
        <v>580</v>
      </c>
      <c r="L2581">
        <v>5.9</v>
      </c>
      <c r="M25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1" s="20">
        <f>_22_05_2024__71314[[#This Row],[Рейтинг по проезду]]*0.6+_22_05_2024__71314[[#This Row],[Рейтинг по МВ]]*0.4</f>
        <v>1</v>
      </c>
    </row>
    <row r="2582" spans="1:17" x14ac:dyDescent="0.2">
      <c r="A2582">
        <v>422</v>
      </c>
      <c r="B2582" t="s">
        <v>3999</v>
      </c>
      <c r="C2582" t="s">
        <v>121</v>
      </c>
      <c r="D2582" t="s">
        <v>122</v>
      </c>
      <c r="E2582" t="s">
        <v>130</v>
      </c>
      <c r="F2582" t="s">
        <v>4</v>
      </c>
      <c r="G2582" s="20" t="s">
        <v>464</v>
      </c>
      <c r="H2582" s="19">
        <v>45397</v>
      </c>
      <c r="I2582">
        <v>619</v>
      </c>
      <c r="J2582">
        <v>619</v>
      </c>
      <c r="L2582">
        <v>5.9</v>
      </c>
      <c r="M25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2" s="20">
        <f>_22_05_2024__71314[[#This Row],[Рейтинг по проезду]]*0.6+_22_05_2024__71314[[#This Row],[Рейтинг по МВ]]*0.4</f>
        <v>1</v>
      </c>
    </row>
    <row r="2583" spans="1:17" x14ac:dyDescent="0.2">
      <c r="A2583">
        <v>422</v>
      </c>
      <c r="B2583" t="s">
        <v>4000</v>
      </c>
      <c r="C2583" t="s">
        <v>121</v>
      </c>
      <c r="D2583" t="s">
        <v>122</v>
      </c>
      <c r="E2583" t="s">
        <v>130</v>
      </c>
      <c r="F2583" t="s">
        <v>4</v>
      </c>
      <c r="G2583" s="20" t="s">
        <v>464</v>
      </c>
      <c r="H2583" s="19">
        <v>45398</v>
      </c>
      <c r="I2583">
        <v>912</v>
      </c>
      <c r="J2583">
        <v>912</v>
      </c>
      <c r="L2583">
        <v>5.9</v>
      </c>
      <c r="M25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3" s="20">
        <f>_22_05_2024__71314[[#This Row],[Рейтинг по проезду]]*0.6+_22_05_2024__71314[[#This Row],[Рейтинг по МВ]]*0.4</f>
        <v>1</v>
      </c>
    </row>
    <row r="2584" spans="1:17" x14ac:dyDescent="0.2">
      <c r="A2584">
        <v>422</v>
      </c>
      <c r="B2584" t="s">
        <v>4001</v>
      </c>
      <c r="C2584" t="s">
        <v>121</v>
      </c>
      <c r="D2584" t="s">
        <v>122</v>
      </c>
      <c r="E2584" t="s">
        <v>130</v>
      </c>
      <c r="F2584" t="s">
        <v>4</v>
      </c>
      <c r="G2584" s="20" t="s">
        <v>464</v>
      </c>
      <c r="H2584" s="19">
        <v>45399</v>
      </c>
      <c r="I2584">
        <v>978</v>
      </c>
      <c r="J2584">
        <v>978</v>
      </c>
      <c r="L2584">
        <v>5.9</v>
      </c>
      <c r="M25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4" s="20">
        <f>_22_05_2024__71314[[#This Row],[Рейтинг по проезду]]*0.6+_22_05_2024__71314[[#This Row],[Рейтинг по МВ]]*0.4</f>
        <v>1</v>
      </c>
    </row>
    <row r="2585" spans="1:17" x14ac:dyDescent="0.2">
      <c r="A2585">
        <v>422</v>
      </c>
      <c r="B2585" t="s">
        <v>4002</v>
      </c>
      <c r="C2585" t="s">
        <v>121</v>
      </c>
      <c r="D2585" t="s">
        <v>122</v>
      </c>
      <c r="E2585" t="s">
        <v>130</v>
      </c>
      <c r="F2585" t="s">
        <v>4</v>
      </c>
      <c r="G2585" s="20" t="s">
        <v>464</v>
      </c>
      <c r="H2585" s="19">
        <v>45400</v>
      </c>
      <c r="I2585">
        <v>952</v>
      </c>
      <c r="J2585">
        <v>952</v>
      </c>
      <c r="L2585">
        <v>5.9</v>
      </c>
      <c r="M25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5" s="20">
        <f>_22_05_2024__71314[[#This Row],[Рейтинг по проезду]]*0.6+_22_05_2024__71314[[#This Row],[Рейтинг по МВ]]*0.4</f>
        <v>1</v>
      </c>
    </row>
    <row r="2586" spans="1:17" x14ac:dyDescent="0.2">
      <c r="A2586">
        <v>422</v>
      </c>
      <c r="B2586" t="s">
        <v>4003</v>
      </c>
      <c r="C2586" t="s">
        <v>121</v>
      </c>
      <c r="D2586" t="s">
        <v>122</v>
      </c>
      <c r="E2586" t="s">
        <v>130</v>
      </c>
      <c r="F2586" t="s">
        <v>4</v>
      </c>
      <c r="G2586" s="20" t="s">
        <v>464</v>
      </c>
      <c r="H2586" s="19">
        <v>45401</v>
      </c>
      <c r="I2586">
        <v>781</v>
      </c>
      <c r="J2586">
        <v>781</v>
      </c>
      <c r="L2586">
        <v>5.9</v>
      </c>
      <c r="M25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6" s="20">
        <f>_22_05_2024__71314[[#This Row],[Рейтинг по проезду]]*0.6+_22_05_2024__71314[[#This Row],[Рейтинг по МВ]]*0.4</f>
        <v>1</v>
      </c>
    </row>
    <row r="2587" spans="1:17" x14ac:dyDescent="0.2">
      <c r="A2587">
        <v>422</v>
      </c>
      <c r="B2587" t="s">
        <v>4004</v>
      </c>
      <c r="C2587" t="s">
        <v>121</v>
      </c>
      <c r="D2587" t="s">
        <v>122</v>
      </c>
      <c r="E2587" t="s">
        <v>130</v>
      </c>
      <c r="F2587" t="s">
        <v>4</v>
      </c>
      <c r="G2587" s="20" t="s">
        <v>464</v>
      </c>
      <c r="H2587" s="19">
        <v>45402</v>
      </c>
      <c r="I2587">
        <v>944</v>
      </c>
      <c r="J2587">
        <v>944</v>
      </c>
      <c r="L2587">
        <v>5.9</v>
      </c>
      <c r="M25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7" s="20">
        <f>_22_05_2024__71314[[#This Row],[Рейтинг по проезду]]*0.6+_22_05_2024__71314[[#This Row],[Рейтинг по МВ]]*0.4</f>
        <v>1</v>
      </c>
    </row>
    <row r="2588" spans="1:17" x14ac:dyDescent="0.2">
      <c r="A2588">
        <v>422</v>
      </c>
      <c r="B2588" t="s">
        <v>4005</v>
      </c>
      <c r="C2588" t="s">
        <v>121</v>
      </c>
      <c r="D2588" t="s">
        <v>122</v>
      </c>
      <c r="E2588" t="s">
        <v>130</v>
      </c>
      <c r="F2588" t="s">
        <v>4</v>
      </c>
      <c r="G2588" s="20" t="s">
        <v>464</v>
      </c>
      <c r="H2588" s="19">
        <v>45403</v>
      </c>
      <c r="I2588">
        <v>822</v>
      </c>
      <c r="J2588">
        <v>822</v>
      </c>
      <c r="L2588">
        <v>5.9</v>
      </c>
      <c r="M25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8" s="20">
        <f>_22_05_2024__71314[[#This Row],[Рейтинг по проезду]]*0.6+_22_05_2024__71314[[#This Row],[Рейтинг по МВ]]*0.4</f>
        <v>1</v>
      </c>
    </row>
    <row r="2589" spans="1:17" x14ac:dyDescent="0.2">
      <c r="A2589">
        <v>422</v>
      </c>
      <c r="B2589" t="s">
        <v>4006</v>
      </c>
      <c r="C2589" t="s">
        <v>121</v>
      </c>
      <c r="D2589" t="s">
        <v>122</v>
      </c>
      <c r="E2589" t="s">
        <v>130</v>
      </c>
      <c r="F2589" t="s">
        <v>4</v>
      </c>
      <c r="G2589" s="20" t="s">
        <v>464</v>
      </c>
      <c r="H2589" s="19">
        <v>45404</v>
      </c>
      <c r="I2589">
        <v>873</v>
      </c>
      <c r="J2589">
        <v>873</v>
      </c>
      <c r="L2589">
        <v>5.9</v>
      </c>
      <c r="M25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89" s="20">
        <f>_22_05_2024__71314[[#This Row],[Рейтинг по проезду]]*0.6+_22_05_2024__71314[[#This Row],[Рейтинг по МВ]]*0.4</f>
        <v>1</v>
      </c>
    </row>
    <row r="2590" spans="1:17" x14ac:dyDescent="0.2">
      <c r="A2590">
        <v>422</v>
      </c>
      <c r="B2590" t="s">
        <v>4007</v>
      </c>
      <c r="C2590" t="s">
        <v>121</v>
      </c>
      <c r="D2590" t="s">
        <v>122</v>
      </c>
      <c r="E2590" t="s">
        <v>130</v>
      </c>
      <c r="F2590" t="s">
        <v>4</v>
      </c>
      <c r="G2590" s="20" t="s">
        <v>464</v>
      </c>
      <c r="H2590" s="19">
        <v>45405</v>
      </c>
      <c r="I2590">
        <v>536</v>
      </c>
      <c r="J2590">
        <v>536</v>
      </c>
      <c r="L2590">
        <v>5.9</v>
      </c>
      <c r="M25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0" s="20">
        <f>_22_05_2024__71314[[#This Row],[Рейтинг по проезду]]*0.6+_22_05_2024__71314[[#This Row],[Рейтинг по МВ]]*0.4</f>
        <v>1</v>
      </c>
    </row>
    <row r="2591" spans="1:17" x14ac:dyDescent="0.2">
      <c r="A2591">
        <v>422</v>
      </c>
      <c r="B2591" t="s">
        <v>4008</v>
      </c>
      <c r="C2591" t="s">
        <v>121</v>
      </c>
      <c r="D2591" t="s">
        <v>122</v>
      </c>
      <c r="E2591" t="s">
        <v>130</v>
      </c>
      <c r="F2591" t="s">
        <v>4</v>
      </c>
      <c r="G2591" s="20" t="s">
        <v>464</v>
      </c>
      <c r="H2591" s="19">
        <v>45406</v>
      </c>
      <c r="I2591">
        <v>106</v>
      </c>
      <c r="J2591">
        <v>106</v>
      </c>
      <c r="L2591">
        <v>5.9</v>
      </c>
      <c r="M25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1" s="20">
        <f>_22_05_2024__71314[[#This Row],[Рейтинг по проезду]]*0.6+_22_05_2024__71314[[#This Row],[Рейтинг по МВ]]*0.4</f>
        <v>1</v>
      </c>
    </row>
    <row r="2592" spans="1:17" x14ac:dyDescent="0.2">
      <c r="A2592">
        <v>422</v>
      </c>
      <c r="B2592" t="s">
        <v>4009</v>
      </c>
      <c r="C2592" t="s">
        <v>121</v>
      </c>
      <c r="D2592" t="s">
        <v>122</v>
      </c>
      <c r="E2592" t="s">
        <v>130</v>
      </c>
      <c r="F2592" t="s">
        <v>4</v>
      </c>
      <c r="G2592" s="20" t="s">
        <v>464</v>
      </c>
      <c r="H2592" s="19">
        <v>45407</v>
      </c>
      <c r="I2592">
        <v>460</v>
      </c>
      <c r="J2592">
        <v>460</v>
      </c>
      <c r="L2592">
        <v>5.9</v>
      </c>
      <c r="M25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2" s="20">
        <f>_22_05_2024__71314[[#This Row],[Рейтинг по проезду]]*0.6+_22_05_2024__71314[[#This Row],[Рейтинг по МВ]]*0.4</f>
        <v>1</v>
      </c>
    </row>
    <row r="2593" spans="1:17" x14ac:dyDescent="0.2">
      <c r="A2593">
        <v>422</v>
      </c>
      <c r="B2593" t="s">
        <v>4010</v>
      </c>
      <c r="C2593" t="s">
        <v>121</v>
      </c>
      <c r="D2593" t="s">
        <v>122</v>
      </c>
      <c r="E2593" t="s">
        <v>130</v>
      </c>
      <c r="F2593" t="s">
        <v>4</v>
      </c>
      <c r="G2593" s="20" t="s">
        <v>464</v>
      </c>
      <c r="H2593" s="19">
        <v>45408</v>
      </c>
      <c r="I2593">
        <v>222</v>
      </c>
      <c r="J2593">
        <v>222</v>
      </c>
      <c r="L2593">
        <v>5.9</v>
      </c>
      <c r="M25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3" s="20">
        <f>_22_05_2024__71314[[#This Row],[Рейтинг по проезду]]*0.6+_22_05_2024__71314[[#This Row],[Рейтинг по МВ]]*0.4</f>
        <v>1</v>
      </c>
    </row>
    <row r="2594" spans="1:17" x14ac:dyDescent="0.2">
      <c r="A2594">
        <v>422</v>
      </c>
      <c r="B2594" t="s">
        <v>4011</v>
      </c>
      <c r="C2594" t="s">
        <v>121</v>
      </c>
      <c r="D2594" t="s">
        <v>122</v>
      </c>
      <c r="E2594" t="s">
        <v>130</v>
      </c>
      <c r="F2594" t="s">
        <v>4</v>
      </c>
      <c r="G2594" s="20" t="s">
        <v>464</v>
      </c>
      <c r="H2594" s="19">
        <v>45409</v>
      </c>
      <c r="I2594">
        <v>925</v>
      </c>
      <c r="J2594">
        <v>925</v>
      </c>
      <c r="L2594">
        <v>5.9</v>
      </c>
      <c r="M25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4" s="20">
        <f>_22_05_2024__71314[[#This Row],[Рейтинг по проезду]]*0.6+_22_05_2024__71314[[#This Row],[Рейтинг по МВ]]*0.4</f>
        <v>1</v>
      </c>
    </row>
    <row r="2595" spans="1:17" x14ac:dyDescent="0.2">
      <c r="A2595">
        <v>422</v>
      </c>
      <c r="B2595" t="s">
        <v>4012</v>
      </c>
      <c r="C2595" t="s">
        <v>121</v>
      </c>
      <c r="D2595" t="s">
        <v>122</v>
      </c>
      <c r="E2595" t="s">
        <v>130</v>
      </c>
      <c r="F2595" t="s">
        <v>4</v>
      </c>
      <c r="G2595" s="20" t="s">
        <v>464</v>
      </c>
      <c r="H2595" s="19">
        <v>45410</v>
      </c>
      <c r="I2595">
        <v>719</v>
      </c>
      <c r="J2595">
        <v>719</v>
      </c>
      <c r="L2595">
        <v>5.9</v>
      </c>
      <c r="M25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5" s="20">
        <f>_22_05_2024__71314[[#This Row],[Рейтинг по проезду]]*0.6+_22_05_2024__71314[[#This Row],[Рейтинг по МВ]]*0.4</f>
        <v>1</v>
      </c>
    </row>
    <row r="2596" spans="1:17" x14ac:dyDescent="0.2">
      <c r="A2596">
        <v>422</v>
      </c>
      <c r="B2596" t="s">
        <v>4013</v>
      </c>
      <c r="C2596" t="s">
        <v>121</v>
      </c>
      <c r="D2596" t="s">
        <v>122</v>
      </c>
      <c r="E2596" t="s">
        <v>130</v>
      </c>
      <c r="F2596" t="s">
        <v>4</v>
      </c>
      <c r="G2596" s="20" t="s">
        <v>464</v>
      </c>
      <c r="H2596" s="19">
        <v>45411</v>
      </c>
      <c r="I2596">
        <v>345</v>
      </c>
      <c r="J2596">
        <v>345</v>
      </c>
      <c r="L2596">
        <v>5.9</v>
      </c>
      <c r="M25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6" s="20">
        <f>_22_05_2024__71314[[#This Row],[Рейтинг по проезду]]*0.6+_22_05_2024__71314[[#This Row],[Рейтинг по МВ]]*0.4</f>
        <v>1</v>
      </c>
    </row>
    <row r="2597" spans="1:17" x14ac:dyDescent="0.2">
      <c r="A2597">
        <v>422</v>
      </c>
      <c r="B2597" t="s">
        <v>4014</v>
      </c>
      <c r="C2597" t="s">
        <v>121</v>
      </c>
      <c r="D2597" t="s">
        <v>122</v>
      </c>
      <c r="E2597" t="s">
        <v>130</v>
      </c>
      <c r="F2597" t="s">
        <v>4</v>
      </c>
      <c r="G2597" s="20" t="s">
        <v>464</v>
      </c>
      <c r="H2597" s="19">
        <v>45412</v>
      </c>
      <c r="I2597">
        <v>421</v>
      </c>
      <c r="J2597">
        <v>421</v>
      </c>
      <c r="L2597">
        <v>5.9</v>
      </c>
      <c r="M25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5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5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5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597" s="20">
        <f>_22_05_2024__71314[[#This Row],[Рейтинг по проезду]]*0.6+_22_05_2024__71314[[#This Row],[Рейтинг по МВ]]*0.4</f>
        <v>1</v>
      </c>
    </row>
    <row r="2598" spans="1:17" x14ac:dyDescent="0.2">
      <c r="A2598">
        <v>423</v>
      </c>
      <c r="B2598" t="s">
        <v>4015</v>
      </c>
      <c r="C2598" t="s">
        <v>121</v>
      </c>
      <c r="D2598" t="s">
        <v>122</v>
      </c>
      <c r="E2598" t="s">
        <v>123</v>
      </c>
      <c r="F2598" t="s">
        <v>4</v>
      </c>
      <c r="G2598" s="20" t="s">
        <v>465</v>
      </c>
      <c r="H2598" s="19">
        <v>45384</v>
      </c>
      <c r="I2598">
        <v>1341</v>
      </c>
      <c r="J2598">
        <v>0</v>
      </c>
      <c r="L2598">
        <v>1.6</v>
      </c>
      <c r="M2598">
        <f>IF(_22_05_2024__71314[[#This Row],[Данные телематики, пробег]]=0,0.6,IF(_22_05_2024__71314[[#This Row],[Данные путевого, пробег]]=0,0,"для расчета"))</f>
        <v>0</v>
      </c>
      <c r="N25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598" s="20">
        <f>_22_05_2024__71314[[#This Row],[Рейтинг по проезду]]*0.6+_22_05_2024__71314[[#This Row],[Рейтинг по МВ]]*0.4</f>
        <v>0.27999999999999997</v>
      </c>
    </row>
    <row r="2599" spans="1:17" x14ac:dyDescent="0.2">
      <c r="A2599">
        <v>423</v>
      </c>
      <c r="B2599" t="s">
        <v>4016</v>
      </c>
      <c r="C2599" t="s">
        <v>121</v>
      </c>
      <c r="D2599" t="s">
        <v>122</v>
      </c>
      <c r="E2599" t="s">
        <v>123</v>
      </c>
      <c r="F2599" t="s">
        <v>4</v>
      </c>
      <c r="G2599" s="20" t="s">
        <v>465</v>
      </c>
      <c r="H2599" s="19">
        <v>45385</v>
      </c>
      <c r="I2599">
        <v>1024</v>
      </c>
      <c r="J2599">
        <v>0</v>
      </c>
      <c r="L2599">
        <v>1.6</v>
      </c>
      <c r="M2599">
        <f>IF(_22_05_2024__71314[[#This Row],[Данные телематики, пробег]]=0,0.6,IF(_22_05_2024__71314[[#This Row],[Данные путевого, пробег]]=0,0,"для расчета"))</f>
        <v>0</v>
      </c>
      <c r="N25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5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</v>
      </c>
      <c r="P25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599" s="20">
        <f>_22_05_2024__71314[[#This Row],[Рейтинг по проезду]]*0.6+_22_05_2024__71314[[#This Row],[Рейтинг по МВ]]*0.4</f>
        <v>0.27999999999999997</v>
      </c>
    </row>
    <row r="2600" spans="1:17" x14ac:dyDescent="0.2">
      <c r="A2600">
        <v>423</v>
      </c>
      <c r="B2600" t="s">
        <v>4017</v>
      </c>
      <c r="C2600" t="s">
        <v>121</v>
      </c>
      <c r="D2600" t="s">
        <v>122</v>
      </c>
      <c r="E2600" t="s">
        <v>123</v>
      </c>
      <c r="F2600" t="s">
        <v>4</v>
      </c>
      <c r="G2600" s="20" t="s">
        <v>465</v>
      </c>
      <c r="H2600" s="19">
        <v>45387</v>
      </c>
      <c r="I2600">
        <v>555</v>
      </c>
      <c r="J2600">
        <v>555</v>
      </c>
      <c r="L2600">
        <v>1.6</v>
      </c>
      <c r="M26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0" s="20">
        <f>_22_05_2024__71314[[#This Row],[Рейтинг по проезду]]*0.6+_22_05_2024__71314[[#This Row],[Рейтинг по МВ]]*0.4</f>
        <v>0.87999999999999989</v>
      </c>
    </row>
    <row r="2601" spans="1:17" x14ac:dyDescent="0.2">
      <c r="A2601">
        <v>423</v>
      </c>
      <c r="B2601" t="s">
        <v>4018</v>
      </c>
      <c r="C2601" t="s">
        <v>121</v>
      </c>
      <c r="D2601" t="s">
        <v>122</v>
      </c>
      <c r="E2601" t="s">
        <v>123</v>
      </c>
      <c r="F2601" t="s">
        <v>4</v>
      </c>
      <c r="G2601" s="20" t="s">
        <v>465</v>
      </c>
      <c r="H2601" s="19">
        <v>45390</v>
      </c>
      <c r="I2601">
        <v>204</v>
      </c>
      <c r="J2601">
        <v>204</v>
      </c>
      <c r="L2601">
        <v>1.6</v>
      </c>
      <c r="M26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1" s="20">
        <f>_22_05_2024__71314[[#This Row],[Рейтинг по проезду]]*0.6+_22_05_2024__71314[[#This Row],[Рейтинг по МВ]]*0.4</f>
        <v>0.87999999999999989</v>
      </c>
    </row>
    <row r="2602" spans="1:17" x14ac:dyDescent="0.2">
      <c r="A2602">
        <v>423</v>
      </c>
      <c r="B2602" t="s">
        <v>4019</v>
      </c>
      <c r="C2602" t="s">
        <v>121</v>
      </c>
      <c r="D2602" t="s">
        <v>122</v>
      </c>
      <c r="E2602" t="s">
        <v>123</v>
      </c>
      <c r="F2602" t="s">
        <v>4</v>
      </c>
      <c r="G2602" s="20" t="s">
        <v>465</v>
      </c>
      <c r="H2602" s="19">
        <v>45391</v>
      </c>
      <c r="I2602">
        <v>213</v>
      </c>
      <c r="J2602">
        <v>213</v>
      </c>
      <c r="L2602">
        <v>1.6</v>
      </c>
      <c r="M26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2" s="20">
        <f>_22_05_2024__71314[[#This Row],[Рейтинг по проезду]]*0.6+_22_05_2024__71314[[#This Row],[Рейтинг по МВ]]*0.4</f>
        <v>0.87999999999999989</v>
      </c>
    </row>
    <row r="2603" spans="1:17" x14ac:dyDescent="0.2">
      <c r="A2603">
        <v>423</v>
      </c>
      <c r="B2603" t="s">
        <v>4020</v>
      </c>
      <c r="C2603" t="s">
        <v>121</v>
      </c>
      <c r="D2603" t="s">
        <v>122</v>
      </c>
      <c r="E2603" t="s">
        <v>123</v>
      </c>
      <c r="F2603" t="s">
        <v>4</v>
      </c>
      <c r="G2603" s="20" t="s">
        <v>465</v>
      </c>
      <c r="H2603" s="19">
        <v>45392</v>
      </c>
      <c r="I2603">
        <v>17</v>
      </c>
      <c r="J2603">
        <v>17</v>
      </c>
      <c r="L2603">
        <v>1.6</v>
      </c>
      <c r="M26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3" s="20">
        <f>_22_05_2024__71314[[#This Row],[Рейтинг по проезду]]*0.6+_22_05_2024__71314[[#This Row],[Рейтинг по МВ]]*0.4</f>
        <v>0.87999999999999989</v>
      </c>
    </row>
    <row r="2604" spans="1:17" x14ac:dyDescent="0.2">
      <c r="A2604">
        <v>423</v>
      </c>
      <c r="B2604" t="s">
        <v>4021</v>
      </c>
      <c r="C2604" t="s">
        <v>121</v>
      </c>
      <c r="D2604" t="s">
        <v>122</v>
      </c>
      <c r="E2604" t="s">
        <v>123</v>
      </c>
      <c r="F2604" t="s">
        <v>4</v>
      </c>
      <c r="G2604" s="20" t="s">
        <v>465</v>
      </c>
      <c r="H2604" s="19">
        <v>45394</v>
      </c>
      <c r="I2604">
        <v>1029</v>
      </c>
      <c r="J2604">
        <v>9</v>
      </c>
      <c r="L2604">
        <v>1.6</v>
      </c>
      <c r="M26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114.33333333333333</v>
      </c>
      <c r="O26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4" s="20">
        <f>_22_05_2024__71314[[#This Row],[Рейтинг по проезду]]*0.6+_22_05_2024__71314[[#This Row],[Рейтинг по МВ]]*0.4</f>
        <v>0.82000000000000006</v>
      </c>
    </row>
    <row r="2605" spans="1:17" x14ac:dyDescent="0.2">
      <c r="A2605">
        <v>423</v>
      </c>
      <c r="B2605" t="s">
        <v>4022</v>
      </c>
      <c r="C2605" t="s">
        <v>121</v>
      </c>
      <c r="D2605" t="s">
        <v>122</v>
      </c>
      <c r="E2605" t="s">
        <v>123</v>
      </c>
      <c r="F2605" t="s">
        <v>4</v>
      </c>
      <c r="G2605" s="20" t="s">
        <v>465</v>
      </c>
      <c r="H2605" s="19">
        <v>45398</v>
      </c>
      <c r="I2605">
        <v>665</v>
      </c>
      <c r="J2605">
        <v>665</v>
      </c>
      <c r="L2605">
        <v>1.6</v>
      </c>
      <c r="M26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5" s="20">
        <f>_22_05_2024__71314[[#This Row],[Рейтинг по проезду]]*0.6+_22_05_2024__71314[[#This Row],[Рейтинг по МВ]]*0.4</f>
        <v>0.87999999999999989</v>
      </c>
    </row>
    <row r="2606" spans="1:17" x14ac:dyDescent="0.2">
      <c r="A2606">
        <v>423</v>
      </c>
      <c r="B2606" t="s">
        <v>4023</v>
      </c>
      <c r="C2606" t="s">
        <v>121</v>
      </c>
      <c r="D2606" t="s">
        <v>122</v>
      </c>
      <c r="E2606" t="s">
        <v>123</v>
      </c>
      <c r="F2606" t="s">
        <v>4</v>
      </c>
      <c r="G2606" s="20" t="s">
        <v>465</v>
      </c>
      <c r="H2606" s="19">
        <v>45399</v>
      </c>
      <c r="I2606">
        <v>208</v>
      </c>
      <c r="J2606">
        <v>208</v>
      </c>
      <c r="L2606">
        <v>1.6</v>
      </c>
      <c r="M26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6" s="20">
        <f>_22_05_2024__71314[[#This Row],[Рейтинг по проезду]]*0.6+_22_05_2024__71314[[#This Row],[Рейтинг по МВ]]*0.4</f>
        <v>0.87999999999999989</v>
      </c>
    </row>
    <row r="2607" spans="1:17" x14ac:dyDescent="0.2">
      <c r="A2607">
        <v>423</v>
      </c>
      <c r="B2607" t="s">
        <v>4024</v>
      </c>
      <c r="C2607" t="s">
        <v>121</v>
      </c>
      <c r="D2607" t="s">
        <v>122</v>
      </c>
      <c r="E2607" t="s">
        <v>123</v>
      </c>
      <c r="F2607" t="s">
        <v>4</v>
      </c>
      <c r="G2607" s="20" t="s">
        <v>465</v>
      </c>
      <c r="H2607" s="19">
        <v>45400</v>
      </c>
      <c r="I2607">
        <v>980</v>
      </c>
      <c r="J2607">
        <v>80</v>
      </c>
      <c r="L2607">
        <v>1.6</v>
      </c>
      <c r="M26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12.25</v>
      </c>
      <c r="O26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7" s="20">
        <f>_22_05_2024__71314[[#This Row],[Рейтинг по проезду]]*0.6+_22_05_2024__71314[[#This Row],[Рейтинг по МВ]]*0.4</f>
        <v>0.82000000000000006</v>
      </c>
    </row>
    <row r="2608" spans="1:17" x14ac:dyDescent="0.2">
      <c r="A2608">
        <v>423</v>
      </c>
      <c r="B2608" t="s">
        <v>4025</v>
      </c>
      <c r="C2608" t="s">
        <v>121</v>
      </c>
      <c r="D2608" t="s">
        <v>122</v>
      </c>
      <c r="E2608" t="s">
        <v>123</v>
      </c>
      <c r="F2608" t="s">
        <v>4</v>
      </c>
      <c r="G2608" s="20" t="s">
        <v>465</v>
      </c>
      <c r="H2608" s="19">
        <v>45407</v>
      </c>
      <c r="I2608">
        <v>350</v>
      </c>
      <c r="J2608">
        <v>350</v>
      </c>
      <c r="L2608">
        <v>1.6</v>
      </c>
      <c r="M26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8" s="20">
        <f>_22_05_2024__71314[[#This Row],[Рейтинг по проезду]]*0.6+_22_05_2024__71314[[#This Row],[Рейтинг по МВ]]*0.4</f>
        <v>0.87999999999999989</v>
      </c>
    </row>
    <row r="2609" spans="1:17" x14ac:dyDescent="0.2">
      <c r="A2609">
        <v>423</v>
      </c>
      <c r="B2609" t="s">
        <v>4026</v>
      </c>
      <c r="C2609" t="s">
        <v>121</v>
      </c>
      <c r="D2609" t="s">
        <v>122</v>
      </c>
      <c r="E2609" t="s">
        <v>123</v>
      </c>
      <c r="F2609" t="s">
        <v>4</v>
      </c>
      <c r="G2609" s="20" t="s">
        <v>465</v>
      </c>
      <c r="H2609" s="19">
        <v>45408</v>
      </c>
      <c r="I2609">
        <v>150</v>
      </c>
      <c r="J2609">
        <v>150</v>
      </c>
      <c r="L2609">
        <v>1.6</v>
      </c>
      <c r="M26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09" s="20">
        <f>_22_05_2024__71314[[#This Row],[Рейтинг по проезду]]*0.6+_22_05_2024__71314[[#This Row],[Рейтинг по МВ]]*0.4</f>
        <v>0.87999999999999989</v>
      </c>
    </row>
    <row r="2610" spans="1:17" x14ac:dyDescent="0.2">
      <c r="A2610">
        <v>424</v>
      </c>
      <c r="B2610" t="s">
        <v>4027</v>
      </c>
      <c r="C2610" t="s">
        <v>121</v>
      </c>
      <c r="D2610" t="s">
        <v>122</v>
      </c>
      <c r="E2610" t="s">
        <v>130</v>
      </c>
      <c r="F2610" t="s">
        <v>4</v>
      </c>
      <c r="G2610" s="20" t="s">
        <v>466</v>
      </c>
      <c r="H2610" s="19">
        <v>45385</v>
      </c>
      <c r="I2610">
        <v>26.76</v>
      </c>
      <c r="J2610">
        <v>79</v>
      </c>
      <c r="L2610">
        <v>2.5</v>
      </c>
      <c r="M26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0.33873417721518989</v>
      </c>
      <c r="O26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0" s="20">
        <f>_22_05_2024__71314[[#This Row],[Рейтинг по проезду]]*0.6+_22_05_2024__71314[[#This Row],[Рейтинг по МВ]]*0.4</f>
        <v>0.82000000000000006</v>
      </c>
    </row>
    <row r="2611" spans="1:17" x14ac:dyDescent="0.2">
      <c r="A2611">
        <v>425</v>
      </c>
      <c r="B2611" t="s">
        <v>4028</v>
      </c>
      <c r="C2611" t="s">
        <v>121</v>
      </c>
      <c r="D2611" t="s">
        <v>122</v>
      </c>
      <c r="E2611" t="s">
        <v>130</v>
      </c>
      <c r="F2611" t="s">
        <v>4</v>
      </c>
      <c r="G2611" s="20" t="s">
        <v>467</v>
      </c>
      <c r="H2611" s="19">
        <v>45383</v>
      </c>
      <c r="I2611">
        <v>876</v>
      </c>
      <c r="J2611">
        <v>876</v>
      </c>
      <c r="L2611">
        <v>4.5999999999999996</v>
      </c>
      <c r="M26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1" s="20">
        <f>_22_05_2024__71314[[#This Row],[Рейтинг по проезду]]*0.6+_22_05_2024__71314[[#This Row],[Рейтинг по МВ]]*0.4</f>
        <v>0.87999999999999989</v>
      </c>
    </row>
    <row r="2612" spans="1:17" x14ac:dyDescent="0.2">
      <c r="A2612">
        <v>425</v>
      </c>
      <c r="B2612" t="s">
        <v>4029</v>
      </c>
      <c r="C2612" t="s">
        <v>121</v>
      </c>
      <c r="D2612" t="s">
        <v>122</v>
      </c>
      <c r="E2612" t="s">
        <v>130</v>
      </c>
      <c r="F2612" t="s">
        <v>4</v>
      </c>
      <c r="G2612" s="20" t="s">
        <v>467</v>
      </c>
      <c r="H2612" s="19">
        <v>45385</v>
      </c>
      <c r="I2612">
        <v>79</v>
      </c>
      <c r="J2612">
        <v>79</v>
      </c>
      <c r="L2612">
        <v>4.5999999999999996</v>
      </c>
      <c r="M26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2" s="20">
        <f>_22_05_2024__71314[[#This Row],[Рейтинг по проезду]]*0.6+_22_05_2024__71314[[#This Row],[Рейтинг по МВ]]*0.4</f>
        <v>0.87999999999999989</v>
      </c>
    </row>
    <row r="2613" spans="1:17" x14ac:dyDescent="0.2">
      <c r="A2613">
        <v>425</v>
      </c>
      <c r="B2613" t="s">
        <v>4030</v>
      </c>
      <c r="C2613" t="s">
        <v>121</v>
      </c>
      <c r="D2613" t="s">
        <v>122</v>
      </c>
      <c r="E2613" t="s">
        <v>130</v>
      </c>
      <c r="F2613" t="s">
        <v>4</v>
      </c>
      <c r="G2613" s="20" t="s">
        <v>467</v>
      </c>
      <c r="H2613" s="19">
        <v>45397</v>
      </c>
      <c r="I2613">
        <v>5.36</v>
      </c>
      <c r="J2613">
        <v>619</v>
      </c>
      <c r="L2613">
        <v>4.5999999999999996</v>
      </c>
      <c r="M26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8.6591276252019397E-3</v>
      </c>
      <c r="O26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3" s="20">
        <f>_22_05_2024__71314[[#This Row],[Рейтинг по проезду]]*0.6+_22_05_2024__71314[[#This Row],[Рейтинг по МВ]]*0.4</f>
        <v>0.82000000000000006</v>
      </c>
    </row>
    <row r="2614" spans="1:17" x14ac:dyDescent="0.2">
      <c r="A2614">
        <v>427</v>
      </c>
      <c r="B2614" t="s">
        <v>4031</v>
      </c>
      <c r="C2614" t="s">
        <v>121</v>
      </c>
      <c r="D2614" t="s">
        <v>122</v>
      </c>
      <c r="E2614" t="s">
        <v>130</v>
      </c>
      <c r="F2614" t="s">
        <v>4</v>
      </c>
      <c r="G2614" s="20" t="s">
        <v>469</v>
      </c>
      <c r="H2614" s="19">
        <v>45392</v>
      </c>
      <c r="I2614">
        <v>269</v>
      </c>
      <c r="J2614">
        <v>269</v>
      </c>
      <c r="L2614">
        <v>3.2</v>
      </c>
      <c r="M26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4" s="20">
        <f>_22_05_2024__71314[[#This Row],[Рейтинг по проезду]]*0.6+_22_05_2024__71314[[#This Row],[Рейтинг по МВ]]*0.4</f>
        <v>0.87999999999999989</v>
      </c>
    </row>
    <row r="2615" spans="1:17" x14ac:dyDescent="0.2">
      <c r="A2615">
        <v>427</v>
      </c>
      <c r="B2615" t="s">
        <v>4032</v>
      </c>
      <c r="C2615" t="s">
        <v>121</v>
      </c>
      <c r="D2615" t="s">
        <v>122</v>
      </c>
      <c r="E2615" t="s">
        <v>130</v>
      </c>
      <c r="F2615" t="s">
        <v>4</v>
      </c>
      <c r="G2615" s="20" t="s">
        <v>469</v>
      </c>
      <c r="H2615" s="19">
        <v>45393</v>
      </c>
      <c r="I2615">
        <v>454.65</v>
      </c>
      <c r="J2615">
        <v>453</v>
      </c>
      <c r="L2615">
        <v>3.2</v>
      </c>
      <c r="M26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1.0036423841059603</v>
      </c>
      <c r="O26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5" s="20">
        <f>_22_05_2024__71314[[#This Row],[Рейтинг по проезду]]*0.6+_22_05_2024__71314[[#This Row],[Рейтинг по МВ]]*0.4</f>
        <v>0.87999999999999989</v>
      </c>
    </row>
    <row r="2616" spans="1:17" x14ac:dyDescent="0.2">
      <c r="A2616">
        <v>427</v>
      </c>
      <c r="B2616" t="s">
        <v>4033</v>
      </c>
      <c r="C2616" t="s">
        <v>121</v>
      </c>
      <c r="D2616" t="s">
        <v>122</v>
      </c>
      <c r="E2616" t="s">
        <v>130</v>
      </c>
      <c r="F2616" t="s">
        <v>4</v>
      </c>
      <c r="G2616" s="20" t="s">
        <v>469</v>
      </c>
      <c r="H2616" s="19">
        <v>45394</v>
      </c>
      <c r="I2616">
        <v>939</v>
      </c>
      <c r="J2616">
        <v>939</v>
      </c>
      <c r="L2616">
        <v>3.2</v>
      </c>
      <c r="M26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6" s="20">
        <f>_22_05_2024__71314[[#This Row],[Рейтинг по проезду]]*0.6+_22_05_2024__71314[[#This Row],[Рейтинг по МВ]]*0.4</f>
        <v>0.87999999999999989</v>
      </c>
    </row>
    <row r="2617" spans="1:17" x14ac:dyDescent="0.2">
      <c r="A2617">
        <v>427</v>
      </c>
      <c r="B2617" t="s">
        <v>4034</v>
      </c>
      <c r="C2617" t="s">
        <v>121</v>
      </c>
      <c r="D2617" t="s">
        <v>122</v>
      </c>
      <c r="E2617" t="s">
        <v>130</v>
      </c>
      <c r="F2617" t="s">
        <v>4</v>
      </c>
      <c r="G2617" s="20" t="s">
        <v>469</v>
      </c>
      <c r="H2617" s="19">
        <v>45395</v>
      </c>
      <c r="I2617">
        <v>580</v>
      </c>
      <c r="J2617">
        <v>580</v>
      </c>
      <c r="L2617">
        <v>3.2</v>
      </c>
      <c r="M26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7" s="20">
        <f>_22_05_2024__71314[[#This Row],[Рейтинг по проезду]]*0.6+_22_05_2024__71314[[#This Row],[Рейтинг по МВ]]*0.4</f>
        <v>0.87999999999999989</v>
      </c>
    </row>
    <row r="2618" spans="1:17" x14ac:dyDescent="0.2">
      <c r="A2618">
        <v>427</v>
      </c>
      <c r="B2618" t="s">
        <v>4035</v>
      </c>
      <c r="C2618" t="s">
        <v>121</v>
      </c>
      <c r="D2618" t="s">
        <v>122</v>
      </c>
      <c r="E2618" t="s">
        <v>130</v>
      </c>
      <c r="F2618" t="s">
        <v>4</v>
      </c>
      <c r="G2618" s="20" t="s">
        <v>469</v>
      </c>
      <c r="H2618" s="19">
        <v>45397</v>
      </c>
      <c r="I2618">
        <v>619</v>
      </c>
      <c r="J2618">
        <v>619</v>
      </c>
      <c r="L2618">
        <v>3.2</v>
      </c>
      <c r="M26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8" s="20">
        <f>_22_05_2024__71314[[#This Row],[Рейтинг по проезду]]*0.6+_22_05_2024__71314[[#This Row],[Рейтинг по МВ]]*0.4</f>
        <v>0.87999999999999989</v>
      </c>
    </row>
    <row r="2619" spans="1:17" x14ac:dyDescent="0.2">
      <c r="A2619">
        <v>427</v>
      </c>
      <c r="B2619" t="s">
        <v>4036</v>
      </c>
      <c r="C2619" t="s">
        <v>121</v>
      </c>
      <c r="D2619" t="s">
        <v>122</v>
      </c>
      <c r="E2619" t="s">
        <v>130</v>
      </c>
      <c r="F2619" t="s">
        <v>4</v>
      </c>
      <c r="G2619" s="20" t="s">
        <v>469</v>
      </c>
      <c r="H2619" s="19">
        <v>45398</v>
      </c>
      <c r="I2619">
        <v>912</v>
      </c>
      <c r="J2619">
        <v>912</v>
      </c>
      <c r="L2619">
        <v>3.2</v>
      </c>
      <c r="M26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19" s="20">
        <f>_22_05_2024__71314[[#This Row],[Рейтинг по проезду]]*0.6+_22_05_2024__71314[[#This Row],[Рейтинг по МВ]]*0.4</f>
        <v>0.87999999999999989</v>
      </c>
    </row>
    <row r="2620" spans="1:17" x14ac:dyDescent="0.2">
      <c r="A2620">
        <v>427</v>
      </c>
      <c r="B2620" t="s">
        <v>4037</v>
      </c>
      <c r="C2620" t="s">
        <v>121</v>
      </c>
      <c r="D2620" t="s">
        <v>122</v>
      </c>
      <c r="E2620" t="s">
        <v>130</v>
      </c>
      <c r="F2620" t="s">
        <v>4</v>
      </c>
      <c r="G2620" s="20" t="s">
        <v>469</v>
      </c>
      <c r="H2620" s="19">
        <v>45399</v>
      </c>
      <c r="I2620">
        <v>978</v>
      </c>
      <c r="J2620">
        <v>978</v>
      </c>
      <c r="L2620">
        <v>3.2</v>
      </c>
      <c r="M26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20" s="20">
        <f>_22_05_2024__71314[[#This Row],[Рейтинг по проезду]]*0.6+_22_05_2024__71314[[#This Row],[Рейтинг по МВ]]*0.4</f>
        <v>0.87999999999999989</v>
      </c>
    </row>
    <row r="2621" spans="1:17" x14ac:dyDescent="0.2">
      <c r="A2621">
        <v>427</v>
      </c>
      <c r="B2621" t="s">
        <v>4038</v>
      </c>
      <c r="C2621" t="s">
        <v>121</v>
      </c>
      <c r="D2621" t="s">
        <v>122</v>
      </c>
      <c r="E2621" t="s">
        <v>130</v>
      </c>
      <c r="F2621" t="s">
        <v>4</v>
      </c>
      <c r="G2621" s="20" t="s">
        <v>469</v>
      </c>
      <c r="H2621" s="19">
        <v>45400</v>
      </c>
      <c r="I2621">
        <v>952</v>
      </c>
      <c r="J2621">
        <v>952</v>
      </c>
      <c r="L2621">
        <v>3.2</v>
      </c>
      <c r="M26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21" s="20">
        <f>_22_05_2024__71314[[#This Row],[Рейтинг по проезду]]*0.6+_22_05_2024__71314[[#This Row],[Рейтинг по МВ]]*0.4</f>
        <v>0.87999999999999989</v>
      </c>
    </row>
    <row r="2622" spans="1:17" x14ac:dyDescent="0.2">
      <c r="A2622">
        <v>427</v>
      </c>
      <c r="B2622" t="s">
        <v>4039</v>
      </c>
      <c r="C2622" t="s">
        <v>121</v>
      </c>
      <c r="D2622" t="s">
        <v>122</v>
      </c>
      <c r="E2622" t="s">
        <v>130</v>
      </c>
      <c r="F2622" t="s">
        <v>4</v>
      </c>
      <c r="G2622" s="20" t="s">
        <v>469</v>
      </c>
      <c r="H2622" s="19">
        <v>45402</v>
      </c>
      <c r="I2622">
        <v>298</v>
      </c>
      <c r="J2622">
        <v>904.14</v>
      </c>
      <c r="L2622">
        <v>3.2</v>
      </c>
      <c r="M26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0.32959497422965472</v>
      </c>
      <c r="O26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22" s="20">
        <f>_22_05_2024__71314[[#This Row],[Рейтинг по проезду]]*0.6+_22_05_2024__71314[[#This Row],[Рейтинг по МВ]]*0.4</f>
        <v>0.82000000000000006</v>
      </c>
    </row>
    <row r="2623" spans="1:17" x14ac:dyDescent="0.2">
      <c r="A2623">
        <v>428</v>
      </c>
      <c r="B2623" t="s">
        <v>4040</v>
      </c>
      <c r="C2623" t="s">
        <v>121</v>
      </c>
      <c r="D2623" t="s">
        <v>122</v>
      </c>
      <c r="E2623" t="s">
        <v>130</v>
      </c>
      <c r="F2623" t="s">
        <v>4</v>
      </c>
      <c r="G2623" s="20" t="s">
        <v>470</v>
      </c>
      <c r="H2623" s="19">
        <v>45392</v>
      </c>
      <c r="I2623">
        <v>320.13</v>
      </c>
      <c r="J2623">
        <v>517</v>
      </c>
      <c r="L2623">
        <v>6</v>
      </c>
      <c r="M26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0.61920696324951641</v>
      </c>
      <c r="O26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3" s="20">
        <f>_22_05_2024__71314[[#This Row],[Рейтинг по проезду]]*0.6+_22_05_2024__71314[[#This Row],[Рейтинг по МВ]]*0.4</f>
        <v>0.94000000000000006</v>
      </c>
    </row>
    <row r="2624" spans="1:17" x14ac:dyDescent="0.2">
      <c r="A2624">
        <v>429</v>
      </c>
      <c r="B2624" t="s">
        <v>4041</v>
      </c>
      <c r="C2624" t="s">
        <v>121</v>
      </c>
      <c r="D2624" t="s">
        <v>122</v>
      </c>
      <c r="E2624" t="s">
        <v>130</v>
      </c>
      <c r="F2624" t="s">
        <v>4</v>
      </c>
      <c r="G2624" s="20" t="s">
        <v>471</v>
      </c>
      <c r="H2624" s="19">
        <v>45383</v>
      </c>
      <c r="I2624">
        <v>876</v>
      </c>
      <c r="J2624">
        <v>173</v>
      </c>
      <c r="L2624">
        <v>6</v>
      </c>
      <c r="M26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5.0635838150289016</v>
      </c>
      <c r="O26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4" s="20">
        <f>_22_05_2024__71314[[#This Row],[Рейтинг по проезду]]*0.6+_22_05_2024__71314[[#This Row],[Рейтинг по МВ]]*0.4</f>
        <v>0.94000000000000006</v>
      </c>
    </row>
    <row r="2625" spans="1:17" x14ac:dyDescent="0.2">
      <c r="A2625">
        <v>429</v>
      </c>
      <c r="B2625" t="s">
        <v>4042</v>
      </c>
      <c r="C2625" t="s">
        <v>121</v>
      </c>
      <c r="D2625" t="s">
        <v>122</v>
      </c>
      <c r="E2625" t="s">
        <v>130</v>
      </c>
      <c r="F2625" t="s">
        <v>4</v>
      </c>
      <c r="G2625" s="20" t="s">
        <v>471</v>
      </c>
      <c r="H2625" s="19">
        <v>45384</v>
      </c>
      <c r="I2625">
        <v>347</v>
      </c>
      <c r="J2625">
        <v>347</v>
      </c>
      <c r="L2625">
        <v>6</v>
      </c>
      <c r="M26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5" s="20">
        <f>_22_05_2024__71314[[#This Row],[Рейтинг по проезду]]*0.6+_22_05_2024__71314[[#This Row],[Рейтинг по МВ]]*0.4</f>
        <v>1</v>
      </c>
    </row>
    <row r="2626" spans="1:17" x14ac:dyDescent="0.2">
      <c r="A2626">
        <v>429</v>
      </c>
      <c r="B2626" t="s">
        <v>4043</v>
      </c>
      <c r="C2626" t="s">
        <v>121</v>
      </c>
      <c r="D2626" t="s">
        <v>122</v>
      </c>
      <c r="E2626" t="s">
        <v>130</v>
      </c>
      <c r="F2626" t="s">
        <v>4</v>
      </c>
      <c r="G2626" s="20" t="s">
        <v>471</v>
      </c>
      <c r="H2626" s="19">
        <v>45385</v>
      </c>
      <c r="I2626">
        <v>279</v>
      </c>
      <c r="J2626">
        <v>279</v>
      </c>
      <c r="L2626">
        <v>6</v>
      </c>
      <c r="M26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6" s="20">
        <f>_22_05_2024__71314[[#This Row],[Рейтинг по проезду]]*0.6+_22_05_2024__71314[[#This Row],[Рейтинг по МВ]]*0.4</f>
        <v>1</v>
      </c>
    </row>
    <row r="2627" spans="1:17" x14ac:dyDescent="0.2">
      <c r="A2627">
        <v>429</v>
      </c>
      <c r="B2627" t="s">
        <v>4044</v>
      </c>
      <c r="C2627" t="s">
        <v>121</v>
      </c>
      <c r="D2627" t="s">
        <v>122</v>
      </c>
      <c r="E2627" t="s">
        <v>130</v>
      </c>
      <c r="F2627" t="s">
        <v>4</v>
      </c>
      <c r="G2627" s="20" t="s">
        <v>471</v>
      </c>
      <c r="H2627" s="19">
        <v>45386</v>
      </c>
      <c r="I2627">
        <v>156</v>
      </c>
      <c r="J2627">
        <v>156</v>
      </c>
      <c r="L2627">
        <v>6</v>
      </c>
      <c r="M26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7" s="20">
        <f>_22_05_2024__71314[[#This Row],[Рейтинг по проезду]]*0.6+_22_05_2024__71314[[#This Row],[Рейтинг по МВ]]*0.4</f>
        <v>1</v>
      </c>
    </row>
    <row r="2628" spans="1:17" x14ac:dyDescent="0.2">
      <c r="A2628">
        <v>429</v>
      </c>
      <c r="B2628" t="s">
        <v>4045</v>
      </c>
      <c r="C2628" t="s">
        <v>121</v>
      </c>
      <c r="D2628" t="s">
        <v>122</v>
      </c>
      <c r="E2628" t="s">
        <v>130</v>
      </c>
      <c r="F2628" t="s">
        <v>4</v>
      </c>
      <c r="G2628" s="20" t="s">
        <v>471</v>
      </c>
      <c r="H2628" s="19">
        <v>45387</v>
      </c>
      <c r="I2628">
        <v>157</v>
      </c>
      <c r="J2628">
        <v>157</v>
      </c>
      <c r="L2628">
        <v>6</v>
      </c>
      <c r="M26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8" s="20">
        <f>_22_05_2024__71314[[#This Row],[Рейтинг по проезду]]*0.6+_22_05_2024__71314[[#This Row],[Рейтинг по МВ]]*0.4</f>
        <v>1</v>
      </c>
    </row>
    <row r="2629" spans="1:17" x14ac:dyDescent="0.2">
      <c r="A2629">
        <v>429</v>
      </c>
      <c r="B2629" t="s">
        <v>4046</v>
      </c>
      <c r="C2629" t="s">
        <v>121</v>
      </c>
      <c r="D2629" t="s">
        <v>122</v>
      </c>
      <c r="E2629" t="s">
        <v>130</v>
      </c>
      <c r="F2629" t="s">
        <v>4</v>
      </c>
      <c r="G2629" s="20" t="s">
        <v>471</v>
      </c>
      <c r="H2629" s="19">
        <v>45388</v>
      </c>
      <c r="I2629">
        <v>364</v>
      </c>
      <c r="J2629">
        <v>364</v>
      </c>
      <c r="L2629">
        <v>6</v>
      </c>
      <c r="M26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29" s="20">
        <f>_22_05_2024__71314[[#This Row],[Рейтинг по проезду]]*0.6+_22_05_2024__71314[[#This Row],[Рейтинг по МВ]]*0.4</f>
        <v>1</v>
      </c>
    </row>
    <row r="2630" spans="1:17" x14ac:dyDescent="0.2">
      <c r="A2630">
        <v>429</v>
      </c>
      <c r="B2630" t="s">
        <v>4047</v>
      </c>
      <c r="C2630" t="s">
        <v>121</v>
      </c>
      <c r="D2630" t="s">
        <v>122</v>
      </c>
      <c r="E2630" t="s">
        <v>130</v>
      </c>
      <c r="F2630" t="s">
        <v>4</v>
      </c>
      <c r="G2630" s="20" t="s">
        <v>471</v>
      </c>
      <c r="H2630" s="19">
        <v>45389</v>
      </c>
      <c r="I2630">
        <v>163</v>
      </c>
      <c r="J2630">
        <v>163</v>
      </c>
      <c r="L2630">
        <v>6</v>
      </c>
      <c r="M26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0" s="20">
        <f>_22_05_2024__71314[[#This Row],[Рейтинг по проезду]]*0.6+_22_05_2024__71314[[#This Row],[Рейтинг по МВ]]*0.4</f>
        <v>1</v>
      </c>
    </row>
    <row r="2631" spans="1:17" x14ac:dyDescent="0.2">
      <c r="A2631">
        <v>429</v>
      </c>
      <c r="B2631" t="s">
        <v>4048</v>
      </c>
      <c r="C2631" t="s">
        <v>121</v>
      </c>
      <c r="D2631" t="s">
        <v>122</v>
      </c>
      <c r="E2631" t="s">
        <v>130</v>
      </c>
      <c r="F2631" t="s">
        <v>4</v>
      </c>
      <c r="G2631" s="20" t="s">
        <v>471</v>
      </c>
      <c r="H2631" s="19">
        <v>45390</v>
      </c>
      <c r="I2631">
        <v>1056</v>
      </c>
      <c r="J2631">
        <v>56</v>
      </c>
      <c r="L2631">
        <v>6</v>
      </c>
      <c r="M26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18.857142857142858</v>
      </c>
      <c r="O26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1" s="20">
        <f>_22_05_2024__71314[[#This Row],[Рейтинг по проезду]]*0.6+_22_05_2024__71314[[#This Row],[Рейтинг по МВ]]*0.4</f>
        <v>0.94000000000000006</v>
      </c>
    </row>
    <row r="2632" spans="1:17" x14ac:dyDescent="0.2">
      <c r="A2632">
        <v>429</v>
      </c>
      <c r="B2632" t="s">
        <v>4049</v>
      </c>
      <c r="C2632" t="s">
        <v>121</v>
      </c>
      <c r="D2632" t="s">
        <v>122</v>
      </c>
      <c r="E2632" t="s">
        <v>130</v>
      </c>
      <c r="F2632" t="s">
        <v>4</v>
      </c>
      <c r="G2632" s="20" t="s">
        <v>471</v>
      </c>
      <c r="H2632" s="19">
        <v>45391</v>
      </c>
      <c r="I2632">
        <v>1138</v>
      </c>
      <c r="J2632">
        <v>138</v>
      </c>
      <c r="L2632">
        <v>6</v>
      </c>
      <c r="M26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8.2463768115942031</v>
      </c>
      <c r="O26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2" s="20">
        <f>_22_05_2024__71314[[#This Row],[Рейтинг по проезду]]*0.6+_22_05_2024__71314[[#This Row],[Рейтинг по МВ]]*0.4</f>
        <v>0.94000000000000006</v>
      </c>
    </row>
    <row r="2633" spans="1:17" x14ac:dyDescent="0.2">
      <c r="A2633">
        <v>429</v>
      </c>
      <c r="B2633" t="s">
        <v>4050</v>
      </c>
      <c r="C2633" t="s">
        <v>121</v>
      </c>
      <c r="D2633" t="s">
        <v>122</v>
      </c>
      <c r="E2633" t="s">
        <v>130</v>
      </c>
      <c r="F2633" t="s">
        <v>4</v>
      </c>
      <c r="G2633" s="20" t="s">
        <v>471</v>
      </c>
      <c r="H2633" s="19">
        <v>45392</v>
      </c>
      <c r="I2633">
        <v>269</v>
      </c>
      <c r="J2633">
        <v>269</v>
      </c>
      <c r="L2633">
        <v>6</v>
      </c>
      <c r="M26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3" s="20">
        <f>_22_05_2024__71314[[#This Row],[Рейтинг по проезду]]*0.6+_22_05_2024__71314[[#This Row],[Рейтинг по МВ]]*0.4</f>
        <v>1</v>
      </c>
    </row>
    <row r="2634" spans="1:17" x14ac:dyDescent="0.2">
      <c r="A2634">
        <v>429</v>
      </c>
      <c r="B2634" t="s">
        <v>4051</v>
      </c>
      <c r="C2634" t="s">
        <v>121</v>
      </c>
      <c r="D2634" t="s">
        <v>122</v>
      </c>
      <c r="E2634" t="s">
        <v>130</v>
      </c>
      <c r="F2634" t="s">
        <v>4</v>
      </c>
      <c r="G2634" s="20" t="s">
        <v>471</v>
      </c>
      <c r="H2634" s="19">
        <v>45393</v>
      </c>
      <c r="I2634">
        <v>453</v>
      </c>
      <c r="J2634">
        <v>453</v>
      </c>
      <c r="L2634">
        <v>6</v>
      </c>
      <c r="M26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4" s="20">
        <f>_22_05_2024__71314[[#This Row],[Рейтинг по проезду]]*0.6+_22_05_2024__71314[[#This Row],[Рейтинг по МВ]]*0.4</f>
        <v>1</v>
      </c>
    </row>
    <row r="2635" spans="1:17" x14ac:dyDescent="0.2">
      <c r="A2635">
        <v>429</v>
      </c>
      <c r="B2635" t="s">
        <v>4052</v>
      </c>
      <c r="C2635" t="s">
        <v>121</v>
      </c>
      <c r="D2635" t="s">
        <v>122</v>
      </c>
      <c r="E2635" t="s">
        <v>130</v>
      </c>
      <c r="F2635" t="s">
        <v>4</v>
      </c>
      <c r="G2635" s="20" t="s">
        <v>471</v>
      </c>
      <c r="H2635" s="19">
        <v>45394</v>
      </c>
      <c r="I2635">
        <v>939</v>
      </c>
      <c r="J2635">
        <v>939</v>
      </c>
      <c r="L2635">
        <v>6</v>
      </c>
      <c r="M26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5" s="20">
        <f>_22_05_2024__71314[[#This Row],[Рейтинг по проезду]]*0.6+_22_05_2024__71314[[#This Row],[Рейтинг по МВ]]*0.4</f>
        <v>1</v>
      </c>
    </row>
    <row r="2636" spans="1:17" x14ac:dyDescent="0.2">
      <c r="A2636">
        <v>429</v>
      </c>
      <c r="B2636" t="s">
        <v>4053</v>
      </c>
      <c r="C2636" t="s">
        <v>121</v>
      </c>
      <c r="D2636" t="s">
        <v>122</v>
      </c>
      <c r="E2636" t="s">
        <v>130</v>
      </c>
      <c r="F2636" t="s">
        <v>4</v>
      </c>
      <c r="G2636" s="20" t="s">
        <v>471</v>
      </c>
      <c r="H2636" s="19">
        <v>45395</v>
      </c>
      <c r="I2636">
        <v>580</v>
      </c>
      <c r="J2636">
        <v>180</v>
      </c>
      <c r="L2636">
        <v>6</v>
      </c>
      <c r="M263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3.2222222222222223</v>
      </c>
      <c r="O26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6" s="20">
        <f>_22_05_2024__71314[[#This Row],[Рейтинг по проезду]]*0.6+_22_05_2024__71314[[#This Row],[Рейтинг по МВ]]*0.4</f>
        <v>0.94000000000000006</v>
      </c>
    </row>
    <row r="2637" spans="1:17" x14ac:dyDescent="0.2">
      <c r="A2637">
        <v>429</v>
      </c>
      <c r="B2637" t="s">
        <v>4054</v>
      </c>
      <c r="C2637" t="s">
        <v>121</v>
      </c>
      <c r="D2637" t="s">
        <v>122</v>
      </c>
      <c r="E2637" t="s">
        <v>130</v>
      </c>
      <c r="F2637" t="s">
        <v>4</v>
      </c>
      <c r="G2637" s="20" t="s">
        <v>471</v>
      </c>
      <c r="H2637" s="19">
        <v>45397</v>
      </c>
      <c r="I2637">
        <v>619</v>
      </c>
      <c r="J2637">
        <v>619</v>
      </c>
      <c r="L2637">
        <v>6</v>
      </c>
      <c r="M263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7" s="20">
        <f>_22_05_2024__71314[[#This Row],[Рейтинг по проезду]]*0.6+_22_05_2024__71314[[#This Row],[Рейтинг по МВ]]*0.4</f>
        <v>1</v>
      </c>
    </row>
    <row r="2638" spans="1:17" x14ac:dyDescent="0.2">
      <c r="A2638">
        <v>429</v>
      </c>
      <c r="B2638" t="s">
        <v>4055</v>
      </c>
      <c r="C2638" t="s">
        <v>121</v>
      </c>
      <c r="D2638" t="s">
        <v>122</v>
      </c>
      <c r="E2638" t="s">
        <v>130</v>
      </c>
      <c r="F2638" t="s">
        <v>4</v>
      </c>
      <c r="G2638" s="20" t="s">
        <v>471</v>
      </c>
      <c r="H2638" s="19">
        <v>45398</v>
      </c>
      <c r="I2638">
        <v>912</v>
      </c>
      <c r="J2638">
        <v>912</v>
      </c>
      <c r="L2638">
        <v>6</v>
      </c>
      <c r="M263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8" s="20">
        <f>_22_05_2024__71314[[#This Row],[Рейтинг по проезду]]*0.6+_22_05_2024__71314[[#This Row],[Рейтинг по МВ]]*0.4</f>
        <v>1</v>
      </c>
    </row>
    <row r="2639" spans="1:17" x14ac:dyDescent="0.2">
      <c r="A2639">
        <v>429</v>
      </c>
      <c r="B2639" t="s">
        <v>4056</v>
      </c>
      <c r="C2639" t="s">
        <v>121</v>
      </c>
      <c r="D2639" t="s">
        <v>122</v>
      </c>
      <c r="E2639" t="s">
        <v>130</v>
      </c>
      <c r="F2639" t="s">
        <v>4</v>
      </c>
      <c r="G2639" s="20" t="s">
        <v>471</v>
      </c>
      <c r="H2639" s="19">
        <v>45399</v>
      </c>
      <c r="I2639">
        <v>978</v>
      </c>
      <c r="J2639">
        <v>978</v>
      </c>
      <c r="L2639">
        <v>6</v>
      </c>
      <c r="M263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3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39" s="20">
        <f>_22_05_2024__71314[[#This Row],[Рейтинг по проезду]]*0.6+_22_05_2024__71314[[#This Row],[Рейтинг по МВ]]*0.4</f>
        <v>1</v>
      </c>
    </row>
    <row r="2640" spans="1:17" x14ac:dyDescent="0.2">
      <c r="A2640">
        <v>429</v>
      </c>
      <c r="B2640" t="s">
        <v>4057</v>
      </c>
      <c r="C2640" t="s">
        <v>121</v>
      </c>
      <c r="D2640" t="s">
        <v>122</v>
      </c>
      <c r="E2640" t="s">
        <v>130</v>
      </c>
      <c r="F2640" t="s">
        <v>4</v>
      </c>
      <c r="G2640" s="20" t="s">
        <v>471</v>
      </c>
      <c r="H2640" s="19">
        <v>45400</v>
      </c>
      <c r="I2640">
        <v>952</v>
      </c>
      <c r="J2640">
        <v>223</v>
      </c>
      <c r="L2640">
        <v>6</v>
      </c>
      <c r="M264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4.2690582959641254</v>
      </c>
      <c r="O26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0" s="20">
        <f>_22_05_2024__71314[[#This Row],[Рейтинг по проезду]]*0.6+_22_05_2024__71314[[#This Row],[Рейтинг по МВ]]*0.4</f>
        <v>0.94000000000000006</v>
      </c>
    </row>
    <row r="2641" spans="1:17" x14ac:dyDescent="0.2">
      <c r="A2641">
        <v>429</v>
      </c>
      <c r="B2641" t="s">
        <v>4058</v>
      </c>
      <c r="C2641" t="s">
        <v>121</v>
      </c>
      <c r="D2641" t="s">
        <v>122</v>
      </c>
      <c r="E2641" t="s">
        <v>130</v>
      </c>
      <c r="F2641" t="s">
        <v>4</v>
      </c>
      <c r="G2641" s="20" t="s">
        <v>471</v>
      </c>
      <c r="H2641" s="19">
        <v>45401</v>
      </c>
      <c r="I2641">
        <v>781</v>
      </c>
      <c r="J2641">
        <v>781</v>
      </c>
      <c r="L2641">
        <v>6</v>
      </c>
      <c r="M264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1" s="20">
        <f>_22_05_2024__71314[[#This Row],[Рейтинг по проезду]]*0.6+_22_05_2024__71314[[#This Row],[Рейтинг по МВ]]*0.4</f>
        <v>1</v>
      </c>
    </row>
    <row r="2642" spans="1:17" x14ac:dyDescent="0.2">
      <c r="A2642">
        <v>429</v>
      </c>
      <c r="B2642" t="s">
        <v>4059</v>
      </c>
      <c r="C2642" t="s">
        <v>121</v>
      </c>
      <c r="D2642" t="s">
        <v>122</v>
      </c>
      <c r="E2642" t="s">
        <v>130</v>
      </c>
      <c r="F2642" t="s">
        <v>4</v>
      </c>
      <c r="G2642" s="20" t="s">
        <v>471</v>
      </c>
      <c r="H2642" s="19">
        <v>45402</v>
      </c>
      <c r="I2642">
        <v>904.14</v>
      </c>
      <c r="J2642">
        <v>907.14</v>
      </c>
      <c r="L2642">
        <v>6</v>
      </c>
      <c r="M264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0.99669290296977309</v>
      </c>
      <c r="O26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2" s="20">
        <f>_22_05_2024__71314[[#This Row],[Рейтинг по проезду]]*0.6+_22_05_2024__71314[[#This Row],[Рейтинг по МВ]]*0.4</f>
        <v>1</v>
      </c>
    </row>
    <row r="2643" spans="1:17" x14ac:dyDescent="0.2">
      <c r="A2643">
        <v>429</v>
      </c>
      <c r="B2643" t="s">
        <v>4060</v>
      </c>
      <c r="C2643" t="s">
        <v>121</v>
      </c>
      <c r="D2643" t="s">
        <v>122</v>
      </c>
      <c r="E2643" t="s">
        <v>130</v>
      </c>
      <c r="F2643" t="s">
        <v>4</v>
      </c>
      <c r="G2643" s="20" t="s">
        <v>471</v>
      </c>
      <c r="H2643" s="19">
        <v>45403</v>
      </c>
      <c r="I2643">
        <v>822</v>
      </c>
      <c r="J2643">
        <v>822</v>
      </c>
      <c r="L2643">
        <v>6</v>
      </c>
      <c r="M264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3" s="20">
        <f>_22_05_2024__71314[[#This Row],[Рейтинг по проезду]]*0.6+_22_05_2024__71314[[#This Row],[Рейтинг по МВ]]*0.4</f>
        <v>1</v>
      </c>
    </row>
    <row r="2644" spans="1:17" x14ac:dyDescent="0.2">
      <c r="A2644">
        <v>429</v>
      </c>
      <c r="B2644" t="s">
        <v>4061</v>
      </c>
      <c r="C2644" t="s">
        <v>121</v>
      </c>
      <c r="D2644" t="s">
        <v>122</v>
      </c>
      <c r="E2644" t="s">
        <v>130</v>
      </c>
      <c r="F2644" t="s">
        <v>4</v>
      </c>
      <c r="G2644" s="20" t="s">
        <v>471</v>
      </c>
      <c r="H2644" s="19">
        <v>45404</v>
      </c>
      <c r="I2644">
        <v>873</v>
      </c>
      <c r="J2644">
        <v>873</v>
      </c>
      <c r="L2644">
        <v>6</v>
      </c>
      <c r="M264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4" s="20">
        <f>_22_05_2024__71314[[#This Row],[Рейтинг по проезду]]*0.6+_22_05_2024__71314[[#This Row],[Рейтинг по МВ]]*0.4</f>
        <v>1</v>
      </c>
    </row>
    <row r="2645" spans="1:17" x14ac:dyDescent="0.2">
      <c r="A2645">
        <v>429</v>
      </c>
      <c r="B2645" t="s">
        <v>4062</v>
      </c>
      <c r="C2645" t="s">
        <v>121</v>
      </c>
      <c r="D2645" t="s">
        <v>122</v>
      </c>
      <c r="E2645" t="s">
        <v>130</v>
      </c>
      <c r="F2645" t="s">
        <v>4</v>
      </c>
      <c r="G2645" s="20" t="s">
        <v>471</v>
      </c>
      <c r="H2645" s="19">
        <v>45405</v>
      </c>
      <c r="I2645">
        <v>536</v>
      </c>
      <c r="J2645">
        <v>536</v>
      </c>
      <c r="L2645">
        <v>6</v>
      </c>
      <c r="M264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5" s="20">
        <f>_22_05_2024__71314[[#This Row],[Рейтинг по проезду]]*0.6+_22_05_2024__71314[[#This Row],[Рейтинг по МВ]]*0.4</f>
        <v>1</v>
      </c>
    </row>
    <row r="2646" spans="1:17" x14ac:dyDescent="0.2">
      <c r="A2646">
        <v>429</v>
      </c>
      <c r="B2646" t="s">
        <v>4063</v>
      </c>
      <c r="C2646" t="s">
        <v>121</v>
      </c>
      <c r="D2646" t="s">
        <v>122</v>
      </c>
      <c r="E2646" t="s">
        <v>130</v>
      </c>
      <c r="F2646" t="s">
        <v>4</v>
      </c>
      <c r="G2646" s="20" t="s">
        <v>471</v>
      </c>
      <c r="H2646" s="19">
        <v>45406</v>
      </c>
      <c r="I2646">
        <v>106</v>
      </c>
      <c r="J2646">
        <v>135</v>
      </c>
      <c r="L2646">
        <v>6</v>
      </c>
      <c r="M264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0.78518518518518521</v>
      </c>
      <c r="O26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6" s="20">
        <f>_22_05_2024__71314[[#This Row],[Рейтинг по проезду]]*0.6+_22_05_2024__71314[[#This Row],[Рейтинг по МВ]]*0.4</f>
        <v>0.94000000000000006</v>
      </c>
    </row>
    <row r="2647" spans="1:17" x14ac:dyDescent="0.2">
      <c r="A2647">
        <v>429</v>
      </c>
      <c r="B2647" t="s">
        <v>4064</v>
      </c>
      <c r="C2647" t="s">
        <v>121</v>
      </c>
      <c r="D2647" t="s">
        <v>122</v>
      </c>
      <c r="E2647" t="s">
        <v>130</v>
      </c>
      <c r="F2647" t="s">
        <v>4</v>
      </c>
      <c r="G2647" s="20" t="s">
        <v>471</v>
      </c>
      <c r="H2647" s="19">
        <v>45407</v>
      </c>
      <c r="I2647">
        <v>460</v>
      </c>
      <c r="J2647">
        <v>463</v>
      </c>
      <c r="L2647">
        <v>6</v>
      </c>
      <c r="M264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0.99352051835853128</v>
      </c>
      <c r="O26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7" s="20">
        <f>_22_05_2024__71314[[#This Row],[Рейтинг по проезду]]*0.6+_22_05_2024__71314[[#This Row],[Рейтинг по МВ]]*0.4</f>
        <v>1</v>
      </c>
    </row>
    <row r="2648" spans="1:17" x14ac:dyDescent="0.2">
      <c r="A2648">
        <v>429</v>
      </c>
      <c r="B2648" t="s">
        <v>4065</v>
      </c>
      <c r="C2648" t="s">
        <v>121</v>
      </c>
      <c r="D2648" t="s">
        <v>122</v>
      </c>
      <c r="E2648" t="s">
        <v>130</v>
      </c>
      <c r="F2648" t="s">
        <v>4</v>
      </c>
      <c r="G2648" s="20" t="s">
        <v>471</v>
      </c>
      <c r="H2648" s="19">
        <v>45408</v>
      </c>
      <c r="I2648">
        <v>222</v>
      </c>
      <c r="J2648">
        <v>222.86</v>
      </c>
      <c r="L2648">
        <v>6</v>
      </c>
      <c r="M264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0.99614107511442151</v>
      </c>
      <c r="O26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8" s="20">
        <f>_22_05_2024__71314[[#This Row],[Рейтинг по проезду]]*0.6+_22_05_2024__71314[[#This Row],[Рейтинг по МВ]]*0.4</f>
        <v>1</v>
      </c>
    </row>
    <row r="2649" spans="1:17" x14ac:dyDescent="0.2">
      <c r="A2649">
        <v>429</v>
      </c>
      <c r="B2649" t="s">
        <v>4066</v>
      </c>
      <c r="C2649" t="s">
        <v>121</v>
      </c>
      <c r="D2649" t="s">
        <v>122</v>
      </c>
      <c r="E2649" t="s">
        <v>130</v>
      </c>
      <c r="F2649" t="s">
        <v>4</v>
      </c>
      <c r="G2649" s="20" t="s">
        <v>471</v>
      </c>
      <c r="H2649" s="19">
        <v>45409</v>
      </c>
      <c r="I2649">
        <v>125</v>
      </c>
      <c r="J2649">
        <v>125</v>
      </c>
      <c r="L2649">
        <v>6</v>
      </c>
      <c r="M264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4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49" s="20">
        <f>_22_05_2024__71314[[#This Row],[Рейтинг по проезду]]*0.6+_22_05_2024__71314[[#This Row],[Рейтинг по МВ]]*0.4</f>
        <v>1</v>
      </c>
    </row>
    <row r="2650" spans="1:17" x14ac:dyDescent="0.2">
      <c r="A2650">
        <v>429</v>
      </c>
      <c r="B2650" t="s">
        <v>4067</v>
      </c>
      <c r="C2650" t="s">
        <v>121</v>
      </c>
      <c r="D2650" t="s">
        <v>122</v>
      </c>
      <c r="E2650" t="s">
        <v>130</v>
      </c>
      <c r="F2650" t="s">
        <v>4</v>
      </c>
      <c r="G2650" s="20" t="s">
        <v>471</v>
      </c>
      <c r="H2650" s="19">
        <v>45410</v>
      </c>
      <c r="I2650">
        <v>719</v>
      </c>
      <c r="J2650">
        <v>719</v>
      </c>
      <c r="L2650">
        <v>6</v>
      </c>
      <c r="M265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50" s="20">
        <f>_22_05_2024__71314[[#This Row],[Рейтинг по проезду]]*0.6+_22_05_2024__71314[[#This Row],[Рейтинг по МВ]]*0.4</f>
        <v>1</v>
      </c>
    </row>
    <row r="2651" spans="1:17" x14ac:dyDescent="0.2">
      <c r="A2651">
        <v>429</v>
      </c>
      <c r="B2651" t="s">
        <v>4068</v>
      </c>
      <c r="C2651" t="s">
        <v>121</v>
      </c>
      <c r="D2651" t="s">
        <v>122</v>
      </c>
      <c r="E2651" t="s">
        <v>130</v>
      </c>
      <c r="F2651" t="s">
        <v>4</v>
      </c>
      <c r="G2651" s="20" t="s">
        <v>471</v>
      </c>
      <c r="H2651" s="19">
        <v>45411</v>
      </c>
      <c r="I2651">
        <v>345</v>
      </c>
      <c r="J2651">
        <v>145</v>
      </c>
      <c r="L2651">
        <v>6</v>
      </c>
      <c r="M265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2.3793103448275863</v>
      </c>
      <c r="O26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51" s="20">
        <f>_22_05_2024__71314[[#This Row],[Рейтинг по проезду]]*0.6+_22_05_2024__71314[[#This Row],[Рейтинг по МВ]]*0.4</f>
        <v>0.94000000000000006</v>
      </c>
    </row>
    <row r="2652" spans="1:17" x14ac:dyDescent="0.2">
      <c r="A2652">
        <v>429</v>
      </c>
      <c r="B2652" t="s">
        <v>4069</v>
      </c>
      <c r="C2652" t="s">
        <v>121</v>
      </c>
      <c r="D2652" t="s">
        <v>122</v>
      </c>
      <c r="E2652" t="s">
        <v>130</v>
      </c>
      <c r="F2652" t="s">
        <v>4</v>
      </c>
      <c r="G2652" s="20" t="s">
        <v>471</v>
      </c>
      <c r="H2652" s="19">
        <v>45412</v>
      </c>
      <c r="I2652">
        <v>932</v>
      </c>
      <c r="J2652">
        <v>432</v>
      </c>
      <c r="L2652">
        <v>6</v>
      </c>
      <c r="M265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2.1574074074074074</v>
      </c>
      <c r="O26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52" s="20">
        <f>_22_05_2024__71314[[#This Row],[Рейтинг по проезду]]*0.6+_22_05_2024__71314[[#This Row],[Рейтинг по МВ]]*0.4</f>
        <v>0.94000000000000006</v>
      </c>
    </row>
    <row r="2653" spans="1:17" x14ac:dyDescent="0.2">
      <c r="A2653">
        <v>431</v>
      </c>
      <c r="B2653" t="s">
        <v>4070</v>
      </c>
      <c r="C2653" t="s">
        <v>121</v>
      </c>
      <c r="D2653" t="s">
        <v>122</v>
      </c>
      <c r="E2653" t="s">
        <v>130</v>
      </c>
      <c r="F2653" t="s">
        <v>4</v>
      </c>
      <c r="G2653" s="20" t="s">
        <v>473</v>
      </c>
      <c r="H2653" s="19">
        <v>45390</v>
      </c>
      <c r="I2653">
        <v>12.07</v>
      </c>
      <c r="J2653">
        <v>56</v>
      </c>
      <c r="L2653">
        <v>5.9</v>
      </c>
      <c r="M265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0.2155357142857143</v>
      </c>
      <c r="O26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53" s="20">
        <f>_22_05_2024__71314[[#This Row],[Рейтинг по проезду]]*0.6+_22_05_2024__71314[[#This Row],[Рейтинг по МВ]]*0.4</f>
        <v>0.94000000000000006</v>
      </c>
    </row>
    <row r="2654" spans="1:17" x14ac:dyDescent="0.2">
      <c r="A2654">
        <v>432</v>
      </c>
      <c r="B2654" t="s">
        <v>4071</v>
      </c>
      <c r="C2654" t="s">
        <v>121</v>
      </c>
      <c r="D2654" t="s">
        <v>122</v>
      </c>
      <c r="E2654" t="s">
        <v>130</v>
      </c>
      <c r="F2654" t="s">
        <v>4</v>
      </c>
      <c r="G2654" s="20" t="s">
        <v>474</v>
      </c>
      <c r="H2654" s="19">
        <v>45383</v>
      </c>
      <c r="I2654">
        <v>173</v>
      </c>
      <c r="J2654">
        <v>173</v>
      </c>
      <c r="L2654">
        <v>3.6</v>
      </c>
      <c r="M265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4" s="20">
        <f>_22_05_2024__71314[[#This Row],[Рейтинг по проезду]]*0.6+_22_05_2024__71314[[#This Row],[Рейтинг по МВ]]*0.4</f>
        <v>0.87999999999999989</v>
      </c>
    </row>
    <row r="2655" spans="1:17" x14ac:dyDescent="0.2">
      <c r="A2655">
        <v>432</v>
      </c>
      <c r="B2655" t="s">
        <v>4072</v>
      </c>
      <c r="C2655" t="s">
        <v>121</v>
      </c>
      <c r="D2655" t="s">
        <v>122</v>
      </c>
      <c r="E2655" t="s">
        <v>130</v>
      </c>
      <c r="F2655" t="s">
        <v>4</v>
      </c>
      <c r="G2655" s="20" t="s">
        <v>474</v>
      </c>
      <c r="H2655" s="19">
        <v>45384</v>
      </c>
      <c r="I2655">
        <v>347</v>
      </c>
      <c r="J2655">
        <v>347</v>
      </c>
      <c r="L2655">
        <v>3.6</v>
      </c>
      <c r="M265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5" s="20">
        <f>_22_05_2024__71314[[#This Row],[Рейтинг по проезду]]*0.6+_22_05_2024__71314[[#This Row],[Рейтинг по МВ]]*0.4</f>
        <v>0.87999999999999989</v>
      </c>
    </row>
    <row r="2656" spans="1:17" x14ac:dyDescent="0.2">
      <c r="A2656">
        <v>432</v>
      </c>
      <c r="B2656" t="s">
        <v>4073</v>
      </c>
      <c r="C2656" t="s">
        <v>121</v>
      </c>
      <c r="D2656" t="s">
        <v>122</v>
      </c>
      <c r="E2656" t="s">
        <v>130</v>
      </c>
      <c r="F2656" t="s">
        <v>4</v>
      </c>
      <c r="G2656" s="20" t="s">
        <v>474</v>
      </c>
      <c r="H2656" s="19">
        <v>45385</v>
      </c>
      <c r="I2656">
        <v>279</v>
      </c>
      <c r="J2656">
        <v>279</v>
      </c>
      <c r="L2656">
        <v>3.6</v>
      </c>
      <c r="M265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6" s="20">
        <f>_22_05_2024__71314[[#This Row],[Рейтинг по проезду]]*0.6+_22_05_2024__71314[[#This Row],[Рейтинг по МВ]]*0.4</f>
        <v>0.87999999999999989</v>
      </c>
    </row>
    <row r="2657" spans="1:17" x14ac:dyDescent="0.2">
      <c r="A2657">
        <v>432</v>
      </c>
      <c r="B2657" t="s">
        <v>4074</v>
      </c>
      <c r="C2657" t="s">
        <v>121</v>
      </c>
      <c r="D2657" t="s">
        <v>122</v>
      </c>
      <c r="E2657" t="s">
        <v>130</v>
      </c>
      <c r="F2657" t="s">
        <v>4</v>
      </c>
      <c r="G2657" s="20" t="s">
        <v>474</v>
      </c>
      <c r="H2657" s="19">
        <v>45386</v>
      </c>
      <c r="I2657">
        <v>156</v>
      </c>
      <c r="J2657">
        <v>156</v>
      </c>
      <c r="L2657">
        <v>3.6</v>
      </c>
      <c r="M265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7" s="20">
        <f>_22_05_2024__71314[[#This Row],[Рейтинг по проезду]]*0.6+_22_05_2024__71314[[#This Row],[Рейтинг по МВ]]*0.4</f>
        <v>0.87999999999999989</v>
      </c>
    </row>
    <row r="2658" spans="1:17" x14ac:dyDescent="0.2">
      <c r="A2658">
        <v>432</v>
      </c>
      <c r="B2658" t="s">
        <v>4075</v>
      </c>
      <c r="C2658" t="s">
        <v>121</v>
      </c>
      <c r="D2658" t="s">
        <v>122</v>
      </c>
      <c r="E2658" t="s">
        <v>130</v>
      </c>
      <c r="F2658" t="s">
        <v>4</v>
      </c>
      <c r="G2658" s="20" t="s">
        <v>474</v>
      </c>
      <c r="H2658" s="19">
        <v>45387</v>
      </c>
      <c r="I2658">
        <v>157</v>
      </c>
      <c r="J2658">
        <v>157</v>
      </c>
      <c r="L2658">
        <v>3.6</v>
      </c>
      <c r="M265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8" s="20">
        <f>_22_05_2024__71314[[#This Row],[Рейтинг по проезду]]*0.6+_22_05_2024__71314[[#This Row],[Рейтинг по МВ]]*0.4</f>
        <v>0.87999999999999989</v>
      </c>
    </row>
    <row r="2659" spans="1:17" x14ac:dyDescent="0.2">
      <c r="A2659">
        <v>432</v>
      </c>
      <c r="B2659" t="s">
        <v>4076</v>
      </c>
      <c r="C2659" t="s">
        <v>121</v>
      </c>
      <c r="D2659" t="s">
        <v>122</v>
      </c>
      <c r="E2659" t="s">
        <v>130</v>
      </c>
      <c r="F2659" t="s">
        <v>4</v>
      </c>
      <c r="G2659" s="20" t="s">
        <v>474</v>
      </c>
      <c r="H2659" s="19">
        <v>45402</v>
      </c>
      <c r="I2659">
        <v>134.78</v>
      </c>
      <c r="J2659">
        <v>907.14</v>
      </c>
      <c r="L2659">
        <v>3.6</v>
      </c>
      <c r="M265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5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0.14857684591132572</v>
      </c>
      <c r="O26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59" s="20">
        <f>_22_05_2024__71314[[#This Row],[Рейтинг по проезду]]*0.6+_22_05_2024__71314[[#This Row],[Рейтинг по МВ]]*0.4</f>
        <v>0.82000000000000006</v>
      </c>
    </row>
    <row r="2660" spans="1:17" x14ac:dyDescent="0.2">
      <c r="A2660">
        <v>433</v>
      </c>
      <c r="B2660" t="s">
        <v>4077</v>
      </c>
      <c r="C2660" t="s">
        <v>121</v>
      </c>
      <c r="D2660" t="s">
        <v>122</v>
      </c>
      <c r="E2660" t="s">
        <v>130</v>
      </c>
      <c r="F2660" t="s">
        <v>4</v>
      </c>
      <c r="G2660" s="20" t="s">
        <v>475</v>
      </c>
      <c r="H2660" s="19">
        <v>45383</v>
      </c>
      <c r="I2660">
        <v>123</v>
      </c>
      <c r="J2660">
        <v>123</v>
      </c>
      <c r="L2660">
        <v>4.8</v>
      </c>
      <c r="M266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0" s="20">
        <f>_22_05_2024__71314[[#This Row],[Рейтинг по проезду]]*0.6+_22_05_2024__71314[[#This Row],[Рейтинг по МВ]]*0.4</f>
        <v>0.87999999999999989</v>
      </c>
    </row>
    <row r="2661" spans="1:17" x14ac:dyDescent="0.2">
      <c r="A2661">
        <v>433</v>
      </c>
      <c r="B2661" t="s">
        <v>4078</v>
      </c>
      <c r="C2661" t="s">
        <v>121</v>
      </c>
      <c r="D2661" t="s">
        <v>122</v>
      </c>
      <c r="E2661" t="s">
        <v>130</v>
      </c>
      <c r="F2661" t="s">
        <v>4</v>
      </c>
      <c r="G2661" s="20" t="s">
        <v>475</v>
      </c>
      <c r="H2661" s="19">
        <v>45384</v>
      </c>
      <c r="I2661">
        <v>347</v>
      </c>
      <c r="J2661">
        <v>347</v>
      </c>
      <c r="L2661">
        <v>4.8</v>
      </c>
      <c r="M266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1" s="20">
        <f>_22_05_2024__71314[[#This Row],[Рейтинг по проезду]]*0.6+_22_05_2024__71314[[#This Row],[Рейтинг по МВ]]*0.4</f>
        <v>0.87999999999999989</v>
      </c>
    </row>
    <row r="2662" spans="1:17" x14ac:dyDescent="0.2">
      <c r="A2662">
        <v>433</v>
      </c>
      <c r="B2662" t="s">
        <v>4079</v>
      </c>
      <c r="C2662" t="s">
        <v>121</v>
      </c>
      <c r="D2662" t="s">
        <v>122</v>
      </c>
      <c r="E2662" t="s">
        <v>130</v>
      </c>
      <c r="F2662" t="s">
        <v>4</v>
      </c>
      <c r="G2662" s="20" t="s">
        <v>475</v>
      </c>
      <c r="H2662" s="19">
        <v>45385</v>
      </c>
      <c r="I2662">
        <v>279</v>
      </c>
      <c r="J2662">
        <v>279</v>
      </c>
      <c r="L2662">
        <v>4.8</v>
      </c>
      <c r="M266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2" s="20">
        <f>_22_05_2024__71314[[#This Row],[Рейтинг по проезду]]*0.6+_22_05_2024__71314[[#This Row],[Рейтинг по МВ]]*0.4</f>
        <v>0.87999999999999989</v>
      </c>
    </row>
    <row r="2663" spans="1:17" x14ac:dyDescent="0.2">
      <c r="A2663">
        <v>433</v>
      </c>
      <c r="B2663" t="s">
        <v>4080</v>
      </c>
      <c r="C2663" t="s">
        <v>121</v>
      </c>
      <c r="D2663" t="s">
        <v>122</v>
      </c>
      <c r="E2663" t="s">
        <v>130</v>
      </c>
      <c r="F2663" t="s">
        <v>4</v>
      </c>
      <c r="G2663" s="20" t="s">
        <v>475</v>
      </c>
      <c r="H2663" s="19">
        <v>45386</v>
      </c>
      <c r="I2663">
        <v>156</v>
      </c>
      <c r="J2663">
        <v>156</v>
      </c>
      <c r="L2663">
        <v>4.8</v>
      </c>
      <c r="M266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3" s="20">
        <f>_22_05_2024__71314[[#This Row],[Рейтинг по проезду]]*0.6+_22_05_2024__71314[[#This Row],[Рейтинг по МВ]]*0.4</f>
        <v>0.87999999999999989</v>
      </c>
    </row>
    <row r="2664" spans="1:17" x14ac:dyDescent="0.2">
      <c r="A2664">
        <v>433</v>
      </c>
      <c r="B2664" t="s">
        <v>4081</v>
      </c>
      <c r="C2664" t="s">
        <v>121</v>
      </c>
      <c r="D2664" t="s">
        <v>122</v>
      </c>
      <c r="E2664" t="s">
        <v>130</v>
      </c>
      <c r="F2664" t="s">
        <v>4</v>
      </c>
      <c r="G2664" s="20" t="s">
        <v>475</v>
      </c>
      <c r="H2664" s="19">
        <v>45387</v>
      </c>
      <c r="I2664">
        <v>157</v>
      </c>
      <c r="J2664">
        <v>157</v>
      </c>
      <c r="L2664">
        <v>4.8</v>
      </c>
      <c r="M266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4" s="20">
        <f>_22_05_2024__71314[[#This Row],[Рейтинг по проезду]]*0.6+_22_05_2024__71314[[#This Row],[Рейтинг по МВ]]*0.4</f>
        <v>0.87999999999999989</v>
      </c>
    </row>
    <row r="2665" spans="1:17" x14ac:dyDescent="0.2">
      <c r="A2665">
        <v>433</v>
      </c>
      <c r="B2665" t="s">
        <v>4082</v>
      </c>
      <c r="C2665" t="s">
        <v>121</v>
      </c>
      <c r="D2665" t="s">
        <v>122</v>
      </c>
      <c r="E2665" t="s">
        <v>130</v>
      </c>
      <c r="F2665" t="s">
        <v>4</v>
      </c>
      <c r="G2665" s="20" t="s">
        <v>475</v>
      </c>
      <c r="H2665" s="19">
        <v>45388</v>
      </c>
      <c r="I2665">
        <v>364</v>
      </c>
      <c r="J2665">
        <v>364</v>
      </c>
      <c r="L2665">
        <v>4.8</v>
      </c>
      <c r="M266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5" s="20">
        <f>_22_05_2024__71314[[#This Row],[Рейтинг по проезду]]*0.6+_22_05_2024__71314[[#This Row],[Рейтинг по МВ]]*0.4</f>
        <v>0.87999999999999989</v>
      </c>
    </row>
    <row r="2666" spans="1:17" x14ac:dyDescent="0.2">
      <c r="A2666">
        <v>433</v>
      </c>
      <c r="B2666" t="s">
        <v>4083</v>
      </c>
      <c r="C2666" t="s">
        <v>121</v>
      </c>
      <c r="D2666" t="s">
        <v>122</v>
      </c>
      <c r="E2666" t="s">
        <v>130</v>
      </c>
      <c r="F2666" t="s">
        <v>4</v>
      </c>
      <c r="G2666" s="20" t="s">
        <v>475</v>
      </c>
      <c r="H2666" s="19">
        <v>45389</v>
      </c>
      <c r="I2666">
        <v>163</v>
      </c>
      <c r="J2666">
        <v>163</v>
      </c>
      <c r="L2666">
        <v>4.8</v>
      </c>
      <c r="M266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6" s="20">
        <f>_22_05_2024__71314[[#This Row],[Рейтинг по проезду]]*0.6+_22_05_2024__71314[[#This Row],[Рейтинг по МВ]]*0.4</f>
        <v>0.87999999999999989</v>
      </c>
    </row>
    <row r="2667" spans="1:17" x14ac:dyDescent="0.2">
      <c r="A2667">
        <v>433</v>
      </c>
      <c r="B2667" t="s">
        <v>4084</v>
      </c>
      <c r="C2667" t="s">
        <v>121</v>
      </c>
      <c r="D2667" t="s">
        <v>122</v>
      </c>
      <c r="E2667" t="s">
        <v>130</v>
      </c>
      <c r="F2667" t="s">
        <v>4</v>
      </c>
      <c r="G2667" s="20" t="s">
        <v>475</v>
      </c>
      <c r="H2667" s="19">
        <v>45390</v>
      </c>
      <c r="I2667">
        <v>56</v>
      </c>
      <c r="J2667">
        <v>56</v>
      </c>
      <c r="L2667">
        <v>4.8</v>
      </c>
      <c r="M266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7" s="20">
        <f>_22_05_2024__71314[[#This Row],[Рейтинг по проезду]]*0.6+_22_05_2024__71314[[#This Row],[Рейтинг по МВ]]*0.4</f>
        <v>0.87999999999999989</v>
      </c>
    </row>
    <row r="2668" spans="1:17" x14ac:dyDescent="0.2">
      <c r="A2668">
        <v>433</v>
      </c>
      <c r="B2668" t="s">
        <v>4085</v>
      </c>
      <c r="C2668" t="s">
        <v>121</v>
      </c>
      <c r="D2668" t="s">
        <v>122</v>
      </c>
      <c r="E2668" t="s">
        <v>130</v>
      </c>
      <c r="F2668" t="s">
        <v>4</v>
      </c>
      <c r="G2668" s="20" t="s">
        <v>475</v>
      </c>
      <c r="H2668" s="19">
        <v>45391</v>
      </c>
      <c r="I2668">
        <v>138.1</v>
      </c>
      <c r="J2668">
        <v>131</v>
      </c>
      <c r="L2668">
        <v>4.8</v>
      </c>
      <c r="M266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1.0541984732824428</v>
      </c>
      <c r="O26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6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8" s="20">
        <f>_22_05_2024__71314[[#This Row],[Рейтинг по проезду]]*0.6+_22_05_2024__71314[[#This Row],[Рейтинг по МВ]]*0.4</f>
        <v>0.82000000000000006</v>
      </c>
    </row>
    <row r="2669" spans="1:17" x14ac:dyDescent="0.2">
      <c r="A2669">
        <v>433</v>
      </c>
      <c r="B2669" t="s">
        <v>4086</v>
      </c>
      <c r="C2669" t="s">
        <v>121</v>
      </c>
      <c r="D2669" t="s">
        <v>122</v>
      </c>
      <c r="E2669" t="s">
        <v>130</v>
      </c>
      <c r="F2669" t="s">
        <v>4</v>
      </c>
      <c r="G2669" s="20" t="s">
        <v>475</v>
      </c>
      <c r="H2669" s="19">
        <v>45392</v>
      </c>
      <c r="I2669">
        <v>269</v>
      </c>
      <c r="J2669">
        <v>269</v>
      </c>
      <c r="L2669">
        <v>4.8</v>
      </c>
      <c r="M266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6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69" s="20">
        <f>_22_05_2024__71314[[#This Row],[Рейтинг по проезду]]*0.6+_22_05_2024__71314[[#This Row],[Рейтинг по МВ]]*0.4</f>
        <v>0.87999999999999989</v>
      </c>
    </row>
    <row r="2670" spans="1:17" x14ac:dyDescent="0.2">
      <c r="A2670">
        <v>433</v>
      </c>
      <c r="B2670" t="s">
        <v>4087</v>
      </c>
      <c r="C2670" t="s">
        <v>121</v>
      </c>
      <c r="D2670" t="s">
        <v>122</v>
      </c>
      <c r="E2670" t="s">
        <v>130</v>
      </c>
      <c r="F2670" t="s">
        <v>4</v>
      </c>
      <c r="G2670" s="20" t="s">
        <v>475</v>
      </c>
      <c r="H2670" s="19">
        <v>45393</v>
      </c>
      <c r="I2670">
        <v>453</v>
      </c>
      <c r="J2670">
        <v>453</v>
      </c>
      <c r="L2670">
        <v>4.8</v>
      </c>
      <c r="M267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0" s="20">
        <f>_22_05_2024__71314[[#This Row],[Рейтинг по проезду]]*0.6+_22_05_2024__71314[[#This Row],[Рейтинг по МВ]]*0.4</f>
        <v>0.87999999999999989</v>
      </c>
    </row>
    <row r="2671" spans="1:17" x14ac:dyDescent="0.2">
      <c r="A2671">
        <v>433</v>
      </c>
      <c r="B2671" t="s">
        <v>4088</v>
      </c>
      <c r="C2671" t="s">
        <v>121</v>
      </c>
      <c r="D2671" t="s">
        <v>122</v>
      </c>
      <c r="E2671" t="s">
        <v>130</v>
      </c>
      <c r="F2671" t="s">
        <v>4</v>
      </c>
      <c r="G2671" s="20" t="s">
        <v>475</v>
      </c>
      <c r="H2671" s="19">
        <v>45394</v>
      </c>
      <c r="I2671">
        <v>939</v>
      </c>
      <c r="J2671">
        <v>939</v>
      </c>
      <c r="L2671">
        <v>4.8</v>
      </c>
      <c r="M267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1" s="20">
        <f>_22_05_2024__71314[[#This Row],[Рейтинг по проезду]]*0.6+_22_05_2024__71314[[#This Row],[Рейтинг по МВ]]*0.4</f>
        <v>0.87999999999999989</v>
      </c>
    </row>
    <row r="2672" spans="1:17" x14ac:dyDescent="0.2">
      <c r="A2672">
        <v>433</v>
      </c>
      <c r="B2672" t="s">
        <v>4089</v>
      </c>
      <c r="C2672" t="s">
        <v>121</v>
      </c>
      <c r="D2672" t="s">
        <v>122</v>
      </c>
      <c r="E2672" t="s">
        <v>130</v>
      </c>
      <c r="F2672" t="s">
        <v>4</v>
      </c>
      <c r="G2672" s="20" t="s">
        <v>475</v>
      </c>
      <c r="H2672" s="19">
        <v>45395</v>
      </c>
      <c r="I2672">
        <v>180</v>
      </c>
      <c r="J2672">
        <v>180</v>
      </c>
      <c r="L2672">
        <v>4.8</v>
      </c>
      <c r="M267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2" s="20">
        <f>_22_05_2024__71314[[#This Row],[Рейтинг по проезду]]*0.6+_22_05_2024__71314[[#This Row],[Рейтинг по МВ]]*0.4</f>
        <v>0.87999999999999989</v>
      </c>
    </row>
    <row r="2673" spans="1:17" x14ac:dyDescent="0.2">
      <c r="A2673">
        <v>433</v>
      </c>
      <c r="B2673" t="s">
        <v>4090</v>
      </c>
      <c r="C2673" t="s">
        <v>121</v>
      </c>
      <c r="D2673" t="s">
        <v>122</v>
      </c>
      <c r="E2673" t="s">
        <v>130</v>
      </c>
      <c r="F2673" t="s">
        <v>4</v>
      </c>
      <c r="G2673" s="20" t="s">
        <v>475</v>
      </c>
      <c r="H2673" s="19">
        <v>45397</v>
      </c>
      <c r="I2673">
        <v>619</v>
      </c>
      <c r="J2673">
        <v>619</v>
      </c>
      <c r="L2673">
        <v>4.8</v>
      </c>
      <c r="M267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3" s="20">
        <f>_22_05_2024__71314[[#This Row],[Рейтинг по проезду]]*0.6+_22_05_2024__71314[[#This Row],[Рейтинг по МВ]]*0.4</f>
        <v>0.87999999999999989</v>
      </c>
    </row>
    <row r="2674" spans="1:17" x14ac:dyDescent="0.2">
      <c r="A2674">
        <v>433</v>
      </c>
      <c r="B2674" t="s">
        <v>4091</v>
      </c>
      <c r="C2674" t="s">
        <v>121</v>
      </c>
      <c r="D2674" t="s">
        <v>122</v>
      </c>
      <c r="E2674" t="s">
        <v>130</v>
      </c>
      <c r="F2674" t="s">
        <v>4</v>
      </c>
      <c r="G2674" s="20" t="s">
        <v>475</v>
      </c>
      <c r="H2674" s="19">
        <v>45398</v>
      </c>
      <c r="I2674">
        <v>912</v>
      </c>
      <c r="J2674">
        <v>912</v>
      </c>
      <c r="L2674">
        <v>4.8</v>
      </c>
      <c r="M267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4" s="20">
        <f>_22_05_2024__71314[[#This Row],[Рейтинг по проезду]]*0.6+_22_05_2024__71314[[#This Row],[Рейтинг по МВ]]*0.4</f>
        <v>0.87999999999999989</v>
      </c>
    </row>
    <row r="2675" spans="1:17" x14ac:dyDescent="0.2">
      <c r="A2675">
        <v>433</v>
      </c>
      <c r="B2675" t="s">
        <v>4092</v>
      </c>
      <c r="C2675" t="s">
        <v>121</v>
      </c>
      <c r="D2675" t="s">
        <v>122</v>
      </c>
      <c r="E2675" t="s">
        <v>130</v>
      </c>
      <c r="F2675" t="s">
        <v>4</v>
      </c>
      <c r="G2675" s="20" t="s">
        <v>475</v>
      </c>
      <c r="H2675" s="19">
        <v>45399</v>
      </c>
      <c r="I2675">
        <v>978</v>
      </c>
      <c r="J2675">
        <v>978</v>
      </c>
      <c r="L2675">
        <v>4.8</v>
      </c>
      <c r="M267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5" s="20">
        <f>_22_05_2024__71314[[#This Row],[Рейтинг по проезду]]*0.6+_22_05_2024__71314[[#This Row],[Рейтинг по МВ]]*0.4</f>
        <v>0.87999999999999989</v>
      </c>
    </row>
    <row r="2676" spans="1:17" x14ac:dyDescent="0.2">
      <c r="A2676">
        <v>433</v>
      </c>
      <c r="B2676" t="s">
        <v>4093</v>
      </c>
      <c r="C2676" t="s">
        <v>121</v>
      </c>
      <c r="D2676" t="s">
        <v>122</v>
      </c>
      <c r="E2676" t="s">
        <v>130</v>
      </c>
      <c r="F2676" t="s">
        <v>4</v>
      </c>
      <c r="G2676" s="20" t="s">
        <v>475</v>
      </c>
      <c r="H2676" s="19">
        <v>45400</v>
      </c>
      <c r="I2676">
        <v>23</v>
      </c>
      <c r="J2676">
        <v>23</v>
      </c>
      <c r="L2676">
        <v>4.8</v>
      </c>
      <c r="M267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6" s="20">
        <f>_22_05_2024__71314[[#This Row],[Рейтинг по проезду]]*0.6+_22_05_2024__71314[[#This Row],[Рейтинг по МВ]]*0.4</f>
        <v>0.87999999999999989</v>
      </c>
    </row>
    <row r="2677" spans="1:17" x14ac:dyDescent="0.2">
      <c r="A2677">
        <v>433</v>
      </c>
      <c r="B2677" t="s">
        <v>4094</v>
      </c>
      <c r="C2677" t="s">
        <v>121</v>
      </c>
      <c r="D2677" t="s">
        <v>122</v>
      </c>
      <c r="E2677" t="s">
        <v>130</v>
      </c>
      <c r="F2677" t="s">
        <v>4</v>
      </c>
      <c r="G2677" s="20" t="s">
        <v>475</v>
      </c>
      <c r="H2677" s="19">
        <v>45401</v>
      </c>
      <c r="I2677">
        <v>781</v>
      </c>
      <c r="J2677">
        <v>781</v>
      </c>
      <c r="L2677">
        <v>4.8</v>
      </c>
      <c r="M267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7" s="20">
        <f>_22_05_2024__71314[[#This Row],[Рейтинг по проезду]]*0.6+_22_05_2024__71314[[#This Row],[Рейтинг по МВ]]*0.4</f>
        <v>0.87999999999999989</v>
      </c>
    </row>
    <row r="2678" spans="1:17" x14ac:dyDescent="0.2">
      <c r="A2678">
        <v>433</v>
      </c>
      <c r="B2678" t="s">
        <v>4095</v>
      </c>
      <c r="C2678" t="s">
        <v>121</v>
      </c>
      <c r="D2678" t="s">
        <v>122</v>
      </c>
      <c r="E2678" t="s">
        <v>130</v>
      </c>
      <c r="F2678" t="s">
        <v>4</v>
      </c>
      <c r="G2678" s="20" t="s">
        <v>475</v>
      </c>
      <c r="H2678" s="19">
        <v>45402</v>
      </c>
      <c r="I2678">
        <v>907.14</v>
      </c>
      <c r="J2678">
        <v>907.14</v>
      </c>
      <c r="L2678">
        <v>4.8</v>
      </c>
      <c r="M267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8" s="20">
        <f>_22_05_2024__71314[[#This Row],[Рейтинг по проезду]]*0.6+_22_05_2024__71314[[#This Row],[Рейтинг по МВ]]*0.4</f>
        <v>0.87999999999999989</v>
      </c>
    </row>
    <row r="2679" spans="1:17" x14ac:dyDescent="0.2">
      <c r="A2679">
        <v>433</v>
      </c>
      <c r="B2679" t="s">
        <v>4096</v>
      </c>
      <c r="C2679" t="s">
        <v>121</v>
      </c>
      <c r="D2679" t="s">
        <v>122</v>
      </c>
      <c r="E2679" t="s">
        <v>130</v>
      </c>
      <c r="F2679" t="s">
        <v>4</v>
      </c>
      <c r="G2679" s="20" t="s">
        <v>475</v>
      </c>
      <c r="H2679" s="19">
        <v>45403</v>
      </c>
      <c r="I2679">
        <v>822</v>
      </c>
      <c r="J2679">
        <v>822</v>
      </c>
      <c r="L2679">
        <v>4.8</v>
      </c>
      <c r="M267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7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79" s="20">
        <f>_22_05_2024__71314[[#This Row],[Рейтинг по проезду]]*0.6+_22_05_2024__71314[[#This Row],[Рейтинг по МВ]]*0.4</f>
        <v>0.87999999999999989</v>
      </c>
    </row>
    <row r="2680" spans="1:17" x14ac:dyDescent="0.2">
      <c r="A2680">
        <v>433</v>
      </c>
      <c r="B2680" t="s">
        <v>4097</v>
      </c>
      <c r="C2680" t="s">
        <v>121</v>
      </c>
      <c r="D2680" t="s">
        <v>122</v>
      </c>
      <c r="E2680" t="s">
        <v>130</v>
      </c>
      <c r="F2680" t="s">
        <v>4</v>
      </c>
      <c r="G2680" s="20" t="s">
        <v>475</v>
      </c>
      <c r="H2680" s="19">
        <v>45404</v>
      </c>
      <c r="I2680">
        <v>873</v>
      </c>
      <c r="J2680">
        <v>873</v>
      </c>
      <c r="L2680">
        <v>4.8</v>
      </c>
      <c r="M268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0" s="20">
        <f>_22_05_2024__71314[[#This Row],[Рейтинг по проезду]]*0.6+_22_05_2024__71314[[#This Row],[Рейтинг по МВ]]*0.4</f>
        <v>0.87999999999999989</v>
      </c>
    </row>
    <row r="2681" spans="1:17" x14ac:dyDescent="0.2">
      <c r="A2681">
        <v>433</v>
      </c>
      <c r="B2681" t="s">
        <v>4098</v>
      </c>
      <c r="C2681" t="s">
        <v>121</v>
      </c>
      <c r="D2681" t="s">
        <v>122</v>
      </c>
      <c r="E2681" t="s">
        <v>130</v>
      </c>
      <c r="F2681" t="s">
        <v>4</v>
      </c>
      <c r="G2681" s="20" t="s">
        <v>475</v>
      </c>
      <c r="H2681" s="19">
        <v>45405</v>
      </c>
      <c r="I2681">
        <v>536</v>
      </c>
      <c r="J2681">
        <v>536</v>
      </c>
      <c r="L2681">
        <v>4.8</v>
      </c>
      <c r="M268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1" s="20">
        <f>_22_05_2024__71314[[#This Row],[Рейтинг по проезду]]*0.6+_22_05_2024__71314[[#This Row],[Рейтинг по МВ]]*0.4</f>
        <v>0.87999999999999989</v>
      </c>
    </row>
    <row r="2682" spans="1:17" x14ac:dyDescent="0.2">
      <c r="A2682">
        <v>433</v>
      </c>
      <c r="B2682" t="s">
        <v>4099</v>
      </c>
      <c r="C2682" t="s">
        <v>121</v>
      </c>
      <c r="D2682" t="s">
        <v>122</v>
      </c>
      <c r="E2682" t="s">
        <v>130</v>
      </c>
      <c r="F2682" t="s">
        <v>4</v>
      </c>
      <c r="G2682" s="20" t="s">
        <v>475</v>
      </c>
      <c r="H2682" s="19">
        <v>45406</v>
      </c>
      <c r="I2682">
        <v>135</v>
      </c>
      <c r="J2682">
        <v>135</v>
      </c>
      <c r="L2682">
        <v>4.8</v>
      </c>
      <c r="M268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2" s="20">
        <f>_22_05_2024__71314[[#This Row],[Рейтинг по проезду]]*0.6+_22_05_2024__71314[[#This Row],[Рейтинг по МВ]]*0.4</f>
        <v>0.87999999999999989</v>
      </c>
    </row>
    <row r="2683" spans="1:17" x14ac:dyDescent="0.2">
      <c r="A2683">
        <v>433</v>
      </c>
      <c r="B2683" t="s">
        <v>4100</v>
      </c>
      <c r="C2683" t="s">
        <v>121</v>
      </c>
      <c r="D2683" t="s">
        <v>122</v>
      </c>
      <c r="E2683" t="s">
        <v>130</v>
      </c>
      <c r="F2683" t="s">
        <v>4</v>
      </c>
      <c r="G2683" s="20" t="s">
        <v>475</v>
      </c>
      <c r="H2683" s="19">
        <v>45407</v>
      </c>
      <c r="I2683">
        <v>63</v>
      </c>
      <c r="J2683">
        <v>63</v>
      </c>
      <c r="L2683">
        <v>4.8</v>
      </c>
      <c r="M268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3" s="20">
        <f>_22_05_2024__71314[[#This Row],[Рейтинг по проезду]]*0.6+_22_05_2024__71314[[#This Row],[Рейтинг по МВ]]*0.4</f>
        <v>0.87999999999999989</v>
      </c>
    </row>
    <row r="2684" spans="1:17" x14ac:dyDescent="0.2">
      <c r="A2684">
        <v>433</v>
      </c>
      <c r="B2684" t="s">
        <v>4101</v>
      </c>
      <c r="C2684" t="s">
        <v>121</v>
      </c>
      <c r="D2684" t="s">
        <v>122</v>
      </c>
      <c r="E2684" t="s">
        <v>130</v>
      </c>
      <c r="F2684" t="s">
        <v>4</v>
      </c>
      <c r="G2684" s="20" t="s">
        <v>475</v>
      </c>
      <c r="H2684" s="19">
        <v>45408</v>
      </c>
      <c r="I2684">
        <v>222.86</v>
      </c>
      <c r="J2684">
        <v>222.86</v>
      </c>
      <c r="L2684">
        <v>4.8</v>
      </c>
      <c r="M268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4" s="20">
        <f>_22_05_2024__71314[[#This Row],[Рейтинг по проезду]]*0.6+_22_05_2024__71314[[#This Row],[Рейтинг по МВ]]*0.4</f>
        <v>0.87999999999999989</v>
      </c>
    </row>
    <row r="2685" spans="1:17" x14ac:dyDescent="0.2">
      <c r="A2685">
        <v>433</v>
      </c>
      <c r="B2685" t="s">
        <v>4102</v>
      </c>
      <c r="C2685" t="s">
        <v>121</v>
      </c>
      <c r="D2685" t="s">
        <v>122</v>
      </c>
      <c r="E2685" t="s">
        <v>130</v>
      </c>
      <c r="F2685" t="s">
        <v>4</v>
      </c>
      <c r="G2685" s="20" t="s">
        <v>475</v>
      </c>
      <c r="H2685" s="19">
        <v>45409</v>
      </c>
      <c r="I2685">
        <v>125</v>
      </c>
      <c r="J2685">
        <v>125</v>
      </c>
      <c r="L2685">
        <v>4.8</v>
      </c>
      <c r="M268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5" s="20">
        <f>_22_05_2024__71314[[#This Row],[Рейтинг по проезду]]*0.6+_22_05_2024__71314[[#This Row],[Рейтинг по МВ]]*0.4</f>
        <v>0.87999999999999989</v>
      </c>
    </row>
    <row r="2686" spans="1:17" x14ac:dyDescent="0.2">
      <c r="A2686">
        <v>433</v>
      </c>
      <c r="B2686" t="s">
        <v>4103</v>
      </c>
      <c r="C2686" t="s">
        <v>121</v>
      </c>
      <c r="D2686" t="s">
        <v>122</v>
      </c>
      <c r="E2686" t="s">
        <v>130</v>
      </c>
      <c r="F2686" t="s">
        <v>4</v>
      </c>
      <c r="G2686" s="20" t="s">
        <v>475</v>
      </c>
      <c r="H2686" s="19">
        <v>45410</v>
      </c>
      <c r="I2686">
        <v>719</v>
      </c>
      <c r="J2686">
        <v>719</v>
      </c>
      <c r="L2686">
        <v>4.8</v>
      </c>
      <c r="M268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6" s="20">
        <f>_22_05_2024__71314[[#This Row],[Рейтинг по проезду]]*0.6+_22_05_2024__71314[[#This Row],[Рейтинг по МВ]]*0.4</f>
        <v>0.87999999999999989</v>
      </c>
    </row>
    <row r="2687" spans="1:17" x14ac:dyDescent="0.2">
      <c r="A2687">
        <v>433</v>
      </c>
      <c r="B2687" t="s">
        <v>4104</v>
      </c>
      <c r="C2687" t="s">
        <v>121</v>
      </c>
      <c r="D2687" t="s">
        <v>122</v>
      </c>
      <c r="E2687" t="s">
        <v>130</v>
      </c>
      <c r="F2687" t="s">
        <v>4</v>
      </c>
      <c r="G2687" s="20" t="s">
        <v>475</v>
      </c>
      <c r="H2687" s="19">
        <v>45411</v>
      </c>
      <c r="I2687">
        <v>145</v>
      </c>
      <c r="J2687">
        <v>145</v>
      </c>
      <c r="L2687">
        <v>4.8</v>
      </c>
      <c r="M268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7" s="20">
        <f>_22_05_2024__71314[[#This Row],[Рейтинг по проезду]]*0.6+_22_05_2024__71314[[#This Row],[Рейтинг по МВ]]*0.4</f>
        <v>0.87999999999999989</v>
      </c>
    </row>
    <row r="2688" spans="1:17" x14ac:dyDescent="0.2">
      <c r="A2688">
        <v>433</v>
      </c>
      <c r="B2688" t="s">
        <v>4105</v>
      </c>
      <c r="C2688" t="s">
        <v>121</v>
      </c>
      <c r="D2688" t="s">
        <v>122</v>
      </c>
      <c r="E2688" t="s">
        <v>130</v>
      </c>
      <c r="F2688" t="s">
        <v>4</v>
      </c>
      <c r="G2688" s="20" t="s">
        <v>475</v>
      </c>
      <c r="H2688" s="19">
        <v>45412</v>
      </c>
      <c r="I2688">
        <v>432</v>
      </c>
      <c r="J2688">
        <v>432</v>
      </c>
      <c r="L2688">
        <v>4.8</v>
      </c>
      <c r="M268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688" s="20">
        <f>_22_05_2024__71314[[#This Row],[Рейтинг по проезду]]*0.6+_22_05_2024__71314[[#This Row],[Рейтинг по МВ]]*0.4</f>
        <v>0.87999999999999989</v>
      </c>
    </row>
    <row r="2689" spans="1:17" x14ac:dyDescent="0.2">
      <c r="A2689">
        <v>434</v>
      </c>
      <c r="B2689" t="s">
        <v>4106</v>
      </c>
      <c r="C2689" t="s">
        <v>121</v>
      </c>
      <c r="D2689" t="s">
        <v>122</v>
      </c>
      <c r="E2689" t="s">
        <v>130</v>
      </c>
      <c r="F2689" t="s">
        <v>4</v>
      </c>
      <c r="G2689" s="20" t="s">
        <v>476</v>
      </c>
      <c r="H2689" s="19">
        <v>45383</v>
      </c>
      <c r="I2689">
        <v>1254</v>
      </c>
      <c r="J2689">
        <v>1254</v>
      </c>
      <c r="L2689">
        <v>6</v>
      </c>
      <c r="M268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8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89" s="20">
        <f>_22_05_2024__71314[[#This Row],[Рейтинг по проезду]]*0.6+_22_05_2024__71314[[#This Row],[Рейтинг по МВ]]*0.4</f>
        <v>1</v>
      </c>
    </row>
    <row r="2690" spans="1:17" x14ac:dyDescent="0.2">
      <c r="A2690">
        <v>434</v>
      </c>
      <c r="B2690" t="s">
        <v>4107</v>
      </c>
      <c r="C2690" t="s">
        <v>121</v>
      </c>
      <c r="D2690" t="s">
        <v>122</v>
      </c>
      <c r="E2690" t="s">
        <v>130</v>
      </c>
      <c r="F2690" t="s">
        <v>4</v>
      </c>
      <c r="G2690" s="20" t="s">
        <v>476</v>
      </c>
      <c r="H2690" s="19">
        <v>45384</v>
      </c>
      <c r="I2690">
        <v>347</v>
      </c>
      <c r="J2690">
        <v>347</v>
      </c>
      <c r="L2690">
        <v>6</v>
      </c>
      <c r="M269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0" s="20">
        <f>_22_05_2024__71314[[#This Row],[Рейтинг по проезду]]*0.6+_22_05_2024__71314[[#This Row],[Рейтинг по МВ]]*0.4</f>
        <v>1</v>
      </c>
    </row>
    <row r="2691" spans="1:17" x14ac:dyDescent="0.2">
      <c r="A2691">
        <v>434</v>
      </c>
      <c r="B2691" t="s">
        <v>4108</v>
      </c>
      <c r="C2691" t="s">
        <v>121</v>
      </c>
      <c r="D2691" t="s">
        <v>122</v>
      </c>
      <c r="E2691" t="s">
        <v>130</v>
      </c>
      <c r="F2691" t="s">
        <v>4</v>
      </c>
      <c r="G2691" s="20" t="s">
        <v>476</v>
      </c>
      <c r="H2691" s="19">
        <v>45385</v>
      </c>
      <c r="I2691">
        <v>279</v>
      </c>
      <c r="J2691">
        <v>279</v>
      </c>
      <c r="L2691">
        <v>6</v>
      </c>
      <c r="M269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1" s="20">
        <f>_22_05_2024__71314[[#This Row],[Рейтинг по проезду]]*0.6+_22_05_2024__71314[[#This Row],[Рейтинг по МВ]]*0.4</f>
        <v>1</v>
      </c>
    </row>
    <row r="2692" spans="1:17" x14ac:dyDescent="0.2">
      <c r="A2692">
        <v>434</v>
      </c>
      <c r="B2692" t="s">
        <v>4109</v>
      </c>
      <c r="C2692" t="s">
        <v>121</v>
      </c>
      <c r="D2692" t="s">
        <v>122</v>
      </c>
      <c r="E2692" t="s">
        <v>130</v>
      </c>
      <c r="F2692" t="s">
        <v>4</v>
      </c>
      <c r="G2692" s="20" t="s">
        <v>476</v>
      </c>
      <c r="H2692" s="19">
        <v>45386</v>
      </c>
      <c r="I2692">
        <v>156</v>
      </c>
      <c r="J2692">
        <v>156</v>
      </c>
      <c r="L2692">
        <v>6</v>
      </c>
      <c r="M269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2" s="20">
        <f>_22_05_2024__71314[[#This Row],[Рейтинг по проезду]]*0.6+_22_05_2024__71314[[#This Row],[Рейтинг по МВ]]*0.4</f>
        <v>1</v>
      </c>
    </row>
    <row r="2693" spans="1:17" x14ac:dyDescent="0.2">
      <c r="A2693">
        <v>434</v>
      </c>
      <c r="B2693" t="s">
        <v>4110</v>
      </c>
      <c r="C2693" t="s">
        <v>121</v>
      </c>
      <c r="D2693" t="s">
        <v>122</v>
      </c>
      <c r="E2693" t="s">
        <v>130</v>
      </c>
      <c r="F2693" t="s">
        <v>4</v>
      </c>
      <c r="G2693" s="20" t="s">
        <v>476</v>
      </c>
      <c r="H2693" s="19">
        <v>45387</v>
      </c>
      <c r="I2693">
        <v>157</v>
      </c>
      <c r="J2693">
        <v>157</v>
      </c>
      <c r="L2693">
        <v>6</v>
      </c>
      <c r="M269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3" s="20">
        <f>_22_05_2024__71314[[#This Row],[Рейтинг по проезду]]*0.6+_22_05_2024__71314[[#This Row],[Рейтинг по МВ]]*0.4</f>
        <v>1</v>
      </c>
    </row>
    <row r="2694" spans="1:17" x14ac:dyDescent="0.2">
      <c r="A2694">
        <v>434</v>
      </c>
      <c r="B2694" t="s">
        <v>4111</v>
      </c>
      <c r="C2694" t="s">
        <v>121</v>
      </c>
      <c r="D2694" t="s">
        <v>122</v>
      </c>
      <c r="E2694" t="s">
        <v>130</v>
      </c>
      <c r="F2694" t="s">
        <v>4</v>
      </c>
      <c r="G2694" s="20" t="s">
        <v>476</v>
      </c>
      <c r="H2694" s="19">
        <v>45388</v>
      </c>
      <c r="I2694">
        <v>364</v>
      </c>
      <c r="J2694">
        <v>364</v>
      </c>
      <c r="L2694">
        <v>6</v>
      </c>
      <c r="M269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4" s="20">
        <f>_22_05_2024__71314[[#This Row],[Рейтинг по проезду]]*0.6+_22_05_2024__71314[[#This Row],[Рейтинг по МВ]]*0.4</f>
        <v>1</v>
      </c>
    </row>
    <row r="2695" spans="1:17" x14ac:dyDescent="0.2">
      <c r="A2695">
        <v>434</v>
      </c>
      <c r="B2695" t="s">
        <v>4112</v>
      </c>
      <c r="C2695" t="s">
        <v>121</v>
      </c>
      <c r="D2695" t="s">
        <v>122</v>
      </c>
      <c r="E2695" t="s">
        <v>130</v>
      </c>
      <c r="F2695" t="s">
        <v>4</v>
      </c>
      <c r="G2695" s="20" t="s">
        <v>476</v>
      </c>
      <c r="H2695" s="19">
        <v>45389</v>
      </c>
      <c r="I2695">
        <v>163</v>
      </c>
      <c r="J2695">
        <v>163</v>
      </c>
      <c r="L2695">
        <v>6</v>
      </c>
      <c r="M269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5" s="20">
        <f>_22_05_2024__71314[[#This Row],[Рейтинг по проезду]]*0.6+_22_05_2024__71314[[#This Row],[Рейтинг по МВ]]*0.4</f>
        <v>1</v>
      </c>
    </row>
    <row r="2696" spans="1:17" x14ac:dyDescent="0.2">
      <c r="A2696">
        <v>434</v>
      </c>
      <c r="B2696" t="s">
        <v>4113</v>
      </c>
      <c r="C2696" t="s">
        <v>121</v>
      </c>
      <c r="D2696" t="s">
        <v>122</v>
      </c>
      <c r="E2696" t="s">
        <v>130</v>
      </c>
      <c r="F2696" t="s">
        <v>4</v>
      </c>
      <c r="G2696" s="20" t="s">
        <v>476</v>
      </c>
      <c r="H2696" s="19">
        <v>45390</v>
      </c>
      <c r="I2696">
        <v>843</v>
      </c>
      <c r="J2696">
        <v>843</v>
      </c>
      <c r="L2696">
        <v>6</v>
      </c>
      <c r="M269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6" s="20">
        <f>_22_05_2024__71314[[#This Row],[Рейтинг по проезду]]*0.6+_22_05_2024__71314[[#This Row],[Рейтинг по МВ]]*0.4</f>
        <v>1</v>
      </c>
    </row>
    <row r="2697" spans="1:17" x14ac:dyDescent="0.2">
      <c r="A2697">
        <v>434</v>
      </c>
      <c r="B2697" t="s">
        <v>4114</v>
      </c>
      <c r="C2697" t="s">
        <v>121</v>
      </c>
      <c r="D2697" t="s">
        <v>122</v>
      </c>
      <c r="E2697" t="s">
        <v>130</v>
      </c>
      <c r="F2697" t="s">
        <v>4</v>
      </c>
      <c r="G2697" s="20" t="s">
        <v>476</v>
      </c>
      <c r="H2697" s="19">
        <v>45391</v>
      </c>
      <c r="I2697">
        <v>131</v>
      </c>
      <c r="J2697">
        <v>131</v>
      </c>
      <c r="L2697">
        <v>6</v>
      </c>
      <c r="M269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7" s="20">
        <f>_22_05_2024__71314[[#This Row],[Рейтинг по проезду]]*0.6+_22_05_2024__71314[[#This Row],[Рейтинг по МВ]]*0.4</f>
        <v>1</v>
      </c>
    </row>
    <row r="2698" spans="1:17" x14ac:dyDescent="0.2">
      <c r="A2698">
        <v>434</v>
      </c>
      <c r="B2698" t="s">
        <v>4115</v>
      </c>
      <c r="C2698" t="s">
        <v>121</v>
      </c>
      <c r="D2698" t="s">
        <v>122</v>
      </c>
      <c r="E2698" t="s">
        <v>130</v>
      </c>
      <c r="F2698" t="s">
        <v>4</v>
      </c>
      <c r="G2698" s="20" t="s">
        <v>476</v>
      </c>
      <c r="H2698" s="19">
        <v>45392</v>
      </c>
      <c r="I2698">
        <v>269</v>
      </c>
      <c r="J2698">
        <v>269</v>
      </c>
      <c r="L2698">
        <v>6</v>
      </c>
      <c r="M269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8" s="20">
        <f>_22_05_2024__71314[[#This Row],[Рейтинг по проезду]]*0.6+_22_05_2024__71314[[#This Row],[Рейтинг по МВ]]*0.4</f>
        <v>1</v>
      </c>
    </row>
    <row r="2699" spans="1:17" x14ac:dyDescent="0.2">
      <c r="A2699">
        <v>434</v>
      </c>
      <c r="B2699" t="s">
        <v>4116</v>
      </c>
      <c r="C2699" t="s">
        <v>121</v>
      </c>
      <c r="D2699" t="s">
        <v>122</v>
      </c>
      <c r="E2699" t="s">
        <v>130</v>
      </c>
      <c r="F2699" t="s">
        <v>4</v>
      </c>
      <c r="G2699" s="20" t="s">
        <v>476</v>
      </c>
      <c r="H2699" s="19">
        <v>45393</v>
      </c>
      <c r="I2699">
        <v>453</v>
      </c>
      <c r="J2699">
        <v>453</v>
      </c>
      <c r="L2699">
        <v>6</v>
      </c>
      <c r="M269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69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6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6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699" s="20">
        <f>_22_05_2024__71314[[#This Row],[Рейтинг по проезду]]*0.6+_22_05_2024__71314[[#This Row],[Рейтинг по МВ]]*0.4</f>
        <v>1</v>
      </c>
    </row>
    <row r="2700" spans="1:17" x14ac:dyDescent="0.2">
      <c r="A2700">
        <v>434</v>
      </c>
      <c r="B2700" t="s">
        <v>4117</v>
      </c>
      <c r="C2700" t="s">
        <v>121</v>
      </c>
      <c r="D2700" t="s">
        <v>122</v>
      </c>
      <c r="E2700" t="s">
        <v>130</v>
      </c>
      <c r="F2700" t="s">
        <v>4</v>
      </c>
      <c r="G2700" s="20" t="s">
        <v>476</v>
      </c>
      <c r="H2700" s="19">
        <v>45394</v>
      </c>
      <c r="I2700">
        <v>939</v>
      </c>
      <c r="J2700">
        <v>939</v>
      </c>
      <c r="L2700">
        <v>6</v>
      </c>
      <c r="M270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0" s="20">
        <f>_22_05_2024__71314[[#This Row],[Рейтинг по проезду]]*0.6+_22_05_2024__71314[[#This Row],[Рейтинг по МВ]]*0.4</f>
        <v>1</v>
      </c>
    </row>
    <row r="2701" spans="1:17" x14ac:dyDescent="0.2">
      <c r="A2701">
        <v>434</v>
      </c>
      <c r="B2701" t="s">
        <v>4118</v>
      </c>
      <c r="C2701" t="s">
        <v>121</v>
      </c>
      <c r="D2701" t="s">
        <v>122</v>
      </c>
      <c r="E2701" t="s">
        <v>130</v>
      </c>
      <c r="F2701" t="s">
        <v>4</v>
      </c>
      <c r="G2701" s="20" t="s">
        <v>476</v>
      </c>
      <c r="H2701" s="19">
        <v>45395</v>
      </c>
      <c r="I2701">
        <v>180</v>
      </c>
      <c r="J2701">
        <v>180</v>
      </c>
      <c r="L2701">
        <v>6</v>
      </c>
      <c r="M270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1" s="20">
        <f>_22_05_2024__71314[[#This Row],[Рейтинг по проезду]]*0.6+_22_05_2024__71314[[#This Row],[Рейтинг по МВ]]*0.4</f>
        <v>1</v>
      </c>
    </row>
    <row r="2702" spans="1:17" x14ac:dyDescent="0.2">
      <c r="A2702">
        <v>434</v>
      </c>
      <c r="B2702" t="s">
        <v>4119</v>
      </c>
      <c r="C2702" t="s">
        <v>121</v>
      </c>
      <c r="D2702" t="s">
        <v>122</v>
      </c>
      <c r="E2702" t="s">
        <v>130</v>
      </c>
      <c r="F2702" t="s">
        <v>4</v>
      </c>
      <c r="G2702" s="20" t="s">
        <v>476</v>
      </c>
      <c r="H2702" s="19">
        <v>45397</v>
      </c>
      <c r="I2702">
        <v>619</v>
      </c>
      <c r="J2702">
        <v>619</v>
      </c>
      <c r="L2702">
        <v>6</v>
      </c>
      <c r="M270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2" s="20">
        <f>_22_05_2024__71314[[#This Row],[Рейтинг по проезду]]*0.6+_22_05_2024__71314[[#This Row],[Рейтинг по МВ]]*0.4</f>
        <v>1</v>
      </c>
    </row>
    <row r="2703" spans="1:17" x14ac:dyDescent="0.2">
      <c r="A2703">
        <v>434</v>
      </c>
      <c r="B2703" t="s">
        <v>4120</v>
      </c>
      <c r="C2703" t="s">
        <v>121</v>
      </c>
      <c r="D2703" t="s">
        <v>122</v>
      </c>
      <c r="E2703" t="s">
        <v>130</v>
      </c>
      <c r="F2703" t="s">
        <v>4</v>
      </c>
      <c r="G2703" s="20" t="s">
        <v>476</v>
      </c>
      <c r="H2703" s="19">
        <v>45398</v>
      </c>
      <c r="I2703">
        <v>912</v>
      </c>
      <c r="J2703">
        <v>912</v>
      </c>
      <c r="L2703">
        <v>6</v>
      </c>
      <c r="M270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3" s="20">
        <f>_22_05_2024__71314[[#This Row],[Рейтинг по проезду]]*0.6+_22_05_2024__71314[[#This Row],[Рейтинг по МВ]]*0.4</f>
        <v>1</v>
      </c>
    </row>
    <row r="2704" spans="1:17" x14ac:dyDescent="0.2">
      <c r="A2704">
        <v>434</v>
      </c>
      <c r="B2704" t="s">
        <v>4121</v>
      </c>
      <c r="C2704" t="s">
        <v>121</v>
      </c>
      <c r="D2704" t="s">
        <v>122</v>
      </c>
      <c r="E2704" t="s">
        <v>130</v>
      </c>
      <c r="F2704" t="s">
        <v>4</v>
      </c>
      <c r="G2704" s="20" t="s">
        <v>476</v>
      </c>
      <c r="H2704" s="19">
        <v>45399</v>
      </c>
      <c r="I2704">
        <v>978</v>
      </c>
      <c r="J2704">
        <v>978</v>
      </c>
      <c r="L2704">
        <v>6</v>
      </c>
      <c r="M270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4" s="20">
        <f>_22_05_2024__71314[[#This Row],[Рейтинг по проезду]]*0.6+_22_05_2024__71314[[#This Row],[Рейтинг по МВ]]*0.4</f>
        <v>1</v>
      </c>
    </row>
    <row r="2705" spans="1:17" x14ac:dyDescent="0.2">
      <c r="A2705">
        <v>434</v>
      </c>
      <c r="B2705" t="s">
        <v>4122</v>
      </c>
      <c r="C2705" t="s">
        <v>121</v>
      </c>
      <c r="D2705" t="s">
        <v>122</v>
      </c>
      <c r="E2705" t="s">
        <v>130</v>
      </c>
      <c r="F2705" t="s">
        <v>4</v>
      </c>
      <c r="G2705" s="20" t="s">
        <v>476</v>
      </c>
      <c r="H2705" s="19">
        <v>45400</v>
      </c>
      <c r="I2705">
        <v>945</v>
      </c>
      <c r="J2705">
        <v>945</v>
      </c>
      <c r="L2705">
        <v>6</v>
      </c>
      <c r="M270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5" s="20">
        <f>_22_05_2024__71314[[#This Row],[Рейтинг по проезду]]*0.6+_22_05_2024__71314[[#This Row],[Рейтинг по МВ]]*0.4</f>
        <v>1</v>
      </c>
    </row>
    <row r="2706" spans="1:17" x14ac:dyDescent="0.2">
      <c r="A2706">
        <v>434</v>
      </c>
      <c r="B2706" t="s">
        <v>4123</v>
      </c>
      <c r="C2706" t="s">
        <v>121</v>
      </c>
      <c r="D2706" t="s">
        <v>122</v>
      </c>
      <c r="E2706" t="s">
        <v>130</v>
      </c>
      <c r="F2706" t="s">
        <v>4</v>
      </c>
      <c r="G2706" s="20" t="s">
        <v>476</v>
      </c>
      <c r="H2706" s="19">
        <v>45401</v>
      </c>
      <c r="I2706">
        <v>781</v>
      </c>
      <c r="J2706">
        <v>781</v>
      </c>
      <c r="L2706">
        <v>6</v>
      </c>
      <c r="M270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6" s="20">
        <f>_22_05_2024__71314[[#This Row],[Рейтинг по проезду]]*0.6+_22_05_2024__71314[[#This Row],[Рейтинг по МВ]]*0.4</f>
        <v>1</v>
      </c>
    </row>
    <row r="2707" spans="1:17" x14ac:dyDescent="0.2">
      <c r="A2707">
        <v>434</v>
      </c>
      <c r="B2707" t="s">
        <v>4124</v>
      </c>
      <c r="C2707" t="s">
        <v>121</v>
      </c>
      <c r="D2707" t="s">
        <v>122</v>
      </c>
      <c r="E2707" t="s">
        <v>130</v>
      </c>
      <c r="F2707" t="s">
        <v>4</v>
      </c>
      <c r="G2707" s="20" t="s">
        <v>476</v>
      </c>
      <c r="H2707" s="19">
        <v>45402</v>
      </c>
      <c r="I2707">
        <v>907.14</v>
      </c>
      <c r="J2707">
        <v>907.14</v>
      </c>
      <c r="L2707">
        <v>6</v>
      </c>
      <c r="M270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7" s="20">
        <f>_22_05_2024__71314[[#This Row],[Рейтинг по проезду]]*0.6+_22_05_2024__71314[[#This Row],[Рейтинг по МВ]]*0.4</f>
        <v>1</v>
      </c>
    </row>
    <row r="2708" spans="1:17" x14ac:dyDescent="0.2">
      <c r="A2708">
        <v>434</v>
      </c>
      <c r="B2708" t="s">
        <v>4125</v>
      </c>
      <c r="C2708" t="s">
        <v>121</v>
      </c>
      <c r="D2708" t="s">
        <v>122</v>
      </c>
      <c r="E2708" t="s">
        <v>130</v>
      </c>
      <c r="F2708" t="s">
        <v>4</v>
      </c>
      <c r="G2708" s="20" t="s">
        <v>476</v>
      </c>
      <c r="H2708" s="19">
        <v>45403</v>
      </c>
      <c r="I2708">
        <v>822</v>
      </c>
      <c r="J2708">
        <v>822</v>
      </c>
      <c r="L2708">
        <v>6</v>
      </c>
      <c r="M270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8" s="20">
        <f>_22_05_2024__71314[[#This Row],[Рейтинг по проезду]]*0.6+_22_05_2024__71314[[#This Row],[Рейтинг по МВ]]*0.4</f>
        <v>1</v>
      </c>
    </row>
    <row r="2709" spans="1:17" x14ac:dyDescent="0.2">
      <c r="A2709">
        <v>434</v>
      </c>
      <c r="B2709" t="s">
        <v>4126</v>
      </c>
      <c r="C2709" t="s">
        <v>121</v>
      </c>
      <c r="D2709" t="s">
        <v>122</v>
      </c>
      <c r="E2709" t="s">
        <v>130</v>
      </c>
      <c r="F2709" t="s">
        <v>4</v>
      </c>
      <c r="G2709" s="20" t="s">
        <v>476</v>
      </c>
      <c r="H2709" s="19">
        <v>45404</v>
      </c>
      <c r="I2709">
        <v>873</v>
      </c>
      <c r="J2709">
        <v>873</v>
      </c>
      <c r="L2709">
        <v>6</v>
      </c>
      <c r="M270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0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09" s="20">
        <f>_22_05_2024__71314[[#This Row],[Рейтинг по проезду]]*0.6+_22_05_2024__71314[[#This Row],[Рейтинг по МВ]]*0.4</f>
        <v>1</v>
      </c>
    </row>
    <row r="2710" spans="1:17" x14ac:dyDescent="0.2">
      <c r="A2710">
        <v>434</v>
      </c>
      <c r="B2710" t="s">
        <v>4127</v>
      </c>
      <c r="C2710" t="s">
        <v>121</v>
      </c>
      <c r="D2710" t="s">
        <v>122</v>
      </c>
      <c r="E2710" t="s">
        <v>130</v>
      </c>
      <c r="F2710" t="s">
        <v>4</v>
      </c>
      <c r="G2710" s="20" t="s">
        <v>476</v>
      </c>
      <c r="H2710" s="19">
        <v>45405</v>
      </c>
      <c r="I2710">
        <v>536</v>
      </c>
      <c r="J2710">
        <v>536</v>
      </c>
      <c r="L2710">
        <v>6</v>
      </c>
      <c r="M271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0" s="20">
        <f>_22_05_2024__71314[[#This Row],[Рейтинг по проезду]]*0.6+_22_05_2024__71314[[#This Row],[Рейтинг по МВ]]*0.4</f>
        <v>1</v>
      </c>
    </row>
    <row r="2711" spans="1:17" x14ac:dyDescent="0.2">
      <c r="A2711">
        <v>434</v>
      </c>
      <c r="B2711" t="s">
        <v>4128</v>
      </c>
      <c r="C2711" t="s">
        <v>121</v>
      </c>
      <c r="D2711" t="s">
        <v>122</v>
      </c>
      <c r="E2711" t="s">
        <v>130</v>
      </c>
      <c r="F2711" t="s">
        <v>4</v>
      </c>
      <c r="G2711" s="20" t="s">
        <v>476</v>
      </c>
      <c r="H2711" s="19">
        <v>45406</v>
      </c>
      <c r="I2711">
        <v>135</v>
      </c>
      <c r="J2711">
        <v>135</v>
      </c>
      <c r="L2711">
        <v>6</v>
      </c>
      <c r="M271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1" s="20">
        <f>_22_05_2024__71314[[#This Row],[Рейтинг по проезду]]*0.6+_22_05_2024__71314[[#This Row],[Рейтинг по МВ]]*0.4</f>
        <v>1</v>
      </c>
    </row>
    <row r="2712" spans="1:17" x14ac:dyDescent="0.2">
      <c r="A2712">
        <v>434</v>
      </c>
      <c r="B2712" t="s">
        <v>4129</v>
      </c>
      <c r="C2712" t="s">
        <v>121</v>
      </c>
      <c r="D2712" t="s">
        <v>122</v>
      </c>
      <c r="E2712" t="s">
        <v>130</v>
      </c>
      <c r="F2712" t="s">
        <v>4</v>
      </c>
      <c r="G2712" s="20" t="s">
        <v>476</v>
      </c>
      <c r="H2712" s="19">
        <v>45407</v>
      </c>
      <c r="I2712">
        <v>1521</v>
      </c>
      <c r="J2712">
        <v>1521</v>
      </c>
      <c r="L2712">
        <v>6</v>
      </c>
      <c r="M271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2" s="20">
        <f>_22_05_2024__71314[[#This Row],[Рейтинг по проезду]]*0.6+_22_05_2024__71314[[#This Row],[Рейтинг по МВ]]*0.4</f>
        <v>1</v>
      </c>
    </row>
    <row r="2713" spans="1:17" x14ac:dyDescent="0.2">
      <c r="A2713">
        <v>434</v>
      </c>
      <c r="B2713" t="s">
        <v>4130</v>
      </c>
      <c r="C2713" t="s">
        <v>121</v>
      </c>
      <c r="D2713" t="s">
        <v>122</v>
      </c>
      <c r="E2713" t="s">
        <v>130</v>
      </c>
      <c r="F2713" t="s">
        <v>4</v>
      </c>
      <c r="G2713" s="20" t="s">
        <v>476</v>
      </c>
      <c r="H2713" s="19">
        <v>45408</v>
      </c>
      <c r="I2713">
        <v>222.86</v>
      </c>
      <c r="J2713">
        <v>222.86</v>
      </c>
      <c r="L2713">
        <v>6</v>
      </c>
      <c r="M271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3" s="20">
        <f>_22_05_2024__71314[[#This Row],[Рейтинг по проезду]]*0.6+_22_05_2024__71314[[#This Row],[Рейтинг по МВ]]*0.4</f>
        <v>1</v>
      </c>
    </row>
    <row r="2714" spans="1:17" x14ac:dyDescent="0.2">
      <c r="A2714">
        <v>434</v>
      </c>
      <c r="B2714" t="s">
        <v>4131</v>
      </c>
      <c r="C2714" t="s">
        <v>121</v>
      </c>
      <c r="D2714" t="s">
        <v>122</v>
      </c>
      <c r="E2714" t="s">
        <v>130</v>
      </c>
      <c r="F2714" t="s">
        <v>4</v>
      </c>
      <c r="G2714" s="20" t="s">
        <v>476</v>
      </c>
      <c r="H2714" s="19">
        <v>45409</v>
      </c>
      <c r="I2714">
        <v>125.13</v>
      </c>
      <c r="J2714">
        <v>121</v>
      </c>
      <c r="L2714">
        <v>6</v>
      </c>
      <c r="M271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1.0341322314049586</v>
      </c>
      <c r="O27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4" s="20">
        <f>_22_05_2024__71314[[#This Row],[Рейтинг по проезду]]*0.6+_22_05_2024__71314[[#This Row],[Рейтинг по МВ]]*0.4</f>
        <v>1</v>
      </c>
    </row>
    <row r="2715" spans="1:17" x14ac:dyDescent="0.2">
      <c r="A2715">
        <v>434</v>
      </c>
      <c r="B2715" t="s">
        <v>4132</v>
      </c>
      <c r="C2715" t="s">
        <v>121</v>
      </c>
      <c r="D2715" t="s">
        <v>122</v>
      </c>
      <c r="E2715" t="s">
        <v>130</v>
      </c>
      <c r="F2715" t="s">
        <v>4</v>
      </c>
      <c r="G2715" s="20" t="s">
        <v>476</v>
      </c>
      <c r="H2715" s="19">
        <v>45410</v>
      </c>
      <c r="I2715">
        <v>719</v>
      </c>
      <c r="J2715">
        <v>719</v>
      </c>
      <c r="L2715">
        <v>6</v>
      </c>
      <c r="M271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5" s="20">
        <f>_22_05_2024__71314[[#This Row],[Рейтинг по проезду]]*0.6+_22_05_2024__71314[[#This Row],[Рейтинг по МВ]]*0.4</f>
        <v>1</v>
      </c>
    </row>
    <row r="2716" spans="1:17" x14ac:dyDescent="0.2">
      <c r="A2716">
        <v>434</v>
      </c>
      <c r="B2716" t="s">
        <v>4133</v>
      </c>
      <c r="C2716" t="s">
        <v>121</v>
      </c>
      <c r="D2716" t="s">
        <v>122</v>
      </c>
      <c r="E2716" t="s">
        <v>130</v>
      </c>
      <c r="F2716" t="s">
        <v>4</v>
      </c>
      <c r="G2716" s="20" t="s">
        <v>476</v>
      </c>
      <c r="H2716" s="19">
        <v>45411</v>
      </c>
      <c r="I2716">
        <v>956</v>
      </c>
      <c r="J2716">
        <v>956</v>
      </c>
      <c r="L2716">
        <v>6</v>
      </c>
      <c r="M271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6" s="20">
        <f>_22_05_2024__71314[[#This Row],[Рейтинг по проезду]]*0.6+_22_05_2024__71314[[#This Row],[Рейтинг по МВ]]*0.4</f>
        <v>1</v>
      </c>
    </row>
    <row r="2717" spans="1:17" x14ac:dyDescent="0.2">
      <c r="A2717">
        <v>434</v>
      </c>
      <c r="B2717" t="s">
        <v>4134</v>
      </c>
      <c r="C2717" t="s">
        <v>121</v>
      </c>
      <c r="D2717" t="s">
        <v>122</v>
      </c>
      <c r="E2717" t="s">
        <v>130</v>
      </c>
      <c r="F2717" t="s">
        <v>4</v>
      </c>
      <c r="G2717" s="20" t="s">
        <v>476</v>
      </c>
      <c r="H2717" s="19">
        <v>45412</v>
      </c>
      <c r="I2717">
        <v>432</v>
      </c>
      <c r="J2717">
        <v>432</v>
      </c>
      <c r="L2717">
        <v>6</v>
      </c>
      <c r="M271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17" s="20">
        <f>_22_05_2024__71314[[#This Row],[Рейтинг по проезду]]*0.6+_22_05_2024__71314[[#This Row],[Рейтинг по МВ]]*0.4</f>
        <v>1</v>
      </c>
    </row>
    <row r="2718" spans="1:17" x14ac:dyDescent="0.2">
      <c r="A2718">
        <v>435</v>
      </c>
      <c r="B2718" t="s">
        <v>4135</v>
      </c>
      <c r="C2718" t="s">
        <v>121</v>
      </c>
      <c r="D2718" t="s">
        <v>122</v>
      </c>
      <c r="E2718" t="s">
        <v>130</v>
      </c>
      <c r="F2718" t="s">
        <v>4</v>
      </c>
      <c r="G2718" s="20" t="s">
        <v>477</v>
      </c>
      <c r="H2718" s="19">
        <v>45383</v>
      </c>
      <c r="I2718">
        <v>286</v>
      </c>
      <c r="J2718">
        <v>286</v>
      </c>
      <c r="L2718">
        <v>5.2</v>
      </c>
      <c r="M271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1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18" s="20">
        <f>_22_05_2024__71314[[#This Row],[Рейтинг по проезду]]*0.6+_22_05_2024__71314[[#This Row],[Рейтинг по МВ]]*0.4</f>
        <v>0.96</v>
      </c>
    </row>
    <row r="2719" spans="1:17" x14ac:dyDescent="0.2">
      <c r="A2719">
        <v>435</v>
      </c>
      <c r="B2719" t="s">
        <v>4136</v>
      </c>
      <c r="C2719" t="s">
        <v>121</v>
      </c>
      <c r="D2719" t="s">
        <v>122</v>
      </c>
      <c r="E2719" t="s">
        <v>130</v>
      </c>
      <c r="F2719" t="s">
        <v>4</v>
      </c>
      <c r="G2719" s="20" t="s">
        <v>477</v>
      </c>
      <c r="H2719" s="19">
        <v>45385</v>
      </c>
      <c r="I2719">
        <v>156</v>
      </c>
      <c r="J2719">
        <v>56</v>
      </c>
      <c r="L2719">
        <v>5.2</v>
      </c>
      <c r="M271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1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2.7857142857142856</v>
      </c>
      <c r="O27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71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19" s="20">
        <f>_22_05_2024__71314[[#This Row],[Рейтинг по проезду]]*0.6+_22_05_2024__71314[[#This Row],[Рейтинг по МВ]]*0.4</f>
        <v>0.90000000000000013</v>
      </c>
    </row>
    <row r="2720" spans="1:17" x14ac:dyDescent="0.2">
      <c r="A2720">
        <v>435</v>
      </c>
      <c r="B2720" t="s">
        <v>4137</v>
      </c>
      <c r="C2720" t="s">
        <v>121</v>
      </c>
      <c r="D2720" t="s">
        <v>122</v>
      </c>
      <c r="E2720" t="s">
        <v>130</v>
      </c>
      <c r="F2720" t="s">
        <v>4</v>
      </c>
      <c r="G2720" s="20" t="s">
        <v>477</v>
      </c>
      <c r="H2720" s="19">
        <v>45388</v>
      </c>
      <c r="I2720">
        <v>119</v>
      </c>
      <c r="J2720">
        <v>189</v>
      </c>
      <c r="L2720">
        <v>5.2</v>
      </c>
      <c r="M272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0.62962962962962965</v>
      </c>
      <c r="O27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0.9</v>
      </c>
      <c r="P272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0" s="20">
        <f>_22_05_2024__71314[[#This Row],[Рейтинг по проезду]]*0.6+_22_05_2024__71314[[#This Row],[Рейтинг по МВ]]*0.4</f>
        <v>0.90000000000000013</v>
      </c>
    </row>
    <row r="2721" spans="1:17" x14ac:dyDescent="0.2">
      <c r="A2721">
        <v>435</v>
      </c>
      <c r="B2721" t="s">
        <v>4138</v>
      </c>
      <c r="C2721" t="s">
        <v>121</v>
      </c>
      <c r="D2721" t="s">
        <v>122</v>
      </c>
      <c r="E2721" t="s">
        <v>130</v>
      </c>
      <c r="F2721" t="s">
        <v>4</v>
      </c>
      <c r="G2721" s="20" t="s">
        <v>477</v>
      </c>
      <c r="H2721" s="19">
        <v>45391</v>
      </c>
      <c r="I2721">
        <v>165</v>
      </c>
      <c r="J2721">
        <v>165</v>
      </c>
      <c r="L2721">
        <v>5.2</v>
      </c>
      <c r="M272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1" s="20">
        <f>_22_05_2024__71314[[#This Row],[Рейтинг по проезду]]*0.6+_22_05_2024__71314[[#This Row],[Рейтинг по МВ]]*0.4</f>
        <v>0.96</v>
      </c>
    </row>
    <row r="2722" spans="1:17" x14ac:dyDescent="0.2">
      <c r="A2722">
        <v>435</v>
      </c>
      <c r="B2722" t="s">
        <v>4139</v>
      </c>
      <c r="C2722" t="s">
        <v>121</v>
      </c>
      <c r="D2722" t="s">
        <v>122</v>
      </c>
      <c r="E2722" t="s">
        <v>130</v>
      </c>
      <c r="F2722" t="s">
        <v>4</v>
      </c>
      <c r="G2722" s="20" t="s">
        <v>477</v>
      </c>
      <c r="H2722" s="19">
        <v>45392</v>
      </c>
      <c r="I2722">
        <v>564</v>
      </c>
      <c r="J2722">
        <v>564</v>
      </c>
      <c r="L2722">
        <v>5.2</v>
      </c>
      <c r="M272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2" s="20">
        <f>_22_05_2024__71314[[#This Row],[Рейтинг по проезду]]*0.6+_22_05_2024__71314[[#This Row],[Рейтинг по МВ]]*0.4</f>
        <v>0.96</v>
      </c>
    </row>
    <row r="2723" spans="1:17" x14ac:dyDescent="0.2">
      <c r="A2723">
        <v>435</v>
      </c>
      <c r="B2723" t="s">
        <v>4140</v>
      </c>
      <c r="C2723" t="s">
        <v>121</v>
      </c>
      <c r="D2723" t="s">
        <v>122</v>
      </c>
      <c r="E2723" t="s">
        <v>130</v>
      </c>
      <c r="F2723" t="s">
        <v>4</v>
      </c>
      <c r="G2723" s="20" t="s">
        <v>477</v>
      </c>
      <c r="H2723" s="19">
        <v>45393</v>
      </c>
      <c r="I2723">
        <v>49</v>
      </c>
      <c r="J2723">
        <v>49</v>
      </c>
      <c r="L2723">
        <v>5.2</v>
      </c>
      <c r="M272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3" s="20">
        <f>_22_05_2024__71314[[#This Row],[Рейтинг по проезду]]*0.6+_22_05_2024__71314[[#This Row],[Рейтинг по МВ]]*0.4</f>
        <v>0.96</v>
      </c>
    </row>
    <row r="2724" spans="1:17" x14ac:dyDescent="0.2">
      <c r="A2724">
        <v>435</v>
      </c>
      <c r="B2724" t="s">
        <v>4141</v>
      </c>
      <c r="C2724" t="s">
        <v>121</v>
      </c>
      <c r="D2724" t="s">
        <v>122</v>
      </c>
      <c r="E2724" t="s">
        <v>130</v>
      </c>
      <c r="F2724" t="s">
        <v>4</v>
      </c>
      <c r="G2724" s="20" t="s">
        <v>477</v>
      </c>
      <c r="H2724" s="19">
        <v>45394</v>
      </c>
      <c r="I2724">
        <v>6</v>
      </c>
      <c r="J2724">
        <v>6</v>
      </c>
      <c r="L2724">
        <v>5.2</v>
      </c>
      <c r="M272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4" s="20">
        <f>_22_05_2024__71314[[#This Row],[Рейтинг по проезду]]*0.6+_22_05_2024__71314[[#This Row],[Рейтинг по МВ]]*0.4</f>
        <v>0.96</v>
      </c>
    </row>
    <row r="2725" spans="1:17" x14ac:dyDescent="0.2">
      <c r="A2725">
        <v>435</v>
      </c>
      <c r="B2725" t="s">
        <v>4142</v>
      </c>
      <c r="C2725" t="s">
        <v>121</v>
      </c>
      <c r="D2725" t="s">
        <v>122</v>
      </c>
      <c r="E2725" t="s">
        <v>130</v>
      </c>
      <c r="F2725" t="s">
        <v>4</v>
      </c>
      <c r="G2725" s="20" t="s">
        <v>477</v>
      </c>
      <c r="H2725" s="19">
        <v>45397</v>
      </c>
      <c r="I2725">
        <v>5</v>
      </c>
      <c r="J2725">
        <v>5</v>
      </c>
      <c r="K2725">
        <v>1</v>
      </c>
      <c r="L2725">
        <v>5.2</v>
      </c>
      <c r="M272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5" s="20">
        <f>_22_05_2024__71314[[#This Row],[Рейтинг по проезду]]*0.6+_22_05_2024__71314[[#This Row],[Рейтинг по МВ]]*0.4</f>
        <v>0.96</v>
      </c>
    </row>
    <row r="2726" spans="1:17" x14ac:dyDescent="0.2">
      <c r="A2726">
        <v>435</v>
      </c>
      <c r="B2726" t="s">
        <v>4143</v>
      </c>
      <c r="C2726" t="s">
        <v>121</v>
      </c>
      <c r="D2726" t="s">
        <v>122</v>
      </c>
      <c r="E2726" t="s">
        <v>130</v>
      </c>
      <c r="F2726" t="s">
        <v>4</v>
      </c>
      <c r="G2726" s="20" t="s">
        <v>477</v>
      </c>
      <c r="H2726" s="19">
        <v>45400</v>
      </c>
      <c r="I2726">
        <v>28</v>
      </c>
      <c r="J2726">
        <v>28</v>
      </c>
      <c r="L2726">
        <v>5.2</v>
      </c>
      <c r="M2726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6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6" s="20">
        <f>_22_05_2024__71314[[#This Row],[Рейтинг по проезду]]*0.6+_22_05_2024__71314[[#This Row],[Рейтинг по МВ]]*0.4</f>
        <v>0.96</v>
      </c>
    </row>
    <row r="2727" spans="1:17" x14ac:dyDescent="0.2">
      <c r="A2727">
        <v>435</v>
      </c>
      <c r="B2727" t="s">
        <v>4144</v>
      </c>
      <c r="C2727" t="s">
        <v>121</v>
      </c>
      <c r="D2727" t="s">
        <v>122</v>
      </c>
      <c r="E2727" t="s">
        <v>130</v>
      </c>
      <c r="F2727" t="s">
        <v>4</v>
      </c>
      <c r="G2727" s="20" t="s">
        <v>477</v>
      </c>
      <c r="H2727" s="19">
        <v>45401</v>
      </c>
      <c r="I2727">
        <v>298</v>
      </c>
      <c r="J2727">
        <v>298</v>
      </c>
      <c r="L2727">
        <v>5.2</v>
      </c>
      <c r="M2727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7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7" s="20">
        <f>_22_05_2024__71314[[#This Row],[Рейтинг по проезду]]*0.6+_22_05_2024__71314[[#This Row],[Рейтинг по МВ]]*0.4</f>
        <v>0.96</v>
      </c>
    </row>
    <row r="2728" spans="1:17" x14ac:dyDescent="0.2">
      <c r="A2728">
        <v>435</v>
      </c>
      <c r="B2728" t="s">
        <v>4145</v>
      </c>
      <c r="C2728" t="s">
        <v>121</v>
      </c>
      <c r="D2728" t="s">
        <v>122</v>
      </c>
      <c r="E2728" t="s">
        <v>130</v>
      </c>
      <c r="F2728" t="s">
        <v>4</v>
      </c>
      <c r="G2728" s="20" t="s">
        <v>477</v>
      </c>
      <c r="H2728" s="19">
        <v>45402</v>
      </c>
      <c r="I2728">
        <v>10</v>
      </c>
      <c r="J2728">
        <v>10</v>
      </c>
      <c r="L2728">
        <v>5.2</v>
      </c>
      <c r="M2728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8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8" s="20">
        <f>_22_05_2024__71314[[#This Row],[Рейтинг по проезду]]*0.6+_22_05_2024__71314[[#This Row],[Рейтинг по МВ]]*0.4</f>
        <v>0.96</v>
      </c>
    </row>
    <row r="2729" spans="1:17" x14ac:dyDescent="0.2">
      <c r="A2729">
        <v>435</v>
      </c>
      <c r="B2729" t="s">
        <v>4146</v>
      </c>
      <c r="C2729" t="s">
        <v>121</v>
      </c>
      <c r="D2729" t="s">
        <v>122</v>
      </c>
      <c r="E2729" t="s">
        <v>130</v>
      </c>
      <c r="F2729" t="s">
        <v>4</v>
      </c>
      <c r="G2729" s="20" t="s">
        <v>477</v>
      </c>
      <c r="H2729" s="19">
        <v>45405</v>
      </c>
      <c r="I2729">
        <v>53</v>
      </c>
      <c r="J2729">
        <v>54</v>
      </c>
      <c r="L2729">
        <v>5.2</v>
      </c>
      <c r="M2729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29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0.98148148148148151</v>
      </c>
      <c r="O27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29" s="20">
        <f>_22_05_2024__71314[[#This Row],[Рейтинг по проезду]]*0.6+_22_05_2024__71314[[#This Row],[Рейтинг по МВ]]*0.4</f>
        <v>0.96</v>
      </c>
    </row>
    <row r="2730" spans="1:17" x14ac:dyDescent="0.2">
      <c r="A2730">
        <v>435</v>
      </c>
      <c r="B2730" t="s">
        <v>4147</v>
      </c>
      <c r="C2730" t="s">
        <v>121</v>
      </c>
      <c r="D2730" t="s">
        <v>122</v>
      </c>
      <c r="E2730" t="s">
        <v>130</v>
      </c>
      <c r="F2730" t="s">
        <v>4</v>
      </c>
      <c r="G2730" s="20" t="s">
        <v>477</v>
      </c>
      <c r="H2730" s="19">
        <v>45406</v>
      </c>
      <c r="I2730">
        <v>14</v>
      </c>
      <c r="J2730">
        <v>14</v>
      </c>
      <c r="L2730">
        <v>5.2</v>
      </c>
      <c r="M2730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0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0" s="20">
        <f>_22_05_2024__71314[[#This Row],[Рейтинг по проезду]]*0.6+_22_05_2024__71314[[#This Row],[Рейтинг по МВ]]*0.4</f>
        <v>0.96</v>
      </c>
    </row>
    <row r="2731" spans="1:17" x14ac:dyDescent="0.2">
      <c r="A2731">
        <v>435</v>
      </c>
      <c r="B2731" t="s">
        <v>4148</v>
      </c>
      <c r="C2731" t="s">
        <v>121</v>
      </c>
      <c r="D2731" t="s">
        <v>122</v>
      </c>
      <c r="E2731" t="s">
        <v>130</v>
      </c>
      <c r="F2731" t="s">
        <v>4</v>
      </c>
      <c r="G2731" s="20" t="s">
        <v>477</v>
      </c>
      <c r="H2731" s="19">
        <v>45407</v>
      </c>
      <c r="I2731">
        <v>22</v>
      </c>
      <c r="J2731">
        <v>22</v>
      </c>
      <c r="L2731">
        <v>5.2</v>
      </c>
      <c r="M2731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1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1" s="20">
        <f>_22_05_2024__71314[[#This Row],[Рейтинг по проезду]]*0.6+_22_05_2024__71314[[#This Row],[Рейтинг по МВ]]*0.4</f>
        <v>0.96</v>
      </c>
    </row>
    <row r="2732" spans="1:17" x14ac:dyDescent="0.2">
      <c r="A2732">
        <v>435</v>
      </c>
      <c r="B2732" t="s">
        <v>4149</v>
      </c>
      <c r="C2732" t="s">
        <v>121</v>
      </c>
      <c r="D2732" t="s">
        <v>122</v>
      </c>
      <c r="E2732" t="s">
        <v>130</v>
      </c>
      <c r="F2732" t="s">
        <v>4</v>
      </c>
      <c r="G2732" s="20" t="s">
        <v>477</v>
      </c>
      <c r="H2732" s="19">
        <v>45408</v>
      </c>
      <c r="I2732">
        <v>455</v>
      </c>
      <c r="J2732">
        <v>455</v>
      </c>
      <c r="L2732">
        <v>5.2</v>
      </c>
      <c r="M2732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2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2" s="20">
        <f>_22_05_2024__71314[[#This Row],[Рейтинг по проезду]]*0.6+_22_05_2024__71314[[#This Row],[Рейтинг по МВ]]*0.4</f>
        <v>0.96</v>
      </c>
    </row>
    <row r="2733" spans="1:17" x14ac:dyDescent="0.2">
      <c r="A2733">
        <v>435</v>
      </c>
      <c r="B2733" t="s">
        <v>4150</v>
      </c>
      <c r="C2733" t="s">
        <v>121</v>
      </c>
      <c r="D2733" t="s">
        <v>122</v>
      </c>
      <c r="E2733" t="s">
        <v>130</v>
      </c>
      <c r="F2733" t="s">
        <v>4</v>
      </c>
      <c r="G2733" s="20" t="s">
        <v>477</v>
      </c>
      <c r="H2733" s="19">
        <v>45409</v>
      </c>
      <c r="I2733">
        <v>26.52</v>
      </c>
      <c r="J2733">
        <v>26</v>
      </c>
      <c r="L2733">
        <v>5.2</v>
      </c>
      <c r="M2733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3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1.02</v>
      </c>
      <c r="O27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3" s="20">
        <f>_22_05_2024__71314[[#This Row],[Рейтинг по проезду]]*0.6+_22_05_2024__71314[[#This Row],[Рейтинг по МВ]]*0.4</f>
        <v>0.96</v>
      </c>
    </row>
    <row r="2734" spans="1:17" x14ac:dyDescent="0.2">
      <c r="A2734">
        <v>435</v>
      </c>
      <c r="B2734" t="s">
        <v>4151</v>
      </c>
      <c r="C2734" t="s">
        <v>121</v>
      </c>
      <c r="D2734" t="s">
        <v>122</v>
      </c>
      <c r="E2734" t="s">
        <v>130</v>
      </c>
      <c r="F2734" t="s">
        <v>4</v>
      </c>
      <c r="G2734" s="20" t="s">
        <v>477</v>
      </c>
      <c r="H2734" s="19">
        <v>45410</v>
      </c>
      <c r="I2734">
        <v>8</v>
      </c>
      <c r="J2734">
        <v>8</v>
      </c>
      <c r="L2734">
        <v>5.2</v>
      </c>
      <c r="M2734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4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4" s="20">
        <f>_22_05_2024__71314[[#This Row],[Рейтинг по проезду]]*0.6+_22_05_2024__71314[[#This Row],[Рейтинг по МВ]]*0.4</f>
        <v>0.96</v>
      </c>
    </row>
    <row r="2735" spans="1:17" x14ac:dyDescent="0.2">
      <c r="A2735">
        <v>435</v>
      </c>
      <c r="B2735" t="s">
        <v>4152</v>
      </c>
      <c r="C2735" t="s">
        <v>121</v>
      </c>
      <c r="D2735" t="s">
        <v>122</v>
      </c>
      <c r="E2735" t="s">
        <v>130</v>
      </c>
      <c r="F2735" t="s">
        <v>4</v>
      </c>
      <c r="G2735" s="20" t="s">
        <v>477</v>
      </c>
      <c r="H2735" s="19">
        <v>45412</v>
      </c>
      <c r="I2735">
        <v>46</v>
      </c>
      <c r="J2735">
        <v>46</v>
      </c>
      <c r="L2735">
        <v>5.2</v>
      </c>
      <c r="M2735" t="str">
        <f>IF(_22_05_2024__71314[[#This Row],[Данные телематики, пробег]]=0,0.6,IF(_22_05_2024__71314[[#This Row],[Данные путевого, пробег]]=0,0,"для расчета"))</f>
        <v>для расчета</v>
      </c>
      <c r="N2735" s="20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1</v>
      </c>
      <c r="O27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1</v>
      </c>
      <c r="P273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2735" s="20">
        <f>_22_05_2024__71314[[#This Row],[Рейтинг по проезду]]*0.6+_22_05_2024__71314[[#This Row],[Рейтинг по МВ]]*0.4</f>
        <v>0.96</v>
      </c>
    </row>
    <row r="2736" spans="1:17" x14ac:dyDescent="0.2">
      <c r="A2736">
        <v>13</v>
      </c>
      <c r="B2736" s="20" t="s">
        <v>502</v>
      </c>
      <c r="C2736" s="20" t="s">
        <v>0</v>
      </c>
      <c r="D2736" s="20" t="s">
        <v>6</v>
      </c>
      <c r="E2736" s="20" t="s">
        <v>8</v>
      </c>
      <c r="F2736" s="20" t="s">
        <v>4</v>
      </c>
      <c r="G2736" s="20" t="s">
        <v>11</v>
      </c>
      <c r="H2736" s="19">
        <v>45386</v>
      </c>
      <c r="I2736">
        <v>0</v>
      </c>
      <c r="J2736">
        <v>3.8</v>
      </c>
      <c r="L2736">
        <v>5.9</v>
      </c>
      <c r="M2736">
        <f>IF(_22_05_2024__71314[[#This Row],[Данные телематики, пробег]]=0,0.6,IF(_22_05_2024__71314[[#This Row],[Данные путевого, пробег]]=0,0,"для расчета"))</f>
        <v>0.6</v>
      </c>
      <c r="N27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36" s="20">
        <f>_22_05_2024__71314[[#This Row],[Рейтинг по проезду]]*0.6+_22_05_2024__71314[[#This Row],[Рейтинг по МВ]]*0.4</f>
        <v>0.76</v>
      </c>
    </row>
    <row r="2737" spans="1:17" x14ac:dyDescent="0.2">
      <c r="A2737">
        <v>13</v>
      </c>
      <c r="B2737" s="20" t="s">
        <v>503</v>
      </c>
      <c r="C2737" s="20" t="s">
        <v>0</v>
      </c>
      <c r="D2737" s="20" t="s">
        <v>6</v>
      </c>
      <c r="E2737" s="20" t="s">
        <v>8</v>
      </c>
      <c r="F2737" s="20" t="s">
        <v>4</v>
      </c>
      <c r="G2737" s="20" t="s">
        <v>11</v>
      </c>
      <c r="H2737" s="19">
        <v>45392</v>
      </c>
      <c r="I2737">
        <v>0</v>
      </c>
      <c r="J2737">
        <v>10.199999999999999</v>
      </c>
      <c r="L2737">
        <v>5.9</v>
      </c>
      <c r="M2737">
        <f>IF(_22_05_2024__71314[[#This Row],[Данные телематики, пробег]]=0,0.6,IF(_22_05_2024__71314[[#This Row],[Данные путевого, пробег]]=0,0,"для расчета"))</f>
        <v>0.6</v>
      </c>
      <c r="N27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37" s="20">
        <f>_22_05_2024__71314[[#This Row],[Рейтинг по проезду]]*0.6+_22_05_2024__71314[[#This Row],[Рейтинг по МВ]]*0.4</f>
        <v>0.76</v>
      </c>
    </row>
    <row r="2738" spans="1:17" x14ac:dyDescent="0.2">
      <c r="A2738">
        <v>13</v>
      </c>
      <c r="B2738" s="20" t="s">
        <v>504</v>
      </c>
      <c r="C2738" s="20" t="s">
        <v>0</v>
      </c>
      <c r="D2738" s="20" t="s">
        <v>6</v>
      </c>
      <c r="E2738" s="20" t="s">
        <v>8</v>
      </c>
      <c r="F2738" s="20" t="s">
        <v>4</v>
      </c>
      <c r="G2738" s="20" t="s">
        <v>11</v>
      </c>
      <c r="H2738" s="19">
        <v>45393</v>
      </c>
      <c r="I2738">
        <v>0</v>
      </c>
      <c r="J2738">
        <v>60.2</v>
      </c>
      <c r="L2738">
        <v>5.9</v>
      </c>
      <c r="M2738">
        <f>IF(_22_05_2024__71314[[#This Row],[Данные телематики, пробег]]=0,0.6,IF(_22_05_2024__71314[[#This Row],[Данные путевого, пробег]]=0,0,"для расчета"))</f>
        <v>0.6</v>
      </c>
      <c r="N27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38" s="20">
        <f>_22_05_2024__71314[[#This Row],[Рейтинг по проезду]]*0.6+_22_05_2024__71314[[#This Row],[Рейтинг по МВ]]*0.4</f>
        <v>0.76</v>
      </c>
    </row>
    <row r="2739" spans="1:17" x14ac:dyDescent="0.2">
      <c r="A2739">
        <v>13</v>
      </c>
      <c r="B2739" s="20" t="s">
        <v>505</v>
      </c>
      <c r="C2739" s="20" t="s">
        <v>0</v>
      </c>
      <c r="D2739" s="20" t="s">
        <v>6</v>
      </c>
      <c r="E2739" s="20" t="s">
        <v>8</v>
      </c>
      <c r="F2739" s="20" t="s">
        <v>4</v>
      </c>
      <c r="G2739" s="20" t="s">
        <v>11</v>
      </c>
      <c r="H2739" s="19">
        <v>45398</v>
      </c>
      <c r="I2739">
        <v>0</v>
      </c>
      <c r="J2739">
        <v>18</v>
      </c>
      <c r="L2739">
        <v>5.9</v>
      </c>
      <c r="M2739">
        <f>IF(_22_05_2024__71314[[#This Row],[Данные телематики, пробег]]=0,0.6,IF(_22_05_2024__71314[[#This Row],[Данные путевого, пробег]]=0,0,"для расчета"))</f>
        <v>0.6</v>
      </c>
      <c r="N27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39" s="20">
        <f>_22_05_2024__71314[[#This Row],[Рейтинг по проезду]]*0.6+_22_05_2024__71314[[#This Row],[Рейтинг по МВ]]*0.4</f>
        <v>0.76</v>
      </c>
    </row>
    <row r="2740" spans="1:17" x14ac:dyDescent="0.2">
      <c r="A2740">
        <v>13</v>
      </c>
      <c r="B2740" s="20" t="s">
        <v>506</v>
      </c>
      <c r="C2740" s="20" t="s">
        <v>0</v>
      </c>
      <c r="D2740" s="20" t="s">
        <v>6</v>
      </c>
      <c r="E2740" s="20" t="s">
        <v>8</v>
      </c>
      <c r="F2740" s="20" t="s">
        <v>4</v>
      </c>
      <c r="G2740" s="20" t="s">
        <v>11</v>
      </c>
      <c r="H2740" s="19">
        <v>45400</v>
      </c>
      <c r="I2740">
        <v>0</v>
      </c>
      <c r="J2740">
        <v>2.2000000000000002</v>
      </c>
      <c r="L2740">
        <v>5.9</v>
      </c>
      <c r="M2740">
        <f>IF(_22_05_2024__71314[[#This Row],[Данные телематики, пробег]]=0,0.6,IF(_22_05_2024__71314[[#This Row],[Данные путевого, пробег]]=0,0,"для расчета"))</f>
        <v>0.6</v>
      </c>
      <c r="N27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40" s="20">
        <f>_22_05_2024__71314[[#This Row],[Рейтинг по проезду]]*0.6+_22_05_2024__71314[[#This Row],[Рейтинг по МВ]]*0.4</f>
        <v>0.76</v>
      </c>
    </row>
    <row r="2741" spans="1:17" x14ac:dyDescent="0.2">
      <c r="A2741">
        <v>13</v>
      </c>
      <c r="B2741" s="20" t="s">
        <v>507</v>
      </c>
      <c r="C2741" s="20" t="s">
        <v>0</v>
      </c>
      <c r="D2741" s="20" t="s">
        <v>6</v>
      </c>
      <c r="E2741" s="20" t="s">
        <v>8</v>
      </c>
      <c r="F2741" s="20" t="s">
        <v>4</v>
      </c>
      <c r="G2741" s="20" t="s">
        <v>11</v>
      </c>
      <c r="H2741" s="19">
        <v>45407</v>
      </c>
      <c r="I2741">
        <v>0</v>
      </c>
      <c r="J2741">
        <v>1</v>
      </c>
      <c r="L2741">
        <v>5.9</v>
      </c>
      <c r="M2741">
        <f>IF(_22_05_2024__71314[[#This Row],[Данные телематики, пробег]]=0,0.6,IF(_22_05_2024__71314[[#This Row],[Данные путевого, пробег]]=0,0,"для расчета"))</f>
        <v>0.6</v>
      </c>
      <c r="N27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41" s="20">
        <f>_22_05_2024__71314[[#This Row],[Рейтинг по проезду]]*0.6+_22_05_2024__71314[[#This Row],[Рейтинг по МВ]]*0.4</f>
        <v>0.76</v>
      </c>
    </row>
    <row r="2742" spans="1:17" x14ac:dyDescent="0.2">
      <c r="A2742">
        <v>21</v>
      </c>
      <c r="B2742" s="20" t="s">
        <v>508</v>
      </c>
      <c r="C2742" s="20" t="s">
        <v>0</v>
      </c>
      <c r="D2742" s="20" t="s">
        <v>6</v>
      </c>
      <c r="E2742" s="20" t="s">
        <v>7</v>
      </c>
      <c r="F2742" s="20" t="s">
        <v>4</v>
      </c>
      <c r="G2742" s="20" t="s">
        <v>163</v>
      </c>
      <c r="H2742" s="19">
        <v>45383</v>
      </c>
      <c r="I2742">
        <v>0</v>
      </c>
      <c r="J2742">
        <v>50.3</v>
      </c>
      <c r="L2742">
        <v>5.7</v>
      </c>
      <c r="M2742">
        <f>IF(_22_05_2024__71314[[#This Row],[Данные телематики, пробег]]=0,0.6,IF(_22_05_2024__71314[[#This Row],[Данные путевого, пробег]]=0,0,"для расчета"))</f>
        <v>0.6</v>
      </c>
      <c r="N27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42" s="20">
        <f>_22_05_2024__71314[[#This Row],[Рейтинг по проезду]]*0.6+_22_05_2024__71314[[#This Row],[Рейтинг по МВ]]*0.4</f>
        <v>0.76</v>
      </c>
    </row>
    <row r="2743" spans="1:17" x14ac:dyDescent="0.2">
      <c r="A2743">
        <v>21</v>
      </c>
      <c r="B2743" s="20" t="s">
        <v>509</v>
      </c>
      <c r="C2743" s="20" t="s">
        <v>0</v>
      </c>
      <c r="D2743" s="20" t="s">
        <v>6</v>
      </c>
      <c r="E2743" s="20" t="s">
        <v>7</v>
      </c>
      <c r="F2743" s="20" t="s">
        <v>4</v>
      </c>
      <c r="G2743" s="20" t="s">
        <v>163</v>
      </c>
      <c r="H2743" s="19">
        <v>45402</v>
      </c>
      <c r="I2743">
        <v>0</v>
      </c>
      <c r="J2743">
        <v>35.22</v>
      </c>
      <c r="L2743">
        <v>5.7</v>
      </c>
      <c r="M2743">
        <f>IF(_22_05_2024__71314[[#This Row],[Данные телематики, пробег]]=0,0.6,IF(_22_05_2024__71314[[#This Row],[Данные путевого, пробег]]=0,0,"для расчета"))</f>
        <v>0.6</v>
      </c>
      <c r="N27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43" s="20">
        <f>_22_05_2024__71314[[#This Row],[Рейтинг по проезду]]*0.6+_22_05_2024__71314[[#This Row],[Рейтинг по МВ]]*0.4</f>
        <v>0.76</v>
      </c>
    </row>
    <row r="2744" spans="1:17" x14ac:dyDescent="0.2">
      <c r="A2744">
        <v>24</v>
      </c>
      <c r="B2744" s="20" t="s">
        <v>510</v>
      </c>
      <c r="C2744" s="20" t="s">
        <v>0</v>
      </c>
      <c r="D2744" s="20" t="s">
        <v>6</v>
      </c>
      <c r="E2744" s="20" t="s">
        <v>7</v>
      </c>
      <c r="F2744" s="20" t="s">
        <v>2</v>
      </c>
      <c r="G2744" s="20" t="s">
        <v>167</v>
      </c>
      <c r="H2744" s="19">
        <v>45383</v>
      </c>
      <c r="I2744">
        <v>0</v>
      </c>
      <c r="J2744">
        <v>12</v>
      </c>
      <c r="L2744">
        <v>1.6</v>
      </c>
      <c r="M2744">
        <f>IF(_22_05_2024__71314[[#This Row],[Данные телематики, пробег]]=0,0.6,IF(_22_05_2024__71314[[#This Row],[Данные путевого, пробег]]=0,0,"для расчета"))</f>
        <v>0.6</v>
      </c>
      <c r="N27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4" s="20">
        <f>_22_05_2024__71314[[#This Row],[Рейтинг по проезду]]*0.6+_22_05_2024__71314[[#This Row],[Рейтинг по МВ]]*0.4</f>
        <v>0.6399999999999999</v>
      </c>
    </row>
    <row r="2745" spans="1:17" x14ac:dyDescent="0.2">
      <c r="A2745">
        <v>24</v>
      </c>
      <c r="B2745" s="20" t="s">
        <v>511</v>
      </c>
      <c r="C2745" s="20" t="s">
        <v>0</v>
      </c>
      <c r="D2745" s="20" t="s">
        <v>6</v>
      </c>
      <c r="E2745" s="20" t="s">
        <v>7</v>
      </c>
      <c r="F2745" s="20" t="s">
        <v>2</v>
      </c>
      <c r="G2745" s="20" t="s">
        <v>167</v>
      </c>
      <c r="H2745" s="19">
        <v>45385</v>
      </c>
      <c r="I2745">
        <v>0</v>
      </c>
      <c r="J2745">
        <v>19</v>
      </c>
      <c r="L2745">
        <v>1.6</v>
      </c>
      <c r="M2745">
        <f>IF(_22_05_2024__71314[[#This Row],[Данные телематики, пробег]]=0,0.6,IF(_22_05_2024__71314[[#This Row],[Данные путевого, пробег]]=0,0,"для расчета"))</f>
        <v>0.6</v>
      </c>
      <c r="N27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5" s="20">
        <f>_22_05_2024__71314[[#This Row],[Рейтинг по проезду]]*0.6+_22_05_2024__71314[[#This Row],[Рейтинг по МВ]]*0.4</f>
        <v>0.6399999999999999</v>
      </c>
    </row>
    <row r="2746" spans="1:17" x14ac:dyDescent="0.2">
      <c r="A2746">
        <v>24</v>
      </c>
      <c r="B2746" s="20" t="s">
        <v>512</v>
      </c>
      <c r="C2746" s="20" t="s">
        <v>0</v>
      </c>
      <c r="D2746" s="20" t="s">
        <v>6</v>
      </c>
      <c r="E2746" s="20" t="s">
        <v>7</v>
      </c>
      <c r="F2746" s="20" t="s">
        <v>2</v>
      </c>
      <c r="G2746" s="20" t="s">
        <v>167</v>
      </c>
      <c r="H2746" s="19">
        <v>45386</v>
      </c>
      <c r="I2746">
        <v>0</v>
      </c>
      <c r="J2746">
        <v>4</v>
      </c>
      <c r="L2746">
        <v>1.6</v>
      </c>
      <c r="M2746">
        <f>IF(_22_05_2024__71314[[#This Row],[Данные телематики, пробег]]=0,0.6,IF(_22_05_2024__71314[[#This Row],[Данные путевого, пробег]]=0,0,"для расчета"))</f>
        <v>0.6</v>
      </c>
      <c r="N27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6" s="20">
        <f>_22_05_2024__71314[[#This Row],[Рейтинг по проезду]]*0.6+_22_05_2024__71314[[#This Row],[Рейтинг по МВ]]*0.4</f>
        <v>0.6399999999999999</v>
      </c>
    </row>
    <row r="2747" spans="1:17" x14ac:dyDescent="0.2">
      <c r="A2747">
        <v>24</v>
      </c>
      <c r="B2747" s="20" t="s">
        <v>513</v>
      </c>
      <c r="C2747" s="20" t="s">
        <v>0</v>
      </c>
      <c r="D2747" s="20" t="s">
        <v>6</v>
      </c>
      <c r="E2747" s="20" t="s">
        <v>7</v>
      </c>
      <c r="F2747" s="20" t="s">
        <v>2</v>
      </c>
      <c r="G2747" s="20" t="s">
        <v>167</v>
      </c>
      <c r="H2747" s="19">
        <v>45393</v>
      </c>
      <c r="I2747">
        <v>0</v>
      </c>
      <c r="J2747">
        <v>6</v>
      </c>
      <c r="L2747">
        <v>1.6</v>
      </c>
      <c r="M2747">
        <f>IF(_22_05_2024__71314[[#This Row],[Данные телематики, пробег]]=0,0.6,IF(_22_05_2024__71314[[#This Row],[Данные путевого, пробег]]=0,0,"для расчета"))</f>
        <v>0.6</v>
      </c>
      <c r="N27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7" s="20">
        <f>_22_05_2024__71314[[#This Row],[Рейтинг по проезду]]*0.6+_22_05_2024__71314[[#This Row],[Рейтинг по МВ]]*0.4</f>
        <v>0.6399999999999999</v>
      </c>
    </row>
    <row r="2748" spans="1:17" x14ac:dyDescent="0.2">
      <c r="A2748">
        <v>24</v>
      </c>
      <c r="B2748" s="20" t="s">
        <v>514</v>
      </c>
      <c r="C2748" s="20" t="s">
        <v>0</v>
      </c>
      <c r="D2748" s="20" t="s">
        <v>6</v>
      </c>
      <c r="E2748" s="20" t="s">
        <v>7</v>
      </c>
      <c r="F2748" s="20" t="s">
        <v>2</v>
      </c>
      <c r="G2748" s="20" t="s">
        <v>167</v>
      </c>
      <c r="H2748" s="19">
        <v>45399</v>
      </c>
      <c r="I2748">
        <v>0</v>
      </c>
      <c r="J2748">
        <v>13</v>
      </c>
      <c r="L2748">
        <v>1.6</v>
      </c>
      <c r="M2748">
        <f>IF(_22_05_2024__71314[[#This Row],[Данные телематики, пробег]]=0,0.6,IF(_22_05_2024__71314[[#This Row],[Данные путевого, пробег]]=0,0,"для расчета"))</f>
        <v>0.6</v>
      </c>
      <c r="N27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8" s="20">
        <f>_22_05_2024__71314[[#This Row],[Рейтинг по проезду]]*0.6+_22_05_2024__71314[[#This Row],[Рейтинг по МВ]]*0.4</f>
        <v>0.6399999999999999</v>
      </c>
    </row>
    <row r="2749" spans="1:17" x14ac:dyDescent="0.2">
      <c r="A2749">
        <v>24</v>
      </c>
      <c r="B2749" s="20" t="s">
        <v>515</v>
      </c>
      <c r="C2749" s="20" t="s">
        <v>0</v>
      </c>
      <c r="D2749" s="20" t="s">
        <v>6</v>
      </c>
      <c r="E2749" s="20" t="s">
        <v>7</v>
      </c>
      <c r="F2749" s="20" t="s">
        <v>2</v>
      </c>
      <c r="G2749" s="20" t="s">
        <v>167</v>
      </c>
      <c r="H2749" s="19">
        <v>45400</v>
      </c>
      <c r="I2749">
        <v>0</v>
      </c>
      <c r="J2749">
        <v>40</v>
      </c>
      <c r="L2749">
        <v>1.6</v>
      </c>
      <c r="M2749">
        <f>IF(_22_05_2024__71314[[#This Row],[Данные телематики, пробег]]=0,0.6,IF(_22_05_2024__71314[[#This Row],[Данные путевого, пробег]]=0,0,"для расчета"))</f>
        <v>0.6</v>
      </c>
      <c r="N27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49" s="20">
        <f>_22_05_2024__71314[[#This Row],[Рейтинг по проезду]]*0.6+_22_05_2024__71314[[#This Row],[Рейтинг по МВ]]*0.4</f>
        <v>0.6399999999999999</v>
      </c>
    </row>
    <row r="2750" spans="1:17" x14ac:dyDescent="0.2">
      <c r="A2750">
        <v>24</v>
      </c>
      <c r="B2750" s="20" t="s">
        <v>516</v>
      </c>
      <c r="C2750" s="20" t="s">
        <v>0</v>
      </c>
      <c r="D2750" s="20" t="s">
        <v>6</v>
      </c>
      <c r="E2750" s="20" t="s">
        <v>7</v>
      </c>
      <c r="F2750" s="20" t="s">
        <v>2</v>
      </c>
      <c r="G2750" s="20" t="s">
        <v>167</v>
      </c>
      <c r="H2750" s="19">
        <v>45401</v>
      </c>
      <c r="I2750">
        <v>0</v>
      </c>
      <c r="J2750">
        <v>4</v>
      </c>
      <c r="L2750">
        <v>1.6</v>
      </c>
      <c r="M2750">
        <f>IF(_22_05_2024__71314[[#This Row],[Данные телематики, пробег]]=0,0.6,IF(_22_05_2024__71314[[#This Row],[Данные путевого, пробег]]=0,0,"для расчета"))</f>
        <v>0.6</v>
      </c>
      <c r="N27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0" s="20">
        <f>_22_05_2024__71314[[#This Row],[Рейтинг по проезду]]*0.6+_22_05_2024__71314[[#This Row],[Рейтинг по МВ]]*0.4</f>
        <v>0.6399999999999999</v>
      </c>
    </row>
    <row r="2751" spans="1:17" x14ac:dyDescent="0.2">
      <c r="A2751">
        <v>24</v>
      </c>
      <c r="B2751" s="20" t="s">
        <v>517</v>
      </c>
      <c r="C2751" s="20" t="s">
        <v>0</v>
      </c>
      <c r="D2751" s="20" t="s">
        <v>6</v>
      </c>
      <c r="E2751" s="20" t="s">
        <v>7</v>
      </c>
      <c r="F2751" s="20" t="s">
        <v>2</v>
      </c>
      <c r="G2751" s="20" t="s">
        <v>167</v>
      </c>
      <c r="H2751" s="19">
        <v>45402</v>
      </c>
      <c r="I2751">
        <v>0</v>
      </c>
      <c r="J2751">
        <v>2</v>
      </c>
      <c r="L2751">
        <v>1.6</v>
      </c>
      <c r="M2751">
        <f>IF(_22_05_2024__71314[[#This Row],[Данные телематики, пробег]]=0,0.6,IF(_22_05_2024__71314[[#This Row],[Данные путевого, пробег]]=0,0,"для расчета"))</f>
        <v>0.6</v>
      </c>
      <c r="N27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1" s="20">
        <f>_22_05_2024__71314[[#This Row],[Рейтинг по проезду]]*0.6+_22_05_2024__71314[[#This Row],[Рейтинг по МВ]]*0.4</f>
        <v>0.6399999999999999</v>
      </c>
    </row>
    <row r="2752" spans="1:17" x14ac:dyDescent="0.2">
      <c r="A2752">
        <v>24</v>
      </c>
      <c r="B2752" s="20" t="s">
        <v>518</v>
      </c>
      <c r="C2752" s="20" t="s">
        <v>0</v>
      </c>
      <c r="D2752" s="20" t="s">
        <v>6</v>
      </c>
      <c r="E2752" s="20" t="s">
        <v>7</v>
      </c>
      <c r="F2752" s="20" t="s">
        <v>2</v>
      </c>
      <c r="G2752" s="20" t="s">
        <v>167</v>
      </c>
      <c r="H2752" s="19">
        <v>45403</v>
      </c>
      <c r="I2752">
        <v>0</v>
      </c>
      <c r="J2752">
        <v>10</v>
      </c>
      <c r="L2752">
        <v>1.6</v>
      </c>
      <c r="M2752">
        <f>IF(_22_05_2024__71314[[#This Row],[Данные телематики, пробег]]=0,0.6,IF(_22_05_2024__71314[[#This Row],[Данные путевого, пробег]]=0,0,"для расчета"))</f>
        <v>0.6</v>
      </c>
      <c r="N27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2" s="20">
        <f>_22_05_2024__71314[[#This Row],[Рейтинг по проезду]]*0.6+_22_05_2024__71314[[#This Row],[Рейтинг по МВ]]*0.4</f>
        <v>0.6399999999999999</v>
      </c>
    </row>
    <row r="2753" spans="1:17" x14ac:dyDescent="0.2">
      <c r="A2753">
        <v>24</v>
      </c>
      <c r="B2753" s="20" t="s">
        <v>519</v>
      </c>
      <c r="C2753" s="20" t="s">
        <v>0</v>
      </c>
      <c r="D2753" s="20" t="s">
        <v>6</v>
      </c>
      <c r="E2753" s="20" t="s">
        <v>7</v>
      </c>
      <c r="F2753" s="20" t="s">
        <v>2</v>
      </c>
      <c r="G2753" s="20" t="s">
        <v>167</v>
      </c>
      <c r="H2753" s="19">
        <v>45406</v>
      </c>
      <c r="I2753">
        <v>0</v>
      </c>
      <c r="J2753">
        <v>36</v>
      </c>
      <c r="L2753">
        <v>1.6</v>
      </c>
      <c r="M2753">
        <f>IF(_22_05_2024__71314[[#This Row],[Данные телематики, пробег]]=0,0.6,IF(_22_05_2024__71314[[#This Row],[Данные путевого, пробег]]=0,0,"для расчета"))</f>
        <v>0.6</v>
      </c>
      <c r="N27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3" s="20">
        <f>_22_05_2024__71314[[#This Row],[Рейтинг по проезду]]*0.6+_22_05_2024__71314[[#This Row],[Рейтинг по МВ]]*0.4</f>
        <v>0.6399999999999999</v>
      </c>
    </row>
    <row r="2754" spans="1:17" x14ac:dyDescent="0.2">
      <c r="A2754">
        <v>38</v>
      </c>
      <c r="B2754" s="20" t="s">
        <v>520</v>
      </c>
      <c r="C2754" s="20" t="s">
        <v>0</v>
      </c>
      <c r="D2754" s="20" t="s">
        <v>6</v>
      </c>
      <c r="E2754" s="20" t="s">
        <v>7</v>
      </c>
      <c r="F2754" s="20" t="s">
        <v>4</v>
      </c>
      <c r="G2754" s="20" t="s">
        <v>18</v>
      </c>
      <c r="H2754" s="19">
        <v>45383</v>
      </c>
      <c r="I2754">
        <v>0</v>
      </c>
      <c r="J2754">
        <v>41.15</v>
      </c>
      <c r="L2754">
        <v>3.2</v>
      </c>
      <c r="M2754">
        <f>IF(_22_05_2024__71314[[#This Row],[Данные телематики, пробег]]=0,0.6,IF(_22_05_2024__71314[[#This Row],[Данные путевого, пробег]]=0,0,"для расчета"))</f>
        <v>0.6</v>
      </c>
      <c r="N27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4" s="20">
        <f>_22_05_2024__71314[[#This Row],[Рейтинг по проезду]]*0.6+_22_05_2024__71314[[#This Row],[Рейтинг по МВ]]*0.4</f>
        <v>0.6399999999999999</v>
      </c>
    </row>
    <row r="2755" spans="1:17" x14ac:dyDescent="0.2">
      <c r="A2755">
        <v>38</v>
      </c>
      <c r="B2755" s="20" t="s">
        <v>521</v>
      </c>
      <c r="C2755" s="20" t="s">
        <v>0</v>
      </c>
      <c r="D2755" s="20" t="s">
        <v>6</v>
      </c>
      <c r="E2755" s="20" t="s">
        <v>7</v>
      </c>
      <c r="F2755" s="20" t="s">
        <v>4</v>
      </c>
      <c r="G2755" s="20" t="s">
        <v>18</v>
      </c>
      <c r="H2755" s="19">
        <v>45385</v>
      </c>
      <c r="I2755">
        <v>0</v>
      </c>
      <c r="J2755">
        <v>24.36</v>
      </c>
      <c r="L2755">
        <v>3.2</v>
      </c>
      <c r="M2755">
        <f>IF(_22_05_2024__71314[[#This Row],[Данные телематики, пробег]]=0,0.6,IF(_22_05_2024__71314[[#This Row],[Данные путевого, пробег]]=0,0,"для расчета"))</f>
        <v>0.6</v>
      </c>
      <c r="N27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5" s="20">
        <f>_22_05_2024__71314[[#This Row],[Рейтинг по проезду]]*0.6+_22_05_2024__71314[[#This Row],[Рейтинг по МВ]]*0.4</f>
        <v>0.6399999999999999</v>
      </c>
    </row>
    <row r="2756" spans="1:17" x14ac:dyDescent="0.2">
      <c r="A2756">
        <v>38</v>
      </c>
      <c r="B2756" s="20" t="s">
        <v>522</v>
      </c>
      <c r="C2756" s="20" t="s">
        <v>0</v>
      </c>
      <c r="D2756" s="20" t="s">
        <v>6</v>
      </c>
      <c r="E2756" s="20" t="s">
        <v>7</v>
      </c>
      <c r="F2756" s="20" t="s">
        <v>4</v>
      </c>
      <c r="G2756" s="20" t="s">
        <v>18</v>
      </c>
      <c r="H2756" s="19">
        <v>45400</v>
      </c>
      <c r="I2756">
        <v>0</v>
      </c>
      <c r="J2756">
        <v>51.46</v>
      </c>
      <c r="L2756">
        <v>3.2</v>
      </c>
      <c r="M2756">
        <f>IF(_22_05_2024__71314[[#This Row],[Данные телематики, пробег]]=0,0.6,IF(_22_05_2024__71314[[#This Row],[Данные путевого, пробег]]=0,0,"для расчета"))</f>
        <v>0.6</v>
      </c>
      <c r="N27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6" s="20">
        <f>_22_05_2024__71314[[#This Row],[Рейтинг по проезду]]*0.6+_22_05_2024__71314[[#This Row],[Рейтинг по МВ]]*0.4</f>
        <v>0.6399999999999999</v>
      </c>
    </row>
    <row r="2757" spans="1:17" x14ac:dyDescent="0.2">
      <c r="A2757">
        <v>38</v>
      </c>
      <c r="B2757" s="20" t="s">
        <v>523</v>
      </c>
      <c r="C2757" s="20" t="s">
        <v>0</v>
      </c>
      <c r="D2757" s="20" t="s">
        <v>6</v>
      </c>
      <c r="E2757" s="20" t="s">
        <v>7</v>
      </c>
      <c r="F2757" s="20" t="s">
        <v>4</v>
      </c>
      <c r="G2757" s="20" t="s">
        <v>18</v>
      </c>
      <c r="H2757" s="19">
        <v>45402</v>
      </c>
      <c r="I2757">
        <v>0</v>
      </c>
      <c r="J2757">
        <v>85.8</v>
      </c>
      <c r="L2757">
        <v>3.2</v>
      </c>
      <c r="M2757">
        <f>IF(_22_05_2024__71314[[#This Row],[Данные телематики, пробег]]=0,0.6,IF(_22_05_2024__71314[[#This Row],[Данные путевого, пробег]]=0,0,"для расчета"))</f>
        <v>0.6</v>
      </c>
      <c r="N27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7" s="20">
        <f>_22_05_2024__71314[[#This Row],[Рейтинг по проезду]]*0.6+_22_05_2024__71314[[#This Row],[Рейтинг по МВ]]*0.4</f>
        <v>0.6399999999999999</v>
      </c>
    </row>
    <row r="2758" spans="1:17" x14ac:dyDescent="0.2">
      <c r="A2758">
        <v>38</v>
      </c>
      <c r="B2758" s="20" t="s">
        <v>524</v>
      </c>
      <c r="C2758" s="20" t="s">
        <v>0</v>
      </c>
      <c r="D2758" s="20" t="s">
        <v>6</v>
      </c>
      <c r="E2758" s="20" t="s">
        <v>7</v>
      </c>
      <c r="F2758" s="20" t="s">
        <v>4</v>
      </c>
      <c r="G2758" s="20" t="s">
        <v>18</v>
      </c>
      <c r="H2758" s="19">
        <v>45410</v>
      </c>
      <c r="I2758">
        <v>0</v>
      </c>
      <c r="J2758">
        <v>45.63</v>
      </c>
      <c r="L2758">
        <v>3.2</v>
      </c>
      <c r="M2758">
        <f>IF(_22_05_2024__71314[[#This Row],[Данные телематики, пробег]]=0,0.6,IF(_22_05_2024__71314[[#This Row],[Данные путевого, пробег]]=0,0,"для расчета"))</f>
        <v>0.6</v>
      </c>
      <c r="N27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8" s="20">
        <f>_22_05_2024__71314[[#This Row],[Рейтинг по проезду]]*0.6+_22_05_2024__71314[[#This Row],[Рейтинг по МВ]]*0.4</f>
        <v>0.6399999999999999</v>
      </c>
    </row>
    <row r="2759" spans="1:17" x14ac:dyDescent="0.2">
      <c r="A2759">
        <v>38</v>
      </c>
      <c r="B2759" s="20" t="s">
        <v>525</v>
      </c>
      <c r="C2759" s="20" t="s">
        <v>0</v>
      </c>
      <c r="D2759" s="20" t="s">
        <v>6</v>
      </c>
      <c r="E2759" s="20" t="s">
        <v>7</v>
      </c>
      <c r="F2759" s="20" t="s">
        <v>4</v>
      </c>
      <c r="G2759" s="20" t="s">
        <v>18</v>
      </c>
      <c r="H2759" s="19">
        <v>45412</v>
      </c>
      <c r="I2759">
        <v>0</v>
      </c>
      <c r="J2759">
        <v>15.62</v>
      </c>
      <c r="L2759">
        <v>3.2</v>
      </c>
      <c r="M2759">
        <f>IF(_22_05_2024__71314[[#This Row],[Данные телематики, пробег]]=0,0.6,IF(_22_05_2024__71314[[#This Row],[Данные путевого, пробег]]=0,0,"для расчета"))</f>
        <v>0.6</v>
      </c>
      <c r="N27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59" s="20">
        <f>_22_05_2024__71314[[#This Row],[Рейтинг по проезду]]*0.6+_22_05_2024__71314[[#This Row],[Рейтинг по МВ]]*0.4</f>
        <v>0.6399999999999999</v>
      </c>
    </row>
    <row r="2760" spans="1:17" x14ac:dyDescent="0.2">
      <c r="A2760">
        <v>46</v>
      </c>
      <c r="B2760" s="20" t="s">
        <v>526</v>
      </c>
      <c r="C2760" s="20" t="s">
        <v>0</v>
      </c>
      <c r="D2760" s="20" t="s">
        <v>6</v>
      </c>
      <c r="E2760" s="20" t="s">
        <v>7</v>
      </c>
      <c r="F2760" s="20" t="s">
        <v>4</v>
      </c>
      <c r="G2760" s="20" t="s">
        <v>184</v>
      </c>
      <c r="H2760" s="19">
        <v>45384</v>
      </c>
      <c r="I2760">
        <v>0</v>
      </c>
      <c r="J2760">
        <v>104.3</v>
      </c>
      <c r="L2760">
        <v>5.6</v>
      </c>
      <c r="M2760">
        <f>IF(_22_05_2024__71314[[#This Row],[Данные телематики, пробег]]=0,0.6,IF(_22_05_2024__71314[[#This Row],[Данные путевого, пробег]]=0,0,"для расчета"))</f>
        <v>0.6</v>
      </c>
      <c r="N27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0" s="20">
        <f>_22_05_2024__71314[[#This Row],[Рейтинг по проезду]]*0.6+_22_05_2024__71314[[#This Row],[Рейтинг по МВ]]*0.4</f>
        <v>0.76</v>
      </c>
    </row>
    <row r="2761" spans="1:17" x14ac:dyDescent="0.2">
      <c r="A2761">
        <v>46</v>
      </c>
      <c r="B2761" s="20" t="s">
        <v>527</v>
      </c>
      <c r="C2761" s="20" t="s">
        <v>0</v>
      </c>
      <c r="D2761" s="20" t="s">
        <v>6</v>
      </c>
      <c r="E2761" s="20" t="s">
        <v>7</v>
      </c>
      <c r="F2761" s="20" t="s">
        <v>4</v>
      </c>
      <c r="G2761" s="20" t="s">
        <v>184</v>
      </c>
      <c r="H2761" s="19">
        <v>45387</v>
      </c>
      <c r="I2761">
        <v>0</v>
      </c>
      <c r="J2761">
        <v>248.14</v>
      </c>
      <c r="L2761">
        <v>5.6</v>
      </c>
      <c r="M2761">
        <f>IF(_22_05_2024__71314[[#This Row],[Данные телематики, пробег]]=0,0.6,IF(_22_05_2024__71314[[#This Row],[Данные путевого, пробег]]=0,0,"для расчета"))</f>
        <v>0.6</v>
      </c>
      <c r="N27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1" s="20">
        <f>_22_05_2024__71314[[#This Row],[Рейтинг по проезду]]*0.6+_22_05_2024__71314[[#This Row],[Рейтинг по МВ]]*0.4</f>
        <v>0.76</v>
      </c>
    </row>
    <row r="2762" spans="1:17" x14ac:dyDescent="0.2">
      <c r="A2762">
        <v>46</v>
      </c>
      <c r="B2762" s="20" t="s">
        <v>528</v>
      </c>
      <c r="C2762" s="20" t="s">
        <v>0</v>
      </c>
      <c r="D2762" s="20" t="s">
        <v>6</v>
      </c>
      <c r="E2762" s="20" t="s">
        <v>7</v>
      </c>
      <c r="F2762" s="20" t="s">
        <v>4</v>
      </c>
      <c r="G2762" s="20" t="s">
        <v>184</v>
      </c>
      <c r="H2762" s="19">
        <v>45389</v>
      </c>
      <c r="I2762">
        <v>0</v>
      </c>
      <c r="J2762">
        <v>8</v>
      </c>
      <c r="L2762">
        <v>5.6</v>
      </c>
      <c r="M2762">
        <f>IF(_22_05_2024__71314[[#This Row],[Данные телематики, пробег]]=0,0.6,IF(_22_05_2024__71314[[#This Row],[Данные путевого, пробег]]=0,0,"для расчета"))</f>
        <v>0.6</v>
      </c>
      <c r="N27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2" s="20">
        <f>_22_05_2024__71314[[#This Row],[Рейтинг по проезду]]*0.6+_22_05_2024__71314[[#This Row],[Рейтинг по МВ]]*0.4</f>
        <v>0.76</v>
      </c>
    </row>
    <row r="2763" spans="1:17" x14ac:dyDescent="0.2">
      <c r="A2763">
        <v>46</v>
      </c>
      <c r="B2763" s="20" t="s">
        <v>529</v>
      </c>
      <c r="C2763" s="20" t="s">
        <v>0</v>
      </c>
      <c r="D2763" s="20" t="s">
        <v>6</v>
      </c>
      <c r="E2763" s="20" t="s">
        <v>7</v>
      </c>
      <c r="F2763" s="20" t="s">
        <v>4</v>
      </c>
      <c r="G2763" s="20" t="s">
        <v>184</v>
      </c>
      <c r="H2763" s="19">
        <v>45392</v>
      </c>
      <c r="I2763">
        <v>0</v>
      </c>
      <c r="J2763">
        <v>288</v>
      </c>
      <c r="L2763">
        <v>5.6</v>
      </c>
      <c r="M2763">
        <f>IF(_22_05_2024__71314[[#This Row],[Данные телематики, пробег]]=0,0.6,IF(_22_05_2024__71314[[#This Row],[Данные путевого, пробег]]=0,0,"для расчета"))</f>
        <v>0.6</v>
      </c>
      <c r="N27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3" s="20">
        <f>_22_05_2024__71314[[#This Row],[Рейтинг по проезду]]*0.6+_22_05_2024__71314[[#This Row],[Рейтинг по МВ]]*0.4</f>
        <v>0.76</v>
      </c>
    </row>
    <row r="2764" spans="1:17" x14ac:dyDescent="0.2">
      <c r="A2764">
        <v>46</v>
      </c>
      <c r="B2764" s="20" t="s">
        <v>530</v>
      </c>
      <c r="C2764" s="20" t="s">
        <v>0</v>
      </c>
      <c r="D2764" s="20" t="s">
        <v>6</v>
      </c>
      <c r="E2764" s="20" t="s">
        <v>7</v>
      </c>
      <c r="F2764" s="20" t="s">
        <v>4</v>
      </c>
      <c r="G2764" s="20" t="s">
        <v>184</v>
      </c>
      <c r="H2764" s="19">
        <v>45396</v>
      </c>
      <c r="I2764">
        <v>0</v>
      </c>
      <c r="J2764">
        <v>2</v>
      </c>
      <c r="L2764">
        <v>5.6</v>
      </c>
      <c r="M2764">
        <f>IF(_22_05_2024__71314[[#This Row],[Данные телематики, пробег]]=0,0.6,IF(_22_05_2024__71314[[#This Row],[Данные путевого, пробег]]=0,0,"для расчета"))</f>
        <v>0.6</v>
      </c>
      <c r="N27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4" s="20">
        <f>_22_05_2024__71314[[#This Row],[Рейтинг по проезду]]*0.6+_22_05_2024__71314[[#This Row],[Рейтинг по МВ]]*0.4</f>
        <v>0.76</v>
      </c>
    </row>
    <row r="2765" spans="1:17" x14ac:dyDescent="0.2">
      <c r="A2765">
        <v>46</v>
      </c>
      <c r="B2765" s="20" t="s">
        <v>531</v>
      </c>
      <c r="C2765" s="20" t="s">
        <v>0</v>
      </c>
      <c r="D2765" s="20" t="s">
        <v>6</v>
      </c>
      <c r="E2765" s="20" t="s">
        <v>7</v>
      </c>
      <c r="F2765" s="20" t="s">
        <v>4</v>
      </c>
      <c r="G2765" s="20" t="s">
        <v>184</v>
      </c>
      <c r="H2765" s="19">
        <v>45398</v>
      </c>
      <c r="I2765">
        <v>0</v>
      </c>
      <c r="J2765">
        <v>68.36</v>
      </c>
      <c r="L2765">
        <v>5.6</v>
      </c>
      <c r="M2765">
        <f>IF(_22_05_2024__71314[[#This Row],[Данные телематики, пробег]]=0,0.6,IF(_22_05_2024__71314[[#This Row],[Данные путевого, пробег]]=0,0,"для расчета"))</f>
        <v>0.6</v>
      </c>
      <c r="N27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5" s="20">
        <f>_22_05_2024__71314[[#This Row],[Рейтинг по проезду]]*0.6+_22_05_2024__71314[[#This Row],[Рейтинг по МВ]]*0.4</f>
        <v>0.76</v>
      </c>
    </row>
    <row r="2766" spans="1:17" x14ac:dyDescent="0.2">
      <c r="A2766">
        <v>46</v>
      </c>
      <c r="B2766" s="20" t="s">
        <v>532</v>
      </c>
      <c r="C2766" s="20" t="s">
        <v>0</v>
      </c>
      <c r="D2766" s="20" t="s">
        <v>6</v>
      </c>
      <c r="E2766" s="20" t="s">
        <v>7</v>
      </c>
      <c r="F2766" s="20" t="s">
        <v>4</v>
      </c>
      <c r="G2766" s="20" t="s">
        <v>184</v>
      </c>
      <c r="H2766" s="19">
        <v>45402</v>
      </c>
      <c r="I2766">
        <v>0</v>
      </c>
      <c r="J2766">
        <v>230.2</v>
      </c>
      <c r="L2766">
        <v>5.6</v>
      </c>
      <c r="M2766">
        <f>IF(_22_05_2024__71314[[#This Row],[Данные телематики, пробег]]=0,0.6,IF(_22_05_2024__71314[[#This Row],[Данные путевого, пробег]]=0,0,"для расчета"))</f>
        <v>0.6</v>
      </c>
      <c r="N27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6" s="20">
        <f>_22_05_2024__71314[[#This Row],[Рейтинг по проезду]]*0.6+_22_05_2024__71314[[#This Row],[Рейтинг по МВ]]*0.4</f>
        <v>0.76</v>
      </c>
    </row>
    <row r="2767" spans="1:17" x14ac:dyDescent="0.2">
      <c r="A2767">
        <v>46</v>
      </c>
      <c r="B2767" s="20" t="s">
        <v>533</v>
      </c>
      <c r="C2767" s="20" t="s">
        <v>0</v>
      </c>
      <c r="D2767" s="20" t="s">
        <v>6</v>
      </c>
      <c r="E2767" s="20" t="s">
        <v>7</v>
      </c>
      <c r="F2767" s="20" t="s">
        <v>4</v>
      </c>
      <c r="G2767" s="20" t="s">
        <v>184</v>
      </c>
      <c r="H2767" s="19">
        <v>45407</v>
      </c>
      <c r="I2767">
        <v>0</v>
      </c>
      <c r="J2767">
        <v>404</v>
      </c>
      <c r="L2767">
        <v>5.6</v>
      </c>
      <c r="M2767">
        <f>IF(_22_05_2024__71314[[#This Row],[Данные телематики, пробег]]=0,0.6,IF(_22_05_2024__71314[[#This Row],[Данные путевого, пробег]]=0,0,"для расчета"))</f>
        <v>0.6</v>
      </c>
      <c r="N27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7" s="20">
        <f>_22_05_2024__71314[[#This Row],[Рейтинг по проезду]]*0.6+_22_05_2024__71314[[#This Row],[Рейтинг по МВ]]*0.4</f>
        <v>0.76</v>
      </c>
    </row>
    <row r="2768" spans="1:17" x14ac:dyDescent="0.2">
      <c r="A2768">
        <v>46</v>
      </c>
      <c r="B2768" s="20" t="s">
        <v>534</v>
      </c>
      <c r="C2768" s="20" t="s">
        <v>0</v>
      </c>
      <c r="D2768" s="20" t="s">
        <v>6</v>
      </c>
      <c r="E2768" s="20" t="s">
        <v>7</v>
      </c>
      <c r="F2768" s="20" t="s">
        <v>4</v>
      </c>
      <c r="G2768" s="20" t="s">
        <v>184</v>
      </c>
      <c r="H2768" s="19">
        <v>45408</v>
      </c>
      <c r="I2768">
        <v>0</v>
      </c>
      <c r="J2768">
        <v>355</v>
      </c>
      <c r="L2768">
        <v>5.6</v>
      </c>
      <c r="M2768">
        <f>IF(_22_05_2024__71314[[#This Row],[Данные телематики, пробег]]=0,0.6,IF(_22_05_2024__71314[[#This Row],[Данные путевого, пробег]]=0,0,"для расчета"))</f>
        <v>0.6</v>
      </c>
      <c r="N27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8" s="20">
        <f>_22_05_2024__71314[[#This Row],[Рейтинг по проезду]]*0.6+_22_05_2024__71314[[#This Row],[Рейтинг по МВ]]*0.4</f>
        <v>0.76</v>
      </c>
    </row>
    <row r="2769" spans="1:17" x14ac:dyDescent="0.2">
      <c r="A2769">
        <v>46</v>
      </c>
      <c r="B2769" s="20" t="s">
        <v>535</v>
      </c>
      <c r="C2769" s="20" t="s">
        <v>0</v>
      </c>
      <c r="D2769" s="20" t="s">
        <v>6</v>
      </c>
      <c r="E2769" s="20" t="s">
        <v>7</v>
      </c>
      <c r="F2769" s="20" t="s">
        <v>4</v>
      </c>
      <c r="G2769" s="20" t="s">
        <v>184</v>
      </c>
      <c r="H2769" s="19">
        <v>45412</v>
      </c>
      <c r="I2769">
        <v>0</v>
      </c>
      <c r="J2769">
        <v>38</v>
      </c>
      <c r="L2769">
        <v>5.6</v>
      </c>
      <c r="M2769">
        <f>IF(_22_05_2024__71314[[#This Row],[Данные телематики, пробег]]=0,0.6,IF(_22_05_2024__71314[[#This Row],[Данные путевого, пробег]]=0,0,"для расчета"))</f>
        <v>0.6</v>
      </c>
      <c r="N27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69" s="20">
        <f>_22_05_2024__71314[[#This Row],[Рейтинг по проезду]]*0.6+_22_05_2024__71314[[#This Row],[Рейтинг по МВ]]*0.4</f>
        <v>0.76</v>
      </c>
    </row>
    <row r="2770" spans="1:17" x14ac:dyDescent="0.2">
      <c r="A2770">
        <v>47</v>
      </c>
      <c r="B2770" s="20" t="s">
        <v>536</v>
      </c>
      <c r="C2770" s="20" t="s">
        <v>0</v>
      </c>
      <c r="D2770" s="20" t="s">
        <v>6</v>
      </c>
      <c r="E2770" s="20" t="s">
        <v>7</v>
      </c>
      <c r="F2770" s="20" t="s">
        <v>4</v>
      </c>
      <c r="G2770" s="20" t="s">
        <v>185</v>
      </c>
      <c r="H2770" s="19">
        <v>45389</v>
      </c>
      <c r="I2770">
        <v>0</v>
      </c>
      <c r="J2770">
        <v>29.36</v>
      </c>
      <c r="L2770">
        <v>4.9000000000000004</v>
      </c>
      <c r="M2770">
        <f>IF(_22_05_2024__71314[[#This Row],[Данные телематики, пробег]]=0,0.6,IF(_22_05_2024__71314[[#This Row],[Данные путевого, пробег]]=0,0,"для расчета"))</f>
        <v>0.6</v>
      </c>
      <c r="N27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70" s="20">
        <f>_22_05_2024__71314[[#This Row],[Рейтинг по проезду]]*0.6+_22_05_2024__71314[[#This Row],[Рейтинг по МВ]]*0.4</f>
        <v>0.68</v>
      </c>
    </row>
    <row r="2771" spans="1:17" x14ac:dyDescent="0.2">
      <c r="A2771">
        <v>47</v>
      </c>
      <c r="B2771" s="20" t="s">
        <v>537</v>
      </c>
      <c r="C2771" s="20" t="s">
        <v>0</v>
      </c>
      <c r="D2771" s="20" t="s">
        <v>6</v>
      </c>
      <c r="E2771" s="20" t="s">
        <v>7</v>
      </c>
      <c r="F2771" s="20" t="s">
        <v>4</v>
      </c>
      <c r="G2771" s="20" t="s">
        <v>185</v>
      </c>
      <c r="H2771" s="19">
        <v>45392</v>
      </c>
      <c r="I2771">
        <v>0</v>
      </c>
      <c r="J2771">
        <v>215.35</v>
      </c>
      <c r="L2771">
        <v>4.9000000000000004</v>
      </c>
      <c r="M2771">
        <f>IF(_22_05_2024__71314[[#This Row],[Данные телематики, пробег]]=0,0.6,IF(_22_05_2024__71314[[#This Row],[Данные путевого, пробег]]=0,0,"для расчета"))</f>
        <v>0.6</v>
      </c>
      <c r="N27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71" s="20">
        <f>_22_05_2024__71314[[#This Row],[Рейтинг по проезду]]*0.6+_22_05_2024__71314[[#This Row],[Рейтинг по МВ]]*0.4</f>
        <v>0.68</v>
      </c>
    </row>
    <row r="2772" spans="1:17" x14ac:dyDescent="0.2">
      <c r="A2772">
        <v>47</v>
      </c>
      <c r="B2772" s="20" t="s">
        <v>538</v>
      </c>
      <c r="C2772" s="20" t="s">
        <v>0</v>
      </c>
      <c r="D2772" s="20" t="s">
        <v>6</v>
      </c>
      <c r="E2772" s="20" t="s">
        <v>7</v>
      </c>
      <c r="F2772" s="20" t="s">
        <v>4</v>
      </c>
      <c r="G2772" s="20" t="s">
        <v>185</v>
      </c>
      <c r="H2772" s="19">
        <v>45396</v>
      </c>
      <c r="I2772">
        <v>0</v>
      </c>
      <c r="J2772">
        <v>85.69</v>
      </c>
      <c r="L2772">
        <v>4.9000000000000004</v>
      </c>
      <c r="M2772">
        <f>IF(_22_05_2024__71314[[#This Row],[Данные телематики, пробег]]=0,0.6,IF(_22_05_2024__71314[[#This Row],[Данные путевого, пробег]]=0,0,"для расчета"))</f>
        <v>0.6</v>
      </c>
      <c r="N27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72" s="20">
        <f>_22_05_2024__71314[[#This Row],[Рейтинг по проезду]]*0.6+_22_05_2024__71314[[#This Row],[Рейтинг по МВ]]*0.4</f>
        <v>0.68</v>
      </c>
    </row>
    <row r="2773" spans="1:17" x14ac:dyDescent="0.2">
      <c r="A2773">
        <v>47</v>
      </c>
      <c r="B2773" s="20" t="s">
        <v>539</v>
      </c>
      <c r="C2773" s="20" t="s">
        <v>0</v>
      </c>
      <c r="D2773" s="20" t="s">
        <v>6</v>
      </c>
      <c r="E2773" s="20" t="s">
        <v>7</v>
      </c>
      <c r="F2773" s="20" t="s">
        <v>4</v>
      </c>
      <c r="G2773" s="20" t="s">
        <v>185</v>
      </c>
      <c r="H2773" s="19">
        <v>45408</v>
      </c>
      <c r="I2773">
        <v>0</v>
      </c>
      <c r="J2773">
        <v>52.6</v>
      </c>
      <c r="L2773">
        <v>4.9000000000000004</v>
      </c>
      <c r="M2773">
        <f>IF(_22_05_2024__71314[[#This Row],[Данные телематики, пробег]]=0,0.6,IF(_22_05_2024__71314[[#This Row],[Данные путевого, пробег]]=0,0,"для расчета"))</f>
        <v>0.6</v>
      </c>
      <c r="N27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773" s="20">
        <f>_22_05_2024__71314[[#This Row],[Рейтинг по проезду]]*0.6+_22_05_2024__71314[[#This Row],[Рейтинг по МВ]]*0.4</f>
        <v>0.68</v>
      </c>
    </row>
    <row r="2774" spans="1:17" x14ac:dyDescent="0.2">
      <c r="A2774">
        <v>51</v>
      </c>
      <c r="B2774" s="20" t="s">
        <v>540</v>
      </c>
      <c r="C2774" s="20" t="s">
        <v>0</v>
      </c>
      <c r="D2774" s="20" t="s">
        <v>6</v>
      </c>
      <c r="E2774" s="20" t="s">
        <v>7</v>
      </c>
      <c r="F2774" s="20" t="s">
        <v>4</v>
      </c>
      <c r="G2774" s="20" t="s">
        <v>187</v>
      </c>
      <c r="H2774" s="19">
        <v>45384</v>
      </c>
      <c r="I2774">
        <v>0</v>
      </c>
      <c r="J2774">
        <v>5</v>
      </c>
      <c r="L2774">
        <v>4.8</v>
      </c>
      <c r="M2774">
        <f>IF(_22_05_2024__71314[[#This Row],[Данные телематики, пробег]]=0,0.6,IF(_22_05_2024__71314[[#This Row],[Данные путевого, пробег]]=0,0,"для расчета"))</f>
        <v>0.6</v>
      </c>
      <c r="N27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74" s="20">
        <f>_22_05_2024__71314[[#This Row],[Рейтинг по проезду]]*0.6+_22_05_2024__71314[[#This Row],[Рейтинг по МВ]]*0.4</f>
        <v>0.6399999999999999</v>
      </c>
    </row>
    <row r="2775" spans="1:17" x14ac:dyDescent="0.2">
      <c r="A2775">
        <v>51</v>
      </c>
      <c r="B2775" s="20" t="s">
        <v>541</v>
      </c>
      <c r="C2775" s="20" t="s">
        <v>0</v>
      </c>
      <c r="D2775" s="20" t="s">
        <v>6</v>
      </c>
      <c r="E2775" s="20" t="s">
        <v>7</v>
      </c>
      <c r="F2775" s="20" t="s">
        <v>4</v>
      </c>
      <c r="G2775" s="20" t="s">
        <v>187</v>
      </c>
      <c r="H2775" s="19">
        <v>45408</v>
      </c>
      <c r="I2775">
        <v>0</v>
      </c>
      <c r="J2775">
        <v>25</v>
      </c>
      <c r="L2775">
        <v>4.8</v>
      </c>
      <c r="M2775">
        <f>IF(_22_05_2024__71314[[#This Row],[Данные телематики, пробег]]=0,0.6,IF(_22_05_2024__71314[[#This Row],[Данные путевого, пробег]]=0,0,"для расчета"))</f>
        <v>0.6</v>
      </c>
      <c r="N27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75" s="20">
        <f>_22_05_2024__71314[[#This Row],[Рейтинг по проезду]]*0.6+_22_05_2024__71314[[#This Row],[Рейтинг по МВ]]*0.4</f>
        <v>0.6399999999999999</v>
      </c>
    </row>
    <row r="2776" spans="1:17" x14ac:dyDescent="0.2">
      <c r="A2776">
        <v>51</v>
      </c>
      <c r="B2776" s="20" t="s">
        <v>542</v>
      </c>
      <c r="C2776" s="20" t="s">
        <v>0</v>
      </c>
      <c r="D2776" s="20" t="s">
        <v>6</v>
      </c>
      <c r="E2776" s="20" t="s">
        <v>7</v>
      </c>
      <c r="F2776" s="20" t="s">
        <v>4</v>
      </c>
      <c r="G2776" s="20" t="s">
        <v>187</v>
      </c>
      <c r="H2776" s="19">
        <v>45409</v>
      </c>
      <c r="I2776">
        <v>0</v>
      </c>
      <c r="J2776">
        <v>41</v>
      </c>
      <c r="L2776">
        <v>4.8</v>
      </c>
      <c r="M2776">
        <f>IF(_22_05_2024__71314[[#This Row],[Данные телематики, пробег]]=0,0.6,IF(_22_05_2024__71314[[#This Row],[Данные путевого, пробег]]=0,0,"для расчета"))</f>
        <v>0.6</v>
      </c>
      <c r="N27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776" s="20">
        <f>_22_05_2024__71314[[#This Row],[Рейтинг по проезду]]*0.6+_22_05_2024__71314[[#This Row],[Рейтинг по МВ]]*0.4</f>
        <v>0.6399999999999999</v>
      </c>
    </row>
    <row r="2777" spans="1:17" x14ac:dyDescent="0.2">
      <c r="A2777">
        <v>55</v>
      </c>
      <c r="B2777" s="20" t="s">
        <v>543</v>
      </c>
      <c r="C2777" s="20" t="s">
        <v>0</v>
      </c>
      <c r="D2777" s="20" t="s">
        <v>6</v>
      </c>
      <c r="E2777" s="20" t="s">
        <v>7</v>
      </c>
      <c r="F2777" s="20" t="s">
        <v>4</v>
      </c>
      <c r="G2777" s="20" t="s">
        <v>191</v>
      </c>
      <c r="H2777" s="19">
        <v>45383</v>
      </c>
      <c r="I2777">
        <v>0</v>
      </c>
      <c r="J2777">
        <v>21</v>
      </c>
      <c r="L2777">
        <v>5.9</v>
      </c>
      <c r="M2777">
        <f>IF(_22_05_2024__71314[[#This Row],[Данные телематики, пробег]]=0,0.6,IF(_22_05_2024__71314[[#This Row],[Данные путевого, пробег]]=0,0,"для расчета"))</f>
        <v>0.6</v>
      </c>
      <c r="N27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77" s="20">
        <f>_22_05_2024__71314[[#This Row],[Рейтинг по проезду]]*0.6+_22_05_2024__71314[[#This Row],[Рейтинг по МВ]]*0.4</f>
        <v>0.76</v>
      </c>
    </row>
    <row r="2778" spans="1:17" x14ac:dyDescent="0.2">
      <c r="A2778">
        <v>55</v>
      </c>
      <c r="B2778" s="20" t="s">
        <v>544</v>
      </c>
      <c r="C2778" s="20" t="s">
        <v>0</v>
      </c>
      <c r="D2778" s="20" t="s">
        <v>6</v>
      </c>
      <c r="E2778" s="20" t="s">
        <v>7</v>
      </c>
      <c r="F2778" s="20" t="s">
        <v>4</v>
      </c>
      <c r="G2778" s="20" t="s">
        <v>191</v>
      </c>
      <c r="H2778" s="19">
        <v>45384</v>
      </c>
      <c r="I2778">
        <v>0</v>
      </c>
      <c r="J2778">
        <v>9</v>
      </c>
      <c r="L2778">
        <v>5.9</v>
      </c>
      <c r="M2778">
        <f>IF(_22_05_2024__71314[[#This Row],[Данные телематики, пробег]]=0,0.6,IF(_22_05_2024__71314[[#This Row],[Данные путевого, пробег]]=0,0,"для расчета"))</f>
        <v>0.6</v>
      </c>
      <c r="N27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78" s="20">
        <f>_22_05_2024__71314[[#This Row],[Рейтинг по проезду]]*0.6+_22_05_2024__71314[[#This Row],[Рейтинг по МВ]]*0.4</f>
        <v>0.76</v>
      </c>
    </row>
    <row r="2779" spans="1:17" x14ac:dyDescent="0.2">
      <c r="A2779">
        <v>55</v>
      </c>
      <c r="B2779" s="20" t="s">
        <v>545</v>
      </c>
      <c r="C2779" s="20" t="s">
        <v>0</v>
      </c>
      <c r="D2779" s="20" t="s">
        <v>6</v>
      </c>
      <c r="E2779" s="20" t="s">
        <v>7</v>
      </c>
      <c r="F2779" s="20" t="s">
        <v>4</v>
      </c>
      <c r="G2779" s="20" t="s">
        <v>191</v>
      </c>
      <c r="H2779" s="19">
        <v>45387</v>
      </c>
      <c r="I2779">
        <v>0</v>
      </c>
      <c r="J2779">
        <v>31</v>
      </c>
      <c r="L2779">
        <v>5.9</v>
      </c>
      <c r="M2779">
        <f>IF(_22_05_2024__71314[[#This Row],[Данные телематики, пробег]]=0,0.6,IF(_22_05_2024__71314[[#This Row],[Данные путевого, пробег]]=0,0,"для расчета"))</f>
        <v>0.6</v>
      </c>
      <c r="N27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79" s="20">
        <f>_22_05_2024__71314[[#This Row],[Рейтинг по проезду]]*0.6+_22_05_2024__71314[[#This Row],[Рейтинг по МВ]]*0.4</f>
        <v>0.76</v>
      </c>
    </row>
    <row r="2780" spans="1:17" x14ac:dyDescent="0.2">
      <c r="A2780">
        <v>55</v>
      </c>
      <c r="B2780" s="20" t="s">
        <v>546</v>
      </c>
      <c r="C2780" s="20" t="s">
        <v>0</v>
      </c>
      <c r="D2780" s="20" t="s">
        <v>6</v>
      </c>
      <c r="E2780" s="20" t="s">
        <v>7</v>
      </c>
      <c r="F2780" s="20" t="s">
        <v>4</v>
      </c>
      <c r="G2780" s="20" t="s">
        <v>191</v>
      </c>
      <c r="H2780" s="19">
        <v>45389</v>
      </c>
      <c r="I2780">
        <v>0</v>
      </c>
      <c r="J2780">
        <v>10</v>
      </c>
      <c r="L2780">
        <v>5.9</v>
      </c>
      <c r="M2780">
        <f>IF(_22_05_2024__71314[[#This Row],[Данные телематики, пробег]]=0,0.6,IF(_22_05_2024__71314[[#This Row],[Данные путевого, пробег]]=0,0,"для расчета"))</f>
        <v>0.6</v>
      </c>
      <c r="N27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0" s="20">
        <f>_22_05_2024__71314[[#This Row],[Рейтинг по проезду]]*0.6+_22_05_2024__71314[[#This Row],[Рейтинг по МВ]]*0.4</f>
        <v>0.76</v>
      </c>
    </row>
    <row r="2781" spans="1:17" x14ac:dyDescent="0.2">
      <c r="A2781">
        <v>55</v>
      </c>
      <c r="B2781" s="20" t="s">
        <v>547</v>
      </c>
      <c r="C2781" s="20" t="s">
        <v>0</v>
      </c>
      <c r="D2781" s="20" t="s">
        <v>6</v>
      </c>
      <c r="E2781" s="20" t="s">
        <v>7</v>
      </c>
      <c r="F2781" s="20" t="s">
        <v>4</v>
      </c>
      <c r="G2781" s="20" t="s">
        <v>191</v>
      </c>
      <c r="H2781" s="19">
        <v>45390</v>
      </c>
      <c r="I2781">
        <v>0</v>
      </c>
      <c r="J2781">
        <v>4</v>
      </c>
      <c r="L2781">
        <v>5.9</v>
      </c>
      <c r="M2781">
        <f>IF(_22_05_2024__71314[[#This Row],[Данные телематики, пробег]]=0,0.6,IF(_22_05_2024__71314[[#This Row],[Данные путевого, пробег]]=0,0,"для расчета"))</f>
        <v>0.6</v>
      </c>
      <c r="N27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1" s="20">
        <f>_22_05_2024__71314[[#This Row],[Рейтинг по проезду]]*0.6+_22_05_2024__71314[[#This Row],[Рейтинг по МВ]]*0.4</f>
        <v>0.76</v>
      </c>
    </row>
    <row r="2782" spans="1:17" x14ac:dyDescent="0.2">
      <c r="A2782">
        <v>55</v>
      </c>
      <c r="B2782" s="20" t="s">
        <v>548</v>
      </c>
      <c r="C2782" s="20" t="s">
        <v>0</v>
      </c>
      <c r="D2782" s="20" t="s">
        <v>6</v>
      </c>
      <c r="E2782" s="20" t="s">
        <v>7</v>
      </c>
      <c r="F2782" s="20" t="s">
        <v>4</v>
      </c>
      <c r="G2782" s="20" t="s">
        <v>191</v>
      </c>
      <c r="H2782" s="19">
        <v>45391</v>
      </c>
      <c r="I2782">
        <v>0</v>
      </c>
      <c r="J2782">
        <v>15</v>
      </c>
      <c r="L2782">
        <v>5.9</v>
      </c>
      <c r="M2782">
        <f>IF(_22_05_2024__71314[[#This Row],[Данные телематики, пробег]]=0,0.6,IF(_22_05_2024__71314[[#This Row],[Данные путевого, пробег]]=0,0,"для расчета"))</f>
        <v>0.6</v>
      </c>
      <c r="N27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2" s="20">
        <f>_22_05_2024__71314[[#This Row],[Рейтинг по проезду]]*0.6+_22_05_2024__71314[[#This Row],[Рейтинг по МВ]]*0.4</f>
        <v>0.76</v>
      </c>
    </row>
    <row r="2783" spans="1:17" x14ac:dyDescent="0.2">
      <c r="A2783">
        <v>55</v>
      </c>
      <c r="B2783" s="20" t="s">
        <v>549</v>
      </c>
      <c r="C2783" s="20" t="s">
        <v>0</v>
      </c>
      <c r="D2783" s="20" t="s">
        <v>6</v>
      </c>
      <c r="E2783" s="20" t="s">
        <v>7</v>
      </c>
      <c r="F2783" s="20" t="s">
        <v>4</v>
      </c>
      <c r="G2783" s="20" t="s">
        <v>191</v>
      </c>
      <c r="H2783" s="19">
        <v>45392</v>
      </c>
      <c r="I2783">
        <v>0</v>
      </c>
      <c r="J2783">
        <v>42</v>
      </c>
      <c r="L2783">
        <v>5.9</v>
      </c>
      <c r="M2783">
        <f>IF(_22_05_2024__71314[[#This Row],[Данные телематики, пробег]]=0,0.6,IF(_22_05_2024__71314[[#This Row],[Данные путевого, пробег]]=0,0,"для расчета"))</f>
        <v>0.6</v>
      </c>
      <c r="N27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3" s="20">
        <f>_22_05_2024__71314[[#This Row],[Рейтинг по проезду]]*0.6+_22_05_2024__71314[[#This Row],[Рейтинг по МВ]]*0.4</f>
        <v>0.76</v>
      </c>
    </row>
    <row r="2784" spans="1:17" x14ac:dyDescent="0.2">
      <c r="A2784">
        <v>55</v>
      </c>
      <c r="B2784" s="20" t="s">
        <v>550</v>
      </c>
      <c r="C2784" s="20" t="s">
        <v>0</v>
      </c>
      <c r="D2784" s="20" t="s">
        <v>6</v>
      </c>
      <c r="E2784" s="20" t="s">
        <v>7</v>
      </c>
      <c r="F2784" s="20" t="s">
        <v>4</v>
      </c>
      <c r="G2784" s="20" t="s">
        <v>191</v>
      </c>
      <c r="H2784" s="19">
        <v>45394</v>
      </c>
      <c r="I2784">
        <v>0</v>
      </c>
      <c r="J2784">
        <v>41</v>
      </c>
      <c r="L2784">
        <v>5.9</v>
      </c>
      <c r="M2784">
        <f>IF(_22_05_2024__71314[[#This Row],[Данные телематики, пробег]]=0,0.6,IF(_22_05_2024__71314[[#This Row],[Данные путевого, пробег]]=0,0,"для расчета"))</f>
        <v>0.6</v>
      </c>
      <c r="N27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4" s="20">
        <f>_22_05_2024__71314[[#This Row],[Рейтинг по проезду]]*0.6+_22_05_2024__71314[[#This Row],[Рейтинг по МВ]]*0.4</f>
        <v>0.76</v>
      </c>
    </row>
    <row r="2785" spans="1:17" x14ac:dyDescent="0.2">
      <c r="A2785">
        <v>55</v>
      </c>
      <c r="B2785" s="20" t="s">
        <v>551</v>
      </c>
      <c r="C2785" s="20" t="s">
        <v>0</v>
      </c>
      <c r="D2785" s="20" t="s">
        <v>6</v>
      </c>
      <c r="E2785" s="20" t="s">
        <v>7</v>
      </c>
      <c r="F2785" s="20" t="s">
        <v>4</v>
      </c>
      <c r="G2785" s="20" t="s">
        <v>191</v>
      </c>
      <c r="H2785" s="19">
        <v>45395</v>
      </c>
      <c r="I2785">
        <v>0</v>
      </c>
      <c r="J2785">
        <v>10</v>
      </c>
      <c r="L2785">
        <v>5.9</v>
      </c>
      <c r="M2785">
        <f>IF(_22_05_2024__71314[[#This Row],[Данные телематики, пробег]]=0,0.6,IF(_22_05_2024__71314[[#This Row],[Данные путевого, пробег]]=0,0,"для расчета"))</f>
        <v>0.6</v>
      </c>
      <c r="N27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5" s="20">
        <f>_22_05_2024__71314[[#This Row],[Рейтинг по проезду]]*0.6+_22_05_2024__71314[[#This Row],[Рейтинг по МВ]]*0.4</f>
        <v>0.76</v>
      </c>
    </row>
    <row r="2786" spans="1:17" x14ac:dyDescent="0.2">
      <c r="A2786">
        <v>55</v>
      </c>
      <c r="B2786" s="20" t="s">
        <v>552</v>
      </c>
      <c r="C2786" s="20" t="s">
        <v>0</v>
      </c>
      <c r="D2786" s="20" t="s">
        <v>6</v>
      </c>
      <c r="E2786" s="20" t="s">
        <v>7</v>
      </c>
      <c r="F2786" s="20" t="s">
        <v>4</v>
      </c>
      <c r="G2786" s="20" t="s">
        <v>191</v>
      </c>
      <c r="H2786" s="19">
        <v>45396</v>
      </c>
      <c r="I2786">
        <v>0</v>
      </c>
      <c r="J2786">
        <v>6</v>
      </c>
      <c r="L2786">
        <v>5.9</v>
      </c>
      <c r="M2786">
        <f>IF(_22_05_2024__71314[[#This Row],[Данные телематики, пробег]]=0,0.6,IF(_22_05_2024__71314[[#This Row],[Данные путевого, пробег]]=0,0,"для расчета"))</f>
        <v>0.6</v>
      </c>
      <c r="N27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6" s="20">
        <f>_22_05_2024__71314[[#This Row],[Рейтинг по проезду]]*0.6+_22_05_2024__71314[[#This Row],[Рейтинг по МВ]]*0.4</f>
        <v>0.76</v>
      </c>
    </row>
    <row r="2787" spans="1:17" x14ac:dyDescent="0.2">
      <c r="A2787">
        <v>55</v>
      </c>
      <c r="B2787" s="20" t="s">
        <v>553</v>
      </c>
      <c r="C2787" s="20" t="s">
        <v>0</v>
      </c>
      <c r="D2787" s="20" t="s">
        <v>6</v>
      </c>
      <c r="E2787" s="20" t="s">
        <v>7</v>
      </c>
      <c r="F2787" s="20" t="s">
        <v>4</v>
      </c>
      <c r="G2787" s="20" t="s">
        <v>191</v>
      </c>
      <c r="H2787" s="19">
        <v>45399</v>
      </c>
      <c r="I2787">
        <v>0</v>
      </c>
      <c r="J2787">
        <v>46</v>
      </c>
      <c r="L2787">
        <v>5.9</v>
      </c>
      <c r="M2787">
        <f>IF(_22_05_2024__71314[[#This Row],[Данные телематики, пробег]]=0,0.6,IF(_22_05_2024__71314[[#This Row],[Данные путевого, пробег]]=0,0,"для расчета"))</f>
        <v>0.6</v>
      </c>
      <c r="N27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7" s="20">
        <f>_22_05_2024__71314[[#This Row],[Рейтинг по проезду]]*0.6+_22_05_2024__71314[[#This Row],[Рейтинг по МВ]]*0.4</f>
        <v>0.76</v>
      </c>
    </row>
    <row r="2788" spans="1:17" x14ac:dyDescent="0.2">
      <c r="A2788">
        <v>55</v>
      </c>
      <c r="B2788" s="20" t="s">
        <v>554</v>
      </c>
      <c r="C2788" s="20" t="s">
        <v>0</v>
      </c>
      <c r="D2788" s="20" t="s">
        <v>6</v>
      </c>
      <c r="E2788" s="20" t="s">
        <v>7</v>
      </c>
      <c r="F2788" s="20" t="s">
        <v>4</v>
      </c>
      <c r="G2788" s="20" t="s">
        <v>191</v>
      </c>
      <c r="H2788" s="19">
        <v>45401</v>
      </c>
      <c r="I2788">
        <v>0</v>
      </c>
      <c r="J2788">
        <v>28</v>
      </c>
      <c r="L2788">
        <v>5.9</v>
      </c>
      <c r="M2788">
        <f>IF(_22_05_2024__71314[[#This Row],[Данные телематики, пробег]]=0,0.6,IF(_22_05_2024__71314[[#This Row],[Данные путевого, пробег]]=0,0,"для расчета"))</f>
        <v>0.6</v>
      </c>
      <c r="N27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8" s="20">
        <f>_22_05_2024__71314[[#This Row],[Рейтинг по проезду]]*0.6+_22_05_2024__71314[[#This Row],[Рейтинг по МВ]]*0.4</f>
        <v>0.76</v>
      </c>
    </row>
    <row r="2789" spans="1:17" x14ac:dyDescent="0.2">
      <c r="A2789">
        <v>55</v>
      </c>
      <c r="B2789" s="20" t="s">
        <v>555</v>
      </c>
      <c r="C2789" s="20" t="s">
        <v>0</v>
      </c>
      <c r="D2789" s="20" t="s">
        <v>6</v>
      </c>
      <c r="E2789" s="20" t="s">
        <v>7</v>
      </c>
      <c r="F2789" s="20" t="s">
        <v>4</v>
      </c>
      <c r="G2789" s="20" t="s">
        <v>191</v>
      </c>
      <c r="H2789" s="19">
        <v>45403</v>
      </c>
      <c r="I2789">
        <v>0</v>
      </c>
      <c r="J2789">
        <v>13</v>
      </c>
      <c r="L2789">
        <v>5.9</v>
      </c>
      <c r="M2789">
        <f>IF(_22_05_2024__71314[[#This Row],[Данные телематики, пробег]]=0,0.6,IF(_22_05_2024__71314[[#This Row],[Данные путевого, пробег]]=0,0,"для расчета"))</f>
        <v>0.6</v>
      </c>
      <c r="N27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89" s="20">
        <f>_22_05_2024__71314[[#This Row],[Рейтинг по проезду]]*0.6+_22_05_2024__71314[[#This Row],[Рейтинг по МВ]]*0.4</f>
        <v>0.76</v>
      </c>
    </row>
    <row r="2790" spans="1:17" x14ac:dyDescent="0.2">
      <c r="A2790">
        <v>55</v>
      </c>
      <c r="B2790" s="20" t="s">
        <v>556</v>
      </c>
      <c r="C2790" s="20" t="s">
        <v>0</v>
      </c>
      <c r="D2790" s="20" t="s">
        <v>6</v>
      </c>
      <c r="E2790" s="20" t="s">
        <v>7</v>
      </c>
      <c r="F2790" s="20" t="s">
        <v>4</v>
      </c>
      <c r="G2790" s="20" t="s">
        <v>191</v>
      </c>
      <c r="H2790" s="19">
        <v>45407</v>
      </c>
      <c r="I2790">
        <v>0</v>
      </c>
      <c r="J2790">
        <v>17</v>
      </c>
      <c r="L2790">
        <v>5.9</v>
      </c>
      <c r="M2790">
        <f>IF(_22_05_2024__71314[[#This Row],[Данные телематики, пробег]]=0,0.6,IF(_22_05_2024__71314[[#This Row],[Данные путевого, пробег]]=0,0,"для расчета"))</f>
        <v>0.6</v>
      </c>
      <c r="N27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0" s="20">
        <f>_22_05_2024__71314[[#This Row],[Рейтинг по проезду]]*0.6+_22_05_2024__71314[[#This Row],[Рейтинг по МВ]]*0.4</f>
        <v>0.76</v>
      </c>
    </row>
    <row r="2791" spans="1:17" x14ac:dyDescent="0.2">
      <c r="A2791">
        <v>55</v>
      </c>
      <c r="B2791" s="20" t="s">
        <v>557</v>
      </c>
      <c r="C2791" s="20" t="s">
        <v>0</v>
      </c>
      <c r="D2791" s="20" t="s">
        <v>6</v>
      </c>
      <c r="E2791" s="20" t="s">
        <v>7</v>
      </c>
      <c r="F2791" s="20" t="s">
        <v>4</v>
      </c>
      <c r="G2791" s="20" t="s">
        <v>191</v>
      </c>
      <c r="H2791" s="19">
        <v>45410</v>
      </c>
      <c r="I2791">
        <v>0</v>
      </c>
      <c r="J2791">
        <v>7</v>
      </c>
      <c r="L2791">
        <v>5.9</v>
      </c>
      <c r="M2791">
        <f>IF(_22_05_2024__71314[[#This Row],[Данные телематики, пробег]]=0,0.6,IF(_22_05_2024__71314[[#This Row],[Данные путевого, пробег]]=0,0,"для расчета"))</f>
        <v>0.6</v>
      </c>
      <c r="N27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1" s="20">
        <f>_22_05_2024__71314[[#This Row],[Рейтинг по проезду]]*0.6+_22_05_2024__71314[[#This Row],[Рейтинг по МВ]]*0.4</f>
        <v>0.76</v>
      </c>
    </row>
    <row r="2792" spans="1:17" x14ac:dyDescent="0.2">
      <c r="A2792">
        <v>56</v>
      </c>
      <c r="B2792" s="20" t="s">
        <v>558</v>
      </c>
      <c r="C2792" s="20" t="s">
        <v>0</v>
      </c>
      <c r="D2792" s="20" t="s">
        <v>6</v>
      </c>
      <c r="E2792" s="20" t="s">
        <v>7</v>
      </c>
      <c r="F2792" s="20" t="s">
        <v>4</v>
      </c>
      <c r="G2792" s="20" t="s">
        <v>192</v>
      </c>
      <c r="H2792" s="19">
        <v>45384</v>
      </c>
      <c r="I2792">
        <v>0</v>
      </c>
      <c r="J2792">
        <v>56.16</v>
      </c>
      <c r="L2792">
        <v>5.8</v>
      </c>
      <c r="M2792">
        <f>IF(_22_05_2024__71314[[#This Row],[Данные телематики, пробег]]=0,0.6,IF(_22_05_2024__71314[[#This Row],[Данные путевого, пробег]]=0,0,"для расчета"))</f>
        <v>0.6</v>
      </c>
      <c r="N27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2" s="20">
        <f>_22_05_2024__71314[[#This Row],[Рейтинг по проезду]]*0.6+_22_05_2024__71314[[#This Row],[Рейтинг по МВ]]*0.4</f>
        <v>0.76</v>
      </c>
    </row>
    <row r="2793" spans="1:17" x14ac:dyDescent="0.2">
      <c r="A2793">
        <v>56</v>
      </c>
      <c r="B2793" s="20" t="s">
        <v>559</v>
      </c>
      <c r="C2793" s="20" t="s">
        <v>0</v>
      </c>
      <c r="D2793" s="20" t="s">
        <v>6</v>
      </c>
      <c r="E2793" s="20" t="s">
        <v>7</v>
      </c>
      <c r="F2793" s="20" t="s">
        <v>4</v>
      </c>
      <c r="G2793" s="20" t="s">
        <v>192</v>
      </c>
      <c r="H2793" s="19">
        <v>45395</v>
      </c>
      <c r="I2793">
        <v>0</v>
      </c>
      <c r="J2793">
        <v>32.68</v>
      </c>
      <c r="L2793">
        <v>5.8</v>
      </c>
      <c r="M2793">
        <f>IF(_22_05_2024__71314[[#This Row],[Данные телематики, пробег]]=0,0.6,IF(_22_05_2024__71314[[#This Row],[Данные путевого, пробег]]=0,0,"для расчета"))</f>
        <v>0.6</v>
      </c>
      <c r="N27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3" s="20">
        <f>_22_05_2024__71314[[#This Row],[Рейтинг по проезду]]*0.6+_22_05_2024__71314[[#This Row],[Рейтинг по МВ]]*0.4</f>
        <v>0.76</v>
      </c>
    </row>
    <row r="2794" spans="1:17" x14ac:dyDescent="0.2">
      <c r="A2794">
        <v>56</v>
      </c>
      <c r="B2794" s="20" t="s">
        <v>560</v>
      </c>
      <c r="C2794" s="20" t="s">
        <v>0</v>
      </c>
      <c r="D2794" s="20" t="s">
        <v>6</v>
      </c>
      <c r="E2794" s="20" t="s">
        <v>7</v>
      </c>
      <c r="F2794" s="20" t="s">
        <v>4</v>
      </c>
      <c r="G2794" s="20" t="s">
        <v>192</v>
      </c>
      <c r="H2794" s="19">
        <v>45397</v>
      </c>
      <c r="I2794">
        <v>0</v>
      </c>
      <c r="J2794">
        <v>63.34</v>
      </c>
      <c r="L2794">
        <v>5.8</v>
      </c>
      <c r="M2794">
        <f>IF(_22_05_2024__71314[[#This Row],[Данные телематики, пробег]]=0,0.6,IF(_22_05_2024__71314[[#This Row],[Данные путевого, пробег]]=0,0,"для расчета"))</f>
        <v>0.6</v>
      </c>
      <c r="N27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4" s="20">
        <f>_22_05_2024__71314[[#This Row],[Рейтинг по проезду]]*0.6+_22_05_2024__71314[[#This Row],[Рейтинг по МВ]]*0.4</f>
        <v>0.76</v>
      </c>
    </row>
    <row r="2795" spans="1:17" x14ac:dyDescent="0.2">
      <c r="A2795">
        <v>56</v>
      </c>
      <c r="B2795" s="20" t="s">
        <v>561</v>
      </c>
      <c r="C2795" s="20" t="s">
        <v>0</v>
      </c>
      <c r="D2795" s="20" t="s">
        <v>6</v>
      </c>
      <c r="E2795" s="20" t="s">
        <v>7</v>
      </c>
      <c r="F2795" s="20" t="s">
        <v>4</v>
      </c>
      <c r="G2795" s="20" t="s">
        <v>192</v>
      </c>
      <c r="H2795" s="19">
        <v>45399</v>
      </c>
      <c r="I2795">
        <v>0</v>
      </c>
      <c r="J2795">
        <v>6.86</v>
      </c>
      <c r="L2795">
        <v>5.8</v>
      </c>
      <c r="M2795">
        <f>IF(_22_05_2024__71314[[#This Row],[Данные телематики, пробег]]=0,0.6,IF(_22_05_2024__71314[[#This Row],[Данные путевого, пробег]]=0,0,"для расчета"))</f>
        <v>0.6</v>
      </c>
      <c r="N27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5" s="20">
        <f>_22_05_2024__71314[[#This Row],[Рейтинг по проезду]]*0.6+_22_05_2024__71314[[#This Row],[Рейтинг по МВ]]*0.4</f>
        <v>0.76</v>
      </c>
    </row>
    <row r="2796" spans="1:17" x14ac:dyDescent="0.2">
      <c r="A2796">
        <v>56</v>
      </c>
      <c r="B2796" s="20" t="s">
        <v>562</v>
      </c>
      <c r="C2796" s="20" t="s">
        <v>0</v>
      </c>
      <c r="D2796" s="20" t="s">
        <v>6</v>
      </c>
      <c r="E2796" s="20" t="s">
        <v>7</v>
      </c>
      <c r="F2796" s="20" t="s">
        <v>4</v>
      </c>
      <c r="G2796" s="20" t="s">
        <v>192</v>
      </c>
      <c r="H2796" s="19">
        <v>45400</v>
      </c>
      <c r="I2796">
        <v>0</v>
      </c>
      <c r="J2796">
        <v>86.96</v>
      </c>
      <c r="L2796">
        <v>5.8</v>
      </c>
      <c r="M2796">
        <f>IF(_22_05_2024__71314[[#This Row],[Данные телематики, пробег]]=0,0.6,IF(_22_05_2024__71314[[#This Row],[Данные путевого, пробег]]=0,0,"для расчета"))</f>
        <v>0.6</v>
      </c>
      <c r="N27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6" s="20">
        <f>_22_05_2024__71314[[#This Row],[Рейтинг по проезду]]*0.6+_22_05_2024__71314[[#This Row],[Рейтинг по МВ]]*0.4</f>
        <v>0.76</v>
      </c>
    </row>
    <row r="2797" spans="1:17" x14ac:dyDescent="0.2">
      <c r="A2797">
        <v>56</v>
      </c>
      <c r="B2797" s="20" t="s">
        <v>563</v>
      </c>
      <c r="C2797" s="20" t="s">
        <v>0</v>
      </c>
      <c r="D2797" s="20" t="s">
        <v>6</v>
      </c>
      <c r="E2797" s="20" t="s">
        <v>7</v>
      </c>
      <c r="F2797" s="20" t="s">
        <v>4</v>
      </c>
      <c r="G2797" s="20" t="s">
        <v>192</v>
      </c>
      <c r="H2797" s="19">
        <v>45408</v>
      </c>
      <c r="I2797">
        <v>0</v>
      </c>
      <c r="J2797">
        <v>26</v>
      </c>
      <c r="L2797">
        <v>5.8</v>
      </c>
      <c r="M2797">
        <f>IF(_22_05_2024__71314[[#This Row],[Данные телематики, пробег]]=0,0.6,IF(_22_05_2024__71314[[#This Row],[Данные путевого, пробег]]=0,0,"для расчета"))</f>
        <v>0.6</v>
      </c>
      <c r="N27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7" s="20">
        <f>_22_05_2024__71314[[#This Row],[Рейтинг по проезду]]*0.6+_22_05_2024__71314[[#This Row],[Рейтинг по МВ]]*0.4</f>
        <v>0.76</v>
      </c>
    </row>
    <row r="2798" spans="1:17" x14ac:dyDescent="0.2">
      <c r="A2798">
        <v>56</v>
      </c>
      <c r="B2798" s="20" t="s">
        <v>564</v>
      </c>
      <c r="C2798" s="20" t="s">
        <v>0</v>
      </c>
      <c r="D2798" s="20" t="s">
        <v>6</v>
      </c>
      <c r="E2798" s="20" t="s">
        <v>7</v>
      </c>
      <c r="F2798" s="20" t="s">
        <v>4</v>
      </c>
      <c r="G2798" s="20" t="s">
        <v>192</v>
      </c>
      <c r="H2798" s="19">
        <v>45409</v>
      </c>
      <c r="I2798">
        <v>0</v>
      </c>
      <c r="J2798">
        <v>38</v>
      </c>
      <c r="L2798">
        <v>5.8</v>
      </c>
      <c r="M2798">
        <f>IF(_22_05_2024__71314[[#This Row],[Данные телематики, пробег]]=0,0.6,IF(_22_05_2024__71314[[#This Row],[Данные путевого, пробег]]=0,0,"для расчета"))</f>
        <v>0.6</v>
      </c>
      <c r="N27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8" s="20">
        <f>_22_05_2024__71314[[#This Row],[Рейтинг по проезду]]*0.6+_22_05_2024__71314[[#This Row],[Рейтинг по МВ]]*0.4</f>
        <v>0.76</v>
      </c>
    </row>
    <row r="2799" spans="1:17" x14ac:dyDescent="0.2">
      <c r="A2799">
        <v>62</v>
      </c>
      <c r="B2799" s="20" t="s">
        <v>565</v>
      </c>
      <c r="C2799" s="20" t="s">
        <v>0</v>
      </c>
      <c r="D2799" s="20" t="s">
        <v>6</v>
      </c>
      <c r="E2799" s="20" t="s">
        <v>7</v>
      </c>
      <c r="F2799" s="20" t="s">
        <v>4</v>
      </c>
      <c r="G2799" s="20" t="s">
        <v>38</v>
      </c>
      <c r="H2799" s="19">
        <v>45384</v>
      </c>
      <c r="I2799">
        <v>0</v>
      </c>
      <c r="J2799">
        <v>80.599999999999994</v>
      </c>
      <c r="L2799">
        <v>5.9</v>
      </c>
      <c r="M2799">
        <f>IF(_22_05_2024__71314[[#This Row],[Данные телематики, пробег]]=0,0.6,IF(_22_05_2024__71314[[#This Row],[Данные путевого, пробег]]=0,0,"для расчета"))</f>
        <v>0.6</v>
      </c>
      <c r="N27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7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7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799" s="20">
        <f>_22_05_2024__71314[[#This Row],[Рейтинг по проезду]]*0.6+_22_05_2024__71314[[#This Row],[Рейтинг по МВ]]*0.4</f>
        <v>0.76</v>
      </c>
    </row>
    <row r="2800" spans="1:17" x14ac:dyDescent="0.2">
      <c r="A2800">
        <v>62</v>
      </c>
      <c r="B2800" s="20" t="s">
        <v>566</v>
      </c>
      <c r="C2800" s="20" t="s">
        <v>0</v>
      </c>
      <c r="D2800" s="20" t="s">
        <v>6</v>
      </c>
      <c r="E2800" s="20" t="s">
        <v>7</v>
      </c>
      <c r="F2800" s="20" t="s">
        <v>4</v>
      </c>
      <c r="G2800" s="20" t="s">
        <v>38</v>
      </c>
      <c r="H2800" s="19">
        <v>45392</v>
      </c>
      <c r="I2800">
        <v>0</v>
      </c>
      <c r="J2800">
        <v>92.4</v>
      </c>
      <c r="L2800">
        <v>5.9</v>
      </c>
      <c r="M2800">
        <f>IF(_22_05_2024__71314[[#This Row],[Данные телематики, пробег]]=0,0.6,IF(_22_05_2024__71314[[#This Row],[Данные путевого, пробег]]=0,0,"для расчета"))</f>
        <v>0.6</v>
      </c>
      <c r="N28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0" s="20">
        <f>_22_05_2024__71314[[#This Row],[Рейтинг по проезду]]*0.6+_22_05_2024__71314[[#This Row],[Рейтинг по МВ]]*0.4</f>
        <v>0.76</v>
      </c>
    </row>
    <row r="2801" spans="1:17" x14ac:dyDescent="0.2">
      <c r="A2801">
        <v>62</v>
      </c>
      <c r="B2801" s="20" t="s">
        <v>567</v>
      </c>
      <c r="C2801" s="20" t="s">
        <v>0</v>
      </c>
      <c r="D2801" s="20" t="s">
        <v>6</v>
      </c>
      <c r="E2801" s="20" t="s">
        <v>7</v>
      </c>
      <c r="F2801" s="20" t="s">
        <v>4</v>
      </c>
      <c r="G2801" s="20" t="s">
        <v>38</v>
      </c>
      <c r="H2801" s="19">
        <v>45400</v>
      </c>
      <c r="I2801">
        <v>0</v>
      </c>
      <c r="J2801">
        <v>145</v>
      </c>
      <c r="L2801">
        <v>5.9</v>
      </c>
      <c r="M2801">
        <f>IF(_22_05_2024__71314[[#This Row],[Данные телематики, пробег]]=0,0.6,IF(_22_05_2024__71314[[#This Row],[Данные путевого, пробег]]=0,0,"для расчета"))</f>
        <v>0.6</v>
      </c>
      <c r="N28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1" s="20">
        <f>_22_05_2024__71314[[#This Row],[Рейтинг по проезду]]*0.6+_22_05_2024__71314[[#This Row],[Рейтинг по МВ]]*0.4</f>
        <v>0.76</v>
      </c>
    </row>
    <row r="2802" spans="1:17" x14ac:dyDescent="0.2">
      <c r="A2802">
        <v>62</v>
      </c>
      <c r="B2802" s="20" t="s">
        <v>568</v>
      </c>
      <c r="C2802" s="20" t="s">
        <v>0</v>
      </c>
      <c r="D2802" s="20" t="s">
        <v>6</v>
      </c>
      <c r="E2802" s="20" t="s">
        <v>7</v>
      </c>
      <c r="F2802" s="20" t="s">
        <v>4</v>
      </c>
      <c r="G2802" s="20" t="s">
        <v>38</v>
      </c>
      <c r="H2802" s="19">
        <v>45408</v>
      </c>
      <c r="I2802">
        <v>0</v>
      </c>
      <c r="J2802">
        <v>26</v>
      </c>
      <c r="L2802">
        <v>5.9</v>
      </c>
      <c r="M2802">
        <f>IF(_22_05_2024__71314[[#This Row],[Данные телематики, пробег]]=0,0.6,IF(_22_05_2024__71314[[#This Row],[Данные путевого, пробег]]=0,0,"для расчета"))</f>
        <v>0.6</v>
      </c>
      <c r="N28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2" s="20">
        <f>_22_05_2024__71314[[#This Row],[Рейтинг по проезду]]*0.6+_22_05_2024__71314[[#This Row],[Рейтинг по МВ]]*0.4</f>
        <v>0.76</v>
      </c>
    </row>
    <row r="2803" spans="1:17" x14ac:dyDescent="0.2">
      <c r="A2803">
        <v>62</v>
      </c>
      <c r="B2803" s="20" t="s">
        <v>569</v>
      </c>
      <c r="C2803" s="20" t="s">
        <v>0</v>
      </c>
      <c r="D2803" s="20" t="s">
        <v>6</v>
      </c>
      <c r="E2803" s="20" t="s">
        <v>7</v>
      </c>
      <c r="F2803" s="20" t="s">
        <v>4</v>
      </c>
      <c r="G2803" s="20" t="s">
        <v>38</v>
      </c>
      <c r="H2803" s="19">
        <v>45409</v>
      </c>
      <c r="I2803">
        <v>0</v>
      </c>
      <c r="J2803">
        <v>38</v>
      </c>
      <c r="L2803">
        <v>5.9</v>
      </c>
      <c r="M2803">
        <f>IF(_22_05_2024__71314[[#This Row],[Данные телематики, пробег]]=0,0.6,IF(_22_05_2024__71314[[#This Row],[Данные путевого, пробег]]=0,0,"для расчета"))</f>
        <v>0.6</v>
      </c>
      <c r="N28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3" s="20">
        <f>_22_05_2024__71314[[#This Row],[Рейтинг по проезду]]*0.6+_22_05_2024__71314[[#This Row],[Рейтинг по МВ]]*0.4</f>
        <v>0.76</v>
      </c>
    </row>
    <row r="2804" spans="1:17" x14ac:dyDescent="0.2">
      <c r="A2804">
        <v>70</v>
      </c>
      <c r="B2804" s="20" t="s">
        <v>570</v>
      </c>
      <c r="C2804" s="20" t="s">
        <v>0</v>
      </c>
      <c r="D2804" s="20" t="s">
        <v>6</v>
      </c>
      <c r="E2804" s="20" t="s">
        <v>1</v>
      </c>
      <c r="F2804" s="20" t="s">
        <v>4</v>
      </c>
      <c r="G2804" s="20" t="s">
        <v>25</v>
      </c>
      <c r="H2804" s="19">
        <v>45385</v>
      </c>
      <c r="I2804">
        <v>0</v>
      </c>
      <c r="J2804">
        <v>65.209999999999994</v>
      </c>
      <c r="L2804">
        <v>5.9</v>
      </c>
      <c r="M2804">
        <f>IF(_22_05_2024__71314[[#This Row],[Данные телематики, пробег]]=0,0.6,IF(_22_05_2024__71314[[#This Row],[Данные путевого, пробег]]=0,0,"для расчета"))</f>
        <v>0.6</v>
      </c>
      <c r="N28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4" s="20">
        <f>_22_05_2024__71314[[#This Row],[Рейтинг по проезду]]*0.6+_22_05_2024__71314[[#This Row],[Рейтинг по МВ]]*0.4</f>
        <v>0.76</v>
      </c>
    </row>
    <row r="2805" spans="1:17" x14ac:dyDescent="0.2">
      <c r="A2805">
        <v>70</v>
      </c>
      <c r="B2805" s="20" t="s">
        <v>571</v>
      </c>
      <c r="C2805" s="20" t="s">
        <v>0</v>
      </c>
      <c r="D2805" s="20" t="s">
        <v>6</v>
      </c>
      <c r="E2805" s="20" t="s">
        <v>1</v>
      </c>
      <c r="F2805" s="20" t="s">
        <v>4</v>
      </c>
      <c r="G2805" s="20" t="s">
        <v>25</v>
      </c>
      <c r="H2805" s="19">
        <v>45411</v>
      </c>
      <c r="I2805">
        <v>0</v>
      </c>
      <c r="J2805">
        <v>24.3</v>
      </c>
      <c r="L2805">
        <v>5.9</v>
      </c>
      <c r="M2805">
        <f>IF(_22_05_2024__71314[[#This Row],[Данные телематики, пробег]]=0,0.6,IF(_22_05_2024__71314[[#This Row],[Данные путевого, пробег]]=0,0,"для расчета"))</f>
        <v>0.6</v>
      </c>
      <c r="N28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5" s="20">
        <f>_22_05_2024__71314[[#This Row],[Рейтинг по проезду]]*0.6+_22_05_2024__71314[[#This Row],[Рейтинг по МВ]]*0.4</f>
        <v>0.76</v>
      </c>
    </row>
    <row r="2806" spans="1:17" x14ac:dyDescent="0.2">
      <c r="A2806">
        <v>75</v>
      </c>
      <c r="B2806" s="20" t="s">
        <v>572</v>
      </c>
      <c r="C2806" s="20" t="s">
        <v>0</v>
      </c>
      <c r="D2806" s="20" t="s">
        <v>6</v>
      </c>
      <c r="E2806" s="20" t="s">
        <v>1</v>
      </c>
      <c r="F2806" s="20" t="s">
        <v>4</v>
      </c>
      <c r="G2806" s="20" t="s">
        <v>26</v>
      </c>
      <c r="H2806" s="19">
        <v>45386</v>
      </c>
      <c r="I2806">
        <v>0</v>
      </c>
      <c r="J2806">
        <v>75.069999999999993</v>
      </c>
      <c r="L2806">
        <v>5.9</v>
      </c>
      <c r="M2806">
        <f>IF(_22_05_2024__71314[[#This Row],[Данные телематики, пробег]]=0,0.6,IF(_22_05_2024__71314[[#This Row],[Данные путевого, пробег]]=0,0,"для расчета"))</f>
        <v>0.6</v>
      </c>
      <c r="N28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6" s="20">
        <f>_22_05_2024__71314[[#This Row],[Рейтинг по проезду]]*0.6+_22_05_2024__71314[[#This Row],[Рейтинг по МВ]]*0.4</f>
        <v>0.76</v>
      </c>
    </row>
    <row r="2807" spans="1:17" x14ac:dyDescent="0.2">
      <c r="A2807">
        <v>75</v>
      </c>
      <c r="B2807" s="20" t="s">
        <v>573</v>
      </c>
      <c r="C2807" s="20" t="s">
        <v>0</v>
      </c>
      <c r="D2807" s="20" t="s">
        <v>6</v>
      </c>
      <c r="E2807" s="20" t="s">
        <v>1</v>
      </c>
      <c r="F2807" s="20" t="s">
        <v>4</v>
      </c>
      <c r="G2807" s="20" t="s">
        <v>26</v>
      </c>
      <c r="H2807" s="19">
        <v>45389</v>
      </c>
      <c r="I2807">
        <v>0</v>
      </c>
      <c r="J2807">
        <v>275</v>
      </c>
      <c r="L2807">
        <v>5.9</v>
      </c>
      <c r="M2807">
        <f>IF(_22_05_2024__71314[[#This Row],[Данные телематики, пробег]]=0,0.6,IF(_22_05_2024__71314[[#This Row],[Данные путевого, пробег]]=0,0,"для расчета"))</f>
        <v>0.6</v>
      </c>
      <c r="N28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7" s="20">
        <f>_22_05_2024__71314[[#This Row],[Рейтинг по проезду]]*0.6+_22_05_2024__71314[[#This Row],[Рейтинг по МВ]]*0.4</f>
        <v>0.76</v>
      </c>
    </row>
    <row r="2808" spans="1:17" x14ac:dyDescent="0.2">
      <c r="A2808">
        <v>75</v>
      </c>
      <c r="B2808" s="20" t="s">
        <v>574</v>
      </c>
      <c r="C2808" s="20" t="s">
        <v>0</v>
      </c>
      <c r="D2808" s="20" t="s">
        <v>6</v>
      </c>
      <c r="E2808" s="20" t="s">
        <v>1</v>
      </c>
      <c r="F2808" s="20" t="s">
        <v>4</v>
      </c>
      <c r="G2808" s="20" t="s">
        <v>26</v>
      </c>
      <c r="H2808" s="19">
        <v>45390</v>
      </c>
      <c r="I2808">
        <v>0</v>
      </c>
      <c r="J2808">
        <v>384</v>
      </c>
      <c r="L2808">
        <v>5.9</v>
      </c>
      <c r="M2808">
        <f>IF(_22_05_2024__71314[[#This Row],[Данные телематики, пробег]]=0,0.6,IF(_22_05_2024__71314[[#This Row],[Данные путевого, пробег]]=0,0,"для расчета"))</f>
        <v>0.6</v>
      </c>
      <c r="N28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8" s="20">
        <f>_22_05_2024__71314[[#This Row],[Рейтинг по проезду]]*0.6+_22_05_2024__71314[[#This Row],[Рейтинг по МВ]]*0.4</f>
        <v>0.76</v>
      </c>
    </row>
    <row r="2809" spans="1:17" x14ac:dyDescent="0.2">
      <c r="A2809">
        <v>75</v>
      </c>
      <c r="B2809" s="20" t="s">
        <v>575</v>
      </c>
      <c r="C2809" s="20" t="s">
        <v>0</v>
      </c>
      <c r="D2809" s="20" t="s">
        <v>6</v>
      </c>
      <c r="E2809" s="20" t="s">
        <v>1</v>
      </c>
      <c r="F2809" s="20" t="s">
        <v>4</v>
      </c>
      <c r="G2809" s="20" t="s">
        <v>26</v>
      </c>
      <c r="H2809" s="19">
        <v>45391</v>
      </c>
      <c r="I2809">
        <v>0</v>
      </c>
      <c r="J2809">
        <v>279</v>
      </c>
      <c r="L2809">
        <v>5.9</v>
      </c>
      <c r="M2809">
        <f>IF(_22_05_2024__71314[[#This Row],[Данные телематики, пробег]]=0,0.6,IF(_22_05_2024__71314[[#This Row],[Данные путевого, пробег]]=0,0,"для расчета"))</f>
        <v>0.6</v>
      </c>
      <c r="N28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09" s="20">
        <f>_22_05_2024__71314[[#This Row],[Рейтинг по проезду]]*0.6+_22_05_2024__71314[[#This Row],[Рейтинг по МВ]]*0.4</f>
        <v>0.76</v>
      </c>
    </row>
    <row r="2810" spans="1:17" x14ac:dyDescent="0.2">
      <c r="A2810">
        <v>75</v>
      </c>
      <c r="B2810" s="20" t="s">
        <v>576</v>
      </c>
      <c r="C2810" s="20" t="s">
        <v>0</v>
      </c>
      <c r="D2810" s="20" t="s">
        <v>6</v>
      </c>
      <c r="E2810" s="20" t="s">
        <v>1</v>
      </c>
      <c r="F2810" s="20" t="s">
        <v>4</v>
      </c>
      <c r="G2810" s="20" t="s">
        <v>26</v>
      </c>
      <c r="H2810" s="19">
        <v>45401</v>
      </c>
      <c r="I2810">
        <v>0</v>
      </c>
      <c r="J2810">
        <v>369.12</v>
      </c>
      <c r="L2810">
        <v>5.9</v>
      </c>
      <c r="M2810">
        <f>IF(_22_05_2024__71314[[#This Row],[Данные телематики, пробег]]=0,0.6,IF(_22_05_2024__71314[[#This Row],[Данные путевого, пробег]]=0,0,"для расчета"))</f>
        <v>0.6</v>
      </c>
      <c r="N28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10" s="20">
        <f>_22_05_2024__71314[[#This Row],[Рейтинг по проезду]]*0.6+_22_05_2024__71314[[#This Row],[Рейтинг по МВ]]*0.4</f>
        <v>0.76</v>
      </c>
    </row>
    <row r="2811" spans="1:17" x14ac:dyDescent="0.2">
      <c r="A2811">
        <v>75</v>
      </c>
      <c r="B2811" s="20" t="s">
        <v>577</v>
      </c>
      <c r="C2811" s="20" t="s">
        <v>0</v>
      </c>
      <c r="D2811" s="20" t="s">
        <v>6</v>
      </c>
      <c r="E2811" s="20" t="s">
        <v>1</v>
      </c>
      <c r="F2811" s="20" t="s">
        <v>4</v>
      </c>
      <c r="G2811" s="20" t="s">
        <v>26</v>
      </c>
      <c r="H2811" s="19">
        <v>45406</v>
      </c>
      <c r="I2811">
        <v>0</v>
      </c>
      <c r="J2811">
        <v>248.36</v>
      </c>
      <c r="L2811">
        <v>5.9</v>
      </c>
      <c r="M2811">
        <f>IF(_22_05_2024__71314[[#This Row],[Данные телематики, пробег]]=0,0.6,IF(_22_05_2024__71314[[#This Row],[Данные путевого, пробег]]=0,0,"для расчета"))</f>
        <v>0.6</v>
      </c>
      <c r="N28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11" s="20">
        <f>_22_05_2024__71314[[#This Row],[Рейтинг по проезду]]*0.6+_22_05_2024__71314[[#This Row],[Рейтинг по МВ]]*0.4</f>
        <v>0.76</v>
      </c>
    </row>
    <row r="2812" spans="1:17" x14ac:dyDescent="0.2">
      <c r="A2812">
        <v>75</v>
      </c>
      <c r="B2812" s="20" t="s">
        <v>578</v>
      </c>
      <c r="C2812" s="20" t="s">
        <v>0</v>
      </c>
      <c r="D2812" s="20" t="s">
        <v>6</v>
      </c>
      <c r="E2812" s="20" t="s">
        <v>1</v>
      </c>
      <c r="F2812" s="20" t="s">
        <v>4</v>
      </c>
      <c r="G2812" s="20" t="s">
        <v>26</v>
      </c>
      <c r="H2812" s="19">
        <v>45407</v>
      </c>
      <c r="I2812">
        <v>0</v>
      </c>
      <c r="J2812">
        <v>385.36</v>
      </c>
      <c r="L2812">
        <v>5.9</v>
      </c>
      <c r="M2812">
        <f>IF(_22_05_2024__71314[[#This Row],[Данные телематики, пробег]]=0,0.6,IF(_22_05_2024__71314[[#This Row],[Данные путевого, пробег]]=0,0,"для расчета"))</f>
        <v>0.6</v>
      </c>
      <c r="N28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12" s="20">
        <f>_22_05_2024__71314[[#This Row],[Рейтинг по проезду]]*0.6+_22_05_2024__71314[[#This Row],[Рейтинг по МВ]]*0.4</f>
        <v>0.76</v>
      </c>
    </row>
    <row r="2813" spans="1:17" x14ac:dyDescent="0.2">
      <c r="A2813">
        <v>75</v>
      </c>
      <c r="B2813" s="20" t="s">
        <v>579</v>
      </c>
      <c r="C2813" s="20" t="s">
        <v>0</v>
      </c>
      <c r="D2813" s="20" t="s">
        <v>6</v>
      </c>
      <c r="E2813" s="20" t="s">
        <v>1</v>
      </c>
      <c r="F2813" s="20" t="s">
        <v>4</v>
      </c>
      <c r="G2813" s="20" t="s">
        <v>26</v>
      </c>
      <c r="H2813" s="19">
        <v>45410</v>
      </c>
      <c r="I2813">
        <v>0</v>
      </c>
      <c r="J2813">
        <v>730.64</v>
      </c>
      <c r="L2813">
        <v>5.9</v>
      </c>
      <c r="M2813">
        <f>IF(_22_05_2024__71314[[#This Row],[Данные телематики, пробег]]=0,0.6,IF(_22_05_2024__71314[[#This Row],[Данные путевого, пробег]]=0,0,"для расчета"))</f>
        <v>0.6</v>
      </c>
      <c r="N28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13" s="20">
        <f>_22_05_2024__71314[[#This Row],[Рейтинг по проезду]]*0.6+_22_05_2024__71314[[#This Row],[Рейтинг по МВ]]*0.4</f>
        <v>0.76</v>
      </c>
    </row>
    <row r="2814" spans="1:17" x14ac:dyDescent="0.2">
      <c r="A2814">
        <v>75</v>
      </c>
      <c r="B2814" s="20" t="s">
        <v>580</v>
      </c>
      <c r="C2814" s="20" t="s">
        <v>0</v>
      </c>
      <c r="D2814" s="20" t="s">
        <v>6</v>
      </c>
      <c r="E2814" s="20" t="s">
        <v>1</v>
      </c>
      <c r="F2814" s="20" t="s">
        <v>4</v>
      </c>
      <c r="G2814" s="20" t="s">
        <v>26</v>
      </c>
      <c r="H2814" s="19">
        <v>45412</v>
      </c>
      <c r="I2814">
        <v>0</v>
      </c>
      <c r="J2814">
        <v>400.45</v>
      </c>
      <c r="L2814">
        <v>5.9</v>
      </c>
      <c r="M2814">
        <f>IF(_22_05_2024__71314[[#This Row],[Данные телематики, пробег]]=0,0.6,IF(_22_05_2024__71314[[#This Row],[Данные путевого, пробег]]=0,0,"для расчета"))</f>
        <v>0.6</v>
      </c>
      <c r="N28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14" s="20">
        <f>_22_05_2024__71314[[#This Row],[Рейтинг по проезду]]*0.6+_22_05_2024__71314[[#This Row],[Рейтинг по МВ]]*0.4</f>
        <v>0.76</v>
      </c>
    </row>
    <row r="2815" spans="1:17" x14ac:dyDescent="0.2">
      <c r="A2815">
        <v>442</v>
      </c>
      <c r="B2815" s="20" t="s">
        <v>581</v>
      </c>
      <c r="C2815" s="20" t="s">
        <v>27</v>
      </c>
      <c r="D2815" s="20" t="s">
        <v>28</v>
      </c>
      <c r="E2815" s="20" t="s">
        <v>29</v>
      </c>
      <c r="F2815" s="20" t="s">
        <v>2</v>
      </c>
      <c r="G2815" s="20" t="s">
        <v>209</v>
      </c>
      <c r="H2815" s="19">
        <v>45386</v>
      </c>
      <c r="I2815">
        <v>0</v>
      </c>
      <c r="J2815">
        <v>0.35</v>
      </c>
      <c r="L2815">
        <v>1</v>
      </c>
      <c r="M2815">
        <f>IF(_22_05_2024__71314[[#This Row],[Данные телематики, пробег]]=0,0.6,IF(_22_05_2024__71314[[#This Row],[Данные путевого, пробег]]=0,0,"для расчета"))</f>
        <v>0.6</v>
      </c>
      <c r="N28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15" s="20">
        <f>_22_05_2024__71314[[#This Row],[Рейтинг по проезду]]*0.6+_22_05_2024__71314[[#This Row],[Рейтинг по МВ]]*0.4</f>
        <v>0.6399999999999999</v>
      </c>
    </row>
    <row r="2816" spans="1:17" x14ac:dyDescent="0.2">
      <c r="A2816">
        <v>442</v>
      </c>
      <c r="B2816" s="20" t="s">
        <v>582</v>
      </c>
      <c r="C2816" s="20" t="s">
        <v>27</v>
      </c>
      <c r="D2816" s="20" t="s">
        <v>28</v>
      </c>
      <c r="E2816" s="20" t="s">
        <v>29</v>
      </c>
      <c r="F2816" s="20" t="s">
        <v>2</v>
      </c>
      <c r="G2816" s="20" t="s">
        <v>209</v>
      </c>
      <c r="H2816" s="19">
        <v>45393</v>
      </c>
      <c r="I2816">
        <v>0</v>
      </c>
      <c r="J2816">
        <v>40.25</v>
      </c>
      <c r="L2816">
        <v>1</v>
      </c>
      <c r="M2816">
        <f>IF(_22_05_2024__71314[[#This Row],[Данные телематики, пробег]]=0,0.6,IF(_22_05_2024__71314[[#This Row],[Данные путевого, пробег]]=0,0,"для расчета"))</f>
        <v>0.6</v>
      </c>
      <c r="N28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16" s="20">
        <f>_22_05_2024__71314[[#This Row],[Рейтинг по проезду]]*0.6+_22_05_2024__71314[[#This Row],[Рейтинг по МВ]]*0.4</f>
        <v>0.6399999999999999</v>
      </c>
    </row>
    <row r="2817" spans="1:17" x14ac:dyDescent="0.2">
      <c r="A2817">
        <v>442</v>
      </c>
      <c r="B2817" s="20" t="s">
        <v>583</v>
      </c>
      <c r="C2817" s="20" t="s">
        <v>27</v>
      </c>
      <c r="D2817" s="20" t="s">
        <v>28</v>
      </c>
      <c r="E2817" s="20" t="s">
        <v>29</v>
      </c>
      <c r="F2817" s="20" t="s">
        <v>2</v>
      </c>
      <c r="G2817" s="20" t="s">
        <v>209</v>
      </c>
      <c r="H2817" s="19">
        <v>45400</v>
      </c>
      <c r="I2817">
        <v>0</v>
      </c>
      <c r="J2817">
        <v>2.2000000000000002</v>
      </c>
      <c r="L2817">
        <v>1</v>
      </c>
      <c r="M2817">
        <f>IF(_22_05_2024__71314[[#This Row],[Данные телематики, пробег]]=0,0.6,IF(_22_05_2024__71314[[#This Row],[Данные путевого, пробег]]=0,0,"для расчета"))</f>
        <v>0.6</v>
      </c>
      <c r="N28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17" s="20">
        <f>_22_05_2024__71314[[#This Row],[Рейтинг по проезду]]*0.6+_22_05_2024__71314[[#This Row],[Рейтинг по МВ]]*0.4</f>
        <v>0.6399999999999999</v>
      </c>
    </row>
    <row r="2818" spans="1:17" x14ac:dyDescent="0.2">
      <c r="A2818">
        <v>81</v>
      </c>
      <c r="B2818" s="20" t="s">
        <v>584</v>
      </c>
      <c r="C2818" s="20" t="s">
        <v>27</v>
      </c>
      <c r="D2818" s="20" t="s">
        <v>28</v>
      </c>
      <c r="E2818" s="20" t="s">
        <v>29</v>
      </c>
      <c r="F2818" s="20" t="s">
        <v>2</v>
      </c>
      <c r="G2818" s="20" t="s">
        <v>211</v>
      </c>
      <c r="H2818" s="19">
        <v>45390</v>
      </c>
      <c r="I2818">
        <v>0</v>
      </c>
      <c r="J2818">
        <v>10.210000000000001</v>
      </c>
      <c r="L2818">
        <v>4.8</v>
      </c>
      <c r="M2818">
        <f>IF(_22_05_2024__71314[[#This Row],[Данные телематики, пробег]]=0,0.6,IF(_22_05_2024__71314[[#This Row],[Данные путевого, пробег]]=0,0,"для расчета"))</f>
        <v>0.6</v>
      </c>
      <c r="N28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18" s="20">
        <f>_22_05_2024__71314[[#This Row],[Рейтинг по проезду]]*0.6+_22_05_2024__71314[[#This Row],[Рейтинг по МВ]]*0.4</f>
        <v>0.6399999999999999</v>
      </c>
    </row>
    <row r="2819" spans="1:17" x14ac:dyDescent="0.2">
      <c r="A2819">
        <v>81</v>
      </c>
      <c r="B2819" s="20" t="s">
        <v>585</v>
      </c>
      <c r="C2819" s="20" t="s">
        <v>27</v>
      </c>
      <c r="D2819" s="20" t="s">
        <v>28</v>
      </c>
      <c r="E2819" s="20" t="s">
        <v>29</v>
      </c>
      <c r="F2819" s="20" t="s">
        <v>2</v>
      </c>
      <c r="G2819" s="20" t="s">
        <v>211</v>
      </c>
      <c r="H2819" s="19">
        <v>45394</v>
      </c>
      <c r="I2819">
        <v>0</v>
      </c>
      <c r="J2819">
        <v>11.74</v>
      </c>
      <c r="L2819">
        <v>4.8</v>
      </c>
      <c r="M2819">
        <f>IF(_22_05_2024__71314[[#This Row],[Данные телематики, пробег]]=0,0.6,IF(_22_05_2024__71314[[#This Row],[Данные путевого, пробег]]=0,0,"для расчета"))</f>
        <v>0.6</v>
      </c>
      <c r="N28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19" s="20">
        <f>_22_05_2024__71314[[#This Row],[Рейтинг по проезду]]*0.6+_22_05_2024__71314[[#This Row],[Рейтинг по МВ]]*0.4</f>
        <v>0.6399999999999999</v>
      </c>
    </row>
    <row r="2820" spans="1:17" x14ac:dyDescent="0.2">
      <c r="A2820">
        <v>81</v>
      </c>
      <c r="B2820" s="20" t="s">
        <v>586</v>
      </c>
      <c r="C2820" s="20" t="s">
        <v>27</v>
      </c>
      <c r="D2820" s="20" t="s">
        <v>28</v>
      </c>
      <c r="E2820" s="20" t="s">
        <v>29</v>
      </c>
      <c r="F2820" s="20" t="s">
        <v>2</v>
      </c>
      <c r="G2820" s="20" t="s">
        <v>211</v>
      </c>
      <c r="H2820" s="19">
        <v>45401</v>
      </c>
      <c r="I2820">
        <v>0</v>
      </c>
      <c r="J2820">
        <v>4</v>
      </c>
      <c r="L2820">
        <v>4.8</v>
      </c>
      <c r="M2820">
        <f>IF(_22_05_2024__71314[[#This Row],[Данные телематики, пробег]]=0,0.6,IF(_22_05_2024__71314[[#This Row],[Данные путевого, пробег]]=0,0,"для расчета"))</f>
        <v>0.6</v>
      </c>
      <c r="N28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20" s="20">
        <f>_22_05_2024__71314[[#This Row],[Рейтинг по проезду]]*0.6+_22_05_2024__71314[[#This Row],[Рейтинг по МВ]]*0.4</f>
        <v>0.6399999999999999</v>
      </c>
    </row>
    <row r="2821" spans="1:17" x14ac:dyDescent="0.2">
      <c r="A2821">
        <v>81</v>
      </c>
      <c r="B2821" s="20" t="s">
        <v>587</v>
      </c>
      <c r="C2821" s="20" t="s">
        <v>27</v>
      </c>
      <c r="D2821" s="20" t="s">
        <v>28</v>
      </c>
      <c r="E2821" s="20" t="s">
        <v>29</v>
      </c>
      <c r="F2821" s="20" t="s">
        <v>2</v>
      </c>
      <c r="G2821" s="20" t="s">
        <v>211</v>
      </c>
      <c r="H2821" s="19">
        <v>45406</v>
      </c>
      <c r="I2821">
        <v>0</v>
      </c>
      <c r="J2821">
        <v>1</v>
      </c>
      <c r="L2821">
        <v>4.8</v>
      </c>
      <c r="M2821">
        <f>IF(_22_05_2024__71314[[#This Row],[Данные телематики, пробег]]=0,0.6,IF(_22_05_2024__71314[[#This Row],[Данные путевого, пробег]]=0,0,"для расчета"))</f>
        <v>0.6</v>
      </c>
      <c r="N28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21" s="20">
        <f>_22_05_2024__71314[[#This Row],[Рейтинг по проезду]]*0.6+_22_05_2024__71314[[#This Row],[Рейтинг по МВ]]*0.4</f>
        <v>0.6399999999999999</v>
      </c>
    </row>
    <row r="2822" spans="1:17" x14ac:dyDescent="0.2">
      <c r="A2822">
        <v>82</v>
      </c>
      <c r="B2822" s="20" t="s">
        <v>588</v>
      </c>
      <c r="C2822" s="20" t="s">
        <v>27</v>
      </c>
      <c r="D2822" s="20" t="s">
        <v>28</v>
      </c>
      <c r="E2822" s="20" t="s">
        <v>31</v>
      </c>
      <c r="F2822" s="20" t="s">
        <v>4</v>
      </c>
      <c r="G2822" s="20" t="s">
        <v>212</v>
      </c>
      <c r="H2822" s="19">
        <v>45384</v>
      </c>
      <c r="I2822">
        <v>0</v>
      </c>
      <c r="J2822">
        <v>6</v>
      </c>
      <c r="L2822">
        <v>5.9</v>
      </c>
      <c r="M2822">
        <f>IF(_22_05_2024__71314[[#This Row],[Данные телематики, пробег]]=0,0.6,IF(_22_05_2024__71314[[#This Row],[Данные путевого, пробег]]=0,0,"для расчета"))</f>
        <v>0.6</v>
      </c>
      <c r="N28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2" s="20">
        <f>_22_05_2024__71314[[#This Row],[Рейтинг по проезду]]*0.6+_22_05_2024__71314[[#This Row],[Рейтинг по МВ]]*0.4</f>
        <v>0.76</v>
      </c>
    </row>
    <row r="2823" spans="1:17" x14ac:dyDescent="0.2">
      <c r="A2823">
        <v>82</v>
      </c>
      <c r="B2823" s="20" t="s">
        <v>589</v>
      </c>
      <c r="C2823" s="20" t="s">
        <v>27</v>
      </c>
      <c r="D2823" s="20" t="s">
        <v>28</v>
      </c>
      <c r="E2823" s="20" t="s">
        <v>31</v>
      </c>
      <c r="F2823" s="20" t="s">
        <v>4</v>
      </c>
      <c r="G2823" s="20" t="s">
        <v>212</v>
      </c>
      <c r="H2823" s="19">
        <v>45398</v>
      </c>
      <c r="I2823">
        <v>0</v>
      </c>
      <c r="J2823">
        <v>3</v>
      </c>
      <c r="L2823">
        <v>5.9</v>
      </c>
      <c r="M2823">
        <f>IF(_22_05_2024__71314[[#This Row],[Данные телематики, пробег]]=0,0.6,IF(_22_05_2024__71314[[#This Row],[Данные путевого, пробег]]=0,0,"для расчета"))</f>
        <v>0.6</v>
      </c>
      <c r="N28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3" s="20">
        <f>_22_05_2024__71314[[#This Row],[Рейтинг по проезду]]*0.6+_22_05_2024__71314[[#This Row],[Рейтинг по МВ]]*0.4</f>
        <v>0.76</v>
      </c>
    </row>
    <row r="2824" spans="1:17" x14ac:dyDescent="0.2">
      <c r="A2824">
        <v>82</v>
      </c>
      <c r="B2824" s="20" t="s">
        <v>590</v>
      </c>
      <c r="C2824" s="20" t="s">
        <v>27</v>
      </c>
      <c r="D2824" s="20" t="s">
        <v>28</v>
      </c>
      <c r="E2824" s="20" t="s">
        <v>31</v>
      </c>
      <c r="F2824" s="20" t="s">
        <v>4</v>
      </c>
      <c r="G2824" s="20" t="s">
        <v>212</v>
      </c>
      <c r="H2824" s="19">
        <v>45411</v>
      </c>
      <c r="I2824">
        <v>0</v>
      </c>
      <c r="J2824">
        <v>172</v>
      </c>
      <c r="L2824">
        <v>5.9</v>
      </c>
      <c r="M2824">
        <f>IF(_22_05_2024__71314[[#This Row],[Данные телематики, пробег]]=0,0.6,IF(_22_05_2024__71314[[#This Row],[Данные путевого, пробег]]=0,0,"для расчета"))</f>
        <v>0.6</v>
      </c>
      <c r="N28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4" s="20">
        <f>_22_05_2024__71314[[#This Row],[Рейтинг по проезду]]*0.6+_22_05_2024__71314[[#This Row],[Рейтинг по МВ]]*0.4</f>
        <v>0.76</v>
      </c>
    </row>
    <row r="2825" spans="1:17" x14ac:dyDescent="0.2">
      <c r="A2825">
        <v>83</v>
      </c>
      <c r="B2825" s="20" t="s">
        <v>591</v>
      </c>
      <c r="C2825" s="20" t="s">
        <v>27</v>
      </c>
      <c r="D2825" s="20" t="s">
        <v>28</v>
      </c>
      <c r="E2825" s="20" t="s">
        <v>29</v>
      </c>
      <c r="F2825" s="20" t="s">
        <v>2</v>
      </c>
      <c r="G2825" s="20" t="s">
        <v>213</v>
      </c>
      <c r="H2825" s="19">
        <v>45383</v>
      </c>
      <c r="I2825">
        <v>0</v>
      </c>
      <c r="J2825">
        <v>36</v>
      </c>
      <c r="L2825">
        <v>6</v>
      </c>
      <c r="M2825">
        <f>IF(_22_05_2024__71314[[#This Row],[Данные телематики, пробег]]=0,0.6,IF(_22_05_2024__71314[[#This Row],[Данные путевого, пробег]]=0,0,"для расчета"))</f>
        <v>0.6</v>
      </c>
      <c r="N28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5" s="20">
        <f>_22_05_2024__71314[[#This Row],[Рейтинг по проезду]]*0.6+_22_05_2024__71314[[#This Row],[Рейтинг по МВ]]*0.4</f>
        <v>0.76</v>
      </c>
    </row>
    <row r="2826" spans="1:17" x14ac:dyDescent="0.2">
      <c r="A2826">
        <v>83</v>
      </c>
      <c r="B2826" s="20" t="s">
        <v>592</v>
      </c>
      <c r="C2826" s="20" t="s">
        <v>27</v>
      </c>
      <c r="D2826" s="20" t="s">
        <v>28</v>
      </c>
      <c r="E2826" s="20" t="s">
        <v>29</v>
      </c>
      <c r="F2826" s="20" t="s">
        <v>2</v>
      </c>
      <c r="G2826" s="20" t="s">
        <v>213</v>
      </c>
      <c r="H2826" s="19">
        <v>45385</v>
      </c>
      <c r="I2826">
        <v>0</v>
      </c>
      <c r="J2826">
        <v>29</v>
      </c>
      <c r="L2826">
        <v>6</v>
      </c>
      <c r="M2826">
        <f>IF(_22_05_2024__71314[[#This Row],[Данные телематики, пробег]]=0,0.6,IF(_22_05_2024__71314[[#This Row],[Данные путевого, пробег]]=0,0,"для расчета"))</f>
        <v>0.6</v>
      </c>
      <c r="N28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6" s="20">
        <f>_22_05_2024__71314[[#This Row],[Рейтинг по проезду]]*0.6+_22_05_2024__71314[[#This Row],[Рейтинг по МВ]]*0.4</f>
        <v>0.76</v>
      </c>
    </row>
    <row r="2827" spans="1:17" x14ac:dyDescent="0.2">
      <c r="A2827">
        <v>83</v>
      </c>
      <c r="B2827" s="20" t="s">
        <v>593</v>
      </c>
      <c r="C2827" s="20" t="s">
        <v>27</v>
      </c>
      <c r="D2827" s="20" t="s">
        <v>28</v>
      </c>
      <c r="E2827" s="20" t="s">
        <v>29</v>
      </c>
      <c r="F2827" s="20" t="s">
        <v>2</v>
      </c>
      <c r="G2827" s="20" t="s">
        <v>213</v>
      </c>
      <c r="H2827" s="19">
        <v>45390</v>
      </c>
      <c r="I2827">
        <v>0</v>
      </c>
      <c r="J2827">
        <v>30</v>
      </c>
      <c r="L2827">
        <v>6</v>
      </c>
      <c r="M2827">
        <f>IF(_22_05_2024__71314[[#This Row],[Данные телематики, пробег]]=0,0.6,IF(_22_05_2024__71314[[#This Row],[Данные путевого, пробег]]=0,0,"для расчета"))</f>
        <v>0.6</v>
      </c>
      <c r="N28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7" s="20">
        <f>_22_05_2024__71314[[#This Row],[Рейтинг по проезду]]*0.6+_22_05_2024__71314[[#This Row],[Рейтинг по МВ]]*0.4</f>
        <v>0.76</v>
      </c>
    </row>
    <row r="2828" spans="1:17" x14ac:dyDescent="0.2">
      <c r="A2828">
        <v>83</v>
      </c>
      <c r="B2828" s="20" t="s">
        <v>594</v>
      </c>
      <c r="C2828" s="20" t="s">
        <v>27</v>
      </c>
      <c r="D2828" s="20" t="s">
        <v>28</v>
      </c>
      <c r="E2828" s="20" t="s">
        <v>29</v>
      </c>
      <c r="F2828" s="20" t="s">
        <v>2</v>
      </c>
      <c r="G2828" s="20" t="s">
        <v>213</v>
      </c>
      <c r="H2828" s="19">
        <v>45392</v>
      </c>
      <c r="I2828">
        <v>0</v>
      </c>
      <c r="J2828">
        <v>4</v>
      </c>
      <c r="L2828">
        <v>6</v>
      </c>
      <c r="M2828">
        <f>IF(_22_05_2024__71314[[#This Row],[Данные телематики, пробег]]=0,0.6,IF(_22_05_2024__71314[[#This Row],[Данные путевого, пробег]]=0,0,"для расчета"))</f>
        <v>0.6</v>
      </c>
      <c r="N28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8" s="20">
        <f>_22_05_2024__71314[[#This Row],[Рейтинг по проезду]]*0.6+_22_05_2024__71314[[#This Row],[Рейтинг по МВ]]*0.4</f>
        <v>0.76</v>
      </c>
    </row>
    <row r="2829" spans="1:17" x14ac:dyDescent="0.2">
      <c r="A2829">
        <v>83</v>
      </c>
      <c r="B2829" s="20" t="s">
        <v>595</v>
      </c>
      <c r="C2829" s="20" t="s">
        <v>27</v>
      </c>
      <c r="D2829" s="20" t="s">
        <v>28</v>
      </c>
      <c r="E2829" s="20" t="s">
        <v>29</v>
      </c>
      <c r="F2829" s="20" t="s">
        <v>2</v>
      </c>
      <c r="G2829" s="20" t="s">
        <v>213</v>
      </c>
      <c r="H2829" s="19">
        <v>45393</v>
      </c>
      <c r="I2829">
        <v>0</v>
      </c>
      <c r="J2829">
        <v>15</v>
      </c>
      <c r="L2829">
        <v>6</v>
      </c>
      <c r="M2829">
        <f>IF(_22_05_2024__71314[[#This Row],[Данные телематики, пробег]]=0,0.6,IF(_22_05_2024__71314[[#This Row],[Данные путевого, пробег]]=0,0,"для расчета"))</f>
        <v>0.6</v>
      </c>
      <c r="N28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29" s="20">
        <f>_22_05_2024__71314[[#This Row],[Рейтинг по проезду]]*0.6+_22_05_2024__71314[[#This Row],[Рейтинг по МВ]]*0.4</f>
        <v>0.76</v>
      </c>
    </row>
    <row r="2830" spans="1:17" x14ac:dyDescent="0.2">
      <c r="A2830">
        <v>83</v>
      </c>
      <c r="B2830" s="20" t="s">
        <v>596</v>
      </c>
      <c r="C2830" s="20" t="s">
        <v>27</v>
      </c>
      <c r="D2830" s="20" t="s">
        <v>28</v>
      </c>
      <c r="E2830" s="20" t="s">
        <v>29</v>
      </c>
      <c r="F2830" s="20" t="s">
        <v>2</v>
      </c>
      <c r="G2830" s="20" t="s">
        <v>213</v>
      </c>
      <c r="H2830" s="19">
        <v>45397</v>
      </c>
      <c r="I2830">
        <v>0</v>
      </c>
      <c r="J2830">
        <v>18</v>
      </c>
      <c r="L2830">
        <v>6</v>
      </c>
      <c r="M2830">
        <f>IF(_22_05_2024__71314[[#This Row],[Данные телематики, пробег]]=0,0.6,IF(_22_05_2024__71314[[#This Row],[Данные путевого, пробег]]=0,0,"для расчета"))</f>
        <v>0.6</v>
      </c>
      <c r="N28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0" s="20">
        <f>_22_05_2024__71314[[#This Row],[Рейтинг по проезду]]*0.6+_22_05_2024__71314[[#This Row],[Рейтинг по МВ]]*0.4</f>
        <v>0.76</v>
      </c>
    </row>
    <row r="2831" spans="1:17" x14ac:dyDescent="0.2">
      <c r="A2831">
        <v>83</v>
      </c>
      <c r="B2831" s="20" t="s">
        <v>597</v>
      </c>
      <c r="C2831" s="20" t="s">
        <v>27</v>
      </c>
      <c r="D2831" s="20" t="s">
        <v>28</v>
      </c>
      <c r="E2831" s="20" t="s">
        <v>29</v>
      </c>
      <c r="F2831" s="20" t="s">
        <v>2</v>
      </c>
      <c r="G2831" s="20" t="s">
        <v>213</v>
      </c>
      <c r="H2831" s="19">
        <v>45398</v>
      </c>
      <c r="I2831">
        <v>0</v>
      </c>
      <c r="J2831">
        <v>25</v>
      </c>
      <c r="L2831">
        <v>6</v>
      </c>
      <c r="M2831">
        <f>IF(_22_05_2024__71314[[#This Row],[Данные телематики, пробег]]=0,0.6,IF(_22_05_2024__71314[[#This Row],[Данные путевого, пробег]]=0,0,"для расчета"))</f>
        <v>0.6</v>
      </c>
      <c r="N28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1" s="20">
        <f>_22_05_2024__71314[[#This Row],[Рейтинг по проезду]]*0.6+_22_05_2024__71314[[#This Row],[Рейтинг по МВ]]*0.4</f>
        <v>0.76</v>
      </c>
    </row>
    <row r="2832" spans="1:17" x14ac:dyDescent="0.2">
      <c r="A2832">
        <v>83</v>
      </c>
      <c r="B2832" s="20" t="s">
        <v>598</v>
      </c>
      <c r="C2832" s="20" t="s">
        <v>27</v>
      </c>
      <c r="D2832" s="20" t="s">
        <v>28</v>
      </c>
      <c r="E2832" s="20" t="s">
        <v>29</v>
      </c>
      <c r="F2832" s="20" t="s">
        <v>2</v>
      </c>
      <c r="G2832" s="20" t="s">
        <v>213</v>
      </c>
      <c r="H2832" s="19">
        <v>45399</v>
      </c>
      <c r="I2832">
        <v>0</v>
      </c>
      <c r="J2832">
        <v>17</v>
      </c>
      <c r="L2832">
        <v>6</v>
      </c>
      <c r="M2832">
        <f>IF(_22_05_2024__71314[[#This Row],[Данные телематики, пробег]]=0,0.6,IF(_22_05_2024__71314[[#This Row],[Данные путевого, пробег]]=0,0,"для расчета"))</f>
        <v>0.6</v>
      </c>
      <c r="N28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2" s="20">
        <f>_22_05_2024__71314[[#This Row],[Рейтинг по проезду]]*0.6+_22_05_2024__71314[[#This Row],[Рейтинг по МВ]]*0.4</f>
        <v>0.76</v>
      </c>
    </row>
    <row r="2833" spans="1:17" x14ac:dyDescent="0.2">
      <c r="A2833">
        <v>83</v>
      </c>
      <c r="B2833" s="20" t="s">
        <v>599</v>
      </c>
      <c r="C2833" s="20" t="s">
        <v>27</v>
      </c>
      <c r="D2833" s="20" t="s">
        <v>28</v>
      </c>
      <c r="E2833" s="20" t="s">
        <v>29</v>
      </c>
      <c r="F2833" s="20" t="s">
        <v>2</v>
      </c>
      <c r="G2833" s="20" t="s">
        <v>213</v>
      </c>
      <c r="H2833" s="19">
        <v>45400</v>
      </c>
      <c r="I2833">
        <v>0</v>
      </c>
      <c r="J2833">
        <v>137</v>
      </c>
      <c r="L2833">
        <v>6</v>
      </c>
      <c r="M2833">
        <f>IF(_22_05_2024__71314[[#This Row],[Данные телематики, пробег]]=0,0.6,IF(_22_05_2024__71314[[#This Row],[Данные путевого, пробег]]=0,0,"для расчета"))</f>
        <v>0.6</v>
      </c>
      <c r="N28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3" s="20">
        <f>_22_05_2024__71314[[#This Row],[Рейтинг по проезду]]*0.6+_22_05_2024__71314[[#This Row],[Рейтинг по МВ]]*0.4</f>
        <v>0.76</v>
      </c>
    </row>
    <row r="2834" spans="1:17" x14ac:dyDescent="0.2">
      <c r="A2834">
        <v>83</v>
      </c>
      <c r="B2834" s="20" t="s">
        <v>600</v>
      </c>
      <c r="C2834" s="20" t="s">
        <v>27</v>
      </c>
      <c r="D2834" s="20" t="s">
        <v>28</v>
      </c>
      <c r="E2834" s="20" t="s">
        <v>29</v>
      </c>
      <c r="F2834" s="20" t="s">
        <v>2</v>
      </c>
      <c r="G2834" s="20" t="s">
        <v>213</v>
      </c>
      <c r="H2834" s="19">
        <v>45401</v>
      </c>
      <c r="I2834">
        <v>0</v>
      </c>
      <c r="J2834">
        <v>11</v>
      </c>
      <c r="L2834">
        <v>6</v>
      </c>
      <c r="M2834">
        <f>IF(_22_05_2024__71314[[#This Row],[Данные телематики, пробег]]=0,0.6,IF(_22_05_2024__71314[[#This Row],[Данные путевого, пробег]]=0,0,"для расчета"))</f>
        <v>0.6</v>
      </c>
      <c r="N28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4" s="20">
        <f>_22_05_2024__71314[[#This Row],[Рейтинг по проезду]]*0.6+_22_05_2024__71314[[#This Row],[Рейтинг по МВ]]*0.4</f>
        <v>0.76</v>
      </c>
    </row>
    <row r="2835" spans="1:17" x14ac:dyDescent="0.2">
      <c r="A2835">
        <v>83</v>
      </c>
      <c r="B2835" s="20" t="s">
        <v>601</v>
      </c>
      <c r="C2835" s="20" t="s">
        <v>27</v>
      </c>
      <c r="D2835" s="20" t="s">
        <v>28</v>
      </c>
      <c r="E2835" s="20" t="s">
        <v>29</v>
      </c>
      <c r="F2835" s="20" t="s">
        <v>2</v>
      </c>
      <c r="G2835" s="20" t="s">
        <v>213</v>
      </c>
      <c r="H2835" s="19">
        <v>45404</v>
      </c>
      <c r="I2835">
        <v>0</v>
      </c>
      <c r="J2835">
        <v>31</v>
      </c>
      <c r="L2835">
        <v>6</v>
      </c>
      <c r="M2835">
        <f>IF(_22_05_2024__71314[[#This Row],[Данные телематики, пробег]]=0,0.6,IF(_22_05_2024__71314[[#This Row],[Данные путевого, пробег]]=0,0,"для расчета"))</f>
        <v>0.6</v>
      </c>
      <c r="N28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5" s="20">
        <f>_22_05_2024__71314[[#This Row],[Рейтинг по проезду]]*0.6+_22_05_2024__71314[[#This Row],[Рейтинг по МВ]]*0.4</f>
        <v>0.76</v>
      </c>
    </row>
    <row r="2836" spans="1:17" x14ac:dyDescent="0.2">
      <c r="A2836">
        <v>83</v>
      </c>
      <c r="B2836" s="20" t="s">
        <v>602</v>
      </c>
      <c r="C2836" s="20" t="s">
        <v>27</v>
      </c>
      <c r="D2836" s="20" t="s">
        <v>28</v>
      </c>
      <c r="E2836" s="20" t="s">
        <v>29</v>
      </c>
      <c r="F2836" s="20" t="s">
        <v>2</v>
      </c>
      <c r="G2836" s="20" t="s">
        <v>213</v>
      </c>
      <c r="H2836" s="19">
        <v>45406</v>
      </c>
      <c r="I2836">
        <v>0</v>
      </c>
      <c r="J2836">
        <v>10</v>
      </c>
      <c r="L2836">
        <v>6</v>
      </c>
      <c r="M2836">
        <f>IF(_22_05_2024__71314[[#This Row],[Данные телематики, пробег]]=0,0.6,IF(_22_05_2024__71314[[#This Row],[Данные путевого, пробег]]=0,0,"для расчета"))</f>
        <v>0.6</v>
      </c>
      <c r="N28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6" s="20">
        <f>_22_05_2024__71314[[#This Row],[Рейтинг по проезду]]*0.6+_22_05_2024__71314[[#This Row],[Рейтинг по МВ]]*0.4</f>
        <v>0.76</v>
      </c>
    </row>
    <row r="2837" spans="1:17" x14ac:dyDescent="0.2">
      <c r="A2837">
        <v>87</v>
      </c>
      <c r="B2837" s="20" t="s">
        <v>603</v>
      </c>
      <c r="C2837" s="20" t="s">
        <v>27</v>
      </c>
      <c r="D2837" s="20" t="s">
        <v>28</v>
      </c>
      <c r="E2837" s="20" t="s">
        <v>29</v>
      </c>
      <c r="F2837" s="20" t="s">
        <v>2</v>
      </c>
      <c r="G2837" s="20" t="s">
        <v>32</v>
      </c>
      <c r="H2837" s="19">
        <v>45401</v>
      </c>
      <c r="I2837">
        <v>0</v>
      </c>
      <c r="J2837">
        <v>3.45</v>
      </c>
      <c r="L2837">
        <v>5.9</v>
      </c>
      <c r="M2837">
        <f>IF(_22_05_2024__71314[[#This Row],[Данные телематики, пробег]]=0,0.6,IF(_22_05_2024__71314[[#This Row],[Данные путевого, пробег]]=0,0,"для расчета"))</f>
        <v>0.6</v>
      </c>
      <c r="N28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7" s="20">
        <f>_22_05_2024__71314[[#This Row],[Рейтинг по проезду]]*0.6+_22_05_2024__71314[[#This Row],[Рейтинг по МВ]]*0.4</f>
        <v>0.76</v>
      </c>
    </row>
    <row r="2838" spans="1:17" x14ac:dyDescent="0.2">
      <c r="A2838">
        <v>87</v>
      </c>
      <c r="B2838" s="20" t="s">
        <v>604</v>
      </c>
      <c r="C2838" s="20" t="s">
        <v>27</v>
      </c>
      <c r="D2838" s="20" t="s">
        <v>28</v>
      </c>
      <c r="E2838" s="20" t="s">
        <v>29</v>
      </c>
      <c r="F2838" s="20" t="s">
        <v>2</v>
      </c>
      <c r="G2838" s="20" t="s">
        <v>32</v>
      </c>
      <c r="H2838" s="19">
        <v>45404</v>
      </c>
      <c r="I2838">
        <v>0</v>
      </c>
      <c r="J2838">
        <v>10.23</v>
      </c>
      <c r="L2838">
        <v>5.9</v>
      </c>
      <c r="M2838">
        <f>IF(_22_05_2024__71314[[#This Row],[Данные телематики, пробег]]=0,0.6,IF(_22_05_2024__71314[[#This Row],[Данные путевого, пробег]]=0,0,"для расчета"))</f>
        <v>0.6</v>
      </c>
      <c r="N28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8" s="20">
        <f>_22_05_2024__71314[[#This Row],[Рейтинг по проезду]]*0.6+_22_05_2024__71314[[#This Row],[Рейтинг по МВ]]*0.4</f>
        <v>0.76</v>
      </c>
    </row>
    <row r="2839" spans="1:17" x14ac:dyDescent="0.2">
      <c r="A2839">
        <v>88</v>
      </c>
      <c r="B2839" s="20" t="s">
        <v>605</v>
      </c>
      <c r="C2839" s="20" t="s">
        <v>27</v>
      </c>
      <c r="D2839" s="20" t="s">
        <v>28</v>
      </c>
      <c r="E2839" s="20" t="s">
        <v>29</v>
      </c>
      <c r="F2839" s="20" t="s">
        <v>2</v>
      </c>
      <c r="G2839" s="20" t="s">
        <v>217</v>
      </c>
      <c r="H2839" s="19">
        <v>45412</v>
      </c>
      <c r="I2839">
        <v>0</v>
      </c>
      <c r="J2839">
        <v>1.67</v>
      </c>
      <c r="L2839">
        <v>5.9</v>
      </c>
      <c r="M2839">
        <f>IF(_22_05_2024__71314[[#This Row],[Данные телематики, пробег]]=0,0.6,IF(_22_05_2024__71314[[#This Row],[Данные путевого, пробег]]=0,0,"для расчета"))</f>
        <v>0.6</v>
      </c>
      <c r="N28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39" s="20">
        <f>_22_05_2024__71314[[#This Row],[Рейтинг по проезду]]*0.6+_22_05_2024__71314[[#This Row],[Рейтинг по МВ]]*0.4</f>
        <v>0.76</v>
      </c>
    </row>
    <row r="2840" spans="1:17" x14ac:dyDescent="0.2">
      <c r="A2840">
        <v>91</v>
      </c>
      <c r="B2840" s="20" t="s">
        <v>606</v>
      </c>
      <c r="C2840" s="20" t="s">
        <v>27</v>
      </c>
      <c r="D2840" s="20" t="s">
        <v>28</v>
      </c>
      <c r="E2840" s="20" t="s">
        <v>29</v>
      </c>
      <c r="F2840" s="20" t="s">
        <v>2</v>
      </c>
      <c r="G2840" s="20" t="s">
        <v>220</v>
      </c>
      <c r="H2840" s="19">
        <v>45412</v>
      </c>
      <c r="I2840">
        <v>0</v>
      </c>
      <c r="J2840">
        <v>1.83</v>
      </c>
      <c r="L2840">
        <v>3.7</v>
      </c>
      <c r="M2840">
        <f>IF(_22_05_2024__71314[[#This Row],[Данные телематики, пробег]]=0,0.6,IF(_22_05_2024__71314[[#This Row],[Данные путевого, пробег]]=0,0,"для расчета"))</f>
        <v>0.6</v>
      </c>
      <c r="N28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40" s="20">
        <f>_22_05_2024__71314[[#This Row],[Рейтинг по проезду]]*0.6+_22_05_2024__71314[[#This Row],[Рейтинг по МВ]]*0.4</f>
        <v>0.6399999999999999</v>
      </c>
    </row>
    <row r="2841" spans="1:17" x14ac:dyDescent="0.2">
      <c r="A2841">
        <v>92</v>
      </c>
      <c r="B2841" s="20" t="s">
        <v>607</v>
      </c>
      <c r="C2841" s="20" t="s">
        <v>27</v>
      </c>
      <c r="D2841" s="20" t="s">
        <v>28</v>
      </c>
      <c r="E2841" s="20" t="s">
        <v>31</v>
      </c>
      <c r="F2841" s="20" t="s">
        <v>4</v>
      </c>
      <c r="G2841" s="20" t="s">
        <v>221</v>
      </c>
      <c r="H2841" s="19">
        <v>45383</v>
      </c>
      <c r="I2841">
        <v>0</v>
      </c>
      <c r="J2841">
        <v>7.0000000000000007E-2</v>
      </c>
      <c r="L2841">
        <v>0</v>
      </c>
      <c r="M2841">
        <f>IF(_22_05_2024__71314[[#This Row],[Данные телематики, пробег]]=0,0.6,IF(_22_05_2024__71314[[#This Row],[Данные путевого, пробег]]=0,0,"для расчета"))</f>
        <v>0.6</v>
      </c>
      <c r="N28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41" s="20">
        <f>_22_05_2024__71314[[#This Row],[Рейтинг по проезду]]*0.6+_22_05_2024__71314[[#This Row],[Рейтинг по МВ]]*0.4</f>
        <v>0.6399999999999999</v>
      </c>
    </row>
    <row r="2842" spans="1:17" x14ac:dyDescent="0.2">
      <c r="A2842">
        <v>92</v>
      </c>
      <c r="B2842" s="20" t="s">
        <v>608</v>
      </c>
      <c r="C2842" s="20" t="s">
        <v>27</v>
      </c>
      <c r="D2842" s="20" t="s">
        <v>28</v>
      </c>
      <c r="E2842" s="20" t="s">
        <v>31</v>
      </c>
      <c r="F2842" s="20" t="s">
        <v>4</v>
      </c>
      <c r="G2842" s="20" t="s">
        <v>221</v>
      </c>
      <c r="H2842" s="19">
        <v>45396</v>
      </c>
      <c r="I2842">
        <v>0</v>
      </c>
      <c r="J2842">
        <v>0.93</v>
      </c>
      <c r="L2842">
        <v>0</v>
      </c>
      <c r="M2842">
        <f>IF(_22_05_2024__71314[[#This Row],[Данные телематики, пробег]]=0,0.6,IF(_22_05_2024__71314[[#This Row],[Данные путевого, пробег]]=0,0,"для расчета"))</f>
        <v>0.6</v>
      </c>
      <c r="N28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42" s="20">
        <f>_22_05_2024__71314[[#This Row],[Рейтинг по проезду]]*0.6+_22_05_2024__71314[[#This Row],[Рейтинг по МВ]]*0.4</f>
        <v>0.6399999999999999</v>
      </c>
    </row>
    <row r="2843" spans="1:17" x14ac:dyDescent="0.2">
      <c r="A2843">
        <v>93</v>
      </c>
      <c r="B2843" s="20" t="s">
        <v>609</v>
      </c>
      <c r="C2843" s="20" t="s">
        <v>27</v>
      </c>
      <c r="D2843" s="20" t="s">
        <v>28</v>
      </c>
      <c r="E2843" s="20" t="s">
        <v>31</v>
      </c>
      <c r="F2843" s="20" t="s">
        <v>4</v>
      </c>
      <c r="G2843" s="20" t="s">
        <v>222</v>
      </c>
      <c r="H2843" s="19">
        <v>45383</v>
      </c>
      <c r="I2843">
        <v>0</v>
      </c>
      <c r="J2843">
        <v>92</v>
      </c>
      <c r="L2843">
        <v>4.9000000000000004</v>
      </c>
      <c r="M2843">
        <f>IF(_22_05_2024__71314[[#This Row],[Данные телематики, пробег]]=0,0.6,IF(_22_05_2024__71314[[#This Row],[Данные путевого, пробег]]=0,0,"для расчета"))</f>
        <v>0.6</v>
      </c>
      <c r="N28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3" s="20">
        <f>_22_05_2024__71314[[#This Row],[Рейтинг по проезду]]*0.6+_22_05_2024__71314[[#This Row],[Рейтинг по МВ]]*0.4</f>
        <v>0.68</v>
      </c>
    </row>
    <row r="2844" spans="1:17" x14ac:dyDescent="0.2">
      <c r="A2844">
        <v>93</v>
      </c>
      <c r="B2844" s="20" t="s">
        <v>610</v>
      </c>
      <c r="C2844" s="20" t="s">
        <v>27</v>
      </c>
      <c r="D2844" s="20" t="s">
        <v>28</v>
      </c>
      <c r="E2844" s="20" t="s">
        <v>31</v>
      </c>
      <c r="F2844" s="20" t="s">
        <v>4</v>
      </c>
      <c r="G2844" s="20" t="s">
        <v>222</v>
      </c>
      <c r="H2844" s="19">
        <v>45384</v>
      </c>
      <c r="I2844">
        <v>0</v>
      </c>
      <c r="J2844">
        <v>53</v>
      </c>
      <c r="L2844">
        <v>4.9000000000000004</v>
      </c>
      <c r="M2844">
        <f>IF(_22_05_2024__71314[[#This Row],[Данные телематики, пробег]]=0,0.6,IF(_22_05_2024__71314[[#This Row],[Данные путевого, пробег]]=0,0,"для расчета"))</f>
        <v>0.6</v>
      </c>
      <c r="N28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4" s="20">
        <f>_22_05_2024__71314[[#This Row],[Рейтинг по проезду]]*0.6+_22_05_2024__71314[[#This Row],[Рейтинг по МВ]]*0.4</f>
        <v>0.68</v>
      </c>
    </row>
    <row r="2845" spans="1:17" x14ac:dyDescent="0.2">
      <c r="A2845">
        <v>93</v>
      </c>
      <c r="B2845" s="20" t="s">
        <v>611</v>
      </c>
      <c r="C2845" s="20" t="s">
        <v>27</v>
      </c>
      <c r="D2845" s="20" t="s">
        <v>28</v>
      </c>
      <c r="E2845" s="20" t="s">
        <v>31</v>
      </c>
      <c r="F2845" s="20" t="s">
        <v>4</v>
      </c>
      <c r="G2845" s="20" t="s">
        <v>222</v>
      </c>
      <c r="H2845" s="19">
        <v>45385</v>
      </c>
      <c r="I2845">
        <v>0</v>
      </c>
      <c r="J2845">
        <v>1136</v>
      </c>
      <c r="L2845">
        <v>4.9000000000000004</v>
      </c>
      <c r="M2845">
        <f>IF(_22_05_2024__71314[[#This Row],[Данные телематики, пробег]]=0,0.6,IF(_22_05_2024__71314[[#This Row],[Данные путевого, пробег]]=0,0,"для расчета"))</f>
        <v>0.6</v>
      </c>
      <c r="N28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5" s="20">
        <f>_22_05_2024__71314[[#This Row],[Рейтинг по проезду]]*0.6+_22_05_2024__71314[[#This Row],[Рейтинг по МВ]]*0.4</f>
        <v>0.68</v>
      </c>
    </row>
    <row r="2846" spans="1:17" x14ac:dyDescent="0.2">
      <c r="A2846">
        <v>93</v>
      </c>
      <c r="B2846" s="20" t="s">
        <v>612</v>
      </c>
      <c r="C2846" s="20" t="s">
        <v>27</v>
      </c>
      <c r="D2846" s="20" t="s">
        <v>28</v>
      </c>
      <c r="E2846" s="20" t="s">
        <v>31</v>
      </c>
      <c r="F2846" s="20" t="s">
        <v>4</v>
      </c>
      <c r="G2846" s="20" t="s">
        <v>222</v>
      </c>
      <c r="H2846" s="19">
        <v>45386</v>
      </c>
      <c r="I2846">
        <v>0</v>
      </c>
      <c r="J2846">
        <v>105</v>
      </c>
      <c r="L2846">
        <v>4.9000000000000004</v>
      </c>
      <c r="M2846">
        <f>IF(_22_05_2024__71314[[#This Row],[Данные телематики, пробег]]=0,0.6,IF(_22_05_2024__71314[[#This Row],[Данные путевого, пробег]]=0,0,"для расчета"))</f>
        <v>0.6</v>
      </c>
      <c r="N28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6" s="20">
        <f>_22_05_2024__71314[[#This Row],[Рейтинг по проезду]]*0.6+_22_05_2024__71314[[#This Row],[Рейтинг по МВ]]*0.4</f>
        <v>0.68</v>
      </c>
    </row>
    <row r="2847" spans="1:17" x14ac:dyDescent="0.2">
      <c r="A2847">
        <v>93</v>
      </c>
      <c r="B2847" s="20" t="s">
        <v>613</v>
      </c>
      <c r="C2847" s="20" t="s">
        <v>27</v>
      </c>
      <c r="D2847" s="20" t="s">
        <v>28</v>
      </c>
      <c r="E2847" s="20" t="s">
        <v>31</v>
      </c>
      <c r="F2847" s="20" t="s">
        <v>4</v>
      </c>
      <c r="G2847" s="20" t="s">
        <v>222</v>
      </c>
      <c r="H2847" s="19">
        <v>45387</v>
      </c>
      <c r="I2847">
        <v>0</v>
      </c>
      <c r="J2847">
        <v>65</v>
      </c>
      <c r="L2847">
        <v>4.9000000000000004</v>
      </c>
      <c r="M2847">
        <f>IF(_22_05_2024__71314[[#This Row],[Данные телематики, пробег]]=0,0.6,IF(_22_05_2024__71314[[#This Row],[Данные путевого, пробег]]=0,0,"для расчета"))</f>
        <v>0.6</v>
      </c>
      <c r="N28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7" s="20">
        <f>_22_05_2024__71314[[#This Row],[Рейтинг по проезду]]*0.6+_22_05_2024__71314[[#This Row],[Рейтинг по МВ]]*0.4</f>
        <v>0.68</v>
      </c>
    </row>
    <row r="2848" spans="1:17" x14ac:dyDescent="0.2">
      <c r="A2848">
        <v>93</v>
      </c>
      <c r="B2848" s="20" t="s">
        <v>614</v>
      </c>
      <c r="C2848" s="20" t="s">
        <v>27</v>
      </c>
      <c r="D2848" s="20" t="s">
        <v>28</v>
      </c>
      <c r="E2848" s="20" t="s">
        <v>31</v>
      </c>
      <c r="F2848" s="20" t="s">
        <v>4</v>
      </c>
      <c r="G2848" s="20" t="s">
        <v>222</v>
      </c>
      <c r="H2848" s="19">
        <v>45392</v>
      </c>
      <c r="I2848">
        <v>0</v>
      </c>
      <c r="J2848">
        <v>135.41</v>
      </c>
      <c r="L2848">
        <v>4.9000000000000004</v>
      </c>
      <c r="M2848">
        <f>IF(_22_05_2024__71314[[#This Row],[Данные телематики, пробег]]=0,0.6,IF(_22_05_2024__71314[[#This Row],[Данные путевого, пробег]]=0,0,"для расчета"))</f>
        <v>0.6</v>
      </c>
      <c r="N28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8" s="20">
        <f>_22_05_2024__71314[[#This Row],[Рейтинг по проезду]]*0.6+_22_05_2024__71314[[#This Row],[Рейтинг по МВ]]*0.4</f>
        <v>0.68</v>
      </c>
    </row>
    <row r="2849" spans="1:17" x14ac:dyDescent="0.2">
      <c r="A2849">
        <v>93</v>
      </c>
      <c r="B2849" s="20" t="s">
        <v>615</v>
      </c>
      <c r="C2849" s="20" t="s">
        <v>27</v>
      </c>
      <c r="D2849" s="20" t="s">
        <v>28</v>
      </c>
      <c r="E2849" s="20" t="s">
        <v>31</v>
      </c>
      <c r="F2849" s="20" t="s">
        <v>4</v>
      </c>
      <c r="G2849" s="20" t="s">
        <v>222</v>
      </c>
      <c r="H2849" s="19">
        <v>45397</v>
      </c>
      <c r="I2849">
        <v>0</v>
      </c>
      <c r="J2849">
        <v>174.13</v>
      </c>
      <c r="L2849">
        <v>4.9000000000000004</v>
      </c>
      <c r="M2849">
        <f>IF(_22_05_2024__71314[[#This Row],[Данные телематики, пробег]]=0,0.6,IF(_22_05_2024__71314[[#This Row],[Данные путевого, пробег]]=0,0,"для расчета"))</f>
        <v>0.6</v>
      </c>
      <c r="N28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4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49" s="20">
        <f>_22_05_2024__71314[[#This Row],[Рейтинг по проезду]]*0.6+_22_05_2024__71314[[#This Row],[Рейтинг по МВ]]*0.4</f>
        <v>0.68</v>
      </c>
    </row>
    <row r="2850" spans="1:17" x14ac:dyDescent="0.2">
      <c r="A2850">
        <v>93</v>
      </c>
      <c r="B2850" s="20" t="s">
        <v>616</v>
      </c>
      <c r="C2850" s="20" t="s">
        <v>27</v>
      </c>
      <c r="D2850" s="20" t="s">
        <v>28</v>
      </c>
      <c r="E2850" s="20" t="s">
        <v>31</v>
      </c>
      <c r="F2850" s="20" t="s">
        <v>4</v>
      </c>
      <c r="G2850" s="20" t="s">
        <v>222</v>
      </c>
      <c r="H2850" s="19">
        <v>45405</v>
      </c>
      <c r="I2850">
        <v>0</v>
      </c>
      <c r="J2850">
        <v>27.46</v>
      </c>
      <c r="L2850">
        <v>4.9000000000000004</v>
      </c>
      <c r="M2850">
        <f>IF(_22_05_2024__71314[[#This Row],[Данные телематики, пробег]]=0,0.6,IF(_22_05_2024__71314[[#This Row],[Данные путевого, пробег]]=0,0,"для расчета"))</f>
        <v>0.6</v>
      </c>
      <c r="N28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50" s="20">
        <f>_22_05_2024__71314[[#This Row],[Рейтинг по проезду]]*0.6+_22_05_2024__71314[[#This Row],[Рейтинг по МВ]]*0.4</f>
        <v>0.68</v>
      </c>
    </row>
    <row r="2851" spans="1:17" x14ac:dyDescent="0.2">
      <c r="A2851">
        <v>93</v>
      </c>
      <c r="B2851" s="20" t="s">
        <v>617</v>
      </c>
      <c r="C2851" s="20" t="s">
        <v>27</v>
      </c>
      <c r="D2851" s="20" t="s">
        <v>28</v>
      </c>
      <c r="E2851" s="20" t="s">
        <v>31</v>
      </c>
      <c r="F2851" s="20" t="s">
        <v>4</v>
      </c>
      <c r="G2851" s="20" t="s">
        <v>222</v>
      </c>
      <c r="H2851" s="19">
        <v>45408</v>
      </c>
      <c r="I2851">
        <v>0</v>
      </c>
      <c r="J2851">
        <v>101</v>
      </c>
      <c r="L2851">
        <v>4.9000000000000004</v>
      </c>
      <c r="M2851">
        <f>IF(_22_05_2024__71314[[#This Row],[Данные телематики, пробег]]=0,0.6,IF(_22_05_2024__71314[[#This Row],[Данные путевого, пробег]]=0,0,"для расчета"))</f>
        <v>0.6</v>
      </c>
      <c r="N28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51" s="20">
        <f>_22_05_2024__71314[[#This Row],[Рейтинг по проезду]]*0.6+_22_05_2024__71314[[#This Row],[Рейтинг по МВ]]*0.4</f>
        <v>0.68</v>
      </c>
    </row>
    <row r="2852" spans="1:17" x14ac:dyDescent="0.2">
      <c r="A2852">
        <v>93</v>
      </c>
      <c r="B2852" s="20" t="s">
        <v>618</v>
      </c>
      <c r="C2852" s="20" t="s">
        <v>27</v>
      </c>
      <c r="D2852" s="20" t="s">
        <v>28</v>
      </c>
      <c r="E2852" s="20" t="s">
        <v>31</v>
      </c>
      <c r="F2852" s="20" t="s">
        <v>4</v>
      </c>
      <c r="G2852" s="20" t="s">
        <v>222</v>
      </c>
      <c r="H2852" s="19">
        <v>45409</v>
      </c>
      <c r="I2852">
        <v>0</v>
      </c>
      <c r="J2852">
        <v>93</v>
      </c>
      <c r="L2852">
        <v>4.9000000000000004</v>
      </c>
      <c r="M2852">
        <f>IF(_22_05_2024__71314[[#This Row],[Данные телематики, пробег]]=0,0.6,IF(_22_05_2024__71314[[#This Row],[Данные путевого, пробег]]=0,0,"для расчета"))</f>
        <v>0.6</v>
      </c>
      <c r="N28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52" s="20">
        <f>_22_05_2024__71314[[#This Row],[Рейтинг по проезду]]*0.6+_22_05_2024__71314[[#This Row],[Рейтинг по МВ]]*0.4</f>
        <v>0.68</v>
      </c>
    </row>
    <row r="2853" spans="1:17" x14ac:dyDescent="0.2">
      <c r="A2853">
        <v>93</v>
      </c>
      <c r="B2853" s="20" t="s">
        <v>619</v>
      </c>
      <c r="C2853" s="20" t="s">
        <v>27</v>
      </c>
      <c r="D2853" s="20" t="s">
        <v>28</v>
      </c>
      <c r="E2853" s="20" t="s">
        <v>31</v>
      </c>
      <c r="F2853" s="20" t="s">
        <v>4</v>
      </c>
      <c r="G2853" s="20" t="s">
        <v>222</v>
      </c>
      <c r="H2853" s="19">
        <v>45410</v>
      </c>
      <c r="I2853">
        <v>0</v>
      </c>
      <c r="J2853">
        <v>55</v>
      </c>
      <c r="L2853">
        <v>4.9000000000000004</v>
      </c>
      <c r="M2853">
        <f>IF(_22_05_2024__71314[[#This Row],[Данные телематики, пробег]]=0,0.6,IF(_22_05_2024__71314[[#This Row],[Данные путевого, пробег]]=0,0,"для расчета"))</f>
        <v>0.6</v>
      </c>
      <c r="N28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53" s="20">
        <f>_22_05_2024__71314[[#This Row],[Рейтинг по проезду]]*0.6+_22_05_2024__71314[[#This Row],[Рейтинг по МВ]]*0.4</f>
        <v>0.68</v>
      </c>
    </row>
    <row r="2854" spans="1:17" x14ac:dyDescent="0.2">
      <c r="A2854">
        <v>93</v>
      </c>
      <c r="B2854" s="20" t="s">
        <v>620</v>
      </c>
      <c r="C2854" s="20" t="s">
        <v>27</v>
      </c>
      <c r="D2854" s="20" t="s">
        <v>28</v>
      </c>
      <c r="E2854" s="20" t="s">
        <v>31</v>
      </c>
      <c r="F2854" s="20" t="s">
        <v>4</v>
      </c>
      <c r="G2854" s="20" t="s">
        <v>222</v>
      </c>
      <c r="H2854" s="19">
        <v>45411</v>
      </c>
      <c r="I2854">
        <v>0</v>
      </c>
      <c r="J2854">
        <v>423</v>
      </c>
      <c r="L2854">
        <v>4.9000000000000004</v>
      </c>
      <c r="M2854">
        <f>IF(_22_05_2024__71314[[#This Row],[Данные телематики, пробег]]=0,0.6,IF(_22_05_2024__71314[[#This Row],[Данные путевого, пробег]]=0,0,"для расчета"))</f>
        <v>0.6</v>
      </c>
      <c r="N28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2854" s="20">
        <f>_22_05_2024__71314[[#This Row],[Рейтинг по проезду]]*0.6+_22_05_2024__71314[[#This Row],[Рейтинг по МВ]]*0.4</f>
        <v>0.68</v>
      </c>
    </row>
    <row r="2855" spans="1:17" x14ac:dyDescent="0.2">
      <c r="A2855">
        <v>95</v>
      </c>
      <c r="B2855" s="20" t="s">
        <v>621</v>
      </c>
      <c r="C2855" s="20" t="s">
        <v>27</v>
      </c>
      <c r="D2855" s="20" t="s">
        <v>28</v>
      </c>
      <c r="E2855" s="20" t="s">
        <v>31</v>
      </c>
      <c r="F2855" s="20" t="s">
        <v>4</v>
      </c>
      <c r="G2855" s="20" t="s">
        <v>224</v>
      </c>
      <c r="H2855" s="19">
        <v>45383</v>
      </c>
      <c r="I2855">
        <v>0</v>
      </c>
      <c r="J2855">
        <v>92</v>
      </c>
      <c r="L2855">
        <v>5.9</v>
      </c>
      <c r="M2855">
        <f>IF(_22_05_2024__71314[[#This Row],[Данные телематики, пробег]]=0,0.6,IF(_22_05_2024__71314[[#This Row],[Данные путевого, пробег]]=0,0,"для расчета"))</f>
        <v>0.6</v>
      </c>
      <c r="N28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5" s="20">
        <f>_22_05_2024__71314[[#This Row],[Рейтинг по проезду]]*0.6+_22_05_2024__71314[[#This Row],[Рейтинг по МВ]]*0.4</f>
        <v>0.76</v>
      </c>
    </row>
    <row r="2856" spans="1:17" x14ac:dyDescent="0.2">
      <c r="A2856">
        <v>95</v>
      </c>
      <c r="B2856" s="20" t="s">
        <v>622</v>
      </c>
      <c r="C2856" s="20" t="s">
        <v>27</v>
      </c>
      <c r="D2856" s="20" t="s">
        <v>28</v>
      </c>
      <c r="E2856" s="20" t="s">
        <v>31</v>
      </c>
      <c r="F2856" s="20" t="s">
        <v>4</v>
      </c>
      <c r="G2856" s="20" t="s">
        <v>224</v>
      </c>
      <c r="H2856" s="19">
        <v>45384</v>
      </c>
      <c r="I2856">
        <v>0</v>
      </c>
      <c r="J2856">
        <v>69</v>
      </c>
      <c r="L2856">
        <v>5.9</v>
      </c>
      <c r="M2856">
        <f>IF(_22_05_2024__71314[[#This Row],[Данные телематики, пробег]]=0,0.6,IF(_22_05_2024__71314[[#This Row],[Данные путевого, пробег]]=0,0,"для расчета"))</f>
        <v>0.6</v>
      </c>
      <c r="N28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6" s="20">
        <f>_22_05_2024__71314[[#This Row],[Рейтинг по проезду]]*0.6+_22_05_2024__71314[[#This Row],[Рейтинг по МВ]]*0.4</f>
        <v>0.76</v>
      </c>
    </row>
    <row r="2857" spans="1:17" x14ac:dyDescent="0.2">
      <c r="A2857">
        <v>95</v>
      </c>
      <c r="B2857" s="20" t="s">
        <v>623</v>
      </c>
      <c r="C2857" s="20" t="s">
        <v>27</v>
      </c>
      <c r="D2857" s="20" t="s">
        <v>28</v>
      </c>
      <c r="E2857" s="20" t="s">
        <v>31</v>
      </c>
      <c r="F2857" s="20" t="s">
        <v>4</v>
      </c>
      <c r="G2857" s="20" t="s">
        <v>224</v>
      </c>
      <c r="H2857" s="19">
        <v>45385</v>
      </c>
      <c r="I2857">
        <v>0</v>
      </c>
      <c r="J2857">
        <v>1136</v>
      </c>
      <c r="L2857">
        <v>5.9</v>
      </c>
      <c r="M2857">
        <f>IF(_22_05_2024__71314[[#This Row],[Данные телематики, пробег]]=0,0.6,IF(_22_05_2024__71314[[#This Row],[Данные путевого, пробег]]=0,0,"для расчета"))</f>
        <v>0.6</v>
      </c>
      <c r="N28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7" s="20">
        <f>_22_05_2024__71314[[#This Row],[Рейтинг по проезду]]*0.6+_22_05_2024__71314[[#This Row],[Рейтинг по МВ]]*0.4</f>
        <v>0.76</v>
      </c>
    </row>
    <row r="2858" spans="1:17" x14ac:dyDescent="0.2">
      <c r="A2858">
        <v>95</v>
      </c>
      <c r="B2858" s="20" t="s">
        <v>624</v>
      </c>
      <c r="C2858" s="20" t="s">
        <v>27</v>
      </c>
      <c r="D2858" s="20" t="s">
        <v>28</v>
      </c>
      <c r="E2858" s="20" t="s">
        <v>31</v>
      </c>
      <c r="F2858" s="20" t="s">
        <v>4</v>
      </c>
      <c r="G2858" s="20" t="s">
        <v>224</v>
      </c>
      <c r="H2858" s="19">
        <v>45386</v>
      </c>
      <c r="I2858">
        <v>0</v>
      </c>
      <c r="J2858">
        <v>105</v>
      </c>
      <c r="L2858">
        <v>5.9</v>
      </c>
      <c r="M2858">
        <f>IF(_22_05_2024__71314[[#This Row],[Данные телематики, пробег]]=0,0.6,IF(_22_05_2024__71314[[#This Row],[Данные путевого, пробег]]=0,0,"для расчета"))</f>
        <v>0.6</v>
      </c>
      <c r="N28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8" s="20">
        <f>_22_05_2024__71314[[#This Row],[Рейтинг по проезду]]*0.6+_22_05_2024__71314[[#This Row],[Рейтинг по МВ]]*0.4</f>
        <v>0.76</v>
      </c>
    </row>
    <row r="2859" spans="1:17" x14ac:dyDescent="0.2">
      <c r="A2859">
        <v>95</v>
      </c>
      <c r="B2859" s="20" t="s">
        <v>625</v>
      </c>
      <c r="C2859" s="20" t="s">
        <v>27</v>
      </c>
      <c r="D2859" s="20" t="s">
        <v>28</v>
      </c>
      <c r="E2859" s="20" t="s">
        <v>31</v>
      </c>
      <c r="F2859" s="20" t="s">
        <v>4</v>
      </c>
      <c r="G2859" s="20" t="s">
        <v>224</v>
      </c>
      <c r="H2859" s="19">
        <v>45387</v>
      </c>
      <c r="I2859">
        <v>0</v>
      </c>
      <c r="J2859">
        <v>65</v>
      </c>
      <c r="L2859">
        <v>5.9</v>
      </c>
      <c r="M2859">
        <f>IF(_22_05_2024__71314[[#This Row],[Данные телематики, пробег]]=0,0.6,IF(_22_05_2024__71314[[#This Row],[Данные путевого, пробег]]=0,0,"для расчета"))</f>
        <v>0.6</v>
      </c>
      <c r="N28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59" s="20">
        <f>_22_05_2024__71314[[#This Row],[Рейтинг по проезду]]*0.6+_22_05_2024__71314[[#This Row],[Рейтинг по МВ]]*0.4</f>
        <v>0.76</v>
      </c>
    </row>
    <row r="2860" spans="1:17" x14ac:dyDescent="0.2">
      <c r="A2860">
        <v>95</v>
      </c>
      <c r="B2860" s="20" t="s">
        <v>626</v>
      </c>
      <c r="C2860" s="20" t="s">
        <v>27</v>
      </c>
      <c r="D2860" s="20" t="s">
        <v>28</v>
      </c>
      <c r="E2860" s="20" t="s">
        <v>31</v>
      </c>
      <c r="F2860" s="20" t="s">
        <v>4</v>
      </c>
      <c r="G2860" s="20" t="s">
        <v>224</v>
      </c>
      <c r="H2860" s="19">
        <v>45405</v>
      </c>
      <c r="I2860">
        <v>0</v>
      </c>
      <c r="J2860">
        <v>7.46</v>
      </c>
      <c r="L2860">
        <v>5.9</v>
      </c>
      <c r="M2860">
        <f>IF(_22_05_2024__71314[[#This Row],[Данные телематики, пробег]]=0,0.6,IF(_22_05_2024__71314[[#This Row],[Данные путевого, пробег]]=0,0,"для расчета"))</f>
        <v>0.6</v>
      </c>
      <c r="N28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0" s="20">
        <f>_22_05_2024__71314[[#This Row],[Рейтинг по проезду]]*0.6+_22_05_2024__71314[[#This Row],[Рейтинг по МВ]]*0.4</f>
        <v>0.76</v>
      </c>
    </row>
    <row r="2861" spans="1:17" x14ac:dyDescent="0.2">
      <c r="A2861">
        <v>95</v>
      </c>
      <c r="B2861" s="20" t="s">
        <v>627</v>
      </c>
      <c r="C2861" s="20" t="s">
        <v>27</v>
      </c>
      <c r="D2861" s="20" t="s">
        <v>28</v>
      </c>
      <c r="E2861" s="20" t="s">
        <v>31</v>
      </c>
      <c r="F2861" s="20" t="s">
        <v>4</v>
      </c>
      <c r="G2861" s="20" t="s">
        <v>224</v>
      </c>
      <c r="H2861" s="19">
        <v>45408</v>
      </c>
      <c r="I2861">
        <v>0</v>
      </c>
      <c r="J2861">
        <v>101</v>
      </c>
      <c r="L2861">
        <v>5.9</v>
      </c>
      <c r="M2861">
        <f>IF(_22_05_2024__71314[[#This Row],[Данные телематики, пробег]]=0,0.6,IF(_22_05_2024__71314[[#This Row],[Данные путевого, пробег]]=0,0,"для расчета"))</f>
        <v>0.6</v>
      </c>
      <c r="N28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1" s="20">
        <f>_22_05_2024__71314[[#This Row],[Рейтинг по проезду]]*0.6+_22_05_2024__71314[[#This Row],[Рейтинг по МВ]]*0.4</f>
        <v>0.76</v>
      </c>
    </row>
    <row r="2862" spans="1:17" x14ac:dyDescent="0.2">
      <c r="A2862">
        <v>95</v>
      </c>
      <c r="B2862" s="20" t="s">
        <v>628</v>
      </c>
      <c r="C2862" s="20" t="s">
        <v>27</v>
      </c>
      <c r="D2862" s="20" t="s">
        <v>28</v>
      </c>
      <c r="E2862" s="20" t="s">
        <v>31</v>
      </c>
      <c r="F2862" s="20" t="s">
        <v>4</v>
      </c>
      <c r="G2862" s="20" t="s">
        <v>224</v>
      </c>
      <c r="H2862" s="19">
        <v>45409</v>
      </c>
      <c r="I2862">
        <v>0</v>
      </c>
      <c r="J2862">
        <v>93</v>
      </c>
      <c r="L2862">
        <v>5.9</v>
      </c>
      <c r="M2862">
        <f>IF(_22_05_2024__71314[[#This Row],[Данные телематики, пробег]]=0,0.6,IF(_22_05_2024__71314[[#This Row],[Данные путевого, пробег]]=0,0,"для расчета"))</f>
        <v>0.6</v>
      </c>
      <c r="N28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2" s="20">
        <f>_22_05_2024__71314[[#This Row],[Рейтинг по проезду]]*0.6+_22_05_2024__71314[[#This Row],[Рейтинг по МВ]]*0.4</f>
        <v>0.76</v>
      </c>
    </row>
    <row r="2863" spans="1:17" x14ac:dyDescent="0.2">
      <c r="A2863">
        <v>95</v>
      </c>
      <c r="B2863" s="20" t="s">
        <v>629</v>
      </c>
      <c r="C2863" s="20" t="s">
        <v>27</v>
      </c>
      <c r="D2863" s="20" t="s">
        <v>28</v>
      </c>
      <c r="E2863" s="20" t="s">
        <v>31</v>
      </c>
      <c r="F2863" s="20" t="s">
        <v>4</v>
      </c>
      <c r="G2863" s="20" t="s">
        <v>224</v>
      </c>
      <c r="H2863" s="19">
        <v>45410</v>
      </c>
      <c r="I2863">
        <v>0</v>
      </c>
      <c r="J2863">
        <v>55</v>
      </c>
      <c r="L2863">
        <v>5.9</v>
      </c>
      <c r="M2863">
        <f>IF(_22_05_2024__71314[[#This Row],[Данные телематики, пробег]]=0,0.6,IF(_22_05_2024__71314[[#This Row],[Данные путевого, пробег]]=0,0,"для расчета"))</f>
        <v>0.6</v>
      </c>
      <c r="N28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3" s="20">
        <f>_22_05_2024__71314[[#This Row],[Рейтинг по проезду]]*0.6+_22_05_2024__71314[[#This Row],[Рейтинг по МВ]]*0.4</f>
        <v>0.76</v>
      </c>
    </row>
    <row r="2864" spans="1:17" x14ac:dyDescent="0.2">
      <c r="A2864">
        <v>95</v>
      </c>
      <c r="B2864" s="20" t="s">
        <v>630</v>
      </c>
      <c r="C2864" s="20" t="s">
        <v>27</v>
      </c>
      <c r="D2864" s="20" t="s">
        <v>28</v>
      </c>
      <c r="E2864" s="20" t="s">
        <v>31</v>
      </c>
      <c r="F2864" s="20" t="s">
        <v>4</v>
      </c>
      <c r="G2864" s="20" t="s">
        <v>224</v>
      </c>
      <c r="H2864" s="19">
        <v>45411</v>
      </c>
      <c r="I2864">
        <v>0</v>
      </c>
      <c r="J2864">
        <v>423</v>
      </c>
      <c r="L2864">
        <v>5.9</v>
      </c>
      <c r="M2864">
        <f>IF(_22_05_2024__71314[[#This Row],[Данные телематики, пробег]]=0,0.6,IF(_22_05_2024__71314[[#This Row],[Данные путевого, пробег]]=0,0,"для расчета"))</f>
        <v>0.6</v>
      </c>
      <c r="N28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4" s="20">
        <f>_22_05_2024__71314[[#This Row],[Рейтинг по проезду]]*0.6+_22_05_2024__71314[[#This Row],[Рейтинг по МВ]]*0.4</f>
        <v>0.76</v>
      </c>
    </row>
    <row r="2865" spans="1:17" x14ac:dyDescent="0.2">
      <c r="A2865">
        <v>95</v>
      </c>
      <c r="B2865" s="20" t="s">
        <v>631</v>
      </c>
      <c r="C2865" s="20" t="s">
        <v>27</v>
      </c>
      <c r="D2865" s="20" t="s">
        <v>28</v>
      </c>
      <c r="E2865" s="20" t="s">
        <v>31</v>
      </c>
      <c r="F2865" s="20" t="s">
        <v>4</v>
      </c>
      <c r="G2865" s="20" t="s">
        <v>224</v>
      </c>
      <c r="H2865" s="19">
        <v>45412</v>
      </c>
      <c r="I2865">
        <v>0</v>
      </c>
      <c r="J2865">
        <v>12.54</v>
      </c>
      <c r="L2865">
        <v>5.9</v>
      </c>
      <c r="M2865">
        <f>IF(_22_05_2024__71314[[#This Row],[Данные телематики, пробег]]=0,0.6,IF(_22_05_2024__71314[[#This Row],[Данные путевого, пробег]]=0,0,"для расчета"))</f>
        <v>0.6</v>
      </c>
      <c r="N28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65" s="20">
        <f>_22_05_2024__71314[[#This Row],[Рейтинг по проезду]]*0.6+_22_05_2024__71314[[#This Row],[Рейтинг по МВ]]*0.4</f>
        <v>0.76</v>
      </c>
    </row>
    <row r="2866" spans="1:17" x14ac:dyDescent="0.2">
      <c r="A2866">
        <v>96</v>
      </c>
      <c r="B2866" s="20" t="s">
        <v>632</v>
      </c>
      <c r="C2866" s="20" t="s">
        <v>27</v>
      </c>
      <c r="D2866" s="20" t="s">
        <v>28</v>
      </c>
      <c r="E2866" s="20" t="s">
        <v>31</v>
      </c>
      <c r="F2866" s="20" t="s">
        <v>4</v>
      </c>
      <c r="G2866" s="20" t="s">
        <v>225</v>
      </c>
      <c r="H2866" s="19">
        <v>45383</v>
      </c>
      <c r="I2866">
        <v>0</v>
      </c>
      <c r="J2866">
        <v>2.25</v>
      </c>
      <c r="L2866">
        <v>2.2999999999999998</v>
      </c>
      <c r="M2866">
        <f>IF(_22_05_2024__71314[[#This Row],[Данные телематики, пробег]]=0,0.6,IF(_22_05_2024__71314[[#This Row],[Данные путевого, пробег]]=0,0,"для расчета"))</f>
        <v>0.6</v>
      </c>
      <c r="N28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66" s="20">
        <f>_22_05_2024__71314[[#This Row],[Рейтинг по проезду]]*0.6+_22_05_2024__71314[[#This Row],[Рейтинг по МВ]]*0.4</f>
        <v>0.6399999999999999</v>
      </c>
    </row>
    <row r="2867" spans="1:17" x14ac:dyDescent="0.2">
      <c r="A2867">
        <v>96</v>
      </c>
      <c r="B2867" s="20" t="s">
        <v>633</v>
      </c>
      <c r="C2867" s="20" t="s">
        <v>27</v>
      </c>
      <c r="D2867" s="20" t="s">
        <v>28</v>
      </c>
      <c r="E2867" s="20" t="s">
        <v>31</v>
      </c>
      <c r="F2867" s="20" t="s">
        <v>4</v>
      </c>
      <c r="G2867" s="20" t="s">
        <v>225</v>
      </c>
      <c r="H2867" s="19">
        <v>45385</v>
      </c>
      <c r="I2867">
        <v>0</v>
      </c>
      <c r="J2867">
        <v>6.75</v>
      </c>
      <c r="L2867">
        <v>2.2999999999999998</v>
      </c>
      <c r="M2867">
        <f>IF(_22_05_2024__71314[[#This Row],[Данные телематики, пробег]]=0,0.6,IF(_22_05_2024__71314[[#This Row],[Данные путевого, пробег]]=0,0,"для расчета"))</f>
        <v>0.6</v>
      </c>
      <c r="N28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67" s="20">
        <f>_22_05_2024__71314[[#This Row],[Рейтинг по проезду]]*0.6+_22_05_2024__71314[[#This Row],[Рейтинг по МВ]]*0.4</f>
        <v>0.6399999999999999</v>
      </c>
    </row>
    <row r="2868" spans="1:17" x14ac:dyDescent="0.2">
      <c r="A2868">
        <v>96</v>
      </c>
      <c r="B2868" s="20" t="s">
        <v>634</v>
      </c>
      <c r="C2868" s="20" t="s">
        <v>27</v>
      </c>
      <c r="D2868" s="20" t="s">
        <v>28</v>
      </c>
      <c r="E2868" s="20" t="s">
        <v>31</v>
      </c>
      <c r="F2868" s="20" t="s">
        <v>4</v>
      </c>
      <c r="G2868" s="20" t="s">
        <v>225</v>
      </c>
      <c r="H2868" s="19">
        <v>45386</v>
      </c>
      <c r="I2868">
        <v>0</v>
      </c>
      <c r="J2868">
        <v>9</v>
      </c>
      <c r="L2868">
        <v>2.2999999999999998</v>
      </c>
      <c r="M2868">
        <f>IF(_22_05_2024__71314[[#This Row],[Данные телематики, пробег]]=0,0.6,IF(_22_05_2024__71314[[#This Row],[Данные путевого, пробег]]=0,0,"для расчета"))</f>
        <v>0.6</v>
      </c>
      <c r="N28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68" s="20">
        <f>_22_05_2024__71314[[#This Row],[Рейтинг по проезду]]*0.6+_22_05_2024__71314[[#This Row],[Рейтинг по МВ]]*0.4</f>
        <v>0.6399999999999999</v>
      </c>
    </row>
    <row r="2869" spans="1:17" x14ac:dyDescent="0.2">
      <c r="A2869">
        <v>96</v>
      </c>
      <c r="B2869" s="20" t="s">
        <v>635</v>
      </c>
      <c r="C2869" s="20" t="s">
        <v>27</v>
      </c>
      <c r="D2869" s="20" t="s">
        <v>28</v>
      </c>
      <c r="E2869" s="20" t="s">
        <v>31</v>
      </c>
      <c r="F2869" s="20" t="s">
        <v>4</v>
      </c>
      <c r="G2869" s="20" t="s">
        <v>225</v>
      </c>
      <c r="H2869" s="19">
        <v>45390</v>
      </c>
      <c r="I2869">
        <v>0</v>
      </c>
      <c r="J2869">
        <v>23</v>
      </c>
      <c r="L2869">
        <v>2.2999999999999998</v>
      </c>
      <c r="M2869">
        <f>IF(_22_05_2024__71314[[#This Row],[Данные телематики, пробег]]=0,0.6,IF(_22_05_2024__71314[[#This Row],[Данные путевого, пробег]]=0,0,"для расчета"))</f>
        <v>0.6</v>
      </c>
      <c r="N28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69" s="20">
        <f>_22_05_2024__71314[[#This Row],[Рейтинг по проезду]]*0.6+_22_05_2024__71314[[#This Row],[Рейтинг по МВ]]*0.4</f>
        <v>0.6399999999999999</v>
      </c>
    </row>
    <row r="2870" spans="1:17" x14ac:dyDescent="0.2">
      <c r="A2870">
        <v>96</v>
      </c>
      <c r="B2870" s="20" t="s">
        <v>636</v>
      </c>
      <c r="C2870" s="20" t="s">
        <v>27</v>
      </c>
      <c r="D2870" s="20" t="s">
        <v>28</v>
      </c>
      <c r="E2870" s="20" t="s">
        <v>31</v>
      </c>
      <c r="F2870" s="20" t="s">
        <v>4</v>
      </c>
      <c r="G2870" s="20" t="s">
        <v>225</v>
      </c>
      <c r="H2870" s="19">
        <v>45391</v>
      </c>
      <c r="I2870">
        <v>0</v>
      </c>
      <c r="J2870">
        <v>42</v>
      </c>
      <c r="L2870">
        <v>2.2999999999999998</v>
      </c>
      <c r="M2870">
        <f>IF(_22_05_2024__71314[[#This Row],[Данные телематики, пробег]]=0,0.6,IF(_22_05_2024__71314[[#This Row],[Данные путевого, пробег]]=0,0,"для расчета"))</f>
        <v>0.6</v>
      </c>
      <c r="N28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0" s="20">
        <f>_22_05_2024__71314[[#This Row],[Рейтинг по проезду]]*0.6+_22_05_2024__71314[[#This Row],[Рейтинг по МВ]]*0.4</f>
        <v>0.6399999999999999</v>
      </c>
    </row>
    <row r="2871" spans="1:17" x14ac:dyDescent="0.2">
      <c r="A2871">
        <v>96</v>
      </c>
      <c r="B2871" s="20" t="s">
        <v>637</v>
      </c>
      <c r="C2871" s="20" t="s">
        <v>27</v>
      </c>
      <c r="D2871" s="20" t="s">
        <v>28</v>
      </c>
      <c r="E2871" s="20" t="s">
        <v>31</v>
      </c>
      <c r="F2871" s="20" t="s">
        <v>4</v>
      </c>
      <c r="G2871" s="20" t="s">
        <v>225</v>
      </c>
      <c r="H2871" s="19">
        <v>45392</v>
      </c>
      <c r="I2871">
        <v>0</v>
      </c>
      <c r="J2871">
        <v>32</v>
      </c>
      <c r="L2871">
        <v>2.2999999999999998</v>
      </c>
      <c r="M2871">
        <f>IF(_22_05_2024__71314[[#This Row],[Данные телематики, пробег]]=0,0.6,IF(_22_05_2024__71314[[#This Row],[Данные путевого, пробег]]=0,0,"для расчета"))</f>
        <v>0.6</v>
      </c>
      <c r="N28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1" s="20">
        <f>_22_05_2024__71314[[#This Row],[Рейтинг по проезду]]*0.6+_22_05_2024__71314[[#This Row],[Рейтинг по МВ]]*0.4</f>
        <v>0.6399999999999999</v>
      </c>
    </row>
    <row r="2872" spans="1:17" x14ac:dyDescent="0.2">
      <c r="A2872">
        <v>96</v>
      </c>
      <c r="B2872" s="20" t="s">
        <v>638</v>
      </c>
      <c r="C2872" s="20" t="s">
        <v>27</v>
      </c>
      <c r="D2872" s="20" t="s">
        <v>28</v>
      </c>
      <c r="E2872" s="20" t="s">
        <v>31</v>
      </c>
      <c r="F2872" s="20" t="s">
        <v>4</v>
      </c>
      <c r="G2872" s="20" t="s">
        <v>225</v>
      </c>
      <c r="H2872" s="19">
        <v>45399</v>
      </c>
      <c r="I2872">
        <v>0</v>
      </c>
      <c r="J2872">
        <v>31</v>
      </c>
      <c r="L2872">
        <v>2.2999999999999998</v>
      </c>
      <c r="M2872">
        <f>IF(_22_05_2024__71314[[#This Row],[Данные телематики, пробег]]=0,0.6,IF(_22_05_2024__71314[[#This Row],[Данные путевого, пробег]]=0,0,"для расчета"))</f>
        <v>0.6</v>
      </c>
      <c r="N28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2" s="20">
        <f>_22_05_2024__71314[[#This Row],[Рейтинг по проезду]]*0.6+_22_05_2024__71314[[#This Row],[Рейтинг по МВ]]*0.4</f>
        <v>0.6399999999999999</v>
      </c>
    </row>
    <row r="2873" spans="1:17" x14ac:dyDescent="0.2">
      <c r="A2873">
        <v>96</v>
      </c>
      <c r="B2873" s="20" t="s">
        <v>639</v>
      </c>
      <c r="C2873" s="20" t="s">
        <v>27</v>
      </c>
      <c r="D2873" s="20" t="s">
        <v>28</v>
      </c>
      <c r="E2873" s="20" t="s">
        <v>31</v>
      </c>
      <c r="F2873" s="20" t="s">
        <v>4</v>
      </c>
      <c r="G2873" s="20" t="s">
        <v>225</v>
      </c>
      <c r="H2873" s="19">
        <v>45400</v>
      </c>
      <c r="I2873">
        <v>0</v>
      </c>
      <c r="J2873">
        <v>27</v>
      </c>
      <c r="L2873">
        <v>2.2999999999999998</v>
      </c>
      <c r="M2873">
        <f>IF(_22_05_2024__71314[[#This Row],[Данные телематики, пробег]]=0,0.6,IF(_22_05_2024__71314[[#This Row],[Данные путевого, пробег]]=0,0,"для расчета"))</f>
        <v>0.6</v>
      </c>
      <c r="N28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3" s="20">
        <f>_22_05_2024__71314[[#This Row],[Рейтинг по проезду]]*0.6+_22_05_2024__71314[[#This Row],[Рейтинг по МВ]]*0.4</f>
        <v>0.6399999999999999</v>
      </c>
    </row>
    <row r="2874" spans="1:17" x14ac:dyDescent="0.2">
      <c r="A2874">
        <v>96</v>
      </c>
      <c r="B2874" s="20" t="s">
        <v>640</v>
      </c>
      <c r="C2874" s="20" t="s">
        <v>27</v>
      </c>
      <c r="D2874" s="20" t="s">
        <v>28</v>
      </c>
      <c r="E2874" s="20" t="s">
        <v>31</v>
      </c>
      <c r="F2874" s="20" t="s">
        <v>4</v>
      </c>
      <c r="G2874" s="20" t="s">
        <v>225</v>
      </c>
      <c r="H2874" s="19">
        <v>45401</v>
      </c>
      <c r="I2874">
        <v>0</v>
      </c>
      <c r="J2874">
        <v>1</v>
      </c>
      <c r="L2874">
        <v>2.2999999999999998</v>
      </c>
      <c r="M2874">
        <f>IF(_22_05_2024__71314[[#This Row],[Данные телематики, пробег]]=0,0.6,IF(_22_05_2024__71314[[#This Row],[Данные путевого, пробег]]=0,0,"для расчета"))</f>
        <v>0.6</v>
      </c>
      <c r="N28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4" s="20">
        <f>_22_05_2024__71314[[#This Row],[Рейтинг по проезду]]*0.6+_22_05_2024__71314[[#This Row],[Рейтинг по МВ]]*0.4</f>
        <v>0.6399999999999999</v>
      </c>
    </row>
    <row r="2875" spans="1:17" x14ac:dyDescent="0.2">
      <c r="A2875">
        <v>96</v>
      </c>
      <c r="B2875" s="20" t="s">
        <v>641</v>
      </c>
      <c r="C2875" s="20" t="s">
        <v>27</v>
      </c>
      <c r="D2875" s="20" t="s">
        <v>28</v>
      </c>
      <c r="E2875" s="20" t="s">
        <v>31</v>
      </c>
      <c r="F2875" s="20" t="s">
        <v>4</v>
      </c>
      <c r="G2875" s="20" t="s">
        <v>225</v>
      </c>
      <c r="H2875" s="19">
        <v>45402</v>
      </c>
      <c r="I2875">
        <v>0</v>
      </c>
      <c r="J2875">
        <v>1</v>
      </c>
      <c r="L2875">
        <v>2.2999999999999998</v>
      </c>
      <c r="M2875">
        <f>IF(_22_05_2024__71314[[#This Row],[Данные телематики, пробег]]=0,0.6,IF(_22_05_2024__71314[[#This Row],[Данные путевого, пробег]]=0,0,"для расчета"))</f>
        <v>0.6</v>
      </c>
      <c r="N28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5" s="20">
        <f>_22_05_2024__71314[[#This Row],[Рейтинг по проезду]]*0.6+_22_05_2024__71314[[#This Row],[Рейтинг по МВ]]*0.4</f>
        <v>0.6399999999999999</v>
      </c>
    </row>
    <row r="2876" spans="1:17" x14ac:dyDescent="0.2">
      <c r="A2876">
        <v>96</v>
      </c>
      <c r="B2876" s="20" t="s">
        <v>642</v>
      </c>
      <c r="C2876" s="20" t="s">
        <v>27</v>
      </c>
      <c r="D2876" s="20" t="s">
        <v>28</v>
      </c>
      <c r="E2876" s="20" t="s">
        <v>31</v>
      </c>
      <c r="F2876" s="20" t="s">
        <v>4</v>
      </c>
      <c r="G2876" s="20" t="s">
        <v>225</v>
      </c>
      <c r="H2876" s="19">
        <v>45407</v>
      </c>
      <c r="I2876">
        <v>0</v>
      </c>
      <c r="J2876">
        <v>13</v>
      </c>
      <c r="L2876">
        <v>2.2999999999999998</v>
      </c>
      <c r="M2876">
        <f>IF(_22_05_2024__71314[[#This Row],[Данные телематики, пробег]]=0,0.6,IF(_22_05_2024__71314[[#This Row],[Данные путевого, пробег]]=0,0,"для расчета"))</f>
        <v>0.6</v>
      </c>
      <c r="N28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6" s="20">
        <f>_22_05_2024__71314[[#This Row],[Рейтинг по проезду]]*0.6+_22_05_2024__71314[[#This Row],[Рейтинг по МВ]]*0.4</f>
        <v>0.6399999999999999</v>
      </c>
    </row>
    <row r="2877" spans="1:17" x14ac:dyDescent="0.2">
      <c r="A2877">
        <v>96</v>
      </c>
      <c r="B2877" s="20" t="s">
        <v>643</v>
      </c>
      <c r="C2877" s="20" t="s">
        <v>27</v>
      </c>
      <c r="D2877" s="20" t="s">
        <v>28</v>
      </c>
      <c r="E2877" s="20" t="s">
        <v>31</v>
      </c>
      <c r="F2877" s="20" t="s">
        <v>4</v>
      </c>
      <c r="G2877" s="20" t="s">
        <v>225</v>
      </c>
      <c r="H2877" s="19">
        <v>45408</v>
      </c>
      <c r="I2877">
        <v>0</v>
      </c>
      <c r="J2877">
        <v>37</v>
      </c>
      <c r="L2877">
        <v>2.2999999999999998</v>
      </c>
      <c r="M2877">
        <f>IF(_22_05_2024__71314[[#This Row],[Данные телематики, пробег]]=0,0.6,IF(_22_05_2024__71314[[#This Row],[Данные путевого, пробег]]=0,0,"для расчета"))</f>
        <v>0.6</v>
      </c>
      <c r="N28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7" s="20">
        <f>_22_05_2024__71314[[#This Row],[Рейтинг по проезду]]*0.6+_22_05_2024__71314[[#This Row],[Рейтинг по МВ]]*0.4</f>
        <v>0.6399999999999999</v>
      </c>
    </row>
    <row r="2878" spans="1:17" x14ac:dyDescent="0.2">
      <c r="A2878">
        <v>96</v>
      </c>
      <c r="B2878" s="20" t="s">
        <v>644</v>
      </c>
      <c r="C2878" s="20" t="s">
        <v>27</v>
      </c>
      <c r="D2878" s="20" t="s">
        <v>28</v>
      </c>
      <c r="E2878" s="20" t="s">
        <v>31</v>
      </c>
      <c r="F2878" s="20" t="s">
        <v>4</v>
      </c>
      <c r="G2878" s="20" t="s">
        <v>225</v>
      </c>
      <c r="H2878" s="19">
        <v>45409</v>
      </c>
      <c r="I2878">
        <v>0</v>
      </c>
      <c r="J2878">
        <v>112</v>
      </c>
      <c r="L2878">
        <v>2.2999999999999998</v>
      </c>
      <c r="M2878">
        <f>IF(_22_05_2024__71314[[#This Row],[Данные телематики, пробег]]=0,0.6,IF(_22_05_2024__71314[[#This Row],[Данные путевого, пробег]]=0,0,"для расчета"))</f>
        <v>0.6</v>
      </c>
      <c r="N28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8" s="20">
        <f>_22_05_2024__71314[[#This Row],[Рейтинг по проезду]]*0.6+_22_05_2024__71314[[#This Row],[Рейтинг по МВ]]*0.4</f>
        <v>0.6399999999999999</v>
      </c>
    </row>
    <row r="2879" spans="1:17" x14ac:dyDescent="0.2">
      <c r="A2879">
        <v>98</v>
      </c>
      <c r="B2879" s="20" t="s">
        <v>645</v>
      </c>
      <c r="C2879" s="20" t="s">
        <v>27</v>
      </c>
      <c r="D2879" s="20" t="s">
        <v>28</v>
      </c>
      <c r="E2879" s="20" t="s">
        <v>31</v>
      </c>
      <c r="F2879" s="20" t="s">
        <v>4</v>
      </c>
      <c r="G2879" s="20" t="s">
        <v>34</v>
      </c>
      <c r="H2879" s="19">
        <v>45383</v>
      </c>
      <c r="I2879">
        <v>0</v>
      </c>
      <c r="J2879">
        <v>12</v>
      </c>
      <c r="L2879">
        <v>4.5</v>
      </c>
      <c r="M2879">
        <f>IF(_22_05_2024__71314[[#This Row],[Данные телематики, пробег]]=0,0.6,IF(_22_05_2024__71314[[#This Row],[Данные путевого, пробег]]=0,0,"для расчета"))</f>
        <v>0.6</v>
      </c>
      <c r="N28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79" s="20">
        <f>_22_05_2024__71314[[#This Row],[Рейтинг по проезду]]*0.6+_22_05_2024__71314[[#This Row],[Рейтинг по МВ]]*0.4</f>
        <v>0.6399999999999999</v>
      </c>
    </row>
    <row r="2880" spans="1:17" x14ac:dyDescent="0.2">
      <c r="A2880">
        <v>98</v>
      </c>
      <c r="B2880" s="20" t="s">
        <v>646</v>
      </c>
      <c r="C2880" s="20" t="s">
        <v>27</v>
      </c>
      <c r="D2880" s="20" t="s">
        <v>28</v>
      </c>
      <c r="E2880" s="20" t="s">
        <v>31</v>
      </c>
      <c r="F2880" s="20" t="s">
        <v>4</v>
      </c>
      <c r="G2880" s="20" t="s">
        <v>34</v>
      </c>
      <c r="H2880" s="19">
        <v>45385</v>
      </c>
      <c r="I2880">
        <v>0</v>
      </c>
      <c r="J2880">
        <v>119.21</v>
      </c>
      <c r="L2880">
        <v>4.5</v>
      </c>
      <c r="M2880">
        <f>IF(_22_05_2024__71314[[#This Row],[Данные телематики, пробег]]=0,0.6,IF(_22_05_2024__71314[[#This Row],[Данные путевого, пробег]]=0,0,"для расчета"))</f>
        <v>0.6</v>
      </c>
      <c r="N28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0" s="20">
        <f>_22_05_2024__71314[[#This Row],[Рейтинг по проезду]]*0.6+_22_05_2024__71314[[#This Row],[Рейтинг по МВ]]*0.4</f>
        <v>0.6399999999999999</v>
      </c>
    </row>
    <row r="2881" spans="1:17" x14ac:dyDescent="0.2">
      <c r="A2881">
        <v>98</v>
      </c>
      <c r="B2881" s="20" t="s">
        <v>647</v>
      </c>
      <c r="C2881" s="20" t="s">
        <v>27</v>
      </c>
      <c r="D2881" s="20" t="s">
        <v>28</v>
      </c>
      <c r="E2881" s="20" t="s">
        <v>31</v>
      </c>
      <c r="F2881" s="20" t="s">
        <v>4</v>
      </c>
      <c r="G2881" s="20" t="s">
        <v>34</v>
      </c>
      <c r="H2881" s="19">
        <v>45386</v>
      </c>
      <c r="I2881">
        <v>0</v>
      </c>
      <c r="J2881">
        <v>189</v>
      </c>
      <c r="L2881">
        <v>4.5</v>
      </c>
      <c r="M2881">
        <f>IF(_22_05_2024__71314[[#This Row],[Данные телематики, пробег]]=0,0.6,IF(_22_05_2024__71314[[#This Row],[Данные путевого, пробег]]=0,0,"для расчета"))</f>
        <v>0.6</v>
      </c>
      <c r="N28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1" s="20">
        <f>_22_05_2024__71314[[#This Row],[Рейтинг по проезду]]*0.6+_22_05_2024__71314[[#This Row],[Рейтинг по МВ]]*0.4</f>
        <v>0.6399999999999999</v>
      </c>
    </row>
    <row r="2882" spans="1:17" x14ac:dyDescent="0.2">
      <c r="A2882">
        <v>98</v>
      </c>
      <c r="B2882" s="20" t="s">
        <v>648</v>
      </c>
      <c r="C2882" s="20" t="s">
        <v>27</v>
      </c>
      <c r="D2882" s="20" t="s">
        <v>28</v>
      </c>
      <c r="E2882" s="20" t="s">
        <v>31</v>
      </c>
      <c r="F2882" s="20" t="s">
        <v>4</v>
      </c>
      <c r="G2882" s="20" t="s">
        <v>34</v>
      </c>
      <c r="H2882" s="19">
        <v>45393</v>
      </c>
      <c r="I2882">
        <v>0</v>
      </c>
      <c r="J2882">
        <v>26.36</v>
      </c>
      <c r="L2882">
        <v>4.5</v>
      </c>
      <c r="M2882">
        <f>IF(_22_05_2024__71314[[#This Row],[Данные телематики, пробег]]=0,0.6,IF(_22_05_2024__71314[[#This Row],[Данные путевого, пробег]]=0,0,"для расчета"))</f>
        <v>0.6</v>
      </c>
      <c r="N28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2" s="20">
        <f>_22_05_2024__71314[[#This Row],[Рейтинг по проезду]]*0.6+_22_05_2024__71314[[#This Row],[Рейтинг по МВ]]*0.4</f>
        <v>0.6399999999999999</v>
      </c>
    </row>
    <row r="2883" spans="1:17" x14ac:dyDescent="0.2">
      <c r="A2883">
        <v>98</v>
      </c>
      <c r="B2883" s="20" t="s">
        <v>649</v>
      </c>
      <c r="C2883" s="20" t="s">
        <v>27</v>
      </c>
      <c r="D2883" s="20" t="s">
        <v>28</v>
      </c>
      <c r="E2883" s="20" t="s">
        <v>31</v>
      </c>
      <c r="F2883" s="20" t="s">
        <v>4</v>
      </c>
      <c r="G2883" s="20" t="s">
        <v>34</v>
      </c>
      <c r="H2883" s="19">
        <v>45399</v>
      </c>
      <c r="I2883">
        <v>0</v>
      </c>
      <c r="J2883">
        <v>13</v>
      </c>
      <c r="L2883">
        <v>4.5</v>
      </c>
      <c r="M2883">
        <f>IF(_22_05_2024__71314[[#This Row],[Данные телематики, пробег]]=0,0.6,IF(_22_05_2024__71314[[#This Row],[Данные путевого, пробег]]=0,0,"для расчета"))</f>
        <v>0.6</v>
      </c>
      <c r="N28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3" s="20">
        <f>_22_05_2024__71314[[#This Row],[Рейтинг по проезду]]*0.6+_22_05_2024__71314[[#This Row],[Рейтинг по МВ]]*0.4</f>
        <v>0.6399999999999999</v>
      </c>
    </row>
    <row r="2884" spans="1:17" x14ac:dyDescent="0.2">
      <c r="A2884">
        <v>98</v>
      </c>
      <c r="B2884" s="20" t="s">
        <v>650</v>
      </c>
      <c r="C2884" s="20" t="s">
        <v>27</v>
      </c>
      <c r="D2884" s="20" t="s">
        <v>28</v>
      </c>
      <c r="E2884" s="20" t="s">
        <v>31</v>
      </c>
      <c r="F2884" s="20" t="s">
        <v>4</v>
      </c>
      <c r="G2884" s="20" t="s">
        <v>34</v>
      </c>
      <c r="H2884" s="19">
        <v>45400</v>
      </c>
      <c r="I2884">
        <v>0</v>
      </c>
      <c r="J2884">
        <v>37.43</v>
      </c>
      <c r="L2884">
        <v>4.5</v>
      </c>
      <c r="M2884">
        <f>IF(_22_05_2024__71314[[#This Row],[Данные телематики, пробег]]=0,0.6,IF(_22_05_2024__71314[[#This Row],[Данные путевого, пробег]]=0,0,"для расчета"))</f>
        <v>0.6</v>
      </c>
      <c r="N28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4" s="20">
        <f>_22_05_2024__71314[[#This Row],[Рейтинг по проезду]]*0.6+_22_05_2024__71314[[#This Row],[Рейтинг по МВ]]*0.4</f>
        <v>0.6399999999999999</v>
      </c>
    </row>
    <row r="2885" spans="1:17" x14ac:dyDescent="0.2">
      <c r="A2885">
        <v>98</v>
      </c>
      <c r="B2885" s="20" t="s">
        <v>651</v>
      </c>
      <c r="C2885" s="20" t="s">
        <v>27</v>
      </c>
      <c r="D2885" s="20" t="s">
        <v>28</v>
      </c>
      <c r="E2885" s="20" t="s">
        <v>31</v>
      </c>
      <c r="F2885" s="20" t="s">
        <v>4</v>
      </c>
      <c r="G2885" s="20" t="s">
        <v>34</v>
      </c>
      <c r="H2885" s="19">
        <v>45401</v>
      </c>
      <c r="I2885">
        <v>0</v>
      </c>
      <c r="J2885">
        <v>4</v>
      </c>
      <c r="L2885">
        <v>4.5</v>
      </c>
      <c r="M2885">
        <f>IF(_22_05_2024__71314[[#This Row],[Данные телематики, пробег]]=0,0.6,IF(_22_05_2024__71314[[#This Row],[Данные путевого, пробег]]=0,0,"для расчета"))</f>
        <v>0.6</v>
      </c>
      <c r="N28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5" s="20">
        <f>_22_05_2024__71314[[#This Row],[Рейтинг по проезду]]*0.6+_22_05_2024__71314[[#This Row],[Рейтинг по МВ]]*0.4</f>
        <v>0.6399999999999999</v>
      </c>
    </row>
    <row r="2886" spans="1:17" x14ac:dyDescent="0.2">
      <c r="A2886">
        <v>98</v>
      </c>
      <c r="B2886" s="20" t="s">
        <v>652</v>
      </c>
      <c r="C2886" s="20" t="s">
        <v>27</v>
      </c>
      <c r="D2886" s="20" t="s">
        <v>28</v>
      </c>
      <c r="E2886" s="20" t="s">
        <v>31</v>
      </c>
      <c r="F2886" s="20" t="s">
        <v>4</v>
      </c>
      <c r="G2886" s="20" t="s">
        <v>34</v>
      </c>
      <c r="H2886" s="19">
        <v>45402</v>
      </c>
      <c r="I2886">
        <v>0</v>
      </c>
      <c r="J2886">
        <v>120</v>
      </c>
      <c r="L2886">
        <v>4.5</v>
      </c>
      <c r="M2886">
        <f>IF(_22_05_2024__71314[[#This Row],[Данные телематики, пробег]]=0,0.6,IF(_22_05_2024__71314[[#This Row],[Данные путевого, пробег]]=0,0,"для расчета"))</f>
        <v>0.6</v>
      </c>
      <c r="N28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6" s="20">
        <f>_22_05_2024__71314[[#This Row],[Рейтинг по проезду]]*0.6+_22_05_2024__71314[[#This Row],[Рейтинг по МВ]]*0.4</f>
        <v>0.6399999999999999</v>
      </c>
    </row>
    <row r="2887" spans="1:17" x14ac:dyDescent="0.2">
      <c r="A2887">
        <v>98</v>
      </c>
      <c r="B2887" s="20" t="s">
        <v>653</v>
      </c>
      <c r="C2887" s="20" t="s">
        <v>27</v>
      </c>
      <c r="D2887" s="20" t="s">
        <v>28</v>
      </c>
      <c r="E2887" s="20" t="s">
        <v>31</v>
      </c>
      <c r="F2887" s="20" t="s">
        <v>4</v>
      </c>
      <c r="G2887" s="20" t="s">
        <v>34</v>
      </c>
      <c r="H2887" s="19">
        <v>45403</v>
      </c>
      <c r="I2887">
        <v>0</v>
      </c>
      <c r="J2887">
        <v>9</v>
      </c>
      <c r="L2887">
        <v>4.5</v>
      </c>
      <c r="M2887">
        <f>IF(_22_05_2024__71314[[#This Row],[Данные телематики, пробег]]=0,0.6,IF(_22_05_2024__71314[[#This Row],[Данные путевого, пробег]]=0,0,"для расчета"))</f>
        <v>0.6</v>
      </c>
      <c r="N28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7" s="20">
        <f>_22_05_2024__71314[[#This Row],[Рейтинг по проезду]]*0.6+_22_05_2024__71314[[#This Row],[Рейтинг по МВ]]*0.4</f>
        <v>0.6399999999999999</v>
      </c>
    </row>
    <row r="2888" spans="1:17" x14ac:dyDescent="0.2">
      <c r="A2888">
        <v>98</v>
      </c>
      <c r="B2888" s="20" t="s">
        <v>654</v>
      </c>
      <c r="C2888" s="20" t="s">
        <v>27</v>
      </c>
      <c r="D2888" s="20" t="s">
        <v>28</v>
      </c>
      <c r="E2888" s="20" t="s">
        <v>31</v>
      </c>
      <c r="F2888" s="20" t="s">
        <v>4</v>
      </c>
      <c r="G2888" s="20" t="s">
        <v>34</v>
      </c>
      <c r="H2888" s="19">
        <v>45406</v>
      </c>
      <c r="I2888">
        <v>0</v>
      </c>
      <c r="J2888">
        <v>424</v>
      </c>
      <c r="L2888">
        <v>4.5</v>
      </c>
      <c r="M2888">
        <f>IF(_22_05_2024__71314[[#This Row],[Данные телематики, пробег]]=0,0.6,IF(_22_05_2024__71314[[#This Row],[Данные путевого, пробег]]=0,0,"для расчета"))</f>
        <v>0.6</v>
      </c>
      <c r="N28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888" s="20">
        <f>_22_05_2024__71314[[#This Row],[Рейтинг по проезду]]*0.6+_22_05_2024__71314[[#This Row],[Рейтинг по МВ]]*0.4</f>
        <v>0.6399999999999999</v>
      </c>
    </row>
    <row r="2889" spans="1:17" x14ac:dyDescent="0.2">
      <c r="A2889">
        <v>99</v>
      </c>
      <c r="B2889" s="20" t="s">
        <v>655</v>
      </c>
      <c r="C2889" s="20" t="s">
        <v>27</v>
      </c>
      <c r="D2889" s="20" t="s">
        <v>28</v>
      </c>
      <c r="E2889" s="20" t="s">
        <v>31</v>
      </c>
      <c r="F2889" s="20" t="s">
        <v>4</v>
      </c>
      <c r="G2889" s="20" t="s">
        <v>35</v>
      </c>
      <c r="H2889" s="19">
        <v>45383</v>
      </c>
      <c r="I2889">
        <v>0</v>
      </c>
      <c r="J2889">
        <v>345.63</v>
      </c>
      <c r="L2889">
        <v>5.8</v>
      </c>
      <c r="M2889">
        <f>IF(_22_05_2024__71314[[#This Row],[Данные телематики, пробег]]=0,0.6,IF(_22_05_2024__71314[[#This Row],[Данные путевого, пробег]]=0,0,"для расчета"))</f>
        <v>0.6</v>
      </c>
      <c r="N28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89" s="20">
        <f>_22_05_2024__71314[[#This Row],[Рейтинг по проезду]]*0.6+_22_05_2024__71314[[#This Row],[Рейтинг по МВ]]*0.4</f>
        <v>0.76</v>
      </c>
    </row>
    <row r="2890" spans="1:17" x14ac:dyDescent="0.2">
      <c r="A2890">
        <v>99</v>
      </c>
      <c r="B2890" s="20" t="s">
        <v>656</v>
      </c>
      <c r="C2890" s="20" t="s">
        <v>27</v>
      </c>
      <c r="D2890" s="20" t="s">
        <v>28</v>
      </c>
      <c r="E2890" s="20" t="s">
        <v>31</v>
      </c>
      <c r="F2890" s="20" t="s">
        <v>4</v>
      </c>
      <c r="G2890" s="20" t="s">
        <v>35</v>
      </c>
      <c r="H2890" s="19">
        <v>45384</v>
      </c>
      <c r="I2890">
        <v>0</v>
      </c>
      <c r="J2890">
        <v>325</v>
      </c>
      <c r="L2890">
        <v>5.8</v>
      </c>
      <c r="M2890">
        <f>IF(_22_05_2024__71314[[#This Row],[Данные телематики, пробег]]=0,0.6,IF(_22_05_2024__71314[[#This Row],[Данные путевого, пробег]]=0,0,"для расчета"))</f>
        <v>0.6</v>
      </c>
      <c r="N28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0" s="20">
        <f>_22_05_2024__71314[[#This Row],[Рейтинг по проезду]]*0.6+_22_05_2024__71314[[#This Row],[Рейтинг по МВ]]*0.4</f>
        <v>0.76</v>
      </c>
    </row>
    <row r="2891" spans="1:17" x14ac:dyDescent="0.2">
      <c r="A2891">
        <v>99</v>
      </c>
      <c r="B2891" s="20" t="s">
        <v>657</v>
      </c>
      <c r="C2891" s="20" t="s">
        <v>27</v>
      </c>
      <c r="D2891" s="20" t="s">
        <v>28</v>
      </c>
      <c r="E2891" s="20" t="s">
        <v>31</v>
      </c>
      <c r="F2891" s="20" t="s">
        <v>4</v>
      </c>
      <c r="G2891" s="20" t="s">
        <v>35</v>
      </c>
      <c r="H2891" s="19">
        <v>45385</v>
      </c>
      <c r="I2891">
        <v>0</v>
      </c>
      <c r="J2891">
        <v>272</v>
      </c>
      <c r="L2891">
        <v>5.8</v>
      </c>
      <c r="M2891">
        <f>IF(_22_05_2024__71314[[#This Row],[Данные телематики, пробег]]=0,0.6,IF(_22_05_2024__71314[[#This Row],[Данные путевого, пробег]]=0,0,"для расчета"))</f>
        <v>0.6</v>
      </c>
      <c r="N28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1" s="20">
        <f>_22_05_2024__71314[[#This Row],[Рейтинг по проезду]]*0.6+_22_05_2024__71314[[#This Row],[Рейтинг по МВ]]*0.4</f>
        <v>0.76</v>
      </c>
    </row>
    <row r="2892" spans="1:17" x14ac:dyDescent="0.2">
      <c r="A2892">
        <v>99</v>
      </c>
      <c r="B2892" s="20" t="s">
        <v>658</v>
      </c>
      <c r="C2892" s="20" t="s">
        <v>27</v>
      </c>
      <c r="D2892" s="20" t="s">
        <v>28</v>
      </c>
      <c r="E2892" s="20" t="s">
        <v>31</v>
      </c>
      <c r="F2892" s="20" t="s">
        <v>4</v>
      </c>
      <c r="G2892" s="20" t="s">
        <v>35</v>
      </c>
      <c r="H2892" s="19">
        <v>45386</v>
      </c>
      <c r="I2892">
        <v>0</v>
      </c>
      <c r="J2892">
        <v>241</v>
      </c>
      <c r="L2892">
        <v>5.8</v>
      </c>
      <c r="M2892">
        <f>IF(_22_05_2024__71314[[#This Row],[Данные телематики, пробег]]=0,0.6,IF(_22_05_2024__71314[[#This Row],[Данные путевого, пробег]]=0,0,"для расчета"))</f>
        <v>0.6</v>
      </c>
      <c r="N28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2" s="20">
        <f>_22_05_2024__71314[[#This Row],[Рейтинг по проезду]]*0.6+_22_05_2024__71314[[#This Row],[Рейтинг по МВ]]*0.4</f>
        <v>0.76</v>
      </c>
    </row>
    <row r="2893" spans="1:17" x14ac:dyDescent="0.2">
      <c r="A2893">
        <v>99</v>
      </c>
      <c r="B2893" s="20" t="s">
        <v>659</v>
      </c>
      <c r="C2893" s="20" t="s">
        <v>27</v>
      </c>
      <c r="D2893" s="20" t="s">
        <v>28</v>
      </c>
      <c r="E2893" s="20" t="s">
        <v>31</v>
      </c>
      <c r="F2893" s="20" t="s">
        <v>4</v>
      </c>
      <c r="G2893" s="20" t="s">
        <v>35</v>
      </c>
      <c r="H2893" s="19">
        <v>45387</v>
      </c>
      <c r="I2893">
        <v>0</v>
      </c>
      <c r="J2893">
        <v>367</v>
      </c>
      <c r="L2893">
        <v>5.8</v>
      </c>
      <c r="M2893">
        <f>IF(_22_05_2024__71314[[#This Row],[Данные телематики, пробег]]=0,0.6,IF(_22_05_2024__71314[[#This Row],[Данные путевого, пробег]]=0,0,"для расчета"))</f>
        <v>0.6</v>
      </c>
      <c r="N28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3" s="20">
        <f>_22_05_2024__71314[[#This Row],[Рейтинг по проезду]]*0.6+_22_05_2024__71314[[#This Row],[Рейтинг по МВ]]*0.4</f>
        <v>0.76</v>
      </c>
    </row>
    <row r="2894" spans="1:17" x14ac:dyDescent="0.2">
      <c r="A2894">
        <v>99</v>
      </c>
      <c r="B2894" s="20" t="s">
        <v>660</v>
      </c>
      <c r="C2894" s="20" t="s">
        <v>27</v>
      </c>
      <c r="D2894" s="20" t="s">
        <v>28</v>
      </c>
      <c r="E2894" s="20" t="s">
        <v>31</v>
      </c>
      <c r="F2894" s="20" t="s">
        <v>4</v>
      </c>
      <c r="G2894" s="20" t="s">
        <v>35</v>
      </c>
      <c r="H2894" s="19">
        <v>45388</v>
      </c>
      <c r="I2894">
        <v>0</v>
      </c>
      <c r="J2894">
        <v>201.1</v>
      </c>
      <c r="L2894">
        <v>5.8</v>
      </c>
      <c r="M2894">
        <f>IF(_22_05_2024__71314[[#This Row],[Данные телематики, пробег]]=0,0.6,IF(_22_05_2024__71314[[#This Row],[Данные путевого, пробег]]=0,0,"для расчета"))</f>
        <v>0.6</v>
      </c>
      <c r="N28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4" s="20">
        <f>_22_05_2024__71314[[#This Row],[Рейтинг по проезду]]*0.6+_22_05_2024__71314[[#This Row],[Рейтинг по МВ]]*0.4</f>
        <v>0.76</v>
      </c>
    </row>
    <row r="2895" spans="1:17" x14ac:dyDescent="0.2">
      <c r="A2895">
        <v>99</v>
      </c>
      <c r="B2895" s="20" t="s">
        <v>661</v>
      </c>
      <c r="C2895" s="20" t="s">
        <v>27</v>
      </c>
      <c r="D2895" s="20" t="s">
        <v>28</v>
      </c>
      <c r="E2895" s="20" t="s">
        <v>31</v>
      </c>
      <c r="F2895" s="20" t="s">
        <v>4</v>
      </c>
      <c r="G2895" s="20" t="s">
        <v>35</v>
      </c>
      <c r="H2895" s="19">
        <v>45389</v>
      </c>
      <c r="I2895">
        <v>0</v>
      </c>
      <c r="J2895">
        <v>351.16</v>
      </c>
      <c r="L2895">
        <v>5.8</v>
      </c>
      <c r="M2895">
        <f>IF(_22_05_2024__71314[[#This Row],[Данные телематики, пробег]]=0,0.6,IF(_22_05_2024__71314[[#This Row],[Данные путевого, пробег]]=0,0,"для расчета"))</f>
        <v>0.6</v>
      </c>
      <c r="N28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5" s="20">
        <f>_22_05_2024__71314[[#This Row],[Рейтинг по проезду]]*0.6+_22_05_2024__71314[[#This Row],[Рейтинг по МВ]]*0.4</f>
        <v>0.76</v>
      </c>
    </row>
    <row r="2896" spans="1:17" x14ac:dyDescent="0.2">
      <c r="A2896">
        <v>99</v>
      </c>
      <c r="B2896" s="20" t="s">
        <v>662</v>
      </c>
      <c r="C2896" s="20" t="s">
        <v>27</v>
      </c>
      <c r="D2896" s="20" t="s">
        <v>28</v>
      </c>
      <c r="E2896" s="20" t="s">
        <v>31</v>
      </c>
      <c r="F2896" s="20" t="s">
        <v>4</v>
      </c>
      <c r="G2896" s="20" t="s">
        <v>35</v>
      </c>
      <c r="H2896" s="19">
        <v>45390</v>
      </c>
      <c r="I2896">
        <v>0</v>
      </c>
      <c r="J2896">
        <v>401</v>
      </c>
      <c r="L2896">
        <v>5.8</v>
      </c>
      <c r="M2896">
        <f>IF(_22_05_2024__71314[[#This Row],[Данные телематики, пробег]]=0,0.6,IF(_22_05_2024__71314[[#This Row],[Данные путевого, пробег]]=0,0,"для расчета"))</f>
        <v>0.6</v>
      </c>
      <c r="N28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6" s="20">
        <f>_22_05_2024__71314[[#This Row],[Рейтинг по проезду]]*0.6+_22_05_2024__71314[[#This Row],[Рейтинг по МВ]]*0.4</f>
        <v>0.76</v>
      </c>
    </row>
    <row r="2897" spans="1:17" x14ac:dyDescent="0.2">
      <c r="A2897">
        <v>99</v>
      </c>
      <c r="B2897" s="20" t="s">
        <v>663</v>
      </c>
      <c r="C2897" s="20" t="s">
        <v>27</v>
      </c>
      <c r="D2897" s="20" t="s">
        <v>28</v>
      </c>
      <c r="E2897" s="20" t="s">
        <v>31</v>
      </c>
      <c r="F2897" s="20" t="s">
        <v>4</v>
      </c>
      <c r="G2897" s="20" t="s">
        <v>35</v>
      </c>
      <c r="H2897" s="19">
        <v>45391</v>
      </c>
      <c r="I2897">
        <v>0</v>
      </c>
      <c r="J2897">
        <v>365.12</v>
      </c>
      <c r="L2897">
        <v>5.8</v>
      </c>
      <c r="M2897">
        <f>IF(_22_05_2024__71314[[#This Row],[Данные телематики, пробег]]=0,0.6,IF(_22_05_2024__71314[[#This Row],[Данные путевого, пробег]]=0,0,"для расчета"))</f>
        <v>0.6</v>
      </c>
      <c r="N28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7" s="20">
        <f>_22_05_2024__71314[[#This Row],[Рейтинг по проезду]]*0.6+_22_05_2024__71314[[#This Row],[Рейтинг по МВ]]*0.4</f>
        <v>0.76</v>
      </c>
    </row>
    <row r="2898" spans="1:17" x14ac:dyDescent="0.2">
      <c r="A2898">
        <v>99</v>
      </c>
      <c r="B2898" s="20" t="s">
        <v>664</v>
      </c>
      <c r="C2898" s="20" t="s">
        <v>27</v>
      </c>
      <c r="D2898" s="20" t="s">
        <v>28</v>
      </c>
      <c r="E2898" s="20" t="s">
        <v>31</v>
      </c>
      <c r="F2898" s="20" t="s">
        <v>4</v>
      </c>
      <c r="G2898" s="20" t="s">
        <v>35</v>
      </c>
      <c r="H2898" s="19">
        <v>45392</v>
      </c>
      <c r="I2898">
        <v>0</v>
      </c>
      <c r="J2898">
        <v>269</v>
      </c>
      <c r="L2898">
        <v>5.8</v>
      </c>
      <c r="M2898">
        <f>IF(_22_05_2024__71314[[#This Row],[Данные телематики, пробег]]=0,0.6,IF(_22_05_2024__71314[[#This Row],[Данные путевого, пробег]]=0,0,"для расчета"))</f>
        <v>0.6</v>
      </c>
      <c r="N28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8" s="20">
        <f>_22_05_2024__71314[[#This Row],[Рейтинг по проезду]]*0.6+_22_05_2024__71314[[#This Row],[Рейтинг по МВ]]*0.4</f>
        <v>0.76</v>
      </c>
    </row>
    <row r="2899" spans="1:17" x14ac:dyDescent="0.2">
      <c r="A2899">
        <v>99</v>
      </c>
      <c r="B2899" s="20" t="s">
        <v>665</v>
      </c>
      <c r="C2899" s="20" t="s">
        <v>27</v>
      </c>
      <c r="D2899" s="20" t="s">
        <v>28</v>
      </c>
      <c r="E2899" s="20" t="s">
        <v>31</v>
      </c>
      <c r="F2899" s="20" t="s">
        <v>4</v>
      </c>
      <c r="G2899" s="20" t="s">
        <v>35</v>
      </c>
      <c r="H2899" s="19">
        <v>45393</v>
      </c>
      <c r="I2899">
        <v>0</v>
      </c>
      <c r="J2899">
        <v>453</v>
      </c>
      <c r="L2899">
        <v>5.8</v>
      </c>
      <c r="M2899">
        <f>IF(_22_05_2024__71314[[#This Row],[Данные телематики, пробег]]=0,0.6,IF(_22_05_2024__71314[[#This Row],[Данные путевого, пробег]]=0,0,"для расчета"))</f>
        <v>0.6</v>
      </c>
      <c r="N28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8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8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899" s="20">
        <f>_22_05_2024__71314[[#This Row],[Рейтинг по проезду]]*0.6+_22_05_2024__71314[[#This Row],[Рейтинг по МВ]]*0.4</f>
        <v>0.76</v>
      </c>
    </row>
    <row r="2900" spans="1:17" x14ac:dyDescent="0.2">
      <c r="A2900">
        <v>99</v>
      </c>
      <c r="B2900" s="20" t="s">
        <v>666</v>
      </c>
      <c r="C2900" s="20" t="s">
        <v>27</v>
      </c>
      <c r="D2900" s="20" t="s">
        <v>28</v>
      </c>
      <c r="E2900" s="20" t="s">
        <v>31</v>
      </c>
      <c r="F2900" s="20" t="s">
        <v>4</v>
      </c>
      <c r="G2900" s="20" t="s">
        <v>35</v>
      </c>
      <c r="H2900" s="19">
        <v>45394</v>
      </c>
      <c r="I2900">
        <v>0</v>
      </c>
      <c r="J2900">
        <v>234.64</v>
      </c>
      <c r="L2900">
        <v>5.8</v>
      </c>
      <c r="M2900">
        <f>IF(_22_05_2024__71314[[#This Row],[Данные телематики, пробег]]=0,0.6,IF(_22_05_2024__71314[[#This Row],[Данные путевого, пробег]]=0,0,"для расчета"))</f>
        <v>0.6</v>
      </c>
      <c r="N29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0" s="20">
        <f>_22_05_2024__71314[[#This Row],[Рейтинг по проезду]]*0.6+_22_05_2024__71314[[#This Row],[Рейтинг по МВ]]*0.4</f>
        <v>0.76</v>
      </c>
    </row>
    <row r="2901" spans="1:17" x14ac:dyDescent="0.2">
      <c r="A2901">
        <v>99</v>
      </c>
      <c r="B2901" s="20" t="s">
        <v>667</v>
      </c>
      <c r="C2901" s="20" t="s">
        <v>27</v>
      </c>
      <c r="D2901" s="20" t="s">
        <v>28</v>
      </c>
      <c r="E2901" s="20" t="s">
        <v>31</v>
      </c>
      <c r="F2901" s="20" t="s">
        <v>4</v>
      </c>
      <c r="G2901" s="20" t="s">
        <v>35</v>
      </c>
      <c r="H2901" s="19">
        <v>45395</v>
      </c>
      <c r="I2901">
        <v>0</v>
      </c>
      <c r="J2901">
        <v>204.62</v>
      </c>
      <c r="L2901">
        <v>5.8</v>
      </c>
      <c r="M2901">
        <f>IF(_22_05_2024__71314[[#This Row],[Данные телематики, пробег]]=0,0.6,IF(_22_05_2024__71314[[#This Row],[Данные путевого, пробег]]=0,0,"для расчета"))</f>
        <v>0.6</v>
      </c>
      <c r="N29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1" s="20">
        <f>_22_05_2024__71314[[#This Row],[Рейтинг по проезду]]*0.6+_22_05_2024__71314[[#This Row],[Рейтинг по МВ]]*0.4</f>
        <v>0.76</v>
      </c>
    </row>
    <row r="2902" spans="1:17" x14ac:dyDescent="0.2">
      <c r="A2902">
        <v>99</v>
      </c>
      <c r="B2902" s="20" t="s">
        <v>668</v>
      </c>
      <c r="C2902" s="20" t="s">
        <v>27</v>
      </c>
      <c r="D2902" s="20" t="s">
        <v>28</v>
      </c>
      <c r="E2902" s="20" t="s">
        <v>31</v>
      </c>
      <c r="F2902" s="20" t="s">
        <v>4</v>
      </c>
      <c r="G2902" s="20" t="s">
        <v>35</v>
      </c>
      <c r="H2902" s="19">
        <v>45397</v>
      </c>
      <c r="I2902">
        <v>0</v>
      </c>
      <c r="J2902">
        <v>152.41</v>
      </c>
      <c r="L2902">
        <v>5.8</v>
      </c>
      <c r="M2902">
        <f>IF(_22_05_2024__71314[[#This Row],[Данные телематики, пробег]]=0,0.6,IF(_22_05_2024__71314[[#This Row],[Данные путевого, пробег]]=0,0,"для расчета"))</f>
        <v>0.6</v>
      </c>
      <c r="N29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2" s="20">
        <f>_22_05_2024__71314[[#This Row],[Рейтинг по проезду]]*0.6+_22_05_2024__71314[[#This Row],[Рейтинг по МВ]]*0.4</f>
        <v>0.76</v>
      </c>
    </row>
    <row r="2903" spans="1:17" x14ac:dyDescent="0.2">
      <c r="A2903">
        <v>99</v>
      </c>
      <c r="B2903" s="20" t="s">
        <v>669</v>
      </c>
      <c r="C2903" s="20" t="s">
        <v>27</v>
      </c>
      <c r="D2903" s="20" t="s">
        <v>28</v>
      </c>
      <c r="E2903" s="20" t="s">
        <v>31</v>
      </c>
      <c r="F2903" s="20" t="s">
        <v>4</v>
      </c>
      <c r="G2903" s="20" t="s">
        <v>35</v>
      </c>
      <c r="H2903" s="19">
        <v>45398</v>
      </c>
      <c r="I2903">
        <v>0</v>
      </c>
      <c r="J2903">
        <v>412.02</v>
      </c>
      <c r="L2903">
        <v>5.8</v>
      </c>
      <c r="M2903">
        <f>IF(_22_05_2024__71314[[#This Row],[Данные телематики, пробег]]=0,0.6,IF(_22_05_2024__71314[[#This Row],[Данные путевого, пробег]]=0,0,"для расчета"))</f>
        <v>0.6</v>
      </c>
      <c r="N29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3" s="20">
        <f>_22_05_2024__71314[[#This Row],[Рейтинг по проезду]]*0.6+_22_05_2024__71314[[#This Row],[Рейтинг по МВ]]*0.4</f>
        <v>0.76</v>
      </c>
    </row>
    <row r="2904" spans="1:17" x14ac:dyDescent="0.2">
      <c r="A2904">
        <v>99</v>
      </c>
      <c r="B2904" s="20" t="s">
        <v>670</v>
      </c>
      <c r="C2904" s="20" t="s">
        <v>27</v>
      </c>
      <c r="D2904" s="20" t="s">
        <v>28</v>
      </c>
      <c r="E2904" s="20" t="s">
        <v>31</v>
      </c>
      <c r="F2904" s="20" t="s">
        <v>4</v>
      </c>
      <c r="G2904" s="20" t="s">
        <v>35</v>
      </c>
      <c r="H2904" s="19">
        <v>45399</v>
      </c>
      <c r="I2904">
        <v>0</v>
      </c>
      <c r="J2904">
        <v>298.36</v>
      </c>
      <c r="L2904">
        <v>5.8</v>
      </c>
      <c r="M2904">
        <f>IF(_22_05_2024__71314[[#This Row],[Данные телематики, пробег]]=0,0.6,IF(_22_05_2024__71314[[#This Row],[Данные путевого, пробег]]=0,0,"для расчета"))</f>
        <v>0.6</v>
      </c>
      <c r="N29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4" s="20">
        <f>_22_05_2024__71314[[#This Row],[Рейтинг по проезду]]*0.6+_22_05_2024__71314[[#This Row],[Рейтинг по МВ]]*0.4</f>
        <v>0.76</v>
      </c>
    </row>
    <row r="2905" spans="1:17" x14ac:dyDescent="0.2">
      <c r="A2905">
        <v>99</v>
      </c>
      <c r="B2905" s="20" t="s">
        <v>671</v>
      </c>
      <c r="C2905" s="20" t="s">
        <v>27</v>
      </c>
      <c r="D2905" s="20" t="s">
        <v>28</v>
      </c>
      <c r="E2905" s="20" t="s">
        <v>31</v>
      </c>
      <c r="F2905" s="20" t="s">
        <v>4</v>
      </c>
      <c r="G2905" s="20" t="s">
        <v>35</v>
      </c>
      <c r="H2905" s="19">
        <v>45400</v>
      </c>
      <c r="I2905">
        <v>0</v>
      </c>
      <c r="J2905">
        <v>274.95999999999998</v>
      </c>
      <c r="L2905">
        <v>5.8</v>
      </c>
      <c r="M2905">
        <f>IF(_22_05_2024__71314[[#This Row],[Данные телематики, пробег]]=0,0.6,IF(_22_05_2024__71314[[#This Row],[Данные путевого, пробег]]=0,0,"для расчета"))</f>
        <v>0.6</v>
      </c>
      <c r="N29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5" s="20">
        <f>_22_05_2024__71314[[#This Row],[Рейтинг по проезду]]*0.6+_22_05_2024__71314[[#This Row],[Рейтинг по МВ]]*0.4</f>
        <v>0.76</v>
      </c>
    </row>
    <row r="2906" spans="1:17" x14ac:dyDescent="0.2">
      <c r="A2906">
        <v>99</v>
      </c>
      <c r="B2906" s="20" t="s">
        <v>672</v>
      </c>
      <c r="C2906" s="20" t="s">
        <v>27</v>
      </c>
      <c r="D2906" s="20" t="s">
        <v>28</v>
      </c>
      <c r="E2906" s="20" t="s">
        <v>31</v>
      </c>
      <c r="F2906" s="20" t="s">
        <v>4</v>
      </c>
      <c r="G2906" s="20" t="s">
        <v>35</v>
      </c>
      <c r="H2906" s="19">
        <v>45401</v>
      </c>
      <c r="I2906">
        <v>0</v>
      </c>
      <c r="J2906">
        <v>369.16</v>
      </c>
      <c r="L2906">
        <v>5.8</v>
      </c>
      <c r="M2906">
        <f>IF(_22_05_2024__71314[[#This Row],[Данные телематики, пробег]]=0,0.6,IF(_22_05_2024__71314[[#This Row],[Данные путевого, пробег]]=0,0,"для расчета"))</f>
        <v>0.6</v>
      </c>
      <c r="N29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6" s="20">
        <f>_22_05_2024__71314[[#This Row],[Рейтинг по проезду]]*0.6+_22_05_2024__71314[[#This Row],[Рейтинг по МВ]]*0.4</f>
        <v>0.76</v>
      </c>
    </row>
    <row r="2907" spans="1:17" x14ac:dyDescent="0.2">
      <c r="A2907">
        <v>99</v>
      </c>
      <c r="B2907" s="20" t="s">
        <v>673</v>
      </c>
      <c r="C2907" s="20" t="s">
        <v>27</v>
      </c>
      <c r="D2907" s="20" t="s">
        <v>28</v>
      </c>
      <c r="E2907" s="20" t="s">
        <v>31</v>
      </c>
      <c r="F2907" s="20" t="s">
        <v>4</v>
      </c>
      <c r="G2907" s="20" t="s">
        <v>35</v>
      </c>
      <c r="H2907" s="19">
        <v>45402</v>
      </c>
      <c r="I2907">
        <v>0</v>
      </c>
      <c r="J2907">
        <v>296</v>
      </c>
      <c r="L2907">
        <v>5.8</v>
      </c>
      <c r="M2907">
        <f>IF(_22_05_2024__71314[[#This Row],[Данные телематики, пробег]]=0,0.6,IF(_22_05_2024__71314[[#This Row],[Данные путевого, пробег]]=0,0,"для расчета"))</f>
        <v>0.6</v>
      </c>
      <c r="N29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7" s="20">
        <f>_22_05_2024__71314[[#This Row],[Рейтинг по проезду]]*0.6+_22_05_2024__71314[[#This Row],[Рейтинг по МВ]]*0.4</f>
        <v>0.76</v>
      </c>
    </row>
    <row r="2908" spans="1:17" x14ac:dyDescent="0.2">
      <c r="A2908">
        <v>99</v>
      </c>
      <c r="B2908" s="20" t="s">
        <v>674</v>
      </c>
      <c r="C2908" s="20" t="s">
        <v>27</v>
      </c>
      <c r="D2908" s="20" t="s">
        <v>28</v>
      </c>
      <c r="E2908" s="20" t="s">
        <v>31</v>
      </c>
      <c r="F2908" s="20" t="s">
        <v>4</v>
      </c>
      <c r="G2908" s="20" t="s">
        <v>35</v>
      </c>
      <c r="H2908" s="19">
        <v>45403</v>
      </c>
      <c r="I2908">
        <v>0</v>
      </c>
      <c r="J2908">
        <v>254</v>
      </c>
      <c r="L2908">
        <v>5.8</v>
      </c>
      <c r="M2908">
        <f>IF(_22_05_2024__71314[[#This Row],[Данные телематики, пробег]]=0,0.6,IF(_22_05_2024__71314[[#This Row],[Данные путевого, пробег]]=0,0,"для расчета"))</f>
        <v>0.6</v>
      </c>
      <c r="N29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8" s="20">
        <f>_22_05_2024__71314[[#This Row],[Рейтинг по проезду]]*0.6+_22_05_2024__71314[[#This Row],[Рейтинг по МВ]]*0.4</f>
        <v>0.76</v>
      </c>
    </row>
    <row r="2909" spans="1:17" x14ac:dyDescent="0.2">
      <c r="A2909">
        <v>99</v>
      </c>
      <c r="B2909" s="20" t="s">
        <v>675</v>
      </c>
      <c r="C2909" s="20" t="s">
        <v>27</v>
      </c>
      <c r="D2909" s="20" t="s">
        <v>28</v>
      </c>
      <c r="E2909" s="20" t="s">
        <v>31</v>
      </c>
      <c r="F2909" s="20" t="s">
        <v>4</v>
      </c>
      <c r="G2909" s="20" t="s">
        <v>35</v>
      </c>
      <c r="H2909" s="19">
        <v>45404</v>
      </c>
      <c r="I2909">
        <v>0</v>
      </c>
      <c r="J2909">
        <v>210.15</v>
      </c>
      <c r="L2909">
        <v>5.8</v>
      </c>
      <c r="M2909">
        <f>IF(_22_05_2024__71314[[#This Row],[Данные телематики, пробег]]=0,0.6,IF(_22_05_2024__71314[[#This Row],[Данные путевого, пробег]]=0,0,"для расчета"))</f>
        <v>0.6</v>
      </c>
      <c r="N29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09" s="20">
        <f>_22_05_2024__71314[[#This Row],[Рейтинг по проезду]]*0.6+_22_05_2024__71314[[#This Row],[Рейтинг по МВ]]*0.4</f>
        <v>0.76</v>
      </c>
    </row>
    <row r="2910" spans="1:17" x14ac:dyDescent="0.2">
      <c r="A2910">
        <v>99</v>
      </c>
      <c r="B2910" s="20" t="s">
        <v>676</v>
      </c>
      <c r="C2910" s="20" t="s">
        <v>27</v>
      </c>
      <c r="D2910" s="20" t="s">
        <v>28</v>
      </c>
      <c r="E2910" s="20" t="s">
        <v>31</v>
      </c>
      <c r="F2910" s="20" t="s">
        <v>4</v>
      </c>
      <c r="G2910" s="20" t="s">
        <v>35</v>
      </c>
      <c r="H2910" s="19">
        <v>45405</v>
      </c>
      <c r="I2910">
        <v>0</v>
      </c>
      <c r="J2910">
        <v>284.36</v>
      </c>
      <c r="L2910">
        <v>5.8</v>
      </c>
      <c r="M2910">
        <f>IF(_22_05_2024__71314[[#This Row],[Данные телематики, пробег]]=0,0.6,IF(_22_05_2024__71314[[#This Row],[Данные путевого, пробег]]=0,0,"для расчета"))</f>
        <v>0.6</v>
      </c>
      <c r="N29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0" s="20">
        <f>_22_05_2024__71314[[#This Row],[Рейтинг по проезду]]*0.6+_22_05_2024__71314[[#This Row],[Рейтинг по МВ]]*0.4</f>
        <v>0.76</v>
      </c>
    </row>
    <row r="2911" spans="1:17" x14ac:dyDescent="0.2">
      <c r="A2911">
        <v>99</v>
      </c>
      <c r="B2911" s="20" t="s">
        <v>677</v>
      </c>
      <c r="C2911" s="20" t="s">
        <v>27</v>
      </c>
      <c r="D2911" s="20" t="s">
        <v>28</v>
      </c>
      <c r="E2911" s="20" t="s">
        <v>31</v>
      </c>
      <c r="F2911" s="20" t="s">
        <v>4</v>
      </c>
      <c r="G2911" s="20" t="s">
        <v>35</v>
      </c>
      <c r="H2911" s="19">
        <v>45406</v>
      </c>
      <c r="I2911">
        <v>0</v>
      </c>
      <c r="J2911">
        <v>255.12</v>
      </c>
      <c r="L2911">
        <v>5.8</v>
      </c>
      <c r="M2911">
        <f>IF(_22_05_2024__71314[[#This Row],[Данные телематики, пробег]]=0,0.6,IF(_22_05_2024__71314[[#This Row],[Данные путевого, пробег]]=0,0,"для расчета"))</f>
        <v>0.6</v>
      </c>
      <c r="N29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1" s="20">
        <f>_22_05_2024__71314[[#This Row],[Рейтинг по проезду]]*0.6+_22_05_2024__71314[[#This Row],[Рейтинг по МВ]]*0.4</f>
        <v>0.76</v>
      </c>
    </row>
    <row r="2912" spans="1:17" x14ac:dyDescent="0.2">
      <c r="A2912">
        <v>99</v>
      </c>
      <c r="B2912" s="20" t="s">
        <v>678</v>
      </c>
      <c r="C2912" s="20" t="s">
        <v>27</v>
      </c>
      <c r="D2912" s="20" t="s">
        <v>28</v>
      </c>
      <c r="E2912" s="20" t="s">
        <v>31</v>
      </c>
      <c r="F2912" s="20" t="s">
        <v>4</v>
      </c>
      <c r="G2912" s="20" t="s">
        <v>35</v>
      </c>
      <c r="H2912" s="19">
        <v>45407</v>
      </c>
      <c r="I2912">
        <v>0</v>
      </c>
      <c r="J2912">
        <v>156.56</v>
      </c>
      <c r="L2912">
        <v>5.8</v>
      </c>
      <c r="M2912">
        <f>IF(_22_05_2024__71314[[#This Row],[Данные телематики, пробег]]=0,0.6,IF(_22_05_2024__71314[[#This Row],[Данные путевого, пробег]]=0,0,"для расчета"))</f>
        <v>0.6</v>
      </c>
      <c r="N29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2" s="20">
        <f>_22_05_2024__71314[[#This Row],[Рейтинг по проезду]]*0.6+_22_05_2024__71314[[#This Row],[Рейтинг по МВ]]*0.4</f>
        <v>0.76</v>
      </c>
    </row>
    <row r="2913" spans="1:17" x14ac:dyDescent="0.2">
      <c r="A2913">
        <v>99</v>
      </c>
      <c r="B2913" s="20" t="s">
        <v>679</v>
      </c>
      <c r="C2913" s="20" t="s">
        <v>27</v>
      </c>
      <c r="D2913" s="20" t="s">
        <v>28</v>
      </c>
      <c r="E2913" s="20" t="s">
        <v>31</v>
      </c>
      <c r="F2913" s="20" t="s">
        <v>4</v>
      </c>
      <c r="G2913" s="20" t="s">
        <v>35</v>
      </c>
      <c r="H2913" s="19">
        <v>45408</v>
      </c>
      <c r="I2913">
        <v>0</v>
      </c>
      <c r="J2913">
        <v>261</v>
      </c>
      <c r="L2913">
        <v>5.8</v>
      </c>
      <c r="M2913">
        <f>IF(_22_05_2024__71314[[#This Row],[Данные телематики, пробег]]=0,0.6,IF(_22_05_2024__71314[[#This Row],[Данные путевого, пробег]]=0,0,"для расчета"))</f>
        <v>0.6</v>
      </c>
      <c r="N29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3" s="20">
        <f>_22_05_2024__71314[[#This Row],[Рейтинг по проезду]]*0.6+_22_05_2024__71314[[#This Row],[Рейтинг по МВ]]*0.4</f>
        <v>0.76</v>
      </c>
    </row>
    <row r="2914" spans="1:17" x14ac:dyDescent="0.2">
      <c r="A2914">
        <v>99</v>
      </c>
      <c r="B2914" s="20" t="s">
        <v>680</v>
      </c>
      <c r="C2914" s="20" t="s">
        <v>27</v>
      </c>
      <c r="D2914" s="20" t="s">
        <v>28</v>
      </c>
      <c r="E2914" s="20" t="s">
        <v>31</v>
      </c>
      <c r="F2914" s="20" t="s">
        <v>4</v>
      </c>
      <c r="G2914" s="20" t="s">
        <v>35</v>
      </c>
      <c r="H2914" s="19">
        <v>45409</v>
      </c>
      <c r="I2914">
        <v>0</v>
      </c>
      <c r="J2914">
        <v>320</v>
      </c>
      <c r="L2914">
        <v>5.8</v>
      </c>
      <c r="M2914">
        <f>IF(_22_05_2024__71314[[#This Row],[Данные телематики, пробег]]=0,0.6,IF(_22_05_2024__71314[[#This Row],[Данные путевого, пробег]]=0,0,"для расчета"))</f>
        <v>0.6</v>
      </c>
      <c r="N29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4" s="20">
        <f>_22_05_2024__71314[[#This Row],[Рейтинг по проезду]]*0.6+_22_05_2024__71314[[#This Row],[Рейтинг по МВ]]*0.4</f>
        <v>0.76</v>
      </c>
    </row>
    <row r="2915" spans="1:17" x14ac:dyDescent="0.2">
      <c r="A2915">
        <v>99</v>
      </c>
      <c r="B2915" s="20" t="s">
        <v>681</v>
      </c>
      <c r="C2915" s="20" t="s">
        <v>27</v>
      </c>
      <c r="D2915" s="20" t="s">
        <v>28</v>
      </c>
      <c r="E2915" s="20" t="s">
        <v>31</v>
      </c>
      <c r="F2915" s="20" t="s">
        <v>4</v>
      </c>
      <c r="G2915" s="20" t="s">
        <v>35</v>
      </c>
      <c r="H2915" s="19">
        <v>45411</v>
      </c>
      <c r="I2915">
        <v>0</v>
      </c>
      <c r="J2915">
        <v>120.63</v>
      </c>
      <c r="L2915">
        <v>5.8</v>
      </c>
      <c r="M2915">
        <f>IF(_22_05_2024__71314[[#This Row],[Данные телематики, пробег]]=0,0.6,IF(_22_05_2024__71314[[#This Row],[Данные путевого, пробег]]=0,0,"для расчета"))</f>
        <v>0.6</v>
      </c>
      <c r="N29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5" s="20">
        <f>_22_05_2024__71314[[#This Row],[Рейтинг по проезду]]*0.6+_22_05_2024__71314[[#This Row],[Рейтинг по МВ]]*0.4</f>
        <v>0.76</v>
      </c>
    </row>
    <row r="2916" spans="1:17" x14ac:dyDescent="0.2">
      <c r="A2916">
        <v>101</v>
      </c>
      <c r="B2916" s="20" t="s">
        <v>682</v>
      </c>
      <c r="C2916" s="20" t="s">
        <v>27</v>
      </c>
      <c r="D2916" s="20" t="s">
        <v>28</v>
      </c>
      <c r="E2916" s="20" t="s">
        <v>31</v>
      </c>
      <c r="F2916" s="20" t="s">
        <v>4</v>
      </c>
      <c r="G2916" s="20" t="s">
        <v>226</v>
      </c>
      <c r="H2916" s="19">
        <v>45393</v>
      </c>
      <c r="I2916">
        <v>0</v>
      </c>
      <c r="J2916">
        <v>14.9</v>
      </c>
      <c r="L2916">
        <v>4.2</v>
      </c>
      <c r="M2916">
        <f>IF(_22_05_2024__71314[[#This Row],[Данные телематики, пробег]]=0,0.6,IF(_22_05_2024__71314[[#This Row],[Данные путевого, пробег]]=0,0,"для расчета"))</f>
        <v>0.6</v>
      </c>
      <c r="N29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16" s="20">
        <f>_22_05_2024__71314[[#This Row],[Рейтинг по проезду]]*0.6+_22_05_2024__71314[[#This Row],[Рейтинг по МВ]]*0.4</f>
        <v>0.6399999999999999</v>
      </c>
    </row>
    <row r="2917" spans="1:17" x14ac:dyDescent="0.2">
      <c r="A2917">
        <v>101</v>
      </c>
      <c r="B2917" s="20" t="s">
        <v>683</v>
      </c>
      <c r="C2917" s="20" t="s">
        <v>27</v>
      </c>
      <c r="D2917" s="20" t="s">
        <v>28</v>
      </c>
      <c r="E2917" s="20" t="s">
        <v>31</v>
      </c>
      <c r="F2917" s="20" t="s">
        <v>4</v>
      </c>
      <c r="G2917" s="20" t="s">
        <v>226</v>
      </c>
      <c r="H2917" s="19">
        <v>45397</v>
      </c>
      <c r="I2917">
        <v>0</v>
      </c>
      <c r="J2917">
        <v>5.51</v>
      </c>
      <c r="L2917">
        <v>4.2</v>
      </c>
      <c r="M2917">
        <f>IF(_22_05_2024__71314[[#This Row],[Данные телематики, пробег]]=0,0.6,IF(_22_05_2024__71314[[#This Row],[Данные путевого, пробег]]=0,0,"для расчета"))</f>
        <v>0.6</v>
      </c>
      <c r="N29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17" s="20">
        <f>_22_05_2024__71314[[#This Row],[Рейтинг по проезду]]*0.6+_22_05_2024__71314[[#This Row],[Рейтинг по МВ]]*0.4</f>
        <v>0.6399999999999999</v>
      </c>
    </row>
    <row r="2918" spans="1:17" x14ac:dyDescent="0.2">
      <c r="A2918">
        <v>101</v>
      </c>
      <c r="B2918" s="20" t="s">
        <v>684</v>
      </c>
      <c r="C2918" s="20" t="s">
        <v>27</v>
      </c>
      <c r="D2918" s="20" t="s">
        <v>28</v>
      </c>
      <c r="E2918" s="20" t="s">
        <v>31</v>
      </c>
      <c r="F2918" s="20" t="s">
        <v>4</v>
      </c>
      <c r="G2918" s="20" t="s">
        <v>226</v>
      </c>
      <c r="H2918" s="19">
        <v>45402</v>
      </c>
      <c r="I2918">
        <v>0</v>
      </c>
      <c r="J2918">
        <v>1.58</v>
      </c>
      <c r="L2918">
        <v>4.2</v>
      </c>
      <c r="M2918">
        <f>IF(_22_05_2024__71314[[#This Row],[Данные телематики, пробег]]=0,0.6,IF(_22_05_2024__71314[[#This Row],[Данные путевого, пробег]]=0,0,"для расчета"))</f>
        <v>0.6</v>
      </c>
      <c r="N29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18" s="20">
        <f>_22_05_2024__71314[[#This Row],[Рейтинг по проезду]]*0.6+_22_05_2024__71314[[#This Row],[Рейтинг по МВ]]*0.4</f>
        <v>0.6399999999999999</v>
      </c>
    </row>
    <row r="2919" spans="1:17" x14ac:dyDescent="0.2">
      <c r="A2919">
        <v>103</v>
      </c>
      <c r="B2919" s="20" t="s">
        <v>685</v>
      </c>
      <c r="C2919" s="20" t="s">
        <v>37</v>
      </c>
      <c r="D2919" s="20" t="s">
        <v>39</v>
      </c>
      <c r="E2919" s="20" t="s">
        <v>41</v>
      </c>
      <c r="F2919" s="20" t="s">
        <v>4</v>
      </c>
      <c r="G2919" s="20" t="s">
        <v>40</v>
      </c>
      <c r="H2919" s="19">
        <v>45386</v>
      </c>
      <c r="I2919">
        <v>0</v>
      </c>
      <c r="J2919">
        <v>0.03</v>
      </c>
      <c r="L2919">
        <v>6</v>
      </c>
      <c r="M2919">
        <f>IF(_22_05_2024__71314[[#This Row],[Данные телематики, пробег]]=0,0.6,IF(_22_05_2024__71314[[#This Row],[Данные путевого, пробег]]=0,0,"для расчета"))</f>
        <v>0.6</v>
      </c>
      <c r="N29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19" s="20">
        <f>_22_05_2024__71314[[#This Row],[Рейтинг по проезду]]*0.6+_22_05_2024__71314[[#This Row],[Рейтинг по МВ]]*0.4</f>
        <v>0.76</v>
      </c>
    </row>
    <row r="2920" spans="1:17" x14ac:dyDescent="0.2">
      <c r="A2920">
        <v>103</v>
      </c>
      <c r="B2920" s="20" t="s">
        <v>686</v>
      </c>
      <c r="C2920" s="20" t="s">
        <v>37</v>
      </c>
      <c r="D2920" s="20" t="s">
        <v>39</v>
      </c>
      <c r="E2920" s="20" t="s">
        <v>41</v>
      </c>
      <c r="F2920" s="20" t="s">
        <v>4</v>
      </c>
      <c r="G2920" s="20" t="s">
        <v>40</v>
      </c>
      <c r="H2920" s="19">
        <v>45392</v>
      </c>
      <c r="I2920">
        <v>0</v>
      </c>
      <c r="J2920">
        <v>51.2</v>
      </c>
      <c r="L2920">
        <v>6</v>
      </c>
      <c r="M2920">
        <f>IF(_22_05_2024__71314[[#This Row],[Данные телематики, пробег]]=0,0.6,IF(_22_05_2024__71314[[#This Row],[Данные путевого, пробег]]=0,0,"для расчета"))</f>
        <v>0.6</v>
      </c>
      <c r="N29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0" s="20">
        <f>_22_05_2024__71314[[#This Row],[Рейтинг по проезду]]*0.6+_22_05_2024__71314[[#This Row],[Рейтинг по МВ]]*0.4</f>
        <v>0.76</v>
      </c>
    </row>
    <row r="2921" spans="1:17" x14ac:dyDescent="0.2">
      <c r="A2921">
        <v>103</v>
      </c>
      <c r="B2921" s="20" t="s">
        <v>687</v>
      </c>
      <c r="C2921" s="20" t="s">
        <v>37</v>
      </c>
      <c r="D2921" s="20" t="s">
        <v>39</v>
      </c>
      <c r="E2921" s="20" t="s">
        <v>41</v>
      </c>
      <c r="F2921" s="20" t="s">
        <v>4</v>
      </c>
      <c r="G2921" s="20" t="s">
        <v>40</v>
      </c>
      <c r="H2921" s="19">
        <v>45393</v>
      </c>
      <c r="I2921">
        <v>0</v>
      </c>
      <c r="J2921">
        <v>50.2</v>
      </c>
      <c r="L2921">
        <v>6</v>
      </c>
      <c r="M2921">
        <f>IF(_22_05_2024__71314[[#This Row],[Данные телематики, пробег]]=0,0.6,IF(_22_05_2024__71314[[#This Row],[Данные путевого, пробег]]=0,0,"для расчета"))</f>
        <v>0.6</v>
      </c>
      <c r="N29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1" s="20">
        <f>_22_05_2024__71314[[#This Row],[Рейтинг по проезду]]*0.6+_22_05_2024__71314[[#This Row],[Рейтинг по МВ]]*0.4</f>
        <v>0.76</v>
      </c>
    </row>
    <row r="2922" spans="1:17" x14ac:dyDescent="0.2">
      <c r="A2922">
        <v>103</v>
      </c>
      <c r="B2922" s="20" t="s">
        <v>688</v>
      </c>
      <c r="C2922" s="20" t="s">
        <v>37</v>
      </c>
      <c r="D2922" s="20" t="s">
        <v>39</v>
      </c>
      <c r="E2922" s="20" t="s">
        <v>41</v>
      </c>
      <c r="F2922" s="20" t="s">
        <v>4</v>
      </c>
      <c r="G2922" s="20" t="s">
        <v>40</v>
      </c>
      <c r="H2922" s="19">
        <v>45400</v>
      </c>
      <c r="I2922">
        <v>0</v>
      </c>
      <c r="J2922">
        <v>29.12</v>
      </c>
      <c r="L2922">
        <v>6</v>
      </c>
      <c r="M2922">
        <f>IF(_22_05_2024__71314[[#This Row],[Данные телематики, пробег]]=0,0.6,IF(_22_05_2024__71314[[#This Row],[Данные путевого, пробег]]=0,0,"для расчета"))</f>
        <v>0.6</v>
      </c>
      <c r="N29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2" s="20">
        <f>_22_05_2024__71314[[#This Row],[Рейтинг по проезду]]*0.6+_22_05_2024__71314[[#This Row],[Рейтинг по МВ]]*0.4</f>
        <v>0.76</v>
      </c>
    </row>
    <row r="2923" spans="1:17" x14ac:dyDescent="0.2">
      <c r="A2923">
        <v>103</v>
      </c>
      <c r="B2923" s="20" t="s">
        <v>689</v>
      </c>
      <c r="C2923" s="20" t="s">
        <v>37</v>
      </c>
      <c r="D2923" s="20" t="s">
        <v>39</v>
      </c>
      <c r="E2923" s="20" t="s">
        <v>41</v>
      </c>
      <c r="F2923" s="20" t="s">
        <v>4</v>
      </c>
      <c r="G2923" s="20" t="s">
        <v>40</v>
      </c>
      <c r="H2923" s="19">
        <v>45407</v>
      </c>
      <c r="I2923">
        <v>0</v>
      </c>
      <c r="J2923">
        <v>26.45</v>
      </c>
      <c r="L2923">
        <v>6</v>
      </c>
      <c r="M2923">
        <f>IF(_22_05_2024__71314[[#This Row],[Данные телематики, пробег]]=0,0.6,IF(_22_05_2024__71314[[#This Row],[Данные путевого, пробег]]=0,0,"для расчета"))</f>
        <v>0.6</v>
      </c>
      <c r="N29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3" s="20">
        <f>_22_05_2024__71314[[#This Row],[Рейтинг по проезду]]*0.6+_22_05_2024__71314[[#This Row],[Рейтинг по МВ]]*0.4</f>
        <v>0.76</v>
      </c>
    </row>
    <row r="2924" spans="1:17" x14ac:dyDescent="0.2">
      <c r="A2924">
        <v>104</v>
      </c>
      <c r="B2924" s="20" t="s">
        <v>690</v>
      </c>
      <c r="C2924" s="20" t="s">
        <v>37</v>
      </c>
      <c r="D2924" s="20" t="s">
        <v>39</v>
      </c>
      <c r="E2924" s="20" t="s">
        <v>41</v>
      </c>
      <c r="F2924" s="20" t="s">
        <v>4</v>
      </c>
      <c r="G2924" s="20" t="s">
        <v>228</v>
      </c>
      <c r="H2924" s="19">
        <v>45386</v>
      </c>
      <c r="I2924">
        <v>0</v>
      </c>
      <c r="J2924">
        <v>0.35</v>
      </c>
      <c r="L2924">
        <v>6</v>
      </c>
      <c r="M2924">
        <f>IF(_22_05_2024__71314[[#This Row],[Данные телематики, пробег]]=0,0.6,IF(_22_05_2024__71314[[#This Row],[Данные путевого, пробег]]=0,0,"для расчета"))</f>
        <v>0.6</v>
      </c>
      <c r="N29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4" s="20">
        <f>_22_05_2024__71314[[#This Row],[Рейтинг по проезду]]*0.6+_22_05_2024__71314[[#This Row],[Рейтинг по МВ]]*0.4</f>
        <v>0.76</v>
      </c>
    </row>
    <row r="2925" spans="1:17" x14ac:dyDescent="0.2">
      <c r="A2925">
        <v>104</v>
      </c>
      <c r="B2925" s="20" t="s">
        <v>691</v>
      </c>
      <c r="C2925" s="20" t="s">
        <v>37</v>
      </c>
      <c r="D2925" s="20" t="s">
        <v>39</v>
      </c>
      <c r="E2925" s="20" t="s">
        <v>41</v>
      </c>
      <c r="F2925" s="20" t="s">
        <v>4</v>
      </c>
      <c r="G2925" s="20" t="s">
        <v>228</v>
      </c>
      <c r="H2925" s="19">
        <v>45392</v>
      </c>
      <c r="I2925">
        <v>0</v>
      </c>
      <c r="J2925">
        <v>27.2</v>
      </c>
      <c r="L2925">
        <v>6</v>
      </c>
      <c r="M2925">
        <f>IF(_22_05_2024__71314[[#This Row],[Данные телематики, пробег]]=0,0.6,IF(_22_05_2024__71314[[#This Row],[Данные путевого, пробег]]=0,0,"для расчета"))</f>
        <v>0.6</v>
      </c>
      <c r="N29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5" s="20">
        <f>_22_05_2024__71314[[#This Row],[Рейтинг по проезду]]*0.6+_22_05_2024__71314[[#This Row],[Рейтинг по МВ]]*0.4</f>
        <v>0.76</v>
      </c>
    </row>
    <row r="2926" spans="1:17" x14ac:dyDescent="0.2">
      <c r="A2926">
        <v>104</v>
      </c>
      <c r="B2926" s="20" t="s">
        <v>692</v>
      </c>
      <c r="C2926" s="20" t="s">
        <v>37</v>
      </c>
      <c r="D2926" s="20" t="s">
        <v>39</v>
      </c>
      <c r="E2926" s="20" t="s">
        <v>41</v>
      </c>
      <c r="F2926" s="20" t="s">
        <v>4</v>
      </c>
      <c r="G2926" s="20" t="s">
        <v>228</v>
      </c>
      <c r="H2926" s="19">
        <v>45393</v>
      </c>
      <c r="I2926">
        <v>0</v>
      </c>
      <c r="J2926">
        <v>13.25</v>
      </c>
      <c r="L2926">
        <v>6</v>
      </c>
      <c r="M2926">
        <f>IF(_22_05_2024__71314[[#This Row],[Данные телематики, пробег]]=0,0.6,IF(_22_05_2024__71314[[#This Row],[Данные путевого, пробег]]=0,0,"для расчета"))</f>
        <v>0.6</v>
      </c>
      <c r="N29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6" s="20">
        <f>_22_05_2024__71314[[#This Row],[Рейтинг по проезду]]*0.6+_22_05_2024__71314[[#This Row],[Рейтинг по МВ]]*0.4</f>
        <v>0.76</v>
      </c>
    </row>
    <row r="2927" spans="1:17" x14ac:dyDescent="0.2">
      <c r="A2927">
        <v>104</v>
      </c>
      <c r="B2927" s="20" t="s">
        <v>693</v>
      </c>
      <c r="C2927" s="20" t="s">
        <v>37</v>
      </c>
      <c r="D2927" s="20" t="s">
        <v>39</v>
      </c>
      <c r="E2927" s="20" t="s">
        <v>41</v>
      </c>
      <c r="F2927" s="20" t="s">
        <v>4</v>
      </c>
      <c r="G2927" s="20" t="s">
        <v>228</v>
      </c>
      <c r="H2927" s="19">
        <v>45400</v>
      </c>
      <c r="I2927">
        <v>0</v>
      </c>
      <c r="J2927">
        <v>2.2000000000000002</v>
      </c>
      <c r="L2927">
        <v>6</v>
      </c>
      <c r="M2927">
        <f>IF(_22_05_2024__71314[[#This Row],[Данные телематики, пробег]]=0,0.6,IF(_22_05_2024__71314[[#This Row],[Данные путевого, пробег]]=0,0,"для расчета"))</f>
        <v>0.6</v>
      </c>
      <c r="N29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7" s="20">
        <f>_22_05_2024__71314[[#This Row],[Рейтинг по проезду]]*0.6+_22_05_2024__71314[[#This Row],[Рейтинг по МВ]]*0.4</f>
        <v>0.76</v>
      </c>
    </row>
    <row r="2928" spans="1:17" x14ac:dyDescent="0.2">
      <c r="A2928">
        <v>104</v>
      </c>
      <c r="B2928" s="20" t="s">
        <v>694</v>
      </c>
      <c r="C2928" s="20" t="s">
        <v>37</v>
      </c>
      <c r="D2928" s="20" t="s">
        <v>39</v>
      </c>
      <c r="E2928" s="20" t="s">
        <v>41</v>
      </c>
      <c r="F2928" s="20" t="s">
        <v>4</v>
      </c>
      <c r="G2928" s="20" t="s">
        <v>228</v>
      </c>
      <c r="H2928" s="19">
        <v>45407</v>
      </c>
      <c r="I2928">
        <v>0</v>
      </c>
      <c r="J2928">
        <v>1</v>
      </c>
      <c r="L2928">
        <v>6</v>
      </c>
      <c r="M2928">
        <f>IF(_22_05_2024__71314[[#This Row],[Данные телематики, пробег]]=0,0.6,IF(_22_05_2024__71314[[#This Row],[Данные путевого, пробег]]=0,0,"для расчета"))</f>
        <v>0.6</v>
      </c>
      <c r="N29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28" s="20">
        <f>_22_05_2024__71314[[#This Row],[Рейтинг по проезду]]*0.6+_22_05_2024__71314[[#This Row],[Рейтинг по МВ]]*0.4</f>
        <v>0.76</v>
      </c>
    </row>
    <row r="2929" spans="1:17" x14ac:dyDescent="0.2">
      <c r="A2929">
        <v>443</v>
      </c>
      <c r="B2929" s="20" t="s">
        <v>695</v>
      </c>
      <c r="C2929" s="20" t="s">
        <v>37</v>
      </c>
      <c r="D2929" s="20" t="s">
        <v>39</v>
      </c>
      <c r="E2929" s="20" t="s">
        <v>41</v>
      </c>
      <c r="F2929" s="20" t="s">
        <v>2</v>
      </c>
      <c r="G2929" s="20" t="s">
        <v>3</v>
      </c>
      <c r="H2929" s="19">
        <v>45383</v>
      </c>
      <c r="I2929">
        <v>0</v>
      </c>
      <c r="J2929">
        <v>12.64</v>
      </c>
      <c r="L2929">
        <v>0</v>
      </c>
      <c r="M2929">
        <f>IF(_22_05_2024__71314[[#This Row],[Данные телематики, пробег]]=0,0.6,IF(_22_05_2024__71314[[#This Row],[Данные путевого, пробег]]=0,0,"для расчета"))</f>
        <v>0.6</v>
      </c>
      <c r="N29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29" s="20">
        <f>_22_05_2024__71314[[#This Row],[Рейтинг по проезду]]*0.6+_22_05_2024__71314[[#This Row],[Рейтинг по МВ]]*0.4</f>
        <v>0.6399999999999999</v>
      </c>
    </row>
    <row r="2930" spans="1:17" x14ac:dyDescent="0.2">
      <c r="A2930">
        <v>443</v>
      </c>
      <c r="B2930" s="20" t="s">
        <v>696</v>
      </c>
      <c r="C2930" s="20" t="s">
        <v>37</v>
      </c>
      <c r="D2930" s="20" t="s">
        <v>39</v>
      </c>
      <c r="E2930" s="20" t="s">
        <v>41</v>
      </c>
      <c r="F2930" s="20" t="s">
        <v>2</v>
      </c>
      <c r="G2930" s="20" t="s">
        <v>3</v>
      </c>
      <c r="H2930" s="19">
        <v>45390</v>
      </c>
      <c r="I2930">
        <v>0</v>
      </c>
      <c r="J2930">
        <v>17</v>
      </c>
      <c r="L2930">
        <v>0</v>
      </c>
      <c r="M2930">
        <f>IF(_22_05_2024__71314[[#This Row],[Данные телематики, пробег]]=0,0.6,IF(_22_05_2024__71314[[#This Row],[Данные путевого, пробег]]=0,0,"для расчета"))</f>
        <v>0.6</v>
      </c>
      <c r="N29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0" s="20">
        <f>_22_05_2024__71314[[#This Row],[Рейтинг по проезду]]*0.6+_22_05_2024__71314[[#This Row],[Рейтинг по МВ]]*0.4</f>
        <v>0.6399999999999999</v>
      </c>
    </row>
    <row r="2931" spans="1:17" x14ac:dyDescent="0.2">
      <c r="A2931">
        <v>443</v>
      </c>
      <c r="B2931" s="20" t="s">
        <v>697</v>
      </c>
      <c r="C2931" s="20" t="s">
        <v>37</v>
      </c>
      <c r="D2931" s="20" t="s">
        <v>39</v>
      </c>
      <c r="E2931" s="20" t="s">
        <v>41</v>
      </c>
      <c r="F2931" s="20" t="s">
        <v>2</v>
      </c>
      <c r="G2931" s="20" t="s">
        <v>3</v>
      </c>
      <c r="H2931" s="19">
        <v>45393</v>
      </c>
      <c r="I2931">
        <v>0</v>
      </c>
      <c r="J2931">
        <v>32</v>
      </c>
      <c r="L2931">
        <v>0</v>
      </c>
      <c r="M2931">
        <f>IF(_22_05_2024__71314[[#This Row],[Данные телематики, пробег]]=0,0.6,IF(_22_05_2024__71314[[#This Row],[Данные путевого, пробег]]=0,0,"для расчета"))</f>
        <v>0.6</v>
      </c>
      <c r="N29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1" s="20">
        <f>_22_05_2024__71314[[#This Row],[Рейтинг по проезду]]*0.6+_22_05_2024__71314[[#This Row],[Рейтинг по МВ]]*0.4</f>
        <v>0.6399999999999999</v>
      </c>
    </row>
    <row r="2932" spans="1:17" x14ac:dyDescent="0.2">
      <c r="A2932">
        <v>443</v>
      </c>
      <c r="B2932" s="20" t="s">
        <v>698</v>
      </c>
      <c r="C2932" s="20" t="s">
        <v>37</v>
      </c>
      <c r="D2932" s="20" t="s">
        <v>39</v>
      </c>
      <c r="E2932" s="20" t="s">
        <v>41</v>
      </c>
      <c r="F2932" s="20" t="s">
        <v>2</v>
      </c>
      <c r="G2932" s="20" t="s">
        <v>3</v>
      </c>
      <c r="H2932" s="19">
        <v>45394</v>
      </c>
      <c r="I2932">
        <v>0</v>
      </c>
      <c r="J2932">
        <v>6</v>
      </c>
      <c r="L2932">
        <v>0</v>
      </c>
      <c r="M2932">
        <f>IF(_22_05_2024__71314[[#This Row],[Данные телематики, пробег]]=0,0.6,IF(_22_05_2024__71314[[#This Row],[Данные путевого, пробег]]=0,0,"для расчета"))</f>
        <v>0.6</v>
      </c>
      <c r="N29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2" s="20">
        <f>_22_05_2024__71314[[#This Row],[Рейтинг по проезду]]*0.6+_22_05_2024__71314[[#This Row],[Рейтинг по МВ]]*0.4</f>
        <v>0.6399999999999999</v>
      </c>
    </row>
    <row r="2933" spans="1:17" x14ac:dyDescent="0.2">
      <c r="A2933">
        <v>443</v>
      </c>
      <c r="B2933" s="20" t="s">
        <v>699</v>
      </c>
      <c r="C2933" s="20" t="s">
        <v>37</v>
      </c>
      <c r="D2933" s="20" t="s">
        <v>39</v>
      </c>
      <c r="E2933" s="20" t="s">
        <v>41</v>
      </c>
      <c r="F2933" s="20" t="s">
        <v>2</v>
      </c>
      <c r="G2933" s="20" t="s">
        <v>3</v>
      </c>
      <c r="H2933" s="19">
        <v>45395</v>
      </c>
      <c r="I2933">
        <v>0</v>
      </c>
      <c r="J2933">
        <v>3</v>
      </c>
      <c r="L2933">
        <v>0</v>
      </c>
      <c r="M2933">
        <f>IF(_22_05_2024__71314[[#This Row],[Данные телематики, пробег]]=0,0.6,IF(_22_05_2024__71314[[#This Row],[Данные путевого, пробег]]=0,0,"для расчета"))</f>
        <v>0.6</v>
      </c>
      <c r="N29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3" s="20">
        <f>_22_05_2024__71314[[#This Row],[Рейтинг по проезду]]*0.6+_22_05_2024__71314[[#This Row],[Рейтинг по МВ]]*0.4</f>
        <v>0.6399999999999999</v>
      </c>
    </row>
    <row r="2934" spans="1:17" x14ac:dyDescent="0.2">
      <c r="A2934">
        <v>443</v>
      </c>
      <c r="B2934" s="20" t="s">
        <v>700</v>
      </c>
      <c r="C2934" s="20" t="s">
        <v>37</v>
      </c>
      <c r="D2934" s="20" t="s">
        <v>39</v>
      </c>
      <c r="E2934" s="20" t="s">
        <v>41</v>
      </c>
      <c r="F2934" s="20" t="s">
        <v>2</v>
      </c>
      <c r="G2934" s="20" t="s">
        <v>3</v>
      </c>
      <c r="H2934" s="19">
        <v>45398</v>
      </c>
      <c r="I2934">
        <v>0</v>
      </c>
      <c r="J2934">
        <v>31</v>
      </c>
      <c r="L2934">
        <v>0</v>
      </c>
      <c r="M2934">
        <f>IF(_22_05_2024__71314[[#This Row],[Данные телематики, пробег]]=0,0.6,IF(_22_05_2024__71314[[#This Row],[Данные путевого, пробег]]=0,0,"для расчета"))</f>
        <v>0.6</v>
      </c>
      <c r="N29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4" s="20">
        <f>_22_05_2024__71314[[#This Row],[Рейтинг по проезду]]*0.6+_22_05_2024__71314[[#This Row],[Рейтинг по МВ]]*0.4</f>
        <v>0.6399999999999999</v>
      </c>
    </row>
    <row r="2935" spans="1:17" x14ac:dyDescent="0.2">
      <c r="A2935">
        <v>443</v>
      </c>
      <c r="B2935" s="20" t="s">
        <v>701</v>
      </c>
      <c r="C2935" s="20" t="s">
        <v>37</v>
      </c>
      <c r="D2935" s="20" t="s">
        <v>39</v>
      </c>
      <c r="E2935" s="20" t="s">
        <v>41</v>
      </c>
      <c r="F2935" s="20" t="s">
        <v>2</v>
      </c>
      <c r="G2935" s="20" t="s">
        <v>3</v>
      </c>
      <c r="H2935" s="19">
        <v>45399</v>
      </c>
      <c r="I2935">
        <v>0</v>
      </c>
      <c r="J2935">
        <v>15</v>
      </c>
      <c r="L2935">
        <v>0</v>
      </c>
      <c r="M2935">
        <f>IF(_22_05_2024__71314[[#This Row],[Данные телематики, пробег]]=0,0.6,IF(_22_05_2024__71314[[#This Row],[Данные путевого, пробег]]=0,0,"для расчета"))</f>
        <v>0.6</v>
      </c>
      <c r="N29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5" s="20">
        <f>_22_05_2024__71314[[#This Row],[Рейтинг по проезду]]*0.6+_22_05_2024__71314[[#This Row],[Рейтинг по МВ]]*0.4</f>
        <v>0.6399999999999999</v>
      </c>
    </row>
    <row r="2936" spans="1:17" x14ac:dyDescent="0.2">
      <c r="A2936">
        <v>443</v>
      </c>
      <c r="B2936" s="20" t="s">
        <v>702</v>
      </c>
      <c r="C2936" s="20" t="s">
        <v>37</v>
      </c>
      <c r="D2936" s="20" t="s">
        <v>39</v>
      </c>
      <c r="E2936" s="20" t="s">
        <v>41</v>
      </c>
      <c r="F2936" s="20" t="s">
        <v>2</v>
      </c>
      <c r="G2936" s="20" t="s">
        <v>3</v>
      </c>
      <c r="H2936" s="19">
        <v>45400</v>
      </c>
      <c r="I2936">
        <v>0</v>
      </c>
      <c r="J2936">
        <v>55</v>
      </c>
      <c r="L2936">
        <v>0</v>
      </c>
      <c r="M2936">
        <f>IF(_22_05_2024__71314[[#This Row],[Данные телематики, пробег]]=0,0.6,IF(_22_05_2024__71314[[#This Row],[Данные путевого, пробег]]=0,0,"для расчета"))</f>
        <v>0.6</v>
      </c>
      <c r="N29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6" s="20">
        <f>_22_05_2024__71314[[#This Row],[Рейтинг по проезду]]*0.6+_22_05_2024__71314[[#This Row],[Рейтинг по МВ]]*0.4</f>
        <v>0.6399999999999999</v>
      </c>
    </row>
    <row r="2937" spans="1:17" x14ac:dyDescent="0.2">
      <c r="A2937">
        <v>443</v>
      </c>
      <c r="B2937" s="20" t="s">
        <v>703</v>
      </c>
      <c r="C2937" s="20" t="s">
        <v>37</v>
      </c>
      <c r="D2937" s="20" t="s">
        <v>39</v>
      </c>
      <c r="E2937" s="20" t="s">
        <v>41</v>
      </c>
      <c r="F2937" s="20" t="s">
        <v>2</v>
      </c>
      <c r="G2937" s="20" t="s">
        <v>3</v>
      </c>
      <c r="H2937" s="19">
        <v>45403</v>
      </c>
      <c r="I2937">
        <v>0</v>
      </c>
      <c r="J2937">
        <v>66</v>
      </c>
      <c r="L2937">
        <v>0</v>
      </c>
      <c r="M2937">
        <f>IF(_22_05_2024__71314[[#This Row],[Данные телематики, пробег]]=0,0.6,IF(_22_05_2024__71314[[#This Row],[Данные путевого, пробег]]=0,0,"для расчета"))</f>
        <v>0.6</v>
      </c>
      <c r="N29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7" s="20">
        <f>_22_05_2024__71314[[#This Row],[Рейтинг по проезду]]*0.6+_22_05_2024__71314[[#This Row],[Рейтинг по МВ]]*0.4</f>
        <v>0.6399999999999999</v>
      </c>
    </row>
    <row r="2938" spans="1:17" x14ac:dyDescent="0.2">
      <c r="A2938">
        <v>443</v>
      </c>
      <c r="B2938" s="20" t="s">
        <v>704</v>
      </c>
      <c r="C2938" s="20" t="s">
        <v>37</v>
      </c>
      <c r="D2938" s="20" t="s">
        <v>39</v>
      </c>
      <c r="E2938" s="20" t="s">
        <v>41</v>
      </c>
      <c r="F2938" s="20" t="s">
        <v>2</v>
      </c>
      <c r="G2938" s="20" t="s">
        <v>3</v>
      </c>
      <c r="H2938" s="19">
        <v>45406</v>
      </c>
      <c r="I2938">
        <v>0</v>
      </c>
      <c r="J2938">
        <v>71</v>
      </c>
      <c r="L2938">
        <v>0</v>
      </c>
      <c r="M2938">
        <f>IF(_22_05_2024__71314[[#This Row],[Данные телематики, пробег]]=0,0.6,IF(_22_05_2024__71314[[#This Row],[Данные путевого, пробег]]=0,0,"для расчета"))</f>
        <v>0.6</v>
      </c>
      <c r="N29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8" s="20">
        <f>_22_05_2024__71314[[#This Row],[Рейтинг по проезду]]*0.6+_22_05_2024__71314[[#This Row],[Рейтинг по МВ]]*0.4</f>
        <v>0.6399999999999999</v>
      </c>
    </row>
    <row r="2939" spans="1:17" x14ac:dyDescent="0.2">
      <c r="A2939">
        <v>443</v>
      </c>
      <c r="B2939" s="20" t="s">
        <v>705</v>
      </c>
      <c r="C2939" s="20" t="s">
        <v>37</v>
      </c>
      <c r="D2939" s="20" t="s">
        <v>39</v>
      </c>
      <c r="E2939" s="20" t="s">
        <v>41</v>
      </c>
      <c r="F2939" s="20" t="s">
        <v>2</v>
      </c>
      <c r="G2939" s="20" t="s">
        <v>3</v>
      </c>
      <c r="H2939" s="19">
        <v>45407</v>
      </c>
      <c r="I2939">
        <v>0</v>
      </c>
      <c r="J2939">
        <v>82</v>
      </c>
      <c r="L2939">
        <v>0</v>
      </c>
      <c r="M2939">
        <f>IF(_22_05_2024__71314[[#This Row],[Данные телематики, пробег]]=0,0.6,IF(_22_05_2024__71314[[#This Row],[Данные путевого, пробег]]=0,0,"для расчета"))</f>
        <v>0.6</v>
      </c>
      <c r="N29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39" s="20">
        <f>_22_05_2024__71314[[#This Row],[Рейтинг по проезду]]*0.6+_22_05_2024__71314[[#This Row],[Рейтинг по МВ]]*0.4</f>
        <v>0.6399999999999999</v>
      </c>
    </row>
    <row r="2940" spans="1:17" x14ac:dyDescent="0.2">
      <c r="A2940">
        <v>443</v>
      </c>
      <c r="B2940" s="20" t="s">
        <v>706</v>
      </c>
      <c r="C2940" s="20" t="s">
        <v>37</v>
      </c>
      <c r="D2940" s="20" t="s">
        <v>39</v>
      </c>
      <c r="E2940" s="20" t="s">
        <v>41</v>
      </c>
      <c r="F2940" s="20" t="s">
        <v>2</v>
      </c>
      <c r="G2940" s="20" t="s">
        <v>3</v>
      </c>
      <c r="H2940" s="19">
        <v>45408</v>
      </c>
      <c r="I2940">
        <v>0</v>
      </c>
      <c r="J2940">
        <v>95.36</v>
      </c>
      <c r="L2940">
        <v>0</v>
      </c>
      <c r="M2940">
        <f>IF(_22_05_2024__71314[[#This Row],[Данные телематики, пробег]]=0,0.6,IF(_22_05_2024__71314[[#This Row],[Данные путевого, пробег]]=0,0,"для расчета"))</f>
        <v>0.6</v>
      </c>
      <c r="N29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0" s="20">
        <f>_22_05_2024__71314[[#This Row],[Рейтинг по проезду]]*0.6+_22_05_2024__71314[[#This Row],[Рейтинг по МВ]]*0.4</f>
        <v>0.6399999999999999</v>
      </c>
    </row>
    <row r="2941" spans="1:17" x14ac:dyDescent="0.2">
      <c r="A2941">
        <v>443</v>
      </c>
      <c r="B2941" s="20" t="s">
        <v>707</v>
      </c>
      <c r="C2941" s="20" t="s">
        <v>37</v>
      </c>
      <c r="D2941" s="20" t="s">
        <v>39</v>
      </c>
      <c r="E2941" s="20" t="s">
        <v>41</v>
      </c>
      <c r="F2941" s="20" t="s">
        <v>2</v>
      </c>
      <c r="G2941" s="20" t="s">
        <v>3</v>
      </c>
      <c r="H2941" s="19">
        <v>45409</v>
      </c>
      <c r="I2941">
        <v>0</v>
      </c>
      <c r="J2941">
        <v>0</v>
      </c>
      <c r="L2941">
        <v>0</v>
      </c>
      <c r="M2941">
        <f>IF(_22_05_2024__71314[[#This Row],[Данные телематики, пробег]]=0,0.6,IF(_22_05_2024__71314[[#This Row],[Данные путевого, пробег]]=0,0,"для расчета"))</f>
        <v>0.6</v>
      </c>
      <c r="N29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1" s="20">
        <f>_22_05_2024__71314[[#This Row],[Рейтинг по проезду]]*0.6+_22_05_2024__71314[[#This Row],[Рейтинг по МВ]]*0.4</f>
        <v>0.6399999999999999</v>
      </c>
    </row>
    <row r="2942" spans="1:17" x14ac:dyDescent="0.2">
      <c r="A2942">
        <v>106</v>
      </c>
      <c r="B2942" s="20" t="s">
        <v>708</v>
      </c>
      <c r="C2942" s="20" t="s">
        <v>37</v>
      </c>
      <c r="D2942" s="20" t="s">
        <v>39</v>
      </c>
      <c r="E2942" s="20" t="s">
        <v>41</v>
      </c>
      <c r="F2942" s="20" t="s">
        <v>4</v>
      </c>
      <c r="G2942" s="20" t="s">
        <v>229</v>
      </c>
      <c r="H2942" s="19">
        <v>45383</v>
      </c>
      <c r="I2942">
        <v>0</v>
      </c>
      <c r="J2942">
        <v>10.3</v>
      </c>
      <c r="L2942">
        <v>0</v>
      </c>
      <c r="M2942">
        <f>IF(_22_05_2024__71314[[#This Row],[Данные телематики, пробег]]=0,0.6,IF(_22_05_2024__71314[[#This Row],[Данные путевого, пробег]]=0,0,"для расчета"))</f>
        <v>0.6</v>
      </c>
      <c r="N29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2" s="20">
        <f>_22_05_2024__71314[[#This Row],[Рейтинг по проезду]]*0.6+_22_05_2024__71314[[#This Row],[Рейтинг по МВ]]*0.4</f>
        <v>0.6399999999999999</v>
      </c>
    </row>
    <row r="2943" spans="1:17" x14ac:dyDescent="0.2">
      <c r="A2943">
        <v>106</v>
      </c>
      <c r="B2943" s="20" t="s">
        <v>709</v>
      </c>
      <c r="C2943" s="20" t="s">
        <v>37</v>
      </c>
      <c r="D2943" s="20" t="s">
        <v>39</v>
      </c>
      <c r="E2943" s="20" t="s">
        <v>41</v>
      </c>
      <c r="F2943" s="20" t="s">
        <v>4</v>
      </c>
      <c r="G2943" s="20" t="s">
        <v>229</v>
      </c>
      <c r="H2943" s="19">
        <v>45390</v>
      </c>
      <c r="I2943">
        <v>0</v>
      </c>
      <c r="J2943">
        <v>18</v>
      </c>
      <c r="L2943">
        <v>0</v>
      </c>
      <c r="M2943">
        <f>IF(_22_05_2024__71314[[#This Row],[Данные телематики, пробег]]=0,0.6,IF(_22_05_2024__71314[[#This Row],[Данные путевого, пробег]]=0,0,"для расчета"))</f>
        <v>0.6</v>
      </c>
      <c r="N29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3" s="20">
        <f>_22_05_2024__71314[[#This Row],[Рейтинг по проезду]]*0.6+_22_05_2024__71314[[#This Row],[Рейтинг по МВ]]*0.4</f>
        <v>0.6399999999999999</v>
      </c>
    </row>
    <row r="2944" spans="1:17" x14ac:dyDescent="0.2">
      <c r="A2944">
        <v>106</v>
      </c>
      <c r="B2944" s="20" t="s">
        <v>710</v>
      </c>
      <c r="C2944" s="20" t="s">
        <v>37</v>
      </c>
      <c r="D2944" s="20" t="s">
        <v>39</v>
      </c>
      <c r="E2944" s="20" t="s">
        <v>41</v>
      </c>
      <c r="F2944" s="20" t="s">
        <v>4</v>
      </c>
      <c r="G2944" s="20" t="s">
        <v>229</v>
      </c>
      <c r="H2944" s="19">
        <v>45392</v>
      </c>
      <c r="I2944">
        <v>0</v>
      </c>
      <c r="J2944">
        <v>31</v>
      </c>
      <c r="L2944">
        <v>0</v>
      </c>
      <c r="M2944">
        <f>IF(_22_05_2024__71314[[#This Row],[Данные телематики, пробег]]=0,0.6,IF(_22_05_2024__71314[[#This Row],[Данные путевого, пробег]]=0,0,"для расчета"))</f>
        <v>0.6</v>
      </c>
      <c r="N29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4" s="20">
        <f>_22_05_2024__71314[[#This Row],[Рейтинг по проезду]]*0.6+_22_05_2024__71314[[#This Row],[Рейтинг по МВ]]*0.4</f>
        <v>0.6399999999999999</v>
      </c>
    </row>
    <row r="2945" spans="1:17" x14ac:dyDescent="0.2">
      <c r="A2945">
        <v>106</v>
      </c>
      <c r="B2945" s="20" t="s">
        <v>711</v>
      </c>
      <c r="C2945" s="20" t="s">
        <v>37</v>
      </c>
      <c r="D2945" s="20" t="s">
        <v>39</v>
      </c>
      <c r="E2945" s="20" t="s">
        <v>41</v>
      </c>
      <c r="F2945" s="20" t="s">
        <v>4</v>
      </c>
      <c r="G2945" s="20" t="s">
        <v>229</v>
      </c>
      <c r="H2945" s="19">
        <v>45398</v>
      </c>
      <c r="I2945">
        <v>0</v>
      </c>
      <c r="J2945">
        <v>1</v>
      </c>
      <c r="L2945">
        <v>0</v>
      </c>
      <c r="M2945">
        <f>IF(_22_05_2024__71314[[#This Row],[Данные телематики, пробег]]=0,0.6,IF(_22_05_2024__71314[[#This Row],[Данные путевого, пробег]]=0,0,"для расчета"))</f>
        <v>0.6</v>
      </c>
      <c r="N29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5" s="20">
        <f>_22_05_2024__71314[[#This Row],[Рейтинг по проезду]]*0.6+_22_05_2024__71314[[#This Row],[Рейтинг по МВ]]*0.4</f>
        <v>0.6399999999999999</v>
      </c>
    </row>
    <row r="2946" spans="1:17" x14ac:dyDescent="0.2">
      <c r="A2946">
        <v>106</v>
      </c>
      <c r="B2946" s="20" t="s">
        <v>712</v>
      </c>
      <c r="C2946" s="20" t="s">
        <v>37</v>
      </c>
      <c r="D2946" s="20" t="s">
        <v>39</v>
      </c>
      <c r="E2946" s="20" t="s">
        <v>41</v>
      </c>
      <c r="F2946" s="20" t="s">
        <v>4</v>
      </c>
      <c r="G2946" s="20" t="s">
        <v>229</v>
      </c>
      <c r="H2946" s="19">
        <v>45404</v>
      </c>
      <c r="I2946">
        <v>0</v>
      </c>
      <c r="J2946">
        <v>5.7</v>
      </c>
      <c r="L2946">
        <v>0</v>
      </c>
      <c r="M2946">
        <f>IF(_22_05_2024__71314[[#This Row],[Данные телематики, пробег]]=0,0.6,IF(_22_05_2024__71314[[#This Row],[Данные путевого, пробег]]=0,0,"для расчета"))</f>
        <v>0.6</v>
      </c>
      <c r="N29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6" s="20">
        <f>_22_05_2024__71314[[#This Row],[Рейтинг по проезду]]*0.6+_22_05_2024__71314[[#This Row],[Рейтинг по МВ]]*0.4</f>
        <v>0.6399999999999999</v>
      </c>
    </row>
    <row r="2947" spans="1:17" x14ac:dyDescent="0.2">
      <c r="A2947">
        <v>106</v>
      </c>
      <c r="B2947" s="20" t="s">
        <v>713</v>
      </c>
      <c r="C2947" s="20" t="s">
        <v>37</v>
      </c>
      <c r="D2947" s="20" t="s">
        <v>39</v>
      </c>
      <c r="E2947" s="20" t="s">
        <v>41</v>
      </c>
      <c r="F2947" s="20" t="s">
        <v>4</v>
      </c>
      <c r="G2947" s="20" t="s">
        <v>229</v>
      </c>
      <c r="H2947" s="19">
        <v>45411</v>
      </c>
      <c r="I2947">
        <v>0</v>
      </c>
      <c r="J2947">
        <v>2</v>
      </c>
      <c r="L2947">
        <v>0</v>
      </c>
      <c r="M2947">
        <f>IF(_22_05_2024__71314[[#This Row],[Данные телематики, пробег]]=0,0.6,IF(_22_05_2024__71314[[#This Row],[Данные путевого, пробег]]=0,0,"для расчета"))</f>
        <v>0.6</v>
      </c>
      <c r="N29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7" s="20">
        <f>_22_05_2024__71314[[#This Row],[Рейтинг по проезду]]*0.6+_22_05_2024__71314[[#This Row],[Рейтинг по МВ]]*0.4</f>
        <v>0.6399999999999999</v>
      </c>
    </row>
    <row r="2948" spans="1:17" x14ac:dyDescent="0.2">
      <c r="A2948">
        <v>107</v>
      </c>
      <c r="B2948" s="20" t="s">
        <v>714</v>
      </c>
      <c r="C2948" s="20" t="s">
        <v>37</v>
      </c>
      <c r="D2948" s="20" t="s">
        <v>39</v>
      </c>
      <c r="E2948" s="20" t="s">
        <v>41</v>
      </c>
      <c r="F2948" s="20" t="s">
        <v>4</v>
      </c>
      <c r="G2948" s="20" t="s">
        <v>43</v>
      </c>
      <c r="H2948" s="19">
        <v>45383</v>
      </c>
      <c r="I2948">
        <v>0</v>
      </c>
      <c r="J2948">
        <v>220</v>
      </c>
      <c r="L2948">
        <v>0</v>
      </c>
      <c r="M2948">
        <f>IF(_22_05_2024__71314[[#This Row],[Данные телематики, пробег]]=0,0.6,IF(_22_05_2024__71314[[#This Row],[Данные путевого, пробег]]=0,0,"для расчета"))</f>
        <v>0.6</v>
      </c>
      <c r="N29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8" s="20">
        <f>_22_05_2024__71314[[#This Row],[Рейтинг по проезду]]*0.6+_22_05_2024__71314[[#This Row],[Рейтинг по МВ]]*0.4</f>
        <v>0.6399999999999999</v>
      </c>
    </row>
    <row r="2949" spans="1:17" x14ac:dyDescent="0.2">
      <c r="A2949">
        <v>107</v>
      </c>
      <c r="B2949" s="20" t="s">
        <v>715</v>
      </c>
      <c r="C2949" s="20" t="s">
        <v>37</v>
      </c>
      <c r="D2949" s="20" t="s">
        <v>39</v>
      </c>
      <c r="E2949" s="20" t="s">
        <v>41</v>
      </c>
      <c r="F2949" s="20" t="s">
        <v>4</v>
      </c>
      <c r="G2949" s="20" t="s">
        <v>43</v>
      </c>
      <c r="H2949" s="19">
        <v>45400</v>
      </c>
      <c r="I2949">
        <v>0</v>
      </c>
      <c r="J2949">
        <v>95</v>
      </c>
      <c r="L2949">
        <v>0</v>
      </c>
      <c r="M2949">
        <f>IF(_22_05_2024__71314[[#This Row],[Данные телематики, пробег]]=0,0.6,IF(_22_05_2024__71314[[#This Row],[Данные путевого, пробег]]=0,0,"для расчета"))</f>
        <v>0.6</v>
      </c>
      <c r="N29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49" s="20">
        <f>_22_05_2024__71314[[#This Row],[Рейтинг по проезду]]*0.6+_22_05_2024__71314[[#This Row],[Рейтинг по МВ]]*0.4</f>
        <v>0.6399999999999999</v>
      </c>
    </row>
    <row r="2950" spans="1:17" x14ac:dyDescent="0.2">
      <c r="A2950">
        <v>107</v>
      </c>
      <c r="B2950" s="20" t="s">
        <v>716</v>
      </c>
      <c r="C2950" s="20" t="s">
        <v>37</v>
      </c>
      <c r="D2950" s="20" t="s">
        <v>39</v>
      </c>
      <c r="E2950" s="20" t="s">
        <v>41</v>
      </c>
      <c r="F2950" s="20" t="s">
        <v>4</v>
      </c>
      <c r="G2950" s="20" t="s">
        <v>43</v>
      </c>
      <c r="H2950" s="19">
        <v>45409</v>
      </c>
      <c r="I2950">
        <v>0</v>
      </c>
      <c r="J2950">
        <v>100</v>
      </c>
      <c r="L2950">
        <v>0</v>
      </c>
      <c r="M2950">
        <f>IF(_22_05_2024__71314[[#This Row],[Данные телематики, пробег]]=0,0.6,IF(_22_05_2024__71314[[#This Row],[Данные путевого, пробег]]=0,0,"для расчета"))</f>
        <v>0.6</v>
      </c>
      <c r="N29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0" s="20">
        <f>_22_05_2024__71314[[#This Row],[Рейтинг по проезду]]*0.6+_22_05_2024__71314[[#This Row],[Рейтинг по МВ]]*0.4</f>
        <v>0.6399999999999999</v>
      </c>
    </row>
    <row r="2951" spans="1:17" x14ac:dyDescent="0.2">
      <c r="A2951">
        <v>108</v>
      </c>
      <c r="B2951" s="20" t="s">
        <v>717</v>
      </c>
      <c r="C2951" s="20" t="s">
        <v>37</v>
      </c>
      <c r="D2951" s="20" t="s">
        <v>39</v>
      </c>
      <c r="E2951" s="20" t="s">
        <v>41</v>
      </c>
      <c r="F2951" s="20" t="s">
        <v>4</v>
      </c>
      <c r="G2951" s="20" t="s">
        <v>44</v>
      </c>
      <c r="H2951" s="19">
        <v>45383</v>
      </c>
      <c r="I2951">
        <v>0</v>
      </c>
      <c r="J2951">
        <v>1</v>
      </c>
      <c r="L2951">
        <v>0</v>
      </c>
      <c r="M2951">
        <f>IF(_22_05_2024__71314[[#This Row],[Данные телематики, пробег]]=0,0.6,IF(_22_05_2024__71314[[#This Row],[Данные путевого, пробег]]=0,0,"для расчета"))</f>
        <v>0.6</v>
      </c>
      <c r="N29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1" s="20">
        <f>_22_05_2024__71314[[#This Row],[Рейтинг по проезду]]*0.6+_22_05_2024__71314[[#This Row],[Рейтинг по МВ]]*0.4</f>
        <v>0.6399999999999999</v>
      </c>
    </row>
    <row r="2952" spans="1:17" x14ac:dyDescent="0.2">
      <c r="A2952">
        <v>108</v>
      </c>
      <c r="B2952" s="20" t="s">
        <v>717</v>
      </c>
      <c r="C2952" s="20" t="s">
        <v>37</v>
      </c>
      <c r="D2952" s="20" t="s">
        <v>39</v>
      </c>
      <c r="E2952" s="20" t="s">
        <v>41</v>
      </c>
      <c r="F2952" s="20" t="s">
        <v>4</v>
      </c>
      <c r="G2952" s="20" t="s">
        <v>44</v>
      </c>
      <c r="H2952" s="19">
        <v>45383</v>
      </c>
      <c r="I2952">
        <v>0</v>
      </c>
      <c r="J2952">
        <v>48.12</v>
      </c>
      <c r="L2952">
        <v>0</v>
      </c>
      <c r="M2952">
        <f>IF(_22_05_2024__71314[[#This Row],[Данные телематики, пробег]]=0,0.6,IF(_22_05_2024__71314[[#This Row],[Данные путевого, пробег]]=0,0,"для расчета"))</f>
        <v>0.6</v>
      </c>
      <c r="N29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2" s="20">
        <f>_22_05_2024__71314[[#This Row],[Рейтинг по проезду]]*0.6+_22_05_2024__71314[[#This Row],[Рейтинг по МВ]]*0.4</f>
        <v>0.6399999999999999</v>
      </c>
    </row>
    <row r="2953" spans="1:17" x14ac:dyDescent="0.2">
      <c r="A2953">
        <v>108</v>
      </c>
      <c r="B2953" s="20" t="s">
        <v>718</v>
      </c>
      <c r="C2953" s="20" t="s">
        <v>37</v>
      </c>
      <c r="D2953" s="20" t="s">
        <v>39</v>
      </c>
      <c r="E2953" s="20" t="s">
        <v>41</v>
      </c>
      <c r="F2953" s="20" t="s">
        <v>4</v>
      </c>
      <c r="G2953" s="20" t="s">
        <v>44</v>
      </c>
      <c r="H2953" s="19">
        <v>45385</v>
      </c>
      <c r="I2953">
        <v>0</v>
      </c>
      <c r="J2953">
        <v>78.900000000000006</v>
      </c>
      <c r="L2953">
        <v>0</v>
      </c>
      <c r="M2953">
        <f>IF(_22_05_2024__71314[[#This Row],[Данные телематики, пробег]]=0,0.6,IF(_22_05_2024__71314[[#This Row],[Данные путевого, пробег]]=0,0,"для расчета"))</f>
        <v>0.6</v>
      </c>
      <c r="N29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3" s="20">
        <f>_22_05_2024__71314[[#This Row],[Рейтинг по проезду]]*0.6+_22_05_2024__71314[[#This Row],[Рейтинг по МВ]]*0.4</f>
        <v>0.6399999999999999</v>
      </c>
    </row>
    <row r="2954" spans="1:17" x14ac:dyDescent="0.2">
      <c r="A2954">
        <v>108</v>
      </c>
      <c r="B2954" s="20" t="s">
        <v>719</v>
      </c>
      <c r="C2954" s="20" t="s">
        <v>37</v>
      </c>
      <c r="D2954" s="20" t="s">
        <v>39</v>
      </c>
      <c r="E2954" s="20" t="s">
        <v>41</v>
      </c>
      <c r="F2954" s="20" t="s">
        <v>4</v>
      </c>
      <c r="G2954" s="20" t="s">
        <v>44</v>
      </c>
      <c r="H2954" s="19">
        <v>45392</v>
      </c>
      <c r="I2954">
        <v>0</v>
      </c>
      <c r="J2954">
        <v>16.98</v>
      </c>
      <c r="L2954">
        <v>0</v>
      </c>
      <c r="M2954">
        <f>IF(_22_05_2024__71314[[#This Row],[Данные телематики, пробег]]=0,0.6,IF(_22_05_2024__71314[[#This Row],[Данные путевого, пробег]]=0,0,"для расчета"))</f>
        <v>0.6</v>
      </c>
      <c r="N29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4" s="20">
        <f>_22_05_2024__71314[[#This Row],[Рейтинг по проезду]]*0.6+_22_05_2024__71314[[#This Row],[Рейтинг по МВ]]*0.4</f>
        <v>0.6399999999999999</v>
      </c>
    </row>
    <row r="2955" spans="1:17" x14ac:dyDescent="0.2">
      <c r="A2955">
        <v>108</v>
      </c>
      <c r="B2955" s="20" t="s">
        <v>720</v>
      </c>
      <c r="C2955" s="20" t="s">
        <v>37</v>
      </c>
      <c r="D2955" s="20" t="s">
        <v>39</v>
      </c>
      <c r="E2955" s="20" t="s">
        <v>41</v>
      </c>
      <c r="F2955" s="20" t="s">
        <v>4</v>
      </c>
      <c r="G2955" s="20" t="s">
        <v>44</v>
      </c>
      <c r="H2955" s="19">
        <v>45400</v>
      </c>
      <c r="I2955">
        <v>0</v>
      </c>
      <c r="J2955">
        <v>7</v>
      </c>
      <c r="L2955">
        <v>0</v>
      </c>
      <c r="M2955">
        <f>IF(_22_05_2024__71314[[#This Row],[Данные телематики, пробег]]=0,0.6,IF(_22_05_2024__71314[[#This Row],[Данные путевого, пробег]]=0,0,"для расчета"))</f>
        <v>0.6</v>
      </c>
      <c r="N29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5" s="20">
        <f>_22_05_2024__71314[[#This Row],[Рейтинг по проезду]]*0.6+_22_05_2024__71314[[#This Row],[Рейтинг по МВ]]*0.4</f>
        <v>0.6399999999999999</v>
      </c>
    </row>
    <row r="2956" spans="1:17" x14ac:dyDescent="0.2">
      <c r="A2956">
        <v>108</v>
      </c>
      <c r="B2956" s="20" t="s">
        <v>721</v>
      </c>
      <c r="C2956" s="20" t="s">
        <v>37</v>
      </c>
      <c r="D2956" s="20" t="s">
        <v>39</v>
      </c>
      <c r="E2956" s="20" t="s">
        <v>41</v>
      </c>
      <c r="F2956" s="20" t="s">
        <v>4</v>
      </c>
      <c r="G2956" s="20" t="s">
        <v>44</v>
      </c>
      <c r="H2956" s="19">
        <v>45408</v>
      </c>
      <c r="I2956">
        <v>0</v>
      </c>
      <c r="J2956">
        <v>6</v>
      </c>
      <c r="L2956">
        <v>0</v>
      </c>
      <c r="M2956">
        <f>IF(_22_05_2024__71314[[#This Row],[Данные телематики, пробег]]=0,0.6,IF(_22_05_2024__71314[[#This Row],[Данные путевого, пробег]]=0,0,"для расчета"))</f>
        <v>0.6</v>
      </c>
      <c r="N29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6" s="20">
        <f>_22_05_2024__71314[[#This Row],[Рейтинг по проезду]]*0.6+_22_05_2024__71314[[#This Row],[Рейтинг по МВ]]*0.4</f>
        <v>0.6399999999999999</v>
      </c>
    </row>
    <row r="2957" spans="1:17" x14ac:dyDescent="0.2">
      <c r="A2957">
        <v>109</v>
      </c>
      <c r="B2957" s="20" t="s">
        <v>722</v>
      </c>
      <c r="C2957" s="20" t="s">
        <v>37</v>
      </c>
      <c r="D2957" s="20" t="s">
        <v>39</v>
      </c>
      <c r="E2957" s="20" t="s">
        <v>41</v>
      </c>
      <c r="F2957" s="20" t="s">
        <v>4</v>
      </c>
      <c r="G2957" s="20" t="s">
        <v>45</v>
      </c>
      <c r="H2957" s="19">
        <v>45384</v>
      </c>
      <c r="I2957">
        <v>0</v>
      </c>
      <c r="J2957">
        <v>4</v>
      </c>
      <c r="L2957">
        <v>0</v>
      </c>
      <c r="M2957">
        <f>IF(_22_05_2024__71314[[#This Row],[Данные телематики, пробег]]=0,0.6,IF(_22_05_2024__71314[[#This Row],[Данные путевого, пробег]]=0,0,"для расчета"))</f>
        <v>0.6</v>
      </c>
      <c r="N29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7" s="20">
        <f>_22_05_2024__71314[[#This Row],[Рейтинг по проезду]]*0.6+_22_05_2024__71314[[#This Row],[Рейтинг по МВ]]*0.4</f>
        <v>0.6399999999999999</v>
      </c>
    </row>
    <row r="2958" spans="1:17" x14ac:dyDescent="0.2">
      <c r="A2958">
        <v>109</v>
      </c>
      <c r="B2958" s="20" t="s">
        <v>723</v>
      </c>
      <c r="C2958" s="20" t="s">
        <v>37</v>
      </c>
      <c r="D2958" s="20" t="s">
        <v>39</v>
      </c>
      <c r="E2958" s="20" t="s">
        <v>41</v>
      </c>
      <c r="F2958" s="20" t="s">
        <v>4</v>
      </c>
      <c r="G2958" s="20" t="s">
        <v>45</v>
      </c>
      <c r="H2958" s="19">
        <v>45397</v>
      </c>
      <c r="I2958">
        <v>0</v>
      </c>
      <c r="J2958">
        <v>38</v>
      </c>
      <c r="L2958">
        <v>0</v>
      </c>
      <c r="M2958">
        <f>IF(_22_05_2024__71314[[#This Row],[Данные телематики, пробег]]=0,0.6,IF(_22_05_2024__71314[[#This Row],[Данные путевого, пробег]]=0,0,"для расчета"))</f>
        <v>0.6</v>
      </c>
      <c r="N29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8" s="20">
        <f>_22_05_2024__71314[[#This Row],[Рейтинг по проезду]]*0.6+_22_05_2024__71314[[#This Row],[Рейтинг по МВ]]*0.4</f>
        <v>0.6399999999999999</v>
      </c>
    </row>
    <row r="2959" spans="1:17" x14ac:dyDescent="0.2">
      <c r="A2959">
        <v>109</v>
      </c>
      <c r="B2959" s="20" t="s">
        <v>724</v>
      </c>
      <c r="C2959" s="20" t="s">
        <v>37</v>
      </c>
      <c r="D2959" s="20" t="s">
        <v>39</v>
      </c>
      <c r="E2959" s="20" t="s">
        <v>41</v>
      </c>
      <c r="F2959" s="20" t="s">
        <v>4</v>
      </c>
      <c r="G2959" s="20" t="s">
        <v>45</v>
      </c>
      <c r="H2959" s="19">
        <v>45408</v>
      </c>
      <c r="I2959">
        <v>0</v>
      </c>
      <c r="J2959">
        <v>20</v>
      </c>
      <c r="L2959">
        <v>0</v>
      </c>
      <c r="M2959">
        <f>IF(_22_05_2024__71314[[#This Row],[Данные телематики, пробег]]=0,0.6,IF(_22_05_2024__71314[[#This Row],[Данные путевого, пробег]]=0,0,"для расчета"))</f>
        <v>0.6</v>
      </c>
      <c r="N29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59" s="20">
        <f>_22_05_2024__71314[[#This Row],[Рейтинг по проезду]]*0.6+_22_05_2024__71314[[#This Row],[Рейтинг по МВ]]*0.4</f>
        <v>0.6399999999999999</v>
      </c>
    </row>
    <row r="2960" spans="1:17" x14ac:dyDescent="0.2">
      <c r="A2960">
        <v>109</v>
      </c>
      <c r="B2960" s="20" t="s">
        <v>725</v>
      </c>
      <c r="C2960" s="20" t="s">
        <v>37</v>
      </c>
      <c r="D2960" s="20" t="s">
        <v>39</v>
      </c>
      <c r="E2960" s="20" t="s">
        <v>41</v>
      </c>
      <c r="F2960" s="20" t="s">
        <v>4</v>
      </c>
      <c r="G2960" s="20" t="s">
        <v>45</v>
      </c>
      <c r="H2960" s="19">
        <v>45409</v>
      </c>
      <c r="I2960">
        <v>0</v>
      </c>
      <c r="J2960">
        <v>41</v>
      </c>
      <c r="L2960">
        <v>0</v>
      </c>
      <c r="M2960">
        <f>IF(_22_05_2024__71314[[#This Row],[Данные телематики, пробег]]=0,0.6,IF(_22_05_2024__71314[[#This Row],[Данные путевого, пробег]]=0,0,"для расчета"))</f>
        <v>0.6</v>
      </c>
      <c r="N29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2960" s="20">
        <f>_22_05_2024__71314[[#This Row],[Рейтинг по проезду]]*0.6+_22_05_2024__71314[[#This Row],[Рейтинг по МВ]]*0.4</f>
        <v>0.6399999999999999</v>
      </c>
    </row>
    <row r="2961" spans="1:17" x14ac:dyDescent="0.2">
      <c r="A2961">
        <v>111</v>
      </c>
      <c r="B2961" s="20" t="s">
        <v>726</v>
      </c>
      <c r="C2961" s="20" t="s">
        <v>37</v>
      </c>
      <c r="D2961" s="20" t="s">
        <v>39</v>
      </c>
      <c r="E2961" s="20" t="s">
        <v>41</v>
      </c>
      <c r="F2961" s="20" t="s">
        <v>4</v>
      </c>
      <c r="G2961" s="20" t="s">
        <v>47</v>
      </c>
      <c r="H2961" s="19">
        <v>45383</v>
      </c>
      <c r="I2961">
        <v>0</v>
      </c>
      <c r="J2961">
        <v>100</v>
      </c>
      <c r="L2961">
        <v>5.9</v>
      </c>
      <c r="M2961">
        <f>IF(_22_05_2024__71314[[#This Row],[Данные телематики, пробег]]=0,0.6,IF(_22_05_2024__71314[[#This Row],[Данные путевого, пробег]]=0,0,"для расчета"))</f>
        <v>0.6</v>
      </c>
      <c r="N29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1" s="20">
        <f>_22_05_2024__71314[[#This Row],[Рейтинг по проезду]]*0.6+_22_05_2024__71314[[#This Row],[Рейтинг по МВ]]*0.4</f>
        <v>0.76</v>
      </c>
    </row>
    <row r="2962" spans="1:17" x14ac:dyDescent="0.2">
      <c r="A2962">
        <v>111</v>
      </c>
      <c r="B2962" s="20" t="s">
        <v>727</v>
      </c>
      <c r="C2962" s="20" t="s">
        <v>37</v>
      </c>
      <c r="D2962" s="20" t="s">
        <v>39</v>
      </c>
      <c r="E2962" s="20" t="s">
        <v>41</v>
      </c>
      <c r="F2962" s="20" t="s">
        <v>4</v>
      </c>
      <c r="G2962" s="20" t="s">
        <v>47</v>
      </c>
      <c r="H2962" s="19">
        <v>45384</v>
      </c>
      <c r="I2962">
        <v>0</v>
      </c>
      <c r="J2962">
        <v>523</v>
      </c>
      <c r="L2962">
        <v>5.9</v>
      </c>
      <c r="M2962">
        <f>IF(_22_05_2024__71314[[#This Row],[Данные телематики, пробег]]=0,0.6,IF(_22_05_2024__71314[[#This Row],[Данные путевого, пробег]]=0,0,"для расчета"))</f>
        <v>0.6</v>
      </c>
      <c r="N29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2" s="20">
        <f>_22_05_2024__71314[[#This Row],[Рейтинг по проезду]]*0.6+_22_05_2024__71314[[#This Row],[Рейтинг по МВ]]*0.4</f>
        <v>0.76</v>
      </c>
    </row>
    <row r="2963" spans="1:17" x14ac:dyDescent="0.2">
      <c r="A2963">
        <v>111</v>
      </c>
      <c r="B2963" s="20" t="s">
        <v>728</v>
      </c>
      <c r="C2963" s="20" t="s">
        <v>37</v>
      </c>
      <c r="D2963" s="20" t="s">
        <v>39</v>
      </c>
      <c r="E2963" s="20" t="s">
        <v>41</v>
      </c>
      <c r="F2963" s="20" t="s">
        <v>4</v>
      </c>
      <c r="G2963" s="20" t="s">
        <v>47</v>
      </c>
      <c r="H2963" s="19">
        <v>45385</v>
      </c>
      <c r="I2963">
        <v>0</v>
      </c>
      <c r="J2963">
        <v>279</v>
      </c>
      <c r="L2963">
        <v>5.9</v>
      </c>
      <c r="M2963">
        <f>IF(_22_05_2024__71314[[#This Row],[Данные телематики, пробег]]=0,0.6,IF(_22_05_2024__71314[[#This Row],[Данные путевого, пробег]]=0,0,"для расчета"))</f>
        <v>0.6</v>
      </c>
      <c r="N29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3" s="20">
        <f>_22_05_2024__71314[[#This Row],[Рейтинг по проезду]]*0.6+_22_05_2024__71314[[#This Row],[Рейтинг по МВ]]*0.4</f>
        <v>0.76</v>
      </c>
    </row>
    <row r="2964" spans="1:17" x14ac:dyDescent="0.2">
      <c r="A2964">
        <v>111</v>
      </c>
      <c r="B2964" s="20" t="s">
        <v>729</v>
      </c>
      <c r="C2964" s="20" t="s">
        <v>37</v>
      </c>
      <c r="D2964" s="20" t="s">
        <v>39</v>
      </c>
      <c r="E2964" s="20" t="s">
        <v>41</v>
      </c>
      <c r="F2964" s="20" t="s">
        <v>4</v>
      </c>
      <c r="G2964" s="20" t="s">
        <v>47</v>
      </c>
      <c r="H2964" s="19">
        <v>45386</v>
      </c>
      <c r="I2964">
        <v>0</v>
      </c>
      <c r="J2964">
        <v>243.28</v>
      </c>
      <c r="L2964">
        <v>5.9</v>
      </c>
      <c r="M2964">
        <f>IF(_22_05_2024__71314[[#This Row],[Данные телематики, пробег]]=0,0.6,IF(_22_05_2024__71314[[#This Row],[Данные путевого, пробег]]=0,0,"для расчета"))</f>
        <v>0.6</v>
      </c>
      <c r="N29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4" s="20">
        <f>_22_05_2024__71314[[#This Row],[Рейтинг по проезду]]*0.6+_22_05_2024__71314[[#This Row],[Рейтинг по МВ]]*0.4</f>
        <v>0.76</v>
      </c>
    </row>
    <row r="2965" spans="1:17" x14ac:dyDescent="0.2">
      <c r="A2965">
        <v>111</v>
      </c>
      <c r="B2965" s="20" t="s">
        <v>730</v>
      </c>
      <c r="C2965" s="20" t="s">
        <v>37</v>
      </c>
      <c r="D2965" s="20" t="s">
        <v>39</v>
      </c>
      <c r="E2965" s="20" t="s">
        <v>41</v>
      </c>
      <c r="F2965" s="20" t="s">
        <v>4</v>
      </c>
      <c r="G2965" s="20" t="s">
        <v>47</v>
      </c>
      <c r="H2965" s="19">
        <v>45387</v>
      </c>
      <c r="I2965">
        <v>0</v>
      </c>
      <c r="J2965">
        <v>151</v>
      </c>
      <c r="L2965">
        <v>5.9</v>
      </c>
      <c r="M2965">
        <f>IF(_22_05_2024__71314[[#This Row],[Данные телематики, пробег]]=0,0.6,IF(_22_05_2024__71314[[#This Row],[Данные путевого, пробег]]=0,0,"для расчета"))</f>
        <v>0.6</v>
      </c>
      <c r="N29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5" s="20">
        <f>_22_05_2024__71314[[#This Row],[Рейтинг по проезду]]*0.6+_22_05_2024__71314[[#This Row],[Рейтинг по МВ]]*0.4</f>
        <v>0.76</v>
      </c>
    </row>
    <row r="2966" spans="1:17" x14ac:dyDescent="0.2">
      <c r="A2966">
        <v>111</v>
      </c>
      <c r="B2966" s="20" t="s">
        <v>731</v>
      </c>
      <c r="C2966" s="20" t="s">
        <v>37</v>
      </c>
      <c r="D2966" s="20" t="s">
        <v>39</v>
      </c>
      <c r="E2966" s="20" t="s">
        <v>41</v>
      </c>
      <c r="F2966" s="20" t="s">
        <v>4</v>
      </c>
      <c r="G2966" s="20" t="s">
        <v>47</v>
      </c>
      <c r="H2966" s="19">
        <v>45388</v>
      </c>
      <c r="I2966">
        <v>0</v>
      </c>
      <c r="J2966">
        <v>158</v>
      </c>
      <c r="L2966">
        <v>5.9</v>
      </c>
      <c r="M2966">
        <f>IF(_22_05_2024__71314[[#This Row],[Данные телематики, пробег]]=0,0.6,IF(_22_05_2024__71314[[#This Row],[Данные путевого, пробег]]=0,0,"для расчета"))</f>
        <v>0.6</v>
      </c>
      <c r="N29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6" s="20">
        <f>_22_05_2024__71314[[#This Row],[Рейтинг по проезду]]*0.6+_22_05_2024__71314[[#This Row],[Рейтинг по МВ]]*0.4</f>
        <v>0.76</v>
      </c>
    </row>
    <row r="2967" spans="1:17" x14ac:dyDescent="0.2">
      <c r="A2967">
        <v>111</v>
      </c>
      <c r="B2967" s="20" t="s">
        <v>732</v>
      </c>
      <c r="C2967" s="20" t="s">
        <v>37</v>
      </c>
      <c r="D2967" s="20" t="s">
        <v>39</v>
      </c>
      <c r="E2967" s="20" t="s">
        <v>41</v>
      </c>
      <c r="F2967" s="20" t="s">
        <v>4</v>
      </c>
      <c r="G2967" s="20" t="s">
        <v>47</v>
      </c>
      <c r="H2967" s="19">
        <v>45389</v>
      </c>
      <c r="I2967">
        <v>0</v>
      </c>
      <c r="J2967">
        <v>163</v>
      </c>
      <c r="L2967">
        <v>5.9</v>
      </c>
      <c r="M2967">
        <f>IF(_22_05_2024__71314[[#This Row],[Данные телематики, пробег]]=0,0.6,IF(_22_05_2024__71314[[#This Row],[Данные путевого, пробег]]=0,0,"для расчета"))</f>
        <v>0.6</v>
      </c>
      <c r="N29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7" s="20">
        <f>_22_05_2024__71314[[#This Row],[Рейтинг по проезду]]*0.6+_22_05_2024__71314[[#This Row],[Рейтинг по МВ]]*0.4</f>
        <v>0.76</v>
      </c>
    </row>
    <row r="2968" spans="1:17" x14ac:dyDescent="0.2">
      <c r="A2968">
        <v>111</v>
      </c>
      <c r="B2968" s="20" t="s">
        <v>733</v>
      </c>
      <c r="C2968" s="20" t="s">
        <v>37</v>
      </c>
      <c r="D2968" s="20" t="s">
        <v>39</v>
      </c>
      <c r="E2968" s="20" t="s">
        <v>41</v>
      </c>
      <c r="F2968" s="20" t="s">
        <v>4</v>
      </c>
      <c r="G2968" s="20" t="s">
        <v>47</v>
      </c>
      <c r="H2968" s="19">
        <v>45390</v>
      </c>
      <c r="I2968">
        <v>0</v>
      </c>
      <c r="J2968">
        <v>401</v>
      </c>
      <c r="L2968">
        <v>5.9</v>
      </c>
      <c r="M2968">
        <f>IF(_22_05_2024__71314[[#This Row],[Данные телематики, пробег]]=0,0.6,IF(_22_05_2024__71314[[#This Row],[Данные путевого, пробег]]=0,0,"для расчета"))</f>
        <v>0.6</v>
      </c>
      <c r="N29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8" s="20">
        <f>_22_05_2024__71314[[#This Row],[Рейтинг по проезду]]*0.6+_22_05_2024__71314[[#This Row],[Рейтинг по МВ]]*0.4</f>
        <v>0.76</v>
      </c>
    </row>
    <row r="2969" spans="1:17" x14ac:dyDescent="0.2">
      <c r="A2969">
        <v>111</v>
      </c>
      <c r="B2969" s="20" t="s">
        <v>734</v>
      </c>
      <c r="C2969" s="20" t="s">
        <v>37</v>
      </c>
      <c r="D2969" s="20" t="s">
        <v>39</v>
      </c>
      <c r="E2969" s="20" t="s">
        <v>41</v>
      </c>
      <c r="F2969" s="20" t="s">
        <v>4</v>
      </c>
      <c r="G2969" s="20" t="s">
        <v>47</v>
      </c>
      <c r="H2969" s="19">
        <v>45391</v>
      </c>
      <c r="I2969">
        <v>0</v>
      </c>
      <c r="J2969">
        <v>137</v>
      </c>
      <c r="L2969">
        <v>5.9</v>
      </c>
      <c r="M2969">
        <f>IF(_22_05_2024__71314[[#This Row],[Данные телематики, пробег]]=0,0.6,IF(_22_05_2024__71314[[#This Row],[Данные путевого, пробег]]=0,0,"для расчета"))</f>
        <v>0.6</v>
      </c>
      <c r="N29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69" s="20">
        <f>_22_05_2024__71314[[#This Row],[Рейтинг по проезду]]*0.6+_22_05_2024__71314[[#This Row],[Рейтинг по МВ]]*0.4</f>
        <v>0.76</v>
      </c>
    </row>
    <row r="2970" spans="1:17" x14ac:dyDescent="0.2">
      <c r="A2970">
        <v>111</v>
      </c>
      <c r="B2970" s="20" t="s">
        <v>735</v>
      </c>
      <c r="C2970" s="20" t="s">
        <v>37</v>
      </c>
      <c r="D2970" s="20" t="s">
        <v>39</v>
      </c>
      <c r="E2970" s="20" t="s">
        <v>41</v>
      </c>
      <c r="F2970" s="20" t="s">
        <v>4</v>
      </c>
      <c r="G2970" s="20" t="s">
        <v>47</v>
      </c>
      <c r="H2970" s="19">
        <v>45392</v>
      </c>
      <c r="I2970">
        <v>0</v>
      </c>
      <c r="J2970">
        <v>269</v>
      </c>
      <c r="L2970">
        <v>5.9</v>
      </c>
      <c r="M2970">
        <f>IF(_22_05_2024__71314[[#This Row],[Данные телематики, пробег]]=0,0.6,IF(_22_05_2024__71314[[#This Row],[Данные путевого, пробег]]=0,0,"для расчета"))</f>
        <v>0.6</v>
      </c>
      <c r="N29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0" s="20">
        <f>_22_05_2024__71314[[#This Row],[Рейтинг по проезду]]*0.6+_22_05_2024__71314[[#This Row],[Рейтинг по МВ]]*0.4</f>
        <v>0.76</v>
      </c>
    </row>
    <row r="2971" spans="1:17" x14ac:dyDescent="0.2">
      <c r="A2971">
        <v>111</v>
      </c>
      <c r="B2971" s="20" t="s">
        <v>736</v>
      </c>
      <c r="C2971" s="20" t="s">
        <v>37</v>
      </c>
      <c r="D2971" s="20" t="s">
        <v>39</v>
      </c>
      <c r="E2971" s="20" t="s">
        <v>41</v>
      </c>
      <c r="F2971" s="20" t="s">
        <v>4</v>
      </c>
      <c r="G2971" s="20" t="s">
        <v>47</v>
      </c>
      <c r="H2971" s="19">
        <v>45393</v>
      </c>
      <c r="I2971">
        <v>0</v>
      </c>
      <c r="J2971">
        <v>453</v>
      </c>
      <c r="L2971">
        <v>5.9</v>
      </c>
      <c r="M2971">
        <f>IF(_22_05_2024__71314[[#This Row],[Данные телематики, пробег]]=0,0.6,IF(_22_05_2024__71314[[#This Row],[Данные путевого, пробег]]=0,0,"для расчета"))</f>
        <v>0.6</v>
      </c>
      <c r="N29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1" s="20">
        <f>_22_05_2024__71314[[#This Row],[Рейтинг по проезду]]*0.6+_22_05_2024__71314[[#This Row],[Рейтинг по МВ]]*0.4</f>
        <v>0.76</v>
      </c>
    </row>
    <row r="2972" spans="1:17" x14ac:dyDescent="0.2">
      <c r="A2972">
        <v>111</v>
      </c>
      <c r="B2972" s="20" t="s">
        <v>737</v>
      </c>
      <c r="C2972" s="20" t="s">
        <v>37</v>
      </c>
      <c r="D2972" s="20" t="s">
        <v>39</v>
      </c>
      <c r="E2972" s="20" t="s">
        <v>41</v>
      </c>
      <c r="F2972" s="20" t="s">
        <v>4</v>
      </c>
      <c r="G2972" s="20" t="s">
        <v>47</v>
      </c>
      <c r="H2972" s="19">
        <v>45394</v>
      </c>
      <c r="I2972">
        <v>0</v>
      </c>
      <c r="J2972">
        <v>39.58</v>
      </c>
      <c r="L2972">
        <v>5.9</v>
      </c>
      <c r="M2972">
        <f>IF(_22_05_2024__71314[[#This Row],[Данные телематики, пробег]]=0,0.6,IF(_22_05_2024__71314[[#This Row],[Данные путевого, пробег]]=0,0,"для расчета"))</f>
        <v>0.6</v>
      </c>
      <c r="N29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2" s="20">
        <f>_22_05_2024__71314[[#This Row],[Рейтинг по проезду]]*0.6+_22_05_2024__71314[[#This Row],[Рейтинг по МВ]]*0.4</f>
        <v>0.76</v>
      </c>
    </row>
    <row r="2973" spans="1:17" x14ac:dyDescent="0.2">
      <c r="A2973">
        <v>111</v>
      </c>
      <c r="B2973" s="20" t="s">
        <v>738</v>
      </c>
      <c r="C2973" s="20" t="s">
        <v>37</v>
      </c>
      <c r="D2973" s="20" t="s">
        <v>39</v>
      </c>
      <c r="E2973" s="20" t="s">
        <v>41</v>
      </c>
      <c r="F2973" s="20" t="s">
        <v>4</v>
      </c>
      <c r="G2973" s="20" t="s">
        <v>47</v>
      </c>
      <c r="H2973" s="19">
        <v>45395</v>
      </c>
      <c r="I2973">
        <v>0</v>
      </c>
      <c r="J2973">
        <v>61</v>
      </c>
      <c r="L2973">
        <v>5.9</v>
      </c>
      <c r="M2973">
        <f>IF(_22_05_2024__71314[[#This Row],[Данные телематики, пробег]]=0,0.6,IF(_22_05_2024__71314[[#This Row],[Данные путевого, пробег]]=0,0,"для расчета"))</f>
        <v>0.6</v>
      </c>
      <c r="N29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3" s="20">
        <f>_22_05_2024__71314[[#This Row],[Рейтинг по проезду]]*0.6+_22_05_2024__71314[[#This Row],[Рейтинг по МВ]]*0.4</f>
        <v>0.76</v>
      </c>
    </row>
    <row r="2974" spans="1:17" x14ac:dyDescent="0.2">
      <c r="A2974">
        <v>111</v>
      </c>
      <c r="B2974" s="20" t="s">
        <v>739</v>
      </c>
      <c r="C2974" s="20" t="s">
        <v>37</v>
      </c>
      <c r="D2974" s="20" t="s">
        <v>39</v>
      </c>
      <c r="E2974" s="20" t="s">
        <v>41</v>
      </c>
      <c r="F2974" s="20" t="s">
        <v>4</v>
      </c>
      <c r="G2974" s="20" t="s">
        <v>47</v>
      </c>
      <c r="H2974" s="19">
        <v>45397</v>
      </c>
      <c r="I2974">
        <v>0</v>
      </c>
      <c r="J2974">
        <v>82</v>
      </c>
      <c r="L2974">
        <v>5.9</v>
      </c>
      <c r="M2974">
        <f>IF(_22_05_2024__71314[[#This Row],[Данные телематики, пробег]]=0,0.6,IF(_22_05_2024__71314[[#This Row],[Данные путевого, пробег]]=0,0,"для расчета"))</f>
        <v>0.6</v>
      </c>
      <c r="N29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4" s="20">
        <f>_22_05_2024__71314[[#This Row],[Рейтинг по проезду]]*0.6+_22_05_2024__71314[[#This Row],[Рейтинг по МВ]]*0.4</f>
        <v>0.76</v>
      </c>
    </row>
    <row r="2975" spans="1:17" x14ac:dyDescent="0.2">
      <c r="A2975">
        <v>111</v>
      </c>
      <c r="B2975" s="20" t="s">
        <v>740</v>
      </c>
      <c r="C2975" s="20" t="s">
        <v>37</v>
      </c>
      <c r="D2975" s="20" t="s">
        <v>39</v>
      </c>
      <c r="E2975" s="20" t="s">
        <v>41</v>
      </c>
      <c r="F2975" s="20" t="s">
        <v>4</v>
      </c>
      <c r="G2975" s="20" t="s">
        <v>47</v>
      </c>
      <c r="H2975" s="19">
        <v>45398</v>
      </c>
      <c r="I2975">
        <v>0</v>
      </c>
      <c r="J2975">
        <v>55</v>
      </c>
      <c r="L2975">
        <v>5.9</v>
      </c>
      <c r="M2975">
        <f>IF(_22_05_2024__71314[[#This Row],[Данные телематики, пробег]]=0,0.6,IF(_22_05_2024__71314[[#This Row],[Данные путевого, пробег]]=0,0,"для расчета"))</f>
        <v>0.6</v>
      </c>
      <c r="N29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5" s="20">
        <f>_22_05_2024__71314[[#This Row],[Рейтинг по проезду]]*0.6+_22_05_2024__71314[[#This Row],[Рейтинг по МВ]]*0.4</f>
        <v>0.76</v>
      </c>
    </row>
    <row r="2976" spans="1:17" x14ac:dyDescent="0.2">
      <c r="A2976">
        <v>111</v>
      </c>
      <c r="B2976" s="20" t="s">
        <v>741</v>
      </c>
      <c r="C2976" s="20" t="s">
        <v>37</v>
      </c>
      <c r="D2976" s="20" t="s">
        <v>39</v>
      </c>
      <c r="E2976" s="20" t="s">
        <v>41</v>
      </c>
      <c r="F2976" s="20" t="s">
        <v>4</v>
      </c>
      <c r="G2976" s="20" t="s">
        <v>47</v>
      </c>
      <c r="H2976" s="19">
        <v>45399</v>
      </c>
      <c r="I2976">
        <v>0</v>
      </c>
      <c r="J2976">
        <v>68</v>
      </c>
      <c r="L2976">
        <v>5.9</v>
      </c>
      <c r="M2976">
        <f>IF(_22_05_2024__71314[[#This Row],[Данные телематики, пробег]]=0,0.6,IF(_22_05_2024__71314[[#This Row],[Данные путевого, пробег]]=0,0,"для расчета"))</f>
        <v>0.6</v>
      </c>
      <c r="N29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6" s="20">
        <f>_22_05_2024__71314[[#This Row],[Рейтинг по проезду]]*0.6+_22_05_2024__71314[[#This Row],[Рейтинг по МВ]]*0.4</f>
        <v>0.76</v>
      </c>
    </row>
    <row r="2977" spans="1:17" x14ac:dyDescent="0.2">
      <c r="A2977">
        <v>111</v>
      </c>
      <c r="B2977" s="20" t="s">
        <v>742</v>
      </c>
      <c r="C2977" s="20" t="s">
        <v>37</v>
      </c>
      <c r="D2977" s="20" t="s">
        <v>39</v>
      </c>
      <c r="E2977" s="20" t="s">
        <v>41</v>
      </c>
      <c r="F2977" s="20" t="s">
        <v>4</v>
      </c>
      <c r="G2977" s="20" t="s">
        <v>47</v>
      </c>
      <c r="H2977" s="19">
        <v>45401</v>
      </c>
      <c r="I2977">
        <v>0</v>
      </c>
      <c r="J2977">
        <v>76</v>
      </c>
      <c r="L2977">
        <v>5.9</v>
      </c>
      <c r="M2977">
        <f>IF(_22_05_2024__71314[[#This Row],[Данные телематики, пробег]]=0,0.6,IF(_22_05_2024__71314[[#This Row],[Данные путевого, пробег]]=0,0,"для расчета"))</f>
        <v>0.6</v>
      </c>
      <c r="N29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7" s="20">
        <f>_22_05_2024__71314[[#This Row],[Рейтинг по проезду]]*0.6+_22_05_2024__71314[[#This Row],[Рейтинг по МВ]]*0.4</f>
        <v>0.76</v>
      </c>
    </row>
    <row r="2978" spans="1:17" x14ac:dyDescent="0.2">
      <c r="A2978">
        <v>111</v>
      </c>
      <c r="B2978" s="20" t="s">
        <v>743</v>
      </c>
      <c r="C2978" s="20" t="s">
        <v>37</v>
      </c>
      <c r="D2978" s="20" t="s">
        <v>39</v>
      </c>
      <c r="E2978" s="20" t="s">
        <v>41</v>
      </c>
      <c r="F2978" s="20" t="s">
        <v>4</v>
      </c>
      <c r="G2978" s="20" t="s">
        <v>47</v>
      </c>
      <c r="H2978" s="19">
        <v>45402</v>
      </c>
      <c r="I2978">
        <v>0</v>
      </c>
      <c r="J2978">
        <v>107</v>
      </c>
      <c r="L2978">
        <v>5.9</v>
      </c>
      <c r="M2978">
        <f>IF(_22_05_2024__71314[[#This Row],[Данные телематики, пробег]]=0,0.6,IF(_22_05_2024__71314[[#This Row],[Данные путевого, пробег]]=0,0,"для расчета"))</f>
        <v>0.6</v>
      </c>
      <c r="N29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8" s="20">
        <f>_22_05_2024__71314[[#This Row],[Рейтинг по проезду]]*0.6+_22_05_2024__71314[[#This Row],[Рейтинг по МВ]]*0.4</f>
        <v>0.76</v>
      </c>
    </row>
    <row r="2979" spans="1:17" x14ac:dyDescent="0.2">
      <c r="A2979">
        <v>111</v>
      </c>
      <c r="B2979" s="20" t="s">
        <v>744</v>
      </c>
      <c r="C2979" s="20" t="s">
        <v>37</v>
      </c>
      <c r="D2979" s="20" t="s">
        <v>39</v>
      </c>
      <c r="E2979" s="20" t="s">
        <v>41</v>
      </c>
      <c r="F2979" s="20" t="s">
        <v>4</v>
      </c>
      <c r="G2979" s="20" t="s">
        <v>47</v>
      </c>
      <c r="H2979" s="19">
        <v>45403</v>
      </c>
      <c r="I2979">
        <v>0</v>
      </c>
      <c r="J2979">
        <v>22</v>
      </c>
      <c r="L2979">
        <v>5.9</v>
      </c>
      <c r="M2979">
        <f>IF(_22_05_2024__71314[[#This Row],[Данные телематики, пробег]]=0,0.6,IF(_22_05_2024__71314[[#This Row],[Данные путевого, пробег]]=0,0,"для расчета"))</f>
        <v>0.6</v>
      </c>
      <c r="N29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79" s="20">
        <f>_22_05_2024__71314[[#This Row],[Рейтинг по проезду]]*0.6+_22_05_2024__71314[[#This Row],[Рейтинг по МВ]]*0.4</f>
        <v>0.76</v>
      </c>
    </row>
    <row r="2980" spans="1:17" x14ac:dyDescent="0.2">
      <c r="A2980">
        <v>111</v>
      </c>
      <c r="B2980" s="20" t="s">
        <v>745</v>
      </c>
      <c r="C2980" s="20" t="s">
        <v>37</v>
      </c>
      <c r="D2980" s="20" t="s">
        <v>39</v>
      </c>
      <c r="E2980" s="20" t="s">
        <v>41</v>
      </c>
      <c r="F2980" s="20" t="s">
        <v>4</v>
      </c>
      <c r="G2980" s="20" t="s">
        <v>47</v>
      </c>
      <c r="H2980" s="19">
        <v>45404</v>
      </c>
      <c r="I2980">
        <v>0</v>
      </c>
      <c r="J2980">
        <v>73</v>
      </c>
      <c r="L2980">
        <v>5.9</v>
      </c>
      <c r="M2980">
        <f>IF(_22_05_2024__71314[[#This Row],[Данные телематики, пробег]]=0,0.6,IF(_22_05_2024__71314[[#This Row],[Данные путевого, пробег]]=0,0,"для расчета"))</f>
        <v>0.6</v>
      </c>
      <c r="N29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0" s="20">
        <f>_22_05_2024__71314[[#This Row],[Рейтинг по проезду]]*0.6+_22_05_2024__71314[[#This Row],[Рейтинг по МВ]]*0.4</f>
        <v>0.76</v>
      </c>
    </row>
    <row r="2981" spans="1:17" x14ac:dyDescent="0.2">
      <c r="A2981">
        <v>111</v>
      </c>
      <c r="B2981" s="20" t="s">
        <v>746</v>
      </c>
      <c r="C2981" s="20" t="s">
        <v>37</v>
      </c>
      <c r="D2981" s="20" t="s">
        <v>39</v>
      </c>
      <c r="E2981" s="20" t="s">
        <v>41</v>
      </c>
      <c r="F2981" s="20" t="s">
        <v>4</v>
      </c>
      <c r="G2981" s="20" t="s">
        <v>47</v>
      </c>
      <c r="H2981" s="19">
        <v>45405</v>
      </c>
      <c r="I2981">
        <v>0</v>
      </c>
      <c r="J2981">
        <v>67</v>
      </c>
      <c r="L2981">
        <v>5.9</v>
      </c>
      <c r="M2981">
        <f>IF(_22_05_2024__71314[[#This Row],[Данные телематики, пробег]]=0,0.6,IF(_22_05_2024__71314[[#This Row],[Данные путевого, пробег]]=0,0,"для расчета"))</f>
        <v>0.6</v>
      </c>
      <c r="N29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1" s="20">
        <f>_22_05_2024__71314[[#This Row],[Рейтинг по проезду]]*0.6+_22_05_2024__71314[[#This Row],[Рейтинг по МВ]]*0.4</f>
        <v>0.76</v>
      </c>
    </row>
    <row r="2982" spans="1:17" x14ac:dyDescent="0.2">
      <c r="A2982">
        <v>111</v>
      </c>
      <c r="B2982" s="20" t="s">
        <v>747</v>
      </c>
      <c r="C2982" s="20" t="s">
        <v>37</v>
      </c>
      <c r="D2982" s="20" t="s">
        <v>39</v>
      </c>
      <c r="E2982" s="20" t="s">
        <v>41</v>
      </c>
      <c r="F2982" s="20" t="s">
        <v>4</v>
      </c>
      <c r="G2982" s="20" t="s">
        <v>47</v>
      </c>
      <c r="H2982" s="19">
        <v>45406</v>
      </c>
      <c r="I2982">
        <v>0</v>
      </c>
      <c r="J2982">
        <v>154</v>
      </c>
      <c r="L2982">
        <v>5.9</v>
      </c>
      <c r="M2982">
        <f>IF(_22_05_2024__71314[[#This Row],[Данные телематики, пробег]]=0,0.6,IF(_22_05_2024__71314[[#This Row],[Данные путевого, пробег]]=0,0,"для расчета"))</f>
        <v>0.6</v>
      </c>
      <c r="N29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2" s="20">
        <f>_22_05_2024__71314[[#This Row],[Рейтинг по проезду]]*0.6+_22_05_2024__71314[[#This Row],[Рейтинг по МВ]]*0.4</f>
        <v>0.76</v>
      </c>
    </row>
    <row r="2983" spans="1:17" x14ac:dyDescent="0.2">
      <c r="A2983">
        <v>111</v>
      </c>
      <c r="B2983" s="20" t="s">
        <v>748</v>
      </c>
      <c r="C2983" s="20" t="s">
        <v>37</v>
      </c>
      <c r="D2983" s="20" t="s">
        <v>39</v>
      </c>
      <c r="E2983" s="20" t="s">
        <v>41</v>
      </c>
      <c r="F2983" s="20" t="s">
        <v>4</v>
      </c>
      <c r="G2983" s="20" t="s">
        <v>47</v>
      </c>
      <c r="H2983" s="19">
        <v>45407</v>
      </c>
      <c r="I2983">
        <v>0</v>
      </c>
      <c r="J2983">
        <v>73</v>
      </c>
      <c r="L2983">
        <v>5.9</v>
      </c>
      <c r="M2983">
        <f>IF(_22_05_2024__71314[[#This Row],[Данные телематики, пробег]]=0,0.6,IF(_22_05_2024__71314[[#This Row],[Данные путевого, пробег]]=0,0,"для расчета"))</f>
        <v>0.6</v>
      </c>
      <c r="N29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3" s="20">
        <f>_22_05_2024__71314[[#This Row],[Рейтинг по проезду]]*0.6+_22_05_2024__71314[[#This Row],[Рейтинг по МВ]]*0.4</f>
        <v>0.76</v>
      </c>
    </row>
    <row r="2984" spans="1:17" x14ac:dyDescent="0.2">
      <c r="A2984">
        <v>111</v>
      </c>
      <c r="B2984" s="20" t="s">
        <v>749</v>
      </c>
      <c r="C2984" s="20" t="s">
        <v>37</v>
      </c>
      <c r="D2984" s="20" t="s">
        <v>39</v>
      </c>
      <c r="E2984" s="20" t="s">
        <v>41</v>
      </c>
      <c r="F2984" s="20" t="s">
        <v>4</v>
      </c>
      <c r="G2984" s="20" t="s">
        <v>47</v>
      </c>
      <c r="H2984" s="19">
        <v>45408</v>
      </c>
      <c r="I2984">
        <v>0</v>
      </c>
      <c r="J2984">
        <v>221</v>
      </c>
      <c r="L2984">
        <v>5.9</v>
      </c>
      <c r="M2984">
        <f>IF(_22_05_2024__71314[[#This Row],[Данные телематики, пробег]]=0,0.6,IF(_22_05_2024__71314[[#This Row],[Данные путевого, пробег]]=0,0,"для расчета"))</f>
        <v>0.6</v>
      </c>
      <c r="N29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4" s="20">
        <f>_22_05_2024__71314[[#This Row],[Рейтинг по проезду]]*0.6+_22_05_2024__71314[[#This Row],[Рейтинг по МВ]]*0.4</f>
        <v>0.76</v>
      </c>
    </row>
    <row r="2985" spans="1:17" x14ac:dyDescent="0.2">
      <c r="A2985">
        <v>111</v>
      </c>
      <c r="B2985" s="20" t="s">
        <v>750</v>
      </c>
      <c r="C2985" s="20" t="s">
        <v>37</v>
      </c>
      <c r="D2985" s="20" t="s">
        <v>39</v>
      </c>
      <c r="E2985" s="20" t="s">
        <v>41</v>
      </c>
      <c r="F2985" s="20" t="s">
        <v>4</v>
      </c>
      <c r="G2985" s="20" t="s">
        <v>47</v>
      </c>
      <c r="H2985" s="19">
        <v>45409</v>
      </c>
      <c r="I2985">
        <v>0</v>
      </c>
      <c r="J2985">
        <v>111</v>
      </c>
      <c r="L2985">
        <v>5.9</v>
      </c>
      <c r="M2985">
        <f>IF(_22_05_2024__71314[[#This Row],[Данные телематики, пробег]]=0,0.6,IF(_22_05_2024__71314[[#This Row],[Данные путевого, пробег]]=0,0,"для расчета"))</f>
        <v>0.6</v>
      </c>
      <c r="N29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5" s="20">
        <f>_22_05_2024__71314[[#This Row],[Рейтинг по проезду]]*0.6+_22_05_2024__71314[[#This Row],[Рейтинг по МВ]]*0.4</f>
        <v>0.76</v>
      </c>
    </row>
    <row r="2986" spans="1:17" x14ac:dyDescent="0.2">
      <c r="A2986">
        <v>111</v>
      </c>
      <c r="B2986" s="20" t="s">
        <v>751</v>
      </c>
      <c r="C2986" s="20" t="s">
        <v>37</v>
      </c>
      <c r="D2986" s="20" t="s">
        <v>39</v>
      </c>
      <c r="E2986" s="20" t="s">
        <v>41</v>
      </c>
      <c r="F2986" s="20" t="s">
        <v>4</v>
      </c>
      <c r="G2986" s="20" t="s">
        <v>47</v>
      </c>
      <c r="H2986" s="19">
        <v>45410</v>
      </c>
      <c r="I2986">
        <v>0</v>
      </c>
      <c r="J2986">
        <v>0</v>
      </c>
      <c r="L2986">
        <v>5.9</v>
      </c>
      <c r="M2986">
        <f>IF(_22_05_2024__71314[[#This Row],[Данные телематики, пробег]]=0,0.6,IF(_22_05_2024__71314[[#This Row],[Данные путевого, пробег]]=0,0,"для расчета"))</f>
        <v>0.6</v>
      </c>
      <c r="N29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6" s="20">
        <f>_22_05_2024__71314[[#This Row],[Рейтинг по проезду]]*0.6+_22_05_2024__71314[[#This Row],[Рейтинг по МВ]]*0.4</f>
        <v>0.76</v>
      </c>
    </row>
    <row r="2987" spans="1:17" x14ac:dyDescent="0.2">
      <c r="A2987">
        <v>111</v>
      </c>
      <c r="B2987" s="20" t="s">
        <v>752</v>
      </c>
      <c r="C2987" s="20" t="s">
        <v>37</v>
      </c>
      <c r="D2987" s="20" t="s">
        <v>39</v>
      </c>
      <c r="E2987" s="20" t="s">
        <v>41</v>
      </c>
      <c r="F2987" s="20" t="s">
        <v>4</v>
      </c>
      <c r="G2987" s="20" t="s">
        <v>47</v>
      </c>
      <c r="H2987" s="19">
        <v>45411</v>
      </c>
      <c r="I2987">
        <v>0</v>
      </c>
      <c r="J2987">
        <v>135</v>
      </c>
      <c r="L2987">
        <v>5.9</v>
      </c>
      <c r="M2987">
        <f>IF(_22_05_2024__71314[[#This Row],[Данные телематики, пробег]]=0,0.6,IF(_22_05_2024__71314[[#This Row],[Данные путевого, пробег]]=0,0,"для расчета"))</f>
        <v>0.6</v>
      </c>
      <c r="N29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7" s="20">
        <f>_22_05_2024__71314[[#This Row],[Рейтинг по проезду]]*0.6+_22_05_2024__71314[[#This Row],[Рейтинг по МВ]]*0.4</f>
        <v>0.76</v>
      </c>
    </row>
    <row r="2988" spans="1:17" x14ac:dyDescent="0.2">
      <c r="A2988">
        <v>111</v>
      </c>
      <c r="B2988" s="20" t="s">
        <v>753</v>
      </c>
      <c r="C2988" s="20" t="s">
        <v>37</v>
      </c>
      <c r="D2988" s="20" t="s">
        <v>39</v>
      </c>
      <c r="E2988" s="20" t="s">
        <v>41</v>
      </c>
      <c r="F2988" s="20" t="s">
        <v>4</v>
      </c>
      <c r="G2988" s="20" t="s">
        <v>47</v>
      </c>
      <c r="H2988" s="19">
        <v>45412</v>
      </c>
      <c r="I2988">
        <v>0</v>
      </c>
      <c r="J2988">
        <v>723.14</v>
      </c>
      <c r="L2988">
        <v>5.9</v>
      </c>
      <c r="M2988">
        <f>IF(_22_05_2024__71314[[#This Row],[Данные телематики, пробег]]=0,0.6,IF(_22_05_2024__71314[[#This Row],[Данные путевого, пробег]]=0,0,"для расчета"))</f>
        <v>0.6</v>
      </c>
      <c r="N29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8" s="20">
        <f>_22_05_2024__71314[[#This Row],[Рейтинг по проезду]]*0.6+_22_05_2024__71314[[#This Row],[Рейтинг по МВ]]*0.4</f>
        <v>0.76</v>
      </c>
    </row>
    <row r="2989" spans="1:17" x14ac:dyDescent="0.2">
      <c r="A2989">
        <v>112</v>
      </c>
      <c r="B2989" s="20" t="s">
        <v>754</v>
      </c>
      <c r="C2989" s="20" t="s">
        <v>37</v>
      </c>
      <c r="D2989" s="20" t="s">
        <v>39</v>
      </c>
      <c r="E2989" s="20" t="s">
        <v>49</v>
      </c>
      <c r="F2989" s="20" t="s">
        <v>4</v>
      </c>
      <c r="G2989" s="20" t="s">
        <v>48</v>
      </c>
      <c r="H2989" s="19">
        <v>45383</v>
      </c>
      <c r="I2989">
        <v>0</v>
      </c>
      <c r="J2989">
        <v>21</v>
      </c>
      <c r="L2989">
        <v>5.9</v>
      </c>
      <c r="M2989">
        <f>IF(_22_05_2024__71314[[#This Row],[Данные телематики, пробег]]=0,0.6,IF(_22_05_2024__71314[[#This Row],[Данные путевого, пробег]]=0,0,"для расчета"))</f>
        <v>0.6</v>
      </c>
      <c r="N29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89" s="20">
        <f>_22_05_2024__71314[[#This Row],[Рейтинг по проезду]]*0.6+_22_05_2024__71314[[#This Row],[Рейтинг по МВ]]*0.4</f>
        <v>0.76</v>
      </c>
    </row>
    <row r="2990" spans="1:17" x14ac:dyDescent="0.2">
      <c r="A2990">
        <v>112</v>
      </c>
      <c r="B2990" s="20" t="s">
        <v>755</v>
      </c>
      <c r="C2990" s="20" t="s">
        <v>37</v>
      </c>
      <c r="D2990" s="20" t="s">
        <v>39</v>
      </c>
      <c r="E2990" s="20" t="s">
        <v>49</v>
      </c>
      <c r="F2990" s="20" t="s">
        <v>4</v>
      </c>
      <c r="G2990" s="20" t="s">
        <v>48</v>
      </c>
      <c r="H2990" s="19">
        <v>45387</v>
      </c>
      <c r="I2990">
        <v>0</v>
      </c>
      <c r="J2990">
        <v>2</v>
      </c>
      <c r="L2990">
        <v>5.9</v>
      </c>
      <c r="M2990">
        <f>IF(_22_05_2024__71314[[#This Row],[Данные телематики, пробег]]=0,0.6,IF(_22_05_2024__71314[[#This Row],[Данные путевого, пробег]]=0,0,"для расчета"))</f>
        <v>0.6</v>
      </c>
      <c r="N29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0" s="20">
        <f>_22_05_2024__71314[[#This Row],[Рейтинг по проезду]]*0.6+_22_05_2024__71314[[#This Row],[Рейтинг по МВ]]*0.4</f>
        <v>0.76</v>
      </c>
    </row>
    <row r="2991" spans="1:17" x14ac:dyDescent="0.2">
      <c r="A2991">
        <v>112</v>
      </c>
      <c r="B2991" s="20" t="s">
        <v>756</v>
      </c>
      <c r="C2991" s="20" t="s">
        <v>37</v>
      </c>
      <c r="D2991" s="20" t="s">
        <v>39</v>
      </c>
      <c r="E2991" s="20" t="s">
        <v>49</v>
      </c>
      <c r="F2991" s="20" t="s">
        <v>4</v>
      </c>
      <c r="G2991" s="20" t="s">
        <v>48</v>
      </c>
      <c r="H2991" s="19">
        <v>45389</v>
      </c>
      <c r="I2991">
        <v>0</v>
      </c>
      <c r="J2991">
        <v>10</v>
      </c>
      <c r="L2991">
        <v>5.9</v>
      </c>
      <c r="M2991">
        <f>IF(_22_05_2024__71314[[#This Row],[Данные телематики, пробег]]=0,0.6,IF(_22_05_2024__71314[[#This Row],[Данные путевого, пробег]]=0,0,"для расчета"))</f>
        <v>0.6</v>
      </c>
      <c r="N29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1" s="20">
        <f>_22_05_2024__71314[[#This Row],[Рейтинг по проезду]]*0.6+_22_05_2024__71314[[#This Row],[Рейтинг по МВ]]*0.4</f>
        <v>0.76</v>
      </c>
    </row>
    <row r="2992" spans="1:17" x14ac:dyDescent="0.2">
      <c r="A2992">
        <v>112</v>
      </c>
      <c r="B2992" s="20" t="s">
        <v>757</v>
      </c>
      <c r="C2992" s="20" t="s">
        <v>37</v>
      </c>
      <c r="D2992" s="20" t="s">
        <v>39</v>
      </c>
      <c r="E2992" s="20" t="s">
        <v>49</v>
      </c>
      <c r="F2992" s="20" t="s">
        <v>4</v>
      </c>
      <c r="G2992" s="20" t="s">
        <v>48</v>
      </c>
      <c r="H2992" s="19">
        <v>45390</v>
      </c>
      <c r="I2992">
        <v>0</v>
      </c>
      <c r="J2992">
        <v>4</v>
      </c>
      <c r="L2992">
        <v>5.9</v>
      </c>
      <c r="M2992">
        <f>IF(_22_05_2024__71314[[#This Row],[Данные телематики, пробег]]=0,0.6,IF(_22_05_2024__71314[[#This Row],[Данные путевого, пробег]]=0,0,"для расчета"))</f>
        <v>0.6</v>
      </c>
      <c r="N29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2" s="20">
        <f>_22_05_2024__71314[[#This Row],[Рейтинг по проезду]]*0.6+_22_05_2024__71314[[#This Row],[Рейтинг по МВ]]*0.4</f>
        <v>0.76</v>
      </c>
    </row>
    <row r="2993" spans="1:17" x14ac:dyDescent="0.2">
      <c r="A2993">
        <v>112</v>
      </c>
      <c r="B2993" s="20" t="s">
        <v>758</v>
      </c>
      <c r="C2993" s="20" t="s">
        <v>37</v>
      </c>
      <c r="D2993" s="20" t="s">
        <v>39</v>
      </c>
      <c r="E2993" s="20" t="s">
        <v>49</v>
      </c>
      <c r="F2993" s="20" t="s">
        <v>4</v>
      </c>
      <c r="G2993" s="20" t="s">
        <v>48</v>
      </c>
      <c r="H2993" s="19">
        <v>45391</v>
      </c>
      <c r="I2993">
        <v>0</v>
      </c>
      <c r="J2993">
        <v>15</v>
      </c>
      <c r="L2993">
        <v>5.9</v>
      </c>
      <c r="M2993">
        <f>IF(_22_05_2024__71314[[#This Row],[Данные телематики, пробег]]=0,0.6,IF(_22_05_2024__71314[[#This Row],[Данные путевого, пробег]]=0,0,"для расчета"))</f>
        <v>0.6</v>
      </c>
      <c r="N29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3" s="20">
        <f>_22_05_2024__71314[[#This Row],[Рейтинг по проезду]]*0.6+_22_05_2024__71314[[#This Row],[Рейтинг по МВ]]*0.4</f>
        <v>0.76</v>
      </c>
    </row>
    <row r="2994" spans="1:17" x14ac:dyDescent="0.2">
      <c r="A2994">
        <v>112</v>
      </c>
      <c r="B2994" s="20" t="s">
        <v>759</v>
      </c>
      <c r="C2994" s="20" t="s">
        <v>37</v>
      </c>
      <c r="D2994" s="20" t="s">
        <v>39</v>
      </c>
      <c r="E2994" s="20" t="s">
        <v>49</v>
      </c>
      <c r="F2994" s="20" t="s">
        <v>4</v>
      </c>
      <c r="G2994" s="20" t="s">
        <v>48</v>
      </c>
      <c r="H2994" s="19">
        <v>45392</v>
      </c>
      <c r="I2994">
        <v>0</v>
      </c>
      <c r="J2994">
        <v>42</v>
      </c>
      <c r="L2994">
        <v>5.9</v>
      </c>
      <c r="M2994">
        <f>IF(_22_05_2024__71314[[#This Row],[Данные телематики, пробег]]=0,0.6,IF(_22_05_2024__71314[[#This Row],[Данные путевого, пробег]]=0,0,"для расчета"))</f>
        <v>0.6</v>
      </c>
      <c r="N29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4" s="20">
        <f>_22_05_2024__71314[[#This Row],[Рейтинг по проезду]]*0.6+_22_05_2024__71314[[#This Row],[Рейтинг по МВ]]*0.4</f>
        <v>0.76</v>
      </c>
    </row>
    <row r="2995" spans="1:17" x14ac:dyDescent="0.2">
      <c r="A2995">
        <v>112</v>
      </c>
      <c r="B2995" s="20" t="s">
        <v>760</v>
      </c>
      <c r="C2995" s="20" t="s">
        <v>37</v>
      </c>
      <c r="D2995" s="20" t="s">
        <v>39</v>
      </c>
      <c r="E2995" s="20" t="s">
        <v>49</v>
      </c>
      <c r="F2995" s="20" t="s">
        <v>4</v>
      </c>
      <c r="G2995" s="20" t="s">
        <v>48</v>
      </c>
      <c r="H2995" s="19">
        <v>45394</v>
      </c>
      <c r="I2995">
        <v>0</v>
      </c>
      <c r="J2995">
        <v>41</v>
      </c>
      <c r="L2995">
        <v>5.9</v>
      </c>
      <c r="M2995">
        <f>IF(_22_05_2024__71314[[#This Row],[Данные телематики, пробег]]=0,0.6,IF(_22_05_2024__71314[[#This Row],[Данные путевого, пробег]]=0,0,"для расчета"))</f>
        <v>0.6</v>
      </c>
      <c r="N29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5" s="20">
        <f>_22_05_2024__71314[[#This Row],[Рейтинг по проезду]]*0.6+_22_05_2024__71314[[#This Row],[Рейтинг по МВ]]*0.4</f>
        <v>0.76</v>
      </c>
    </row>
    <row r="2996" spans="1:17" x14ac:dyDescent="0.2">
      <c r="A2996">
        <v>112</v>
      </c>
      <c r="B2996" s="20" t="s">
        <v>761</v>
      </c>
      <c r="C2996" s="20" t="s">
        <v>37</v>
      </c>
      <c r="D2996" s="20" t="s">
        <v>39</v>
      </c>
      <c r="E2996" s="20" t="s">
        <v>49</v>
      </c>
      <c r="F2996" s="20" t="s">
        <v>4</v>
      </c>
      <c r="G2996" s="20" t="s">
        <v>48</v>
      </c>
      <c r="H2996" s="19">
        <v>45395</v>
      </c>
      <c r="I2996">
        <v>0</v>
      </c>
      <c r="J2996">
        <v>10</v>
      </c>
      <c r="L2996">
        <v>5.9</v>
      </c>
      <c r="M2996">
        <f>IF(_22_05_2024__71314[[#This Row],[Данные телематики, пробег]]=0,0.6,IF(_22_05_2024__71314[[#This Row],[Данные путевого, пробег]]=0,0,"для расчета"))</f>
        <v>0.6</v>
      </c>
      <c r="N29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6" s="20">
        <f>_22_05_2024__71314[[#This Row],[Рейтинг по проезду]]*0.6+_22_05_2024__71314[[#This Row],[Рейтинг по МВ]]*0.4</f>
        <v>0.76</v>
      </c>
    </row>
    <row r="2997" spans="1:17" x14ac:dyDescent="0.2">
      <c r="A2997">
        <v>112</v>
      </c>
      <c r="B2997" s="20" t="s">
        <v>762</v>
      </c>
      <c r="C2997" s="20" t="s">
        <v>37</v>
      </c>
      <c r="D2997" s="20" t="s">
        <v>39</v>
      </c>
      <c r="E2997" s="20" t="s">
        <v>49</v>
      </c>
      <c r="F2997" s="20" t="s">
        <v>4</v>
      </c>
      <c r="G2997" s="20" t="s">
        <v>48</v>
      </c>
      <c r="H2997" s="19">
        <v>45396</v>
      </c>
      <c r="I2997">
        <v>0</v>
      </c>
      <c r="J2997">
        <v>6</v>
      </c>
      <c r="L2997">
        <v>5.9</v>
      </c>
      <c r="M2997">
        <f>IF(_22_05_2024__71314[[#This Row],[Данные телематики, пробег]]=0,0.6,IF(_22_05_2024__71314[[#This Row],[Данные путевого, пробег]]=0,0,"для расчета"))</f>
        <v>0.6</v>
      </c>
      <c r="N29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7" s="20">
        <f>_22_05_2024__71314[[#This Row],[Рейтинг по проезду]]*0.6+_22_05_2024__71314[[#This Row],[Рейтинг по МВ]]*0.4</f>
        <v>0.76</v>
      </c>
    </row>
    <row r="2998" spans="1:17" x14ac:dyDescent="0.2">
      <c r="A2998">
        <v>112</v>
      </c>
      <c r="B2998" s="20" t="s">
        <v>763</v>
      </c>
      <c r="C2998" s="20" t="s">
        <v>37</v>
      </c>
      <c r="D2998" s="20" t="s">
        <v>39</v>
      </c>
      <c r="E2998" s="20" t="s">
        <v>49</v>
      </c>
      <c r="F2998" s="20" t="s">
        <v>4</v>
      </c>
      <c r="G2998" s="20" t="s">
        <v>48</v>
      </c>
      <c r="H2998" s="19">
        <v>45399</v>
      </c>
      <c r="I2998">
        <v>0</v>
      </c>
      <c r="J2998">
        <v>46</v>
      </c>
      <c r="L2998">
        <v>5.9</v>
      </c>
      <c r="M2998">
        <f>IF(_22_05_2024__71314[[#This Row],[Данные телематики, пробег]]=0,0.6,IF(_22_05_2024__71314[[#This Row],[Данные путевого, пробег]]=0,0,"для расчета"))</f>
        <v>0.6</v>
      </c>
      <c r="N29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8" s="20">
        <f>_22_05_2024__71314[[#This Row],[Рейтинг по проезду]]*0.6+_22_05_2024__71314[[#This Row],[Рейтинг по МВ]]*0.4</f>
        <v>0.76</v>
      </c>
    </row>
    <row r="2999" spans="1:17" x14ac:dyDescent="0.2">
      <c r="A2999">
        <v>112</v>
      </c>
      <c r="B2999" s="20" t="s">
        <v>764</v>
      </c>
      <c r="C2999" s="20" t="s">
        <v>37</v>
      </c>
      <c r="D2999" s="20" t="s">
        <v>39</v>
      </c>
      <c r="E2999" s="20" t="s">
        <v>49</v>
      </c>
      <c r="F2999" s="20" t="s">
        <v>4</v>
      </c>
      <c r="G2999" s="20" t="s">
        <v>48</v>
      </c>
      <c r="H2999" s="19">
        <v>45401</v>
      </c>
      <c r="I2999">
        <v>0</v>
      </c>
      <c r="J2999">
        <v>1</v>
      </c>
      <c r="L2999">
        <v>5.9</v>
      </c>
      <c r="M2999">
        <f>IF(_22_05_2024__71314[[#This Row],[Данные телематики, пробег]]=0,0.6,IF(_22_05_2024__71314[[#This Row],[Данные путевого, пробег]]=0,0,"для расчета"))</f>
        <v>0.6</v>
      </c>
      <c r="N29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29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29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2999" s="20">
        <f>_22_05_2024__71314[[#This Row],[Рейтинг по проезду]]*0.6+_22_05_2024__71314[[#This Row],[Рейтинг по МВ]]*0.4</f>
        <v>0.76</v>
      </c>
    </row>
    <row r="3000" spans="1:17" x14ac:dyDescent="0.2">
      <c r="A3000">
        <v>112</v>
      </c>
      <c r="B3000" s="20" t="s">
        <v>765</v>
      </c>
      <c r="C3000" s="20" t="s">
        <v>37</v>
      </c>
      <c r="D3000" s="20" t="s">
        <v>39</v>
      </c>
      <c r="E3000" s="20" t="s">
        <v>49</v>
      </c>
      <c r="F3000" s="20" t="s">
        <v>4</v>
      </c>
      <c r="G3000" s="20" t="s">
        <v>48</v>
      </c>
      <c r="H3000" s="19">
        <v>45403</v>
      </c>
      <c r="I3000">
        <v>0</v>
      </c>
      <c r="J3000">
        <v>13</v>
      </c>
      <c r="L3000">
        <v>5.9</v>
      </c>
      <c r="M3000">
        <f>IF(_22_05_2024__71314[[#This Row],[Данные телематики, пробег]]=0,0.6,IF(_22_05_2024__71314[[#This Row],[Данные путевого, пробег]]=0,0,"для расчета"))</f>
        <v>0.6</v>
      </c>
      <c r="N30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0" s="20">
        <f>_22_05_2024__71314[[#This Row],[Рейтинг по проезду]]*0.6+_22_05_2024__71314[[#This Row],[Рейтинг по МВ]]*0.4</f>
        <v>0.76</v>
      </c>
    </row>
    <row r="3001" spans="1:17" x14ac:dyDescent="0.2">
      <c r="A3001">
        <v>112</v>
      </c>
      <c r="B3001" s="20" t="s">
        <v>766</v>
      </c>
      <c r="C3001" s="20" t="s">
        <v>37</v>
      </c>
      <c r="D3001" s="20" t="s">
        <v>39</v>
      </c>
      <c r="E3001" s="20" t="s">
        <v>49</v>
      </c>
      <c r="F3001" s="20" t="s">
        <v>4</v>
      </c>
      <c r="G3001" s="20" t="s">
        <v>48</v>
      </c>
      <c r="H3001" s="19">
        <v>45407</v>
      </c>
      <c r="I3001">
        <v>0</v>
      </c>
      <c r="J3001">
        <v>18</v>
      </c>
      <c r="L3001">
        <v>5.9</v>
      </c>
      <c r="M3001">
        <f>IF(_22_05_2024__71314[[#This Row],[Данные телематики, пробег]]=0,0.6,IF(_22_05_2024__71314[[#This Row],[Данные путевого, пробег]]=0,0,"для расчета"))</f>
        <v>0.6</v>
      </c>
      <c r="N30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1" s="20">
        <f>_22_05_2024__71314[[#This Row],[Рейтинг по проезду]]*0.6+_22_05_2024__71314[[#This Row],[Рейтинг по МВ]]*0.4</f>
        <v>0.76</v>
      </c>
    </row>
    <row r="3002" spans="1:17" x14ac:dyDescent="0.2">
      <c r="A3002">
        <v>112</v>
      </c>
      <c r="B3002" s="20" t="s">
        <v>767</v>
      </c>
      <c r="C3002" s="20" t="s">
        <v>37</v>
      </c>
      <c r="D3002" s="20" t="s">
        <v>39</v>
      </c>
      <c r="E3002" s="20" t="s">
        <v>49</v>
      </c>
      <c r="F3002" s="20" t="s">
        <v>4</v>
      </c>
      <c r="G3002" s="20" t="s">
        <v>48</v>
      </c>
      <c r="H3002" s="19">
        <v>45410</v>
      </c>
      <c r="I3002">
        <v>0</v>
      </c>
      <c r="J3002">
        <v>6</v>
      </c>
      <c r="L3002">
        <v>5.9</v>
      </c>
      <c r="M3002">
        <f>IF(_22_05_2024__71314[[#This Row],[Данные телематики, пробег]]=0,0.6,IF(_22_05_2024__71314[[#This Row],[Данные путевого, пробег]]=0,0,"для расчета"))</f>
        <v>0.6</v>
      </c>
      <c r="N30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2" s="20">
        <f>_22_05_2024__71314[[#This Row],[Рейтинг по проезду]]*0.6+_22_05_2024__71314[[#This Row],[Рейтинг по МВ]]*0.4</f>
        <v>0.76</v>
      </c>
    </row>
    <row r="3003" spans="1:17" x14ac:dyDescent="0.2">
      <c r="A3003">
        <v>114</v>
      </c>
      <c r="B3003" s="20" t="s">
        <v>768</v>
      </c>
      <c r="C3003" s="20" t="s">
        <v>37</v>
      </c>
      <c r="D3003" s="20" t="s">
        <v>39</v>
      </c>
      <c r="E3003" s="20" t="s">
        <v>41</v>
      </c>
      <c r="F3003" s="20" t="s">
        <v>4</v>
      </c>
      <c r="G3003" s="20" t="s">
        <v>51</v>
      </c>
      <c r="H3003" s="19">
        <v>45386</v>
      </c>
      <c r="I3003">
        <v>0</v>
      </c>
      <c r="J3003">
        <v>1.53</v>
      </c>
      <c r="L3003">
        <v>5.8</v>
      </c>
      <c r="M3003">
        <f>IF(_22_05_2024__71314[[#This Row],[Данные телематики, пробег]]=0,0.6,IF(_22_05_2024__71314[[#This Row],[Данные путевого, пробег]]=0,0,"для расчета"))</f>
        <v>0.6</v>
      </c>
      <c r="N30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3" s="20">
        <f>_22_05_2024__71314[[#This Row],[Рейтинг по проезду]]*0.6+_22_05_2024__71314[[#This Row],[Рейтинг по МВ]]*0.4</f>
        <v>0.76</v>
      </c>
    </row>
    <row r="3004" spans="1:17" x14ac:dyDescent="0.2">
      <c r="A3004">
        <v>114</v>
      </c>
      <c r="B3004" s="20" t="s">
        <v>769</v>
      </c>
      <c r="C3004" s="20" t="s">
        <v>37</v>
      </c>
      <c r="D3004" s="20" t="s">
        <v>39</v>
      </c>
      <c r="E3004" s="20" t="s">
        <v>41</v>
      </c>
      <c r="F3004" s="20" t="s">
        <v>4</v>
      </c>
      <c r="G3004" s="20" t="s">
        <v>51</v>
      </c>
      <c r="H3004" s="19">
        <v>45392</v>
      </c>
      <c r="I3004">
        <v>0</v>
      </c>
      <c r="J3004">
        <v>20.2</v>
      </c>
      <c r="L3004">
        <v>5.8</v>
      </c>
      <c r="M3004">
        <f>IF(_22_05_2024__71314[[#This Row],[Данные телематики, пробег]]=0,0.6,IF(_22_05_2024__71314[[#This Row],[Данные путевого, пробег]]=0,0,"для расчета"))</f>
        <v>0.6</v>
      </c>
      <c r="N30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4" s="20">
        <f>_22_05_2024__71314[[#This Row],[Рейтинг по проезду]]*0.6+_22_05_2024__71314[[#This Row],[Рейтинг по МВ]]*0.4</f>
        <v>0.76</v>
      </c>
    </row>
    <row r="3005" spans="1:17" x14ac:dyDescent="0.2">
      <c r="A3005">
        <v>114</v>
      </c>
      <c r="B3005" s="20" t="s">
        <v>770</v>
      </c>
      <c r="C3005" s="20" t="s">
        <v>37</v>
      </c>
      <c r="D3005" s="20" t="s">
        <v>39</v>
      </c>
      <c r="E3005" s="20" t="s">
        <v>41</v>
      </c>
      <c r="F3005" s="20" t="s">
        <v>4</v>
      </c>
      <c r="G3005" s="20" t="s">
        <v>51</v>
      </c>
      <c r="H3005" s="19">
        <v>45393</v>
      </c>
      <c r="I3005">
        <v>0</v>
      </c>
      <c r="J3005">
        <v>38.54</v>
      </c>
      <c r="L3005">
        <v>5.8</v>
      </c>
      <c r="M3005">
        <f>IF(_22_05_2024__71314[[#This Row],[Данные телематики, пробег]]=0,0.6,IF(_22_05_2024__71314[[#This Row],[Данные путевого, пробег]]=0,0,"для расчета"))</f>
        <v>0.6</v>
      </c>
      <c r="N30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5" s="20">
        <f>_22_05_2024__71314[[#This Row],[Рейтинг по проезду]]*0.6+_22_05_2024__71314[[#This Row],[Рейтинг по МВ]]*0.4</f>
        <v>0.76</v>
      </c>
    </row>
    <row r="3006" spans="1:17" x14ac:dyDescent="0.2">
      <c r="A3006">
        <v>114</v>
      </c>
      <c r="B3006" s="20" t="s">
        <v>771</v>
      </c>
      <c r="C3006" s="20" t="s">
        <v>37</v>
      </c>
      <c r="D3006" s="20" t="s">
        <v>39</v>
      </c>
      <c r="E3006" s="20" t="s">
        <v>41</v>
      </c>
      <c r="F3006" s="20" t="s">
        <v>4</v>
      </c>
      <c r="G3006" s="20" t="s">
        <v>51</v>
      </c>
      <c r="H3006" s="19">
        <v>45400</v>
      </c>
      <c r="I3006">
        <v>0</v>
      </c>
      <c r="J3006">
        <v>19.309999999999999</v>
      </c>
      <c r="L3006">
        <v>5.8</v>
      </c>
      <c r="M3006">
        <f>IF(_22_05_2024__71314[[#This Row],[Данные телематики, пробег]]=0,0.6,IF(_22_05_2024__71314[[#This Row],[Данные путевого, пробег]]=0,0,"для расчета"))</f>
        <v>0.6</v>
      </c>
      <c r="N30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6" s="20">
        <f>_22_05_2024__71314[[#This Row],[Рейтинг по проезду]]*0.6+_22_05_2024__71314[[#This Row],[Рейтинг по МВ]]*0.4</f>
        <v>0.76</v>
      </c>
    </row>
    <row r="3007" spans="1:17" x14ac:dyDescent="0.2">
      <c r="A3007">
        <v>114</v>
      </c>
      <c r="B3007" s="20" t="s">
        <v>772</v>
      </c>
      <c r="C3007" s="20" t="s">
        <v>37</v>
      </c>
      <c r="D3007" s="20" t="s">
        <v>39</v>
      </c>
      <c r="E3007" s="20" t="s">
        <v>41</v>
      </c>
      <c r="F3007" s="20" t="s">
        <v>4</v>
      </c>
      <c r="G3007" s="20" t="s">
        <v>51</v>
      </c>
      <c r="H3007" s="19">
        <v>45407</v>
      </c>
      <c r="I3007">
        <v>0</v>
      </c>
      <c r="J3007">
        <v>1</v>
      </c>
      <c r="L3007">
        <v>5.8</v>
      </c>
      <c r="M3007">
        <f>IF(_22_05_2024__71314[[#This Row],[Данные телематики, пробег]]=0,0.6,IF(_22_05_2024__71314[[#This Row],[Данные путевого, пробег]]=0,0,"для расчета"))</f>
        <v>0.6</v>
      </c>
      <c r="N30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07" s="20">
        <f>_22_05_2024__71314[[#This Row],[Рейтинг по проезду]]*0.6+_22_05_2024__71314[[#This Row],[Рейтинг по МВ]]*0.4</f>
        <v>0.76</v>
      </c>
    </row>
    <row r="3008" spans="1:17" x14ac:dyDescent="0.2">
      <c r="A3008">
        <v>117</v>
      </c>
      <c r="B3008" s="20" t="s">
        <v>773</v>
      </c>
      <c r="C3008" s="20" t="s">
        <v>37</v>
      </c>
      <c r="D3008" s="20" t="s">
        <v>39</v>
      </c>
      <c r="E3008" s="20" t="s">
        <v>41</v>
      </c>
      <c r="F3008" s="20" t="s">
        <v>4</v>
      </c>
      <c r="G3008" s="20" t="s">
        <v>52</v>
      </c>
      <c r="H3008" s="19">
        <v>45393</v>
      </c>
      <c r="I3008">
        <v>0</v>
      </c>
      <c r="J3008">
        <v>25</v>
      </c>
      <c r="L3008">
        <v>5.3</v>
      </c>
      <c r="M3008">
        <f>IF(_22_05_2024__71314[[#This Row],[Данные телематики, пробег]]=0,0.6,IF(_22_05_2024__71314[[#This Row],[Данные путевого, пробег]]=0,0,"для расчета"))</f>
        <v>0.6</v>
      </c>
      <c r="N30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08" s="20">
        <f>_22_05_2024__71314[[#This Row],[Рейтинг по проезду]]*0.6+_22_05_2024__71314[[#This Row],[Рейтинг по МВ]]*0.4</f>
        <v>0.72</v>
      </c>
    </row>
    <row r="3009" spans="1:17" x14ac:dyDescent="0.2">
      <c r="A3009">
        <v>117</v>
      </c>
      <c r="B3009" s="20" t="s">
        <v>774</v>
      </c>
      <c r="C3009" s="20" t="s">
        <v>37</v>
      </c>
      <c r="D3009" s="20" t="s">
        <v>39</v>
      </c>
      <c r="E3009" s="20" t="s">
        <v>41</v>
      </c>
      <c r="F3009" s="20" t="s">
        <v>4</v>
      </c>
      <c r="G3009" s="20" t="s">
        <v>52</v>
      </c>
      <c r="H3009" s="19">
        <v>45397</v>
      </c>
      <c r="I3009">
        <v>0</v>
      </c>
      <c r="J3009">
        <v>18</v>
      </c>
      <c r="L3009">
        <v>5.3</v>
      </c>
      <c r="M3009">
        <f>IF(_22_05_2024__71314[[#This Row],[Данные телематики, пробег]]=0,0.6,IF(_22_05_2024__71314[[#This Row],[Данные путевого, пробег]]=0,0,"для расчета"))</f>
        <v>0.6</v>
      </c>
      <c r="N30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0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09" s="20">
        <f>_22_05_2024__71314[[#This Row],[Рейтинг по проезду]]*0.6+_22_05_2024__71314[[#This Row],[Рейтинг по МВ]]*0.4</f>
        <v>0.72</v>
      </c>
    </row>
    <row r="3010" spans="1:17" x14ac:dyDescent="0.2">
      <c r="A3010">
        <v>117</v>
      </c>
      <c r="B3010" s="20" t="s">
        <v>775</v>
      </c>
      <c r="C3010" s="20" t="s">
        <v>37</v>
      </c>
      <c r="D3010" s="20" t="s">
        <v>39</v>
      </c>
      <c r="E3010" s="20" t="s">
        <v>41</v>
      </c>
      <c r="F3010" s="20" t="s">
        <v>4</v>
      </c>
      <c r="G3010" s="20" t="s">
        <v>52</v>
      </c>
      <c r="H3010" s="19">
        <v>45401</v>
      </c>
      <c r="I3010">
        <v>0</v>
      </c>
      <c r="J3010">
        <v>26.43</v>
      </c>
      <c r="L3010">
        <v>5.3</v>
      </c>
      <c r="M3010">
        <f>IF(_22_05_2024__71314[[#This Row],[Данные телематики, пробег]]=0,0.6,IF(_22_05_2024__71314[[#This Row],[Данные путевого, пробег]]=0,0,"для расчета"))</f>
        <v>0.6</v>
      </c>
      <c r="N30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10" s="20">
        <f>_22_05_2024__71314[[#This Row],[Рейтинг по проезду]]*0.6+_22_05_2024__71314[[#This Row],[Рейтинг по МВ]]*0.4</f>
        <v>0.72</v>
      </c>
    </row>
    <row r="3011" spans="1:17" x14ac:dyDescent="0.2">
      <c r="A3011">
        <v>117</v>
      </c>
      <c r="B3011" s="20" t="s">
        <v>776</v>
      </c>
      <c r="C3011" s="20" t="s">
        <v>37</v>
      </c>
      <c r="D3011" s="20" t="s">
        <v>39</v>
      </c>
      <c r="E3011" s="20" t="s">
        <v>41</v>
      </c>
      <c r="F3011" s="20" t="s">
        <v>4</v>
      </c>
      <c r="G3011" s="20" t="s">
        <v>52</v>
      </c>
      <c r="H3011" s="19">
        <v>45404</v>
      </c>
      <c r="I3011">
        <v>0</v>
      </c>
      <c r="J3011">
        <v>31</v>
      </c>
      <c r="L3011">
        <v>5.3</v>
      </c>
      <c r="M3011">
        <f>IF(_22_05_2024__71314[[#This Row],[Данные телематики, пробег]]=0,0.6,IF(_22_05_2024__71314[[#This Row],[Данные путевого, пробег]]=0,0,"для расчета"))</f>
        <v>0.6</v>
      </c>
      <c r="N30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11" s="20">
        <f>_22_05_2024__71314[[#This Row],[Рейтинг по проезду]]*0.6+_22_05_2024__71314[[#This Row],[Рейтинг по МВ]]*0.4</f>
        <v>0.72</v>
      </c>
    </row>
    <row r="3012" spans="1:17" x14ac:dyDescent="0.2">
      <c r="A3012">
        <v>117</v>
      </c>
      <c r="B3012" s="20" t="s">
        <v>777</v>
      </c>
      <c r="C3012" s="20" t="s">
        <v>37</v>
      </c>
      <c r="D3012" s="20" t="s">
        <v>39</v>
      </c>
      <c r="E3012" s="20" t="s">
        <v>41</v>
      </c>
      <c r="F3012" s="20" t="s">
        <v>4</v>
      </c>
      <c r="G3012" s="20" t="s">
        <v>52</v>
      </c>
      <c r="H3012" s="19">
        <v>45406</v>
      </c>
      <c r="I3012">
        <v>0</v>
      </c>
      <c r="J3012">
        <v>10</v>
      </c>
      <c r="L3012">
        <v>5.3</v>
      </c>
      <c r="M3012">
        <f>IF(_22_05_2024__71314[[#This Row],[Данные телематики, пробег]]=0,0.6,IF(_22_05_2024__71314[[#This Row],[Данные путевого, пробег]]=0,0,"для расчета"))</f>
        <v>0.6</v>
      </c>
      <c r="N30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12" s="20">
        <f>_22_05_2024__71314[[#This Row],[Рейтинг по проезду]]*0.6+_22_05_2024__71314[[#This Row],[Рейтинг по МВ]]*0.4</f>
        <v>0.72</v>
      </c>
    </row>
    <row r="3013" spans="1:17" x14ac:dyDescent="0.2">
      <c r="A3013">
        <v>117</v>
      </c>
      <c r="B3013" s="20" t="s">
        <v>778</v>
      </c>
      <c r="C3013" s="20" t="s">
        <v>37</v>
      </c>
      <c r="D3013" s="20" t="s">
        <v>39</v>
      </c>
      <c r="E3013" s="20" t="s">
        <v>41</v>
      </c>
      <c r="F3013" s="20" t="s">
        <v>4</v>
      </c>
      <c r="G3013" s="20" t="s">
        <v>52</v>
      </c>
      <c r="H3013" s="19">
        <v>45407</v>
      </c>
      <c r="I3013">
        <v>0</v>
      </c>
      <c r="J3013">
        <v>19</v>
      </c>
      <c r="L3013">
        <v>5.3</v>
      </c>
      <c r="M3013">
        <f>IF(_22_05_2024__71314[[#This Row],[Данные телематики, пробег]]=0,0.6,IF(_22_05_2024__71314[[#This Row],[Данные путевого, пробег]]=0,0,"для расчета"))</f>
        <v>0.6</v>
      </c>
      <c r="N30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13" s="20">
        <f>_22_05_2024__71314[[#This Row],[Рейтинг по проезду]]*0.6+_22_05_2024__71314[[#This Row],[Рейтинг по МВ]]*0.4</f>
        <v>0.72</v>
      </c>
    </row>
    <row r="3014" spans="1:17" x14ac:dyDescent="0.2">
      <c r="A3014">
        <v>125</v>
      </c>
      <c r="B3014" s="20" t="s">
        <v>779</v>
      </c>
      <c r="C3014" s="20" t="s">
        <v>37</v>
      </c>
      <c r="D3014" s="20" t="s">
        <v>39</v>
      </c>
      <c r="E3014" s="20" t="s">
        <v>41</v>
      </c>
      <c r="F3014" s="20" t="s">
        <v>2</v>
      </c>
      <c r="G3014" s="20" t="s">
        <v>237</v>
      </c>
      <c r="H3014" s="19">
        <v>45408</v>
      </c>
      <c r="I3014">
        <v>0</v>
      </c>
      <c r="J3014">
        <v>1.44</v>
      </c>
      <c r="L3014">
        <v>0</v>
      </c>
      <c r="M3014">
        <f>IF(_22_05_2024__71314[[#This Row],[Данные телематики, пробег]]=0,0.6,IF(_22_05_2024__71314[[#This Row],[Данные путевого, пробег]]=0,0,"для расчета"))</f>
        <v>0.6</v>
      </c>
      <c r="N30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4" s="20">
        <f>_22_05_2024__71314[[#This Row],[Рейтинг по проезду]]*0.6+_22_05_2024__71314[[#This Row],[Рейтинг по МВ]]*0.4</f>
        <v>0.6399999999999999</v>
      </c>
    </row>
    <row r="3015" spans="1:17" x14ac:dyDescent="0.2">
      <c r="A3015">
        <v>125</v>
      </c>
      <c r="B3015" s="20" t="s">
        <v>780</v>
      </c>
      <c r="C3015" s="20" t="s">
        <v>37</v>
      </c>
      <c r="D3015" s="20" t="s">
        <v>39</v>
      </c>
      <c r="E3015" s="20" t="s">
        <v>41</v>
      </c>
      <c r="F3015" s="20" t="s">
        <v>2</v>
      </c>
      <c r="G3015" s="20" t="s">
        <v>237</v>
      </c>
      <c r="H3015" s="19">
        <v>45409</v>
      </c>
      <c r="I3015">
        <v>0</v>
      </c>
      <c r="J3015">
        <v>0.56000000000000005</v>
      </c>
      <c r="L3015">
        <v>0</v>
      </c>
      <c r="M3015">
        <f>IF(_22_05_2024__71314[[#This Row],[Данные телематики, пробег]]=0,0.6,IF(_22_05_2024__71314[[#This Row],[Данные путевого, пробег]]=0,0,"для расчета"))</f>
        <v>0.6</v>
      </c>
      <c r="N30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5" s="20">
        <f>_22_05_2024__71314[[#This Row],[Рейтинг по проезду]]*0.6+_22_05_2024__71314[[#This Row],[Рейтинг по МВ]]*0.4</f>
        <v>0.6399999999999999</v>
      </c>
    </row>
    <row r="3016" spans="1:17" x14ac:dyDescent="0.2">
      <c r="A3016">
        <v>128</v>
      </c>
      <c r="B3016" s="20" t="s">
        <v>781</v>
      </c>
      <c r="C3016" s="20" t="s">
        <v>37</v>
      </c>
      <c r="D3016" s="20" t="s">
        <v>39</v>
      </c>
      <c r="E3016" s="20" t="s">
        <v>41</v>
      </c>
      <c r="F3016" s="20" t="s">
        <v>4</v>
      </c>
      <c r="G3016" s="20" t="s">
        <v>240</v>
      </c>
      <c r="H3016" s="19">
        <v>45386</v>
      </c>
      <c r="I3016">
        <v>0</v>
      </c>
      <c r="J3016">
        <v>97</v>
      </c>
      <c r="L3016">
        <v>0</v>
      </c>
      <c r="M3016">
        <f>IF(_22_05_2024__71314[[#This Row],[Данные телематики, пробег]]=0,0.6,IF(_22_05_2024__71314[[#This Row],[Данные путевого, пробег]]=0,0,"для расчета"))</f>
        <v>0.6</v>
      </c>
      <c r="N30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6" s="20">
        <f>_22_05_2024__71314[[#This Row],[Рейтинг по проезду]]*0.6+_22_05_2024__71314[[#This Row],[Рейтинг по МВ]]*0.4</f>
        <v>0.6399999999999999</v>
      </c>
    </row>
    <row r="3017" spans="1:17" x14ac:dyDescent="0.2">
      <c r="A3017">
        <v>128</v>
      </c>
      <c r="B3017" s="20" t="s">
        <v>782</v>
      </c>
      <c r="C3017" s="20" t="s">
        <v>37</v>
      </c>
      <c r="D3017" s="20" t="s">
        <v>39</v>
      </c>
      <c r="E3017" s="20" t="s">
        <v>41</v>
      </c>
      <c r="F3017" s="20" t="s">
        <v>4</v>
      </c>
      <c r="G3017" s="20" t="s">
        <v>240</v>
      </c>
      <c r="H3017" s="19">
        <v>45392</v>
      </c>
      <c r="I3017">
        <v>0</v>
      </c>
      <c r="J3017">
        <v>50.2</v>
      </c>
      <c r="L3017">
        <v>0</v>
      </c>
      <c r="M3017">
        <f>IF(_22_05_2024__71314[[#This Row],[Данные телематики, пробег]]=0,0.6,IF(_22_05_2024__71314[[#This Row],[Данные путевого, пробег]]=0,0,"для расчета"))</f>
        <v>0.6</v>
      </c>
      <c r="N30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7" s="20">
        <f>_22_05_2024__71314[[#This Row],[Рейтинг по проезду]]*0.6+_22_05_2024__71314[[#This Row],[Рейтинг по МВ]]*0.4</f>
        <v>0.6399999999999999</v>
      </c>
    </row>
    <row r="3018" spans="1:17" x14ac:dyDescent="0.2">
      <c r="A3018">
        <v>128</v>
      </c>
      <c r="B3018" s="20" t="s">
        <v>783</v>
      </c>
      <c r="C3018" s="20" t="s">
        <v>37</v>
      </c>
      <c r="D3018" s="20" t="s">
        <v>39</v>
      </c>
      <c r="E3018" s="20" t="s">
        <v>41</v>
      </c>
      <c r="F3018" s="20" t="s">
        <v>4</v>
      </c>
      <c r="G3018" s="20" t="s">
        <v>240</v>
      </c>
      <c r="H3018" s="19">
        <v>45393</v>
      </c>
      <c r="I3018">
        <v>0</v>
      </c>
      <c r="J3018">
        <v>50.2</v>
      </c>
      <c r="L3018">
        <v>0</v>
      </c>
      <c r="M3018">
        <f>IF(_22_05_2024__71314[[#This Row],[Данные телематики, пробег]]=0,0.6,IF(_22_05_2024__71314[[#This Row],[Данные путевого, пробег]]=0,0,"для расчета"))</f>
        <v>0.6</v>
      </c>
      <c r="N30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8" s="20">
        <f>_22_05_2024__71314[[#This Row],[Рейтинг по проезду]]*0.6+_22_05_2024__71314[[#This Row],[Рейтинг по МВ]]*0.4</f>
        <v>0.6399999999999999</v>
      </c>
    </row>
    <row r="3019" spans="1:17" x14ac:dyDescent="0.2">
      <c r="A3019">
        <v>128</v>
      </c>
      <c r="B3019" s="20" t="s">
        <v>784</v>
      </c>
      <c r="C3019" s="20" t="s">
        <v>37</v>
      </c>
      <c r="D3019" s="20" t="s">
        <v>39</v>
      </c>
      <c r="E3019" s="20" t="s">
        <v>41</v>
      </c>
      <c r="F3019" s="20" t="s">
        <v>4</v>
      </c>
      <c r="G3019" s="20" t="s">
        <v>240</v>
      </c>
      <c r="H3019" s="19">
        <v>45400</v>
      </c>
      <c r="I3019">
        <v>0</v>
      </c>
      <c r="J3019">
        <v>34.200000000000003</v>
      </c>
      <c r="L3019">
        <v>0</v>
      </c>
      <c r="M3019">
        <f>IF(_22_05_2024__71314[[#This Row],[Данные телематики, пробег]]=0,0.6,IF(_22_05_2024__71314[[#This Row],[Данные путевого, пробег]]=0,0,"для расчета"))</f>
        <v>0.6</v>
      </c>
      <c r="N30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19" s="20">
        <f>_22_05_2024__71314[[#This Row],[Рейтинг по проезду]]*0.6+_22_05_2024__71314[[#This Row],[Рейтинг по МВ]]*0.4</f>
        <v>0.6399999999999999</v>
      </c>
    </row>
    <row r="3020" spans="1:17" x14ac:dyDescent="0.2">
      <c r="A3020">
        <v>128</v>
      </c>
      <c r="B3020" s="20" t="s">
        <v>785</v>
      </c>
      <c r="C3020" s="20" t="s">
        <v>37</v>
      </c>
      <c r="D3020" s="20" t="s">
        <v>39</v>
      </c>
      <c r="E3020" s="20" t="s">
        <v>41</v>
      </c>
      <c r="F3020" s="20" t="s">
        <v>4</v>
      </c>
      <c r="G3020" s="20" t="s">
        <v>240</v>
      </c>
      <c r="H3020" s="19">
        <v>45407</v>
      </c>
      <c r="I3020">
        <v>0</v>
      </c>
      <c r="J3020">
        <v>1.4</v>
      </c>
      <c r="L3020">
        <v>0</v>
      </c>
      <c r="M3020">
        <f>IF(_22_05_2024__71314[[#This Row],[Данные телематики, пробег]]=0,0.6,IF(_22_05_2024__71314[[#This Row],[Данные путевого, пробег]]=0,0,"для расчета"))</f>
        <v>0.6</v>
      </c>
      <c r="N30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0" s="20">
        <f>_22_05_2024__71314[[#This Row],[Рейтинг по проезду]]*0.6+_22_05_2024__71314[[#This Row],[Рейтинг по МВ]]*0.4</f>
        <v>0.6399999999999999</v>
      </c>
    </row>
    <row r="3021" spans="1:17" x14ac:dyDescent="0.2">
      <c r="A3021">
        <v>129</v>
      </c>
      <c r="B3021" s="20" t="s">
        <v>786</v>
      </c>
      <c r="C3021" s="20" t="s">
        <v>37</v>
      </c>
      <c r="D3021" s="20" t="s">
        <v>39</v>
      </c>
      <c r="E3021" s="20" t="s">
        <v>41</v>
      </c>
      <c r="F3021" s="20" t="s">
        <v>4</v>
      </c>
      <c r="G3021" s="20" t="s">
        <v>55</v>
      </c>
      <c r="H3021" s="19">
        <v>45412</v>
      </c>
      <c r="I3021">
        <v>0</v>
      </c>
      <c r="J3021">
        <v>2.5299999999999998</v>
      </c>
      <c r="L3021">
        <v>3.9</v>
      </c>
      <c r="M3021">
        <f>IF(_22_05_2024__71314[[#This Row],[Данные телематики, пробег]]=0,0.6,IF(_22_05_2024__71314[[#This Row],[Данные путевого, пробег]]=0,0,"для расчета"))</f>
        <v>0.6</v>
      </c>
      <c r="N30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1" s="20">
        <f>_22_05_2024__71314[[#This Row],[Рейтинг по проезду]]*0.6+_22_05_2024__71314[[#This Row],[Рейтинг по МВ]]*0.4</f>
        <v>0.6399999999999999</v>
      </c>
    </row>
    <row r="3022" spans="1:17" x14ac:dyDescent="0.2">
      <c r="A3022">
        <v>134</v>
      </c>
      <c r="B3022" s="20" t="s">
        <v>787</v>
      </c>
      <c r="C3022" s="20" t="s">
        <v>37</v>
      </c>
      <c r="D3022" s="20" t="s">
        <v>39</v>
      </c>
      <c r="E3022" s="20" t="s">
        <v>41</v>
      </c>
      <c r="F3022" s="20" t="s">
        <v>2</v>
      </c>
      <c r="G3022" s="20" t="s">
        <v>59</v>
      </c>
      <c r="H3022" s="19">
        <v>45394</v>
      </c>
      <c r="I3022">
        <v>0</v>
      </c>
      <c r="J3022">
        <v>19.690000000000001</v>
      </c>
      <c r="L3022">
        <v>5.9</v>
      </c>
      <c r="M3022">
        <f>IF(_22_05_2024__71314[[#This Row],[Данные телематики, пробег]]=0,0.6,IF(_22_05_2024__71314[[#This Row],[Данные путевого, пробег]]=0,0,"для расчета"))</f>
        <v>0.6</v>
      </c>
      <c r="N30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22" s="20">
        <f>_22_05_2024__71314[[#This Row],[Рейтинг по проезду]]*0.6+_22_05_2024__71314[[#This Row],[Рейтинг по МВ]]*0.4</f>
        <v>0.76</v>
      </c>
    </row>
    <row r="3023" spans="1:17" x14ac:dyDescent="0.2">
      <c r="A3023">
        <v>136</v>
      </c>
      <c r="B3023" s="20" t="s">
        <v>788</v>
      </c>
      <c r="C3023" s="20" t="s">
        <v>37</v>
      </c>
      <c r="D3023" s="20" t="s">
        <v>39</v>
      </c>
      <c r="E3023" s="20" t="s">
        <v>41</v>
      </c>
      <c r="F3023" s="20" t="s">
        <v>4</v>
      </c>
      <c r="G3023" s="20" t="s">
        <v>61</v>
      </c>
      <c r="H3023" s="19">
        <v>45383</v>
      </c>
      <c r="I3023">
        <v>0</v>
      </c>
      <c r="J3023">
        <v>48</v>
      </c>
      <c r="L3023">
        <v>0</v>
      </c>
      <c r="M3023">
        <f>IF(_22_05_2024__71314[[#This Row],[Данные телематики, пробег]]=0,0.6,IF(_22_05_2024__71314[[#This Row],[Данные путевого, пробег]]=0,0,"для расчета"))</f>
        <v>0.6</v>
      </c>
      <c r="N30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3" s="20">
        <f>_22_05_2024__71314[[#This Row],[Рейтинг по проезду]]*0.6+_22_05_2024__71314[[#This Row],[Рейтинг по МВ]]*0.4</f>
        <v>0.6399999999999999</v>
      </c>
    </row>
    <row r="3024" spans="1:17" x14ac:dyDescent="0.2">
      <c r="A3024">
        <v>136</v>
      </c>
      <c r="B3024" s="20" t="s">
        <v>789</v>
      </c>
      <c r="C3024" s="20" t="s">
        <v>37</v>
      </c>
      <c r="D3024" s="20" t="s">
        <v>39</v>
      </c>
      <c r="E3024" s="20" t="s">
        <v>41</v>
      </c>
      <c r="F3024" s="20" t="s">
        <v>4</v>
      </c>
      <c r="G3024" s="20" t="s">
        <v>61</v>
      </c>
      <c r="H3024" s="19">
        <v>45387</v>
      </c>
      <c r="I3024">
        <v>0</v>
      </c>
      <c r="J3024">
        <v>9</v>
      </c>
      <c r="L3024">
        <v>0</v>
      </c>
      <c r="M3024">
        <f>IF(_22_05_2024__71314[[#This Row],[Данные телематики, пробег]]=0,0.6,IF(_22_05_2024__71314[[#This Row],[Данные путевого, пробег]]=0,0,"для расчета"))</f>
        <v>0.6</v>
      </c>
      <c r="N30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4" s="20">
        <f>_22_05_2024__71314[[#This Row],[Рейтинг по проезду]]*0.6+_22_05_2024__71314[[#This Row],[Рейтинг по МВ]]*0.4</f>
        <v>0.6399999999999999</v>
      </c>
    </row>
    <row r="3025" spans="1:17" x14ac:dyDescent="0.2">
      <c r="A3025">
        <v>136</v>
      </c>
      <c r="B3025" s="20" t="s">
        <v>790</v>
      </c>
      <c r="C3025" s="20" t="s">
        <v>37</v>
      </c>
      <c r="D3025" s="20" t="s">
        <v>39</v>
      </c>
      <c r="E3025" s="20" t="s">
        <v>41</v>
      </c>
      <c r="F3025" s="20" t="s">
        <v>4</v>
      </c>
      <c r="G3025" s="20" t="s">
        <v>61</v>
      </c>
      <c r="H3025" s="19">
        <v>45391</v>
      </c>
      <c r="I3025">
        <v>0</v>
      </c>
      <c r="J3025">
        <v>42</v>
      </c>
      <c r="L3025">
        <v>0</v>
      </c>
      <c r="M3025">
        <f>IF(_22_05_2024__71314[[#This Row],[Данные телематики, пробег]]=0,0.6,IF(_22_05_2024__71314[[#This Row],[Данные путевого, пробег]]=0,0,"для расчета"))</f>
        <v>0.6</v>
      </c>
      <c r="N30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5" s="20">
        <f>_22_05_2024__71314[[#This Row],[Рейтинг по проезду]]*0.6+_22_05_2024__71314[[#This Row],[Рейтинг по МВ]]*0.4</f>
        <v>0.6399999999999999</v>
      </c>
    </row>
    <row r="3026" spans="1:17" x14ac:dyDescent="0.2">
      <c r="A3026">
        <v>136</v>
      </c>
      <c r="B3026" s="20" t="s">
        <v>791</v>
      </c>
      <c r="C3026" s="20" t="s">
        <v>37</v>
      </c>
      <c r="D3026" s="20" t="s">
        <v>39</v>
      </c>
      <c r="E3026" s="20" t="s">
        <v>41</v>
      </c>
      <c r="F3026" s="20" t="s">
        <v>4</v>
      </c>
      <c r="G3026" s="20" t="s">
        <v>61</v>
      </c>
      <c r="H3026" s="19">
        <v>45392</v>
      </c>
      <c r="I3026">
        <v>0</v>
      </c>
      <c r="J3026">
        <v>32</v>
      </c>
      <c r="L3026">
        <v>0</v>
      </c>
      <c r="M3026">
        <f>IF(_22_05_2024__71314[[#This Row],[Данные телематики, пробег]]=0,0.6,IF(_22_05_2024__71314[[#This Row],[Данные путевого, пробег]]=0,0,"для расчета"))</f>
        <v>0.6</v>
      </c>
      <c r="N30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6" s="20">
        <f>_22_05_2024__71314[[#This Row],[Рейтинг по проезду]]*0.6+_22_05_2024__71314[[#This Row],[Рейтинг по МВ]]*0.4</f>
        <v>0.6399999999999999</v>
      </c>
    </row>
    <row r="3027" spans="1:17" x14ac:dyDescent="0.2">
      <c r="A3027">
        <v>136</v>
      </c>
      <c r="B3027" s="20" t="s">
        <v>792</v>
      </c>
      <c r="C3027" s="20" t="s">
        <v>37</v>
      </c>
      <c r="D3027" s="20" t="s">
        <v>39</v>
      </c>
      <c r="E3027" s="20" t="s">
        <v>41</v>
      </c>
      <c r="F3027" s="20" t="s">
        <v>4</v>
      </c>
      <c r="G3027" s="20" t="s">
        <v>61</v>
      </c>
      <c r="H3027" s="19">
        <v>45399</v>
      </c>
      <c r="I3027">
        <v>0</v>
      </c>
      <c r="J3027">
        <v>31</v>
      </c>
      <c r="L3027">
        <v>0</v>
      </c>
      <c r="M3027">
        <f>IF(_22_05_2024__71314[[#This Row],[Данные телематики, пробег]]=0,0.6,IF(_22_05_2024__71314[[#This Row],[Данные путевого, пробег]]=0,0,"для расчета"))</f>
        <v>0.6</v>
      </c>
      <c r="N30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7" s="20">
        <f>_22_05_2024__71314[[#This Row],[Рейтинг по проезду]]*0.6+_22_05_2024__71314[[#This Row],[Рейтинг по МВ]]*0.4</f>
        <v>0.6399999999999999</v>
      </c>
    </row>
    <row r="3028" spans="1:17" x14ac:dyDescent="0.2">
      <c r="A3028">
        <v>136</v>
      </c>
      <c r="B3028" s="20" t="s">
        <v>793</v>
      </c>
      <c r="C3028" s="20" t="s">
        <v>37</v>
      </c>
      <c r="D3028" s="20" t="s">
        <v>39</v>
      </c>
      <c r="E3028" s="20" t="s">
        <v>41</v>
      </c>
      <c r="F3028" s="20" t="s">
        <v>4</v>
      </c>
      <c r="G3028" s="20" t="s">
        <v>61</v>
      </c>
      <c r="H3028" s="19">
        <v>45400</v>
      </c>
      <c r="I3028">
        <v>0</v>
      </c>
      <c r="J3028">
        <v>27</v>
      </c>
      <c r="L3028">
        <v>0</v>
      </c>
      <c r="M3028">
        <f>IF(_22_05_2024__71314[[#This Row],[Данные телематики, пробег]]=0,0.6,IF(_22_05_2024__71314[[#This Row],[Данные путевого, пробег]]=0,0,"для расчета"))</f>
        <v>0.6</v>
      </c>
      <c r="N30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8" s="20">
        <f>_22_05_2024__71314[[#This Row],[Рейтинг по проезду]]*0.6+_22_05_2024__71314[[#This Row],[Рейтинг по МВ]]*0.4</f>
        <v>0.6399999999999999</v>
      </c>
    </row>
    <row r="3029" spans="1:17" x14ac:dyDescent="0.2">
      <c r="A3029">
        <v>136</v>
      </c>
      <c r="B3029" s="20" t="s">
        <v>794</v>
      </c>
      <c r="C3029" s="20" t="s">
        <v>37</v>
      </c>
      <c r="D3029" s="20" t="s">
        <v>39</v>
      </c>
      <c r="E3029" s="20" t="s">
        <v>41</v>
      </c>
      <c r="F3029" s="20" t="s">
        <v>4</v>
      </c>
      <c r="G3029" s="20" t="s">
        <v>61</v>
      </c>
      <c r="H3029" s="19">
        <v>45401</v>
      </c>
      <c r="I3029">
        <v>0</v>
      </c>
      <c r="J3029">
        <v>1</v>
      </c>
      <c r="L3029">
        <v>0</v>
      </c>
      <c r="M3029">
        <f>IF(_22_05_2024__71314[[#This Row],[Данные телематики, пробег]]=0,0.6,IF(_22_05_2024__71314[[#This Row],[Данные путевого, пробег]]=0,0,"для расчета"))</f>
        <v>0.6</v>
      </c>
      <c r="N30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29" s="20">
        <f>_22_05_2024__71314[[#This Row],[Рейтинг по проезду]]*0.6+_22_05_2024__71314[[#This Row],[Рейтинг по МВ]]*0.4</f>
        <v>0.6399999999999999</v>
      </c>
    </row>
    <row r="3030" spans="1:17" x14ac:dyDescent="0.2">
      <c r="A3030">
        <v>136</v>
      </c>
      <c r="B3030" s="20" t="s">
        <v>795</v>
      </c>
      <c r="C3030" s="20" t="s">
        <v>37</v>
      </c>
      <c r="D3030" s="20" t="s">
        <v>39</v>
      </c>
      <c r="E3030" s="20" t="s">
        <v>41</v>
      </c>
      <c r="F3030" s="20" t="s">
        <v>4</v>
      </c>
      <c r="G3030" s="20" t="s">
        <v>61</v>
      </c>
      <c r="H3030" s="19">
        <v>45402</v>
      </c>
      <c r="I3030">
        <v>0</v>
      </c>
      <c r="J3030">
        <v>1</v>
      </c>
      <c r="L3030">
        <v>0</v>
      </c>
      <c r="M3030">
        <f>IF(_22_05_2024__71314[[#This Row],[Данные телематики, пробег]]=0,0.6,IF(_22_05_2024__71314[[#This Row],[Данные путевого, пробег]]=0,0,"для расчета"))</f>
        <v>0.6</v>
      </c>
      <c r="N30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0" s="20">
        <f>_22_05_2024__71314[[#This Row],[Рейтинг по проезду]]*0.6+_22_05_2024__71314[[#This Row],[Рейтинг по МВ]]*0.4</f>
        <v>0.6399999999999999</v>
      </c>
    </row>
    <row r="3031" spans="1:17" x14ac:dyDescent="0.2">
      <c r="A3031">
        <v>136</v>
      </c>
      <c r="B3031" s="20" t="s">
        <v>796</v>
      </c>
      <c r="C3031" s="20" t="s">
        <v>37</v>
      </c>
      <c r="D3031" s="20" t="s">
        <v>39</v>
      </c>
      <c r="E3031" s="20" t="s">
        <v>41</v>
      </c>
      <c r="F3031" s="20" t="s">
        <v>4</v>
      </c>
      <c r="G3031" s="20" t="s">
        <v>61</v>
      </c>
      <c r="H3031" s="19">
        <v>45407</v>
      </c>
      <c r="I3031">
        <v>0</v>
      </c>
      <c r="J3031">
        <v>13</v>
      </c>
      <c r="L3031">
        <v>0</v>
      </c>
      <c r="M3031">
        <f>IF(_22_05_2024__71314[[#This Row],[Данные телематики, пробег]]=0,0.6,IF(_22_05_2024__71314[[#This Row],[Данные путевого, пробег]]=0,0,"для расчета"))</f>
        <v>0.6</v>
      </c>
      <c r="N30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1" s="20">
        <f>_22_05_2024__71314[[#This Row],[Рейтинг по проезду]]*0.6+_22_05_2024__71314[[#This Row],[Рейтинг по МВ]]*0.4</f>
        <v>0.6399999999999999</v>
      </c>
    </row>
    <row r="3032" spans="1:17" x14ac:dyDescent="0.2">
      <c r="A3032">
        <v>136</v>
      </c>
      <c r="B3032" s="20" t="s">
        <v>797</v>
      </c>
      <c r="C3032" s="20" t="s">
        <v>37</v>
      </c>
      <c r="D3032" s="20" t="s">
        <v>39</v>
      </c>
      <c r="E3032" s="20" t="s">
        <v>41</v>
      </c>
      <c r="F3032" s="20" t="s">
        <v>4</v>
      </c>
      <c r="G3032" s="20" t="s">
        <v>61</v>
      </c>
      <c r="H3032" s="19">
        <v>45408</v>
      </c>
      <c r="I3032">
        <v>0</v>
      </c>
      <c r="J3032">
        <v>37</v>
      </c>
      <c r="L3032">
        <v>0</v>
      </c>
      <c r="M3032">
        <f>IF(_22_05_2024__71314[[#This Row],[Данные телематики, пробег]]=0,0.6,IF(_22_05_2024__71314[[#This Row],[Данные путевого, пробег]]=0,0,"для расчета"))</f>
        <v>0.6</v>
      </c>
      <c r="N30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2" s="20">
        <f>_22_05_2024__71314[[#This Row],[Рейтинг по проезду]]*0.6+_22_05_2024__71314[[#This Row],[Рейтинг по МВ]]*0.4</f>
        <v>0.6399999999999999</v>
      </c>
    </row>
    <row r="3033" spans="1:17" x14ac:dyDescent="0.2">
      <c r="A3033">
        <v>136</v>
      </c>
      <c r="B3033" s="20" t="s">
        <v>798</v>
      </c>
      <c r="C3033" s="20" t="s">
        <v>37</v>
      </c>
      <c r="D3033" s="20" t="s">
        <v>39</v>
      </c>
      <c r="E3033" s="20" t="s">
        <v>41</v>
      </c>
      <c r="F3033" s="20" t="s">
        <v>4</v>
      </c>
      <c r="G3033" s="20" t="s">
        <v>61</v>
      </c>
      <c r="H3033" s="19">
        <v>45409</v>
      </c>
      <c r="I3033">
        <v>0</v>
      </c>
      <c r="J3033">
        <v>112</v>
      </c>
      <c r="L3033">
        <v>0</v>
      </c>
      <c r="M3033">
        <f>IF(_22_05_2024__71314[[#This Row],[Данные телематики, пробег]]=0,0.6,IF(_22_05_2024__71314[[#This Row],[Данные путевого, пробег]]=0,0,"для расчета"))</f>
        <v>0.6</v>
      </c>
      <c r="N30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3" s="20">
        <f>_22_05_2024__71314[[#This Row],[Рейтинг по проезду]]*0.6+_22_05_2024__71314[[#This Row],[Рейтинг по МВ]]*0.4</f>
        <v>0.6399999999999999</v>
      </c>
    </row>
    <row r="3034" spans="1:17" x14ac:dyDescent="0.2">
      <c r="A3034">
        <v>444</v>
      </c>
      <c r="B3034" s="20" t="s">
        <v>799</v>
      </c>
      <c r="C3034" s="20" t="s">
        <v>37</v>
      </c>
      <c r="D3034" s="20" t="s">
        <v>39</v>
      </c>
      <c r="E3034" s="20" t="s">
        <v>41</v>
      </c>
      <c r="F3034" s="20" t="s">
        <v>4</v>
      </c>
      <c r="G3034" s="20" t="s">
        <v>3</v>
      </c>
      <c r="H3034" s="19">
        <v>45387</v>
      </c>
      <c r="I3034">
        <v>0</v>
      </c>
      <c r="J3034">
        <v>18</v>
      </c>
      <c r="L3034">
        <v>0</v>
      </c>
      <c r="M3034">
        <f>IF(_22_05_2024__71314[[#This Row],[Данные телематики, пробег]]=0,0.6,IF(_22_05_2024__71314[[#This Row],[Данные путевого, пробег]]=0,0,"для расчета"))</f>
        <v>0.6</v>
      </c>
      <c r="N30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4" s="20">
        <f>_22_05_2024__71314[[#This Row],[Рейтинг по проезду]]*0.6+_22_05_2024__71314[[#This Row],[Рейтинг по МВ]]*0.4</f>
        <v>0.6399999999999999</v>
      </c>
    </row>
    <row r="3035" spans="1:17" x14ac:dyDescent="0.2">
      <c r="A3035">
        <v>144</v>
      </c>
      <c r="B3035" s="20" t="s">
        <v>800</v>
      </c>
      <c r="C3035" s="20" t="s">
        <v>37</v>
      </c>
      <c r="D3035" s="20" t="s">
        <v>39</v>
      </c>
      <c r="E3035" s="20" t="s">
        <v>64</v>
      </c>
      <c r="F3035" s="20" t="s">
        <v>4</v>
      </c>
      <c r="G3035" s="20" t="s">
        <v>68</v>
      </c>
      <c r="H3035" s="19">
        <v>45386</v>
      </c>
      <c r="I3035">
        <v>0</v>
      </c>
      <c r="J3035">
        <v>0</v>
      </c>
      <c r="L3035">
        <v>0</v>
      </c>
      <c r="M3035">
        <f>IF(_22_05_2024__71314[[#This Row],[Данные телематики, пробег]]=0,0.6,IF(_22_05_2024__71314[[#This Row],[Данные путевого, пробег]]=0,0,"для расчета"))</f>
        <v>0.6</v>
      </c>
      <c r="N30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5" s="20">
        <f>_22_05_2024__71314[[#This Row],[Рейтинг по проезду]]*0.6+_22_05_2024__71314[[#This Row],[Рейтинг по МВ]]*0.4</f>
        <v>0.6399999999999999</v>
      </c>
    </row>
    <row r="3036" spans="1:17" x14ac:dyDescent="0.2">
      <c r="A3036">
        <v>144</v>
      </c>
      <c r="B3036" s="20" t="s">
        <v>801</v>
      </c>
      <c r="C3036" s="20" t="s">
        <v>37</v>
      </c>
      <c r="D3036" s="20" t="s">
        <v>39</v>
      </c>
      <c r="E3036" s="20" t="s">
        <v>64</v>
      </c>
      <c r="F3036" s="20" t="s">
        <v>4</v>
      </c>
      <c r="G3036" s="20" t="s">
        <v>68</v>
      </c>
      <c r="H3036" s="19">
        <v>45393</v>
      </c>
      <c r="I3036">
        <v>0</v>
      </c>
      <c r="J3036">
        <v>50</v>
      </c>
      <c r="L3036">
        <v>0</v>
      </c>
      <c r="M3036">
        <f>IF(_22_05_2024__71314[[#This Row],[Данные телематики, пробег]]=0,0.6,IF(_22_05_2024__71314[[#This Row],[Данные путевого, пробег]]=0,0,"для расчета"))</f>
        <v>0.6</v>
      </c>
      <c r="N30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6" s="20">
        <f>_22_05_2024__71314[[#This Row],[Рейтинг по проезду]]*0.6+_22_05_2024__71314[[#This Row],[Рейтинг по МВ]]*0.4</f>
        <v>0.6399999999999999</v>
      </c>
    </row>
    <row r="3037" spans="1:17" x14ac:dyDescent="0.2">
      <c r="A3037">
        <v>144</v>
      </c>
      <c r="B3037" s="20" t="s">
        <v>802</v>
      </c>
      <c r="C3037" s="20" t="s">
        <v>37</v>
      </c>
      <c r="D3037" s="20" t="s">
        <v>39</v>
      </c>
      <c r="E3037" s="20" t="s">
        <v>64</v>
      </c>
      <c r="F3037" s="20" t="s">
        <v>4</v>
      </c>
      <c r="G3037" s="20" t="s">
        <v>68</v>
      </c>
      <c r="H3037" s="19">
        <v>45400</v>
      </c>
      <c r="I3037">
        <v>0</v>
      </c>
      <c r="J3037">
        <v>1</v>
      </c>
      <c r="L3037">
        <v>0</v>
      </c>
      <c r="M3037">
        <f>IF(_22_05_2024__71314[[#This Row],[Данные телематики, пробег]]=0,0.6,IF(_22_05_2024__71314[[#This Row],[Данные путевого, пробег]]=0,0,"для расчета"))</f>
        <v>0.6</v>
      </c>
      <c r="N30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7" s="20">
        <f>_22_05_2024__71314[[#This Row],[Рейтинг по проезду]]*0.6+_22_05_2024__71314[[#This Row],[Рейтинг по МВ]]*0.4</f>
        <v>0.6399999999999999</v>
      </c>
    </row>
    <row r="3038" spans="1:17" x14ac:dyDescent="0.2">
      <c r="A3038">
        <v>144</v>
      </c>
      <c r="B3038" s="20" t="s">
        <v>803</v>
      </c>
      <c r="C3038" s="20" t="s">
        <v>37</v>
      </c>
      <c r="D3038" s="20" t="s">
        <v>39</v>
      </c>
      <c r="E3038" s="20" t="s">
        <v>64</v>
      </c>
      <c r="F3038" s="20" t="s">
        <v>4</v>
      </c>
      <c r="G3038" s="20" t="s">
        <v>68</v>
      </c>
      <c r="H3038" s="19">
        <v>45407</v>
      </c>
      <c r="I3038">
        <v>0</v>
      </c>
      <c r="J3038">
        <v>47</v>
      </c>
      <c r="L3038">
        <v>0</v>
      </c>
      <c r="M3038">
        <f>IF(_22_05_2024__71314[[#This Row],[Данные телематики, пробег]]=0,0.6,IF(_22_05_2024__71314[[#This Row],[Данные путевого, пробег]]=0,0,"для расчета"))</f>
        <v>0.6</v>
      </c>
      <c r="N30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8" s="20">
        <f>_22_05_2024__71314[[#This Row],[Рейтинг по проезду]]*0.6+_22_05_2024__71314[[#This Row],[Рейтинг по МВ]]*0.4</f>
        <v>0.6399999999999999</v>
      </c>
    </row>
    <row r="3039" spans="1:17" x14ac:dyDescent="0.2">
      <c r="A3039">
        <v>144</v>
      </c>
      <c r="B3039" s="20" t="s">
        <v>804</v>
      </c>
      <c r="C3039" s="20" t="s">
        <v>37</v>
      </c>
      <c r="D3039" s="20" t="s">
        <v>39</v>
      </c>
      <c r="E3039" s="20" t="s">
        <v>64</v>
      </c>
      <c r="F3039" s="20" t="s">
        <v>4</v>
      </c>
      <c r="G3039" s="20" t="s">
        <v>68</v>
      </c>
      <c r="H3039" s="19">
        <v>45411</v>
      </c>
      <c r="I3039">
        <v>0</v>
      </c>
      <c r="J3039">
        <v>2</v>
      </c>
      <c r="L3039">
        <v>0</v>
      </c>
      <c r="M3039">
        <f>IF(_22_05_2024__71314[[#This Row],[Данные телематики, пробег]]=0,0.6,IF(_22_05_2024__71314[[#This Row],[Данные путевого, пробег]]=0,0,"для расчета"))</f>
        <v>0.6</v>
      </c>
      <c r="N30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39" s="20">
        <f>_22_05_2024__71314[[#This Row],[Рейтинг по проезду]]*0.6+_22_05_2024__71314[[#This Row],[Рейтинг по МВ]]*0.4</f>
        <v>0.6399999999999999</v>
      </c>
    </row>
    <row r="3040" spans="1:17" x14ac:dyDescent="0.2">
      <c r="A3040">
        <v>145</v>
      </c>
      <c r="B3040" s="20" t="s">
        <v>805</v>
      </c>
      <c r="C3040" s="20" t="s">
        <v>37</v>
      </c>
      <c r="D3040" s="20" t="s">
        <v>39</v>
      </c>
      <c r="E3040" s="20" t="s">
        <v>64</v>
      </c>
      <c r="F3040" s="20" t="s">
        <v>4</v>
      </c>
      <c r="G3040" s="20" t="s">
        <v>244</v>
      </c>
      <c r="H3040" s="19">
        <v>45383</v>
      </c>
      <c r="I3040">
        <v>0</v>
      </c>
      <c r="J3040">
        <v>24</v>
      </c>
      <c r="L3040">
        <v>0</v>
      </c>
      <c r="M3040">
        <f>IF(_22_05_2024__71314[[#This Row],[Данные телематики, пробег]]=0,0.6,IF(_22_05_2024__71314[[#This Row],[Данные путевого, пробег]]=0,0,"для расчета"))</f>
        <v>0.6</v>
      </c>
      <c r="N30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0" s="20">
        <f>_22_05_2024__71314[[#This Row],[Рейтинг по проезду]]*0.6+_22_05_2024__71314[[#This Row],[Рейтинг по МВ]]*0.4</f>
        <v>0.6399999999999999</v>
      </c>
    </row>
    <row r="3041" spans="1:17" x14ac:dyDescent="0.2">
      <c r="A3041">
        <v>145</v>
      </c>
      <c r="B3041" s="20" t="s">
        <v>806</v>
      </c>
      <c r="C3041" s="20" t="s">
        <v>37</v>
      </c>
      <c r="D3041" s="20" t="s">
        <v>39</v>
      </c>
      <c r="E3041" s="20" t="s">
        <v>64</v>
      </c>
      <c r="F3041" s="20" t="s">
        <v>4</v>
      </c>
      <c r="G3041" s="20" t="s">
        <v>244</v>
      </c>
      <c r="H3041" s="19">
        <v>45386</v>
      </c>
      <c r="I3041">
        <v>0</v>
      </c>
      <c r="J3041">
        <v>18</v>
      </c>
      <c r="L3041">
        <v>0</v>
      </c>
      <c r="M3041">
        <f>IF(_22_05_2024__71314[[#This Row],[Данные телематики, пробег]]=0,0.6,IF(_22_05_2024__71314[[#This Row],[Данные путевого, пробег]]=0,0,"для расчета"))</f>
        <v>0.6</v>
      </c>
      <c r="N30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1" s="20">
        <f>_22_05_2024__71314[[#This Row],[Рейтинг по проезду]]*0.6+_22_05_2024__71314[[#This Row],[Рейтинг по МВ]]*0.4</f>
        <v>0.6399999999999999</v>
      </c>
    </row>
    <row r="3042" spans="1:17" x14ac:dyDescent="0.2">
      <c r="A3042">
        <v>145</v>
      </c>
      <c r="B3042" s="20" t="s">
        <v>807</v>
      </c>
      <c r="C3042" s="20" t="s">
        <v>37</v>
      </c>
      <c r="D3042" s="20" t="s">
        <v>39</v>
      </c>
      <c r="E3042" s="20" t="s">
        <v>64</v>
      </c>
      <c r="F3042" s="20" t="s">
        <v>4</v>
      </c>
      <c r="G3042" s="20" t="s">
        <v>244</v>
      </c>
      <c r="H3042" s="19">
        <v>45393</v>
      </c>
      <c r="I3042">
        <v>0</v>
      </c>
      <c r="J3042">
        <v>50</v>
      </c>
      <c r="L3042">
        <v>0</v>
      </c>
      <c r="M3042">
        <f>IF(_22_05_2024__71314[[#This Row],[Данные телематики, пробег]]=0,0.6,IF(_22_05_2024__71314[[#This Row],[Данные путевого, пробег]]=0,0,"для расчета"))</f>
        <v>0.6</v>
      </c>
      <c r="N30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2" s="20">
        <f>_22_05_2024__71314[[#This Row],[Рейтинг по проезду]]*0.6+_22_05_2024__71314[[#This Row],[Рейтинг по МВ]]*0.4</f>
        <v>0.6399999999999999</v>
      </c>
    </row>
    <row r="3043" spans="1:17" x14ac:dyDescent="0.2">
      <c r="A3043">
        <v>145</v>
      </c>
      <c r="B3043" s="20" t="s">
        <v>808</v>
      </c>
      <c r="C3043" s="20" t="s">
        <v>37</v>
      </c>
      <c r="D3043" s="20" t="s">
        <v>39</v>
      </c>
      <c r="E3043" s="20" t="s">
        <v>64</v>
      </c>
      <c r="F3043" s="20" t="s">
        <v>4</v>
      </c>
      <c r="G3043" s="20" t="s">
        <v>244</v>
      </c>
      <c r="H3043" s="19">
        <v>45400</v>
      </c>
      <c r="I3043">
        <v>0</v>
      </c>
      <c r="J3043">
        <v>1</v>
      </c>
      <c r="L3043">
        <v>0</v>
      </c>
      <c r="M3043">
        <f>IF(_22_05_2024__71314[[#This Row],[Данные телематики, пробег]]=0,0.6,IF(_22_05_2024__71314[[#This Row],[Данные путевого, пробег]]=0,0,"для расчета"))</f>
        <v>0.6</v>
      </c>
      <c r="N30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3" s="20">
        <f>_22_05_2024__71314[[#This Row],[Рейтинг по проезду]]*0.6+_22_05_2024__71314[[#This Row],[Рейтинг по МВ]]*0.4</f>
        <v>0.6399999999999999</v>
      </c>
    </row>
    <row r="3044" spans="1:17" x14ac:dyDescent="0.2">
      <c r="A3044">
        <v>145</v>
      </c>
      <c r="B3044" s="20" t="s">
        <v>809</v>
      </c>
      <c r="C3044" s="20" t="s">
        <v>37</v>
      </c>
      <c r="D3044" s="20" t="s">
        <v>39</v>
      </c>
      <c r="E3044" s="20" t="s">
        <v>64</v>
      </c>
      <c r="F3044" s="20" t="s">
        <v>4</v>
      </c>
      <c r="G3044" s="20" t="s">
        <v>244</v>
      </c>
      <c r="H3044" s="19">
        <v>45407</v>
      </c>
      <c r="I3044">
        <v>0</v>
      </c>
      <c r="J3044">
        <v>47</v>
      </c>
      <c r="L3044">
        <v>0</v>
      </c>
      <c r="M3044">
        <f>IF(_22_05_2024__71314[[#This Row],[Данные телематики, пробег]]=0,0.6,IF(_22_05_2024__71314[[#This Row],[Данные путевого, пробег]]=0,0,"для расчета"))</f>
        <v>0.6</v>
      </c>
      <c r="N30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4" s="20">
        <f>_22_05_2024__71314[[#This Row],[Рейтинг по проезду]]*0.6+_22_05_2024__71314[[#This Row],[Рейтинг по МВ]]*0.4</f>
        <v>0.6399999999999999</v>
      </c>
    </row>
    <row r="3045" spans="1:17" x14ac:dyDescent="0.2">
      <c r="A3045">
        <v>145</v>
      </c>
      <c r="B3045" s="20" t="s">
        <v>810</v>
      </c>
      <c r="C3045" s="20" t="s">
        <v>37</v>
      </c>
      <c r="D3045" s="20" t="s">
        <v>39</v>
      </c>
      <c r="E3045" s="20" t="s">
        <v>64</v>
      </c>
      <c r="F3045" s="20" t="s">
        <v>4</v>
      </c>
      <c r="G3045" s="20" t="s">
        <v>244</v>
      </c>
      <c r="H3045" s="19">
        <v>45411</v>
      </c>
      <c r="I3045">
        <v>0</v>
      </c>
      <c r="J3045">
        <v>2</v>
      </c>
      <c r="L3045">
        <v>0</v>
      </c>
      <c r="M3045">
        <f>IF(_22_05_2024__71314[[#This Row],[Данные телематики, пробег]]=0,0.6,IF(_22_05_2024__71314[[#This Row],[Данные путевого, пробег]]=0,0,"для расчета"))</f>
        <v>0.6</v>
      </c>
      <c r="N30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5" s="20">
        <f>_22_05_2024__71314[[#This Row],[Рейтинг по проезду]]*0.6+_22_05_2024__71314[[#This Row],[Рейтинг по МВ]]*0.4</f>
        <v>0.6399999999999999</v>
      </c>
    </row>
    <row r="3046" spans="1:17" x14ac:dyDescent="0.2">
      <c r="A3046">
        <v>145</v>
      </c>
      <c r="B3046" s="20" t="s">
        <v>811</v>
      </c>
      <c r="C3046" s="20" t="s">
        <v>37</v>
      </c>
      <c r="D3046" s="20" t="s">
        <v>39</v>
      </c>
      <c r="E3046" s="20" t="s">
        <v>64</v>
      </c>
      <c r="F3046" s="20" t="s">
        <v>4</v>
      </c>
      <c r="G3046" s="20" t="s">
        <v>244</v>
      </c>
      <c r="H3046" s="19">
        <v>45412</v>
      </c>
      <c r="I3046">
        <v>0</v>
      </c>
      <c r="J3046">
        <v>8</v>
      </c>
      <c r="L3046">
        <v>0</v>
      </c>
      <c r="M3046">
        <f>IF(_22_05_2024__71314[[#This Row],[Данные телематики, пробег]]=0,0.6,IF(_22_05_2024__71314[[#This Row],[Данные путевого, пробег]]=0,0,"для расчета"))</f>
        <v>0.6</v>
      </c>
      <c r="N30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6" s="20">
        <f>_22_05_2024__71314[[#This Row],[Рейтинг по проезду]]*0.6+_22_05_2024__71314[[#This Row],[Рейтинг по МВ]]*0.4</f>
        <v>0.6399999999999999</v>
      </c>
    </row>
    <row r="3047" spans="1:17" x14ac:dyDescent="0.2">
      <c r="A3047">
        <v>146</v>
      </c>
      <c r="B3047" s="20" t="s">
        <v>812</v>
      </c>
      <c r="C3047" s="20" t="s">
        <v>37</v>
      </c>
      <c r="D3047" s="20" t="s">
        <v>39</v>
      </c>
      <c r="E3047" s="20" t="s">
        <v>64</v>
      </c>
      <c r="F3047" s="20" t="s">
        <v>4</v>
      </c>
      <c r="G3047" s="20" t="s">
        <v>245</v>
      </c>
      <c r="H3047" s="19">
        <v>45383</v>
      </c>
      <c r="I3047">
        <v>0</v>
      </c>
      <c r="J3047">
        <v>125</v>
      </c>
      <c r="L3047">
        <v>0</v>
      </c>
      <c r="M3047">
        <f>IF(_22_05_2024__71314[[#This Row],[Данные телематики, пробег]]=0,0.6,IF(_22_05_2024__71314[[#This Row],[Данные путевого, пробег]]=0,0,"для расчета"))</f>
        <v>0.6</v>
      </c>
      <c r="N30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7" s="20">
        <f>_22_05_2024__71314[[#This Row],[Рейтинг по проезду]]*0.6+_22_05_2024__71314[[#This Row],[Рейтинг по МВ]]*0.4</f>
        <v>0.6399999999999999</v>
      </c>
    </row>
    <row r="3048" spans="1:17" x14ac:dyDescent="0.2">
      <c r="A3048">
        <v>146</v>
      </c>
      <c r="B3048" s="20" t="s">
        <v>813</v>
      </c>
      <c r="C3048" s="20" t="s">
        <v>37</v>
      </c>
      <c r="D3048" s="20" t="s">
        <v>39</v>
      </c>
      <c r="E3048" s="20" t="s">
        <v>64</v>
      </c>
      <c r="F3048" s="20" t="s">
        <v>4</v>
      </c>
      <c r="G3048" s="20" t="s">
        <v>245</v>
      </c>
      <c r="H3048" s="19">
        <v>45384</v>
      </c>
      <c r="I3048">
        <v>0</v>
      </c>
      <c r="J3048">
        <v>146</v>
      </c>
      <c r="L3048">
        <v>0</v>
      </c>
      <c r="M3048">
        <f>IF(_22_05_2024__71314[[#This Row],[Данные телематики, пробег]]=0,0.6,IF(_22_05_2024__71314[[#This Row],[Данные путевого, пробег]]=0,0,"для расчета"))</f>
        <v>0.6</v>
      </c>
      <c r="N30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8" s="20">
        <f>_22_05_2024__71314[[#This Row],[Рейтинг по проезду]]*0.6+_22_05_2024__71314[[#This Row],[Рейтинг по МВ]]*0.4</f>
        <v>0.6399999999999999</v>
      </c>
    </row>
    <row r="3049" spans="1:17" x14ac:dyDescent="0.2">
      <c r="A3049">
        <v>146</v>
      </c>
      <c r="B3049" s="20" t="s">
        <v>814</v>
      </c>
      <c r="C3049" s="20" t="s">
        <v>37</v>
      </c>
      <c r="D3049" s="20" t="s">
        <v>39</v>
      </c>
      <c r="E3049" s="20" t="s">
        <v>64</v>
      </c>
      <c r="F3049" s="20" t="s">
        <v>4</v>
      </c>
      <c r="G3049" s="20" t="s">
        <v>245</v>
      </c>
      <c r="H3049" s="19">
        <v>45385</v>
      </c>
      <c r="I3049">
        <v>0</v>
      </c>
      <c r="J3049">
        <v>499</v>
      </c>
      <c r="L3049">
        <v>0</v>
      </c>
      <c r="M3049">
        <f>IF(_22_05_2024__71314[[#This Row],[Данные телематики, пробег]]=0,0.6,IF(_22_05_2024__71314[[#This Row],[Данные путевого, пробег]]=0,0,"для расчета"))</f>
        <v>0.6</v>
      </c>
      <c r="N30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49" s="20">
        <f>_22_05_2024__71314[[#This Row],[Рейтинг по проезду]]*0.6+_22_05_2024__71314[[#This Row],[Рейтинг по МВ]]*0.4</f>
        <v>0.6399999999999999</v>
      </c>
    </row>
    <row r="3050" spans="1:17" x14ac:dyDescent="0.2">
      <c r="A3050">
        <v>146</v>
      </c>
      <c r="B3050" s="20" t="s">
        <v>815</v>
      </c>
      <c r="C3050" s="20" t="s">
        <v>37</v>
      </c>
      <c r="D3050" s="20" t="s">
        <v>39</v>
      </c>
      <c r="E3050" s="20" t="s">
        <v>64</v>
      </c>
      <c r="F3050" s="20" t="s">
        <v>4</v>
      </c>
      <c r="G3050" s="20" t="s">
        <v>245</v>
      </c>
      <c r="H3050" s="19">
        <v>45386</v>
      </c>
      <c r="I3050">
        <v>0</v>
      </c>
      <c r="J3050">
        <v>236</v>
      </c>
      <c r="L3050">
        <v>0</v>
      </c>
      <c r="M3050">
        <f>IF(_22_05_2024__71314[[#This Row],[Данные телематики, пробег]]=0,0.6,IF(_22_05_2024__71314[[#This Row],[Данные путевого, пробег]]=0,0,"для расчета"))</f>
        <v>0.6</v>
      </c>
      <c r="N30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0" s="20">
        <f>_22_05_2024__71314[[#This Row],[Рейтинг по проезду]]*0.6+_22_05_2024__71314[[#This Row],[Рейтинг по МВ]]*0.4</f>
        <v>0.6399999999999999</v>
      </c>
    </row>
    <row r="3051" spans="1:17" x14ac:dyDescent="0.2">
      <c r="A3051">
        <v>146</v>
      </c>
      <c r="B3051" s="20" t="s">
        <v>816</v>
      </c>
      <c r="C3051" s="20" t="s">
        <v>37</v>
      </c>
      <c r="D3051" s="20" t="s">
        <v>39</v>
      </c>
      <c r="E3051" s="20" t="s">
        <v>64</v>
      </c>
      <c r="F3051" s="20" t="s">
        <v>4</v>
      </c>
      <c r="G3051" s="20" t="s">
        <v>245</v>
      </c>
      <c r="H3051" s="19">
        <v>45387</v>
      </c>
      <c r="I3051">
        <v>0</v>
      </c>
      <c r="J3051">
        <v>563</v>
      </c>
      <c r="L3051">
        <v>0</v>
      </c>
      <c r="M3051">
        <f>IF(_22_05_2024__71314[[#This Row],[Данные телематики, пробег]]=0,0.6,IF(_22_05_2024__71314[[#This Row],[Данные путевого, пробег]]=0,0,"для расчета"))</f>
        <v>0.6</v>
      </c>
      <c r="N30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1" s="20">
        <f>_22_05_2024__71314[[#This Row],[Рейтинг по проезду]]*0.6+_22_05_2024__71314[[#This Row],[Рейтинг по МВ]]*0.4</f>
        <v>0.6399999999999999</v>
      </c>
    </row>
    <row r="3052" spans="1:17" x14ac:dyDescent="0.2">
      <c r="A3052">
        <v>146</v>
      </c>
      <c r="B3052" s="20" t="s">
        <v>817</v>
      </c>
      <c r="C3052" s="20" t="s">
        <v>37</v>
      </c>
      <c r="D3052" s="20" t="s">
        <v>39</v>
      </c>
      <c r="E3052" s="20" t="s">
        <v>64</v>
      </c>
      <c r="F3052" s="20" t="s">
        <v>4</v>
      </c>
      <c r="G3052" s="20" t="s">
        <v>245</v>
      </c>
      <c r="H3052" s="19">
        <v>45388</v>
      </c>
      <c r="I3052">
        <v>0</v>
      </c>
      <c r="J3052">
        <v>181</v>
      </c>
      <c r="L3052">
        <v>0</v>
      </c>
      <c r="M3052">
        <f>IF(_22_05_2024__71314[[#This Row],[Данные телематики, пробег]]=0,0.6,IF(_22_05_2024__71314[[#This Row],[Данные путевого, пробег]]=0,0,"для расчета"))</f>
        <v>0.6</v>
      </c>
      <c r="N30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2" s="20">
        <f>_22_05_2024__71314[[#This Row],[Рейтинг по проезду]]*0.6+_22_05_2024__71314[[#This Row],[Рейтинг по МВ]]*0.4</f>
        <v>0.6399999999999999</v>
      </c>
    </row>
    <row r="3053" spans="1:17" x14ac:dyDescent="0.2">
      <c r="A3053">
        <v>146</v>
      </c>
      <c r="B3053" s="20" t="s">
        <v>818</v>
      </c>
      <c r="C3053" s="20" t="s">
        <v>37</v>
      </c>
      <c r="D3053" s="20" t="s">
        <v>39</v>
      </c>
      <c r="E3053" s="20" t="s">
        <v>64</v>
      </c>
      <c r="F3053" s="20" t="s">
        <v>4</v>
      </c>
      <c r="G3053" s="20" t="s">
        <v>245</v>
      </c>
      <c r="H3053" s="19">
        <v>45389</v>
      </c>
      <c r="I3053">
        <v>0</v>
      </c>
      <c r="J3053">
        <v>176</v>
      </c>
      <c r="L3053">
        <v>0</v>
      </c>
      <c r="M3053">
        <f>IF(_22_05_2024__71314[[#This Row],[Данные телематики, пробег]]=0,0.6,IF(_22_05_2024__71314[[#This Row],[Данные путевого, пробег]]=0,0,"для расчета"))</f>
        <v>0.6</v>
      </c>
      <c r="N30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3" s="20">
        <f>_22_05_2024__71314[[#This Row],[Рейтинг по проезду]]*0.6+_22_05_2024__71314[[#This Row],[Рейтинг по МВ]]*0.4</f>
        <v>0.6399999999999999</v>
      </c>
    </row>
    <row r="3054" spans="1:17" x14ac:dyDescent="0.2">
      <c r="A3054">
        <v>146</v>
      </c>
      <c r="B3054" s="20" t="s">
        <v>819</v>
      </c>
      <c r="C3054" s="20" t="s">
        <v>37</v>
      </c>
      <c r="D3054" s="20" t="s">
        <v>39</v>
      </c>
      <c r="E3054" s="20" t="s">
        <v>64</v>
      </c>
      <c r="F3054" s="20" t="s">
        <v>4</v>
      </c>
      <c r="G3054" s="20" t="s">
        <v>245</v>
      </c>
      <c r="H3054" s="19">
        <v>45390</v>
      </c>
      <c r="I3054">
        <v>0</v>
      </c>
      <c r="J3054">
        <v>284</v>
      </c>
      <c r="L3054">
        <v>0</v>
      </c>
      <c r="M3054">
        <f>IF(_22_05_2024__71314[[#This Row],[Данные телематики, пробег]]=0,0.6,IF(_22_05_2024__71314[[#This Row],[Данные путевого, пробег]]=0,0,"для расчета"))</f>
        <v>0.6</v>
      </c>
      <c r="N30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4" s="20">
        <f>_22_05_2024__71314[[#This Row],[Рейтинг по проезду]]*0.6+_22_05_2024__71314[[#This Row],[Рейтинг по МВ]]*0.4</f>
        <v>0.6399999999999999</v>
      </c>
    </row>
    <row r="3055" spans="1:17" x14ac:dyDescent="0.2">
      <c r="A3055">
        <v>146</v>
      </c>
      <c r="B3055" s="20" t="s">
        <v>820</v>
      </c>
      <c r="C3055" s="20" t="s">
        <v>37</v>
      </c>
      <c r="D3055" s="20" t="s">
        <v>39</v>
      </c>
      <c r="E3055" s="20" t="s">
        <v>64</v>
      </c>
      <c r="F3055" s="20" t="s">
        <v>4</v>
      </c>
      <c r="G3055" s="20" t="s">
        <v>245</v>
      </c>
      <c r="H3055" s="19">
        <v>45391</v>
      </c>
      <c r="I3055">
        <v>0</v>
      </c>
      <c r="J3055">
        <v>271</v>
      </c>
      <c r="L3055">
        <v>0</v>
      </c>
      <c r="M3055">
        <f>IF(_22_05_2024__71314[[#This Row],[Данные телематики, пробег]]=0,0.6,IF(_22_05_2024__71314[[#This Row],[Данные путевого, пробег]]=0,0,"для расчета"))</f>
        <v>0.6</v>
      </c>
      <c r="N30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5" s="20">
        <f>_22_05_2024__71314[[#This Row],[Рейтинг по проезду]]*0.6+_22_05_2024__71314[[#This Row],[Рейтинг по МВ]]*0.4</f>
        <v>0.6399999999999999</v>
      </c>
    </row>
    <row r="3056" spans="1:17" x14ac:dyDescent="0.2">
      <c r="A3056">
        <v>146</v>
      </c>
      <c r="B3056" s="20" t="s">
        <v>821</v>
      </c>
      <c r="C3056" s="20" t="s">
        <v>37</v>
      </c>
      <c r="D3056" s="20" t="s">
        <v>39</v>
      </c>
      <c r="E3056" s="20" t="s">
        <v>64</v>
      </c>
      <c r="F3056" s="20" t="s">
        <v>4</v>
      </c>
      <c r="G3056" s="20" t="s">
        <v>245</v>
      </c>
      <c r="H3056" s="19">
        <v>45392</v>
      </c>
      <c r="I3056">
        <v>0</v>
      </c>
      <c r="J3056">
        <v>432</v>
      </c>
      <c r="L3056">
        <v>0</v>
      </c>
      <c r="M3056">
        <f>IF(_22_05_2024__71314[[#This Row],[Данные телематики, пробег]]=0,0.6,IF(_22_05_2024__71314[[#This Row],[Данные путевого, пробег]]=0,0,"для расчета"))</f>
        <v>0.6</v>
      </c>
      <c r="N30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6" s="20">
        <f>_22_05_2024__71314[[#This Row],[Рейтинг по проезду]]*0.6+_22_05_2024__71314[[#This Row],[Рейтинг по МВ]]*0.4</f>
        <v>0.6399999999999999</v>
      </c>
    </row>
    <row r="3057" spans="1:17" x14ac:dyDescent="0.2">
      <c r="A3057">
        <v>146</v>
      </c>
      <c r="B3057" s="20" t="s">
        <v>822</v>
      </c>
      <c r="C3057" s="20" t="s">
        <v>37</v>
      </c>
      <c r="D3057" s="20" t="s">
        <v>39</v>
      </c>
      <c r="E3057" s="20" t="s">
        <v>64</v>
      </c>
      <c r="F3057" s="20" t="s">
        <v>4</v>
      </c>
      <c r="G3057" s="20" t="s">
        <v>245</v>
      </c>
      <c r="H3057" s="19">
        <v>45393</v>
      </c>
      <c r="I3057">
        <v>0</v>
      </c>
      <c r="J3057">
        <v>69</v>
      </c>
      <c r="L3057">
        <v>0</v>
      </c>
      <c r="M3057">
        <f>IF(_22_05_2024__71314[[#This Row],[Данные телематики, пробег]]=0,0.6,IF(_22_05_2024__71314[[#This Row],[Данные путевого, пробег]]=0,0,"для расчета"))</f>
        <v>0.6</v>
      </c>
      <c r="N30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7" s="20">
        <f>_22_05_2024__71314[[#This Row],[Рейтинг по проезду]]*0.6+_22_05_2024__71314[[#This Row],[Рейтинг по МВ]]*0.4</f>
        <v>0.6399999999999999</v>
      </c>
    </row>
    <row r="3058" spans="1:17" x14ac:dyDescent="0.2">
      <c r="A3058">
        <v>146</v>
      </c>
      <c r="B3058" s="20" t="s">
        <v>823</v>
      </c>
      <c r="C3058" s="20" t="s">
        <v>37</v>
      </c>
      <c r="D3058" s="20" t="s">
        <v>39</v>
      </c>
      <c r="E3058" s="20" t="s">
        <v>64</v>
      </c>
      <c r="F3058" s="20" t="s">
        <v>4</v>
      </c>
      <c r="G3058" s="20" t="s">
        <v>245</v>
      </c>
      <c r="H3058" s="19">
        <v>45394</v>
      </c>
      <c r="I3058">
        <v>0</v>
      </c>
      <c r="J3058">
        <v>230</v>
      </c>
      <c r="L3058">
        <v>0</v>
      </c>
      <c r="M3058">
        <f>IF(_22_05_2024__71314[[#This Row],[Данные телематики, пробег]]=0,0.6,IF(_22_05_2024__71314[[#This Row],[Данные путевого, пробег]]=0,0,"для расчета"))</f>
        <v>0.6</v>
      </c>
      <c r="N30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8" s="20">
        <f>_22_05_2024__71314[[#This Row],[Рейтинг по проезду]]*0.6+_22_05_2024__71314[[#This Row],[Рейтинг по МВ]]*0.4</f>
        <v>0.6399999999999999</v>
      </c>
    </row>
    <row r="3059" spans="1:17" x14ac:dyDescent="0.2">
      <c r="A3059">
        <v>146</v>
      </c>
      <c r="B3059" s="20" t="s">
        <v>824</v>
      </c>
      <c r="C3059" s="20" t="s">
        <v>37</v>
      </c>
      <c r="D3059" s="20" t="s">
        <v>39</v>
      </c>
      <c r="E3059" s="20" t="s">
        <v>64</v>
      </c>
      <c r="F3059" s="20" t="s">
        <v>4</v>
      </c>
      <c r="G3059" s="20" t="s">
        <v>245</v>
      </c>
      <c r="H3059" s="19">
        <v>45396</v>
      </c>
      <c r="I3059">
        <v>0</v>
      </c>
      <c r="J3059">
        <v>68</v>
      </c>
      <c r="L3059">
        <v>0</v>
      </c>
      <c r="M3059">
        <f>IF(_22_05_2024__71314[[#This Row],[Данные телематики, пробег]]=0,0.6,IF(_22_05_2024__71314[[#This Row],[Данные путевого, пробег]]=0,0,"для расчета"))</f>
        <v>0.6</v>
      </c>
      <c r="N30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59" s="20">
        <f>_22_05_2024__71314[[#This Row],[Рейтинг по проезду]]*0.6+_22_05_2024__71314[[#This Row],[Рейтинг по МВ]]*0.4</f>
        <v>0.6399999999999999</v>
      </c>
    </row>
    <row r="3060" spans="1:17" x14ac:dyDescent="0.2">
      <c r="A3060">
        <v>146</v>
      </c>
      <c r="B3060" s="20" t="s">
        <v>825</v>
      </c>
      <c r="C3060" s="20" t="s">
        <v>37</v>
      </c>
      <c r="D3060" s="20" t="s">
        <v>39</v>
      </c>
      <c r="E3060" s="20" t="s">
        <v>64</v>
      </c>
      <c r="F3060" s="20" t="s">
        <v>4</v>
      </c>
      <c r="G3060" s="20" t="s">
        <v>245</v>
      </c>
      <c r="H3060" s="19">
        <v>45397</v>
      </c>
      <c r="I3060">
        <v>0</v>
      </c>
      <c r="J3060">
        <v>425</v>
      </c>
      <c r="L3060">
        <v>0</v>
      </c>
      <c r="M3060">
        <f>IF(_22_05_2024__71314[[#This Row],[Данные телематики, пробег]]=0,0.6,IF(_22_05_2024__71314[[#This Row],[Данные путевого, пробег]]=0,0,"для расчета"))</f>
        <v>0.6</v>
      </c>
      <c r="N30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0" s="20">
        <f>_22_05_2024__71314[[#This Row],[Рейтинг по проезду]]*0.6+_22_05_2024__71314[[#This Row],[Рейтинг по МВ]]*0.4</f>
        <v>0.6399999999999999</v>
      </c>
    </row>
    <row r="3061" spans="1:17" x14ac:dyDescent="0.2">
      <c r="A3061">
        <v>146</v>
      </c>
      <c r="B3061" s="20" t="s">
        <v>826</v>
      </c>
      <c r="C3061" s="20" t="s">
        <v>37</v>
      </c>
      <c r="D3061" s="20" t="s">
        <v>39</v>
      </c>
      <c r="E3061" s="20" t="s">
        <v>64</v>
      </c>
      <c r="F3061" s="20" t="s">
        <v>4</v>
      </c>
      <c r="G3061" s="20" t="s">
        <v>245</v>
      </c>
      <c r="H3061" s="19">
        <v>45398</v>
      </c>
      <c r="I3061">
        <v>0</v>
      </c>
      <c r="J3061">
        <v>204</v>
      </c>
      <c r="L3061">
        <v>0</v>
      </c>
      <c r="M3061">
        <f>IF(_22_05_2024__71314[[#This Row],[Данные телематики, пробег]]=0,0.6,IF(_22_05_2024__71314[[#This Row],[Данные путевого, пробег]]=0,0,"для расчета"))</f>
        <v>0.6</v>
      </c>
      <c r="N30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1" s="20">
        <f>_22_05_2024__71314[[#This Row],[Рейтинг по проезду]]*0.6+_22_05_2024__71314[[#This Row],[Рейтинг по МВ]]*0.4</f>
        <v>0.6399999999999999</v>
      </c>
    </row>
    <row r="3062" spans="1:17" x14ac:dyDescent="0.2">
      <c r="A3062">
        <v>146</v>
      </c>
      <c r="B3062" s="20" t="s">
        <v>827</v>
      </c>
      <c r="C3062" s="20" t="s">
        <v>37</v>
      </c>
      <c r="D3062" s="20" t="s">
        <v>39</v>
      </c>
      <c r="E3062" s="20" t="s">
        <v>64</v>
      </c>
      <c r="F3062" s="20" t="s">
        <v>4</v>
      </c>
      <c r="G3062" s="20" t="s">
        <v>245</v>
      </c>
      <c r="H3062" s="19">
        <v>45399</v>
      </c>
      <c r="I3062">
        <v>0</v>
      </c>
      <c r="J3062">
        <v>246</v>
      </c>
      <c r="L3062">
        <v>0</v>
      </c>
      <c r="M3062">
        <f>IF(_22_05_2024__71314[[#This Row],[Данные телематики, пробег]]=0,0.6,IF(_22_05_2024__71314[[#This Row],[Данные путевого, пробег]]=0,0,"для расчета"))</f>
        <v>0.6</v>
      </c>
      <c r="N30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2" s="20">
        <f>_22_05_2024__71314[[#This Row],[Рейтинг по проезду]]*0.6+_22_05_2024__71314[[#This Row],[Рейтинг по МВ]]*0.4</f>
        <v>0.6399999999999999</v>
      </c>
    </row>
    <row r="3063" spans="1:17" x14ac:dyDescent="0.2">
      <c r="A3063">
        <v>146</v>
      </c>
      <c r="B3063" s="20" t="s">
        <v>828</v>
      </c>
      <c r="C3063" s="20" t="s">
        <v>37</v>
      </c>
      <c r="D3063" s="20" t="s">
        <v>39</v>
      </c>
      <c r="E3063" s="20" t="s">
        <v>64</v>
      </c>
      <c r="F3063" s="20" t="s">
        <v>4</v>
      </c>
      <c r="G3063" s="20" t="s">
        <v>245</v>
      </c>
      <c r="H3063" s="19">
        <v>45400</v>
      </c>
      <c r="I3063">
        <v>0</v>
      </c>
      <c r="J3063">
        <v>36</v>
      </c>
      <c r="L3063">
        <v>0</v>
      </c>
      <c r="M3063">
        <f>IF(_22_05_2024__71314[[#This Row],[Данные телематики, пробег]]=0,0.6,IF(_22_05_2024__71314[[#This Row],[Данные путевого, пробег]]=0,0,"для расчета"))</f>
        <v>0.6</v>
      </c>
      <c r="N30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3" s="20">
        <f>_22_05_2024__71314[[#This Row],[Рейтинг по проезду]]*0.6+_22_05_2024__71314[[#This Row],[Рейтинг по МВ]]*0.4</f>
        <v>0.6399999999999999</v>
      </c>
    </row>
    <row r="3064" spans="1:17" x14ac:dyDescent="0.2">
      <c r="A3064">
        <v>146</v>
      </c>
      <c r="B3064" s="20" t="s">
        <v>829</v>
      </c>
      <c r="C3064" s="20" t="s">
        <v>37</v>
      </c>
      <c r="D3064" s="20" t="s">
        <v>39</v>
      </c>
      <c r="E3064" s="20" t="s">
        <v>64</v>
      </c>
      <c r="F3064" s="20" t="s">
        <v>4</v>
      </c>
      <c r="G3064" s="20" t="s">
        <v>245</v>
      </c>
      <c r="H3064" s="19">
        <v>45401</v>
      </c>
      <c r="I3064">
        <v>0</v>
      </c>
      <c r="J3064">
        <v>39</v>
      </c>
      <c r="L3064">
        <v>0</v>
      </c>
      <c r="M3064">
        <f>IF(_22_05_2024__71314[[#This Row],[Данные телематики, пробег]]=0,0.6,IF(_22_05_2024__71314[[#This Row],[Данные путевого, пробег]]=0,0,"для расчета"))</f>
        <v>0.6</v>
      </c>
      <c r="N30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4" s="20">
        <f>_22_05_2024__71314[[#This Row],[Рейтинг по проезду]]*0.6+_22_05_2024__71314[[#This Row],[Рейтинг по МВ]]*0.4</f>
        <v>0.6399999999999999</v>
      </c>
    </row>
    <row r="3065" spans="1:17" x14ac:dyDescent="0.2">
      <c r="A3065">
        <v>146</v>
      </c>
      <c r="B3065" s="20" t="s">
        <v>830</v>
      </c>
      <c r="C3065" s="20" t="s">
        <v>37</v>
      </c>
      <c r="D3065" s="20" t="s">
        <v>39</v>
      </c>
      <c r="E3065" s="20" t="s">
        <v>64</v>
      </c>
      <c r="F3065" s="20" t="s">
        <v>4</v>
      </c>
      <c r="G3065" s="20" t="s">
        <v>245</v>
      </c>
      <c r="H3065" s="19">
        <v>45402</v>
      </c>
      <c r="I3065">
        <v>0</v>
      </c>
      <c r="J3065">
        <v>67</v>
      </c>
      <c r="L3065">
        <v>0</v>
      </c>
      <c r="M3065">
        <f>IF(_22_05_2024__71314[[#This Row],[Данные телематики, пробег]]=0,0.6,IF(_22_05_2024__71314[[#This Row],[Данные путевого, пробег]]=0,0,"для расчета"))</f>
        <v>0.6</v>
      </c>
      <c r="N30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5" s="20">
        <f>_22_05_2024__71314[[#This Row],[Рейтинг по проезду]]*0.6+_22_05_2024__71314[[#This Row],[Рейтинг по МВ]]*0.4</f>
        <v>0.6399999999999999</v>
      </c>
    </row>
    <row r="3066" spans="1:17" x14ac:dyDescent="0.2">
      <c r="A3066">
        <v>146</v>
      </c>
      <c r="B3066" s="20" t="s">
        <v>831</v>
      </c>
      <c r="C3066" s="20" t="s">
        <v>37</v>
      </c>
      <c r="D3066" s="20" t="s">
        <v>39</v>
      </c>
      <c r="E3066" s="20" t="s">
        <v>64</v>
      </c>
      <c r="F3066" s="20" t="s">
        <v>4</v>
      </c>
      <c r="G3066" s="20" t="s">
        <v>245</v>
      </c>
      <c r="H3066" s="19">
        <v>45404</v>
      </c>
      <c r="I3066">
        <v>0</v>
      </c>
      <c r="J3066">
        <v>48</v>
      </c>
      <c r="L3066">
        <v>0</v>
      </c>
      <c r="M3066">
        <f>IF(_22_05_2024__71314[[#This Row],[Данные телематики, пробег]]=0,0.6,IF(_22_05_2024__71314[[#This Row],[Данные путевого, пробег]]=0,0,"для расчета"))</f>
        <v>0.6</v>
      </c>
      <c r="N30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6" s="20">
        <f>_22_05_2024__71314[[#This Row],[Рейтинг по проезду]]*0.6+_22_05_2024__71314[[#This Row],[Рейтинг по МВ]]*0.4</f>
        <v>0.6399999999999999</v>
      </c>
    </row>
    <row r="3067" spans="1:17" x14ac:dyDescent="0.2">
      <c r="A3067">
        <v>146</v>
      </c>
      <c r="B3067" s="20" t="s">
        <v>832</v>
      </c>
      <c r="C3067" s="20" t="s">
        <v>37</v>
      </c>
      <c r="D3067" s="20" t="s">
        <v>39</v>
      </c>
      <c r="E3067" s="20" t="s">
        <v>64</v>
      </c>
      <c r="F3067" s="20" t="s">
        <v>4</v>
      </c>
      <c r="G3067" s="20" t="s">
        <v>245</v>
      </c>
      <c r="H3067" s="19">
        <v>45405</v>
      </c>
      <c r="I3067">
        <v>0</v>
      </c>
      <c r="J3067">
        <v>34</v>
      </c>
      <c r="L3067">
        <v>0</v>
      </c>
      <c r="M3067">
        <f>IF(_22_05_2024__71314[[#This Row],[Данные телематики, пробег]]=0,0.6,IF(_22_05_2024__71314[[#This Row],[Данные путевого, пробег]]=0,0,"для расчета"))</f>
        <v>0.6</v>
      </c>
      <c r="N30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7" s="20">
        <f>_22_05_2024__71314[[#This Row],[Рейтинг по проезду]]*0.6+_22_05_2024__71314[[#This Row],[Рейтинг по МВ]]*0.4</f>
        <v>0.6399999999999999</v>
      </c>
    </row>
    <row r="3068" spans="1:17" x14ac:dyDescent="0.2">
      <c r="A3068">
        <v>146</v>
      </c>
      <c r="B3068" s="20" t="s">
        <v>833</v>
      </c>
      <c r="C3068" s="20" t="s">
        <v>37</v>
      </c>
      <c r="D3068" s="20" t="s">
        <v>39</v>
      </c>
      <c r="E3068" s="20" t="s">
        <v>64</v>
      </c>
      <c r="F3068" s="20" t="s">
        <v>4</v>
      </c>
      <c r="G3068" s="20" t="s">
        <v>245</v>
      </c>
      <c r="H3068" s="19">
        <v>45406</v>
      </c>
      <c r="I3068">
        <v>0</v>
      </c>
      <c r="J3068">
        <v>42</v>
      </c>
      <c r="L3068">
        <v>0</v>
      </c>
      <c r="M3068">
        <f>IF(_22_05_2024__71314[[#This Row],[Данные телематики, пробег]]=0,0.6,IF(_22_05_2024__71314[[#This Row],[Данные путевого, пробег]]=0,0,"для расчета"))</f>
        <v>0.6</v>
      </c>
      <c r="N30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8" s="20">
        <f>_22_05_2024__71314[[#This Row],[Рейтинг по проезду]]*0.6+_22_05_2024__71314[[#This Row],[Рейтинг по МВ]]*0.4</f>
        <v>0.6399999999999999</v>
      </c>
    </row>
    <row r="3069" spans="1:17" x14ac:dyDescent="0.2">
      <c r="A3069">
        <v>146</v>
      </c>
      <c r="B3069" s="20" t="s">
        <v>834</v>
      </c>
      <c r="C3069" s="20" t="s">
        <v>37</v>
      </c>
      <c r="D3069" s="20" t="s">
        <v>39</v>
      </c>
      <c r="E3069" s="20" t="s">
        <v>64</v>
      </c>
      <c r="F3069" s="20" t="s">
        <v>4</v>
      </c>
      <c r="G3069" s="20" t="s">
        <v>245</v>
      </c>
      <c r="H3069" s="19">
        <v>45407</v>
      </c>
      <c r="I3069">
        <v>0</v>
      </c>
      <c r="J3069">
        <v>18</v>
      </c>
      <c r="L3069">
        <v>0</v>
      </c>
      <c r="M3069">
        <f>IF(_22_05_2024__71314[[#This Row],[Данные телематики, пробег]]=0,0.6,IF(_22_05_2024__71314[[#This Row],[Данные путевого, пробег]]=0,0,"для расчета"))</f>
        <v>0.6</v>
      </c>
      <c r="N30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69" s="20">
        <f>_22_05_2024__71314[[#This Row],[Рейтинг по проезду]]*0.6+_22_05_2024__71314[[#This Row],[Рейтинг по МВ]]*0.4</f>
        <v>0.6399999999999999</v>
      </c>
    </row>
    <row r="3070" spans="1:17" x14ac:dyDescent="0.2">
      <c r="A3070">
        <v>146</v>
      </c>
      <c r="B3070" s="20" t="s">
        <v>835</v>
      </c>
      <c r="C3070" s="20" t="s">
        <v>37</v>
      </c>
      <c r="D3070" s="20" t="s">
        <v>39</v>
      </c>
      <c r="E3070" s="20" t="s">
        <v>64</v>
      </c>
      <c r="F3070" s="20" t="s">
        <v>4</v>
      </c>
      <c r="G3070" s="20" t="s">
        <v>245</v>
      </c>
      <c r="H3070" s="19">
        <v>45408</v>
      </c>
      <c r="I3070">
        <v>0</v>
      </c>
      <c r="J3070">
        <v>176</v>
      </c>
      <c r="L3070">
        <v>0</v>
      </c>
      <c r="M3070">
        <f>IF(_22_05_2024__71314[[#This Row],[Данные телематики, пробег]]=0,0.6,IF(_22_05_2024__71314[[#This Row],[Данные путевого, пробег]]=0,0,"для расчета"))</f>
        <v>0.6</v>
      </c>
      <c r="N30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0" s="20">
        <f>_22_05_2024__71314[[#This Row],[Рейтинг по проезду]]*0.6+_22_05_2024__71314[[#This Row],[Рейтинг по МВ]]*0.4</f>
        <v>0.6399999999999999</v>
      </c>
    </row>
    <row r="3071" spans="1:17" x14ac:dyDescent="0.2">
      <c r="A3071">
        <v>146</v>
      </c>
      <c r="B3071" s="20" t="s">
        <v>836</v>
      </c>
      <c r="C3071" s="20" t="s">
        <v>37</v>
      </c>
      <c r="D3071" s="20" t="s">
        <v>39</v>
      </c>
      <c r="E3071" s="20" t="s">
        <v>64</v>
      </c>
      <c r="F3071" s="20" t="s">
        <v>4</v>
      </c>
      <c r="G3071" s="20" t="s">
        <v>245</v>
      </c>
      <c r="H3071" s="19">
        <v>45409</v>
      </c>
      <c r="I3071">
        <v>0</v>
      </c>
      <c r="J3071">
        <v>67</v>
      </c>
      <c r="L3071">
        <v>0</v>
      </c>
      <c r="M3071">
        <f>IF(_22_05_2024__71314[[#This Row],[Данные телематики, пробег]]=0,0.6,IF(_22_05_2024__71314[[#This Row],[Данные путевого, пробег]]=0,0,"для расчета"))</f>
        <v>0.6</v>
      </c>
      <c r="N30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1" s="20">
        <f>_22_05_2024__71314[[#This Row],[Рейтинг по проезду]]*0.6+_22_05_2024__71314[[#This Row],[Рейтинг по МВ]]*0.4</f>
        <v>0.6399999999999999</v>
      </c>
    </row>
    <row r="3072" spans="1:17" x14ac:dyDescent="0.2">
      <c r="A3072">
        <v>146</v>
      </c>
      <c r="B3072" s="20" t="s">
        <v>837</v>
      </c>
      <c r="C3072" s="20" t="s">
        <v>37</v>
      </c>
      <c r="D3072" s="20" t="s">
        <v>39</v>
      </c>
      <c r="E3072" s="20" t="s">
        <v>64</v>
      </c>
      <c r="F3072" s="20" t="s">
        <v>4</v>
      </c>
      <c r="G3072" s="20" t="s">
        <v>245</v>
      </c>
      <c r="H3072" s="19">
        <v>45410</v>
      </c>
      <c r="I3072">
        <v>0</v>
      </c>
      <c r="J3072">
        <v>103</v>
      </c>
      <c r="L3072">
        <v>0</v>
      </c>
      <c r="M3072">
        <f>IF(_22_05_2024__71314[[#This Row],[Данные телематики, пробег]]=0,0.6,IF(_22_05_2024__71314[[#This Row],[Данные путевого, пробег]]=0,0,"для расчета"))</f>
        <v>0.6</v>
      </c>
      <c r="N30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2" s="20">
        <f>_22_05_2024__71314[[#This Row],[Рейтинг по проезду]]*0.6+_22_05_2024__71314[[#This Row],[Рейтинг по МВ]]*0.4</f>
        <v>0.6399999999999999</v>
      </c>
    </row>
    <row r="3073" spans="1:17" x14ac:dyDescent="0.2">
      <c r="A3073">
        <v>146</v>
      </c>
      <c r="B3073" s="20" t="s">
        <v>838</v>
      </c>
      <c r="C3073" s="20" t="s">
        <v>37</v>
      </c>
      <c r="D3073" s="20" t="s">
        <v>39</v>
      </c>
      <c r="E3073" s="20" t="s">
        <v>64</v>
      </c>
      <c r="F3073" s="20" t="s">
        <v>4</v>
      </c>
      <c r="G3073" s="20" t="s">
        <v>245</v>
      </c>
      <c r="H3073" s="19">
        <v>45411</v>
      </c>
      <c r="I3073">
        <v>0</v>
      </c>
      <c r="J3073">
        <v>11</v>
      </c>
      <c r="L3073">
        <v>0</v>
      </c>
      <c r="M3073">
        <f>IF(_22_05_2024__71314[[#This Row],[Данные телематики, пробег]]=0,0.6,IF(_22_05_2024__71314[[#This Row],[Данные путевого, пробег]]=0,0,"для расчета"))</f>
        <v>0.6</v>
      </c>
      <c r="N30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3" s="20">
        <f>_22_05_2024__71314[[#This Row],[Рейтинг по проезду]]*0.6+_22_05_2024__71314[[#This Row],[Рейтинг по МВ]]*0.4</f>
        <v>0.6399999999999999</v>
      </c>
    </row>
    <row r="3074" spans="1:17" x14ac:dyDescent="0.2">
      <c r="A3074">
        <v>146</v>
      </c>
      <c r="B3074" s="20" t="s">
        <v>839</v>
      </c>
      <c r="C3074" s="20" t="s">
        <v>37</v>
      </c>
      <c r="D3074" s="20" t="s">
        <v>39</v>
      </c>
      <c r="E3074" s="20" t="s">
        <v>64</v>
      </c>
      <c r="F3074" s="20" t="s">
        <v>4</v>
      </c>
      <c r="G3074" s="20" t="s">
        <v>245</v>
      </c>
      <c r="H3074" s="19">
        <v>45412</v>
      </c>
      <c r="I3074">
        <v>0</v>
      </c>
      <c r="J3074">
        <v>14</v>
      </c>
      <c r="L3074">
        <v>0</v>
      </c>
      <c r="M3074">
        <f>IF(_22_05_2024__71314[[#This Row],[Данные телематики, пробег]]=0,0.6,IF(_22_05_2024__71314[[#This Row],[Данные путевого, пробег]]=0,0,"для расчета"))</f>
        <v>0.6</v>
      </c>
      <c r="N30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4" s="20">
        <f>_22_05_2024__71314[[#This Row],[Рейтинг по проезду]]*0.6+_22_05_2024__71314[[#This Row],[Рейтинг по МВ]]*0.4</f>
        <v>0.6399999999999999</v>
      </c>
    </row>
    <row r="3075" spans="1:17" x14ac:dyDescent="0.2">
      <c r="A3075">
        <v>147</v>
      </c>
      <c r="B3075" s="20" t="s">
        <v>840</v>
      </c>
      <c r="C3075" s="20" t="s">
        <v>37</v>
      </c>
      <c r="D3075" s="20" t="s">
        <v>39</v>
      </c>
      <c r="E3075" s="20" t="s">
        <v>64</v>
      </c>
      <c r="F3075" s="20" t="s">
        <v>4</v>
      </c>
      <c r="G3075" s="20" t="s">
        <v>69</v>
      </c>
      <c r="H3075" s="19">
        <v>45387</v>
      </c>
      <c r="I3075">
        <v>0</v>
      </c>
      <c r="J3075">
        <v>6</v>
      </c>
      <c r="L3075">
        <v>4.2</v>
      </c>
      <c r="M3075">
        <f>IF(_22_05_2024__71314[[#This Row],[Данные телематики, пробег]]=0,0.6,IF(_22_05_2024__71314[[#This Row],[Данные путевого, пробег]]=0,0,"для расчета"))</f>
        <v>0.6</v>
      </c>
      <c r="N30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5" s="20">
        <f>_22_05_2024__71314[[#This Row],[Рейтинг по проезду]]*0.6+_22_05_2024__71314[[#This Row],[Рейтинг по МВ]]*0.4</f>
        <v>0.6399999999999999</v>
      </c>
    </row>
    <row r="3076" spans="1:17" x14ac:dyDescent="0.2">
      <c r="A3076">
        <v>150</v>
      </c>
      <c r="B3076" s="20" t="s">
        <v>841</v>
      </c>
      <c r="C3076" s="20" t="s">
        <v>37</v>
      </c>
      <c r="D3076" s="20" t="s">
        <v>39</v>
      </c>
      <c r="E3076" s="20" t="s">
        <v>64</v>
      </c>
      <c r="F3076" s="20" t="s">
        <v>4</v>
      </c>
      <c r="G3076" s="20" t="s">
        <v>70</v>
      </c>
      <c r="H3076" s="19">
        <v>45400</v>
      </c>
      <c r="I3076">
        <v>0</v>
      </c>
      <c r="J3076">
        <v>36</v>
      </c>
      <c r="L3076">
        <v>5.4</v>
      </c>
      <c r="M3076">
        <f>IF(_22_05_2024__71314[[#This Row],[Данные телематики, пробег]]=0,0.6,IF(_22_05_2024__71314[[#This Row],[Данные путевого, пробег]]=0,0,"для расчета"))</f>
        <v>0.6</v>
      </c>
      <c r="N30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76" s="20">
        <f>_22_05_2024__71314[[#This Row],[Рейтинг по проезду]]*0.6+_22_05_2024__71314[[#This Row],[Рейтинг по МВ]]*0.4</f>
        <v>0.72</v>
      </c>
    </row>
    <row r="3077" spans="1:17" x14ac:dyDescent="0.2">
      <c r="A3077">
        <v>150</v>
      </c>
      <c r="B3077" s="20" t="s">
        <v>842</v>
      </c>
      <c r="C3077" s="20" t="s">
        <v>37</v>
      </c>
      <c r="D3077" s="20" t="s">
        <v>39</v>
      </c>
      <c r="E3077" s="20" t="s">
        <v>64</v>
      </c>
      <c r="F3077" s="20" t="s">
        <v>4</v>
      </c>
      <c r="G3077" s="20" t="s">
        <v>70</v>
      </c>
      <c r="H3077" s="19">
        <v>45401</v>
      </c>
      <c r="I3077">
        <v>0</v>
      </c>
      <c r="J3077">
        <v>39</v>
      </c>
      <c r="L3077">
        <v>5.4</v>
      </c>
      <c r="M3077">
        <f>IF(_22_05_2024__71314[[#This Row],[Данные телематики, пробег]]=0,0.6,IF(_22_05_2024__71314[[#This Row],[Данные путевого, пробег]]=0,0,"для расчета"))</f>
        <v>0.6</v>
      </c>
      <c r="N30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77" s="20">
        <f>_22_05_2024__71314[[#This Row],[Рейтинг по проезду]]*0.6+_22_05_2024__71314[[#This Row],[Рейтинг по МВ]]*0.4</f>
        <v>0.72</v>
      </c>
    </row>
    <row r="3078" spans="1:17" x14ac:dyDescent="0.2">
      <c r="A3078">
        <v>150</v>
      </c>
      <c r="B3078" s="20" t="s">
        <v>843</v>
      </c>
      <c r="C3078" s="20" t="s">
        <v>37</v>
      </c>
      <c r="D3078" s="20" t="s">
        <v>39</v>
      </c>
      <c r="E3078" s="20" t="s">
        <v>64</v>
      </c>
      <c r="F3078" s="20" t="s">
        <v>4</v>
      </c>
      <c r="G3078" s="20" t="s">
        <v>70</v>
      </c>
      <c r="H3078" s="19">
        <v>45403</v>
      </c>
      <c r="I3078">
        <v>0</v>
      </c>
      <c r="J3078">
        <v>16</v>
      </c>
      <c r="L3078">
        <v>5.4</v>
      </c>
      <c r="M3078">
        <f>IF(_22_05_2024__71314[[#This Row],[Данные телематики, пробег]]=0,0.6,IF(_22_05_2024__71314[[#This Row],[Данные путевого, пробег]]=0,0,"для расчета"))</f>
        <v>0.6</v>
      </c>
      <c r="N30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78" s="20">
        <f>_22_05_2024__71314[[#This Row],[Рейтинг по проезду]]*0.6+_22_05_2024__71314[[#This Row],[Рейтинг по МВ]]*0.4</f>
        <v>0.72</v>
      </c>
    </row>
    <row r="3079" spans="1:17" x14ac:dyDescent="0.2">
      <c r="A3079">
        <v>154</v>
      </c>
      <c r="B3079" s="20" t="s">
        <v>844</v>
      </c>
      <c r="C3079" s="20" t="s">
        <v>37</v>
      </c>
      <c r="D3079" s="20" t="s">
        <v>39</v>
      </c>
      <c r="E3079" s="20" t="s">
        <v>64</v>
      </c>
      <c r="F3079" s="20" t="s">
        <v>4</v>
      </c>
      <c r="G3079" s="20" t="s">
        <v>249</v>
      </c>
      <c r="H3079" s="19">
        <v>45386</v>
      </c>
      <c r="I3079">
        <v>0</v>
      </c>
      <c r="J3079">
        <v>125</v>
      </c>
      <c r="L3079">
        <v>0</v>
      </c>
      <c r="M3079">
        <f>IF(_22_05_2024__71314[[#This Row],[Данные телематики, пробег]]=0,0.6,IF(_22_05_2024__71314[[#This Row],[Данные путевого, пробег]]=0,0,"для расчета"))</f>
        <v>0.6</v>
      </c>
      <c r="N30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79" s="20">
        <f>_22_05_2024__71314[[#This Row],[Рейтинг по проезду]]*0.6+_22_05_2024__71314[[#This Row],[Рейтинг по МВ]]*0.4</f>
        <v>0.6399999999999999</v>
      </c>
    </row>
    <row r="3080" spans="1:17" x14ac:dyDescent="0.2">
      <c r="A3080">
        <v>154</v>
      </c>
      <c r="B3080" s="20" t="s">
        <v>845</v>
      </c>
      <c r="C3080" s="20" t="s">
        <v>37</v>
      </c>
      <c r="D3080" s="20" t="s">
        <v>39</v>
      </c>
      <c r="E3080" s="20" t="s">
        <v>64</v>
      </c>
      <c r="F3080" s="20" t="s">
        <v>4</v>
      </c>
      <c r="G3080" s="20" t="s">
        <v>249</v>
      </c>
      <c r="H3080" s="19">
        <v>45393</v>
      </c>
      <c r="I3080">
        <v>0</v>
      </c>
      <c r="J3080">
        <v>50</v>
      </c>
      <c r="L3080">
        <v>0</v>
      </c>
      <c r="M3080">
        <f>IF(_22_05_2024__71314[[#This Row],[Данные телематики, пробег]]=0,0.6,IF(_22_05_2024__71314[[#This Row],[Данные путевого, пробег]]=0,0,"для расчета"))</f>
        <v>0.6</v>
      </c>
      <c r="N30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0" s="20">
        <f>_22_05_2024__71314[[#This Row],[Рейтинг по проезду]]*0.6+_22_05_2024__71314[[#This Row],[Рейтинг по МВ]]*0.4</f>
        <v>0.6399999999999999</v>
      </c>
    </row>
    <row r="3081" spans="1:17" x14ac:dyDescent="0.2">
      <c r="A3081">
        <v>154</v>
      </c>
      <c r="B3081" s="20" t="s">
        <v>846</v>
      </c>
      <c r="C3081" s="20" t="s">
        <v>37</v>
      </c>
      <c r="D3081" s="20" t="s">
        <v>39</v>
      </c>
      <c r="E3081" s="20" t="s">
        <v>64</v>
      </c>
      <c r="F3081" s="20" t="s">
        <v>4</v>
      </c>
      <c r="G3081" s="20" t="s">
        <v>249</v>
      </c>
      <c r="H3081" s="19">
        <v>45400</v>
      </c>
      <c r="I3081">
        <v>0</v>
      </c>
      <c r="J3081">
        <v>26</v>
      </c>
      <c r="L3081">
        <v>0</v>
      </c>
      <c r="M3081">
        <f>IF(_22_05_2024__71314[[#This Row],[Данные телематики, пробег]]=0,0.6,IF(_22_05_2024__71314[[#This Row],[Данные путевого, пробег]]=0,0,"для расчета"))</f>
        <v>0.6</v>
      </c>
      <c r="N30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1" s="20">
        <f>_22_05_2024__71314[[#This Row],[Рейтинг по проезду]]*0.6+_22_05_2024__71314[[#This Row],[Рейтинг по МВ]]*0.4</f>
        <v>0.6399999999999999</v>
      </c>
    </row>
    <row r="3082" spans="1:17" x14ac:dyDescent="0.2">
      <c r="A3082">
        <v>154</v>
      </c>
      <c r="B3082" s="20" t="s">
        <v>847</v>
      </c>
      <c r="C3082" s="20" t="s">
        <v>37</v>
      </c>
      <c r="D3082" s="20" t="s">
        <v>39</v>
      </c>
      <c r="E3082" s="20" t="s">
        <v>64</v>
      </c>
      <c r="F3082" s="20" t="s">
        <v>4</v>
      </c>
      <c r="G3082" s="20" t="s">
        <v>249</v>
      </c>
      <c r="H3082" s="19">
        <v>45407</v>
      </c>
      <c r="I3082">
        <v>0</v>
      </c>
      <c r="J3082">
        <v>47</v>
      </c>
      <c r="L3082">
        <v>0</v>
      </c>
      <c r="M3082">
        <f>IF(_22_05_2024__71314[[#This Row],[Данные телематики, пробег]]=0,0.6,IF(_22_05_2024__71314[[#This Row],[Данные путевого, пробег]]=0,0,"для расчета"))</f>
        <v>0.6</v>
      </c>
      <c r="N30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2" s="20">
        <f>_22_05_2024__71314[[#This Row],[Рейтинг по проезду]]*0.6+_22_05_2024__71314[[#This Row],[Рейтинг по МВ]]*0.4</f>
        <v>0.6399999999999999</v>
      </c>
    </row>
    <row r="3083" spans="1:17" x14ac:dyDescent="0.2">
      <c r="A3083">
        <v>154</v>
      </c>
      <c r="B3083" s="20" t="s">
        <v>848</v>
      </c>
      <c r="C3083" s="20" t="s">
        <v>37</v>
      </c>
      <c r="D3083" s="20" t="s">
        <v>39</v>
      </c>
      <c r="E3083" s="20" t="s">
        <v>64</v>
      </c>
      <c r="F3083" s="20" t="s">
        <v>4</v>
      </c>
      <c r="G3083" s="20" t="s">
        <v>249</v>
      </c>
      <c r="H3083" s="19">
        <v>45411</v>
      </c>
      <c r="I3083">
        <v>0</v>
      </c>
      <c r="J3083">
        <v>2</v>
      </c>
      <c r="L3083">
        <v>0</v>
      </c>
      <c r="M3083">
        <f>IF(_22_05_2024__71314[[#This Row],[Данные телематики, пробег]]=0,0.6,IF(_22_05_2024__71314[[#This Row],[Данные путевого, пробег]]=0,0,"для расчета"))</f>
        <v>0.6</v>
      </c>
      <c r="N30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3" s="20">
        <f>_22_05_2024__71314[[#This Row],[Рейтинг по проезду]]*0.6+_22_05_2024__71314[[#This Row],[Рейтинг по МВ]]*0.4</f>
        <v>0.6399999999999999</v>
      </c>
    </row>
    <row r="3084" spans="1:17" x14ac:dyDescent="0.2">
      <c r="A3084">
        <v>155</v>
      </c>
      <c r="B3084" s="20" t="s">
        <v>849</v>
      </c>
      <c r="C3084" s="20" t="s">
        <v>37</v>
      </c>
      <c r="D3084" s="20" t="s">
        <v>39</v>
      </c>
      <c r="E3084" s="20" t="s">
        <v>41</v>
      </c>
      <c r="F3084" s="20" t="s">
        <v>4</v>
      </c>
      <c r="G3084" s="20" t="s">
        <v>73</v>
      </c>
      <c r="H3084" s="19">
        <v>45400</v>
      </c>
      <c r="I3084">
        <v>0</v>
      </c>
      <c r="J3084">
        <v>36</v>
      </c>
      <c r="L3084">
        <v>4.8</v>
      </c>
      <c r="M3084">
        <f>IF(_22_05_2024__71314[[#This Row],[Данные телематики, пробег]]=0,0.6,IF(_22_05_2024__71314[[#This Row],[Данные путевого, пробег]]=0,0,"для расчета"))</f>
        <v>0.6</v>
      </c>
      <c r="N30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4" s="20">
        <f>_22_05_2024__71314[[#This Row],[Рейтинг по проезду]]*0.6+_22_05_2024__71314[[#This Row],[Рейтинг по МВ]]*0.4</f>
        <v>0.6399999999999999</v>
      </c>
    </row>
    <row r="3085" spans="1:17" x14ac:dyDescent="0.2">
      <c r="A3085">
        <v>155</v>
      </c>
      <c r="B3085" s="20" t="s">
        <v>850</v>
      </c>
      <c r="C3085" s="20" t="s">
        <v>37</v>
      </c>
      <c r="D3085" s="20" t="s">
        <v>39</v>
      </c>
      <c r="E3085" s="20" t="s">
        <v>41</v>
      </c>
      <c r="F3085" s="20" t="s">
        <v>4</v>
      </c>
      <c r="G3085" s="20" t="s">
        <v>73</v>
      </c>
      <c r="H3085" s="19">
        <v>45401</v>
      </c>
      <c r="I3085">
        <v>0</v>
      </c>
      <c r="J3085">
        <v>39</v>
      </c>
      <c r="L3085">
        <v>4.8</v>
      </c>
      <c r="M3085">
        <f>IF(_22_05_2024__71314[[#This Row],[Данные телематики, пробег]]=0,0.6,IF(_22_05_2024__71314[[#This Row],[Данные путевого, пробег]]=0,0,"для расчета"))</f>
        <v>0.6</v>
      </c>
      <c r="N30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5" s="20">
        <f>_22_05_2024__71314[[#This Row],[Рейтинг по проезду]]*0.6+_22_05_2024__71314[[#This Row],[Рейтинг по МВ]]*0.4</f>
        <v>0.6399999999999999</v>
      </c>
    </row>
    <row r="3086" spans="1:17" x14ac:dyDescent="0.2">
      <c r="A3086">
        <v>155</v>
      </c>
      <c r="B3086" s="20" t="s">
        <v>851</v>
      </c>
      <c r="C3086" s="20" t="s">
        <v>37</v>
      </c>
      <c r="D3086" s="20" t="s">
        <v>39</v>
      </c>
      <c r="E3086" s="20" t="s">
        <v>41</v>
      </c>
      <c r="F3086" s="20" t="s">
        <v>4</v>
      </c>
      <c r="G3086" s="20" t="s">
        <v>73</v>
      </c>
      <c r="H3086" s="19">
        <v>45402</v>
      </c>
      <c r="I3086">
        <v>0</v>
      </c>
      <c r="J3086">
        <v>67</v>
      </c>
      <c r="L3086">
        <v>4.8</v>
      </c>
      <c r="M3086">
        <f>IF(_22_05_2024__71314[[#This Row],[Данные телематики, пробег]]=0,0.6,IF(_22_05_2024__71314[[#This Row],[Данные путевого, пробег]]=0,0,"для расчета"))</f>
        <v>0.6</v>
      </c>
      <c r="N30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86" s="20">
        <f>_22_05_2024__71314[[#This Row],[Рейтинг по проезду]]*0.6+_22_05_2024__71314[[#This Row],[Рейтинг по МВ]]*0.4</f>
        <v>0.6399999999999999</v>
      </c>
    </row>
    <row r="3087" spans="1:17" x14ac:dyDescent="0.2">
      <c r="A3087">
        <v>159</v>
      </c>
      <c r="B3087" s="20" t="s">
        <v>852</v>
      </c>
      <c r="C3087" s="20" t="s">
        <v>37</v>
      </c>
      <c r="D3087" s="20" t="s">
        <v>39</v>
      </c>
      <c r="E3087" s="20" t="s">
        <v>49</v>
      </c>
      <c r="F3087" s="20" t="s">
        <v>4</v>
      </c>
      <c r="G3087" s="20" t="s">
        <v>252</v>
      </c>
      <c r="H3087" s="19">
        <v>45400</v>
      </c>
      <c r="I3087">
        <v>0</v>
      </c>
      <c r="J3087">
        <v>3</v>
      </c>
      <c r="L3087">
        <v>5.8</v>
      </c>
      <c r="M3087">
        <f>IF(_22_05_2024__71314[[#This Row],[Данные телематики, пробег]]=0,0.6,IF(_22_05_2024__71314[[#This Row],[Данные путевого, пробег]]=0,0,"для расчета"))</f>
        <v>0.6</v>
      </c>
      <c r="N30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87" s="20">
        <f>_22_05_2024__71314[[#This Row],[Рейтинг по проезду]]*0.6+_22_05_2024__71314[[#This Row],[Рейтинг по МВ]]*0.4</f>
        <v>0.76</v>
      </c>
    </row>
    <row r="3088" spans="1:17" x14ac:dyDescent="0.2">
      <c r="A3088">
        <v>159</v>
      </c>
      <c r="B3088" s="20" t="s">
        <v>853</v>
      </c>
      <c r="C3088" s="20" t="s">
        <v>37</v>
      </c>
      <c r="D3088" s="20" t="s">
        <v>39</v>
      </c>
      <c r="E3088" s="20" t="s">
        <v>49</v>
      </c>
      <c r="F3088" s="20" t="s">
        <v>4</v>
      </c>
      <c r="G3088" s="20" t="s">
        <v>252</v>
      </c>
      <c r="H3088" s="19">
        <v>45405</v>
      </c>
      <c r="I3088">
        <v>0</v>
      </c>
      <c r="J3088">
        <v>9</v>
      </c>
      <c r="L3088">
        <v>5.8</v>
      </c>
      <c r="M3088">
        <f>IF(_22_05_2024__71314[[#This Row],[Данные телематики, пробег]]=0,0.6,IF(_22_05_2024__71314[[#This Row],[Данные путевого, пробег]]=0,0,"для расчета"))</f>
        <v>0.6</v>
      </c>
      <c r="N30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88" s="20">
        <f>_22_05_2024__71314[[#This Row],[Рейтинг по проезду]]*0.6+_22_05_2024__71314[[#This Row],[Рейтинг по МВ]]*0.4</f>
        <v>0.76</v>
      </c>
    </row>
    <row r="3089" spans="1:17" x14ac:dyDescent="0.2">
      <c r="A3089">
        <v>159</v>
      </c>
      <c r="B3089" s="20" t="s">
        <v>854</v>
      </c>
      <c r="C3089" s="20" t="s">
        <v>37</v>
      </c>
      <c r="D3089" s="20" t="s">
        <v>39</v>
      </c>
      <c r="E3089" s="20" t="s">
        <v>49</v>
      </c>
      <c r="F3089" s="20" t="s">
        <v>4</v>
      </c>
      <c r="G3089" s="20" t="s">
        <v>252</v>
      </c>
      <c r="H3089" s="19">
        <v>45411</v>
      </c>
      <c r="I3089">
        <v>0</v>
      </c>
      <c r="J3089">
        <v>11</v>
      </c>
      <c r="L3089">
        <v>5.8</v>
      </c>
      <c r="M3089">
        <f>IF(_22_05_2024__71314[[#This Row],[Данные телематики, пробег]]=0,0.6,IF(_22_05_2024__71314[[#This Row],[Данные путевого, пробег]]=0,0,"для расчета"))</f>
        <v>0.6</v>
      </c>
      <c r="N30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89" s="20">
        <f>_22_05_2024__71314[[#This Row],[Рейтинг по проезду]]*0.6+_22_05_2024__71314[[#This Row],[Рейтинг по МВ]]*0.4</f>
        <v>0.76</v>
      </c>
    </row>
    <row r="3090" spans="1:17" x14ac:dyDescent="0.2">
      <c r="A3090">
        <v>160</v>
      </c>
      <c r="B3090" s="20" t="s">
        <v>855</v>
      </c>
      <c r="C3090" s="20" t="s">
        <v>37</v>
      </c>
      <c r="D3090" s="20" t="s">
        <v>39</v>
      </c>
      <c r="E3090" s="20" t="s">
        <v>49</v>
      </c>
      <c r="F3090" s="20" t="s">
        <v>4</v>
      </c>
      <c r="G3090" s="20" t="s">
        <v>253</v>
      </c>
      <c r="H3090" s="19">
        <v>45405</v>
      </c>
      <c r="I3090">
        <v>0</v>
      </c>
      <c r="J3090">
        <v>11</v>
      </c>
      <c r="L3090">
        <v>5.4</v>
      </c>
      <c r="M3090">
        <f>IF(_22_05_2024__71314[[#This Row],[Данные телематики, пробег]]=0,0.6,IF(_22_05_2024__71314[[#This Row],[Данные путевого, пробег]]=0,0,"для расчета"))</f>
        <v>0.6</v>
      </c>
      <c r="N30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090" s="20">
        <f>_22_05_2024__71314[[#This Row],[Рейтинг по проезду]]*0.6+_22_05_2024__71314[[#This Row],[Рейтинг по МВ]]*0.4</f>
        <v>0.72</v>
      </c>
    </row>
    <row r="3091" spans="1:17" x14ac:dyDescent="0.2">
      <c r="A3091">
        <v>162</v>
      </c>
      <c r="B3091" s="20" t="s">
        <v>856</v>
      </c>
      <c r="C3091" s="20" t="s">
        <v>37</v>
      </c>
      <c r="D3091" s="20" t="s">
        <v>39</v>
      </c>
      <c r="E3091" s="20" t="s">
        <v>49</v>
      </c>
      <c r="F3091" s="20" t="s">
        <v>4</v>
      </c>
      <c r="G3091" s="20" t="s">
        <v>255</v>
      </c>
      <c r="H3091" s="19">
        <v>45383</v>
      </c>
      <c r="I3091">
        <v>0</v>
      </c>
      <c r="J3091">
        <v>5.81</v>
      </c>
      <c r="L3091">
        <v>2.6</v>
      </c>
      <c r="M3091">
        <f>IF(_22_05_2024__71314[[#This Row],[Данные телематики, пробег]]=0,0.6,IF(_22_05_2024__71314[[#This Row],[Данные путевого, пробег]]=0,0,"для расчета"))</f>
        <v>0.6</v>
      </c>
      <c r="N30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91" s="20">
        <f>_22_05_2024__71314[[#This Row],[Рейтинг по проезду]]*0.6+_22_05_2024__71314[[#This Row],[Рейтинг по МВ]]*0.4</f>
        <v>0.6399999999999999</v>
      </c>
    </row>
    <row r="3092" spans="1:17" x14ac:dyDescent="0.2">
      <c r="A3092">
        <v>167</v>
      </c>
      <c r="B3092" s="20" t="s">
        <v>857</v>
      </c>
      <c r="C3092" s="20" t="s">
        <v>37</v>
      </c>
      <c r="D3092" s="20" t="s">
        <v>39</v>
      </c>
      <c r="E3092" s="20" t="s">
        <v>49</v>
      </c>
      <c r="F3092" s="20" t="s">
        <v>4</v>
      </c>
      <c r="G3092" s="20" t="s">
        <v>259</v>
      </c>
      <c r="H3092" s="19">
        <v>45410</v>
      </c>
      <c r="I3092">
        <v>0</v>
      </c>
      <c r="J3092">
        <v>19</v>
      </c>
      <c r="L3092">
        <v>5.9</v>
      </c>
      <c r="M3092">
        <f>IF(_22_05_2024__71314[[#This Row],[Данные телематики, пробег]]=0,0.6,IF(_22_05_2024__71314[[#This Row],[Данные путевого, пробег]]=0,0,"для расчета"))</f>
        <v>0.6</v>
      </c>
      <c r="N30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2" s="20">
        <f>_22_05_2024__71314[[#This Row],[Рейтинг по проезду]]*0.6+_22_05_2024__71314[[#This Row],[Рейтинг по МВ]]*0.4</f>
        <v>0.76</v>
      </c>
    </row>
    <row r="3093" spans="1:17" x14ac:dyDescent="0.2">
      <c r="A3093">
        <v>168</v>
      </c>
      <c r="B3093" s="20" t="s">
        <v>858</v>
      </c>
      <c r="C3093" s="20" t="s">
        <v>37</v>
      </c>
      <c r="D3093" s="20" t="s">
        <v>39</v>
      </c>
      <c r="E3093" s="20" t="s">
        <v>49</v>
      </c>
      <c r="F3093" s="20" t="s">
        <v>4</v>
      </c>
      <c r="G3093" s="20" t="s">
        <v>260</v>
      </c>
      <c r="H3093" s="19">
        <v>45390</v>
      </c>
      <c r="I3093">
        <v>0</v>
      </c>
      <c r="J3093">
        <v>0</v>
      </c>
      <c r="L3093">
        <v>5.8</v>
      </c>
      <c r="M3093">
        <f>IF(_22_05_2024__71314[[#This Row],[Данные телематики, пробег]]=0,0.6,IF(_22_05_2024__71314[[#This Row],[Данные путевого, пробег]]=0,0,"для расчета"))</f>
        <v>0.6</v>
      </c>
      <c r="N30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3" s="20">
        <f>_22_05_2024__71314[[#This Row],[Рейтинг по проезду]]*0.6+_22_05_2024__71314[[#This Row],[Рейтинг по МВ]]*0.4</f>
        <v>0.76</v>
      </c>
    </row>
    <row r="3094" spans="1:17" x14ac:dyDescent="0.2">
      <c r="A3094">
        <v>168</v>
      </c>
      <c r="B3094" s="20" t="s">
        <v>859</v>
      </c>
      <c r="C3094" s="20" t="s">
        <v>37</v>
      </c>
      <c r="D3094" s="20" t="s">
        <v>39</v>
      </c>
      <c r="E3094" s="20" t="s">
        <v>49</v>
      </c>
      <c r="F3094" s="20" t="s">
        <v>4</v>
      </c>
      <c r="G3094" s="20" t="s">
        <v>260</v>
      </c>
      <c r="H3094" s="19">
        <v>45391</v>
      </c>
      <c r="I3094">
        <v>0</v>
      </c>
      <c r="J3094">
        <v>39</v>
      </c>
      <c r="L3094">
        <v>5.8</v>
      </c>
      <c r="M3094">
        <f>IF(_22_05_2024__71314[[#This Row],[Данные телематики, пробег]]=0,0.6,IF(_22_05_2024__71314[[#This Row],[Данные путевого, пробег]]=0,0,"для расчета"))</f>
        <v>0.6</v>
      </c>
      <c r="N30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4" s="20">
        <f>_22_05_2024__71314[[#This Row],[Рейтинг по проезду]]*0.6+_22_05_2024__71314[[#This Row],[Рейтинг по МВ]]*0.4</f>
        <v>0.76</v>
      </c>
    </row>
    <row r="3095" spans="1:17" x14ac:dyDescent="0.2">
      <c r="A3095">
        <v>168</v>
      </c>
      <c r="B3095" s="20" t="s">
        <v>860</v>
      </c>
      <c r="C3095" s="20" t="s">
        <v>37</v>
      </c>
      <c r="D3095" s="20" t="s">
        <v>39</v>
      </c>
      <c r="E3095" s="20" t="s">
        <v>49</v>
      </c>
      <c r="F3095" s="20" t="s">
        <v>4</v>
      </c>
      <c r="G3095" s="20" t="s">
        <v>260</v>
      </c>
      <c r="H3095" s="19">
        <v>45393</v>
      </c>
      <c r="I3095">
        <v>0</v>
      </c>
      <c r="J3095">
        <v>16</v>
      </c>
      <c r="L3095">
        <v>5.8</v>
      </c>
      <c r="M3095">
        <f>IF(_22_05_2024__71314[[#This Row],[Данные телематики, пробег]]=0,0.6,IF(_22_05_2024__71314[[#This Row],[Данные путевого, пробег]]=0,0,"для расчета"))</f>
        <v>0.6</v>
      </c>
      <c r="N30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5" s="20">
        <f>_22_05_2024__71314[[#This Row],[Рейтинг по проезду]]*0.6+_22_05_2024__71314[[#This Row],[Рейтинг по МВ]]*0.4</f>
        <v>0.76</v>
      </c>
    </row>
    <row r="3096" spans="1:17" x14ac:dyDescent="0.2">
      <c r="A3096">
        <v>168</v>
      </c>
      <c r="B3096" s="20" t="s">
        <v>861</v>
      </c>
      <c r="C3096" s="20" t="s">
        <v>37</v>
      </c>
      <c r="D3096" s="20" t="s">
        <v>39</v>
      </c>
      <c r="E3096" s="20" t="s">
        <v>49</v>
      </c>
      <c r="F3096" s="20" t="s">
        <v>4</v>
      </c>
      <c r="G3096" s="20" t="s">
        <v>260</v>
      </c>
      <c r="H3096" s="19">
        <v>45401</v>
      </c>
      <c r="I3096">
        <v>0</v>
      </c>
      <c r="J3096">
        <v>26</v>
      </c>
      <c r="L3096">
        <v>5.8</v>
      </c>
      <c r="M3096">
        <f>IF(_22_05_2024__71314[[#This Row],[Данные телематики, пробег]]=0,0.6,IF(_22_05_2024__71314[[#This Row],[Данные путевого, пробег]]=0,0,"для расчета"))</f>
        <v>0.6</v>
      </c>
      <c r="N30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6" s="20">
        <f>_22_05_2024__71314[[#This Row],[Рейтинг по проезду]]*0.6+_22_05_2024__71314[[#This Row],[Рейтинг по МВ]]*0.4</f>
        <v>0.76</v>
      </c>
    </row>
    <row r="3097" spans="1:17" x14ac:dyDescent="0.2">
      <c r="A3097">
        <v>168</v>
      </c>
      <c r="B3097" s="20" t="s">
        <v>862</v>
      </c>
      <c r="C3097" s="20" t="s">
        <v>37</v>
      </c>
      <c r="D3097" s="20" t="s">
        <v>39</v>
      </c>
      <c r="E3097" s="20" t="s">
        <v>49</v>
      </c>
      <c r="F3097" s="20" t="s">
        <v>4</v>
      </c>
      <c r="G3097" s="20" t="s">
        <v>260</v>
      </c>
      <c r="H3097" s="19">
        <v>45405</v>
      </c>
      <c r="I3097">
        <v>0</v>
      </c>
      <c r="J3097">
        <v>0</v>
      </c>
      <c r="L3097">
        <v>5.8</v>
      </c>
      <c r="M3097">
        <f>IF(_22_05_2024__71314[[#This Row],[Данные телематики, пробег]]=0,0.6,IF(_22_05_2024__71314[[#This Row],[Данные путевого, пробег]]=0,0,"для расчета"))</f>
        <v>0.6</v>
      </c>
      <c r="N30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7" s="20">
        <f>_22_05_2024__71314[[#This Row],[Рейтинг по проезду]]*0.6+_22_05_2024__71314[[#This Row],[Рейтинг по МВ]]*0.4</f>
        <v>0.76</v>
      </c>
    </row>
    <row r="3098" spans="1:17" x14ac:dyDescent="0.2">
      <c r="A3098">
        <v>168</v>
      </c>
      <c r="B3098" s="20" t="s">
        <v>863</v>
      </c>
      <c r="C3098" s="20" t="s">
        <v>37</v>
      </c>
      <c r="D3098" s="20" t="s">
        <v>39</v>
      </c>
      <c r="E3098" s="20" t="s">
        <v>49</v>
      </c>
      <c r="F3098" s="20" t="s">
        <v>4</v>
      </c>
      <c r="G3098" s="20" t="s">
        <v>260</v>
      </c>
      <c r="H3098" s="19">
        <v>45409</v>
      </c>
      <c r="I3098">
        <v>0</v>
      </c>
      <c r="J3098">
        <v>0</v>
      </c>
      <c r="L3098">
        <v>5.8</v>
      </c>
      <c r="M3098">
        <f>IF(_22_05_2024__71314[[#This Row],[Данные телематики, пробег]]=0,0.6,IF(_22_05_2024__71314[[#This Row],[Данные путевого, пробег]]=0,0,"для расчета"))</f>
        <v>0.6</v>
      </c>
      <c r="N30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098" s="20">
        <f>_22_05_2024__71314[[#This Row],[Рейтинг по проезду]]*0.6+_22_05_2024__71314[[#This Row],[Рейтинг по МВ]]*0.4</f>
        <v>0.76</v>
      </c>
    </row>
    <row r="3099" spans="1:17" x14ac:dyDescent="0.2">
      <c r="A3099">
        <v>451</v>
      </c>
      <c r="B3099" s="20" t="s">
        <v>864</v>
      </c>
      <c r="C3099" s="20" t="s">
        <v>37</v>
      </c>
      <c r="D3099" s="20" t="s">
        <v>39</v>
      </c>
      <c r="E3099" s="20" t="s">
        <v>49</v>
      </c>
      <c r="F3099" s="20" t="s">
        <v>4</v>
      </c>
      <c r="G3099" s="20" t="s">
        <v>3</v>
      </c>
      <c r="H3099" s="19">
        <v>45384</v>
      </c>
      <c r="I3099">
        <v>0</v>
      </c>
      <c r="J3099">
        <v>5</v>
      </c>
      <c r="L3099">
        <v>0</v>
      </c>
      <c r="M3099">
        <f>IF(_22_05_2024__71314[[#This Row],[Данные телематики, пробег]]=0,0.6,IF(_22_05_2024__71314[[#This Row],[Данные путевого, пробег]]=0,0,"для расчета"))</f>
        <v>0.6</v>
      </c>
      <c r="N30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0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0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099" s="20">
        <f>_22_05_2024__71314[[#This Row],[Рейтинг по проезду]]*0.6+_22_05_2024__71314[[#This Row],[Рейтинг по МВ]]*0.4</f>
        <v>0.6399999999999999</v>
      </c>
    </row>
    <row r="3100" spans="1:17" x14ac:dyDescent="0.2">
      <c r="A3100">
        <v>451</v>
      </c>
      <c r="B3100" s="20" t="s">
        <v>865</v>
      </c>
      <c r="C3100" s="20" t="s">
        <v>37</v>
      </c>
      <c r="D3100" s="20" t="s">
        <v>39</v>
      </c>
      <c r="E3100" s="20" t="s">
        <v>49</v>
      </c>
      <c r="F3100" s="20" t="s">
        <v>4</v>
      </c>
      <c r="G3100" s="20" t="s">
        <v>3</v>
      </c>
      <c r="H3100" s="19">
        <v>45398</v>
      </c>
      <c r="I3100">
        <v>0</v>
      </c>
      <c r="J3100">
        <v>3</v>
      </c>
      <c r="L3100">
        <v>0</v>
      </c>
      <c r="M3100">
        <f>IF(_22_05_2024__71314[[#This Row],[Данные телематики, пробег]]=0,0.6,IF(_22_05_2024__71314[[#This Row],[Данные путевого, пробег]]=0,0,"для расчета"))</f>
        <v>0.6</v>
      </c>
      <c r="N31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0" s="20">
        <f>_22_05_2024__71314[[#This Row],[Рейтинг по проезду]]*0.6+_22_05_2024__71314[[#This Row],[Рейтинг по МВ]]*0.4</f>
        <v>0.6399999999999999</v>
      </c>
    </row>
    <row r="3101" spans="1:17" x14ac:dyDescent="0.2">
      <c r="A3101">
        <v>451</v>
      </c>
      <c r="B3101" s="20" t="s">
        <v>866</v>
      </c>
      <c r="C3101" s="20" t="s">
        <v>37</v>
      </c>
      <c r="D3101" s="20" t="s">
        <v>39</v>
      </c>
      <c r="E3101" s="20" t="s">
        <v>49</v>
      </c>
      <c r="F3101" s="20" t="s">
        <v>4</v>
      </c>
      <c r="G3101" s="20" t="s">
        <v>3</v>
      </c>
      <c r="H3101" s="19">
        <v>45402</v>
      </c>
      <c r="I3101">
        <v>0</v>
      </c>
      <c r="J3101">
        <v>24</v>
      </c>
      <c r="L3101">
        <v>0</v>
      </c>
      <c r="M3101">
        <f>IF(_22_05_2024__71314[[#This Row],[Данные телематики, пробег]]=0,0.6,IF(_22_05_2024__71314[[#This Row],[Данные путевого, пробег]]=0,0,"для расчета"))</f>
        <v>0.6</v>
      </c>
      <c r="N31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1" s="20">
        <f>_22_05_2024__71314[[#This Row],[Рейтинг по проезду]]*0.6+_22_05_2024__71314[[#This Row],[Рейтинг по МВ]]*0.4</f>
        <v>0.6399999999999999</v>
      </c>
    </row>
    <row r="3102" spans="1:17" x14ac:dyDescent="0.2">
      <c r="A3102">
        <v>451</v>
      </c>
      <c r="B3102" s="20" t="s">
        <v>867</v>
      </c>
      <c r="C3102" s="20" t="s">
        <v>37</v>
      </c>
      <c r="D3102" s="20" t="s">
        <v>39</v>
      </c>
      <c r="E3102" s="20" t="s">
        <v>49</v>
      </c>
      <c r="F3102" s="20" t="s">
        <v>4</v>
      </c>
      <c r="G3102" s="20" t="s">
        <v>3</v>
      </c>
      <c r="H3102" s="19">
        <v>45411</v>
      </c>
      <c r="I3102">
        <v>0</v>
      </c>
      <c r="J3102">
        <v>87</v>
      </c>
      <c r="L3102">
        <v>0</v>
      </c>
      <c r="M3102">
        <f>IF(_22_05_2024__71314[[#This Row],[Данные телематики, пробег]]=0,0.6,IF(_22_05_2024__71314[[#This Row],[Данные путевого, пробег]]=0,0,"для расчета"))</f>
        <v>0.6</v>
      </c>
      <c r="N31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2" s="20">
        <f>_22_05_2024__71314[[#This Row],[Рейтинг по проезду]]*0.6+_22_05_2024__71314[[#This Row],[Рейтинг по МВ]]*0.4</f>
        <v>0.6399999999999999</v>
      </c>
    </row>
    <row r="3103" spans="1:17" x14ac:dyDescent="0.2">
      <c r="A3103">
        <v>451</v>
      </c>
      <c r="B3103" s="20" t="s">
        <v>868</v>
      </c>
      <c r="C3103" s="20" t="s">
        <v>37</v>
      </c>
      <c r="D3103" s="20" t="s">
        <v>39</v>
      </c>
      <c r="E3103" s="20" t="s">
        <v>49</v>
      </c>
      <c r="F3103" s="20" t="s">
        <v>4</v>
      </c>
      <c r="G3103" s="20" t="s">
        <v>3</v>
      </c>
      <c r="H3103" s="19">
        <v>45383</v>
      </c>
      <c r="I3103">
        <v>0</v>
      </c>
      <c r="J3103">
        <v>17</v>
      </c>
      <c r="L3103">
        <v>0</v>
      </c>
      <c r="M3103">
        <f>IF(_22_05_2024__71314[[#This Row],[Данные телематики, пробег]]=0,0.6,IF(_22_05_2024__71314[[#This Row],[Данные путевого, пробег]]=0,0,"для расчета"))</f>
        <v>0.6</v>
      </c>
      <c r="N31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3" s="20">
        <f>_22_05_2024__71314[[#This Row],[Рейтинг по проезду]]*0.6+_22_05_2024__71314[[#This Row],[Рейтинг по МВ]]*0.4</f>
        <v>0.6399999999999999</v>
      </c>
    </row>
    <row r="3104" spans="1:17" x14ac:dyDescent="0.2">
      <c r="A3104">
        <v>451</v>
      </c>
      <c r="B3104" s="20" t="s">
        <v>864</v>
      </c>
      <c r="C3104" s="20" t="s">
        <v>37</v>
      </c>
      <c r="D3104" s="20" t="s">
        <v>39</v>
      </c>
      <c r="E3104" s="20" t="s">
        <v>49</v>
      </c>
      <c r="F3104" s="20" t="s">
        <v>4</v>
      </c>
      <c r="G3104" s="20" t="s">
        <v>3</v>
      </c>
      <c r="H3104" s="19">
        <v>45384</v>
      </c>
      <c r="I3104">
        <v>0</v>
      </c>
      <c r="J3104">
        <v>5</v>
      </c>
      <c r="L3104">
        <v>0</v>
      </c>
      <c r="M3104">
        <f>IF(_22_05_2024__71314[[#This Row],[Данные телематики, пробег]]=0,0.6,IF(_22_05_2024__71314[[#This Row],[Данные путевого, пробег]]=0,0,"для расчета"))</f>
        <v>0.6</v>
      </c>
      <c r="N31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4" s="20">
        <f>_22_05_2024__71314[[#This Row],[Рейтинг по проезду]]*0.6+_22_05_2024__71314[[#This Row],[Рейтинг по МВ]]*0.4</f>
        <v>0.6399999999999999</v>
      </c>
    </row>
    <row r="3105" spans="1:17" x14ac:dyDescent="0.2">
      <c r="A3105">
        <v>451</v>
      </c>
      <c r="B3105" s="20" t="s">
        <v>865</v>
      </c>
      <c r="C3105" s="20" t="s">
        <v>37</v>
      </c>
      <c r="D3105" s="20" t="s">
        <v>39</v>
      </c>
      <c r="E3105" s="20" t="s">
        <v>49</v>
      </c>
      <c r="F3105" s="20" t="s">
        <v>4</v>
      </c>
      <c r="G3105" s="20" t="s">
        <v>3</v>
      </c>
      <c r="H3105" s="19">
        <v>45398</v>
      </c>
      <c r="I3105">
        <v>0</v>
      </c>
      <c r="J3105">
        <v>4</v>
      </c>
      <c r="L3105">
        <v>0</v>
      </c>
      <c r="M3105">
        <f>IF(_22_05_2024__71314[[#This Row],[Данные телематики, пробег]]=0,0.6,IF(_22_05_2024__71314[[#This Row],[Данные путевого, пробег]]=0,0,"для расчета"))</f>
        <v>0.6</v>
      </c>
      <c r="N31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5" s="20">
        <f>_22_05_2024__71314[[#This Row],[Рейтинг по проезду]]*0.6+_22_05_2024__71314[[#This Row],[Рейтинг по МВ]]*0.4</f>
        <v>0.6399999999999999</v>
      </c>
    </row>
    <row r="3106" spans="1:17" x14ac:dyDescent="0.2">
      <c r="A3106">
        <v>451</v>
      </c>
      <c r="B3106" s="20" t="s">
        <v>866</v>
      </c>
      <c r="C3106" s="20" t="s">
        <v>37</v>
      </c>
      <c r="D3106" s="20" t="s">
        <v>39</v>
      </c>
      <c r="E3106" s="20" t="s">
        <v>49</v>
      </c>
      <c r="F3106" s="20" t="s">
        <v>4</v>
      </c>
      <c r="G3106" s="20" t="s">
        <v>3</v>
      </c>
      <c r="H3106" s="19">
        <v>45402</v>
      </c>
      <c r="I3106">
        <v>0</v>
      </c>
      <c r="J3106">
        <v>24</v>
      </c>
      <c r="L3106">
        <v>0</v>
      </c>
      <c r="M3106">
        <f>IF(_22_05_2024__71314[[#This Row],[Данные телематики, пробег]]=0,0.6,IF(_22_05_2024__71314[[#This Row],[Данные путевого, пробег]]=0,0,"для расчета"))</f>
        <v>0.6</v>
      </c>
      <c r="N31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6" s="20">
        <f>_22_05_2024__71314[[#This Row],[Рейтинг по проезду]]*0.6+_22_05_2024__71314[[#This Row],[Рейтинг по МВ]]*0.4</f>
        <v>0.6399999999999999</v>
      </c>
    </row>
    <row r="3107" spans="1:17" x14ac:dyDescent="0.2">
      <c r="A3107">
        <v>451</v>
      </c>
      <c r="B3107" s="20" t="s">
        <v>869</v>
      </c>
      <c r="C3107" s="20" t="s">
        <v>37</v>
      </c>
      <c r="D3107" s="20" t="s">
        <v>39</v>
      </c>
      <c r="E3107" s="20" t="s">
        <v>49</v>
      </c>
      <c r="F3107" s="20" t="s">
        <v>4</v>
      </c>
      <c r="G3107" s="20" t="s">
        <v>3</v>
      </c>
      <c r="H3107" s="19">
        <v>45407</v>
      </c>
      <c r="I3107">
        <v>0</v>
      </c>
      <c r="J3107">
        <v>75</v>
      </c>
      <c r="L3107">
        <v>0</v>
      </c>
      <c r="M3107">
        <f>IF(_22_05_2024__71314[[#This Row],[Данные телематики, пробег]]=0,0.6,IF(_22_05_2024__71314[[#This Row],[Данные путевого, пробег]]=0,0,"для расчета"))</f>
        <v>0.6</v>
      </c>
      <c r="N31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7" s="20">
        <f>_22_05_2024__71314[[#This Row],[Рейтинг по проезду]]*0.6+_22_05_2024__71314[[#This Row],[Рейтинг по МВ]]*0.4</f>
        <v>0.6399999999999999</v>
      </c>
    </row>
    <row r="3108" spans="1:17" x14ac:dyDescent="0.2">
      <c r="A3108">
        <v>451</v>
      </c>
      <c r="B3108" s="20" t="s">
        <v>867</v>
      </c>
      <c r="C3108" s="20" t="s">
        <v>37</v>
      </c>
      <c r="D3108" s="20" t="s">
        <v>39</v>
      </c>
      <c r="E3108" s="20" t="s">
        <v>49</v>
      </c>
      <c r="F3108" s="20" t="s">
        <v>4</v>
      </c>
      <c r="G3108" s="20" t="s">
        <v>3</v>
      </c>
      <c r="H3108" s="19">
        <v>45411</v>
      </c>
      <c r="I3108">
        <v>0</v>
      </c>
      <c r="J3108">
        <v>50</v>
      </c>
      <c r="L3108">
        <v>0</v>
      </c>
      <c r="M3108">
        <f>IF(_22_05_2024__71314[[#This Row],[Данные телематики, пробег]]=0,0.6,IF(_22_05_2024__71314[[#This Row],[Данные путевого, пробег]]=0,0,"для расчета"))</f>
        <v>0.6</v>
      </c>
      <c r="N31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08" s="20">
        <f>_22_05_2024__71314[[#This Row],[Рейтинг по проезду]]*0.6+_22_05_2024__71314[[#This Row],[Рейтинг по МВ]]*0.4</f>
        <v>0.6399999999999999</v>
      </c>
    </row>
    <row r="3109" spans="1:17" x14ac:dyDescent="0.2">
      <c r="A3109">
        <v>175</v>
      </c>
      <c r="B3109" s="20" t="s">
        <v>870</v>
      </c>
      <c r="C3109" s="20" t="s">
        <v>37</v>
      </c>
      <c r="D3109" s="20" t="s">
        <v>39</v>
      </c>
      <c r="E3109" s="20" t="s">
        <v>49</v>
      </c>
      <c r="F3109" s="20" t="s">
        <v>4</v>
      </c>
      <c r="G3109" s="20" t="s">
        <v>264</v>
      </c>
      <c r="H3109" s="19">
        <v>45383</v>
      </c>
      <c r="I3109">
        <v>0</v>
      </c>
      <c r="J3109">
        <v>20</v>
      </c>
      <c r="L3109">
        <v>5.9</v>
      </c>
      <c r="M3109">
        <f>IF(_22_05_2024__71314[[#This Row],[Данные телематики, пробег]]=0,0.6,IF(_22_05_2024__71314[[#This Row],[Данные путевого, пробег]]=0,0,"для расчета"))</f>
        <v>0.6</v>
      </c>
      <c r="N31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09" s="20">
        <f>_22_05_2024__71314[[#This Row],[Рейтинг по проезду]]*0.6+_22_05_2024__71314[[#This Row],[Рейтинг по МВ]]*0.4</f>
        <v>0.76</v>
      </c>
    </row>
    <row r="3110" spans="1:17" x14ac:dyDescent="0.2">
      <c r="A3110">
        <v>175</v>
      </c>
      <c r="B3110" s="20" t="s">
        <v>871</v>
      </c>
      <c r="C3110" s="20" t="s">
        <v>37</v>
      </c>
      <c r="D3110" s="20" t="s">
        <v>39</v>
      </c>
      <c r="E3110" s="20" t="s">
        <v>49</v>
      </c>
      <c r="F3110" s="20" t="s">
        <v>4</v>
      </c>
      <c r="G3110" s="20" t="s">
        <v>264</v>
      </c>
      <c r="H3110" s="19">
        <v>45387</v>
      </c>
      <c r="I3110">
        <v>0</v>
      </c>
      <c r="J3110">
        <v>9</v>
      </c>
      <c r="L3110">
        <v>5.9</v>
      </c>
      <c r="M3110">
        <f>IF(_22_05_2024__71314[[#This Row],[Данные телематики, пробег]]=0,0.6,IF(_22_05_2024__71314[[#This Row],[Данные путевого, пробег]]=0,0,"для расчета"))</f>
        <v>0.6</v>
      </c>
      <c r="N31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0" s="20">
        <f>_22_05_2024__71314[[#This Row],[Рейтинг по проезду]]*0.6+_22_05_2024__71314[[#This Row],[Рейтинг по МВ]]*0.4</f>
        <v>0.76</v>
      </c>
    </row>
    <row r="3111" spans="1:17" x14ac:dyDescent="0.2">
      <c r="A3111">
        <v>175</v>
      </c>
      <c r="B3111" s="20" t="s">
        <v>872</v>
      </c>
      <c r="C3111" s="20" t="s">
        <v>37</v>
      </c>
      <c r="D3111" s="20" t="s">
        <v>39</v>
      </c>
      <c r="E3111" s="20" t="s">
        <v>49</v>
      </c>
      <c r="F3111" s="20" t="s">
        <v>4</v>
      </c>
      <c r="G3111" s="20" t="s">
        <v>264</v>
      </c>
      <c r="H3111" s="19">
        <v>45397</v>
      </c>
      <c r="I3111">
        <v>0</v>
      </c>
      <c r="J3111">
        <v>15</v>
      </c>
      <c r="L3111">
        <v>5.9</v>
      </c>
      <c r="M3111">
        <f>IF(_22_05_2024__71314[[#This Row],[Данные телематики, пробег]]=0,0.6,IF(_22_05_2024__71314[[#This Row],[Данные путевого, пробег]]=0,0,"для расчета"))</f>
        <v>0.6</v>
      </c>
      <c r="N31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1" s="20">
        <f>_22_05_2024__71314[[#This Row],[Рейтинг по проезду]]*0.6+_22_05_2024__71314[[#This Row],[Рейтинг по МВ]]*0.4</f>
        <v>0.76</v>
      </c>
    </row>
    <row r="3112" spans="1:17" x14ac:dyDescent="0.2">
      <c r="A3112">
        <v>175</v>
      </c>
      <c r="B3112" s="20" t="s">
        <v>873</v>
      </c>
      <c r="C3112" s="20" t="s">
        <v>37</v>
      </c>
      <c r="D3112" s="20" t="s">
        <v>39</v>
      </c>
      <c r="E3112" s="20" t="s">
        <v>49</v>
      </c>
      <c r="F3112" s="20" t="s">
        <v>4</v>
      </c>
      <c r="G3112" s="20" t="s">
        <v>264</v>
      </c>
      <c r="H3112" s="19">
        <v>45402</v>
      </c>
      <c r="I3112">
        <v>0</v>
      </c>
      <c r="J3112">
        <v>24</v>
      </c>
      <c r="L3112">
        <v>5.9</v>
      </c>
      <c r="M3112">
        <f>IF(_22_05_2024__71314[[#This Row],[Данные телематики, пробег]]=0,0.6,IF(_22_05_2024__71314[[#This Row],[Данные путевого, пробег]]=0,0,"для расчета"))</f>
        <v>0.6</v>
      </c>
      <c r="N31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2" s="20">
        <f>_22_05_2024__71314[[#This Row],[Рейтинг по проезду]]*0.6+_22_05_2024__71314[[#This Row],[Рейтинг по МВ]]*0.4</f>
        <v>0.76</v>
      </c>
    </row>
    <row r="3113" spans="1:17" x14ac:dyDescent="0.2">
      <c r="A3113">
        <v>175</v>
      </c>
      <c r="B3113" s="20" t="s">
        <v>874</v>
      </c>
      <c r="C3113" s="20" t="s">
        <v>37</v>
      </c>
      <c r="D3113" s="20" t="s">
        <v>39</v>
      </c>
      <c r="E3113" s="20" t="s">
        <v>49</v>
      </c>
      <c r="F3113" s="20" t="s">
        <v>4</v>
      </c>
      <c r="G3113" s="20" t="s">
        <v>264</v>
      </c>
      <c r="H3113" s="19">
        <v>45405</v>
      </c>
      <c r="I3113">
        <v>0</v>
      </c>
      <c r="J3113">
        <v>9</v>
      </c>
      <c r="L3113">
        <v>5.9</v>
      </c>
      <c r="M3113">
        <f>IF(_22_05_2024__71314[[#This Row],[Данные телематики, пробег]]=0,0.6,IF(_22_05_2024__71314[[#This Row],[Данные путевого, пробег]]=0,0,"для расчета"))</f>
        <v>0.6</v>
      </c>
      <c r="N31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3" s="20">
        <f>_22_05_2024__71314[[#This Row],[Рейтинг по проезду]]*0.6+_22_05_2024__71314[[#This Row],[Рейтинг по МВ]]*0.4</f>
        <v>0.76</v>
      </c>
    </row>
    <row r="3114" spans="1:17" x14ac:dyDescent="0.2">
      <c r="A3114">
        <v>175</v>
      </c>
      <c r="B3114" s="20" t="s">
        <v>875</v>
      </c>
      <c r="C3114" s="20" t="s">
        <v>37</v>
      </c>
      <c r="D3114" s="20" t="s">
        <v>39</v>
      </c>
      <c r="E3114" s="20" t="s">
        <v>49</v>
      </c>
      <c r="F3114" s="20" t="s">
        <v>4</v>
      </c>
      <c r="G3114" s="20" t="s">
        <v>264</v>
      </c>
      <c r="H3114" s="19">
        <v>45409</v>
      </c>
      <c r="I3114">
        <v>0</v>
      </c>
      <c r="J3114">
        <v>18</v>
      </c>
      <c r="L3114">
        <v>5.9</v>
      </c>
      <c r="M3114">
        <f>IF(_22_05_2024__71314[[#This Row],[Данные телематики, пробег]]=0,0.6,IF(_22_05_2024__71314[[#This Row],[Данные путевого, пробег]]=0,0,"для расчета"))</f>
        <v>0.6</v>
      </c>
      <c r="N31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4" s="20">
        <f>_22_05_2024__71314[[#This Row],[Рейтинг по проезду]]*0.6+_22_05_2024__71314[[#This Row],[Рейтинг по МВ]]*0.4</f>
        <v>0.76</v>
      </c>
    </row>
    <row r="3115" spans="1:17" x14ac:dyDescent="0.2">
      <c r="A3115">
        <v>189</v>
      </c>
      <c r="B3115" s="20" t="s">
        <v>876</v>
      </c>
      <c r="C3115" s="20" t="s">
        <v>37</v>
      </c>
      <c r="D3115" s="20" t="s">
        <v>39</v>
      </c>
      <c r="E3115" s="20" t="s">
        <v>49</v>
      </c>
      <c r="F3115" s="20" t="s">
        <v>4</v>
      </c>
      <c r="G3115" s="20" t="s">
        <v>84</v>
      </c>
      <c r="H3115" s="19">
        <v>45386</v>
      </c>
      <c r="I3115">
        <v>0</v>
      </c>
      <c r="J3115">
        <v>105</v>
      </c>
      <c r="L3115">
        <v>5.6</v>
      </c>
      <c r="M3115">
        <f>IF(_22_05_2024__71314[[#This Row],[Данные телематики, пробег]]=0,0.6,IF(_22_05_2024__71314[[#This Row],[Данные путевого, пробег]]=0,0,"для расчета"))</f>
        <v>0.6</v>
      </c>
      <c r="N31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5" s="20">
        <f>_22_05_2024__71314[[#This Row],[Рейтинг по проезду]]*0.6+_22_05_2024__71314[[#This Row],[Рейтинг по МВ]]*0.4</f>
        <v>0.76</v>
      </c>
    </row>
    <row r="3116" spans="1:17" x14ac:dyDescent="0.2">
      <c r="A3116">
        <v>189</v>
      </c>
      <c r="B3116" s="20" t="s">
        <v>877</v>
      </c>
      <c r="C3116" s="20" t="s">
        <v>37</v>
      </c>
      <c r="D3116" s="20" t="s">
        <v>39</v>
      </c>
      <c r="E3116" s="20" t="s">
        <v>49</v>
      </c>
      <c r="F3116" s="20" t="s">
        <v>4</v>
      </c>
      <c r="G3116" s="20" t="s">
        <v>84</v>
      </c>
      <c r="H3116" s="19">
        <v>45387</v>
      </c>
      <c r="I3116">
        <v>0</v>
      </c>
      <c r="J3116">
        <v>65</v>
      </c>
      <c r="L3116">
        <v>5.6</v>
      </c>
      <c r="M3116">
        <f>IF(_22_05_2024__71314[[#This Row],[Данные телематики, пробег]]=0,0.6,IF(_22_05_2024__71314[[#This Row],[Данные путевого, пробег]]=0,0,"для расчета"))</f>
        <v>0.6</v>
      </c>
      <c r="N31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6" s="20">
        <f>_22_05_2024__71314[[#This Row],[Рейтинг по проезду]]*0.6+_22_05_2024__71314[[#This Row],[Рейтинг по МВ]]*0.4</f>
        <v>0.76</v>
      </c>
    </row>
    <row r="3117" spans="1:17" x14ac:dyDescent="0.2">
      <c r="A3117">
        <v>189</v>
      </c>
      <c r="B3117" s="20" t="s">
        <v>878</v>
      </c>
      <c r="C3117" s="20" t="s">
        <v>37</v>
      </c>
      <c r="D3117" s="20" t="s">
        <v>39</v>
      </c>
      <c r="E3117" s="20" t="s">
        <v>49</v>
      </c>
      <c r="F3117" s="20" t="s">
        <v>4</v>
      </c>
      <c r="G3117" s="20" t="s">
        <v>84</v>
      </c>
      <c r="H3117" s="19">
        <v>45405</v>
      </c>
      <c r="I3117">
        <v>0</v>
      </c>
      <c r="J3117">
        <v>27.46</v>
      </c>
      <c r="L3117">
        <v>5.6</v>
      </c>
      <c r="M3117">
        <f>IF(_22_05_2024__71314[[#This Row],[Данные телематики, пробег]]=0,0.6,IF(_22_05_2024__71314[[#This Row],[Данные путевого, пробег]]=0,0,"для расчета"))</f>
        <v>0.6</v>
      </c>
      <c r="N31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7" s="20">
        <f>_22_05_2024__71314[[#This Row],[Рейтинг по проезду]]*0.6+_22_05_2024__71314[[#This Row],[Рейтинг по МВ]]*0.4</f>
        <v>0.76</v>
      </c>
    </row>
    <row r="3118" spans="1:17" x14ac:dyDescent="0.2">
      <c r="A3118">
        <v>189</v>
      </c>
      <c r="B3118" s="20" t="s">
        <v>879</v>
      </c>
      <c r="C3118" s="20" t="s">
        <v>37</v>
      </c>
      <c r="D3118" s="20" t="s">
        <v>39</v>
      </c>
      <c r="E3118" s="20" t="s">
        <v>49</v>
      </c>
      <c r="F3118" s="20" t="s">
        <v>4</v>
      </c>
      <c r="G3118" s="20" t="s">
        <v>84</v>
      </c>
      <c r="H3118" s="19">
        <v>45408</v>
      </c>
      <c r="I3118">
        <v>0</v>
      </c>
      <c r="J3118">
        <v>101</v>
      </c>
      <c r="L3118">
        <v>5.6</v>
      </c>
      <c r="M3118">
        <f>IF(_22_05_2024__71314[[#This Row],[Данные телематики, пробег]]=0,0.6,IF(_22_05_2024__71314[[#This Row],[Данные путевого, пробег]]=0,0,"для расчета"))</f>
        <v>0.6</v>
      </c>
      <c r="N31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8" s="20">
        <f>_22_05_2024__71314[[#This Row],[Рейтинг по проезду]]*0.6+_22_05_2024__71314[[#This Row],[Рейтинг по МВ]]*0.4</f>
        <v>0.76</v>
      </c>
    </row>
    <row r="3119" spans="1:17" x14ac:dyDescent="0.2">
      <c r="A3119">
        <v>189</v>
      </c>
      <c r="B3119" s="20" t="s">
        <v>880</v>
      </c>
      <c r="C3119" s="20" t="s">
        <v>37</v>
      </c>
      <c r="D3119" s="20" t="s">
        <v>39</v>
      </c>
      <c r="E3119" s="20" t="s">
        <v>49</v>
      </c>
      <c r="F3119" s="20" t="s">
        <v>4</v>
      </c>
      <c r="G3119" s="20" t="s">
        <v>84</v>
      </c>
      <c r="H3119" s="19">
        <v>45409</v>
      </c>
      <c r="I3119">
        <v>0</v>
      </c>
      <c r="J3119">
        <v>3.54</v>
      </c>
      <c r="L3119">
        <v>5.6</v>
      </c>
      <c r="M3119">
        <f>IF(_22_05_2024__71314[[#This Row],[Данные телематики, пробег]]=0,0.6,IF(_22_05_2024__71314[[#This Row],[Данные путевого, пробег]]=0,0,"для расчета"))</f>
        <v>0.6</v>
      </c>
      <c r="N31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19" s="20">
        <f>_22_05_2024__71314[[#This Row],[Рейтинг по проезду]]*0.6+_22_05_2024__71314[[#This Row],[Рейтинг по МВ]]*0.4</f>
        <v>0.76</v>
      </c>
    </row>
    <row r="3120" spans="1:17" x14ac:dyDescent="0.2">
      <c r="A3120">
        <v>191</v>
      </c>
      <c r="B3120" s="20" t="s">
        <v>881</v>
      </c>
      <c r="C3120" s="20" t="s">
        <v>37</v>
      </c>
      <c r="D3120" s="20" t="s">
        <v>39</v>
      </c>
      <c r="E3120" s="20" t="s">
        <v>41</v>
      </c>
      <c r="F3120" s="20" t="s">
        <v>4</v>
      </c>
      <c r="G3120" s="20" t="s">
        <v>273</v>
      </c>
      <c r="H3120" s="19">
        <v>45384</v>
      </c>
      <c r="I3120">
        <v>0</v>
      </c>
      <c r="J3120">
        <v>2</v>
      </c>
      <c r="L3120">
        <v>4.8</v>
      </c>
      <c r="M3120">
        <f>IF(_22_05_2024__71314[[#This Row],[Данные телематики, пробег]]=0,0.6,IF(_22_05_2024__71314[[#This Row],[Данные путевого, пробег]]=0,0,"для расчета"))</f>
        <v>0.6</v>
      </c>
      <c r="N31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0" s="20">
        <f>_22_05_2024__71314[[#This Row],[Рейтинг по проезду]]*0.6+_22_05_2024__71314[[#This Row],[Рейтинг по МВ]]*0.4</f>
        <v>0.6399999999999999</v>
      </c>
    </row>
    <row r="3121" spans="1:17" x14ac:dyDescent="0.2">
      <c r="A3121">
        <v>191</v>
      </c>
      <c r="B3121" s="20" t="s">
        <v>882</v>
      </c>
      <c r="C3121" s="20" t="s">
        <v>37</v>
      </c>
      <c r="D3121" s="20" t="s">
        <v>39</v>
      </c>
      <c r="E3121" s="20" t="s">
        <v>41</v>
      </c>
      <c r="F3121" s="20" t="s">
        <v>4</v>
      </c>
      <c r="G3121" s="20" t="s">
        <v>273</v>
      </c>
      <c r="H3121" s="19">
        <v>45398</v>
      </c>
      <c r="I3121">
        <v>0</v>
      </c>
      <c r="J3121">
        <v>3</v>
      </c>
      <c r="L3121">
        <v>4.8</v>
      </c>
      <c r="M3121">
        <f>IF(_22_05_2024__71314[[#This Row],[Данные телематики, пробег]]=0,0.6,IF(_22_05_2024__71314[[#This Row],[Данные путевого, пробег]]=0,0,"для расчета"))</f>
        <v>0.6</v>
      </c>
      <c r="N31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1" s="20">
        <f>_22_05_2024__71314[[#This Row],[Рейтинг по проезду]]*0.6+_22_05_2024__71314[[#This Row],[Рейтинг по МВ]]*0.4</f>
        <v>0.6399999999999999</v>
      </c>
    </row>
    <row r="3122" spans="1:17" x14ac:dyDescent="0.2">
      <c r="A3122">
        <v>203</v>
      </c>
      <c r="B3122" s="20" t="s">
        <v>883</v>
      </c>
      <c r="C3122" s="20" t="s">
        <v>37</v>
      </c>
      <c r="D3122" s="20" t="s">
        <v>39</v>
      </c>
      <c r="E3122" s="20" t="s">
        <v>64</v>
      </c>
      <c r="F3122" s="20" t="s">
        <v>4</v>
      </c>
      <c r="G3122" s="20" t="s">
        <v>90</v>
      </c>
      <c r="H3122" s="19">
        <v>45383</v>
      </c>
      <c r="I3122">
        <v>0</v>
      </c>
      <c r="J3122">
        <v>328</v>
      </c>
      <c r="L3122">
        <v>0</v>
      </c>
      <c r="M3122">
        <f>IF(_22_05_2024__71314[[#This Row],[Данные телематики, пробег]]=0,0.6,IF(_22_05_2024__71314[[#This Row],[Данные путевого, пробег]]=0,0,"для расчета"))</f>
        <v>0.6</v>
      </c>
      <c r="N31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2" s="20">
        <f>_22_05_2024__71314[[#This Row],[Рейтинг по проезду]]*0.6+_22_05_2024__71314[[#This Row],[Рейтинг по МВ]]*0.4</f>
        <v>0.6399999999999999</v>
      </c>
    </row>
    <row r="3123" spans="1:17" x14ac:dyDescent="0.2">
      <c r="A3123">
        <v>203</v>
      </c>
      <c r="B3123" s="20" t="s">
        <v>884</v>
      </c>
      <c r="C3123" s="20" t="s">
        <v>37</v>
      </c>
      <c r="D3123" s="20" t="s">
        <v>39</v>
      </c>
      <c r="E3123" s="20" t="s">
        <v>64</v>
      </c>
      <c r="F3123" s="20" t="s">
        <v>4</v>
      </c>
      <c r="G3123" s="20" t="s">
        <v>90</v>
      </c>
      <c r="H3123" s="19">
        <v>45396</v>
      </c>
      <c r="I3123">
        <v>0</v>
      </c>
      <c r="J3123">
        <v>331</v>
      </c>
      <c r="L3123">
        <v>0</v>
      </c>
      <c r="M3123">
        <f>IF(_22_05_2024__71314[[#This Row],[Данные телематики, пробег]]=0,0.6,IF(_22_05_2024__71314[[#This Row],[Данные путевого, пробег]]=0,0,"для расчета"))</f>
        <v>0.6</v>
      </c>
      <c r="N31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3" s="20">
        <f>_22_05_2024__71314[[#This Row],[Рейтинг по проезду]]*0.6+_22_05_2024__71314[[#This Row],[Рейтинг по МВ]]*0.4</f>
        <v>0.6399999999999999</v>
      </c>
    </row>
    <row r="3124" spans="1:17" x14ac:dyDescent="0.2">
      <c r="A3124">
        <v>203</v>
      </c>
      <c r="B3124" s="20" t="s">
        <v>885</v>
      </c>
      <c r="C3124" s="20" t="s">
        <v>37</v>
      </c>
      <c r="D3124" s="20" t="s">
        <v>39</v>
      </c>
      <c r="E3124" s="20" t="s">
        <v>64</v>
      </c>
      <c r="F3124" s="20" t="s">
        <v>4</v>
      </c>
      <c r="G3124" s="20" t="s">
        <v>90</v>
      </c>
      <c r="H3124" s="19">
        <v>45397</v>
      </c>
      <c r="I3124">
        <v>0</v>
      </c>
      <c r="J3124">
        <v>209</v>
      </c>
      <c r="L3124">
        <v>0</v>
      </c>
      <c r="M3124">
        <f>IF(_22_05_2024__71314[[#This Row],[Данные телематики, пробег]]=0,0.6,IF(_22_05_2024__71314[[#This Row],[Данные путевого, пробег]]=0,0,"для расчета"))</f>
        <v>0.6</v>
      </c>
      <c r="N31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4" s="20">
        <f>_22_05_2024__71314[[#This Row],[Рейтинг по проезду]]*0.6+_22_05_2024__71314[[#This Row],[Рейтинг по МВ]]*0.4</f>
        <v>0.6399999999999999</v>
      </c>
    </row>
    <row r="3125" spans="1:17" x14ac:dyDescent="0.2">
      <c r="A3125">
        <v>203</v>
      </c>
      <c r="B3125" s="20" t="s">
        <v>886</v>
      </c>
      <c r="C3125" s="20" t="s">
        <v>37</v>
      </c>
      <c r="D3125" s="20" t="s">
        <v>39</v>
      </c>
      <c r="E3125" s="20" t="s">
        <v>64</v>
      </c>
      <c r="F3125" s="20" t="s">
        <v>4</v>
      </c>
      <c r="G3125" s="20" t="s">
        <v>90</v>
      </c>
      <c r="H3125" s="19">
        <v>45404</v>
      </c>
      <c r="I3125">
        <v>0</v>
      </c>
      <c r="J3125">
        <v>18</v>
      </c>
      <c r="L3125">
        <v>0</v>
      </c>
      <c r="M3125">
        <f>IF(_22_05_2024__71314[[#This Row],[Данные телематики, пробег]]=0,0.6,IF(_22_05_2024__71314[[#This Row],[Данные путевого, пробег]]=0,0,"для расчета"))</f>
        <v>0.6</v>
      </c>
      <c r="N31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5" s="20">
        <f>_22_05_2024__71314[[#This Row],[Рейтинг по проезду]]*0.6+_22_05_2024__71314[[#This Row],[Рейтинг по МВ]]*0.4</f>
        <v>0.6399999999999999</v>
      </c>
    </row>
    <row r="3126" spans="1:17" x14ac:dyDescent="0.2">
      <c r="A3126">
        <v>203</v>
      </c>
      <c r="B3126" s="20" t="s">
        <v>887</v>
      </c>
      <c r="C3126" s="20" t="s">
        <v>37</v>
      </c>
      <c r="D3126" s="20" t="s">
        <v>39</v>
      </c>
      <c r="E3126" s="20" t="s">
        <v>64</v>
      </c>
      <c r="F3126" s="20" t="s">
        <v>4</v>
      </c>
      <c r="G3126" s="20" t="s">
        <v>90</v>
      </c>
      <c r="H3126" s="19">
        <v>45407</v>
      </c>
      <c r="I3126">
        <v>0</v>
      </c>
      <c r="J3126">
        <v>21</v>
      </c>
      <c r="L3126">
        <v>0</v>
      </c>
      <c r="M3126">
        <f>IF(_22_05_2024__71314[[#This Row],[Данные телематики, пробег]]=0,0.6,IF(_22_05_2024__71314[[#This Row],[Данные путевого, пробег]]=0,0,"для расчета"))</f>
        <v>0.6</v>
      </c>
      <c r="N31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6" s="20">
        <f>_22_05_2024__71314[[#This Row],[Рейтинг по проезду]]*0.6+_22_05_2024__71314[[#This Row],[Рейтинг по МВ]]*0.4</f>
        <v>0.6399999999999999</v>
      </c>
    </row>
    <row r="3127" spans="1:17" x14ac:dyDescent="0.2">
      <c r="A3127">
        <v>203</v>
      </c>
      <c r="B3127" s="20" t="s">
        <v>888</v>
      </c>
      <c r="C3127" s="20" t="s">
        <v>37</v>
      </c>
      <c r="D3127" s="20" t="s">
        <v>39</v>
      </c>
      <c r="E3127" s="20" t="s">
        <v>64</v>
      </c>
      <c r="F3127" s="20" t="s">
        <v>4</v>
      </c>
      <c r="G3127" s="20" t="s">
        <v>90</v>
      </c>
      <c r="H3127" s="19">
        <v>45409</v>
      </c>
      <c r="I3127">
        <v>0</v>
      </c>
      <c r="J3127">
        <v>61</v>
      </c>
      <c r="L3127">
        <v>0</v>
      </c>
      <c r="M3127">
        <f>IF(_22_05_2024__71314[[#This Row],[Данные телематики, пробег]]=0,0.6,IF(_22_05_2024__71314[[#This Row],[Данные путевого, пробег]]=0,0,"для расчета"))</f>
        <v>0.6</v>
      </c>
      <c r="N31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7" s="20">
        <f>_22_05_2024__71314[[#This Row],[Рейтинг по проезду]]*0.6+_22_05_2024__71314[[#This Row],[Рейтинг по МВ]]*0.4</f>
        <v>0.6399999999999999</v>
      </c>
    </row>
    <row r="3128" spans="1:17" x14ac:dyDescent="0.2">
      <c r="A3128">
        <v>206</v>
      </c>
      <c r="B3128" s="20" t="s">
        <v>889</v>
      </c>
      <c r="C3128" s="20" t="s">
        <v>37</v>
      </c>
      <c r="D3128" s="20" t="s">
        <v>39</v>
      </c>
      <c r="E3128" s="20" t="s">
        <v>64</v>
      </c>
      <c r="F3128" s="20" t="s">
        <v>4</v>
      </c>
      <c r="G3128" s="20" t="s">
        <v>281</v>
      </c>
      <c r="H3128" s="19">
        <v>45383</v>
      </c>
      <c r="I3128">
        <v>0</v>
      </c>
      <c r="J3128">
        <v>100</v>
      </c>
      <c r="L3128">
        <v>0</v>
      </c>
      <c r="M3128">
        <f>IF(_22_05_2024__71314[[#This Row],[Данные телематики, пробег]]=0,0.6,IF(_22_05_2024__71314[[#This Row],[Данные путевого, пробег]]=0,0,"для расчета"))</f>
        <v>0.6</v>
      </c>
      <c r="N31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8" s="20">
        <f>_22_05_2024__71314[[#This Row],[Рейтинг по проезду]]*0.6+_22_05_2024__71314[[#This Row],[Рейтинг по МВ]]*0.4</f>
        <v>0.6399999999999999</v>
      </c>
    </row>
    <row r="3129" spans="1:17" x14ac:dyDescent="0.2">
      <c r="A3129">
        <v>206</v>
      </c>
      <c r="B3129" s="20" t="s">
        <v>890</v>
      </c>
      <c r="C3129" s="20" t="s">
        <v>37</v>
      </c>
      <c r="D3129" s="20" t="s">
        <v>39</v>
      </c>
      <c r="E3129" s="20" t="s">
        <v>64</v>
      </c>
      <c r="F3129" s="20" t="s">
        <v>4</v>
      </c>
      <c r="G3129" s="20" t="s">
        <v>281</v>
      </c>
      <c r="H3129" s="19">
        <v>45384</v>
      </c>
      <c r="I3129">
        <v>0</v>
      </c>
      <c r="J3129">
        <v>47</v>
      </c>
      <c r="L3129">
        <v>0</v>
      </c>
      <c r="M3129">
        <f>IF(_22_05_2024__71314[[#This Row],[Данные телематики, пробег]]=0,0.6,IF(_22_05_2024__71314[[#This Row],[Данные путевого, пробег]]=0,0,"для расчета"))</f>
        <v>0.6</v>
      </c>
      <c r="N31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29" s="20">
        <f>_22_05_2024__71314[[#This Row],[Рейтинг по проезду]]*0.6+_22_05_2024__71314[[#This Row],[Рейтинг по МВ]]*0.4</f>
        <v>0.6399999999999999</v>
      </c>
    </row>
    <row r="3130" spans="1:17" x14ac:dyDescent="0.2">
      <c r="A3130">
        <v>206</v>
      </c>
      <c r="B3130" s="20" t="s">
        <v>891</v>
      </c>
      <c r="C3130" s="20" t="s">
        <v>37</v>
      </c>
      <c r="D3130" s="20" t="s">
        <v>39</v>
      </c>
      <c r="E3130" s="20" t="s">
        <v>64</v>
      </c>
      <c r="F3130" s="20" t="s">
        <v>4</v>
      </c>
      <c r="G3130" s="20" t="s">
        <v>281</v>
      </c>
      <c r="H3130" s="19">
        <v>45385</v>
      </c>
      <c r="I3130">
        <v>0</v>
      </c>
      <c r="J3130">
        <v>279</v>
      </c>
      <c r="L3130">
        <v>0</v>
      </c>
      <c r="M3130">
        <f>IF(_22_05_2024__71314[[#This Row],[Данные телематики, пробег]]=0,0.6,IF(_22_05_2024__71314[[#This Row],[Данные путевого, пробег]]=0,0,"для расчета"))</f>
        <v>0.6</v>
      </c>
      <c r="N31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0" s="20">
        <f>_22_05_2024__71314[[#This Row],[Рейтинг по проезду]]*0.6+_22_05_2024__71314[[#This Row],[Рейтинг по МВ]]*0.4</f>
        <v>0.6399999999999999</v>
      </c>
    </row>
    <row r="3131" spans="1:17" x14ac:dyDescent="0.2">
      <c r="A3131">
        <v>206</v>
      </c>
      <c r="B3131" s="20" t="s">
        <v>892</v>
      </c>
      <c r="C3131" s="20" t="s">
        <v>37</v>
      </c>
      <c r="D3131" s="20" t="s">
        <v>39</v>
      </c>
      <c r="E3131" s="20" t="s">
        <v>64</v>
      </c>
      <c r="F3131" s="20" t="s">
        <v>4</v>
      </c>
      <c r="G3131" s="20" t="s">
        <v>281</v>
      </c>
      <c r="H3131" s="19">
        <v>45386</v>
      </c>
      <c r="I3131">
        <v>0</v>
      </c>
      <c r="J3131">
        <v>66</v>
      </c>
      <c r="L3131">
        <v>0</v>
      </c>
      <c r="M3131">
        <f>IF(_22_05_2024__71314[[#This Row],[Данные телематики, пробег]]=0,0.6,IF(_22_05_2024__71314[[#This Row],[Данные путевого, пробег]]=0,0,"для расчета"))</f>
        <v>0.6</v>
      </c>
      <c r="N31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1" s="20">
        <f>_22_05_2024__71314[[#This Row],[Рейтинг по проезду]]*0.6+_22_05_2024__71314[[#This Row],[Рейтинг по МВ]]*0.4</f>
        <v>0.6399999999999999</v>
      </c>
    </row>
    <row r="3132" spans="1:17" x14ac:dyDescent="0.2">
      <c r="A3132">
        <v>206</v>
      </c>
      <c r="B3132" s="20" t="s">
        <v>893</v>
      </c>
      <c r="C3132" s="20" t="s">
        <v>37</v>
      </c>
      <c r="D3132" s="20" t="s">
        <v>39</v>
      </c>
      <c r="E3132" s="20" t="s">
        <v>64</v>
      </c>
      <c r="F3132" s="20" t="s">
        <v>4</v>
      </c>
      <c r="G3132" s="20" t="s">
        <v>281</v>
      </c>
      <c r="H3132" s="19">
        <v>45387</v>
      </c>
      <c r="I3132">
        <v>0</v>
      </c>
      <c r="J3132">
        <v>151</v>
      </c>
      <c r="L3132">
        <v>0</v>
      </c>
      <c r="M3132">
        <f>IF(_22_05_2024__71314[[#This Row],[Данные телематики, пробег]]=0,0.6,IF(_22_05_2024__71314[[#This Row],[Данные путевого, пробег]]=0,0,"для расчета"))</f>
        <v>0.6</v>
      </c>
      <c r="N31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2" s="20">
        <f>_22_05_2024__71314[[#This Row],[Рейтинг по проезду]]*0.6+_22_05_2024__71314[[#This Row],[Рейтинг по МВ]]*0.4</f>
        <v>0.6399999999999999</v>
      </c>
    </row>
    <row r="3133" spans="1:17" x14ac:dyDescent="0.2">
      <c r="A3133">
        <v>206</v>
      </c>
      <c r="B3133" s="20" t="s">
        <v>894</v>
      </c>
      <c r="C3133" s="20" t="s">
        <v>37</v>
      </c>
      <c r="D3133" s="20" t="s">
        <v>39</v>
      </c>
      <c r="E3133" s="20" t="s">
        <v>64</v>
      </c>
      <c r="F3133" s="20" t="s">
        <v>4</v>
      </c>
      <c r="G3133" s="20" t="s">
        <v>281</v>
      </c>
      <c r="H3133" s="19">
        <v>45388</v>
      </c>
      <c r="I3133">
        <v>0</v>
      </c>
      <c r="J3133">
        <v>158</v>
      </c>
      <c r="L3133">
        <v>0</v>
      </c>
      <c r="M3133">
        <f>IF(_22_05_2024__71314[[#This Row],[Данные телематики, пробег]]=0,0.6,IF(_22_05_2024__71314[[#This Row],[Данные путевого, пробег]]=0,0,"для расчета"))</f>
        <v>0.6</v>
      </c>
      <c r="N31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3" s="20">
        <f>_22_05_2024__71314[[#This Row],[Рейтинг по проезду]]*0.6+_22_05_2024__71314[[#This Row],[Рейтинг по МВ]]*0.4</f>
        <v>0.6399999999999999</v>
      </c>
    </row>
    <row r="3134" spans="1:17" x14ac:dyDescent="0.2">
      <c r="A3134">
        <v>206</v>
      </c>
      <c r="B3134" s="20" t="s">
        <v>895</v>
      </c>
      <c r="C3134" s="20" t="s">
        <v>37</v>
      </c>
      <c r="D3134" s="20" t="s">
        <v>39</v>
      </c>
      <c r="E3134" s="20" t="s">
        <v>64</v>
      </c>
      <c r="F3134" s="20" t="s">
        <v>4</v>
      </c>
      <c r="G3134" s="20" t="s">
        <v>281</v>
      </c>
      <c r="H3134" s="19">
        <v>45389</v>
      </c>
      <c r="I3134">
        <v>0</v>
      </c>
      <c r="J3134">
        <v>163</v>
      </c>
      <c r="L3134">
        <v>0</v>
      </c>
      <c r="M3134">
        <f>IF(_22_05_2024__71314[[#This Row],[Данные телематики, пробег]]=0,0.6,IF(_22_05_2024__71314[[#This Row],[Данные путевого, пробег]]=0,0,"для расчета"))</f>
        <v>0.6</v>
      </c>
      <c r="N31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4" s="20">
        <f>_22_05_2024__71314[[#This Row],[Рейтинг по проезду]]*0.6+_22_05_2024__71314[[#This Row],[Рейтинг по МВ]]*0.4</f>
        <v>0.6399999999999999</v>
      </c>
    </row>
    <row r="3135" spans="1:17" x14ac:dyDescent="0.2">
      <c r="A3135">
        <v>206</v>
      </c>
      <c r="B3135" s="20" t="s">
        <v>896</v>
      </c>
      <c r="C3135" s="20" t="s">
        <v>37</v>
      </c>
      <c r="D3135" s="20" t="s">
        <v>39</v>
      </c>
      <c r="E3135" s="20" t="s">
        <v>64</v>
      </c>
      <c r="F3135" s="20" t="s">
        <v>4</v>
      </c>
      <c r="G3135" s="20" t="s">
        <v>281</v>
      </c>
      <c r="H3135" s="19">
        <v>45390</v>
      </c>
      <c r="I3135">
        <v>0</v>
      </c>
      <c r="J3135">
        <v>401</v>
      </c>
      <c r="L3135">
        <v>0</v>
      </c>
      <c r="M3135">
        <f>IF(_22_05_2024__71314[[#This Row],[Данные телематики, пробег]]=0,0.6,IF(_22_05_2024__71314[[#This Row],[Данные путевого, пробег]]=0,0,"для расчета"))</f>
        <v>0.6</v>
      </c>
      <c r="N31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5" s="20">
        <f>_22_05_2024__71314[[#This Row],[Рейтинг по проезду]]*0.6+_22_05_2024__71314[[#This Row],[Рейтинг по МВ]]*0.4</f>
        <v>0.6399999999999999</v>
      </c>
    </row>
    <row r="3136" spans="1:17" x14ac:dyDescent="0.2">
      <c r="A3136">
        <v>206</v>
      </c>
      <c r="B3136" s="20" t="s">
        <v>897</v>
      </c>
      <c r="C3136" s="20" t="s">
        <v>37</v>
      </c>
      <c r="D3136" s="20" t="s">
        <v>39</v>
      </c>
      <c r="E3136" s="20" t="s">
        <v>64</v>
      </c>
      <c r="F3136" s="20" t="s">
        <v>4</v>
      </c>
      <c r="G3136" s="20" t="s">
        <v>281</v>
      </c>
      <c r="H3136" s="19">
        <v>45391</v>
      </c>
      <c r="I3136">
        <v>0</v>
      </c>
      <c r="J3136">
        <v>137</v>
      </c>
      <c r="L3136">
        <v>0</v>
      </c>
      <c r="M3136">
        <f>IF(_22_05_2024__71314[[#This Row],[Данные телематики, пробег]]=0,0.6,IF(_22_05_2024__71314[[#This Row],[Данные путевого, пробег]]=0,0,"для расчета"))</f>
        <v>0.6</v>
      </c>
      <c r="N31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6" s="20">
        <f>_22_05_2024__71314[[#This Row],[Рейтинг по проезду]]*0.6+_22_05_2024__71314[[#This Row],[Рейтинг по МВ]]*0.4</f>
        <v>0.6399999999999999</v>
      </c>
    </row>
    <row r="3137" spans="1:17" x14ac:dyDescent="0.2">
      <c r="A3137">
        <v>206</v>
      </c>
      <c r="B3137" s="20" t="s">
        <v>898</v>
      </c>
      <c r="C3137" s="20" t="s">
        <v>37</v>
      </c>
      <c r="D3137" s="20" t="s">
        <v>39</v>
      </c>
      <c r="E3137" s="20" t="s">
        <v>64</v>
      </c>
      <c r="F3137" s="20" t="s">
        <v>4</v>
      </c>
      <c r="G3137" s="20" t="s">
        <v>281</v>
      </c>
      <c r="H3137" s="19">
        <v>45392</v>
      </c>
      <c r="I3137">
        <v>0</v>
      </c>
      <c r="J3137">
        <v>269</v>
      </c>
      <c r="L3137">
        <v>0</v>
      </c>
      <c r="M3137">
        <f>IF(_22_05_2024__71314[[#This Row],[Данные телематики, пробег]]=0,0.6,IF(_22_05_2024__71314[[#This Row],[Данные путевого, пробег]]=0,0,"для расчета"))</f>
        <v>0.6</v>
      </c>
      <c r="N31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7" s="20">
        <f>_22_05_2024__71314[[#This Row],[Рейтинг по проезду]]*0.6+_22_05_2024__71314[[#This Row],[Рейтинг по МВ]]*0.4</f>
        <v>0.6399999999999999</v>
      </c>
    </row>
    <row r="3138" spans="1:17" x14ac:dyDescent="0.2">
      <c r="A3138">
        <v>206</v>
      </c>
      <c r="B3138" s="20" t="s">
        <v>899</v>
      </c>
      <c r="C3138" s="20" t="s">
        <v>37</v>
      </c>
      <c r="D3138" s="20" t="s">
        <v>39</v>
      </c>
      <c r="E3138" s="20" t="s">
        <v>64</v>
      </c>
      <c r="F3138" s="20" t="s">
        <v>4</v>
      </c>
      <c r="G3138" s="20" t="s">
        <v>281</v>
      </c>
      <c r="H3138" s="19">
        <v>45393</v>
      </c>
      <c r="I3138">
        <v>0</v>
      </c>
      <c r="J3138">
        <v>453</v>
      </c>
      <c r="L3138">
        <v>0</v>
      </c>
      <c r="M3138">
        <f>IF(_22_05_2024__71314[[#This Row],[Данные телематики, пробег]]=0,0.6,IF(_22_05_2024__71314[[#This Row],[Данные путевого, пробег]]=0,0,"для расчета"))</f>
        <v>0.6</v>
      </c>
      <c r="N31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8" s="20">
        <f>_22_05_2024__71314[[#This Row],[Рейтинг по проезду]]*0.6+_22_05_2024__71314[[#This Row],[Рейтинг по МВ]]*0.4</f>
        <v>0.6399999999999999</v>
      </c>
    </row>
    <row r="3139" spans="1:17" x14ac:dyDescent="0.2">
      <c r="A3139">
        <v>206</v>
      </c>
      <c r="B3139" s="20" t="s">
        <v>900</v>
      </c>
      <c r="C3139" s="20" t="s">
        <v>37</v>
      </c>
      <c r="D3139" s="20" t="s">
        <v>39</v>
      </c>
      <c r="E3139" s="20" t="s">
        <v>64</v>
      </c>
      <c r="F3139" s="20" t="s">
        <v>4</v>
      </c>
      <c r="G3139" s="20" t="s">
        <v>281</v>
      </c>
      <c r="H3139" s="19">
        <v>45394</v>
      </c>
      <c r="I3139">
        <v>0</v>
      </c>
      <c r="J3139">
        <v>39</v>
      </c>
      <c r="L3139">
        <v>0</v>
      </c>
      <c r="M3139">
        <f>IF(_22_05_2024__71314[[#This Row],[Данные телематики, пробег]]=0,0.6,IF(_22_05_2024__71314[[#This Row],[Данные путевого, пробег]]=0,0,"для расчета"))</f>
        <v>0.6</v>
      </c>
      <c r="N31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39" s="20">
        <f>_22_05_2024__71314[[#This Row],[Рейтинг по проезду]]*0.6+_22_05_2024__71314[[#This Row],[Рейтинг по МВ]]*0.4</f>
        <v>0.6399999999999999</v>
      </c>
    </row>
    <row r="3140" spans="1:17" x14ac:dyDescent="0.2">
      <c r="A3140">
        <v>206</v>
      </c>
      <c r="B3140" s="20" t="s">
        <v>901</v>
      </c>
      <c r="C3140" s="20" t="s">
        <v>37</v>
      </c>
      <c r="D3140" s="20" t="s">
        <v>39</v>
      </c>
      <c r="E3140" s="20" t="s">
        <v>64</v>
      </c>
      <c r="F3140" s="20" t="s">
        <v>4</v>
      </c>
      <c r="G3140" s="20" t="s">
        <v>281</v>
      </c>
      <c r="H3140" s="19">
        <v>45395</v>
      </c>
      <c r="I3140">
        <v>0</v>
      </c>
      <c r="J3140">
        <v>61</v>
      </c>
      <c r="L3140">
        <v>0</v>
      </c>
      <c r="M3140">
        <f>IF(_22_05_2024__71314[[#This Row],[Данные телематики, пробег]]=0,0.6,IF(_22_05_2024__71314[[#This Row],[Данные путевого, пробег]]=0,0,"для расчета"))</f>
        <v>0.6</v>
      </c>
      <c r="N31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0" s="20">
        <f>_22_05_2024__71314[[#This Row],[Рейтинг по проезду]]*0.6+_22_05_2024__71314[[#This Row],[Рейтинг по МВ]]*0.4</f>
        <v>0.6399999999999999</v>
      </c>
    </row>
    <row r="3141" spans="1:17" x14ac:dyDescent="0.2">
      <c r="A3141">
        <v>206</v>
      </c>
      <c r="B3141" s="20" t="s">
        <v>902</v>
      </c>
      <c r="C3141" s="20" t="s">
        <v>37</v>
      </c>
      <c r="D3141" s="20" t="s">
        <v>39</v>
      </c>
      <c r="E3141" s="20" t="s">
        <v>64</v>
      </c>
      <c r="F3141" s="20" t="s">
        <v>4</v>
      </c>
      <c r="G3141" s="20" t="s">
        <v>281</v>
      </c>
      <c r="H3141" s="19">
        <v>45397</v>
      </c>
      <c r="I3141">
        <v>0</v>
      </c>
      <c r="J3141">
        <v>82</v>
      </c>
      <c r="L3141">
        <v>0</v>
      </c>
      <c r="M3141">
        <f>IF(_22_05_2024__71314[[#This Row],[Данные телематики, пробег]]=0,0.6,IF(_22_05_2024__71314[[#This Row],[Данные путевого, пробег]]=0,0,"для расчета"))</f>
        <v>0.6</v>
      </c>
      <c r="N31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1" s="20">
        <f>_22_05_2024__71314[[#This Row],[Рейтинг по проезду]]*0.6+_22_05_2024__71314[[#This Row],[Рейтинг по МВ]]*0.4</f>
        <v>0.6399999999999999</v>
      </c>
    </row>
    <row r="3142" spans="1:17" x14ac:dyDescent="0.2">
      <c r="A3142">
        <v>206</v>
      </c>
      <c r="B3142" s="20" t="s">
        <v>903</v>
      </c>
      <c r="C3142" s="20" t="s">
        <v>37</v>
      </c>
      <c r="D3142" s="20" t="s">
        <v>39</v>
      </c>
      <c r="E3142" s="20" t="s">
        <v>64</v>
      </c>
      <c r="F3142" s="20" t="s">
        <v>4</v>
      </c>
      <c r="G3142" s="20" t="s">
        <v>281</v>
      </c>
      <c r="H3142" s="19">
        <v>45398</v>
      </c>
      <c r="I3142">
        <v>0</v>
      </c>
      <c r="J3142">
        <v>55</v>
      </c>
      <c r="L3142">
        <v>0</v>
      </c>
      <c r="M3142">
        <f>IF(_22_05_2024__71314[[#This Row],[Данные телематики, пробег]]=0,0.6,IF(_22_05_2024__71314[[#This Row],[Данные путевого, пробег]]=0,0,"для расчета"))</f>
        <v>0.6</v>
      </c>
      <c r="N31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2" s="20">
        <f>_22_05_2024__71314[[#This Row],[Рейтинг по проезду]]*0.6+_22_05_2024__71314[[#This Row],[Рейтинг по МВ]]*0.4</f>
        <v>0.6399999999999999</v>
      </c>
    </row>
    <row r="3143" spans="1:17" x14ac:dyDescent="0.2">
      <c r="A3143">
        <v>206</v>
      </c>
      <c r="B3143" s="20" t="s">
        <v>904</v>
      </c>
      <c r="C3143" s="20" t="s">
        <v>37</v>
      </c>
      <c r="D3143" s="20" t="s">
        <v>39</v>
      </c>
      <c r="E3143" s="20" t="s">
        <v>64</v>
      </c>
      <c r="F3143" s="20" t="s">
        <v>4</v>
      </c>
      <c r="G3143" s="20" t="s">
        <v>281</v>
      </c>
      <c r="H3143" s="19">
        <v>45399</v>
      </c>
      <c r="I3143">
        <v>0</v>
      </c>
      <c r="J3143">
        <v>68</v>
      </c>
      <c r="L3143">
        <v>0</v>
      </c>
      <c r="M3143">
        <f>IF(_22_05_2024__71314[[#This Row],[Данные телематики, пробег]]=0,0.6,IF(_22_05_2024__71314[[#This Row],[Данные путевого, пробег]]=0,0,"для расчета"))</f>
        <v>0.6</v>
      </c>
      <c r="N31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3" s="20">
        <f>_22_05_2024__71314[[#This Row],[Рейтинг по проезду]]*0.6+_22_05_2024__71314[[#This Row],[Рейтинг по МВ]]*0.4</f>
        <v>0.6399999999999999</v>
      </c>
    </row>
    <row r="3144" spans="1:17" x14ac:dyDescent="0.2">
      <c r="A3144">
        <v>206</v>
      </c>
      <c r="B3144" s="20" t="s">
        <v>905</v>
      </c>
      <c r="C3144" s="20" t="s">
        <v>37</v>
      </c>
      <c r="D3144" s="20" t="s">
        <v>39</v>
      </c>
      <c r="E3144" s="20" t="s">
        <v>64</v>
      </c>
      <c r="F3144" s="20" t="s">
        <v>4</v>
      </c>
      <c r="G3144" s="20" t="s">
        <v>281</v>
      </c>
      <c r="H3144" s="19">
        <v>45400</v>
      </c>
      <c r="I3144">
        <v>0</v>
      </c>
      <c r="J3144">
        <v>55</v>
      </c>
      <c r="L3144">
        <v>0</v>
      </c>
      <c r="M3144">
        <f>IF(_22_05_2024__71314[[#This Row],[Данные телематики, пробег]]=0,0.6,IF(_22_05_2024__71314[[#This Row],[Данные путевого, пробег]]=0,0,"для расчета"))</f>
        <v>0.6</v>
      </c>
      <c r="N31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4" s="20">
        <f>_22_05_2024__71314[[#This Row],[Рейтинг по проезду]]*0.6+_22_05_2024__71314[[#This Row],[Рейтинг по МВ]]*0.4</f>
        <v>0.6399999999999999</v>
      </c>
    </row>
    <row r="3145" spans="1:17" x14ac:dyDescent="0.2">
      <c r="A3145">
        <v>206</v>
      </c>
      <c r="B3145" s="20" t="s">
        <v>906</v>
      </c>
      <c r="C3145" s="20" t="s">
        <v>37</v>
      </c>
      <c r="D3145" s="20" t="s">
        <v>39</v>
      </c>
      <c r="E3145" s="20" t="s">
        <v>64</v>
      </c>
      <c r="F3145" s="20" t="s">
        <v>4</v>
      </c>
      <c r="G3145" s="20" t="s">
        <v>281</v>
      </c>
      <c r="H3145" s="19">
        <v>45401</v>
      </c>
      <c r="I3145">
        <v>0</v>
      </c>
      <c r="J3145">
        <v>76</v>
      </c>
      <c r="L3145">
        <v>0</v>
      </c>
      <c r="M3145">
        <f>IF(_22_05_2024__71314[[#This Row],[Данные телематики, пробег]]=0,0.6,IF(_22_05_2024__71314[[#This Row],[Данные путевого, пробег]]=0,0,"для расчета"))</f>
        <v>0.6</v>
      </c>
      <c r="N31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5" s="20">
        <f>_22_05_2024__71314[[#This Row],[Рейтинг по проезду]]*0.6+_22_05_2024__71314[[#This Row],[Рейтинг по МВ]]*0.4</f>
        <v>0.6399999999999999</v>
      </c>
    </row>
    <row r="3146" spans="1:17" x14ac:dyDescent="0.2">
      <c r="A3146">
        <v>206</v>
      </c>
      <c r="B3146" s="20" t="s">
        <v>907</v>
      </c>
      <c r="C3146" s="20" t="s">
        <v>37</v>
      </c>
      <c r="D3146" s="20" t="s">
        <v>39</v>
      </c>
      <c r="E3146" s="20" t="s">
        <v>64</v>
      </c>
      <c r="F3146" s="20" t="s">
        <v>4</v>
      </c>
      <c r="G3146" s="20" t="s">
        <v>281</v>
      </c>
      <c r="H3146" s="19">
        <v>45402</v>
      </c>
      <c r="I3146">
        <v>0</v>
      </c>
      <c r="J3146">
        <v>101</v>
      </c>
      <c r="L3146">
        <v>0</v>
      </c>
      <c r="M3146">
        <f>IF(_22_05_2024__71314[[#This Row],[Данные телематики, пробег]]=0,0.6,IF(_22_05_2024__71314[[#This Row],[Данные путевого, пробег]]=0,0,"для расчета"))</f>
        <v>0.6</v>
      </c>
      <c r="N31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6" s="20">
        <f>_22_05_2024__71314[[#This Row],[Рейтинг по проезду]]*0.6+_22_05_2024__71314[[#This Row],[Рейтинг по МВ]]*0.4</f>
        <v>0.6399999999999999</v>
      </c>
    </row>
    <row r="3147" spans="1:17" x14ac:dyDescent="0.2">
      <c r="A3147">
        <v>206</v>
      </c>
      <c r="B3147" s="20" t="s">
        <v>908</v>
      </c>
      <c r="C3147" s="20" t="s">
        <v>37</v>
      </c>
      <c r="D3147" s="20" t="s">
        <v>39</v>
      </c>
      <c r="E3147" s="20" t="s">
        <v>64</v>
      </c>
      <c r="F3147" s="20" t="s">
        <v>4</v>
      </c>
      <c r="G3147" s="20" t="s">
        <v>281</v>
      </c>
      <c r="H3147" s="19">
        <v>45403</v>
      </c>
      <c r="I3147">
        <v>0</v>
      </c>
      <c r="J3147">
        <v>22</v>
      </c>
      <c r="L3147">
        <v>0</v>
      </c>
      <c r="M3147">
        <f>IF(_22_05_2024__71314[[#This Row],[Данные телематики, пробег]]=0,0.6,IF(_22_05_2024__71314[[#This Row],[Данные путевого, пробег]]=0,0,"для расчета"))</f>
        <v>0.6</v>
      </c>
      <c r="N31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7" s="20">
        <f>_22_05_2024__71314[[#This Row],[Рейтинг по проезду]]*0.6+_22_05_2024__71314[[#This Row],[Рейтинг по МВ]]*0.4</f>
        <v>0.6399999999999999</v>
      </c>
    </row>
    <row r="3148" spans="1:17" x14ac:dyDescent="0.2">
      <c r="A3148">
        <v>206</v>
      </c>
      <c r="B3148" s="20" t="s">
        <v>909</v>
      </c>
      <c r="C3148" s="20" t="s">
        <v>37</v>
      </c>
      <c r="D3148" s="20" t="s">
        <v>39</v>
      </c>
      <c r="E3148" s="20" t="s">
        <v>64</v>
      </c>
      <c r="F3148" s="20" t="s">
        <v>4</v>
      </c>
      <c r="G3148" s="20" t="s">
        <v>281</v>
      </c>
      <c r="H3148" s="19">
        <v>45404</v>
      </c>
      <c r="I3148">
        <v>0</v>
      </c>
      <c r="J3148">
        <v>73</v>
      </c>
      <c r="L3148">
        <v>0</v>
      </c>
      <c r="M3148">
        <f>IF(_22_05_2024__71314[[#This Row],[Данные телематики, пробег]]=0,0.6,IF(_22_05_2024__71314[[#This Row],[Данные путевого, пробег]]=0,0,"для расчета"))</f>
        <v>0.6</v>
      </c>
      <c r="N31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8" s="20">
        <f>_22_05_2024__71314[[#This Row],[Рейтинг по проезду]]*0.6+_22_05_2024__71314[[#This Row],[Рейтинг по МВ]]*0.4</f>
        <v>0.6399999999999999</v>
      </c>
    </row>
    <row r="3149" spans="1:17" x14ac:dyDescent="0.2">
      <c r="A3149">
        <v>206</v>
      </c>
      <c r="B3149" s="20" t="s">
        <v>910</v>
      </c>
      <c r="C3149" s="20" t="s">
        <v>37</v>
      </c>
      <c r="D3149" s="20" t="s">
        <v>39</v>
      </c>
      <c r="E3149" s="20" t="s">
        <v>64</v>
      </c>
      <c r="F3149" s="20" t="s">
        <v>4</v>
      </c>
      <c r="G3149" s="20" t="s">
        <v>281</v>
      </c>
      <c r="H3149" s="19">
        <v>45405</v>
      </c>
      <c r="I3149">
        <v>0</v>
      </c>
      <c r="J3149">
        <v>67</v>
      </c>
      <c r="L3149">
        <v>0</v>
      </c>
      <c r="M3149">
        <f>IF(_22_05_2024__71314[[#This Row],[Данные телематики, пробег]]=0,0.6,IF(_22_05_2024__71314[[#This Row],[Данные путевого, пробег]]=0,0,"для расчета"))</f>
        <v>0.6</v>
      </c>
      <c r="N31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49" s="20">
        <f>_22_05_2024__71314[[#This Row],[Рейтинг по проезду]]*0.6+_22_05_2024__71314[[#This Row],[Рейтинг по МВ]]*0.4</f>
        <v>0.6399999999999999</v>
      </c>
    </row>
    <row r="3150" spans="1:17" x14ac:dyDescent="0.2">
      <c r="A3150">
        <v>206</v>
      </c>
      <c r="B3150" s="20" t="s">
        <v>911</v>
      </c>
      <c r="C3150" s="20" t="s">
        <v>37</v>
      </c>
      <c r="D3150" s="20" t="s">
        <v>39</v>
      </c>
      <c r="E3150" s="20" t="s">
        <v>64</v>
      </c>
      <c r="F3150" s="20" t="s">
        <v>4</v>
      </c>
      <c r="G3150" s="20" t="s">
        <v>281</v>
      </c>
      <c r="H3150" s="19">
        <v>45406</v>
      </c>
      <c r="I3150">
        <v>0</v>
      </c>
      <c r="J3150">
        <v>155</v>
      </c>
      <c r="L3150">
        <v>0</v>
      </c>
      <c r="M3150">
        <f>IF(_22_05_2024__71314[[#This Row],[Данные телематики, пробег]]=0,0.6,IF(_22_05_2024__71314[[#This Row],[Данные путевого, пробег]]=0,0,"для расчета"))</f>
        <v>0.6</v>
      </c>
      <c r="N31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0" s="20">
        <f>_22_05_2024__71314[[#This Row],[Рейтинг по проезду]]*0.6+_22_05_2024__71314[[#This Row],[Рейтинг по МВ]]*0.4</f>
        <v>0.6399999999999999</v>
      </c>
    </row>
    <row r="3151" spans="1:17" x14ac:dyDescent="0.2">
      <c r="A3151">
        <v>206</v>
      </c>
      <c r="B3151" s="20" t="s">
        <v>912</v>
      </c>
      <c r="C3151" s="20" t="s">
        <v>37</v>
      </c>
      <c r="D3151" s="20" t="s">
        <v>39</v>
      </c>
      <c r="E3151" s="20" t="s">
        <v>64</v>
      </c>
      <c r="F3151" s="20" t="s">
        <v>4</v>
      </c>
      <c r="G3151" s="20" t="s">
        <v>281</v>
      </c>
      <c r="H3151" s="19">
        <v>45407</v>
      </c>
      <c r="I3151">
        <v>0</v>
      </c>
      <c r="J3151">
        <v>73</v>
      </c>
      <c r="L3151">
        <v>0</v>
      </c>
      <c r="M3151">
        <f>IF(_22_05_2024__71314[[#This Row],[Данные телематики, пробег]]=0,0.6,IF(_22_05_2024__71314[[#This Row],[Данные путевого, пробег]]=0,0,"для расчета"))</f>
        <v>0.6</v>
      </c>
      <c r="N31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1" s="20">
        <f>_22_05_2024__71314[[#This Row],[Рейтинг по проезду]]*0.6+_22_05_2024__71314[[#This Row],[Рейтинг по МВ]]*0.4</f>
        <v>0.6399999999999999</v>
      </c>
    </row>
    <row r="3152" spans="1:17" x14ac:dyDescent="0.2">
      <c r="A3152">
        <v>206</v>
      </c>
      <c r="B3152" s="20" t="s">
        <v>913</v>
      </c>
      <c r="C3152" s="20" t="s">
        <v>37</v>
      </c>
      <c r="D3152" s="20" t="s">
        <v>39</v>
      </c>
      <c r="E3152" s="20" t="s">
        <v>64</v>
      </c>
      <c r="F3152" s="20" t="s">
        <v>4</v>
      </c>
      <c r="G3152" s="20" t="s">
        <v>281</v>
      </c>
      <c r="H3152" s="19">
        <v>45408</v>
      </c>
      <c r="I3152">
        <v>0</v>
      </c>
      <c r="J3152">
        <v>221</v>
      </c>
      <c r="L3152">
        <v>0</v>
      </c>
      <c r="M3152">
        <f>IF(_22_05_2024__71314[[#This Row],[Данные телематики, пробег]]=0,0.6,IF(_22_05_2024__71314[[#This Row],[Данные путевого, пробег]]=0,0,"для расчета"))</f>
        <v>0.6</v>
      </c>
      <c r="N31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2" s="20">
        <f>_22_05_2024__71314[[#This Row],[Рейтинг по проезду]]*0.6+_22_05_2024__71314[[#This Row],[Рейтинг по МВ]]*0.4</f>
        <v>0.6399999999999999</v>
      </c>
    </row>
    <row r="3153" spans="1:17" x14ac:dyDescent="0.2">
      <c r="A3153">
        <v>206</v>
      </c>
      <c r="B3153" s="20" t="s">
        <v>914</v>
      </c>
      <c r="C3153" s="20" t="s">
        <v>37</v>
      </c>
      <c r="D3153" s="20" t="s">
        <v>39</v>
      </c>
      <c r="E3153" s="20" t="s">
        <v>64</v>
      </c>
      <c r="F3153" s="20" t="s">
        <v>4</v>
      </c>
      <c r="G3153" s="20" t="s">
        <v>281</v>
      </c>
      <c r="H3153" s="19">
        <v>45409</v>
      </c>
      <c r="I3153">
        <v>0</v>
      </c>
      <c r="J3153">
        <v>111</v>
      </c>
      <c r="L3153">
        <v>0</v>
      </c>
      <c r="M3153">
        <f>IF(_22_05_2024__71314[[#This Row],[Данные телематики, пробег]]=0,0.6,IF(_22_05_2024__71314[[#This Row],[Данные путевого, пробег]]=0,0,"для расчета"))</f>
        <v>0.6</v>
      </c>
      <c r="N31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3" s="20">
        <f>_22_05_2024__71314[[#This Row],[Рейтинг по проезду]]*0.6+_22_05_2024__71314[[#This Row],[Рейтинг по МВ]]*0.4</f>
        <v>0.6399999999999999</v>
      </c>
    </row>
    <row r="3154" spans="1:17" x14ac:dyDescent="0.2">
      <c r="A3154">
        <v>206</v>
      </c>
      <c r="B3154" s="20" t="s">
        <v>915</v>
      </c>
      <c r="C3154" s="20" t="s">
        <v>37</v>
      </c>
      <c r="D3154" s="20" t="s">
        <v>39</v>
      </c>
      <c r="E3154" s="20" t="s">
        <v>64</v>
      </c>
      <c r="F3154" s="20" t="s">
        <v>4</v>
      </c>
      <c r="G3154" s="20" t="s">
        <v>281</v>
      </c>
      <c r="H3154" s="19">
        <v>45410</v>
      </c>
      <c r="I3154">
        <v>0</v>
      </c>
      <c r="J3154">
        <v>0</v>
      </c>
      <c r="L3154">
        <v>0</v>
      </c>
      <c r="M3154">
        <f>IF(_22_05_2024__71314[[#This Row],[Данные телематики, пробег]]=0,0.6,IF(_22_05_2024__71314[[#This Row],[Данные путевого, пробег]]=0,0,"для расчета"))</f>
        <v>0.6</v>
      </c>
      <c r="N31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4" s="20">
        <f>_22_05_2024__71314[[#This Row],[Рейтинг по проезду]]*0.6+_22_05_2024__71314[[#This Row],[Рейтинг по МВ]]*0.4</f>
        <v>0.6399999999999999</v>
      </c>
    </row>
    <row r="3155" spans="1:17" x14ac:dyDescent="0.2">
      <c r="A3155">
        <v>206</v>
      </c>
      <c r="B3155" s="20" t="s">
        <v>916</v>
      </c>
      <c r="C3155" s="20" t="s">
        <v>37</v>
      </c>
      <c r="D3155" s="20" t="s">
        <v>39</v>
      </c>
      <c r="E3155" s="20" t="s">
        <v>64</v>
      </c>
      <c r="F3155" s="20" t="s">
        <v>4</v>
      </c>
      <c r="G3155" s="20" t="s">
        <v>281</v>
      </c>
      <c r="H3155" s="19">
        <v>45411</v>
      </c>
      <c r="I3155">
        <v>0</v>
      </c>
      <c r="J3155">
        <v>135</v>
      </c>
      <c r="L3155">
        <v>0</v>
      </c>
      <c r="M3155">
        <f>IF(_22_05_2024__71314[[#This Row],[Данные телематики, пробег]]=0,0.6,IF(_22_05_2024__71314[[#This Row],[Данные путевого, пробег]]=0,0,"для расчета"))</f>
        <v>0.6</v>
      </c>
      <c r="N31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5" s="20">
        <f>_22_05_2024__71314[[#This Row],[Рейтинг по проезду]]*0.6+_22_05_2024__71314[[#This Row],[Рейтинг по МВ]]*0.4</f>
        <v>0.6399999999999999</v>
      </c>
    </row>
    <row r="3156" spans="1:17" x14ac:dyDescent="0.2">
      <c r="A3156">
        <v>206</v>
      </c>
      <c r="B3156" s="20" t="s">
        <v>917</v>
      </c>
      <c r="C3156" s="20" t="s">
        <v>37</v>
      </c>
      <c r="D3156" s="20" t="s">
        <v>39</v>
      </c>
      <c r="E3156" s="20" t="s">
        <v>64</v>
      </c>
      <c r="F3156" s="20" t="s">
        <v>4</v>
      </c>
      <c r="G3156" s="20" t="s">
        <v>281</v>
      </c>
      <c r="H3156" s="19">
        <v>45412</v>
      </c>
      <c r="I3156">
        <v>0</v>
      </c>
      <c r="J3156">
        <v>65</v>
      </c>
      <c r="L3156">
        <v>0</v>
      </c>
      <c r="M3156">
        <f>IF(_22_05_2024__71314[[#This Row],[Данные телематики, пробег]]=0,0.6,IF(_22_05_2024__71314[[#This Row],[Данные путевого, пробег]]=0,0,"для расчета"))</f>
        <v>0.6</v>
      </c>
      <c r="N31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6" s="20">
        <f>_22_05_2024__71314[[#This Row],[Рейтинг по проезду]]*0.6+_22_05_2024__71314[[#This Row],[Рейтинг по МВ]]*0.4</f>
        <v>0.6399999999999999</v>
      </c>
    </row>
    <row r="3157" spans="1:17" x14ac:dyDescent="0.2">
      <c r="A3157">
        <v>219</v>
      </c>
      <c r="B3157" s="20" t="s">
        <v>918</v>
      </c>
      <c r="C3157" s="20" t="s">
        <v>37</v>
      </c>
      <c r="D3157" s="20" t="s">
        <v>39</v>
      </c>
      <c r="E3157" s="20" t="s">
        <v>49</v>
      </c>
      <c r="F3157" s="20" t="s">
        <v>2</v>
      </c>
      <c r="G3157" s="20" t="s">
        <v>287</v>
      </c>
      <c r="H3157" s="19">
        <v>45405</v>
      </c>
      <c r="I3157">
        <v>0</v>
      </c>
      <c r="J3157">
        <v>1</v>
      </c>
      <c r="L3157">
        <v>4.5999999999999996</v>
      </c>
      <c r="M3157">
        <f>IF(_22_05_2024__71314[[#This Row],[Данные телематики, пробег]]=0,0.6,IF(_22_05_2024__71314[[#This Row],[Данные путевого, пробег]]=0,0,"для расчета"))</f>
        <v>0.6</v>
      </c>
      <c r="N31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7" s="20">
        <f>_22_05_2024__71314[[#This Row],[Рейтинг по проезду]]*0.6+_22_05_2024__71314[[#This Row],[Рейтинг по МВ]]*0.4</f>
        <v>0.6399999999999999</v>
      </c>
    </row>
    <row r="3158" spans="1:17" x14ac:dyDescent="0.2">
      <c r="A3158">
        <v>225</v>
      </c>
      <c r="B3158" s="20" t="s">
        <v>919</v>
      </c>
      <c r="C3158" s="20" t="s">
        <v>37</v>
      </c>
      <c r="D3158" s="20" t="s">
        <v>39</v>
      </c>
      <c r="E3158" s="20" t="s">
        <v>1</v>
      </c>
      <c r="F3158" s="20" t="s">
        <v>4</v>
      </c>
      <c r="G3158" s="20" t="s">
        <v>290</v>
      </c>
      <c r="H3158" s="19">
        <v>45393</v>
      </c>
      <c r="I3158">
        <v>0</v>
      </c>
      <c r="J3158">
        <v>440</v>
      </c>
      <c r="L3158">
        <v>3.2</v>
      </c>
      <c r="M3158">
        <f>IF(_22_05_2024__71314[[#This Row],[Данные телематики, пробег]]=0,0.6,IF(_22_05_2024__71314[[#This Row],[Данные путевого, пробег]]=0,0,"для расчета"))</f>
        <v>0.6</v>
      </c>
      <c r="N31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8" s="20">
        <f>_22_05_2024__71314[[#This Row],[Рейтинг по проезду]]*0.6+_22_05_2024__71314[[#This Row],[Рейтинг по МВ]]*0.4</f>
        <v>0.6399999999999999</v>
      </c>
    </row>
    <row r="3159" spans="1:17" x14ac:dyDescent="0.2">
      <c r="A3159">
        <v>225</v>
      </c>
      <c r="B3159" s="20" t="s">
        <v>920</v>
      </c>
      <c r="C3159" s="20" t="s">
        <v>37</v>
      </c>
      <c r="D3159" s="20" t="s">
        <v>39</v>
      </c>
      <c r="E3159" s="20" t="s">
        <v>1</v>
      </c>
      <c r="F3159" s="20" t="s">
        <v>4</v>
      </c>
      <c r="G3159" s="20" t="s">
        <v>290</v>
      </c>
      <c r="H3159" s="19">
        <v>45394</v>
      </c>
      <c r="I3159">
        <v>0</v>
      </c>
      <c r="J3159">
        <v>903</v>
      </c>
      <c r="L3159">
        <v>3.2</v>
      </c>
      <c r="M3159">
        <f>IF(_22_05_2024__71314[[#This Row],[Данные телематики, пробег]]=0,0.6,IF(_22_05_2024__71314[[#This Row],[Данные путевого, пробег]]=0,0,"для расчета"))</f>
        <v>0.6</v>
      </c>
      <c r="N31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5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59" s="20">
        <f>_22_05_2024__71314[[#This Row],[Рейтинг по проезду]]*0.6+_22_05_2024__71314[[#This Row],[Рейтинг по МВ]]*0.4</f>
        <v>0.6399999999999999</v>
      </c>
    </row>
    <row r="3160" spans="1:17" x14ac:dyDescent="0.2">
      <c r="A3160">
        <v>225</v>
      </c>
      <c r="B3160" s="20" t="s">
        <v>921</v>
      </c>
      <c r="C3160" s="20" t="s">
        <v>37</v>
      </c>
      <c r="D3160" s="20" t="s">
        <v>39</v>
      </c>
      <c r="E3160" s="20" t="s">
        <v>1</v>
      </c>
      <c r="F3160" s="20" t="s">
        <v>4</v>
      </c>
      <c r="G3160" s="20" t="s">
        <v>290</v>
      </c>
      <c r="H3160" s="19">
        <v>45395</v>
      </c>
      <c r="I3160">
        <v>0</v>
      </c>
      <c r="J3160">
        <v>141</v>
      </c>
      <c r="L3160">
        <v>3.2</v>
      </c>
      <c r="M3160">
        <f>IF(_22_05_2024__71314[[#This Row],[Данные телематики, пробег]]=0,0.6,IF(_22_05_2024__71314[[#This Row],[Данные путевого, пробег]]=0,0,"для расчета"))</f>
        <v>0.6</v>
      </c>
      <c r="N31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60" s="20">
        <f>_22_05_2024__71314[[#This Row],[Рейтинг по проезду]]*0.6+_22_05_2024__71314[[#This Row],[Рейтинг по МВ]]*0.4</f>
        <v>0.6399999999999999</v>
      </c>
    </row>
    <row r="3161" spans="1:17" x14ac:dyDescent="0.2">
      <c r="A3161">
        <v>225</v>
      </c>
      <c r="B3161" s="20" t="s">
        <v>922</v>
      </c>
      <c r="C3161" s="20" t="s">
        <v>37</v>
      </c>
      <c r="D3161" s="20" t="s">
        <v>39</v>
      </c>
      <c r="E3161" s="20" t="s">
        <v>1</v>
      </c>
      <c r="F3161" s="20" t="s">
        <v>4</v>
      </c>
      <c r="G3161" s="20" t="s">
        <v>290</v>
      </c>
      <c r="H3161" s="19">
        <v>45399</v>
      </c>
      <c r="I3161">
        <v>0</v>
      </c>
      <c r="J3161">
        <v>68</v>
      </c>
      <c r="L3161">
        <v>3.2</v>
      </c>
      <c r="M3161">
        <f>IF(_22_05_2024__71314[[#This Row],[Данные телематики, пробег]]=0,0.6,IF(_22_05_2024__71314[[#This Row],[Данные путевого, пробег]]=0,0,"для расчета"))</f>
        <v>0.6</v>
      </c>
      <c r="N31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61" s="20">
        <f>_22_05_2024__71314[[#This Row],[Рейтинг по проезду]]*0.6+_22_05_2024__71314[[#This Row],[Рейтинг по МВ]]*0.4</f>
        <v>0.6399999999999999</v>
      </c>
    </row>
    <row r="3162" spans="1:17" x14ac:dyDescent="0.2">
      <c r="A3162">
        <v>225</v>
      </c>
      <c r="B3162" s="20" t="s">
        <v>923</v>
      </c>
      <c r="C3162" s="20" t="s">
        <v>37</v>
      </c>
      <c r="D3162" s="20" t="s">
        <v>39</v>
      </c>
      <c r="E3162" s="20" t="s">
        <v>1</v>
      </c>
      <c r="F3162" s="20" t="s">
        <v>4</v>
      </c>
      <c r="G3162" s="20" t="s">
        <v>290</v>
      </c>
      <c r="H3162" s="19">
        <v>45405</v>
      </c>
      <c r="I3162">
        <v>0</v>
      </c>
      <c r="J3162">
        <v>67</v>
      </c>
      <c r="L3162">
        <v>3.2</v>
      </c>
      <c r="M3162">
        <f>IF(_22_05_2024__71314[[#This Row],[Данные телематики, пробег]]=0,0.6,IF(_22_05_2024__71314[[#This Row],[Данные путевого, пробег]]=0,0,"для расчета"))</f>
        <v>0.6</v>
      </c>
      <c r="N31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62" s="20">
        <f>_22_05_2024__71314[[#This Row],[Рейтинг по проезду]]*0.6+_22_05_2024__71314[[#This Row],[Рейтинг по МВ]]*0.4</f>
        <v>0.6399999999999999</v>
      </c>
    </row>
    <row r="3163" spans="1:17" x14ac:dyDescent="0.2">
      <c r="A3163">
        <v>225</v>
      </c>
      <c r="B3163" s="20" t="s">
        <v>924</v>
      </c>
      <c r="C3163" s="20" t="s">
        <v>37</v>
      </c>
      <c r="D3163" s="20" t="s">
        <v>39</v>
      </c>
      <c r="E3163" s="20" t="s">
        <v>1</v>
      </c>
      <c r="F3163" s="20" t="s">
        <v>4</v>
      </c>
      <c r="G3163" s="20" t="s">
        <v>290</v>
      </c>
      <c r="H3163" s="19">
        <v>45406</v>
      </c>
      <c r="I3163">
        <v>0</v>
      </c>
      <c r="J3163">
        <v>135</v>
      </c>
      <c r="L3163">
        <v>3.2</v>
      </c>
      <c r="M3163">
        <f>IF(_22_05_2024__71314[[#This Row],[Данные телематики, пробег]]=0,0.6,IF(_22_05_2024__71314[[#This Row],[Данные путевого, пробег]]=0,0,"для расчета"))</f>
        <v>0.6</v>
      </c>
      <c r="N31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63" s="20">
        <f>_22_05_2024__71314[[#This Row],[Рейтинг по проезду]]*0.6+_22_05_2024__71314[[#This Row],[Рейтинг по МВ]]*0.4</f>
        <v>0.6399999999999999</v>
      </c>
    </row>
    <row r="3164" spans="1:17" x14ac:dyDescent="0.2">
      <c r="A3164">
        <v>225</v>
      </c>
      <c r="B3164" s="20" t="s">
        <v>925</v>
      </c>
      <c r="C3164" s="20" t="s">
        <v>37</v>
      </c>
      <c r="D3164" s="20" t="s">
        <v>39</v>
      </c>
      <c r="E3164" s="20" t="s">
        <v>1</v>
      </c>
      <c r="F3164" s="20" t="s">
        <v>4</v>
      </c>
      <c r="G3164" s="20" t="s">
        <v>290</v>
      </c>
      <c r="H3164" s="19">
        <v>45407</v>
      </c>
      <c r="I3164">
        <v>0</v>
      </c>
      <c r="J3164">
        <v>973</v>
      </c>
      <c r="L3164">
        <v>3.2</v>
      </c>
      <c r="M3164">
        <f>IF(_22_05_2024__71314[[#This Row],[Данные телематики, пробег]]=0,0.6,IF(_22_05_2024__71314[[#This Row],[Данные путевого, пробег]]=0,0,"для расчета"))</f>
        <v>0.6</v>
      </c>
      <c r="N31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64" s="20">
        <f>_22_05_2024__71314[[#This Row],[Рейтинг по проезду]]*0.6+_22_05_2024__71314[[#This Row],[Рейтинг по МВ]]*0.4</f>
        <v>0.6399999999999999</v>
      </c>
    </row>
    <row r="3165" spans="1:17" x14ac:dyDescent="0.2">
      <c r="A3165">
        <v>227</v>
      </c>
      <c r="B3165" s="20" t="s">
        <v>926</v>
      </c>
      <c r="C3165" s="20" t="s">
        <v>102</v>
      </c>
      <c r="D3165" s="20" t="s">
        <v>103</v>
      </c>
      <c r="E3165" s="20" t="s">
        <v>106</v>
      </c>
      <c r="F3165" s="20" t="s">
        <v>4</v>
      </c>
      <c r="G3165" s="20" t="s">
        <v>291</v>
      </c>
      <c r="H3165" s="19">
        <v>45386</v>
      </c>
      <c r="I3165">
        <v>0</v>
      </c>
      <c r="J3165">
        <v>42</v>
      </c>
      <c r="L3165">
        <v>6</v>
      </c>
      <c r="M3165">
        <f>IF(_22_05_2024__71314[[#This Row],[Данные телематики, пробег]]=0,0.6,IF(_22_05_2024__71314[[#This Row],[Данные путевого, пробег]]=0,0,"для расчета"))</f>
        <v>0.6</v>
      </c>
      <c r="N31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65" s="20">
        <f>_22_05_2024__71314[[#This Row],[Рейтинг по проезду]]*0.6+_22_05_2024__71314[[#This Row],[Рейтинг по МВ]]*0.4</f>
        <v>0.76</v>
      </c>
    </row>
    <row r="3166" spans="1:17" x14ac:dyDescent="0.2">
      <c r="A3166">
        <v>227</v>
      </c>
      <c r="B3166" s="20" t="s">
        <v>927</v>
      </c>
      <c r="C3166" s="20" t="s">
        <v>102</v>
      </c>
      <c r="D3166" s="20" t="s">
        <v>103</v>
      </c>
      <c r="E3166" s="20" t="s">
        <v>106</v>
      </c>
      <c r="F3166" s="20" t="s">
        <v>4</v>
      </c>
      <c r="G3166" s="20" t="s">
        <v>291</v>
      </c>
      <c r="H3166" s="19">
        <v>45389</v>
      </c>
      <c r="I3166">
        <v>0</v>
      </c>
      <c r="J3166">
        <v>1</v>
      </c>
      <c r="L3166">
        <v>6</v>
      </c>
      <c r="M3166">
        <f>IF(_22_05_2024__71314[[#This Row],[Данные телематики, пробег]]=0,0.6,IF(_22_05_2024__71314[[#This Row],[Данные путевого, пробег]]=0,0,"для расчета"))</f>
        <v>0.6</v>
      </c>
      <c r="N31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66" s="20">
        <f>_22_05_2024__71314[[#This Row],[Рейтинг по проезду]]*0.6+_22_05_2024__71314[[#This Row],[Рейтинг по МВ]]*0.4</f>
        <v>0.76</v>
      </c>
    </row>
    <row r="3167" spans="1:17" x14ac:dyDescent="0.2">
      <c r="A3167">
        <v>227</v>
      </c>
      <c r="B3167" s="20" t="s">
        <v>928</v>
      </c>
      <c r="C3167" s="20" t="s">
        <v>102</v>
      </c>
      <c r="D3167" s="20" t="s">
        <v>103</v>
      </c>
      <c r="E3167" s="20" t="s">
        <v>106</v>
      </c>
      <c r="F3167" s="20" t="s">
        <v>4</v>
      </c>
      <c r="G3167" s="20" t="s">
        <v>291</v>
      </c>
      <c r="H3167" s="19">
        <v>45399</v>
      </c>
      <c r="I3167">
        <v>0</v>
      </c>
      <c r="J3167">
        <v>0</v>
      </c>
      <c r="L3167">
        <v>6</v>
      </c>
      <c r="M3167">
        <f>IF(_22_05_2024__71314[[#This Row],[Данные телематики, пробег]]=0,0.6,IF(_22_05_2024__71314[[#This Row],[Данные путевого, пробег]]=0,0,"для расчета"))</f>
        <v>0.6</v>
      </c>
      <c r="N31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67" s="20">
        <f>_22_05_2024__71314[[#This Row],[Рейтинг по проезду]]*0.6+_22_05_2024__71314[[#This Row],[Рейтинг по МВ]]*0.4</f>
        <v>0.76</v>
      </c>
    </row>
    <row r="3168" spans="1:17" x14ac:dyDescent="0.2">
      <c r="A3168">
        <v>227</v>
      </c>
      <c r="B3168" s="20" t="s">
        <v>929</v>
      </c>
      <c r="C3168" s="20" t="s">
        <v>102</v>
      </c>
      <c r="D3168" s="20" t="s">
        <v>103</v>
      </c>
      <c r="E3168" s="20" t="s">
        <v>106</v>
      </c>
      <c r="F3168" s="20" t="s">
        <v>4</v>
      </c>
      <c r="G3168" s="20" t="s">
        <v>291</v>
      </c>
      <c r="H3168" s="19">
        <v>45410</v>
      </c>
      <c r="I3168">
        <v>0</v>
      </c>
      <c r="J3168">
        <v>0</v>
      </c>
      <c r="L3168">
        <v>6</v>
      </c>
      <c r="M3168">
        <f>IF(_22_05_2024__71314[[#This Row],[Данные телематики, пробег]]=0,0.6,IF(_22_05_2024__71314[[#This Row],[Данные путевого, пробег]]=0,0,"для расчета"))</f>
        <v>0.6</v>
      </c>
      <c r="N31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68" s="20">
        <f>_22_05_2024__71314[[#This Row],[Рейтинг по проезду]]*0.6+_22_05_2024__71314[[#This Row],[Рейтинг по МВ]]*0.4</f>
        <v>0.76</v>
      </c>
    </row>
    <row r="3169" spans="1:17" x14ac:dyDescent="0.2">
      <c r="A3169">
        <v>231</v>
      </c>
      <c r="B3169" s="20" t="s">
        <v>930</v>
      </c>
      <c r="C3169" s="20" t="s">
        <v>102</v>
      </c>
      <c r="D3169" s="20" t="s">
        <v>103</v>
      </c>
      <c r="E3169" s="20" t="s">
        <v>105</v>
      </c>
      <c r="F3169" s="20" t="s">
        <v>4</v>
      </c>
      <c r="G3169" s="20" t="s">
        <v>296</v>
      </c>
      <c r="H3169" s="19">
        <v>45387</v>
      </c>
      <c r="I3169">
        <v>0</v>
      </c>
      <c r="J3169">
        <v>47</v>
      </c>
      <c r="L3169">
        <v>4.9000000000000004</v>
      </c>
      <c r="M3169">
        <f>IF(_22_05_2024__71314[[#This Row],[Данные телематики, пробег]]=0,0.6,IF(_22_05_2024__71314[[#This Row],[Данные путевого, пробег]]=0,0,"для расчета"))</f>
        <v>0.6</v>
      </c>
      <c r="N31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6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169" s="20">
        <f>_22_05_2024__71314[[#This Row],[Рейтинг по проезду]]*0.6+_22_05_2024__71314[[#This Row],[Рейтинг по МВ]]*0.4</f>
        <v>0.68</v>
      </c>
    </row>
    <row r="3170" spans="1:17" x14ac:dyDescent="0.2">
      <c r="A3170">
        <v>231</v>
      </c>
      <c r="B3170" s="20" t="s">
        <v>931</v>
      </c>
      <c r="C3170" s="20" t="s">
        <v>102</v>
      </c>
      <c r="D3170" s="20" t="s">
        <v>103</v>
      </c>
      <c r="E3170" s="20" t="s">
        <v>105</v>
      </c>
      <c r="F3170" s="20" t="s">
        <v>4</v>
      </c>
      <c r="G3170" s="20" t="s">
        <v>296</v>
      </c>
      <c r="H3170" s="19">
        <v>45400</v>
      </c>
      <c r="I3170">
        <v>0</v>
      </c>
      <c r="J3170">
        <v>90</v>
      </c>
      <c r="L3170">
        <v>4.9000000000000004</v>
      </c>
      <c r="M3170">
        <f>IF(_22_05_2024__71314[[#This Row],[Данные телематики, пробег]]=0,0.6,IF(_22_05_2024__71314[[#This Row],[Данные путевого, пробег]]=0,0,"для расчета"))</f>
        <v>0.6</v>
      </c>
      <c r="N31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170" s="20">
        <f>_22_05_2024__71314[[#This Row],[Рейтинг по проезду]]*0.6+_22_05_2024__71314[[#This Row],[Рейтинг по МВ]]*0.4</f>
        <v>0.68</v>
      </c>
    </row>
    <row r="3171" spans="1:17" x14ac:dyDescent="0.2">
      <c r="A3171">
        <v>231</v>
      </c>
      <c r="B3171" s="20" t="s">
        <v>932</v>
      </c>
      <c r="C3171" s="20" t="s">
        <v>102</v>
      </c>
      <c r="D3171" s="20" t="s">
        <v>103</v>
      </c>
      <c r="E3171" s="20" t="s">
        <v>105</v>
      </c>
      <c r="F3171" s="20" t="s">
        <v>4</v>
      </c>
      <c r="G3171" s="20" t="s">
        <v>296</v>
      </c>
      <c r="H3171" s="19">
        <v>45409</v>
      </c>
      <c r="I3171">
        <v>0</v>
      </c>
      <c r="J3171">
        <v>110</v>
      </c>
      <c r="L3171">
        <v>4.9000000000000004</v>
      </c>
      <c r="M3171">
        <f>IF(_22_05_2024__71314[[#This Row],[Данные телематики, пробег]]=0,0.6,IF(_22_05_2024__71314[[#This Row],[Данные путевого, пробег]]=0,0,"для расчета"))</f>
        <v>0.6</v>
      </c>
      <c r="N31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171" s="20">
        <f>_22_05_2024__71314[[#This Row],[Рейтинг по проезду]]*0.6+_22_05_2024__71314[[#This Row],[Рейтинг по МВ]]*0.4</f>
        <v>0.68</v>
      </c>
    </row>
    <row r="3172" spans="1:17" x14ac:dyDescent="0.2">
      <c r="A3172">
        <v>231</v>
      </c>
      <c r="B3172" s="20" t="s">
        <v>933</v>
      </c>
      <c r="C3172" s="20" t="s">
        <v>102</v>
      </c>
      <c r="D3172" s="20" t="s">
        <v>103</v>
      </c>
      <c r="E3172" s="20" t="s">
        <v>105</v>
      </c>
      <c r="F3172" s="20" t="s">
        <v>4</v>
      </c>
      <c r="G3172" s="20" t="s">
        <v>296</v>
      </c>
      <c r="H3172" s="19">
        <v>45412</v>
      </c>
      <c r="I3172">
        <v>0</v>
      </c>
      <c r="J3172">
        <v>33</v>
      </c>
      <c r="L3172">
        <v>4.9000000000000004</v>
      </c>
      <c r="M3172">
        <f>IF(_22_05_2024__71314[[#This Row],[Данные телематики, пробег]]=0,0.6,IF(_22_05_2024__71314[[#This Row],[Данные путевого, пробег]]=0,0,"для расчета"))</f>
        <v>0.6</v>
      </c>
      <c r="N31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172" s="20">
        <f>_22_05_2024__71314[[#This Row],[Рейтинг по проезду]]*0.6+_22_05_2024__71314[[#This Row],[Рейтинг по МВ]]*0.4</f>
        <v>0.68</v>
      </c>
    </row>
    <row r="3173" spans="1:17" x14ac:dyDescent="0.2">
      <c r="A3173">
        <v>232</v>
      </c>
      <c r="B3173" s="20" t="s">
        <v>934</v>
      </c>
      <c r="C3173" s="20" t="s">
        <v>102</v>
      </c>
      <c r="D3173" s="20" t="s">
        <v>103</v>
      </c>
      <c r="E3173" s="20" t="s">
        <v>107</v>
      </c>
      <c r="F3173" s="20" t="s">
        <v>4</v>
      </c>
      <c r="G3173" s="20" t="s">
        <v>108</v>
      </c>
      <c r="H3173" s="19">
        <v>45400</v>
      </c>
      <c r="I3173">
        <v>0</v>
      </c>
      <c r="J3173">
        <v>10</v>
      </c>
      <c r="L3173">
        <v>4.8</v>
      </c>
      <c r="M3173">
        <f>IF(_22_05_2024__71314[[#This Row],[Данные телематики, пробег]]=0,0.6,IF(_22_05_2024__71314[[#This Row],[Данные путевого, пробег]]=0,0,"для расчета"))</f>
        <v>0.6</v>
      </c>
      <c r="N31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73" s="20">
        <f>_22_05_2024__71314[[#This Row],[Рейтинг по проезду]]*0.6+_22_05_2024__71314[[#This Row],[Рейтинг по МВ]]*0.4</f>
        <v>0.6399999999999999</v>
      </c>
    </row>
    <row r="3174" spans="1:17" x14ac:dyDescent="0.2">
      <c r="A3174">
        <v>232</v>
      </c>
      <c r="B3174" s="20" t="s">
        <v>935</v>
      </c>
      <c r="C3174" s="20" t="s">
        <v>102</v>
      </c>
      <c r="D3174" s="20" t="s">
        <v>103</v>
      </c>
      <c r="E3174" s="20" t="s">
        <v>107</v>
      </c>
      <c r="F3174" s="20" t="s">
        <v>4</v>
      </c>
      <c r="G3174" s="20" t="s">
        <v>108</v>
      </c>
      <c r="H3174" s="19">
        <v>45409</v>
      </c>
      <c r="I3174">
        <v>0</v>
      </c>
      <c r="J3174">
        <v>16</v>
      </c>
      <c r="L3174">
        <v>4.8</v>
      </c>
      <c r="M3174">
        <f>IF(_22_05_2024__71314[[#This Row],[Данные телематики, пробег]]=0,0.6,IF(_22_05_2024__71314[[#This Row],[Данные путевого, пробег]]=0,0,"для расчета"))</f>
        <v>0.6</v>
      </c>
      <c r="N31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74" s="20">
        <f>_22_05_2024__71314[[#This Row],[Рейтинг по проезду]]*0.6+_22_05_2024__71314[[#This Row],[Рейтинг по МВ]]*0.4</f>
        <v>0.6399999999999999</v>
      </c>
    </row>
    <row r="3175" spans="1:17" x14ac:dyDescent="0.2">
      <c r="A3175">
        <v>236</v>
      </c>
      <c r="B3175" s="20" t="s">
        <v>936</v>
      </c>
      <c r="C3175" s="20" t="s">
        <v>102</v>
      </c>
      <c r="D3175" s="20" t="s">
        <v>103</v>
      </c>
      <c r="E3175" s="20" t="s">
        <v>106</v>
      </c>
      <c r="F3175" s="20" t="s">
        <v>4</v>
      </c>
      <c r="G3175" s="20" t="s">
        <v>298</v>
      </c>
      <c r="H3175" s="19">
        <v>45387</v>
      </c>
      <c r="I3175">
        <v>0</v>
      </c>
      <c r="J3175">
        <v>47</v>
      </c>
      <c r="L3175">
        <v>5.8</v>
      </c>
      <c r="M3175">
        <f>IF(_22_05_2024__71314[[#This Row],[Данные телематики, пробег]]=0,0.6,IF(_22_05_2024__71314[[#This Row],[Данные путевого, пробег]]=0,0,"для расчета"))</f>
        <v>0.6</v>
      </c>
      <c r="N31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75" s="20">
        <f>_22_05_2024__71314[[#This Row],[Рейтинг по проезду]]*0.6+_22_05_2024__71314[[#This Row],[Рейтинг по МВ]]*0.4</f>
        <v>0.76</v>
      </c>
    </row>
    <row r="3176" spans="1:17" x14ac:dyDescent="0.2">
      <c r="A3176">
        <v>236</v>
      </c>
      <c r="B3176" s="20" t="s">
        <v>937</v>
      </c>
      <c r="C3176" s="20" t="s">
        <v>102</v>
      </c>
      <c r="D3176" s="20" t="s">
        <v>103</v>
      </c>
      <c r="E3176" s="20" t="s">
        <v>106</v>
      </c>
      <c r="F3176" s="20" t="s">
        <v>4</v>
      </c>
      <c r="G3176" s="20" t="s">
        <v>298</v>
      </c>
      <c r="H3176" s="19">
        <v>45394</v>
      </c>
      <c r="I3176">
        <v>0</v>
      </c>
      <c r="J3176">
        <v>90</v>
      </c>
      <c r="L3176">
        <v>5.8</v>
      </c>
      <c r="M3176">
        <f>IF(_22_05_2024__71314[[#This Row],[Данные телематики, пробег]]=0,0.6,IF(_22_05_2024__71314[[#This Row],[Данные путевого, пробег]]=0,0,"для расчета"))</f>
        <v>0.6</v>
      </c>
      <c r="N31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76" s="20">
        <f>_22_05_2024__71314[[#This Row],[Рейтинг по проезду]]*0.6+_22_05_2024__71314[[#This Row],[Рейтинг по МВ]]*0.4</f>
        <v>0.76</v>
      </c>
    </row>
    <row r="3177" spans="1:17" x14ac:dyDescent="0.2">
      <c r="A3177">
        <v>236</v>
      </c>
      <c r="B3177" s="20" t="s">
        <v>938</v>
      </c>
      <c r="C3177" s="20" t="s">
        <v>102</v>
      </c>
      <c r="D3177" s="20" t="s">
        <v>103</v>
      </c>
      <c r="E3177" s="20" t="s">
        <v>106</v>
      </c>
      <c r="F3177" s="20" t="s">
        <v>4</v>
      </c>
      <c r="G3177" s="20" t="s">
        <v>298</v>
      </c>
      <c r="H3177" s="19">
        <v>45407</v>
      </c>
      <c r="I3177">
        <v>0</v>
      </c>
      <c r="J3177">
        <v>68</v>
      </c>
      <c r="L3177">
        <v>5.8</v>
      </c>
      <c r="M3177">
        <f>IF(_22_05_2024__71314[[#This Row],[Данные телематики, пробег]]=0,0.6,IF(_22_05_2024__71314[[#This Row],[Данные путевого, пробег]]=0,0,"для расчета"))</f>
        <v>0.6</v>
      </c>
      <c r="N31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77" s="20">
        <f>_22_05_2024__71314[[#This Row],[Рейтинг по проезду]]*0.6+_22_05_2024__71314[[#This Row],[Рейтинг по МВ]]*0.4</f>
        <v>0.76</v>
      </c>
    </row>
    <row r="3178" spans="1:17" x14ac:dyDescent="0.2">
      <c r="A3178">
        <v>236</v>
      </c>
      <c r="B3178" s="20" t="s">
        <v>939</v>
      </c>
      <c r="C3178" s="20" t="s">
        <v>102</v>
      </c>
      <c r="D3178" s="20" t="s">
        <v>103</v>
      </c>
      <c r="E3178" s="20" t="s">
        <v>106</v>
      </c>
      <c r="F3178" s="20" t="s">
        <v>4</v>
      </c>
      <c r="G3178" s="20" t="s">
        <v>298</v>
      </c>
      <c r="H3178" s="19">
        <v>45412</v>
      </c>
      <c r="I3178">
        <v>0</v>
      </c>
      <c r="J3178">
        <v>33</v>
      </c>
      <c r="L3178">
        <v>5.8</v>
      </c>
      <c r="M3178">
        <f>IF(_22_05_2024__71314[[#This Row],[Данные телематики, пробег]]=0,0.6,IF(_22_05_2024__71314[[#This Row],[Данные путевого, пробег]]=0,0,"для расчета"))</f>
        <v>0.6</v>
      </c>
      <c r="N31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78" s="20">
        <f>_22_05_2024__71314[[#This Row],[Рейтинг по проезду]]*0.6+_22_05_2024__71314[[#This Row],[Рейтинг по МВ]]*0.4</f>
        <v>0.76</v>
      </c>
    </row>
    <row r="3179" spans="1:17" x14ac:dyDescent="0.2">
      <c r="A3179">
        <v>237</v>
      </c>
      <c r="B3179" s="20" t="s">
        <v>940</v>
      </c>
      <c r="C3179" s="20" t="s">
        <v>102</v>
      </c>
      <c r="D3179" s="20" t="s">
        <v>103</v>
      </c>
      <c r="E3179" s="20" t="s">
        <v>107</v>
      </c>
      <c r="F3179" s="20" t="s">
        <v>4</v>
      </c>
      <c r="G3179" s="20" t="s">
        <v>299</v>
      </c>
      <c r="H3179" s="19">
        <v>45390</v>
      </c>
      <c r="I3179">
        <v>0</v>
      </c>
      <c r="J3179">
        <v>32</v>
      </c>
      <c r="L3179">
        <v>5.4</v>
      </c>
      <c r="M3179">
        <f>IF(_22_05_2024__71314[[#This Row],[Данные телематики, пробег]]=0,0.6,IF(_22_05_2024__71314[[#This Row],[Данные путевого, пробег]]=0,0,"для расчета"))</f>
        <v>0.6</v>
      </c>
      <c r="N31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7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79" s="20">
        <f>_22_05_2024__71314[[#This Row],[Рейтинг по проезду]]*0.6+_22_05_2024__71314[[#This Row],[Рейтинг по МВ]]*0.4</f>
        <v>0.72</v>
      </c>
    </row>
    <row r="3180" spans="1:17" x14ac:dyDescent="0.2">
      <c r="A3180">
        <v>237</v>
      </c>
      <c r="B3180" s="20" t="s">
        <v>941</v>
      </c>
      <c r="C3180" s="20" t="s">
        <v>102</v>
      </c>
      <c r="D3180" s="20" t="s">
        <v>103</v>
      </c>
      <c r="E3180" s="20" t="s">
        <v>107</v>
      </c>
      <c r="F3180" s="20" t="s">
        <v>4</v>
      </c>
      <c r="G3180" s="20" t="s">
        <v>299</v>
      </c>
      <c r="H3180" s="19">
        <v>45391</v>
      </c>
      <c r="I3180">
        <v>0</v>
      </c>
      <c r="J3180">
        <v>39</v>
      </c>
      <c r="L3180">
        <v>5.4</v>
      </c>
      <c r="M3180">
        <f>IF(_22_05_2024__71314[[#This Row],[Данные телематики, пробег]]=0,0.6,IF(_22_05_2024__71314[[#This Row],[Данные путевого, пробег]]=0,0,"для расчета"))</f>
        <v>0.6</v>
      </c>
      <c r="N31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80" s="20">
        <f>_22_05_2024__71314[[#This Row],[Рейтинг по проезду]]*0.6+_22_05_2024__71314[[#This Row],[Рейтинг по МВ]]*0.4</f>
        <v>0.72</v>
      </c>
    </row>
    <row r="3181" spans="1:17" x14ac:dyDescent="0.2">
      <c r="A3181">
        <v>237</v>
      </c>
      <c r="B3181" s="20" t="s">
        <v>942</v>
      </c>
      <c r="C3181" s="20" t="s">
        <v>102</v>
      </c>
      <c r="D3181" s="20" t="s">
        <v>103</v>
      </c>
      <c r="E3181" s="20" t="s">
        <v>107</v>
      </c>
      <c r="F3181" s="20" t="s">
        <v>4</v>
      </c>
      <c r="G3181" s="20" t="s">
        <v>299</v>
      </c>
      <c r="H3181" s="19">
        <v>45393</v>
      </c>
      <c r="I3181">
        <v>0</v>
      </c>
      <c r="J3181">
        <v>1</v>
      </c>
      <c r="L3181">
        <v>5.4</v>
      </c>
      <c r="M3181">
        <f>IF(_22_05_2024__71314[[#This Row],[Данные телематики, пробег]]=0,0.6,IF(_22_05_2024__71314[[#This Row],[Данные путевого, пробег]]=0,0,"для расчета"))</f>
        <v>0.6</v>
      </c>
      <c r="N31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81" s="20">
        <f>_22_05_2024__71314[[#This Row],[Рейтинг по проезду]]*0.6+_22_05_2024__71314[[#This Row],[Рейтинг по МВ]]*0.4</f>
        <v>0.72</v>
      </c>
    </row>
    <row r="3182" spans="1:17" x14ac:dyDescent="0.2">
      <c r="A3182">
        <v>237</v>
      </c>
      <c r="B3182" s="20" t="s">
        <v>943</v>
      </c>
      <c r="C3182" s="20" t="s">
        <v>102</v>
      </c>
      <c r="D3182" s="20" t="s">
        <v>103</v>
      </c>
      <c r="E3182" s="20" t="s">
        <v>107</v>
      </c>
      <c r="F3182" s="20" t="s">
        <v>4</v>
      </c>
      <c r="G3182" s="20" t="s">
        <v>299</v>
      </c>
      <c r="H3182" s="19">
        <v>45401</v>
      </c>
      <c r="I3182">
        <v>0</v>
      </c>
      <c r="J3182">
        <v>1</v>
      </c>
      <c r="L3182">
        <v>5.4</v>
      </c>
      <c r="M3182">
        <f>IF(_22_05_2024__71314[[#This Row],[Данные телематики, пробег]]=0,0.6,IF(_22_05_2024__71314[[#This Row],[Данные путевого, пробег]]=0,0,"для расчета"))</f>
        <v>0.6</v>
      </c>
      <c r="N31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82" s="20">
        <f>_22_05_2024__71314[[#This Row],[Рейтинг по проезду]]*0.6+_22_05_2024__71314[[#This Row],[Рейтинг по МВ]]*0.4</f>
        <v>0.72</v>
      </c>
    </row>
    <row r="3183" spans="1:17" x14ac:dyDescent="0.2">
      <c r="A3183">
        <v>237</v>
      </c>
      <c r="B3183" s="20" t="s">
        <v>944</v>
      </c>
      <c r="C3183" s="20" t="s">
        <v>102</v>
      </c>
      <c r="D3183" s="20" t="s">
        <v>103</v>
      </c>
      <c r="E3183" s="20" t="s">
        <v>107</v>
      </c>
      <c r="F3183" s="20" t="s">
        <v>4</v>
      </c>
      <c r="G3183" s="20" t="s">
        <v>299</v>
      </c>
      <c r="H3183" s="19">
        <v>45405</v>
      </c>
      <c r="I3183">
        <v>0</v>
      </c>
      <c r="J3183">
        <v>63</v>
      </c>
      <c r="L3183">
        <v>5.4</v>
      </c>
      <c r="M3183">
        <f>IF(_22_05_2024__71314[[#This Row],[Данные телематики, пробег]]=0,0.6,IF(_22_05_2024__71314[[#This Row],[Данные путевого, пробег]]=0,0,"для расчета"))</f>
        <v>0.6</v>
      </c>
      <c r="N31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83" s="20">
        <f>_22_05_2024__71314[[#This Row],[Рейтинг по проезду]]*0.6+_22_05_2024__71314[[#This Row],[Рейтинг по МВ]]*0.4</f>
        <v>0.72</v>
      </c>
    </row>
    <row r="3184" spans="1:17" x14ac:dyDescent="0.2">
      <c r="A3184">
        <v>237</v>
      </c>
      <c r="B3184" s="20" t="s">
        <v>945</v>
      </c>
      <c r="C3184" s="20" t="s">
        <v>102</v>
      </c>
      <c r="D3184" s="20" t="s">
        <v>103</v>
      </c>
      <c r="E3184" s="20" t="s">
        <v>107</v>
      </c>
      <c r="F3184" s="20" t="s">
        <v>4</v>
      </c>
      <c r="G3184" s="20" t="s">
        <v>299</v>
      </c>
      <c r="H3184" s="19">
        <v>45409</v>
      </c>
      <c r="I3184">
        <v>0</v>
      </c>
      <c r="J3184">
        <v>24</v>
      </c>
      <c r="L3184">
        <v>5.4</v>
      </c>
      <c r="M3184">
        <f>IF(_22_05_2024__71314[[#This Row],[Данные телематики, пробег]]=0,0.6,IF(_22_05_2024__71314[[#This Row],[Данные путевого, пробег]]=0,0,"для расчета"))</f>
        <v>0.6</v>
      </c>
      <c r="N31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184" s="20">
        <f>_22_05_2024__71314[[#This Row],[Рейтинг по проезду]]*0.6+_22_05_2024__71314[[#This Row],[Рейтинг по МВ]]*0.4</f>
        <v>0.72</v>
      </c>
    </row>
    <row r="3185" spans="1:17" x14ac:dyDescent="0.2">
      <c r="A3185">
        <v>242</v>
      </c>
      <c r="B3185" s="20" t="s">
        <v>946</v>
      </c>
      <c r="C3185" s="20" t="s">
        <v>102</v>
      </c>
      <c r="D3185" s="20" t="s">
        <v>103</v>
      </c>
      <c r="E3185" s="20" t="s">
        <v>107</v>
      </c>
      <c r="F3185" s="20" t="s">
        <v>4</v>
      </c>
      <c r="G3185" s="20" t="s">
        <v>303</v>
      </c>
      <c r="H3185" s="19">
        <v>45405</v>
      </c>
      <c r="I3185">
        <v>0</v>
      </c>
      <c r="J3185">
        <v>2</v>
      </c>
      <c r="L3185">
        <v>5.9</v>
      </c>
      <c r="M3185">
        <f>IF(_22_05_2024__71314[[#This Row],[Данные телематики, пробег]]=0,0.6,IF(_22_05_2024__71314[[#This Row],[Данные путевого, пробег]]=0,0,"для расчета"))</f>
        <v>0.6</v>
      </c>
      <c r="N31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5" s="20">
        <f>_22_05_2024__71314[[#This Row],[Рейтинг по проезду]]*0.6+_22_05_2024__71314[[#This Row],[Рейтинг по МВ]]*0.4</f>
        <v>0.76</v>
      </c>
    </row>
    <row r="3186" spans="1:17" x14ac:dyDescent="0.2">
      <c r="A3186">
        <v>242</v>
      </c>
      <c r="B3186" s="20" t="s">
        <v>947</v>
      </c>
      <c r="C3186" s="20" t="s">
        <v>102</v>
      </c>
      <c r="D3186" s="20" t="s">
        <v>103</v>
      </c>
      <c r="E3186" s="20" t="s">
        <v>107</v>
      </c>
      <c r="F3186" s="20" t="s">
        <v>4</v>
      </c>
      <c r="G3186" s="20" t="s">
        <v>303</v>
      </c>
      <c r="H3186" s="19">
        <v>45409</v>
      </c>
      <c r="I3186">
        <v>0</v>
      </c>
      <c r="J3186">
        <v>2</v>
      </c>
      <c r="L3186">
        <v>5.9</v>
      </c>
      <c r="M3186">
        <f>IF(_22_05_2024__71314[[#This Row],[Данные телематики, пробег]]=0,0.6,IF(_22_05_2024__71314[[#This Row],[Данные путевого, пробег]]=0,0,"для расчета"))</f>
        <v>0.6</v>
      </c>
      <c r="N31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6" s="20">
        <f>_22_05_2024__71314[[#This Row],[Рейтинг по проезду]]*0.6+_22_05_2024__71314[[#This Row],[Рейтинг по МВ]]*0.4</f>
        <v>0.76</v>
      </c>
    </row>
    <row r="3187" spans="1:17" x14ac:dyDescent="0.2">
      <c r="A3187">
        <v>242</v>
      </c>
      <c r="B3187" s="20" t="s">
        <v>948</v>
      </c>
      <c r="C3187" s="20" t="s">
        <v>102</v>
      </c>
      <c r="D3187" s="20" t="s">
        <v>103</v>
      </c>
      <c r="E3187" s="20" t="s">
        <v>107</v>
      </c>
      <c r="F3187" s="20" t="s">
        <v>4</v>
      </c>
      <c r="G3187" s="20" t="s">
        <v>303</v>
      </c>
      <c r="H3187" s="19">
        <v>45412</v>
      </c>
      <c r="I3187">
        <v>0</v>
      </c>
      <c r="J3187">
        <v>8</v>
      </c>
      <c r="L3187">
        <v>5.9</v>
      </c>
      <c r="M3187">
        <f>IF(_22_05_2024__71314[[#This Row],[Данные телематики, пробег]]=0,0.6,IF(_22_05_2024__71314[[#This Row],[Данные путевого, пробег]]=0,0,"для расчета"))</f>
        <v>0.6</v>
      </c>
      <c r="N31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7" s="20">
        <f>_22_05_2024__71314[[#This Row],[Рейтинг по проезду]]*0.6+_22_05_2024__71314[[#This Row],[Рейтинг по МВ]]*0.4</f>
        <v>0.76</v>
      </c>
    </row>
    <row r="3188" spans="1:17" x14ac:dyDescent="0.2">
      <c r="A3188">
        <v>244</v>
      </c>
      <c r="B3188" s="20" t="s">
        <v>949</v>
      </c>
      <c r="C3188" s="20" t="s">
        <v>102</v>
      </c>
      <c r="D3188" s="20" t="s">
        <v>103</v>
      </c>
      <c r="E3188" s="20" t="s">
        <v>107</v>
      </c>
      <c r="F3188" s="20" t="s">
        <v>4</v>
      </c>
      <c r="G3188" s="20" t="s">
        <v>306</v>
      </c>
      <c r="H3188" s="19">
        <v>45390</v>
      </c>
      <c r="I3188">
        <v>0</v>
      </c>
      <c r="J3188">
        <v>17</v>
      </c>
      <c r="L3188">
        <v>5.8</v>
      </c>
      <c r="M3188">
        <f>IF(_22_05_2024__71314[[#This Row],[Данные телематики, пробег]]=0,0.6,IF(_22_05_2024__71314[[#This Row],[Данные путевого, пробег]]=0,0,"для расчета"))</f>
        <v>0.6</v>
      </c>
      <c r="N31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8" s="20">
        <f>_22_05_2024__71314[[#This Row],[Рейтинг по проезду]]*0.6+_22_05_2024__71314[[#This Row],[Рейтинг по МВ]]*0.4</f>
        <v>0.76</v>
      </c>
    </row>
    <row r="3189" spans="1:17" x14ac:dyDescent="0.2">
      <c r="A3189">
        <v>244</v>
      </c>
      <c r="B3189" s="20" t="s">
        <v>950</v>
      </c>
      <c r="C3189" s="20" t="s">
        <v>102</v>
      </c>
      <c r="D3189" s="20" t="s">
        <v>103</v>
      </c>
      <c r="E3189" s="20" t="s">
        <v>107</v>
      </c>
      <c r="F3189" s="20" t="s">
        <v>4</v>
      </c>
      <c r="G3189" s="20" t="s">
        <v>306</v>
      </c>
      <c r="H3189" s="19">
        <v>45391</v>
      </c>
      <c r="I3189">
        <v>0</v>
      </c>
      <c r="J3189">
        <v>29</v>
      </c>
      <c r="L3189">
        <v>5.8</v>
      </c>
      <c r="M3189">
        <f>IF(_22_05_2024__71314[[#This Row],[Данные телематики, пробег]]=0,0.6,IF(_22_05_2024__71314[[#This Row],[Данные путевого, пробег]]=0,0,"для расчета"))</f>
        <v>0.6</v>
      </c>
      <c r="N31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89" s="20">
        <f>_22_05_2024__71314[[#This Row],[Рейтинг по проезду]]*0.6+_22_05_2024__71314[[#This Row],[Рейтинг по МВ]]*0.4</f>
        <v>0.76</v>
      </c>
    </row>
    <row r="3190" spans="1:17" x14ac:dyDescent="0.2">
      <c r="A3190">
        <v>245</v>
      </c>
      <c r="B3190" s="20" t="s">
        <v>951</v>
      </c>
      <c r="C3190" s="20" t="s">
        <v>102</v>
      </c>
      <c r="D3190" s="20" t="s">
        <v>103</v>
      </c>
      <c r="E3190" s="20" t="s">
        <v>106</v>
      </c>
      <c r="F3190" s="20" t="s">
        <v>4</v>
      </c>
      <c r="G3190" s="20" t="s">
        <v>307</v>
      </c>
      <c r="H3190" s="19">
        <v>45391</v>
      </c>
      <c r="I3190">
        <v>0</v>
      </c>
      <c r="J3190">
        <v>39</v>
      </c>
      <c r="L3190">
        <v>5.9</v>
      </c>
      <c r="M3190">
        <f>IF(_22_05_2024__71314[[#This Row],[Данные телематики, пробег]]=0,0.6,IF(_22_05_2024__71314[[#This Row],[Данные путевого, пробег]]=0,0,"для расчета"))</f>
        <v>0.6</v>
      </c>
      <c r="N31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90" s="20">
        <f>_22_05_2024__71314[[#This Row],[Рейтинг по проезду]]*0.6+_22_05_2024__71314[[#This Row],[Рейтинг по МВ]]*0.4</f>
        <v>0.76</v>
      </c>
    </row>
    <row r="3191" spans="1:17" x14ac:dyDescent="0.2">
      <c r="A3191">
        <v>245</v>
      </c>
      <c r="B3191" s="20" t="s">
        <v>952</v>
      </c>
      <c r="C3191" s="20" t="s">
        <v>102</v>
      </c>
      <c r="D3191" s="20" t="s">
        <v>103</v>
      </c>
      <c r="E3191" s="20" t="s">
        <v>106</v>
      </c>
      <c r="F3191" s="20" t="s">
        <v>4</v>
      </c>
      <c r="G3191" s="20" t="s">
        <v>307</v>
      </c>
      <c r="H3191" s="19">
        <v>45393</v>
      </c>
      <c r="I3191">
        <v>0</v>
      </c>
      <c r="J3191">
        <v>46</v>
      </c>
      <c r="L3191">
        <v>5.9</v>
      </c>
      <c r="M3191">
        <f>IF(_22_05_2024__71314[[#This Row],[Данные телематики, пробег]]=0,0.6,IF(_22_05_2024__71314[[#This Row],[Данные путевого, пробег]]=0,0,"для расчета"))</f>
        <v>0.6</v>
      </c>
      <c r="N31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91" s="20">
        <f>_22_05_2024__71314[[#This Row],[Рейтинг по проезду]]*0.6+_22_05_2024__71314[[#This Row],[Рейтинг по МВ]]*0.4</f>
        <v>0.76</v>
      </c>
    </row>
    <row r="3192" spans="1:17" x14ac:dyDescent="0.2">
      <c r="A3192">
        <v>245</v>
      </c>
      <c r="B3192" s="20" t="s">
        <v>953</v>
      </c>
      <c r="C3192" s="20" t="s">
        <v>102</v>
      </c>
      <c r="D3192" s="20" t="s">
        <v>103</v>
      </c>
      <c r="E3192" s="20" t="s">
        <v>106</v>
      </c>
      <c r="F3192" s="20" t="s">
        <v>4</v>
      </c>
      <c r="G3192" s="20" t="s">
        <v>307</v>
      </c>
      <c r="H3192" s="19">
        <v>45401</v>
      </c>
      <c r="I3192">
        <v>0</v>
      </c>
      <c r="J3192">
        <v>2</v>
      </c>
      <c r="L3192">
        <v>5.9</v>
      </c>
      <c r="M3192">
        <f>IF(_22_05_2024__71314[[#This Row],[Данные телематики, пробег]]=0,0.6,IF(_22_05_2024__71314[[#This Row],[Данные путевого, пробег]]=0,0,"для расчета"))</f>
        <v>0.6</v>
      </c>
      <c r="N31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92" s="20">
        <f>_22_05_2024__71314[[#This Row],[Рейтинг по проезду]]*0.6+_22_05_2024__71314[[#This Row],[Рейтинг по МВ]]*0.4</f>
        <v>0.76</v>
      </c>
    </row>
    <row r="3193" spans="1:17" x14ac:dyDescent="0.2">
      <c r="A3193">
        <v>245</v>
      </c>
      <c r="B3193" s="20" t="s">
        <v>954</v>
      </c>
      <c r="C3193" s="20" t="s">
        <v>102</v>
      </c>
      <c r="D3193" s="20" t="s">
        <v>103</v>
      </c>
      <c r="E3193" s="20" t="s">
        <v>106</v>
      </c>
      <c r="F3193" s="20" t="s">
        <v>4</v>
      </c>
      <c r="G3193" s="20" t="s">
        <v>307</v>
      </c>
      <c r="H3193" s="19">
        <v>45405</v>
      </c>
      <c r="I3193">
        <v>0</v>
      </c>
      <c r="J3193">
        <v>63</v>
      </c>
      <c r="L3193">
        <v>5.9</v>
      </c>
      <c r="M3193">
        <f>IF(_22_05_2024__71314[[#This Row],[Данные телематики, пробег]]=0,0.6,IF(_22_05_2024__71314[[#This Row],[Данные путевого, пробег]]=0,0,"для расчета"))</f>
        <v>0.6</v>
      </c>
      <c r="N31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193" s="20">
        <f>_22_05_2024__71314[[#This Row],[Рейтинг по проезду]]*0.6+_22_05_2024__71314[[#This Row],[Рейтинг по МВ]]*0.4</f>
        <v>0.76</v>
      </c>
    </row>
    <row r="3194" spans="1:17" x14ac:dyDescent="0.2">
      <c r="A3194">
        <v>247</v>
      </c>
      <c r="B3194" s="20" t="s">
        <v>955</v>
      </c>
      <c r="C3194" s="20" t="s">
        <v>102</v>
      </c>
      <c r="D3194" s="20" t="s">
        <v>103</v>
      </c>
      <c r="E3194" s="20" t="s">
        <v>106</v>
      </c>
      <c r="F3194" s="20" t="s">
        <v>4</v>
      </c>
      <c r="G3194" s="20" t="s">
        <v>309</v>
      </c>
      <c r="H3194" s="19">
        <v>45383</v>
      </c>
      <c r="I3194">
        <v>0</v>
      </c>
      <c r="J3194">
        <v>7</v>
      </c>
      <c r="L3194">
        <v>3.6</v>
      </c>
      <c r="M3194">
        <f>IF(_22_05_2024__71314[[#This Row],[Данные телематики, пробег]]=0,0.6,IF(_22_05_2024__71314[[#This Row],[Данные путевого, пробег]]=0,0,"для расчета"))</f>
        <v>0.6</v>
      </c>
      <c r="N31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4" s="20">
        <f>_22_05_2024__71314[[#This Row],[Рейтинг по проезду]]*0.6+_22_05_2024__71314[[#This Row],[Рейтинг по МВ]]*0.4</f>
        <v>0.6399999999999999</v>
      </c>
    </row>
    <row r="3195" spans="1:17" x14ac:dyDescent="0.2">
      <c r="A3195">
        <v>247</v>
      </c>
      <c r="B3195" s="20" t="s">
        <v>956</v>
      </c>
      <c r="C3195" s="20" t="s">
        <v>102</v>
      </c>
      <c r="D3195" s="20" t="s">
        <v>103</v>
      </c>
      <c r="E3195" s="20" t="s">
        <v>106</v>
      </c>
      <c r="F3195" s="20" t="s">
        <v>4</v>
      </c>
      <c r="G3195" s="20" t="s">
        <v>309</v>
      </c>
      <c r="H3195" s="19">
        <v>45385</v>
      </c>
      <c r="I3195">
        <v>0</v>
      </c>
      <c r="J3195">
        <v>29</v>
      </c>
      <c r="L3195">
        <v>3.6</v>
      </c>
      <c r="M3195">
        <f>IF(_22_05_2024__71314[[#This Row],[Данные телематики, пробег]]=0,0.6,IF(_22_05_2024__71314[[#This Row],[Данные путевого, пробег]]=0,0,"для расчета"))</f>
        <v>0.6</v>
      </c>
      <c r="N31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5" s="20">
        <f>_22_05_2024__71314[[#This Row],[Рейтинг по проезду]]*0.6+_22_05_2024__71314[[#This Row],[Рейтинг по МВ]]*0.4</f>
        <v>0.6399999999999999</v>
      </c>
    </row>
    <row r="3196" spans="1:17" x14ac:dyDescent="0.2">
      <c r="A3196">
        <v>247</v>
      </c>
      <c r="B3196" s="20" t="s">
        <v>957</v>
      </c>
      <c r="C3196" s="20" t="s">
        <v>102</v>
      </c>
      <c r="D3196" s="20" t="s">
        <v>103</v>
      </c>
      <c r="E3196" s="20" t="s">
        <v>106</v>
      </c>
      <c r="F3196" s="20" t="s">
        <v>4</v>
      </c>
      <c r="G3196" s="20" t="s">
        <v>309</v>
      </c>
      <c r="H3196" s="19">
        <v>45390</v>
      </c>
      <c r="I3196">
        <v>0</v>
      </c>
      <c r="J3196">
        <v>30</v>
      </c>
      <c r="L3196">
        <v>3.6</v>
      </c>
      <c r="M3196">
        <f>IF(_22_05_2024__71314[[#This Row],[Данные телематики, пробег]]=0,0.6,IF(_22_05_2024__71314[[#This Row],[Данные путевого, пробег]]=0,0,"для расчета"))</f>
        <v>0.6</v>
      </c>
      <c r="N31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6" s="20">
        <f>_22_05_2024__71314[[#This Row],[Рейтинг по проезду]]*0.6+_22_05_2024__71314[[#This Row],[Рейтинг по МВ]]*0.4</f>
        <v>0.6399999999999999</v>
      </c>
    </row>
    <row r="3197" spans="1:17" x14ac:dyDescent="0.2">
      <c r="A3197">
        <v>247</v>
      </c>
      <c r="B3197" s="20" t="s">
        <v>958</v>
      </c>
      <c r="C3197" s="20" t="s">
        <v>102</v>
      </c>
      <c r="D3197" s="20" t="s">
        <v>103</v>
      </c>
      <c r="E3197" s="20" t="s">
        <v>106</v>
      </c>
      <c r="F3197" s="20" t="s">
        <v>4</v>
      </c>
      <c r="G3197" s="20" t="s">
        <v>309</v>
      </c>
      <c r="H3197" s="19">
        <v>45392</v>
      </c>
      <c r="I3197">
        <v>0</v>
      </c>
      <c r="J3197">
        <v>43</v>
      </c>
      <c r="L3197">
        <v>3.6</v>
      </c>
      <c r="M3197">
        <f>IF(_22_05_2024__71314[[#This Row],[Данные телематики, пробег]]=0,0.6,IF(_22_05_2024__71314[[#This Row],[Данные путевого, пробег]]=0,0,"для расчета"))</f>
        <v>0.6</v>
      </c>
      <c r="N31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7" s="20">
        <f>_22_05_2024__71314[[#This Row],[Рейтинг по проезду]]*0.6+_22_05_2024__71314[[#This Row],[Рейтинг по МВ]]*0.4</f>
        <v>0.6399999999999999</v>
      </c>
    </row>
    <row r="3198" spans="1:17" x14ac:dyDescent="0.2">
      <c r="A3198">
        <v>247</v>
      </c>
      <c r="B3198" s="20" t="s">
        <v>959</v>
      </c>
      <c r="C3198" s="20" t="s">
        <v>102</v>
      </c>
      <c r="D3198" s="20" t="s">
        <v>103</v>
      </c>
      <c r="E3198" s="20" t="s">
        <v>106</v>
      </c>
      <c r="F3198" s="20" t="s">
        <v>4</v>
      </c>
      <c r="G3198" s="20" t="s">
        <v>309</v>
      </c>
      <c r="H3198" s="19">
        <v>45393</v>
      </c>
      <c r="I3198">
        <v>0</v>
      </c>
      <c r="J3198">
        <v>15</v>
      </c>
      <c r="L3198">
        <v>3.6</v>
      </c>
      <c r="M3198">
        <f>IF(_22_05_2024__71314[[#This Row],[Данные телематики, пробег]]=0,0.6,IF(_22_05_2024__71314[[#This Row],[Данные путевого, пробег]]=0,0,"для расчета"))</f>
        <v>0.6</v>
      </c>
      <c r="N31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8" s="20">
        <f>_22_05_2024__71314[[#This Row],[Рейтинг по проезду]]*0.6+_22_05_2024__71314[[#This Row],[Рейтинг по МВ]]*0.4</f>
        <v>0.6399999999999999</v>
      </c>
    </row>
    <row r="3199" spans="1:17" x14ac:dyDescent="0.2">
      <c r="A3199">
        <v>247</v>
      </c>
      <c r="B3199" s="20" t="s">
        <v>960</v>
      </c>
      <c r="C3199" s="20" t="s">
        <v>102</v>
      </c>
      <c r="D3199" s="20" t="s">
        <v>103</v>
      </c>
      <c r="E3199" s="20" t="s">
        <v>106</v>
      </c>
      <c r="F3199" s="20" t="s">
        <v>4</v>
      </c>
      <c r="G3199" s="20" t="s">
        <v>309</v>
      </c>
      <c r="H3199" s="19">
        <v>45397</v>
      </c>
      <c r="I3199">
        <v>0</v>
      </c>
      <c r="J3199">
        <v>18</v>
      </c>
      <c r="L3199">
        <v>3.6</v>
      </c>
      <c r="M3199">
        <f>IF(_22_05_2024__71314[[#This Row],[Данные телематики, пробег]]=0,0.6,IF(_22_05_2024__71314[[#This Row],[Данные путевого, пробег]]=0,0,"для расчета"))</f>
        <v>0.6</v>
      </c>
      <c r="N31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1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1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199" s="20">
        <f>_22_05_2024__71314[[#This Row],[Рейтинг по проезду]]*0.6+_22_05_2024__71314[[#This Row],[Рейтинг по МВ]]*0.4</f>
        <v>0.6399999999999999</v>
      </c>
    </row>
    <row r="3200" spans="1:17" x14ac:dyDescent="0.2">
      <c r="A3200">
        <v>247</v>
      </c>
      <c r="B3200" s="20" t="s">
        <v>961</v>
      </c>
      <c r="C3200" s="20" t="s">
        <v>102</v>
      </c>
      <c r="D3200" s="20" t="s">
        <v>103</v>
      </c>
      <c r="E3200" s="20" t="s">
        <v>106</v>
      </c>
      <c r="F3200" s="20" t="s">
        <v>4</v>
      </c>
      <c r="G3200" s="20" t="s">
        <v>309</v>
      </c>
      <c r="H3200" s="19">
        <v>45398</v>
      </c>
      <c r="I3200">
        <v>0</v>
      </c>
      <c r="J3200">
        <v>25</v>
      </c>
      <c r="L3200">
        <v>3.6</v>
      </c>
      <c r="M3200">
        <f>IF(_22_05_2024__71314[[#This Row],[Данные телематики, пробег]]=0,0.6,IF(_22_05_2024__71314[[#This Row],[Данные путевого, пробег]]=0,0,"для расчета"))</f>
        <v>0.6</v>
      </c>
      <c r="N32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0" s="20">
        <f>_22_05_2024__71314[[#This Row],[Рейтинг по проезду]]*0.6+_22_05_2024__71314[[#This Row],[Рейтинг по МВ]]*0.4</f>
        <v>0.6399999999999999</v>
      </c>
    </row>
    <row r="3201" spans="1:17" x14ac:dyDescent="0.2">
      <c r="A3201">
        <v>247</v>
      </c>
      <c r="B3201" s="20" t="s">
        <v>962</v>
      </c>
      <c r="C3201" s="20" t="s">
        <v>102</v>
      </c>
      <c r="D3201" s="20" t="s">
        <v>103</v>
      </c>
      <c r="E3201" s="20" t="s">
        <v>106</v>
      </c>
      <c r="F3201" s="20" t="s">
        <v>4</v>
      </c>
      <c r="G3201" s="20" t="s">
        <v>309</v>
      </c>
      <c r="H3201" s="19">
        <v>45399</v>
      </c>
      <c r="I3201">
        <v>0</v>
      </c>
      <c r="J3201">
        <v>27</v>
      </c>
      <c r="L3201">
        <v>3.6</v>
      </c>
      <c r="M3201">
        <f>IF(_22_05_2024__71314[[#This Row],[Данные телематики, пробег]]=0,0.6,IF(_22_05_2024__71314[[#This Row],[Данные путевого, пробег]]=0,0,"для расчета"))</f>
        <v>0.6</v>
      </c>
      <c r="N32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1" s="20">
        <f>_22_05_2024__71314[[#This Row],[Рейтинг по проезду]]*0.6+_22_05_2024__71314[[#This Row],[Рейтинг по МВ]]*0.4</f>
        <v>0.6399999999999999</v>
      </c>
    </row>
    <row r="3202" spans="1:17" x14ac:dyDescent="0.2">
      <c r="A3202">
        <v>247</v>
      </c>
      <c r="B3202" s="20" t="s">
        <v>963</v>
      </c>
      <c r="C3202" s="20" t="s">
        <v>102</v>
      </c>
      <c r="D3202" s="20" t="s">
        <v>103</v>
      </c>
      <c r="E3202" s="20" t="s">
        <v>106</v>
      </c>
      <c r="F3202" s="20" t="s">
        <v>4</v>
      </c>
      <c r="G3202" s="20" t="s">
        <v>309</v>
      </c>
      <c r="H3202" s="19">
        <v>45400</v>
      </c>
      <c r="I3202">
        <v>0</v>
      </c>
      <c r="J3202">
        <v>137</v>
      </c>
      <c r="L3202">
        <v>3.6</v>
      </c>
      <c r="M3202">
        <f>IF(_22_05_2024__71314[[#This Row],[Данные телематики, пробег]]=0,0.6,IF(_22_05_2024__71314[[#This Row],[Данные путевого, пробег]]=0,0,"для расчета"))</f>
        <v>0.6</v>
      </c>
      <c r="N32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2" s="20">
        <f>_22_05_2024__71314[[#This Row],[Рейтинг по проезду]]*0.6+_22_05_2024__71314[[#This Row],[Рейтинг по МВ]]*0.4</f>
        <v>0.6399999999999999</v>
      </c>
    </row>
    <row r="3203" spans="1:17" x14ac:dyDescent="0.2">
      <c r="A3203">
        <v>247</v>
      </c>
      <c r="B3203" s="20" t="s">
        <v>964</v>
      </c>
      <c r="C3203" s="20" t="s">
        <v>102</v>
      </c>
      <c r="D3203" s="20" t="s">
        <v>103</v>
      </c>
      <c r="E3203" s="20" t="s">
        <v>106</v>
      </c>
      <c r="F3203" s="20" t="s">
        <v>4</v>
      </c>
      <c r="G3203" s="20" t="s">
        <v>309</v>
      </c>
      <c r="H3203" s="19">
        <v>45401</v>
      </c>
      <c r="I3203">
        <v>0</v>
      </c>
      <c r="J3203">
        <v>111</v>
      </c>
      <c r="L3203">
        <v>3.6</v>
      </c>
      <c r="M3203">
        <f>IF(_22_05_2024__71314[[#This Row],[Данные телематики, пробег]]=0,0.6,IF(_22_05_2024__71314[[#This Row],[Данные путевого, пробег]]=0,0,"для расчета"))</f>
        <v>0.6</v>
      </c>
      <c r="N32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3" s="20">
        <f>_22_05_2024__71314[[#This Row],[Рейтинг по проезду]]*0.6+_22_05_2024__71314[[#This Row],[Рейтинг по МВ]]*0.4</f>
        <v>0.6399999999999999</v>
      </c>
    </row>
    <row r="3204" spans="1:17" x14ac:dyDescent="0.2">
      <c r="A3204">
        <v>247</v>
      </c>
      <c r="B3204" s="20" t="s">
        <v>965</v>
      </c>
      <c r="C3204" s="20" t="s">
        <v>102</v>
      </c>
      <c r="D3204" s="20" t="s">
        <v>103</v>
      </c>
      <c r="E3204" s="20" t="s">
        <v>106</v>
      </c>
      <c r="F3204" s="20" t="s">
        <v>4</v>
      </c>
      <c r="G3204" s="20" t="s">
        <v>309</v>
      </c>
      <c r="H3204" s="19">
        <v>45404</v>
      </c>
      <c r="I3204">
        <v>0</v>
      </c>
      <c r="J3204">
        <v>47</v>
      </c>
      <c r="L3204">
        <v>3.6</v>
      </c>
      <c r="M3204">
        <f>IF(_22_05_2024__71314[[#This Row],[Данные телематики, пробег]]=0,0.6,IF(_22_05_2024__71314[[#This Row],[Данные путевого, пробег]]=0,0,"для расчета"))</f>
        <v>0.6</v>
      </c>
      <c r="N32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4" s="20">
        <f>_22_05_2024__71314[[#This Row],[Рейтинг по проезду]]*0.6+_22_05_2024__71314[[#This Row],[Рейтинг по МВ]]*0.4</f>
        <v>0.6399999999999999</v>
      </c>
    </row>
    <row r="3205" spans="1:17" x14ac:dyDescent="0.2">
      <c r="A3205">
        <v>247</v>
      </c>
      <c r="B3205" s="20" t="s">
        <v>966</v>
      </c>
      <c r="C3205" s="20" t="s">
        <v>102</v>
      </c>
      <c r="D3205" s="20" t="s">
        <v>103</v>
      </c>
      <c r="E3205" s="20" t="s">
        <v>106</v>
      </c>
      <c r="F3205" s="20" t="s">
        <v>4</v>
      </c>
      <c r="G3205" s="20" t="s">
        <v>309</v>
      </c>
      <c r="H3205" s="19">
        <v>45406</v>
      </c>
      <c r="I3205">
        <v>0</v>
      </c>
      <c r="J3205">
        <v>19</v>
      </c>
      <c r="L3205">
        <v>3.6</v>
      </c>
      <c r="M3205">
        <f>IF(_22_05_2024__71314[[#This Row],[Данные телематики, пробег]]=0,0.6,IF(_22_05_2024__71314[[#This Row],[Данные путевого, пробег]]=0,0,"для расчета"))</f>
        <v>0.6</v>
      </c>
      <c r="N32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05" s="20">
        <f>_22_05_2024__71314[[#This Row],[Рейтинг по проезду]]*0.6+_22_05_2024__71314[[#This Row],[Рейтинг по МВ]]*0.4</f>
        <v>0.6399999999999999</v>
      </c>
    </row>
    <row r="3206" spans="1:17" x14ac:dyDescent="0.2">
      <c r="A3206">
        <v>248</v>
      </c>
      <c r="B3206" s="20" t="s">
        <v>967</v>
      </c>
      <c r="C3206" s="20" t="s">
        <v>102</v>
      </c>
      <c r="D3206" s="20" t="s">
        <v>103</v>
      </c>
      <c r="E3206" s="20" t="s">
        <v>107</v>
      </c>
      <c r="F3206" s="20" t="s">
        <v>4</v>
      </c>
      <c r="G3206" s="20" t="s">
        <v>310</v>
      </c>
      <c r="H3206" s="19">
        <v>45393</v>
      </c>
      <c r="I3206">
        <v>0</v>
      </c>
      <c r="J3206">
        <v>179</v>
      </c>
      <c r="L3206">
        <v>5.9</v>
      </c>
      <c r="M3206">
        <f>IF(_22_05_2024__71314[[#This Row],[Данные телематики, пробег]]=0,0.6,IF(_22_05_2024__71314[[#This Row],[Данные путевого, пробег]]=0,0,"для расчета"))</f>
        <v>0.6</v>
      </c>
      <c r="N32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06" s="20">
        <f>_22_05_2024__71314[[#This Row],[Рейтинг по проезду]]*0.6+_22_05_2024__71314[[#This Row],[Рейтинг по МВ]]*0.4</f>
        <v>0.76</v>
      </c>
    </row>
    <row r="3207" spans="1:17" x14ac:dyDescent="0.2">
      <c r="A3207">
        <v>260</v>
      </c>
      <c r="B3207" s="20" t="s">
        <v>968</v>
      </c>
      <c r="C3207" s="20" t="s">
        <v>102</v>
      </c>
      <c r="D3207" s="20" t="s">
        <v>103</v>
      </c>
      <c r="E3207" s="20" t="s">
        <v>106</v>
      </c>
      <c r="F3207" s="20" t="s">
        <v>4</v>
      </c>
      <c r="G3207" s="20" t="s">
        <v>320</v>
      </c>
      <c r="H3207" s="19">
        <v>45390</v>
      </c>
      <c r="I3207">
        <v>0</v>
      </c>
      <c r="J3207">
        <v>103</v>
      </c>
      <c r="L3207">
        <v>5.2</v>
      </c>
      <c r="M3207">
        <f>IF(_22_05_2024__71314[[#This Row],[Данные телематики, пробег]]=0,0.6,IF(_22_05_2024__71314[[#This Row],[Данные путевого, пробег]]=0,0,"для расчета"))</f>
        <v>0.6</v>
      </c>
      <c r="N32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07" s="20">
        <f>_22_05_2024__71314[[#This Row],[Рейтинг по проезду]]*0.6+_22_05_2024__71314[[#This Row],[Рейтинг по МВ]]*0.4</f>
        <v>0.72</v>
      </c>
    </row>
    <row r="3208" spans="1:17" x14ac:dyDescent="0.2">
      <c r="A3208">
        <v>260</v>
      </c>
      <c r="B3208" s="20" t="s">
        <v>969</v>
      </c>
      <c r="C3208" s="20" t="s">
        <v>102</v>
      </c>
      <c r="D3208" s="20" t="s">
        <v>103</v>
      </c>
      <c r="E3208" s="20" t="s">
        <v>106</v>
      </c>
      <c r="F3208" s="20" t="s">
        <v>4</v>
      </c>
      <c r="G3208" s="20" t="s">
        <v>320</v>
      </c>
      <c r="H3208" s="19">
        <v>45392</v>
      </c>
      <c r="I3208">
        <v>0</v>
      </c>
      <c r="J3208">
        <v>18</v>
      </c>
      <c r="L3208">
        <v>5.2</v>
      </c>
      <c r="M3208">
        <f>IF(_22_05_2024__71314[[#This Row],[Данные телематики, пробег]]=0,0.6,IF(_22_05_2024__71314[[#This Row],[Данные путевого, пробег]]=0,0,"для расчета"))</f>
        <v>0.6</v>
      </c>
      <c r="N32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08" s="20">
        <f>_22_05_2024__71314[[#This Row],[Рейтинг по проезду]]*0.6+_22_05_2024__71314[[#This Row],[Рейтинг по МВ]]*0.4</f>
        <v>0.72</v>
      </c>
    </row>
    <row r="3209" spans="1:17" x14ac:dyDescent="0.2">
      <c r="A3209">
        <v>261</v>
      </c>
      <c r="B3209" s="20" t="s">
        <v>970</v>
      </c>
      <c r="C3209" s="20" t="s">
        <v>102</v>
      </c>
      <c r="D3209" s="20" t="s">
        <v>103</v>
      </c>
      <c r="E3209" s="20" t="s">
        <v>107</v>
      </c>
      <c r="F3209" s="20" t="s">
        <v>4</v>
      </c>
      <c r="G3209" s="20" t="s">
        <v>321</v>
      </c>
      <c r="H3209" s="19">
        <v>45393</v>
      </c>
      <c r="I3209">
        <v>0</v>
      </c>
      <c r="J3209">
        <v>115</v>
      </c>
      <c r="L3209">
        <v>5.8</v>
      </c>
      <c r="M3209">
        <f>IF(_22_05_2024__71314[[#This Row],[Данные телематики, пробег]]=0,0.6,IF(_22_05_2024__71314[[#This Row],[Данные путевого, пробег]]=0,0,"для расчета"))</f>
        <v>0.6</v>
      </c>
      <c r="N32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09" s="20">
        <f>_22_05_2024__71314[[#This Row],[Рейтинг по проезду]]*0.6+_22_05_2024__71314[[#This Row],[Рейтинг по МВ]]*0.4</f>
        <v>0.76</v>
      </c>
    </row>
    <row r="3210" spans="1:17" x14ac:dyDescent="0.2">
      <c r="A3210">
        <v>261</v>
      </c>
      <c r="B3210" s="20" t="s">
        <v>971</v>
      </c>
      <c r="C3210" s="20" t="s">
        <v>102</v>
      </c>
      <c r="D3210" s="20" t="s">
        <v>103</v>
      </c>
      <c r="E3210" s="20" t="s">
        <v>107</v>
      </c>
      <c r="F3210" s="20" t="s">
        <v>4</v>
      </c>
      <c r="G3210" s="20" t="s">
        <v>321</v>
      </c>
      <c r="H3210" s="19">
        <v>45399</v>
      </c>
      <c r="I3210">
        <v>0</v>
      </c>
      <c r="J3210">
        <v>17</v>
      </c>
      <c r="L3210">
        <v>5.8</v>
      </c>
      <c r="M3210">
        <f>IF(_22_05_2024__71314[[#This Row],[Данные телематики, пробег]]=0,0.6,IF(_22_05_2024__71314[[#This Row],[Данные путевого, пробег]]=0,0,"для расчета"))</f>
        <v>0.6</v>
      </c>
      <c r="N32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10" s="20">
        <f>_22_05_2024__71314[[#This Row],[Рейтинг по проезду]]*0.6+_22_05_2024__71314[[#This Row],[Рейтинг по МВ]]*0.4</f>
        <v>0.76</v>
      </c>
    </row>
    <row r="3211" spans="1:17" x14ac:dyDescent="0.2">
      <c r="A3211">
        <v>261</v>
      </c>
      <c r="B3211" s="20" t="s">
        <v>972</v>
      </c>
      <c r="C3211" s="20" t="s">
        <v>102</v>
      </c>
      <c r="D3211" s="20" t="s">
        <v>103</v>
      </c>
      <c r="E3211" s="20" t="s">
        <v>107</v>
      </c>
      <c r="F3211" s="20" t="s">
        <v>4</v>
      </c>
      <c r="G3211" s="20" t="s">
        <v>321</v>
      </c>
      <c r="H3211" s="19">
        <v>45400</v>
      </c>
      <c r="I3211">
        <v>0</v>
      </c>
      <c r="J3211">
        <v>37</v>
      </c>
      <c r="L3211">
        <v>5.8</v>
      </c>
      <c r="M3211">
        <f>IF(_22_05_2024__71314[[#This Row],[Данные телематики, пробег]]=0,0.6,IF(_22_05_2024__71314[[#This Row],[Данные путевого, пробег]]=0,0,"для расчета"))</f>
        <v>0.6</v>
      </c>
      <c r="N32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11" s="20">
        <f>_22_05_2024__71314[[#This Row],[Рейтинг по проезду]]*0.6+_22_05_2024__71314[[#This Row],[Рейтинг по МВ]]*0.4</f>
        <v>0.76</v>
      </c>
    </row>
    <row r="3212" spans="1:17" x14ac:dyDescent="0.2">
      <c r="A3212">
        <v>261</v>
      </c>
      <c r="B3212" s="20" t="s">
        <v>973</v>
      </c>
      <c r="C3212" s="20" t="s">
        <v>102</v>
      </c>
      <c r="D3212" s="20" t="s">
        <v>103</v>
      </c>
      <c r="E3212" s="20" t="s">
        <v>107</v>
      </c>
      <c r="F3212" s="20" t="s">
        <v>4</v>
      </c>
      <c r="G3212" s="20" t="s">
        <v>321</v>
      </c>
      <c r="H3212" s="19">
        <v>45401</v>
      </c>
      <c r="I3212">
        <v>0</v>
      </c>
      <c r="J3212">
        <v>11</v>
      </c>
      <c r="L3212">
        <v>5.8</v>
      </c>
      <c r="M3212">
        <f>IF(_22_05_2024__71314[[#This Row],[Данные телематики, пробег]]=0,0.6,IF(_22_05_2024__71314[[#This Row],[Данные путевого, пробег]]=0,0,"для расчета"))</f>
        <v>0.6</v>
      </c>
      <c r="N32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12" s="20">
        <f>_22_05_2024__71314[[#This Row],[Рейтинг по проезду]]*0.6+_22_05_2024__71314[[#This Row],[Рейтинг по МВ]]*0.4</f>
        <v>0.76</v>
      </c>
    </row>
    <row r="3213" spans="1:17" x14ac:dyDescent="0.2">
      <c r="A3213">
        <v>262</v>
      </c>
      <c r="B3213" s="20" t="s">
        <v>974</v>
      </c>
      <c r="C3213" s="20" t="s">
        <v>102</v>
      </c>
      <c r="D3213" s="20" t="s">
        <v>103</v>
      </c>
      <c r="E3213" s="20" t="s">
        <v>105</v>
      </c>
      <c r="F3213" s="20" t="s">
        <v>4</v>
      </c>
      <c r="G3213" s="20" t="s">
        <v>322</v>
      </c>
      <c r="H3213" s="19">
        <v>45385</v>
      </c>
      <c r="I3213">
        <v>0</v>
      </c>
      <c r="J3213">
        <v>71</v>
      </c>
      <c r="L3213">
        <v>5.3</v>
      </c>
      <c r="M3213">
        <f>IF(_22_05_2024__71314[[#This Row],[Данные телематики, пробег]]=0,0.6,IF(_22_05_2024__71314[[#This Row],[Данные путевого, пробег]]=0,0,"для расчета"))</f>
        <v>0.6</v>
      </c>
      <c r="N32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3" s="20">
        <f>_22_05_2024__71314[[#This Row],[Рейтинг по проезду]]*0.6+_22_05_2024__71314[[#This Row],[Рейтинг по МВ]]*0.4</f>
        <v>0.72</v>
      </c>
    </row>
    <row r="3214" spans="1:17" x14ac:dyDescent="0.2">
      <c r="A3214">
        <v>262</v>
      </c>
      <c r="B3214" s="20" t="s">
        <v>975</v>
      </c>
      <c r="C3214" s="20" t="s">
        <v>102</v>
      </c>
      <c r="D3214" s="20" t="s">
        <v>103</v>
      </c>
      <c r="E3214" s="20" t="s">
        <v>105</v>
      </c>
      <c r="F3214" s="20" t="s">
        <v>4</v>
      </c>
      <c r="G3214" s="20" t="s">
        <v>322</v>
      </c>
      <c r="H3214" s="19">
        <v>45390</v>
      </c>
      <c r="I3214">
        <v>0</v>
      </c>
      <c r="J3214">
        <v>100</v>
      </c>
      <c r="L3214">
        <v>5.3</v>
      </c>
      <c r="M3214">
        <f>IF(_22_05_2024__71314[[#This Row],[Данные телематики, пробег]]=0,0.6,IF(_22_05_2024__71314[[#This Row],[Данные путевого, пробег]]=0,0,"для расчета"))</f>
        <v>0.6</v>
      </c>
      <c r="N32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4" s="20">
        <f>_22_05_2024__71314[[#This Row],[Рейтинг по проезду]]*0.6+_22_05_2024__71314[[#This Row],[Рейтинг по МВ]]*0.4</f>
        <v>0.72</v>
      </c>
    </row>
    <row r="3215" spans="1:17" x14ac:dyDescent="0.2">
      <c r="A3215">
        <v>266</v>
      </c>
      <c r="B3215" s="20" t="s">
        <v>976</v>
      </c>
      <c r="C3215" s="20" t="s">
        <v>102</v>
      </c>
      <c r="D3215" s="20" t="s">
        <v>103</v>
      </c>
      <c r="E3215" s="20" t="s">
        <v>107</v>
      </c>
      <c r="F3215" s="20" t="s">
        <v>4</v>
      </c>
      <c r="G3215" s="20" t="s">
        <v>326</v>
      </c>
      <c r="H3215" s="19">
        <v>45392</v>
      </c>
      <c r="I3215">
        <v>0</v>
      </c>
      <c r="J3215">
        <v>4</v>
      </c>
      <c r="L3215">
        <v>5.4</v>
      </c>
      <c r="M3215">
        <f>IF(_22_05_2024__71314[[#This Row],[Данные телематики, пробег]]=0,0.6,IF(_22_05_2024__71314[[#This Row],[Данные путевого, пробег]]=0,0,"для расчета"))</f>
        <v>0.6</v>
      </c>
      <c r="N32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5" s="20">
        <f>_22_05_2024__71314[[#This Row],[Рейтинг по проезду]]*0.6+_22_05_2024__71314[[#This Row],[Рейтинг по МВ]]*0.4</f>
        <v>0.72</v>
      </c>
    </row>
    <row r="3216" spans="1:17" x14ac:dyDescent="0.2">
      <c r="A3216">
        <v>266</v>
      </c>
      <c r="B3216" s="20" t="s">
        <v>977</v>
      </c>
      <c r="C3216" s="20" t="s">
        <v>102</v>
      </c>
      <c r="D3216" s="20" t="s">
        <v>103</v>
      </c>
      <c r="E3216" s="20" t="s">
        <v>107</v>
      </c>
      <c r="F3216" s="20" t="s">
        <v>4</v>
      </c>
      <c r="G3216" s="20" t="s">
        <v>326</v>
      </c>
      <c r="H3216" s="19">
        <v>45393</v>
      </c>
      <c r="I3216">
        <v>0</v>
      </c>
      <c r="J3216">
        <v>15</v>
      </c>
      <c r="L3216">
        <v>5.4</v>
      </c>
      <c r="M3216">
        <f>IF(_22_05_2024__71314[[#This Row],[Данные телематики, пробег]]=0,0.6,IF(_22_05_2024__71314[[#This Row],[Данные путевого, пробег]]=0,0,"для расчета"))</f>
        <v>0.6</v>
      </c>
      <c r="N32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6" s="20">
        <f>_22_05_2024__71314[[#This Row],[Рейтинг по проезду]]*0.6+_22_05_2024__71314[[#This Row],[Рейтинг по МВ]]*0.4</f>
        <v>0.72</v>
      </c>
    </row>
    <row r="3217" spans="1:17" x14ac:dyDescent="0.2">
      <c r="A3217">
        <v>266</v>
      </c>
      <c r="B3217" s="20" t="s">
        <v>978</v>
      </c>
      <c r="C3217" s="20" t="s">
        <v>102</v>
      </c>
      <c r="D3217" s="20" t="s">
        <v>103</v>
      </c>
      <c r="E3217" s="20" t="s">
        <v>107</v>
      </c>
      <c r="F3217" s="20" t="s">
        <v>4</v>
      </c>
      <c r="G3217" s="20" t="s">
        <v>326</v>
      </c>
      <c r="H3217" s="19">
        <v>45397</v>
      </c>
      <c r="I3217">
        <v>0</v>
      </c>
      <c r="J3217">
        <v>18</v>
      </c>
      <c r="L3217">
        <v>5.4</v>
      </c>
      <c r="M3217">
        <f>IF(_22_05_2024__71314[[#This Row],[Данные телематики, пробег]]=0,0.6,IF(_22_05_2024__71314[[#This Row],[Данные путевого, пробег]]=0,0,"для расчета"))</f>
        <v>0.6</v>
      </c>
      <c r="N32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7" s="20">
        <f>_22_05_2024__71314[[#This Row],[Рейтинг по проезду]]*0.6+_22_05_2024__71314[[#This Row],[Рейтинг по МВ]]*0.4</f>
        <v>0.72</v>
      </c>
    </row>
    <row r="3218" spans="1:17" x14ac:dyDescent="0.2">
      <c r="A3218">
        <v>266</v>
      </c>
      <c r="B3218" s="20" t="s">
        <v>979</v>
      </c>
      <c r="C3218" s="20" t="s">
        <v>102</v>
      </c>
      <c r="D3218" s="20" t="s">
        <v>103</v>
      </c>
      <c r="E3218" s="20" t="s">
        <v>107</v>
      </c>
      <c r="F3218" s="20" t="s">
        <v>4</v>
      </c>
      <c r="G3218" s="20" t="s">
        <v>326</v>
      </c>
      <c r="H3218" s="19">
        <v>45398</v>
      </c>
      <c r="I3218">
        <v>0</v>
      </c>
      <c r="J3218">
        <v>25</v>
      </c>
      <c r="L3218">
        <v>5.4</v>
      </c>
      <c r="M3218">
        <f>IF(_22_05_2024__71314[[#This Row],[Данные телематики, пробег]]=0,0.6,IF(_22_05_2024__71314[[#This Row],[Данные путевого, пробег]]=0,0,"для расчета"))</f>
        <v>0.6</v>
      </c>
      <c r="N32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18" s="20">
        <f>_22_05_2024__71314[[#This Row],[Рейтинг по проезду]]*0.6+_22_05_2024__71314[[#This Row],[Рейтинг по МВ]]*0.4</f>
        <v>0.72</v>
      </c>
    </row>
    <row r="3219" spans="1:17" x14ac:dyDescent="0.2">
      <c r="A3219">
        <v>272</v>
      </c>
      <c r="B3219" s="20" t="s">
        <v>980</v>
      </c>
      <c r="C3219" s="20" t="s">
        <v>102</v>
      </c>
      <c r="D3219" s="20" t="s">
        <v>103</v>
      </c>
      <c r="E3219" s="20" t="s">
        <v>106</v>
      </c>
      <c r="F3219" s="20" t="s">
        <v>4</v>
      </c>
      <c r="G3219" s="20" t="s">
        <v>332</v>
      </c>
      <c r="H3219" s="19">
        <v>45385</v>
      </c>
      <c r="I3219">
        <v>0</v>
      </c>
      <c r="J3219">
        <v>102</v>
      </c>
      <c r="L3219">
        <v>5.9</v>
      </c>
      <c r="M3219">
        <f>IF(_22_05_2024__71314[[#This Row],[Данные телематики, пробег]]=0,0.6,IF(_22_05_2024__71314[[#This Row],[Данные путевого, пробег]]=0,0,"для расчета"))</f>
        <v>0.6</v>
      </c>
      <c r="N32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19" s="20">
        <f>_22_05_2024__71314[[#This Row],[Рейтинг по проезду]]*0.6+_22_05_2024__71314[[#This Row],[Рейтинг по МВ]]*0.4</f>
        <v>0.76</v>
      </c>
    </row>
    <row r="3220" spans="1:17" x14ac:dyDescent="0.2">
      <c r="A3220">
        <v>278</v>
      </c>
      <c r="B3220" s="20" t="s">
        <v>981</v>
      </c>
      <c r="C3220" s="20" t="s">
        <v>102</v>
      </c>
      <c r="D3220" s="20" t="s">
        <v>103</v>
      </c>
      <c r="E3220" s="20" t="s">
        <v>107</v>
      </c>
      <c r="F3220" s="20" t="s">
        <v>4</v>
      </c>
      <c r="G3220" s="20" t="s">
        <v>338</v>
      </c>
      <c r="H3220" s="19">
        <v>45401</v>
      </c>
      <c r="I3220">
        <v>0</v>
      </c>
      <c r="J3220">
        <v>81</v>
      </c>
      <c r="L3220">
        <v>5.7</v>
      </c>
      <c r="M3220">
        <f>IF(_22_05_2024__71314[[#This Row],[Данные телематики, пробег]]=0,0.6,IF(_22_05_2024__71314[[#This Row],[Данные путевого, пробег]]=0,0,"для расчета"))</f>
        <v>0.6</v>
      </c>
      <c r="N32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0" s="20">
        <f>_22_05_2024__71314[[#This Row],[Рейтинг по проезду]]*0.6+_22_05_2024__71314[[#This Row],[Рейтинг по МВ]]*0.4</f>
        <v>0.76</v>
      </c>
    </row>
    <row r="3221" spans="1:17" x14ac:dyDescent="0.2">
      <c r="A3221">
        <v>278</v>
      </c>
      <c r="B3221" s="20" t="s">
        <v>982</v>
      </c>
      <c r="C3221" s="20" t="s">
        <v>102</v>
      </c>
      <c r="D3221" s="20" t="s">
        <v>103</v>
      </c>
      <c r="E3221" s="20" t="s">
        <v>107</v>
      </c>
      <c r="F3221" s="20" t="s">
        <v>4</v>
      </c>
      <c r="G3221" s="20" t="s">
        <v>338</v>
      </c>
      <c r="H3221" s="19">
        <v>45402</v>
      </c>
      <c r="I3221">
        <v>0</v>
      </c>
      <c r="J3221">
        <v>7</v>
      </c>
      <c r="L3221">
        <v>5.7</v>
      </c>
      <c r="M3221">
        <f>IF(_22_05_2024__71314[[#This Row],[Данные телематики, пробег]]=0,0.6,IF(_22_05_2024__71314[[#This Row],[Данные путевого, пробег]]=0,0,"для расчета"))</f>
        <v>0.6</v>
      </c>
      <c r="N32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1" s="20">
        <f>_22_05_2024__71314[[#This Row],[Рейтинг по проезду]]*0.6+_22_05_2024__71314[[#This Row],[Рейтинг по МВ]]*0.4</f>
        <v>0.76</v>
      </c>
    </row>
    <row r="3222" spans="1:17" x14ac:dyDescent="0.2">
      <c r="A3222">
        <v>279</v>
      </c>
      <c r="B3222" s="20" t="s">
        <v>983</v>
      </c>
      <c r="C3222" s="20" t="s">
        <v>102</v>
      </c>
      <c r="D3222" s="20" t="s">
        <v>103</v>
      </c>
      <c r="E3222" s="20" t="s">
        <v>107</v>
      </c>
      <c r="F3222" s="20" t="s">
        <v>4</v>
      </c>
      <c r="G3222" s="20" t="s">
        <v>339</v>
      </c>
      <c r="H3222" s="19">
        <v>45389</v>
      </c>
      <c r="I3222">
        <v>0</v>
      </c>
      <c r="J3222">
        <v>6</v>
      </c>
      <c r="L3222">
        <v>5.6</v>
      </c>
      <c r="M3222">
        <f>IF(_22_05_2024__71314[[#This Row],[Данные телематики, пробег]]=0,0.6,IF(_22_05_2024__71314[[#This Row],[Данные путевого, пробег]]=0,0,"для расчета"))</f>
        <v>0.6</v>
      </c>
      <c r="N32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2" s="20">
        <f>_22_05_2024__71314[[#This Row],[Рейтинг по проезду]]*0.6+_22_05_2024__71314[[#This Row],[Рейтинг по МВ]]*0.4</f>
        <v>0.76</v>
      </c>
    </row>
    <row r="3223" spans="1:17" x14ac:dyDescent="0.2">
      <c r="A3223">
        <v>279</v>
      </c>
      <c r="B3223" s="20" t="s">
        <v>984</v>
      </c>
      <c r="C3223" s="20" t="s">
        <v>102</v>
      </c>
      <c r="D3223" s="20" t="s">
        <v>103</v>
      </c>
      <c r="E3223" s="20" t="s">
        <v>107</v>
      </c>
      <c r="F3223" s="20" t="s">
        <v>4</v>
      </c>
      <c r="G3223" s="20" t="s">
        <v>339</v>
      </c>
      <c r="H3223" s="19">
        <v>45392</v>
      </c>
      <c r="I3223">
        <v>0</v>
      </c>
      <c r="J3223">
        <v>88</v>
      </c>
      <c r="L3223">
        <v>5.6</v>
      </c>
      <c r="M3223">
        <f>IF(_22_05_2024__71314[[#This Row],[Данные телематики, пробег]]=0,0.6,IF(_22_05_2024__71314[[#This Row],[Данные путевого, пробег]]=0,0,"для расчета"))</f>
        <v>0.6</v>
      </c>
      <c r="N32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3" s="20">
        <f>_22_05_2024__71314[[#This Row],[Рейтинг по проезду]]*0.6+_22_05_2024__71314[[#This Row],[Рейтинг по МВ]]*0.4</f>
        <v>0.76</v>
      </c>
    </row>
    <row r="3224" spans="1:17" x14ac:dyDescent="0.2">
      <c r="A3224">
        <v>279</v>
      </c>
      <c r="B3224" s="20" t="s">
        <v>985</v>
      </c>
      <c r="C3224" s="20" t="s">
        <v>102</v>
      </c>
      <c r="D3224" s="20" t="s">
        <v>103</v>
      </c>
      <c r="E3224" s="20" t="s">
        <v>107</v>
      </c>
      <c r="F3224" s="20" t="s">
        <v>4</v>
      </c>
      <c r="G3224" s="20" t="s">
        <v>339</v>
      </c>
      <c r="H3224" s="19">
        <v>45396</v>
      </c>
      <c r="I3224">
        <v>0</v>
      </c>
      <c r="J3224">
        <v>2</v>
      </c>
      <c r="L3224">
        <v>5.6</v>
      </c>
      <c r="M3224">
        <f>IF(_22_05_2024__71314[[#This Row],[Данные телематики, пробег]]=0,0.6,IF(_22_05_2024__71314[[#This Row],[Данные путевого, пробег]]=0,0,"для расчета"))</f>
        <v>0.6</v>
      </c>
      <c r="N32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4" s="20">
        <f>_22_05_2024__71314[[#This Row],[Рейтинг по проезду]]*0.6+_22_05_2024__71314[[#This Row],[Рейтинг по МВ]]*0.4</f>
        <v>0.76</v>
      </c>
    </row>
    <row r="3225" spans="1:17" x14ac:dyDescent="0.2">
      <c r="A3225">
        <v>279</v>
      </c>
      <c r="B3225" s="20" t="s">
        <v>986</v>
      </c>
      <c r="C3225" s="20" t="s">
        <v>102</v>
      </c>
      <c r="D3225" s="20" t="s">
        <v>103</v>
      </c>
      <c r="E3225" s="20" t="s">
        <v>107</v>
      </c>
      <c r="F3225" s="20" t="s">
        <v>4</v>
      </c>
      <c r="G3225" s="20" t="s">
        <v>339</v>
      </c>
      <c r="H3225" s="19">
        <v>45407</v>
      </c>
      <c r="I3225">
        <v>0</v>
      </c>
      <c r="J3225">
        <v>4</v>
      </c>
      <c r="L3225">
        <v>5.6</v>
      </c>
      <c r="M3225">
        <f>IF(_22_05_2024__71314[[#This Row],[Данные телематики, пробег]]=0,0.6,IF(_22_05_2024__71314[[#This Row],[Данные путевого, пробег]]=0,0,"для расчета"))</f>
        <v>0.6</v>
      </c>
      <c r="N32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5" s="20">
        <f>_22_05_2024__71314[[#This Row],[Рейтинг по проезду]]*0.6+_22_05_2024__71314[[#This Row],[Рейтинг по МВ]]*0.4</f>
        <v>0.76</v>
      </c>
    </row>
    <row r="3226" spans="1:17" x14ac:dyDescent="0.2">
      <c r="A3226">
        <v>279</v>
      </c>
      <c r="B3226" s="20" t="s">
        <v>987</v>
      </c>
      <c r="C3226" s="20" t="s">
        <v>102</v>
      </c>
      <c r="D3226" s="20" t="s">
        <v>103</v>
      </c>
      <c r="E3226" s="20" t="s">
        <v>107</v>
      </c>
      <c r="F3226" s="20" t="s">
        <v>4</v>
      </c>
      <c r="G3226" s="20" t="s">
        <v>339</v>
      </c>
      <c r="H3226" s="19">
        <v>45408</v>
      </c>
      <c r="I3226">
        <v>0</v>
      </c>
      <c r="J3226">
        <v>55</v>
      </c>
      <c r="L3226">
        <v>5.6</v>
      </c>
      <c r="M3226">
        <f>IF(_22_05_2024__71314[[#This Row],[Данные телематики, пробег]]=0,0.6,IF(_22_05_2024__71314[[#This Row],[Данные путевого, пробег]]=0,0,"для расчета"))</f>
        <v>0.6</v>
      </c>
      <c r="N32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6" s="20">
        <f>_22_05_2024__71314[[#This Row],[Рейтинг по проезду]]*0.6+_22_05_2024__71314[[#This Row],[Рейтинг по МВ]]*0.4</f>
        <v>0.76</v>
      </c>
    </row>
    <row r="3227" spans="1:17" x14ac:dyDescent="0.2">
      <c r="A3227">
        <v>279</v>
      </c>
      <c r="B3227" s="20" t="s">
        <v>988</v>
      </c>
      <c r="C3227" s="20" t="s">
        <v>102</v>
      </c>
      <c r="D3227" s="20" t="s">
        <v>103</v>
      </c>
      <c r="E3227" s="20" t="s">
        <v>107</v>
      </c>
      <c r="F3227" s="20" t="s">
        <v>4</v>
      </c>
      <c r="G3227" s="20" t="s">
        <v>339</v>
      </c>
      <c r="H3227" s="19">
        <v>45412</v>
      </c>
      <c r="I3227">
        <v>0</v>
      </c>
      <c r="J3227">
        <v>38</v>
      </c>
      <c r="L3227">
        <v>5.6</v>
      </c>
      <c r="M3227">
        <f>IF(_22_05_2024__71314[[#This Row],[Данные телематики, пробег]]=0,0.6,IF(_22_05_2024__71314[[#This Row],[Данные путевого, пробег]]=0,0,"для расчета"))</f>
        <v>0.6</v>
      </c>
      <c r="N32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27" s="20">
        <f>_22_05_2024__71314[[#This Row],[Рейтинг по проезду]]*0.6+_22_05_2024__71314[[#This Row],[Рейтинг по МВ]]*0.4</f>
        <v>0.76</v>
      </c>
    </row>
    <row r="3228" spans="1:17" x14ac:dyDescent="0.2">
      <c r="A3228">
        <v>280</v>
      </c>
      <c r="B3228" s="20" t="s">
        <v>989</v>
      </c>
      <c r="C3228" s="20" t="s">
        <v>102</v>
      </c>
      <c r="D3228" s="20" t="s">
        <v>103</v>
      </c>
      <c r="E3228" s="20" t="s">
        <v>107</v>
      </c>
      <c r="F3228" s="20" t="s">
        <v>4</v>
      </c>
      <c r="G3228" s="20" t="s">
        <v>340</v>
      </c>
      <c r="H3228" s="19">
        <v>45407</v>
      </c>
      <c r="I3228">
        <v>0</v>
      </c>
      <c r="J3228">
        <v>3</v>
      </c>
      <c r="L3228">
        <v>5.2</v>
      </c>
      <c r="M3228">
        <f>IF(_22_05_2024__71314[[#This Row],[Данные телематики, пробег]]=0,0.6,IF(_22_05_2024__71314[[#This Row],[Данные путевого, пробег]]=0,0,"для расчета"))</f>
        <v>0.6</v>
      </c>
      <c r="N32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28" s="20">
        <f>_22_05_2024__71314[[#This Row],[Рейтинг по проезду]]*0.6+_22_05_2024__71314[[#This Row],[Рейтинг по МВ]]*0.4</f>
        <v>0.72</v>
      </c>
    </row>
    <row r="3229" spans="1:17" x14ac:dyDescent="0.2">
      <c r="A3229">
        <v>281</v>
      </c>
      <c r="B3229" s="20" t="s">
        <v>990</v>
      </c>
      <c r="C3229" s="20" t="s">
        <v>102</v>
      </c>
      <c r="D3229" s="20" t="s">
        <v>103</v>
      </c>
      <c r="E3229" s="20" t="s">
        <v>107</v>
      </c>
      <c r="F3229" s="20" t="s">
        <v>4</v>
      </c>
      <c r="G3229" s="20" t="s">
        <v>341</v>
      </c>
      <c r="H3229" s="19">
        <v>45407</v>
      </c>
      <c r="I3229">
        <v>0</v>
      </c>
      <c r="J3229">
        <v>16</v>
      </c>
      <c r="L3229">
        <v>4.5</v>
      </c>
      <c r="M3229">
        <f>IF(_22_05_2024__71314[[#This Row],[Данные телематики, пробег]]=0,0.6,IF(_22_05_2024__71314[[#This Row],[Данные путевого, пробег]]=0,0,"для расчета"))</f>
        <v>0.6</v>
      </c>
      <c r="N32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29" s="20">
        <f>_22_05_2024__71314[[#This Row],[Рейтинг по проезду]]*0.6+_22_05_2024__71314[[#This Row],[Рейтинг по МВ]]*0.4</f>
        <v>0.6399999999999999</v>
      </c>
    </row>
    <row r="3230" spans="1:17" x14ac:dyDescent="0.2">
      <c r="A3230">
        <v>287</v>
      </c>
      <c r="B3230" s="20" t="s">
        <v>991</v>
      </c>
      <c r="C3230" s="20" t="s">
        <v>102</v>
      </c>
      <c r="D3230" s="20" t="s">
        <v>103</v>
      </c>
      <c r="E3230" s="20" t="s">
        <v>105</v>
      </c>
      <c r="F3230" s="20" t="s">
        <v>4</v>
      </c>
      <c r="G3230" s="20" t="s">
        <v>347</v>
      </c>
      <c r="H3230" s="19">
        <v>45397</v>
      </c>
      <c r="I3230">
        <v>0</v>
      </c>
      <c r="J3230">
        <v>5</v>
      </c>
      <c r="L3230">
        <v>2.5</v>
      </c>
      <c r="M3230">
        <f>IF(_22_05_2024__71314[[#This Row],[Данные телематики, пробег]]=0,0.6,IF(_22_05_2024__71314[[#This Row],[Данные путевого, пробег]]=0,0,"для расчета"))</f>
        <v>0.6</v>
      </c>
      <c r="N32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0" s="20">
        <f>_22_05_2024__71314[[#This Row],[Рейтинг по проезду]]*0.6+_22_05_2024__71314[[#This Row],[Рейтинг по МВ]]*0.4</f>
        <v>0.6399999999999999</v>
      </c>
    </row>
    <row r="3231" spans="1:17" x14ac:dyDescent="0.2">
      <c r="A3231">
        <v>287</v>
      </c>
      <c r="B3231" s="20" t="s">
        <v>992</v>
      </c>
      <c r="C3231" s="20" t="s">
        <v>102</v>
      </c>
      <c r="D3231" s="20" t="s">
        <v>103</v>
      </c>
      <c r="E3231" s="20" t="s">
        <v>105</v>
      </c>
      <c r="F3231" s="20" t="s">
        <v>4</v>
      </c>
      <c r="G3231" s="20" t="s">
        <v>347</v>
      </c>
      <c r="H3231" s="19">
        <v>45400</v>
      </c>
      <c r="I3231">
        <v>0</v>
      </c>
      <c r="J3231">
        <v>28</v>
      </c>
      <c r="L3231">
        <v>2.5</v>
      </c>
      <c r="M3231">
        <f>IF(_22_05_2024__71314[[#This Row],[Данные телематики, пробег]]=0,0.6,IF(_22_05_2024__71314[[#This Row],[Данные путевого, пробег]]=0,0,"для расчета"))</f>
        <v>0.6</v>
      </c>
      <c r="N32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1" s="20">
        <f>_22_05_2024__71314[[#This Row],[Рейтинг по проезду]]*0.6+_22_05_2024__71314[[#This Row],[Рейтинг по МВ]]*0.4</f>
        <v>0.6399999999999999</v>
      </c>
    </row>
    <row r="3232" spans="1:17" x14ac:dyDescent="0.2">
      <c r="A3232">
        <v>287</v>
      </c>
      <c r="B3232" s="20" t="s">
        <v>993</v>
      </c>
      <c r="C3232" s="20" t="s">
        <v>102</v>
      </c>
      <c r="D3232" s="20" t="s">
        <v>103</v>
      </c>
      <c r="E3232" s="20" t="s">
        <v>105</v>
      </c>
      <c r="F3232" s="20" t="s">
        <v>4</v>
      </c>
      <c r="G3232" s="20" t="s">
        <v>347</v>
      </c>
      <c r="H3232" s="19">
        <v>45401</v>
      </c>
      <c r="I3232">
        <v>0</v>
      </c>
      <c r="J3232">
        <v>298</v>
      </c>
      <c r="L3232">
        <v>2.5</v>
      </c>
      <c r="M3232">
        <f>IF(_22_05_2024__71314[[#This Row],[Данные телематики, пробег]]=0,0.6,IF(_22_05_2024__71314[[#This Row],[Данные путевого, пробег]]=0,0,"для расчета"))</f>
        <v>0.6</v>
      </c>
      <c r="N32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2" s="20">
        <f>_22_05_2024__71314[[#This Row],[Рейтинг по проезду]]*0.6+_22_05_2024__71314[[#This Row],[Рейтинг по МВ]]*0.4</f>
        <v>0.6399999999999999</v>
      </c>
    </row>
    <row r="3233" spans="1:17" x14ac:dyDescent="0.2">
      <c r="A3233">
        <v>287</v>
      </c>
      <c r="B3233" s="20" t="s">
        <v>994</v>
      </c>
      <c r="C3233" s="20" t="s">
        <v>102</v>
      </c>
      <c r="D3233" s="20" t="s">
        <v>103</v>
      </c>
      <c r="E3233" s="20" t="s">
        <v>105</v>
      </c>
      <c r="F3233" s="20" t="s">
        <v>4</v>
      </c>
      <c r="G3233" s="20" t="s">
        <v>347</v>
      </c>
      <c r="H3233" s="19">
        <v>45402</v>
      </c>
      <c r="I3233">
        <v>0</v>
      </c>
      <c r="J3233">
        <v>7</v>
      </c>
      <c r="L3233">
        <v>2.5</v>
      </c>
      <c r="M3233">
        <f>IF(_22_05_2024__71314[[#This Row],[Данные телематики, пробег]]=0,0.6,IF(_22_05_2024__71314[[#This Row],[Данные путевого, пробег]]=0,0,"для расчета"))</f>
        <v>0.6</v>
      </c>
      <c r="N32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3" s="20">
        <f>_22_05_2024__71314[[#This Row],[Рейтинг по проезду]]*0.6+_22_05_2024__71314[[#This Row],[Рейтинг по МВ]]*0.4</f>
        <v>0.6399999999999999</v>
      </c>
    </row>
    <row r="3234" spans="1:17" x14ac:dyDescent="0.2">
      <c r="A3234">
        <v>287</v>
      </c>
      <c r="B3234" s="20" t="s">
        <v>995</v>
      </c>
      <c r="C3234" s="20" t="s">
        <v>102</v>
      </c>
      <c r="D3234" s="20" t="s">
        <v>103</v>
      </c>
      <c r="E3234" s="20" t="s">
        <v>105</v>
      </c>
      <c r="F3234" s="20" t="s">
        <v>4</v>
      </c>
      <c r="G3234" s="20" t="s">
        <v>347</v>
      </c>
      <c r="H3234" s="19">
        <v>45405</v>
      </c>
      <c r="I3234">
        <v>0</v>
      </c>
      <c r="J3234">
        <v>54</v>
      </c>
      <c r="L3234">
        <v>2.5</v>
      </c>
      <c r="M3234">
        <f>IF(_22_05_2024__71314[[#This Row],[Данные телематики, пробег]]=0,0.6,IF(_22_05_2024__71314[[#This Row],[Данные путевого, пробег]]=0,0,"для расчета"))</f>
        <v>0.6</v>
      </c>
      <c r="N32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4" s="20">
        <f>_22_05_2024__71314[[#This Row],[Рейтинг по проезду]]*0.6+_22_05_2024__71314[[#This Row],[Рейтинг по МВ]]*0.4</f>
        <v>0.6399999999999999</v>
      </c>
    </row>
    <row r="3235" spans="1:17" x14ac:dyDescent="0.2">
      <c r="A3235">
        <v>287</v>
      </c>
      <c r="B3235" s="20" t="s">
        <v>996</v>
      </c>
      <c r="C3235" s="20" t="s">
        <v>102</v>
      </c>
      <c r="D3235" s="20" t="s">
        <v>103</v>
      </c>
      <c r="E3235" s="20" t="s">
        <v>105</v>
      </c>
      <c r="F3235" s="20" t="s">
        <v>4</v>
      </c>
      <c r="G3235" s="20" t="s">
        <v>347</v>
      </c>
      <c r="H3235" s="19">
        <v>45406</v>
      </c>
      <c r="I3235">
        <v>0</v>
      </c>
      <c r="J3235">
        <v>1</v>
      </c>
      <c r="L3235">
        <v>2.5</v>
      </c>
      <c r="M3235">
        <f>IF(_22_05_2024__71314[[#This Row],[Данные телематики, пробег]]=0,0.6,IF(_22_05_2024__71314[[#This Row],[Данные путевого, пробег]]=0,0,"для расчета"))</f>
        <v>0.6</v>
      </c>
      <c r="N32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5" s="20">
        <f>_22_05_2024__71314[[#This Row],[Рейтинг по проезду]]*0.6+_22_05_2024__71314[[#This Row],[Рейтинг по МВ]]*0.4</f>
        <v>0.6399999999999999</v>
      </c>
    </row>
    <row r="3236" spans="1:17" x14ac:dyDescent="0.2">
      <c r="A3236">
        <v>288</v>
      </c>
      <c r="B3236" s="20" t="s">
        <v>997</v>
      </c>
      <c r="C3236" s="20" t="s">
        <v>102</v>
      </c>
      <c r="D3236" s="20" t="s">
        <v>103</v>
      </c>
      <c r="E3236" s="20" t="s">
        <v>106</v>
      </c>
      <c r="F3236" s="20" t="s">
        <v>4</v>
      </c>
      <c r="G3236" s="20" t="s">
        <v>348</v>
      </c>
      <c r="H3236" s="19">
        <v>45397</v>
      </c>
      <c r="I3236">
        <v>0</v>
      </c>
      <c r="J3236">
        <v>5</v>
      </c>
      <c r="L3236">
        <v>4.5999999999999996</v>
      </c>
      <c r="M3236">
        <f>IF(_22_05_2024__71314[[#This Row],[Данные телематики, пробег]]=0,0.6,IF(_22_05_2024__71314[[#This Row],[Данные путевого, пробег]]=0,0,"для расчета"))</f>
        <v>0.6</v>
      </c>
      <c r="N32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6" s="20">
        <f>_22_05_2024__71314[[#This Row],[Рейтинг по проезду]]*0.6+_22_05_2024__71314[[#This Row],[Рейтинг по МВ]]*0.4</f>
        <v>0.6399999999999999</v>
      </c>
    </row>
    <row r="3237" spans="1:17" x14ac:dyDescent="0.2">
      <c r="A3237">
        <v>288</v>
      </c>
      <c r="B3237" s="20" t="s">
        <v>998</v>
      </c>
      <c r="C3237" s="20" t="s">
        <v>102</v>
      </c>
      <c r="D3237" s="20" t="s">
        <v>103</v>
      </c>
      <c r="E3237" s="20" t="s">
        <v>106</v>
      </c>
      <c r="F3237" s="20" t="s">
        <v>4</v>
      </c>
      <c r="G3237" s="20" t="s">
        <v>348</v>
      </c>
      <c r="H3237" s="19">
        <v>45400</v>
      </c>
      <c r="I3237">
        <v>0</v>
      </c>
      <c r="J3237">
        <v>28</v>
      </c>
      <c r="L3237">
        <v>4.5999999999999996</v>
      </c>
      <c r="M3237">
        <f>IF(_22_05_2024__71314[[#This Row],[Данные телематики, пробег]]=0,0.6,IF(_22_05_2024__71314[[#This Row],[Данные путевого, пробег]]=0,0,"для расчета"))</f>
        <v>0.6</v>
      </c>
      <c r="N32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37" s="20">
        <f>_22_05_2024__71314[[#This Row],[Рейтинг по проезду]]*0.6+_22_05_2024__71314[[#This Row],[Рейтинг по МВ]]*0.4</f>
        <v>0.6399999999999999</v>
      </c>
    </row>
    <row r="3238" spans="1:17" x14ac:dyDescent="0.2">
      <c r="A3238">
        <v>291</v>
      </c>
      <c r="B3238" s="20" t="s">
        <v>999</v>
      </c>
      <c r="C3238" s="20" t="s">
        <v>102</v>
      </c>
      <c r="D3238" s="20" t="s">
        <v>103</v>
      </c>
      <c r="E3238" s="20" t="s">
        <v>107</v>
      </c>
      <c r="F3238" s="20" t="s">
        <v>4</v>
      </c>
      <c r="G3238" s="20" t="s">
        <v>113</v>
      </c>
      <c r="H3238" s="19">
        <v>45411</v>
      </c>
      <c r="I3238">
        <v>0</v>
      </c>
      <c r="J3238">
        <v>22</v>
      </c>
      <c r="L3238">
        <v>5.8</v>
      </c>
      <c r="M3238">
        <f>IF(_22_05_2024__71314[[#This Row],[Данные телематики, пробег]]=0,0.6,IF(_22_05_2024__71314[[#This Row],[Данные путевого, пробег]]=0,0,"для расчета"))</f>
        <v>0.6</v>
      </c>
      <c r="N32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38" s="20">
        <f>_22_05_2024__71314[[#This Row],[Рейтинг по проезду]]*0.6+_22_05_2024__71314[[#This Row],[Рейтинг по МВ]]*0.4</f>
        <v>0.76</v>
      </c>
    </row>
    <row r="3239" spans="1:17" x14ac:dyDescent="0.2">
      <c r="A3239">
        <v>295</v>
      </c>
      <c r="B3239" s="20" t="s">
        <v>1000</v>
      </c>
      <c r="C3239" s="20" t="s">
        <v>102</v>
      </c>
      <c r="D3239" s="20" t="s">
        <v>103</v>
      </c>
      <c r="E3239" s="20" t="s">
        <v>107</v>
      </c>
      <c r="F3239" s="20" t="s">
        <v>4</v>
      </c>
      <c r="G3239" s="20" t="s">
        <v>354</v>
      </c>
      <c r="H3239" s="19">
        <v>45392</v>
      </c>
      <c r="I3239">
        <v>0</v>
      </c>
      <c r="J3239">
        <v>32</v>
      </c>
      <c r="L3239">
        <v>6</v>
      </c>
      <c r="M3239">
        <f>IF(_22_05_2024__71314[[#This Row],[Данные телематики, пробег]]=0,0.6,IF(_22_05_2024__71314[[#This Row],[Данные путевого, пробег]]=0,0,"для расчета"))</f>
        <v>0.6</v>
      </c>
      <c r="N32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39" s="20">
        <f>_22_05_2024__71314[[#This Row],[Рейтинг по проезду]]*0.6+_22_05_2024__71314[[#This Row],[Рейтинг по МВ]]*0.4</f>
        <v>0.76</v>
      </c>
    </row>
    <row r="3240" spans="1:17" x14ac:dyDescent="0.2">
      <c r="A3240">
        <v>295</v>
      </c>
      <c r="B3240" s="20" t="s">
        <v>1001</v>
      </c>
      <c r="C3240" s="20" t="s">
        <v>102</v>
      </c>
      <c r="D3240" s="20" t="s">
        <v>103</v>
      </c>
      <c r="E3240" s="20" t="s">
        <v>107</v>
      </c>
      <c r="F3240" s="20" t="s">
        <v>4</v>
      </c>
      <c r="G3240" s="20" t="s">
        <v>354</v>
      </c>
      <c r="H3240" s="19">
        <v>45393</v>
      </c>
      <c r="I3240">
        <v>0</v>
      </c>
      <c r="J3240">
        <v>69</v>
      </c>
      <c r="L3240">
        <v>6</v>
      </c>
      <c r="M3240">
        <f>IF(_22_05_2024__71314[[#This Row],[Данные телематики, пробег]]=0,0.6,IF(_22_05_2024__71314[[#This Row],[Данные путевого, пробег]]=0,0,"для расчета"))</f>
        <v>0.6</v>
      </c>
      <c r="N32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40" s="20">
        <f>_22_05_2024__71314[[#This Row],[Рейтинг по проезду]]*0.6+_22_05_2024__71314[[#This Row],[Рейтинг по МВ]]*0.4</f>
        <v>0.76</v>
      </c>
    </row>
    <row r="3241" spans="1:17" x14ac:dyDescent="0.2">
      <c r="A3241">
        <v>295</v>
      </c>
      <c r="B3241" s="20" t="s">
        <v>1002</v>
      </c>
      <c r="C3241" s="20" t="s">
        <v>102</v>
      </c>
      <c r="D3241" s="20" t="s">
        <v>103</v>
      </c>
      <c r="E3241" s="20" t="s">
        <v>107</v>
      </c>
      <c r="F3241" s="20" t="s">
        <v>4</v>
      </c>
      <c r="G3241" s="20" t="s">
        <v>354</v>
      </c>
      <c r="H3241" s="19">
        <v>45412</v>
      </c>
      <c r="I3241">
        <v>0</v>
      </c>
      <c r="J3241">
        <v>38</v>
      </c>
      <c r="L3241">
        <v>6</v>
      </c>
      <c r="M3241">
        <f>IF(_22_05_2024__71314[[#This Row],[Данные телематики, пробег]]=0,0.6,IF(_22_05_2024__71314[[#This Row],[Данные путевого, пробег]]=0,0,"для расчета"))</f>
        <v>0.6</v>
      </c>
      <c r="N32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41" s="20">
        <f>_22_05_2024__71314[[#This Row],[Рейтинг по проезду]]*0.6+_22_05_2024__71314[[#This Row],[Рейтинг по МВ]]*0.4</f>
        <v>0.76</v>
      </c>
    </row>
    <row r="3242" spans="1:17" x14ac:dyDescent="0.2">
      <c r="A3242">
        <v>296</v>
      </c>
      <c r="B3242" s="20" t="s">
        <v>1003</v>
      </c>
      <c r="C3242" s="20" t="s">
        <v>102</v>
      </c>
      <c r="D3242" s="20" t="s">
        <v>103</v>
      </c>
      <c r="E3242" s="20" t="s">
        <v>107</v>
      </c>
      <c r="F3242" s="20" t="s">
        <v>4</v>
      </c>
      <c r="G3242" s="20" t="s">
        <v>355</v>
      </c>
      <c r="H3242" s="19">
        <v>45383</v>
      </c>
      <c r="I3242">
        <v>0</v>
      </c>
      <c r="J3242">
        <v>340</v>
      </c>
      <c r="L3242">
        <v>6</v>
      </c>
      <c r="M3242">
        <f>IF(_22_05_2024__71314[[#This Row],[Данные телематики, пробег]]=0,0.6,IF(_22_05_2024__71314[[#This Row],[Данные путевого, пробег]]=0,0,"для расчета"))</f>
        <v>0.6</v>
      </c>
      <c r="N32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42" s="20">
        <f>_22_05_2024__71314[[#This Row],[Рейтинг по проезду]]*0.6+_22_05_2024__71314[[#This Row],[Рейтинг по МВ]]*0.4</f>
        <v>0.76</v>
      </c>
    </row>
    <row r="3243" spans="1:17" x14ac:dyDescent="0.2">
      <c r="A3243">
        <v>296</v>
      </c>
      <c r="B3243" s="20" t="s">
        <v>1004</v>
      </c>
      <c r="C3243" s="20" t="s">
        <v>102</v>
      </c>
      <c r="D3243" s="20" t="s">
        <v>103</v>
      </c>
      <c r="E3243" s="20" t="s">
        <v>107</v>
      </c>
      <c r="F3243" s="20" t="s">
        <v>4</v>
      </c>
      <c r="G3243" s="20" t="s">
        <v>355</v>
      </c>
      <c r="H3243" s="19">
        <v>45387</v>
      </c>
      <c r="I3243">
        <v>0</v>
      </c>
      <c r="J3243">
        <v>181</v>
      </c>
      <c r="L3243">
        <v>6</v>
      </c>
      <c r="M3243">
        <f>IF(_22_05_2024__71314[[#This Row],[Данные телематики, пробег]]=0,0.6,IF(_22_05_2024__71314[[#This Row],[Данные путевого, пробег]]=0,0,"для расчета"))</f>
        <v>0.6</v>
      </c>
      <c r="N32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43" s="20">
        <f>_22_05_2024__71314[[#This Row],[Рейтинг по проезду]]*0.6+_22_05_2024__71314[[#This Row],[Рейтинг по МВ]]*0.4</f>
        <v>0.76</v>
      </c>
    </row>
    <row r="3244" spans="1:17" x14ac:dyDescent="0.2">
      <c r="A3244">
        <v>298</v>
      </c>
      <c r="B3244" s="20" t="s">
        <v>1005</v>
      </c>
      <c r="C3244" s="20" t="s">
        <v>102</v>
      </c>
      <c r="D3244" s="20" t="s">
        <v>103</v>
      </c>
      <c r="E3244" s="20" t="s">
        <v>106</v>
      </c>
      <c r="F3244" s="20" t="s">
        <v>4</v>
      </c>
      <c r="G3244" s="20" t="s">
        <v>357</v>
      </c>
      <c r="H3244" s="19">
        <v>45401</v>
      </c>
      <c r="I3244">
        <v>0</v>
      </c>
      <c r="J3244">
        <v>5</v>
      </c>
      <c r="L3244">
        <v>4.9000000000000004</v>
      </c>
      <c r="M3244">
        <f>IF(_22_05_2024__71314[[#This Row],[Данные телематики, пробег]]=0,0.6,IF(_22_05_2024__71314[[#This Row],[Данные путевого, пробег]]=0,0,"для расчета"))</f>
        <v>0.6</v>
      </c>
      <c r="N32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244" s="20">
        <f>_22_05_2024__71314[[#This Row],[Рейтинг по проезду]]*0.6+_22_05_2024__71314[[#This Row],[Рейтинг по МВ]]*0.4</f>
        <v>0.68</v>
      </c>
    </row>
    <row r="3245" spans="1:17" x14ac:dyDescent="0.2">
      <c r="A3245">
        <v>298</v>
      </c>
      <c r="B3245" s="20" t="s">
        <v>1006</v>
      </c>
      <c r="C3245" s="20" t="s">
        <v>102</v>
      </c>
      <c r="D3245" s="20" t="s">
        <v>103</v>
      </c>
      <c r="E3245" s="20" t="s">
        <v>106</v>
      </c>
      <c r="F3245" s="20" t="s">
        <v>4</v>
      </c>
      <c r="G3245" s="20" t="s">
        <v>357</v>
      </c>
      <c r="H3245" s="19">
        <v>45408</v>
      </c>
      <c r="I3245">
        <v>0</v>
      </c>
      <c r="J3245">
        <v>60</v>
      </c>
      <c r="L3245">
        <v>4.9000000000000004</v>
      </c>
      <c r="M3245">
        <f>IF(_22_05_2024__71314[[#This Row],[Данные телематики, пробег]]=0,0.6,IF(_22_05_2024__71314[[#This Row],[Данные путевого, пробег]]=0,0,"для расчета"))</f>
        <v>0.6</v>
      </c>
      <c r="N32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245" s="20">
        <f>_22_05_2024__71314[[#This Row],[Рейтинг по проезду]]*0.6+_22_05_2024__71314[[#This Row],[Рейтинг по МВ]]*0.4</f>
        <v>0.68</v>
      </c>
    </row>
    <row r="3246" spans="1:17" x14ac:dyDescent="0.2">
      <c r="A3246">
        <v>298</v>
      </c>
      <c r="B3246" s="20" t="s">
        <v>1007</v>
      </c>
      <c r="C3246" s="20" t="s">
        <v>102</v>
      </c>
      <c r="D3246" s="20" t="s">
        <v>103</v>
      </c>
      <c r="E3246" s="20" t="s">
        <v>106</v>
      </c>
      <c r="F3246" s="20" t="s">
        <v>4</v>
      </c>
      <c r="G3246" s="20" t="s">
        <v>357</v>
      </c>
      <c r="H3246" s="19">
        <v>45410</v>
      </c>
      <c r="I3246">
        <v>0</v>
      </c>
      <c r="J3246">
        <v>2</v>
      </c>
      <c r="L3246">
        <v>4.9000000000000004</v>
      </c>
      <c r="M3246">
        <f>IF(_22_05_2024__71314[[#This Row],[Данные телематики, пробег]]=0,0.6,IF(_22_05_2024__71314[[#This Row],[Данные путевого, пробег]]=0,0,"для расчета"))</f>
        <v>0.6</v>
      </c>
      <c r="N32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246" s="20">
        <f>_22_05_2024__71314[[#This Row],[Рейтинг по проезду]]*0.6+_22_05_2024__71314[[#This Row],[Рейтинг по МВ]]*0.4</f>
        <v>0.68</v>
      </c>
    </row>
    <row r="3247" spans="1:17" x14ac:dyDescent="0.2">
      <c r="A3247">
        <v>302</v>
      </c>
      <c r="B3247" s="20" t="s">
        <v>1008</v>
      </c>
      <c r="C3247" s="20" t="s">
        <v>102</v>
      </c>
      <c r="D3247" s="20" t="s">
        <v>103</v>
      </c>
      <c r="E3247" s="20" t="s">
        <v>106</v>
      </c>
      <c r="F3247" s="20" t="s">
        <v>4</v>
      </c>
      <c r="G3247" s="20" t="s">
        <v>361</v>
      </c>
      <c r="H3247" s="19">
        <v>45392</v>
      </c>
      <c r="I3247">
        <v>0</v>
      </c>
      <c r="J3247">
        <v>279</v>
      </c>
      <c r="L3247">
        <v>0</v>
      </c>
      <c r="M3247">
        <f>IF(_22_05_2024__71314[[#This Row],[Данные телематики, пробег]]=0,0.6,IF(_22_05_2024__71314[[#This Row],[Данные путевого, пробег]]=0,0,"для расчета"))</f>
        <v>0.6</v>
      </c>
      <c r="N32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47" s="20">
        <f>_22_05_2024__71314[[#This Row],[Рейтинг по проезду]]*0.6+_22_05_2024__71314[[#This Row],[Рейтинг по МВ]]*0.4</f>
        <v>0.6399999999999999</v>
      </c>
    </row>
    <row r="3248" spans="1:17" x14ac:dyDescent="0.2">
      <c r="A3248">
        <v>302</v>
      </c>
      <c r="B3248" s="20" t="s">
        <v>1009</v>
      </c>
      <c r="C3248" s="20" t="s">
        <v>102</v>
      </c>
      <c r="D3248" s="20" t="s">
        <v>103</v>
      </c>
      <c r="E3248" s="20" t="s">
        <v>106</v>
      </c>
      <c r="F3248" s="20" t="s">
        <v>4</v>
      </c>
      <c r="G3248" s="20" t="s">
        <v>361</v>
      </c>
      <c r="H3248" s="19">
        <v>45394</v>
      </c>
      <c r="I3248">
        <v>0</v>
      </c>
      <c r="J3248">
        <v>15</v>
      </c>
      <c r="L3248">
        <v>0</v>
      </c>
      <c r="M3248">
        <f>IF(_22_05_2024__71314[[#This Row],[Данные телематики, пробег]]=0,0.6,IF(_22_05_2024__71314[[#This Row],[Данные путевого, пробег]]=0,0,"для расчета"))</f>
        <v>0.6</v>
      </c>
      <c r="N32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48" s="20">
        <f>_22_05_2024__71314[[#This Row],[Рейтинг по проезду]]*0.6+_22_05_2024__71314[[#This Row],[Рейтинг по МВ]]*0.4</f>
        <v>0.6399999999999999</v>
      </c>
    </row>
    <row r="3249" spans="1:17" x14ac:dyDescent="0.2">
      <c r="A3249">
        <v>302</v>
      </c>
      <c r="B3249" s="20" t="s">
        <v>1010</v>
      </c>
      <c r="C3249" s="20" t="s">
        <v>102</v>
      </c>
      <c r="D3249" s="20" t="s">
        <v>103</v>
      </c>
      <c r="E3249" s="20" t="s">
        <v>106</v>
      </c>
      <c r="F3249" s="20" t="s">
        <v>4</v>
      </c>
      <c r="G3249" s="20" t="s">
        <v>361</v>
      </c>
      <c r="H3249" s="19">
        <v>45401</v>
      </c>
      <c r="I3249">
        <v>0</v>
      </c>
      <c r="J3249">
        <v>5</v>
      </c>
      <c r="L3249">
        <v>0</v>
      </c>
      <c r="M3249">
        <f>IF(_22_05_2024__71314[[#This Row],[Данные телематики, пробег]]=0,0.6,IF(_22_05_2024__71314[[#This Row],[Данные путевого, пробег]]=0,0,"для расчета"))</f>
        <v>0.6</v>
      </c>
      <c r="N32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4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49" s="20">
        <f>_22_05_2024__71314[[#This Row],[Рейтинг по проезду]]*0.6+_22_05_2024__71314[[#This Row],[Рейтинг по МВ]]*0.4</f>
        <v>0.6399999999999999</v>
      </c>
    </row>
    <row r="3250" spans="1:17" x14ac:dyDescent="0.2">
      <c r="A3250">
        <v>302</v>
      </c>
      <c r="B3250" s="20" t="s">
        <v>1011</v>
      </c>
      <c r="C3250" s="20" t="s">
        <v>102</v>
      </c>
      <c r="D3250" s="20" t="s">
        <v>103</v>
      </c>
      <c r="E3250" s="20" t="s">
        <v>106</v>
      </c>
      <c r="F3250" s="20" t="s">
        <v>4</v>
      </c>
      <c r="G3250" s="20" t="s">
        <v>361</v>
      </c>
      <c r="H3250" s="19">
        <v>45408</v>
      </c>
      <c r="I3250">
        <v>0</v>
      </c>
      <c r="J3250">
        <v>260</v>
      </c>
      <c r="L3250">
        <v>0</v>
      </c>
      <c r="M3250">
        <f>IF(_22_05_2024__71314[[#This Row],[Данные телематики, пробег]]=0,0.6,IF(_22_05_2024__71314[[#This Row],[Данные путевого, пробег]]=0,0,"для расчета"))</f>
        <v>0.6</v>
      </c>
      <c r="N32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0" s="20">
        <f>_22_05_2024__71314[[#This Row],[Рейтинг по проезду]]*0.6+_22_05_2024__71314[[#This Row],[Рейтинг по МВ]]*0.4</f>
        <v>0.6399999999999999</v>
      </c>
    </row>
    <row r="3251" spans="1:17" x14ac:dyDescent="0.2">
      <c r="A3251">
        <v>302</v>
      </c>
      <c r="B3251" s="20" t="s">
        <v>1012</v>
      </c>
      <c r="C3251" s="20" t="s">
        <v>102</v>
      </c>
      <c r="D3251" s="20" t="s">
        <v>103</v>
      </c>
      <c r="E3251" s="20" t="s">
        <v>106</v>
      </c>
      <c r="F3251" s="20" t="s">
        <v>4</v>
      </c>
      <c r="G3251" s="20" t="s">
        <v>361</v>
      </c>
      <c r="H3251" s="19">
        <v>45410</v>
      </c>
      <c r="I3251">
        <v>0</v>
      </c>
      <c r="J3251">
        <v>2</v>
      </c>
      <c r="L3251">
        <v>0</v>
      </c>
      <c r="M3251">
        <f>IF(_22_05_2024__71314[[#This Row],[Данные телематики, пробег]]=0,0.6,IF(_22_05_2024__71314[[#This Row],[Данные путевого, пробег]]=0,0,"для расчета"))</f>
        <v>0.6</v>
      </c>
      <c r="N32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1" s="20">
        <f>_22_05_2024__71314[[#This Row],[Рейтинг по проезду]]*0.6+_22_05_2024__71314[[#This Row],[Рейтинг по МВ]]*0.4</f>
        <v>0.6399999999999999</v>
      </c>
    </row>
    <row r="3252" spans="1:17" x14ac:dyDescent="0.2">
      <c r="A3252">
        <v>302</v>
      </c>
      <c r="B3252" s="20" t="s">
        <v>1013</v>
      </c>
      <c r="C3252" s="20" t="s">
        <v>102</v>
      </c>
      <c r="D3252" s="20" t="s">
        <v>103</v>
      </c>
      <c r="E3252" s="20" t="s">
        <v>106</v>
      </c>
      <c r="F3252" s="20" t="s">
        <v>4</v>
      </c>
      <c r="G3252" s="20" t="s">
        <v>361</v>
      </c>
      <c r="H3252" s="19">
        <v>45412</v>
      </c>
      <c r="I3252">
        <v>0</v>
      </c>
      <c r="J3252">
        <v>32</v>
      </c>
      <c r="L3252">
        <v>0</v>
      </c>
      <c r="M3252">
        <f>IF(_22_05_2024__71314[[#This Row],[Данные телематики, пробег]]=0,0.6,IF(_22_05_2024__71314[[#This Row],[Данные путевого, пробег]]=0,0,"для расчета"))</f>
        <v>0.6</v>
      </c>
      <c r="N32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2" s="20">
        <f>_22_05_2024__71314[[#This Row],[Рейтинг по проезду]]*0.6+_22_05_2024__71314[[#This Row],[Рейтинг по МВ]]*0.4</f>
        <v>0.6399999999999999</v>
      </c>
    </row>
    <row r="3253" spans="1:17" x14ac:dyDescent="0.2">
      <c r="A3253">
        <v>303</v>
      </c>
      <c r="B3253" s="20" t="s">
        <v>1014</v>
      </c>
      <c r="C3253" s="20" t="s">
        <v>102</v>
      </c>
      <c r="D3253" s="20" t="s">
        <v>103</v>
      </c>
      <c r="E3253" s="20" t="s">
        <v>107</v>
      </c>
      <c r="F3253" s="20" t="s">
        <v>4</v>
      </c>
      <c r="G3253" s="20" t="s">
        <v>362</v>
      </c>
      <c r="H3253" s="19">
        <v>45392</v>
      </c>
      <c r="I3253">
        <v>0</v>
      </c>
      <c r="J3253">
        <v>256</v>
      </c>
      <c r="L3253">
        <v>0</v>
      </c>
      <c r="M3253">
        <f>IF(_22_05_2024__71314[[#This Row],[Данные телематики, пробег]]=0,0.6,IF(_22_05_2024__71314[[#This Row],[Данные путевого, пробег]]=0,0,"для расчета"))</f>
        <v>0.6</v>
      </c>
      <c r="N32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3" s="20">
        <f>_22_05_2024__71314[[#This Row],[Рейтинг по проезду]]*0.6+_22_05_2024__71314[[#This Row],[Рейтинг по МВ]]*0.4</f>
        <v>0.6399999999999999</v>
      </c>
    </row>
    <row r="3254" spans="1:17" x14ac:dyDescent="0.2">
      <c r="A3254">
        <v>311</v>
      </c>
      <c r="B3254" s="20" t="s">
        <v>1015</v>
      </c>
      <c r="C3254" s="20" t="s">
        <v>102</v>
      </c>
      <c r="D3254" s="20" t="s">
        <v>103</v>
      </c>
      <c r="E3254" s="20" t="s">
        <v>106</v>
      </c>
      <c r="F3254" s="20" t="s">
        <v>4</v>
      </c>
      <c r="G3254" s="20" t="s">
        <v>369</v>
      </c>
      <c r="H3254" s="19">
        <v>45402</v>
      </c>
      <c r="I3254">
        <v>0</v>
      </c>
      <c r="J3254">
        <v>7</v>
      </c>
      <c r="L3254">
        <v>4.2</v>
      </c>
      <c r="M3254">
        <f>IF(_22_05_2024__71314[[#This Row],[Данные телематики, пробег]]=0,0.6,IF(_22_05_2024__71314[[#This Row],[Данные путевого, пробег]]=0,0,"для расчета"))</f>
        <v>0.6</v>
      </c>
      <c r="N32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4" s="20">
        <f>_22_05_2024__71314[[#This Row],[Рейтинг по проезду]]*0.6+_22_05_2024__71314[[#This Row],[Рейтинг по МВ]]*0.4</f>
        <v>0.6399999999999999</v>
      </c>
    </row>
    <row r="3255" spans="1:17" x14ac:dyDescent="0.2">
      <c r="A3255">
        <v>311</v>
      </c>
      <c r="B3255" s="20" t="s">
        <v>1016</v>
      </c>
      <c r="C3255" s="20" t="s">
        <v>102</v>
      </c>
      <c r="D3255" s="20" t="s">
        <v>103</v>
      </c>
      <c r="E3255" s="20" t="s">
        <v>106</v>
      </c>
      <c r="F3255" s="20" t="s">
        <v>4</v>
      </c>
      <c r="G3255" s="20" t="s">
        <v>369</v>
      </c>
      <c r="H3255" s="19">
        <v>45405</v>
      </c>
      <c r="I3255">
        <v>0</v>
      </c>
      <c r="J3255">
        <v>54</v>
      </c>
      <c r="L3255">
        <v>4.2</v>
      </c>
      <c r="M3255">
        <f>IF(_22_05_2024__71314[[#This Row],[Данные телематики, пробег]]=0,0.6,IF(_22_05_2024__71314[[#This Row],[Данные путевого, пробег]]=0,0,"для расчета"))</f>
        <v>0.6</v>
      </c>
      <c r="N32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5" s="20">
        <f>_22_05_2024__71314[[#This Row],[Рейтинг по проезду]]*0.6+_22_05_2024__71314[[#This Row],[Рейтинг по МВ]]*0.4</f>
        <v>0.6399999999999999</v>
      </c>
    </row>
    <row r="3256" spans="1:17" x14ac:dyDescent="0.2">
      <c r="A3256">
        <v>311</v>
      </c>
      <c r="B3256" s="20" t="s">
        <v>1017</v>
      </c>
      <c r="C3256" s="20" t="s">
        <v>102</v>
      </c>
      <c r="D3256" s="20" t="s">
        <v>103</v>
      </c>
      <c r="E3256" s="20" t="s">
        <v>106</v>
      </c>
      <c r="F3256" s="20" t="s">
        <v>4</v>
      </c>
      <c r="G3256" s="20" t="s">
        <v>369</v>
      </c>
      <c r="H3256" s="19">
        <v>45406</v>
      </c>
      <c r="I3256">
        <v>0</v>
      </c>
      <c r="J3256">
        <v>14</v>
      </c>
      <c r="L3256">
        <v>4.2</v>
      </c>
      <c r="M3256">
        <f>IF(_22_05_2024__71314[[#This Row],[Данные телематики, пробег]]=0,0.6,IF(_22_05_2024__71314[[#This Row],[Данные путевого, пробег]]=0,0,"для расчета"))</f>
        <v>0.6</v>
      </c>
      <c r="N32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6" s="20">
        <f>_22_05_2024__71314[[#This Row],[Рейтинг по проезду]]*0.6+_22_05_2024__71314[[#This Row],[Рейтинг по МВ]]*0.4</f>
        <v>0.6399999999999999</v>
      </c>
    </row>
    <row r="3257" spans="1:17" x14ac:dyDescent="0.2">
      <c r="A3257">
        <v>311</v>
      </c>
      <c r="B3257" s="20" t="s">
        <v>1018</v>
      </c>
      <c r="C3257" s="20" t="s">
        <v>102</v>
      </c>
      <c r="D3257" s="20" t="s">
        <v>103</v>
      </c>
      <c r="E3257" s="20" t="s">
        <v>106</v>
      </c>
      <c r="F3257" s="20" t="s">
        <v>4</v>
      </c>
      <c r="G3257" s="20" t="s">
        <v>369</v>
      </c>
      <c r="H3257" s="19">
        <v>45407</v>
      </c>
      <c r="I3257">
        <v>0</v>
      </c>
      <c r="J3257">
        <v>22</v>
      </c>
      <c r="L3257">
        <v>4.2</v>
      </c>
      <c r="M3257">
        <f>IF(_22_05_2024__71314[[#This Row],[Данные телематики, пробег]]=0,0.6,IF(_22_05_2024__71314[[#This Row],[Данные путевого, пробег]]=0,0,"для расчета"))</f>
        <v>0.6</v>
      </c>
      <c r="N32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7" s="20">
        <f>_22_05_2024__71314[[#This Row],[Рейтинг по проезду]]*0.6+_22_05_2024__71314[[#This Row],[Рейтинг по МВ]]*0.4</f>
        <v>0.6399999999999999</v>
      </c>
    </row>
    <row r="3258" spans="1:17" x14ac:dyDescent="0.2">
      <c r="A3258">
        <v>311</v>
      </c>
      <c r="B3258" s="20" t="s">
        <v>1019</v>
      </c>
      <c r="C3258" s="20" t="s">
        <v>102</v>
      </c>
      <c r="D3258" s="20" t="s">
        <v>103</v>
      </c>
      <c r="E3258" s="20" t="s">
        <v>106</v>
      </c>
      <c r="F3258" s="20" t="s">
        <v>4</v>
      </c>
      <c r="G3258" s="20" t="s">
        <v>369</v>
      </c>
      <c r="H3258" s="19">
        <v>45410</v>
      </c>
      <c r="I3258">
        <v>0</v>
      </c>
      <c r="J3258">
        <v>8</v>
      </c>
      <c r="L3258">
        <v>4.2</v>
      </c>
      <c r="M3258">
        <f>IF(_22_05_2024__71314[[#This Row],[Данные телематики, пробег]]=0,0.6,IF(_22_05_2024__71314[[#This Row],[Данные путевого, пробег]]=0,0,"для расчета"))</f>
        <v>0.6</v>
      </c>
      <c r="N32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258" s="20">
        <f>_22_05_2024__71314[[#This Row],[Рейтинг по проезду]]*0.6+_22_05_2024__71314[[#This Row],[Рейтинг по МВ]]*0.4</f>
        <v>0.6399999999999999</v>
      </c>
    </row>
    <row r="3259" spans="1:17" x14ac:dyDescent="0.2">
      <c r="A3259">
        <v>312</v>
      </c>
      <c r="B3259" s="20" t="s">
        <v>1020</v>
      </c>
      <c r="C3259" s="20" t="s">
        <v>102</v>
      </c>
      <c r="D3259" s="20" t="s">
        <v>103</v>
      </c>
      <c r="E3259" s="20" t="s">
        <v>107</v>
      </c>
      <c r="F3259" s="20" t="s">
        <v>4</v>
      </c>
      <c r="G3259" s="20" t="s">
        <v>370</v>
      </c>
      <c r="H3259" s="19">
        <v>45406</v>
      </c>
      <c r="I3259">
        <v>0</v>
      </c>
      <c r="J3259">
        <v>325.8</v>
      </c>
      <c r="L3259">
        <v>6</v>
      </c>
      <c r="M3259">
        <f>IF(_22_05_2024__71314[[#This Row],[Данные телематики, пробег]]=0,0.6,IF(_22_05_2024__71314[[#This Row],[Данные путевого, пробег]]=0,0,"для расчета"))</f>
        <v>0.6</v>
      </c>
      <c r="N32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59" s="20">
        <f>_22_05_2024__71314[[#This Row],[Рейтинг по проезду]]*0.6+_22_05_2024__71314[[#This Row],[Рейтинг по МВ]]*0.4</f>
        <v>0.76</v>
      </c>
    </row>
    <row r="3260" spans="1:17" x14ac:dyDescent="0.2">
      <c r="A3260">
        <v>316</v>
      </c>
      <c r="B3260" s="20" t="s">
        <v>1021</v>
      </c>
      <c r="C3260" s="20" t="s">
        <v>102</v>
      </c>
      <c r="D3260" s="20" t="s">
        <v>103</v>
      </c>
      <c r="E3260" s="20" t="s">
        <v>107</v>
      </c>
      <c r="F3260" s="20" t="s">
        <v>4</v>
      </c>
      <c r="G3260" s="20" t="s">
        <v>374</v>
      </c>
      <c r="H3260" s="19">
        <v>45383</v>
      </c>
      <c r="I3260">
        <v>0</v>
      </c>
      <c r="J3260">
        <v>876</v>
      </c>
      <c r="L3260">
        <v>5.8</v>
      </c>
      <c r="M3260">
        <f>IF(_22_05_2024__71314[[#This Row],[Данные телематики, пробег]]=0,0.6,IF(_22_05_2024__71314[[#This Row],[Данные путевого, пробег]]=0,0,"для расчета"))</f>
        <v>0.6</v>
      </c>
      <c r="N32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0" s="20">
        <f>_22_05_2024__71314[[#This Row],[Рейтинг по проезду]]*0.6+_22_05_2024__71314[[#This Row],[Рейтинг по МВ]]*0.4</f>
        <v>0.76</v>
      </c>
    </row>
    <row r="3261" spans="1:17" x14ac:dyDescent="0.2">
      <c r="A3261">
        <v>316</v>
      </c>
      <c r="B3261" s="20" t="s">
        <v>1022</v>
      </c>
      <c r="C3261" s="20" t="s">
        <v>102</v>
      </c>
      <c r="D3261" s="20" t="s">
        <v>103</v>
      </c>
      <c r="E3261" s="20" t="s">
        <v>107</v>
      </c>
      <c r="F3261" s="20" t="s">
        <v>4</v>
      </c>
      <c r="G3261" s="20" t="s">
        <v>374</v>
      </c>
      <c r="H3261" s="19">
        <v>45384</v>
      </c>
      <c r="I3261">
        <v>0</v>
      </c>
      <c r="J3261">
        <v>347</v>
      </c>
      <c r="L3261">
        <v>5.8</v>
      </c>
      <c r="M3261">
        <f>IF(_22_05_2024__71314[[#This Row],[Данные телематики, пробег]]=0,0.6,IF(_22_05_2024__71314[[#This Row],[Данные путевого, пробег]]=0,0,"для расчета"))</f>
        <v>0.6</v>
      </c>
      <c r="N32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1" s="20">
        <f>_22_05_2024__71314[[#This Row],[Рейтинг по проезду]]*0.6+_22_05_2024__71314[[#This Row],[Рейтинг по МВ]]*0.4</f>
        <v>0.76</v>
      </c>
    </row>
    <row r="3262" spans="1:17" x14ac:dyDescent="0.2">
      <c r="A3262">
        <v>316</v>
      </c>
      <c r="B3262" s="20" t="s">
        <v>1023</v>
      </c>
      <c r="C3262" s="20" t="s">
        <v>102</v>
      </c>
      <c r="D3262" s="20" t="s">
        <v>103</v>
      </c>
      <c r="E3262" s="20" t="s">
        <v>107</v>
      </c>
      <c r="F3262" s="20" t="s">
        <v>4</v>
      </c>
      <c r="G3262" s="20" t="s">
        <v>374</v>
      </c>
      <c r="H3262" s="19">
        <v>45385</v>
      </c>
      <c r="I3262">
        <v>0</v>
      </c>
      <c r="J3262">
        <v>79</v>
      </c>
      <c r="L3262">
        <v>5.8</v>
      </c>
      <c r="M3262">
        <f>IF(_22_05_2024__71314[[#This Row],[Данные телематики, пробег]]=0,0.6,IF(_22_05_2024__71314[[#This Row],[Данные путевого, пробег]]=0,0,"для расчета"))</f>
        <v>0.6</v>
      </c>
      <c r="N32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2" s="20">
        <f>_22_05_2024__71314[[#This Row],[Рейтинг по проезду]]*0.6+_22_05_2024__71314[[#This Row],[Рейтинг по МВ]]*0.4</f>
        <v>0.76</v>
      </c>
    </row>
    <row r="3263" spans="1:17" x14ac:dyDescent="0.2">
      <c r="A3263">
        <v>316</v>
      </c>
      <c r="B3263" s="20" t="s">
        <v>1024</v>
      </c>
      <c r="C3263" s="20" t="s">
        <v>102</v>
      </c>
      <c r="D3263" s="20" t="s">
        <v>103</v>
      </c>
      <c r="E3263" s="20" t="s">
        <v>107</v>
      </c>
      <c r="F3263" s="20" t="s">
        <v>4</v>
      </c>
      <c r="G3263" s="20" t="s">
        <v>374</v>
      </c>
      <c r="H3263" s="19">
        <v>45386</v>
      </c>
      <c r="I3263">
        <v>0</v>
      </c>
      <c r="J3263">
        <v>156</v>
      </c>
      <c r="L3263">
        <v>5.8</v>
      </c>
      <c r="M3263">
        <f>IF(_22_05_2024__71314[[#This Row],[Данные телематики, пробег]]=0,0.6,IF(_22_05_2024__71314[[#This Row],[Данные путевого, пробег]]=0,0,"для расчета"))</f>
        <v>0.6</v>
      </c>
      <c r="N32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3" s="20">
        <f>_22_05_2024__71314[[#This Row],[Рейтинг по проезду]]*0.6+_22_05_2024__71314[[#This Row],[Рейтинг по МВ]]*0.4</f>
        <v>0.76</v>
      </c>
    </row>
    <row r="3264" spans="1:17" x14ac:dyDescent="0.2">
      <c r="A3264">
        <v>316</v>
      </c>
      <c r="B3264" s="20" t="s">
        <v>1025</v>
      </c>
      <c r="C3264" s="20" t="s">
        <v>102</v>
      </c>
      <c r="D3264" s="20" t="s">
        <v>103</v>
      </c>
      <c r="E3264" s="20" t="s">
        <v>107</v>
      </c>
      <c r="F3264" s="20" t="s">
        <v>4</v>
      </c>
      <c r="G3264" s="20" t="s">
        <v>374</v>
      </c>
      <c r="H3264" s="19">
        <v>45387</v>
      </c>
      <c r="I3264">
        <v>0</v>
      </c>
      <c r="J3264">
        <v>157</v>
      </c>
      <c r="L3264">
        <v>5.8</v>
      </c>
      <c r="M3264">
        <f>IF(_22_05_2024__71314[[#This Row],[Данные телематики, пробег]]=0,0.6,IF(_22_05_2024__71314[[#This Row],[Данные путевого, пробег]]=0,0,"для расчета"))</f>
        <v>0.6</v>
      </c>
      <c r="N32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4" s="20">
        <f>_22_05_2024__71314[[#This Row],[Рейтинг по проезду]]*0.6+_22_05_2024__71314[[#This Row],[Рейтинг по МВ]]*0.4</f>
        <v>0.76</v>
      </c>
    </row>
    <row r="3265" spans="1:17" x14ac:dyDescent="0.2">
      <c r="A3265">
        <v>316</v>
      </c>
      <c r="B3265" s="20" t="s">
        <v>1026</v>
      </c>
      <c r="C3265" s="20" t="s">
        <v>102</v>
      </c>
      <c r="D3265" s="20" t="s">
        <v>103</v>
      </c>
      <c r="E3265" s="20" t="s">
        <v>107</v>
      </c>
      <c r="F3265" s="20" t="s">
        <v>4</v>
      </c>
      <c r="G3265" s="20" t="s">
        <v>374</v>
      </c>
      <c r="H3265" s="19">
        <v>45388</v>
      </c>
      <c r="I3265">
        <v>0</v>
      </c>
      <c r="J3265">
        <v>364</v>
      </c>
      <c r="L3265">
        <v>5.8</v>
      </c>
      <c r="M3265">
        <f>IF(_22_05_2024__71314[[#This Row],[Данные телематики, пробег]]=0,0.6,IF(_22_05_2024__71314[[#This Row],[Данные путевого, пробег]]=0,0,"для расчета"))</f>
        <v>0.6</v>
      </c>
      <c r="N32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5" s="20">
        <f>_22_05_2024__71314[[#This Row],[Рейтинг по проезду]]*0.6+_22_05_2024__71314[[#This Row],[Рейтинг по МВ]]*0.4</f>
        <v>0.76</v>
      </c>
    </row>
    <row r="3266" spans="1:17" x14ac:dyDescent="0.2">
      <c r="A3266">
        <v>316</v>
      </c>
      <c r="B3266" s="20" t="s">
        <v>1027</v>
      </c>
      <c r="C3266" s="20" t="s">
        <v>102</v>
      </c>
      <c r="D3266" s="20" t="s">
        <v>103</v>
      </c>
      <c r="E3266" s="20" t="s">
        <v>107</v>
      </c>
      <c r="F3266" s="20" t="s">
        <v>4</v>
      </c>
      <c r="G3266" s="20" t="s">
        <v>374</v>
      </c>
      <c r="H3266" s="19">
        <v>45389</v>
      </c>
      <c r="I3266">
        <v>0</v>
      </c>
      <c r="J3266">
        <v>163</v>
      </c>
      <c r="L3266">
        <v>5.8</v>
      </c>
      <c r="M3266">
        <f>IF(_22_05_2024__71314[[#This Row],[Данные телематики, пробег]]=0,0.6,IF(_22_05_2024__71314[[#This Row],[Данные путевого, пробег]]=0,0,"для расчета"))</f>
        <v>0.6</v>
      </c>
      <c r="N32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6" s="20">
        <f>_22_05_2024__71314[[#This Row],[Рейтинг по проезду]]*0.6+_22_05_2024__71314[[#This Row],[Рейтинг по МВ]]*0.4</f>
        <v>0.76</v>
      </c>
    </row>
    <row r="3267" spans="1:17" x14ac:dyDescent="0.2">
      <c r="A3267">
        <v>316</v>
      </c>
      <c r="B3267" s="20" t="s">
        <v>1028</v>
      </c>
      <c r="C3267" s="20" t="s">
        <v>102</v>
      </c>
      <c r="D3267" s="20" t="s">
        <v>103</v>
      </c>
      <c r="E3267" s="20" t="s">
        <v>107</v>
      </c>
      <c r="F3267" s="20" t="s">
        <v>4</v>
      </c>
      <c r="G3267" s="20" t="s">
        <v>374</v>
      </c>
      <c r="H3267" s="19">
        <v>45390</v>
      </c>
      <c r="I3267">
        <v>0</v>
      </c>
      <c r="J3267">
        <v>1056</v>
      </c>
      <c r="L3267">
        <v>5.8</v>
      </c>
      <c r="M3267">
        <f>IF(_22_05_2024__71314[[#This Row],[Данные телематики, пробег]]=0,0.6,IF(_22_05_2024__71314[[#This Row],[Данные путевого, пробег]]=0,0,"для расчета"))</f>
        <v>0.6</v>
      </c>
      <c r="N32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7" s="20">
        <f>_22_05_2024__71314[[#This Row],[Рейтинг по проезду]]*0.6+_22_05_2024__71314[[#This Row],[Рейтинг по МВ]]*0.4</f>
        <v>0.76</v>
      </c>
    </row>
    <row r="3268" spans="1:17" x14ac:dyDescent="0.2">
      <c r="A3268">
        <v>316</v>
      </c>
      <c r="B3268" s="20" t="s">
        <v>1029</v>
      </c>
      <c r="C3268" s="20" t="s">
        <v>102</v>
      </c>
      <c r="D3268" s="20" t="s">
        <v>103</v>
      </c>
      <c r="E3268" s="20" t="s">
        <v>107</v>
      </c>
      <c r="F3268" s="20" t="s">
        <v>4</v>
      </c>
      <c r="G3268" s="20" t="s">
        <v>374</v>
      </c>
      <c r="H3268" s="19">
        <v>45391</v>
      </c>
      <c r="I3268">
        <v>0</v>
      </c>
      <c r="J3268">
        <v>1138</v>
      </c>
      <c r="L3268">
        <v>5.8</v>
      </c>
      <c r="M3268">
        <f>IF(_22_05_2024__71314[[#This Row],[Данные телематики, пробег]]=0,0.6,IF(_22_05_2024__71314[[#This Row],[Данные путевого, пробег]]=0,0,"для расчета"))</f>
        <v>0.6</v>
      </c>
      <c r="N32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8" s="20">
        <f>_22_05_2024__71314[[#This Row],[Рейтинг по проезду]]*0.6+_22_05_2024__71314[[#This Row],[Рейтинг по МВ]]*0.4</f>
        <v>0.76</v>
      </c>
    </row>
    <row r="3269" spans="1:17" x14ac:dyDescent="0.2">
      <c r="A3269">
        <v>316</v>
      </c>
      <c r="B3269" s="20" t="s">
        <v>1030</v>
      </c>
      <c r="C3269" s="20" t="s">
        <v>102</v>
      </c>
      <c r="D3269" s="20" t="s">
        <v>103</v>
      </c>
      <c r="E3269" s="20" t="s">
        <v>107</v>
      </c>
      <c r="F3269" s="20" t="s">
        <v>4</v>
      </c>
      <c r="G3269" s="20" t="s">
        <v>374</v>
      </c>
      <c r="H3269" s="19">
        <v>45392</v>
      </c>
      <c r="I3269">
        <v>0</v>
      </c>
      <c r="J3269">
        <v>269</v>
      </c>
      <c r="L3269">
        <v>5.8</v>
      </c>
      <c r="M3269">
        <f>IF(_22_05_2024__71314[[#This Row],[Данные телематики, пробег]]=0,0.6,IF(_22_05_2024__71314[[#This Row],[Данные путевого, пробег]]=0,0,"для расчета"))</f>
        <v>0.6</v>
      </c>
      <c r="N32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69" s="20">
        <f>_22_05_2024__71314[[#This Row],[Рейтинг по проезду]]*0.6+_22_05_2024__71314[[#This Row],[Рейтинг по МВ]]*0.4</f>
        <v>0.76</v>
      </c>
    </row>
    <row r="3270" spans="1:17" x14ac:dyDescent="0.2">
      <c r="A3270">
        <v>316</v>
      </c>
      <c r="B3270" s="20" t="s">
        <v>1031</v>
      </c>
      <c r="C3270" s="20" t="s">
        <v>102</v>
      </c>
      <c r="D3270" s="20" t="s">
        <v>103</v>
      </c>
      <c r="E3270" s="20" t="s">
        <v>107</v>
      </c>
      <c r="F3270" s="20" t="s">
        <v>4</v>
      </c>
      <c r="G3270" s="20" t="s">
        <v>374</v>
      </c>
      <c r="H3270" s="19">
        <v>45393</v>
      </c>
      <c r="I3270">
        <v>0</v>
      </c>
      <c r="J3270">
        <v>453</v>
      </c>
      <c r="L3270">
        <v>5.8</v>
      </c>
      <c r="M3270">
        <f>IF(_22_05_2024__71314[[#This Row],[Данные телематики, пробег]]=0,0.6,IF(_22_05_2024__71314[[#This Row],[Данные путевого, пробег]]=0,0,"для расчета"))</f>
        <v>0.6</v>
      </c>
      <c r="N32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0" s="20">
        <f>_22_05_2024__71314[[#This Row],[Рейтинг по проезду]]*0.6+_22_05_2024__71314[[#This Row],[Рейтинг по МВ]]*0.4</f>
        <v>0.76</v>
      </c>
    </row>
    <row r="3271" spans="1:17" x14ac:dyDescent="0.2">
      <c r="A3271">
        <v>316</v>
      </c>
      <c r="B3271" s="20" t="s">
        <v>1032</v>
      </c>
      <c r="C3271" s="20" t="s">
        <v>102</v>
      </c>
      <c r="D3271" s="20" t="s">
        <v>103</v>
      </c>
      <c r="E3271" s="20" t="s">
        <v>107</v>
      </c>
      <c r="F3271" s="20" t="s">
        <v>4</v>
      </c>
      <c r="G3271" s="20" t="s">
        <v>374</v>
      </c>
      <c r="H3271" s="19">
        <v>45394</v>
      </c>
      <c r="I3271">
        <v>0</v>
      </c>
      <c r="J3271">
        <v>939</v>
      </c>
      <c r="L3271">
        <v>5.8</v>
      </c>
      <c r="M3271">
        <f>IF(_22_05_2024__71314[[#This Row],[Данные телематики, пробег]]=0,0.6,IF(_22_05_2024__71314[[#This Row],[Данные путевого, пробег]]=0,0,"для расчета"))</f>
        <v>0.6</v>
      </c>
      <c r="N32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1" s="20">
        <f>_22_05_2024__71314[[#This Row],[Рейтинг по проезду]]*0.6+_22_05_2024__71314[[#This Row],[Рейтинг по МВ]]*0.4</f>
        <v>0.76</v>
      </c>
    </row>
    <row r="3272" spans="1:17" x14ac:dyDescent="0.2">
      <c r="A3272">
        <v>316</v>
      </c>
      <c r="B3272" s="20" t="s">
        <v>1033</v>
      </c>
      <c r="C3272" s="20" t="s">
        <v>102</v>
      </c>
      <c r="D3272" s="20" t="s">
        <v>103</v>
      </c>
      <c r="E3272" s="20" t="s">
        <v>107</v>
      </c>
      <c r="F3272" s="20" t="s">
        <v>4</v>
      </c>
      <c r="G3272" s="20" t="s">
        <v>374</v>
      </c>
      <c r="H3272" s="19">
        <v>45395</v>
      </c>
      <c r="I3272">
        <v>0</v>
      </c>
      <c r="J3272">
        <v>580</v>
      </c>
      <c r="L3272">
        <v>5.8</v>
      </c>
      <c r="M3272">
        <f>IF(_22_05_2024__71314[[#This Row],[Данные телематики, пробег]]=0,0.6,IF(_22_05_2024__71314[[#This Row],[Данные путевого, пробег]]=0,0,"для расчета"))</f>
        <v>0.6</v>
      </c>
      <c r="N32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2" s="20">
        <f>_22_05_2024__71314[[#This Row],[Рейтинг по проезду]]*0.6+_22_05_2024__71314[[#This Row],[Рейтинг по МВ]]*0.4</f>
        <v>0.76</v>
      </c>
    </row>
    <row r="3273" spans="1:17" x14ac:dyDescent="0.2">
      <c r="A3273">
        <v>316</v>
      </c>
      <c r="B3273" s="20" t="s">
        <v>1034</v>
      </c>
      <c r="C3273" s="20" t="s">
        <v>102</v>
      </c>
      <c r="D3273" s="20" t="s">
        <v>103</v>
      </c>
      <c r="E3273" s="20" t="s">
        <v>107</v>
      </c>
      <c r="F3273" s="20" t="s">
        <v>4</v>
      </c>
      <c r="G3273" s="20" t="s">
        <v>374</v>
      </c>
      <c r="H3273" s="19">
        <v>45397</v>
      </c>
      <c r="I3273">
        <v>0</v>
      </c>
      <c r="J3273">
        <v>619</v>
      </c>
      <c r="L3273">
        <v>5.8</v>
      </c>
      <c r="M3273">
        <f>IF(_22_05_2024__71314[[#This Row],[Данные телематики, пробег]]=0,0.6,IF(_22_05_2024__71314[[#This Row],[Данные путевого, пробег]]=0,0,"для расчета"))</f>
        <v>0.6</v>
      </c>
      <c r="N32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3" s="20">
        <f>_22_05_2024__71314[[#This Row],[Рейтинг по проезду]]*0.6+_22_05_2024__71314[[#This Row],[Рейтинг по МВ]]*0.4</f>
        <v>0.76</v>
      </c>
    </row>
    <row r="3274" spans="1:17" x14ac:dyDescent="0.2">
      <c r="A3274">
        <v>316</v>
      </c>
      <c r="B3274" s="20" t="s">
        <v>1035</v>
      </c>
      <c r="C3274" s="20" t="s">
        <v>102</v>
      </c>
      <c r="D3274" s="20" t="s">
        <v>103</v>
      </c>
      <c r="E3274" s="20" t="s">
        <v>107</v>
      </c>
      <c r="F3274" s="20" t="s">
        <v>4</v>
      </c>
      <c r="G3274" s="20" t="s">
        <v>374</v>
      </c>
      <c r="H3274" s="19">
        <v>45398</v>
      </c>
      <c r="I3274">
        <v>0</v>
      </c>
      <c r="J3274">
        <v>912</v>
      </c>
      <c r="L3274">
        <v>5.8</v>
      </c>
      <c r="M3274">
        <f>IF(_22_05_2024__71314[[#This Row],[Данные телематики, пробег]]=0,0.6,IF(_22_05_2024__71314[[#This Row],[Данные путевого, пробег]]=0,0,"для расчета"))</f>
        <v>0.6</v>
      </c>
      <c r="N32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4" s="20">
        <f>_22_05_2024__71314[[#This Row],[Рейтинг по проезду]]*0.6+_22_05_2024__71314[[#This Row],[Рейтинг по МВ]]*0.4</f>
        <v>0.76</v>
      </c>
    </row>
    <row r="3275" spans="1:17" x14ac:dyDescent="0.2">
      <c r="A3275">
        <v>316</v>
      </c>
      <c r="B3275" s="20" t="s">
        <v>1036</v>
      </c>
      <c r="C3275" s="20" t="s">
        <v>102</v>
      </c>
      <c r="D3275" s="20" t="s">
        <v>103</v>
      </c>
      <c r="E3275" s="20" t="s">
        <v>107</v>
      </c>
      <c r="F3275" s="20" t="s">
        <v>4</v>
      </c>
      <c r="G3275" s="20" t="s">
        <v>374</v>
      </c>
      <c r="H3275" s="19">
        <v>45399</v>
      </c>
      <c r="I3275">
        <v>0</v>
      </c>
      <c r="J3275">
        <v>978</v>
      </c>
      <c r="L3275">
        <v>5.8</v>
      </c>
      <c r="M3275">
        <f>IF(_22_05_2024__71314[[#This Row],[Данные телематики, пробег]]=0,0.6,IF(_22_05_2024__71314[[#This Row],[Данные путевого, пробег]]=0,0,"для расчета"))</f>
        <v>0.6</v>
      </c>
      <c r="N32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5" s="20">
        <f>_22_05_2024__71314[[#This Row],[Рейтинг по проезду]]*0.6+_22_05_2024__71314[[#This Row],[Рейтинг по МВ]]*0.4</f>
        <v>0.76</v>
      </c>
    </row>
    <row r="3276" spans="1:17" x14ac:dyDescent="0.2">
      <c r="A3276">
        <v>316</v>
      </c>
      <c r="B3276" s="20" t="s">
        <v>1037</v>
      </c>
      <c r="C3276" s="20" t="s">
        <v>102</v>
      </c>
      <c r="D3276" s="20" t="s">
        <v>103</v>
      </c>
      <c r="E3276" s="20" t="s">
        <v>107</v>
      </c>
      <c r="F3276" s="20" t="s">
        <v>4</v>
      </c>
      <c r="G3276" s="20" t="s">
        <v>374</v>
      </c>
      <c r="H3276" s="19">
        <v>45400</v>
      </c>
      <c r="I3276">
        <v>0</v>
      </c>
      <c r="J3276">
        <v>952</v>
      </c>
      <c r="L3276">
        <v>5.8</v>
      </c>
      <c r="M3276">
        <f>IF(_22_05_2024__71314[[#This Row],[Данные телематики, пробег]]=0,0.6,IF(_22_05_2024__71314[[#This Row],[Данные путевого, пробег]]=0,0,"для расчета"))</f>
        <v>0.6</v>
      </c>
      <c r="N32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6" s="20">
        <f>_22_05_2024__71314[[#This Row],[Рейтинг по проезду]]*0.6+_22_05_2024__71314[[#This Row],[Рейтинг по МВ]]*0.4</f>
        <v>0.76</v>
      </c>
    </row>
    <row r="3277" spans="1:17" x14ac:dyDescent="0.2">
      <c r="A3277">
        <v>316</v>
      </c>
      <c r="B3277" s="20" t="s">
        <v>1038</v>
      </c>
      <c r="C3277" s="20" t="s">
        <v>102</v>
      </c>
      <c r="D3277" s="20" t="s">
        <v>103</v>
      </c>
      <c r="E3277" s="20" t="s">
        <v>107</v>
      </c>
      <c r="F3277" s="20" t="s">
        <v>4</v>
      </c>
      <c r="G3277" s="20" t="s">
        <v>374</v>
      </c>
      <c r="H3277" s="19">
        <v>45401</v>
      </c>
      <c r="I3277">
        <v>0</v>
      </c>
      <c r="J3277">
        <v>781</v>
      </c>
      <c r="L3277">
        <v>5.8</v>
      </c>
      <c r="M3277">
        <f>IF(_22_05_2024__71314[[#This Row],[Данные телематики, пробег]]=0,0.6,IF(_22_05_2024__71314[[#This Row],[Данные путевого, пробег]]=0,0,"для расчета"))</f>
        <v>0.6</v>
      </c>
      <c r="N32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7" s="20">
        <f>_22_05_2024__71314[[#This Row],[Рейтинг по проезду]]*0.6+_22_05_2024__71314[[#This Row],[Рейтинг по МВ]]*0.4</f>
        <v>0.76</v>
      </c>
    </row>
    <row r="3278" spans="1:17" x14ac:dyDescent="0.2">
      <c r="A3278">
        <v>316</v>
      </c>
      <c r="B3278" s="20" t="s">
        <v>1039</v>
      </c>
      <c r="C3278" s="20" t="s">
        <v>102</v>
      </c>
      <c r="D3278" s="20" t="s">
        <v>103</v>
      </c>
      <c r="E3278" s="20" t="s">
        <v>107</v>
      </c>
      <c r="F3278" s="20" t="s">
        <v>4</v>
      </c>
      <c r="G3278" s="20" t="s">
        <v>374</v>
      </c>
      <c r="H3278" s="19">
        <v>45402</v>
      </c>
      <c r="I3278">
        <v>0</v>
      </c>
      <c r="J3278">
        <v>944</v>
      </c>
      <c r="L3278">
        <v>5.8</v>
      </c>
      <c r="M3278">
        <f>IF(_22_05_2024__71314[[#This Row],[Данные телематики, пробег]]=0,0.6,IF(_22_05_2024__71314[[#This Row],[Данные путевого, пробег]]=0,0,"для расчета"))</f>
        <v>0.6</v>
      </c>
      <c r="N32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8" s="20">
        <f>_22_05_2024__71314[[#This Row],[Рейтинг по проезду]]*0.6+_22_05_2024__71314[[#This Row],[Рейтинг по МВ]]*0.4</f>
        <v>0.76</v>
      </c>
    </row>
    <row r="3279" spans="1:17" x14ac:dyDescent="0.2">
      <c r="A3279">
        <v>316</v>
      </c>
      <c r="B3279" s="20" t="s">
        <v>1040</v>
      </c>
      <c r="C3279" s="20" t="s">
        <v>102</v>
      </c>
      <c r="D3279" s="20" t="s">
        <v>103</v>
      </c>
      <c r="E3279" s="20" t="s">
        <v>107</v>
      </c>
      <c r="F3279" s="20" t="s">
        <v>4</v>
      </c>
      <c r="G3279" s="20" t="s">
        <v>374</v>
      </c>
      <c r="H3279" s="19">
        <v>45403</v>
      </c>
      <c r="I3279">
        <v>0</v>
      </c>
      <c r="J3279">
        <v>822</v>
      </c>
      <c r="L3279">
        <v>5.8</v>
      </c>
      <c r="M3279">
        <f>IF(_22_05_2024__71314[[#This Row],[Данные телематики, пробег]]=0,0.6,IF(_22_05_2024__71314[[#This Row],[Данные путевого, пробег]]=0,0,"для расчета"))</f>
        <v>0.6</v>
      </c>
      <c r="N32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79" s="20">
        <f>_22_05_2024__71314[[#This Row],[Рейтинг по проезду]]*0.6+_22_05_2024__71314[[#This Row],[Рейтинг по МВ]]*0.4</f>
        <v>0.76</v>
      </c>
    </row>
    <row r="3280" spans="1:17" x14ac:dyDescent="0.2">
      <c r="A3280">
        <v>316</v>
      </c>
      <c r="B3280" s="20" t="s">
        <v>1041</v>
      </c>
      <c r="C3280" s="20" t="s">
        <v>102</v>
      </c>
      <c r="D3280" s="20" t="s">
        <v>103</v>
      </c>
      <c r="E3280" s="20" t="s">
        <v>107</v>
      </c>
      <c r="F3280" s="20" t="s">
        <v>4</v>
      </c>
      <c r="G3280" s="20" t="s">
        <v>374</v>
      </c>
      <c r="H3280" s="19">
        <v>45404</v>
      </c>
      <c r="I3280">
        <v>0</v>
      </c>
      <c r="J3280">
        <v>873</v>
      </c>
      <c r="L3280">
        <v>5.8</v>
      </c>
      <c r="M3280">
        <f>IF(_22_05_2024__71314[[#This Row],[Данные телематики, пробег]]=0,0.6,IF(_22_05_2024__71314[[#This Row],[Данные путевого, пробег]]=0,0,"для расчета"))</f>
        <v>0.6</v>
      </c>
      <c r="N32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0" s="20">
        <f>_22_05_2024__71314[[#This Row],[Рейтинг по проезду]]*0.6+_22_05_2024__71314[[#This Row],[Рейтинг по МВ]]*0.4</f>
        <v>0.76</v>
      </c>
    </row>
    <row r="3281" spans="1:17" x14ac:dyDescent="0.2">
      <c r="A3281">
        <v>316</v>
      </c>
      <c r="B3281" s="20" t="s">
        <v>1042</v>
      </c>
      <c r="C3281" s="20" t="s">
        <v>102</v>
      </c>
      <c r="D3281" s="20" t="s">
        <v>103</v>
      </c>
      <c r="E3281" s="20" t="s">
        <v>107</v>
      </c>
      <c r="F3281" s="20" t="s">
        <v>4</v>
      </c>
      <c r="G3281" s="20" t="s">
        <v>374</v>
      </c>
      <c r="H3281" s="19">
        <v>45405</v>
      </c>
      <c r="I3281">
        <v>0</v>
      </c>
      <c r="J3281">
        <v>536</v>
      </c>
      <c r="L3281">
        <v>5.8</v>
      </c>
      <c r="M3281">
        <f>IF(_22_05_2024__71314[[#This Row],[Данные телематики, пробег]]=0,0.6,IF(_22_05_2024__71314[[#This Row],[Данные путевого, пробег]]=0,0,"для расчета"))</f>
        <v>0.6</v>
      </c>
      <c r="N32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1" s="20">
        <f>_22_05_2024__71314[[#This Row],[Рейтинг по проезду]]*0.6+_22_05_2024__71314[[#This Row],[Рейтинг по МВ]]*0.4</f>
        <v>0.76</v>
      </c>
    </row>
    <row r="3282" spans="1:17" x14ac:dyDescent="0.2">
      <c r="A3282">
        <v>316</v>
      </c>
      <c r="B3282" s="20" t="s">
        <v>1043</v>
      </c>
      <c r="C3282" s="20" t="s">
        <v>102</v>
      </c>
      <c r="D3282" s="20" t="s">
        <v>103</v>
      </c>
      <c r="E3282" s="20" t="s">
        <v>107</v>
      </c>
      <c r="F3282" s="20" t="s">
        <v>4</v>
      </c>
      <c r="G3282" s="20" t="s">
        <v>374</v>
      </c>
      <c r="H3282" s="19">
        <v>45406</v>
      </c>
      <c r="I3282">
        <v>0</v>
      </c>
      <c r="J3282">
        <v>106</v>
      </c>
      <c r="L3282">
        <v>5.8</v>
      </c>
      <c r="M3282">
        <f>IF(_22_05_2024__71314[[#This Row],[Данные телематики, пробег]]=0,0.6,IF(_22_05_2024__71314[[#This Row],[Данные путевого, пробег]]=0,0,"для расчета"))</f>
        <v>0.6</v>
      </c>
      <c r="N32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2" s="20">
        <f>_22_05_2024__71314[[#This Row],[Рейтинг по проезду]]*0.6+_22_05_2024__71314[[#This Row],[Рейтинг по МВ]]*0.4</f>
        <v>0.76</v>
      </c>
    </row>
    <row r="3283" spans="1:17" x14ac:dyDescent="0.2">
      <c r="A3283">
        <v>316</v>
      </c>
      <c r="B3283" s="20" t="s">
        <v>1044</v>
      </c>
      <c r="C3283" s="20" t="s">
        <v>102</v>
      </c>
      <c r="D3283" s="20" t="s">
        <v>103</v>
      </c>
      <c r="E3283" s="20" t="s">
        <v>107</v>
      </c>
      <c r="F3283" s="20" t="s">
        <v>4</v>
      </c>
      <c r="G3283" s="20" t="s">
        <v>374</v>
      </c>
      <c r="H3283" s="19">
        <v>45407</v>
      </c>
      <c r="I3283">
        <v>0</v>
      </c>
      <c r="J3283">
        <v>460</v>
      </c>
      <c r="L3283">
        <v>5.8</v>
      </c>
      <c r="M3283">
        <f>IF(_22_05_2024__71314[[#This Row],[Данные телематики, пробег]]=0,0.6,IF(_22_05_2024__71314[[#This Row],[Данные путевого, пробег]]=0,0,"для расчета"))</f>
        <v>0.6</v>
      </c>
      <c r="N32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3" s="20">
        <f>_22_05_2024__71314[[#This Row],[Рейтинг по проезду]]*0.6+_22_05_2024__71314[[#This Row],[Рейтинг по МВ]]*0.4</f>
        <v>0.76</v>
      </c>
    </row>
    <row r="3284" spans="1:17" x14ac:dyDescent="0.2">
      <c r="A3284">
        <v>316</v>
      </c>
      <c r="B3284" s="20" t="s">
        <v>1045</v>
      </c>
      <c r="C3284" s="20" t="s">
        <v>102</v>
      </c>
      <c r="D3284" s="20" t="s">
        <v>103</v>
      </c>
      <c r="E3284" s="20" t="s">
        <v>107</v>
      </c>
      <c r="F3284" s="20" t="s">
        <v>4</v>
      </c>
      <c r="G3284" s="20" t="s">
        <v>374</v>
      </c>
      <c r="H3284" s="19">
        <v>45408</v>
      </c>
      <c r="I3284">
        <v>0</v>
      </c>
      <c r="J3284">
        <v>222</v>
      </c>
      <c r="L3284">
        <v>5.8</v>
      </c>
      <c r="M3284">
        <f>IF(_22_05_2024__71314[[#This Row],[Данные телематики, пробег]]=0,0.6,IF(_22_05_2024__71314[[#This Row],[Данные путевого, пробег]]=0,0,"для расчета"))</f>
        <v>0.6</v>
      </c>
      <c r="N32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4" s="20">
        <f>_22_05_2024__71314[[#This Row],[Рейтинг по проезду]]*0.6+_22_05_2024__71314[[#This Row],[Рейтинг по МВ]]*0.4</f>
        <v>0.76</v>
      </c>
    </row>
    <row r="3285" spans="1:17" x14ac:dyDescent="0.2">
      <c r="A3285">
        <v>316</v>
      </c>
      <c r="B3285" s="20" t="s">
        <v>1046</v>
      </c>
      <c r="C3285" s="20" t="s">
        <v>102</v>
      </c>
      <c r="D3285" s="20" t="s">
        <v>103</v>
      </c>
      <c r="E3285" s="20" t="s">
        <v>107</v>
      </c>
      <c r="F3285" s="20" t="s">
        <v>4</v>
      </c>
      <c r="G3285" s="20" t="s">
        <v>374</v>
      </c>
      <c r="H3285" s="19">
        <v>45409</v>
      </c>
      <c r="I3285">
        <v>0</v>
      </c>
      <c r="J3285">
        <v>125</v>
      </c>
      <c r="L3285">
        <v>5.8</v>
      </c>
      <c r="M3285">
        <f>IF(_22_05_2024__71314[[#This Row],[Данные телематики, пробег]]=0,0.6,IF(_22_05_2024__71314[[#This Row],[Данные путевого, пробег]]=0,0,"для расчета"))</f>
        <v>0.6</v>
      </c>
      <c r="N32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5" s="20">
        <f>_22_05_2024__71314[[#This Row],[Рейтинг по проезду]]*0.6+_22_05_2024__71314[[#This Row],[Рейтинг по МВ]]*0.4</f>
        <v>0.76</v>
      </c>
    </row>
    <row r="3286" spans="1:17" x14ac:dyDescent="0.2">
      <c r="A3286">
        <v>316</v>
      </c>
      <c r="B3286" s="20" t="s">
        <v>1047</v>
      </c>
      <c r="C3286" s="20" t="s">
        <v>102</v>
      </c>
      <c r="D3286" s="20" t="s">
        <v>103</v>
      </c>
      <c r="E3286" s="20" t="s">
        <v>107</v>
      </c>
      <c r="F3286" s="20" t="s">
        <v>4</v>
      </c>
      <c r="G3286" s="20" t="s">
        <v>374</v>
      </c>
      <c r="H3286" s="19">
        <v>45410</v>
      </c>
      <c r="I3286">
        <v>0</v>
      </c>
      <c r="J3286">
        <v>719</v>
      </c>
      <c r="L3286">
        <v>5.8</v>
      </c>
      <c r="M3286">
        <f>IF(_22_05_2024__71314[[#This Row],[Данные телематики, пробег]]=0,0.6,IF(_22_05_2024__71314[[#This Row],[Данные путевого, пробег]]=0,0,"для расчета"))</f>
        <v>0.6</v>
      </c>
      <c r="N32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6" s="20">
        <f>_22_05_2024__71314[[#This Row],[Рейтинг по проезду]]*0.6+_22_05_2024__71314[[#This Row],[Рейтинг по МВ]]*0.4</f>
        <v>0.76</v>
      </c>
    </row>
    <row r="3287" spans="1:17" x14ac:dyDescent="0.2">
      <c r="A3287">
        <v>316</v>
      </c>
      <c r="B3287" s="20" t="s">
        <v>1048</v>
      </c>
      <c r="C3287" s="20" t="s">
        <v>102</v>
      </c>
      <c r="D3287" s="20" t="s">
        <v>103</v>
      </c>
      <c r="E3287" s="20" t="s">
        <v>107</v>
      </c>
      <c r="F3287" s="20" t="s">
        <v>4</v>
      </c>
      <c r="G3287" s="20" t="s">
        <v>374</v>
      </c>
      <c r="H3287" s="19">
        <v>45411</v>
      </c>
      <c r="I3287">
        <v>0</v>
      </c>
      <c r="J3287">
        <v>345</v>
      </c>
      <c r="L3287">
        <v>5.8</v>
      </c>
      <c r="M3287">
        <f>IF(_22_05_2024__71314[[#This Row],[Данные телематики, пробег]]=0,0.6,IF(_22_05_2024__71314[[#This Row],[Данные путевого, пробег]]=0,0,"для расчета"))</f>
        <v>0.6</v>
      </c>
      <c r="N32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7" s="20">
        <f>_22_05_2024__71314[[#This Row],[Рейтинг по проезду]]*0.6+_22_05_2024__71314[[#This Row],[Рейтинг по МВ]]*0.4</f>
        <v>0.76</v>
      </c>
    </row>
    <row r="3288" spans="1:17" x14ac:dyDescent="0.2">
      <c r="A3288">
        <v>316</v>
      </c>
      <c r="B3288" s="20" t="s">
        <v>1049</v>
      </c>
      <c r="C3288" s="20" t="s">
        <v>102</v>
      </c>
      <c r="D3288" s="20" t="s">
        <v>103</v>
      </c>
      <c r="E3288" s="20" t="s">
        <v>107</v>
      </c>
      <c r="F3288" s="20" t="s">
        <v>4</v>
      </c>
      <c r="G3288" s="20" t="s">
        <v>374</v>
      </c>
      <c r="H3288" s="19">
        <v>45412</v>
      </c>
      <c r="I3288">
        <v>0</v>
      </c>
      <c r="J3288">
        <v>421</v>
      </c>
      <c r="L3288">
        <v>5.8</v>
      </c>
      <c r="M3288">
        <f>IF(_22_05_2024__71314[[#This Row],[Данные телематики, пробег]]=0,0.6,IF(_22_05_2024__71314[[#This Row],[Данные путевого, пробег]]=0,0,"для расчета"))</f>
        <v>0.6</v>
      </c>
      <c r="N32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288" s="20">
        <f>_22_05_2024__71314[[#This Row],[Рейтинг по проезду]]*0.6+_22_05_2024__71314[[#This Row],[Рейтинг по МВ]]*0.4</f>
        <v>0.76</v>
      </c>
    </row>
    <row r="3289" spans="1:17" x14ac:dyDescent="0.2">
      <c r="A3289">
        <v>317</v>
      </c>
      <c r="B3289" s="20" t="s">
        <v>1050</v>
      </c>
      <c r="C3289" s="20" t="s">
        <v>102</v>
      </c>
      <c r="D3289" s="20" t="s">
        <v>103</v>
      </c>
      <c r="E3289" s="20" t="s">
        <v>107</v>
      </c>
      <c r="F3289" s="20" t="s">
        <v>4</v>
      </c>
      <c r="G3289" s="20" t="s">
        <v>375</v>
      </c>
      <c r="H3289" s="19">
        <v>45383</v>
      </c>
      <c r="I3289">
        <v>0</v>
      </c>
      <c r="J3289">
        <v>962</v>
      </c>
      <c r="L3289">
        <v>5.3</v>
      </c>
      <c r="M3289">
        <f>IF(_22_05_2024__71314[[#This Row],[Данные телематики, пробег]]=0,0.6,IF(_22_05_2024__71314[[#This Row],[Данные путевого, пробег]]=0,0,"для расчета"))</f>
        <v>0.6</v>
      </c>
      <c r="N32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8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89" s="20">
        <f>_22_05_2024__71314[[#This Row],[Рейтинг по проезду]]*0.6+_22_05_2024__71314[[#This Row],[Рейтинг по МВ]]*0.4</f>
        <v>0.72</v>
      </c>
    </row>
    <row r="3290" spans="1:17" x14ac:dyDescent="0.2">
      <c r="A3290">
        <v>317</v>
      </c>
      <c r="B3290" s="20" t="s">
        <v>1051</v>
      </c>
      <c r="C3290" s="20" t="s">
        <v>102</v>
      </c>
      <c r="D3290" s="20" t="s">
        <v>103</v>
      </c>
      <c r="E3290" s="20" t="s">
        <v>107</v>
      </c>
      <c r="F3290" s="20" t="s">
        <v>4</v>
      </c>
      <c r="G3290" s="20" t="s">
        <v>375</v>
      </c>
      <c r="H3290" s="19">
        <v>45384</v>
      </c>
      <c r="I3290">
        <v>0</v>
      </c>
      <c r="J3290">
        <v>347</v>
      </c>
      <c r="L3290">
        <v>5.3</v>
      </c>
      <c r="M3290">
        <f>IF(_22_05_2024__71314[[#This Row],[Данные телематики, пробег]]=0,0.6,IF(_22_05_2024__71314[[#This Row],[Данные путевого, пробег]]=0,0,"для расчета"))</f>
        <v>0.6</v>
      </c>
      <c r="N32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0" s="20">
        <f>_22_05_2024__71314[[#This Row],[Рейтинг по проезду]]*0.6+_22_05_2024__71314[[#This Row],[Рейтинг по МВ]]*0.4</f>
        <v>0.72</v>
      </c>
    </row>
    <row r="3291" spans="1:17" x14ac:dyDescent="0.2">
      <c r="A3291">
        <v>317</v>
      </c>
      <c r="B3291" s="20" t="s">
        <v>1052</v>
      </c>
      <c r="C3291" s="20" t="s">
        <v>102</v>
      </c>
      <c r="D3291" s="20" t="s">
        <v>103</v>
      </c>
      <c r="E3291" s="20" t="s">
        <v>107</v>
      </c>
      <c r="F3291" s="20" t="s">
        <v>4</v>
      </c>
      <c r="G3291" s="20" t="s">
        <v>375</v>
      </c>
      <c r="H3291" s="19">
        <v>45385</v>
      </c>
      <c r="I3291">
        <v>0</v>
      </c>
      <c r="J3291">
        <v>1079</v>
      </c>
      <c r="L3291">
        <v>5.3</v>
      </c>
      <c r="M3291">
        <f>IF(_22_05_2024__71314[[#This Row],[Данные телематики, пробег]]=0,0.6,IF(_22_05_2024__71314[[#This Row],[Данные путевого, пробег]]=0,0,"для расчета"))</f>
        <v>0.6</v>
      </c>
      <c r="N32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1" s="20">
        <f>_22_05_2024__71314[[#This Row],[Рейтинг по проезду]]*0.6+_22_05_2024__71314[[#This Row],[Рейтинг по МВ]]*0.4</f>
        <v>0.72</v>
      </c>
    </row>
    <row r="3292" spans="1:17" x14ac:dyDescent="0.2">
      <c r="A3292">
        <v>317</v>
      </c>
      <c r="B3292" s="20" t="s">
        <v>1053</v>
      </c>
      <c r="C3292" s="20" t="s">
        <v>102</v>
      </c>
      <c r="D3292" s="20" t="s">
        <v>103</v>
      </c>
      <c r="E3292" s="20" t="s">
        <v>107</v>
      </c>
      <c r="F3292" s="20" t="s">
        <v>4</v>
      </c>
      <c r="G3292" s="20" t="s">
        <v>375</v>
      </c>
      <c r="H3292" s="19">
        <v>45386</v>
      </c>
      <c r="I3292">
        <v>0</v>
      </c>
      <c r="J3292">
        <v>156</v>
      </c>
      <c r="L3292">
        <v>5.3</v>
      </c>
      <c r="M3292">
        <f>IF(_22_05_2024__71314[[#This Row],[Данные телематики, пробег]]=0,0.6,IF(_22_05_2024__71314[[#This Row],[Данные путевого, пробег]]=0,0,"для расчета"))</f>
        <v>0.6</v>
      </c>
      <c r="N32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2" s="20">
        <f>_22_05_2024__71314[[#This Row],[Рейтинг по проезду]]*0.6+_22_05_2024__71314[[#This Row],[Рейтинг по МВ]]*0.4</f>
        <v>0.72</v>
      </c>
    </row>
    <row r="3293" spans="1:17" x14ac:dyDescent="0.2">
      <c r="A3293">
        <v>317</v>
      </c>
      <c r="B3293" s="20" t="s">
        <v>1054</v>
      </c>
      <c r="C3293" s="20" t="s">
        <v>102</v>
      </c>
      <c r="D3293" s="20" t="s">
        <v>103</v>
      </c>
      <c r="E3293" s="20" t="s">
        <v>107</v>
      </c>
      <c r="F3293" s="20" t="s">
        <v>4</v>
      </c>
      <c r="G3293" s="20" t="s">
        <v>375</v>
      </c>
      <c r="H3293" s="19">
        <v>45387</v>
      </c>
      <c r="I3293">
        <v>0</v>
      </c>
      <c r="J3293">
        <v>157</v>
      </c>
      <c r="L3293">
        <v>5.3</v>
      </c>
      <c r="M3293">
        <f>IF(_22_05_2024__71314[[#This Row],[Данные телематики, пробег]]=0,0.6,IF(_22_05_2024__71314[[#This Row],[Данные путевого, пробег]]=0,0,"для расчета"))</f>
        <v>0.6</v>
      </c>
      <c r="N32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3" s="20">
        <f>_22_05_2024__71314[[#This Row],[Рейтинг по проезду]]*0.6+_22_05_2024__71314[[#This Row],[Рейтинг по МВ]]*0.4</f>
        <v>0.72</v>
      </c>
    </row>
    <row r="3294" spans="1:17" x14ac:dyDescent="0.2">
      <c r="A3294">
        <v>317</v>
      </c>
      <c r="B3294" s="20" t="s">
        <v>1055</v>
      </c>
      <c r="C3294" s="20" t="s">
        <v>102</v>
      </c>
      <c r="D3294" s="20" t="s">
        <v>103</v>
      </c>
      <c r="E3294" s="20" t="s">
        <v>107</v>
      </c>
      <c r="F3294" s="20" t="s">
        <v>4</v>
      </c>
      <c r="G3294" s="20" t="s">
        <v>375</v>
      </c>
      <c r="H3294" s="19">
        <v>45388</v>
      </c>
      <c r="I3294">
        <v>0</v>
      </c>
      <c r="J3294">
        <v>364</v>
      </c>
      <c r="L3294">
        <v>5.3</v>
      </c>
      <c r="M3294">
        <f>IF(_22_05_2024__71314[[#This Row],[Данные телематики, пробег]]=0,0.6,IF(_22_05_2024__71314[[#This Row],[Данные путевого, пробег]]=0,0,"для расчета"))</f>
        <v>0.6</v>
      </c>
      <c r="N32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4" s="20">
        <f>_22_05_2024__71314[[#This Row],[Рейтинг по проезду]]*0.6+_22_05_2024__71314[[#This Row],[Рейтинг по МВ]]*0.4</f>
        <v>0.72</v>
      </c>
    </row>
    <row r="3295" spans="1:17" x14ac:dyDescent="0.2">
      <c r="A3295">
        <v>317</v>
      </c>
      <c r="B3295" s="20" t="s">
        <v>1056</v>
      </c>
      <c r="C3295" s="20" t="s">
        <v>102</v>
      </c>
      <c r="D3295" s="20" t="s">
        <v>103</v>
      </c>
      <c r="E3295" s="20" t="s">
        <v>107</v>
      </c>
      <c r="F3295" s="20" t="s">
        <v>4</v>
      </c>
      <c r="G3295" s="20" t="s">
        <v>375</v>
      </c>
      <c r="H3295" s="19">
        <v>45389</v>
      </c>
      <c r="I3295">
        <v>0</v>
      </c>
      <c r="J3295">
        <v>163</v>
      </c>
      <c r="L3295">
        <v>5.3</v>
      </c>
      <c r="M3295">
        <f>IF(_22_05_2024__71314[[#This Row],[Данные телематики, пробег]]=0,0.6,IF(_22_05_2024__71314[[#This Row],[Данные путевого, пробег]]=0,0,"для расчета"))</f>
        <v>0.6</v>
      </c>
      <c r="N32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5" s="20">
        <f>_22_05_2024__71314[[#This Row],[Рейтинг по проезду]]*0.6+_22_05_2024__71314[[#This Row],[Рейтинг по МВ]]*0.4</f>
        <v>0.72</v>
      </c>
    </row>
    <row r="3296" spans="1:17" x14ac:dyDescent="0.2">
      <c r="A3296">
        <v>317</v>
      </c>
      <c r="B3296" s="20" t="s">
        <v>1057</v>
      </c>
      <c r="C3296" s="20" t="s">
        <v>102</v>
      </c>
      <c r="D3296" s="20" t="s">
        <v>103</v>
      </c>
      <c r="E3296" s="20" t="s">
        <v>107</v>
      </c>
      <c r="F3296" s="20" t="s">
        <v>4</v>
      </c>
      <c r="G3296" s="20" t="s">
        <v>375</v>
      </c>
      <c r="H3296" s="19">
        <v>45390</v>
      </c>
      <c r="I3296">
        <v>0</v>
      </c>
      <c r="J3296">
        <v>1056</v>
      </c>
      <c r="L3296">
        <v>5.3</v>
      </c>
      <c r="M3296">
        <f>IF(_22_05_2024__71314[[#This Row],[Данные телематики, пробег]]=0,0.6,IF(_22_05_2024__71314[[#This Row],[Данные путевого, пробег]]=0,0,"для расчета"))</f>
        <v>0.6</v>
      </c>
      <c r="N32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6" s="20">
        <f>_22_05_2024__71314[[#This Row],[Рейтинг по проезду]]*0.6+_22_05_2024__71314[[#This Row],[Рейтинг по МВ]]*0.4</f>
        <v>0.72</v>
      </c>
    </row>
    <row r="3297" spans="1:17" x14ac:dyDescent="0.2">
      <c r="A3297">
        <v>317</v>
      </c>
      <c r="B3297" s="20" t="s">
        <v>1058</v>
      </c>
      <c r="C3297" s="20" t="s">
        <v>102</v>
      </c>
      <c r="D3297" s="20" t="s">
        <v>103</v>
      </c>
      <c r="E3297" s="20" t="s">
        <v>107</v>
      </c>
      <c r="F3297" s="20" t="s">
        <v>4</v>
      </c>
      <c r="G3297" s="20" t="s">
        <v>375</v>
      </c>
      <c r="H3297" s="19">
        <v>45391</v>
      </c>
      <c r="I3297">
        <v>0</v>
      </c>
      <c r="J3297">
        <v>138</v>
      </c>
      <c r="L3297">
        <v>5.3</v>
      </c>
      <c r="M3297">
        <f>IF(_22_05_2024__71314[[#This Row],[Данные телематики, пробег]]=0,0.6,IF(_22_05_2024__71314[[#This Row],[Данные путевого, пробег]]=0,0,"для расчета"))</f>
        <v>0.6</v>
      </c>
      <c r="N32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7" s="20">
        <f>_22_05_2024__71314[[#This Row],[Рейтинг по проезду]]*0.6+_22_05_2024__71314[[#This Row],[Рейтинг по МВ]]*0.4</f>
        <v>0.72</v>
      </c>
    </row>
    <row r="3298" spans="1:17" x14ac:dyDescent="0.2">
      <c r="A3298">
        <v>317</v>
      </c>
      <c r="B3298" s="20" t="s">
        <v>1059</v>
      </c>
      <c r="C3298" s="20" t="s">
        <v>102</v>
      </c>
      <c r="D3298" s="20" t="s">
        <v>103</v>
      </c>
      <c r="E3298" s="20" t="s">
        <v>107</v>
      </c>
      <c r="F3298" s="20" t="s">
        <v>4</v>
      </c>
      <c r="G3298" s="20" t="s">
        <v>375</v>
      </c>
      <c r="H3298" s="19">
        <v>45392</v>
      </c>
      <c r="I3298">
        <v>0</v>
      </c>
      <c r="J3298">
        <v>269</v>
      </c>
      <c r="L3298">
        <v>5.3</v>
      </c>
      <c r="M3298">
        <f>IF(_22_05_2024__71314[[#This Row],[Данные телематики, пробег]]=0,0.6,IF(_22_05_2024__71314[[#This Row],[Данные путевого, пробег]]=0,0,"для расчета"))</f>
        <v>0.6</v>
      </c>
      <c r="N32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8" s="20">
        <f>_22_05_2024__71314[[#This Row],[Рейтинг по проезду]]*0.6+_22_05_2024__71314[[#This Row],[Рейтинг по МВ]]*0.4</f>
        <v>0.72</v>
      </c>
    </row>
    <row r="3299" spans="1:17" x14ac:dyDescent="0.2">
      <c r="A3299">
        <v>317</v>
      </c>
      <c r="B3299" s="20" t="s">
        <v>1060</v>
      </c>
      <c r="C3299" s="20" t="s">
        <v>102</v>
      </c>
      <c r="D3299" s="20" t="s">
        <v>103</v>
      </c>
      <c r="E3299" s="20" t="s">
        <v>107</v>
      </c>
      <c r="F3299" s="20" t="s">
        <v>4</v>
      </c>
      <c r="G3299" s="20" t="s">
        <v>375</v>
      </c>
      <c r="H3299" s="19">
        <v>45393</v>
      </c>
      <c r="I3299">
        <v>0</v>
      </c>
      <c r="J3299">
        <v>453</v>
      </c>
      <c r="L3299">
        <v>5.3</v>
      </c>
      <c r="M3299">
        <f>IF(_22_05_2024__71314[[#This Row],[Данные телематики, пробег]]=0,0.6,IF(_22_05_2024__71314[[#This Row],[Данные путевого, пробег]]=0,0,"для расчета"))</f>
        <v>0.6</v>
      </c>
      <c r="N32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2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29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299" s="20">
        <f>_22_05_2024__71314[[#This Row],[Рейтинг по проезду]]*0.6+_22_05_2024__71314[[#This Row],[Рейтинг по МВ]]*0.4</f>
        <v>0.72</v>
      </c>
    </row>
    <row r="3300" spans="1:17" x14ac:dyDescent="0.2">
      <c r="A3300">
        <v>317</v>
      </c>
      <c r="B3300" s="20" t="s">
        <v>1061</v>
      </c>
      <c r="C3300" s="20" t="s">
        <v>102</v>
      </c>
      <c r="D3300" s="20" t="s">
        <v>103</v>
      </c>
      <c r="E3300" s="20" t="s">
        <v>107</v>
      </c>
      <c r="F3300" s="20" t="s">
        <v>4</v>
      </c>
      <c r="G3300" s="20" t="s">
        <v>375</v>
      </c>
      <c r="H3300" s="19">
        <v>45394</v>
      </c>
      <c r="I3300">
        <v>0</v>
      </c>
      <c r="J3300">
        <v>939</v>
      </c>
      <c r="L3300">
        <v>5.3</v>
      </c>
      <c r="M3300">
        <f>IF(_22_05_2024__71314[[#This Row],[Данные телематики, пробег]]=0,0.6,IF(_22_05_2024__71314[[#This Row],[Данные путевого, пробег]]=0,0,"для расчета"))</f>
        <v>0.6</v>
      </c>
      <c r="N33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0" s="20">
        <f>_22_05_2024__71314[[#This Row],[Рейтинг по проезду]]*0.6+_22_05_2024__71314[[#This Row],[Рейтинг по МВ]]*0.4</f>
        <v>0.72</v>
      </c>
    </row>
    <row r="3301" spans="1:17" x14ac:dyDescent="0.2">
      <c r="A3301">
        <v>317</v>
      </c>
      <c r="B3301" s="20" t="s">
        <v>1062</v>
      </c>
      <c r="C3301" s="20" t="s">
        <v>102</v>
      </c>
      <c r="D3301" s="20" t="s">
        <v>103</v>
      </c>
      <c r="E3301" s="20" t="s">
        <v>107</v>
      </c>
      <c r="F3301" s="20" t="s">
        <v>4</v>
      </c>
      <c r="G3301" s="20" t="s">
        <v>375</v>
      </c>
      <c r="H3301" s="19">
        <v>45395</v>
      </c>
      <c r="I3301">
        <v>0</v>
      </c>
      <c r="J3301">
        <v>580</v>
      </c>
      <c r="L3301">
        <v>5.3</v>
      </c>
      <c r="M3301">
        <f>IF(_22_05_2024__71314[[#This Row],[Данные телематики, пробег]]=0,0.6,IF(_22_05_2024__71314[[#This Row],[Данные путевого, пробег]]=0,0,"для расчета"))</f>
        <v>0.6</v>
      </c>
      <c r="N33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1" s="20">
        <f>_22_05_2024__71314[[#This Row],[Рейтинг по проезду]]*0.6+_22_05_2024__71314[[#This Row],[Рейтинг по МВ]]*0.4</f>
        <v>0.72</v>
      </c>
    </row>
    <row r="3302" spans="1:17" x14ac:dyDescent="0.2">
      <c r="A3302">
        <v>317</v>
      </c>
      <c r="B3302" s="20" t="s">
        <v>1063</v>
      </c>
      <c r="C3302" s="20" t="s">
        <v>102</v>
      </c>
      <c r="D3302" s="20" t="s">
        <v>103</v>
      </c>
      <c r="E3302" s="20" t="s">
        <v>107</v>
      </c>
      <c r="F3302" s="20" t="s">
        <v>4</v>
      </c>
      <c r="G3302" s="20" t="s">
        <v>375</v>
      </c>
      <c r="H3302" s="19">
        <v>45397</v>
      </c>
      <c r="I3302">
        <v>0</v>
      </c>
      <c r="J3302">
        <v>619</v>
      </c>
      <c r="L3302">
        <v>5.3</v>
      </c>
      <c r="M3302">
        <f>IF(_22_05_2024__71314[[#This Row],[Данные телематики, пробег]]=0,0.6,IF(_22_05_2024__71314[[#This Row],[Данные путевого, пробег]]=0,0,"для расчета"))</f>
        <v>0.6</v>
      </c>
      <c r="N33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2" s="20">
        <f>_22_05_2024__71314[[#This Row],[Рейтинг по проезду]]*0.6+_22_05_2024__71314[[#This Row],[Рейтинг по МВ]]*0.4</f>
        <v>0.72</v>
      </c>
    </row>
    <row r="3303" spans="1:17" x14ac:dyDescent="0.2">
      <c r="A3303">
        <v>317</v>
      </c>
      <c r="B3303" s="20" t="s">
        <v>1064</v>
      </c>
      <c r="C3303" s="20" t="s">
        <v>102</v>
      </c>
      <c r="D3303" s="20" t="s">
        <v>103</v>
      </c>
      <c r="E3303" s="20" t="s">
        <v>107</v>
      </c>
      <c r="F3303" s="20" t="s">
        <v>4</v>
      </c>
      <c r="G3303" s="20" t="s">
        <v>375</v>
      </c>
      <c r="H3303" s="19">
        <v>45398</v>
      </c>
      <c r="I3303">
        <v>0</v>
      </c>
      <c r="J3303">
        <v>912</v>
      </c>
      <c r="L3303">
        <v>5.3</v>
      </c>
      <c r="M3303">
        <f>IF(_22_05_2024__71314[[#This Row],[Данные телематики, пробег]]=0,0.6,IF(_22_05_2024__71314[[#This Row],[Данные путевого, пробег]]=0,0,"для расчета"))</f>
        <v>0.6</v>
      </c>
      <c r="N33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3" s="20">
        <f>_22_05_2024__71314[[#This Row],[Рейтинг по проезду]]*0.6+_22_05_2024__71314[[#This Row],[Рейтинг по МВ]]*0.4</f>
        <v>0.72</v>
      </c>
    </row>
    <row r="3304" spans="1:17" x14ac:dyDescent="0.2">
      <c r="A3304">
        <v>317</v>
      </c>
      <c r="B3304" s="20" t="s">
        <v>1065</v>
      </c>
      <c r="C3304" s="20" t="s">
        <v>102</v>
      </c>
      <c r="D3304" s="20" t="s">
        <v>103</v>
      </c>
      <c r="E3304" s="20" t="s">
        <v>107</v>
      </c>
      <c r="F3304" s="20" t="s">
        <v>4</v>
      </c>
      <c r="G3304" s="20" t="s">
        <v>375</v>
      </c>
      <c r="H3304" s="19">
        <v>45399</v>
      </c>
      <c r="I3304">
        <v>0</v>
      </c>
      <c r="J3304">
        <v>978</v>
      </c>
      <c r="L3304">
        <v>5.3</v>
      </c>
      <c r="M3304">
        <f>IF(_22_05_2024__71314[[#This Row],[Данные телематики, пробег]]=0,0.6,IF(_22_05_2024__71314[[#This Row],[Данные путевого, пробег]]=0,0,"для расчета"))</f>
        <v>0.6</v>
      </c>
      <c r="N33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4" s="20">
        <f>_22_05_2024__71314[[#This Row],[Рейтинг по проезду]]*0.6+_22_05_2024__71314[[#This Row],[Рейтинг по МВ]]*0.4</f>
        <v>0.72</v>
      </c>
    </row>
    <row r="3305" spans="1:17" x14ac:dyDescent="0.2">
      <c r="A3305">
        <v>317</v>
      </c>
      <c r="B3305" s="20" t="s">
        <v>1066</v>
      </c>
      <c r="C3305" s="20" t="s">
        <v>102</v>
      </c>
      <c r="D3305" s="20" t="s">
        <v>103</v>
      </c>
      <c r="E3305" s="20" t="s">
        <v>107</v>
      </c>
      <c r="F3305" s="20" t="s">
        <v>4</v>
      </c>
      <c r="G3305" s="20" t="s">
        <v>375</v>
      </c>
      <c r="H3305" s="19">
        <v>45400</v>
      </c>
      <c r="I3305">
        <v>0</v>
      </c>
      <c r="J3305">
        <v>952</v>
      </c>
      <c r="L3305">
        <v>5.3</v>
      </c>
      <c r="M3305">
        <f>IF(_22_05_2024__71314[[#This Row],[Данные телематики, пробег]]=0,0.6,IF(_22_05_2024__71314[[#This Row],[Данные путевого, пробег]]=0,0,"для расчета"))</f>
        <v>0.6</v>
      </c>
      <c r="N33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5" s="20">
        <f>_22_05_2024__71314[[#This Row],[Рейтинг по проезду]]*0.6+_22_05_2024__71314[[#This Row],[Рейтинг по МВ]]*0.4</f>
        <v>0.72</v>
      </c>
    </row>
    <row r="3306" spans="1:17" x14ac:dyDescent="0.2">
      <c r="A3306">
        <v>317</v>
      </c>
      <c r="B3306" s="20" t="s">
        <v>1067</v>
      </c>
      <c r="C3306" s="20" t="s">
        <v>102</v>
      </c>
      <c r="D3306" s="20" t="s">
        <v>103</v>
      </c>
      <c r="E3306" s="20" t="s">
        <v>107</v>
      </c>
      <c r="F3306" s="20" t="s">
        <v>4</v>
      </c>
      <c r="G3306" s="20" t="s">
        <v>375</v>
      </c>
      <c r="H3306" s="19">
        <v>45401</v>
      </c>
      <c r="I3306">
        <v>0</v>
      </c>
      <c r="J3306">
        <v>590</v>
      </c>
      <c r="L3306">
        <v>5.3</v>
      </c>
      <c r="M3306">
        <f>IF(_22_05_2024__71314[[#This Row],[Данные телематики, пробег]]=0,0.6,IF(_22_05_2024__71314[[#This Row],[Данные путевого, пробег]]=0,0,"для расчета"))</f>
        <v>0.6</v>
      </c>
      <c r="N33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6" s="20">
        <f>_22_05_2024__71314[[#This Row],[Рейтинг по проезду]]*0.6+_22_05_2024__71314[[#This Row],[Рейтинг по МВ]]*0.4</f>
        <v>0.72</v>
      </c>
    </row>
    <row r="3307" spans="1:17" x14ac:dyDescent="0.2">
      <c r="A3307">
        <v>317</v>
      </c>
      <c r="B3307" s="20" t="s">
        <v>1068</v>
      </c>
      <c r="C3307" s="20" t="s">
        <v>102</v>
      </c>
      <c r="D3307" s="20" t="s">
        <v>103</v>
      </c>
      <c r="E3307" s="20" t="s">
        <v>107</v>
      </c>
      <c r="F3307" s="20" t="s">
        <v>4</v>
      </c>
      <c r="G3307" s="20" t="s">
        <v>375</v>
      </c>
      <c r="H3307" s="19">
        <v>45402</v>
      </c>
      <c r="I3307">
        <v>0</v>
      </c>
      <c r="J3307">
        <v>944</v>
      </c>
      <c r="L3307">
        <v>5.3</v>
      </c>
      <c r="M3307">
        <f>IF(_22_05_2024__71314[[#This Row],[Данные телематики, пробег]]=0,0.6,IF(_22_05_2024__71314[[#This Row],[Данные путевого, пробег]]=0,0,"для расчета"))</f>
        <v>0.6</v>
      </c>
      <c r="N33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7" s="20">
        <f>_22_05_2024__71314[[#This Row],[Рейтинг по проезду]]*0.6+_22_05_2024__71314[[#This Row],[Рейтинг по МВ]]*0.4</f>
        <v>0.72</v>
      </c>
    </row>
    <row r="3308" spans="1:17" x14ac:dyDescent="0.2">
      <c r="A3308">
        <v>317</v>
      </c>
      <c r="B3308" s="20" t="s">
        <v>1069</v>
      </c>
      <c r="C3308" s="20" t="s">
        <v>102</v>
      </c>
      <c r="D3308" s="20" t="s">
        <v>103</v>
      </c>
      <c r="E3308" s="20" t="s">
        <v>107</v>
      </c>
      <c r="F3308" s="20" t="s">
        <v>4</v>
      </c>
      <c r="G3308" s="20" t="s">
        <v>375</v>
      </c>
      <c r="H3308" s="19">
        <v>45403</v>
      </c>
      <c r="I3308">
        <v>0</v>
      </c>
      <c r="J3308">
        <v>522</v>
      </c>
      <c r="L3308">
        <v>5.3</v>
      </c>
      <c r="M3308">
        <f>IF(_22_05_2024__71314[[#This Row],[Данные телематики, пробег]]=0,0.6,IF(_22_05_2024__71314[[#This Row],[Данные путевого, пробег]]=0,0,"для расчета"))</f>
        <v>0.6</v>
      </c>
      <c r="N33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8" s="20">
        <f>_22_05_2024__71314[[#This Row],[Рейтинг по проезду]]*0.6+_22_05_2024__71314[[#This Row],[Рейтинг по МВ]]*0.4</f>
        <v>0.72</v>
      </c>
    </row>
    <row r="3309" spans="1:17" x14ac:dyDescent="0.2">
      <c r="A3309">
        <v>317</v>
      </c>
      <c r="B3309" s="20" t="s">
        <v>1070</v>
      </c>
      <c r="C3309" s="20" t="s">
        <v>102</v>
      </c>
      <c r="D3309" s="20" t="s">
        <v>103</v>
      </c>
      <c r="E3309" s="20" t="s">
        <v>107</v>
      </c>
      <c r="F3309" s="20" t="s">
        <v>4</v>
      </c>
      <c r="G3309" s="20" t="s">
        <v>375</v>
      </c>
      <c r="H3309" s="19">
        <v>45404</v>
      </c>
      <c r="I3309">
        <v>0</v>
      </c>
      <c r="J3309">
        <v>873</v>
      </c>
      <c r="L3309">
        <v>5.3</v>
      </c>
      <c r="M3309">
        <f>IF(_22_05_2024__71314[[#This Row],[Данные телематики, пробег]]=0,0.6,IF(_22_05_2024__71314[[#This Row],[Данные путевого, пробег]]=0,0,"для расчета"))</f>
        <v>0.6</v>
      </c>
      <c r="N33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0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09" s="20">
        <f>_22_05_2024__71314[[#This Row],[Рейтинг по проезду]]*0.6+_22_05_2024__71314[[#This Row],[Рейтинг по МВ]]*0.4</f>
        <v>0.72</v>
      </c>
    </row>
    <row r="3310" spans="1:17" x14ac:dyDescent="0.2">
      <c r="A3310">
        <v>317</v>
      </c>
      <c r="B3310" s="20" t="s">
        <v>1071</v>
      </c>
      <c r="C3310" s="20" t="s">
        <v>102</v>
      </c>
      <c r="D3310" s="20" t="s">
        <v>103</v>
      </c>
      <c r="E3310" s="20" t="s">
        <v>107</v>
      </c>
      <c r="F3310" s="20" t="s">
        <v>4</v>
      </c>
      <c r="G3310" s="20" t="s">
        <v>375</v>
      </c>
      <c r="H3310" s="19">
        <v>45405</v>
      </c>
      <c r="I3310">
        <v>0</v>
      </c>
      <c r="J3310">
        <v>536</v>
      </c>
      <c r="L3310">
        <v>5.3</v>
      </c>
      <c r="M3310">
        <f>IF(_22_05_2024__71314[[#This Row],[Данные телематики, пробег]]=0,0.6,IF(_22_05_2024__71314[[#This Row],[Данные путевого, пробег]]=0,0,"для расчета"))</f>
        <v>0.6</v>
      </c>
      <c r="N33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0" s="20">
        <f>_22_05_2024__71314[[#This Row],[Рейтинг по проезду]]*0.6+_22_05_2024__71314[[#This Row],[Рейтинг по МВ]]*0.4</f>
        <v>0.72</v>
      </c>
    </row>
    <row r="3311" spans="1:17" x14ac:dyDescent="0.2">
      <c r="A3311">
        <v>317</v>
      </c>
      <c r="B3311" s="20" t="s">
        <v>1072</v>
      </c>
      <c r="C3311" s="20" t="s">
        <v>102</v>
      </c>
      <c r="D3311" s="20" t="s">
        <v>103</v>
      </c>
      <c r="E3311" s="20" t="s">
        <v>107</v>
      </c>
      <c r="F3311" s="20" t="s">
        <v>4</v>
      </c>
      <c r="G3311" s="20" t="s">
        <v>375</v>
      </c>
      <c r="H3311" s="19">
        <v>45406</v>
      </c>
      <c r="I3311">
        <v>0</v>
      </c>
      <c r="J3311">
        <v>106</v>
      </c>
      <c r="L3311">
        <v>5.3</v>
      </c>
      <c r="M3311">
        <f>IF(_22_05_2024__71314[[#This Row],[Данные телематики, пробег]]=0,0.6,IF(_22_05_2024__71314[[#This Row],[Данные путевого, пробег]]=0,0,"для расчета"))</f>
        <v>0.6</v>
      </c>
      <c r="N33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1" s="20">
        <f>_22_05_2024__71314[[#This Row],[Рейтинг по проезду]]*0.6+_22_05_2024__71314[[#This Row],[Рейтинг по МВ]]*0.4</f>
        <v>0.72</v>
      </c>
    </row>
    <row r="3312" spans="1:17" x14ac:dyDescent="0.2">
      <c r="A3312">
        <v>317</v>
      </c>
      <c r="B3312" s="20" t="s">
        <v>1073</v>
      </c>
      <c r="C3312" s="20" t="s">
        <v>102</v>
      </c>
      <c r="D3312" s="20" t="s">
        <v>103</v>
      </c>
      <c r="E3312" s="20" t="s">
        <v>107</v>
      </c>
      <c r="F3312" s="20" t="s">
        <v>4</v>
      </c>
      <c r="G3312" s="20" t="s">
        <v>375</v>
      </c>
      <c r="H3312" s="19">
        <v>45407</v>
      </c>
      <c r="I3312">
        <v>0</v>
      </c>
      <c r="J3312">
        <v>460</v>
      </c>
      <c r="L3312">
        <v>5.3</v>
      </c>
      <c r="M3312">
        <f>IF(_22_05_2024__71314[[#This Row],[Данные телематики, пробег]]=0,0.6,IF(_22_05_2024__71314[[#This Row],[Данные путевого, пробег]]=0,0,"для расчета"))</f>
        <v>0.6</v>
      </c>
      <c r="N33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2" s="20">
        <f>_22_05_2024__71314[[#This Row],[Рейтинг по проезду]]*0.6+_22_05_2024__71314[[#This Row],[Рейтинг по МВ]]*0.4</f>
        <v>0.72</v>
      </c>
    </row>
    <row r="3313" spans="1:17" x14ac:dyDescent="0.2">
      <c r="A3313">
        <v>317</v>
      </c>
      <c r="B3313" s="20" t="s">
        <v>1074</v>
      </c>
      <c r="C3313" s="20" t="s">
        <v>102</v>
      </c>
      <c r="D3313" s="20" t="s">
        <v>103</v>
      </c>
      <c r="E3313" s="20" t="s">
        <v>107</v>
      </c>
      <c r="F3313" s="20" t="s">
        <v>4</v>
      </c>
      <c r="G3313" s="20" t="s">
        <v>375</v>
      </c>
      <c r="H3313" s="19">
        <v>45408</v>
      </c>
      <c r="I3313">
        <v>0</v>
      </c>
      <c r="J3313">
        <v>222</v>
      </c>
      <c r="L3313">
        <v>5.3</v>
      </c>
      <c r="M3313">
        <f>IF(_22_05_2024__71314[[#This Row],[Данные телематики, пробег]]=0,0.6,IF(_22_05_2024__71314[[#This Row],[Данные путевого, пробег]]=0,0,"для расчета"))</f>
        <v>0.6</v>
      </c>
      <c r="N33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3" s="20">
        <f>_22_05_2024__71314[[#This Row],[Рейтинг по проезду]]*0.6+_22_05_2024__71314[[#This Row],[Рейтинг по МВ]]*0.4</f>
        <v>0.72</v>
      </c>
    </row>
    <row r="3314" spans="1:17" x14ac:dyDescent="0.2">
      <c r="A3314">
        <v>317</v>
      </c>
      <c r="B3314" s="20" t="s">
        <v>1075</v>
      </c>
      <c r="C3314" s="20" t="s">
        <v>102</v>
      </c>
      <c r="D3314" s="20" t="s">
        <v>103</v>
      </c>
      <c r="E3314" s="20" t="s">
        <v>107</v>
      </c>
      <c r="F3314" s="20" t="s">
        <v>4</v>
      </c>
      <c r="G3314" s="20" t="s">
        <v>375</v>
      </c>
      <c r="H3314" s="19">
        <v>45409</v>
      </c>
      <c r="I3314">
        <v>0</v>
      </c>
      <c r="J3314">
        <v>125</v>
      </c>
      <c r="L3314">
        <v>5.3</v>
      </c>
      <c r="M3314">
        <f>IF(_22_05_2024__71314[[#This Row],[Данные телематики, пробег]]=0,0.6,IF(_22_05_2024__71314[[#This Row],[Данные путевого, пробег]]=0,0,"для расчета"))</f>
        <v>0.6</v>
      </c>
      <c r="N33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4" s="20">
        <f>_22_05_2024__71314[[#This Row],[Рейтинг по проезду]]*0.6+_22_05_2024__71314[[#This Row],[Рейтинг по МВ]]*0.4</f>
        <v>0.72</v>
      </c>
    </row>
    <row r="3315" spans="1:17" x14ac:dyDescent="0.2">
      <c r="A3315">
        <v>317</v>
      </c>
      <c r="B3315" s="20" t="s">
        <v>1076</v>
      </c>
      <c r="C3315" s="20" t="s">
        <v>102</v>
      </c>
      <c r="D3315" s="20" t="s">
        <v>103</v>
      </c>
      <c r="E3315" s="20" t="s">
        <v>107</v>
      </c>
      <c r="F3315" s="20" t="s">
        <v>4</v>
      </c>
      <c r="G3315" s="20" t="s">
        <v>375</v>
      </c>
      <c r="H3315" s="19">
        <v>45410</v>
      </c>
      <c r="I3315">
        <v>0</v>
      </c>
      <c r="J3315">
        <v>719</v>
      </c>
      <c r="L3315">
        <v>5.3</v>
      </c>
      <c r="M3315">
        <f>IF(_22_05_2024__71314[[#This Row],[Данные телематики, пробег]]=0,0.6,IF(_22_05_2024__71314[[#This Row],[Данные путевого, пробег]]=0,0,"для расчета"))</f>
        <v>0.6</v>
      </c>
      <c r="N33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5" s="20">
        <f>_22_05_2024__71314[[#This Row],[Рейтинг по проезду]]*0.6+_22_05_2024__71314[[#This Row],[Рейтинг по МВ]]*0.4</f>
        <v>0.72</v>
      </c>
    </row>
    <row r="3316" spans="1:17" x14ac:dyDescent="0.2">
      <c r="A3316">
        <v>317</v>
      </c>
      <c r="B3316" s="20" t="s">
        <v>1077</v>
      </c>
      <c r="C3316" s="20" t="s">
        <v>102</v>
      </c>
      <c r="D3316" s="20" t="s">
        <v>103</v>
      </c>
      <c r="E3316" s="20" t="s">
        <v>107</v>
      </c>
      <c r="F3316" s="20" t="s">
        <v>4</v>
      </c>
      <c r="G3316" s="20" t="s">
        <v>375</v>
      </c>
      <c r="H3316" s="19">
        <v>45411</v>
      </c>
      <c r="I3316">
        <v>0</v>
      </c>
      <c r="J3316">
        <v>945</v>
      </c>
      <c r="L3316">
        <v>5.3</v>
      </c>
      <c r="M3316">
        <f>IF(_22_05_2024__71314[[#This Row],[Данные телематики, пробег]]=0,0.6,IF(_22_05_2024__71314[[#This Row],[Данные путевого, пробег]]=0,0,"для расчета"))</f>
        <v>0.6</v>
      </c>
      <c r="N33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6" s="20">
        <f>_22_05_2024__71314[[#This Row],[Рейтинг по проезду]]*0.6+_22_05_2024__71314[[#This Row],[Рейтинг по МВ]]*0.4</f>
        <v>0.72</v>
      </c>
    </row>
    <row r="3317" spans="1:17" x14ac:dyDescent="0.2">
      <c r="A3317">
        <v>317</v>
      </c>
      <c r="B3317" s="20" t="s">
        <v>1078</v>
      </c>
      <c r="C3317" s="20" t="s">
        <v>102</v>
      </c>
      <c r="D3317" s="20" t="s">
        <v>103</v>
      </c>
      <c r="E3317" s="20" t="s">
        <v>107</v>
      </c>
      <c r="F3317" s="20" t="s">
        <v>4</v>
      </c>
      <c r="G3317" s="20" t="s">
        <v>375</v>
      </c>
      <c r="H3317" s="19">
        <v>45412</v>
      </c>
      <c r="I3317">
        <v>0</v>
      </c>
      <c r="J3317">
        <v>421</v>
      </c>
      <c r="L3317">
        <v>5.3</v>
      </c>
      <c r="M3317">
        <f>IF(_22_05_2024__71314[[#This Row],[Данные телематики, пробег]]=0,0.6,IF(_22_05_2024__71314[[#This Row],[Данные путевого, пробег]]=0,0,"для расчета"))</f>
        <v>0.6</v>
      </c>
      <c r="N33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7" s="20">
        <f>_22_05_2024__71314[[#This Row],[Рейтинг по проезду]]*0.6+_22_05_2024__71314[[#This Row],[Рейтинг по МВ]]*0.4</f>
        <v>0.72</v>
      </c>
    </row>
    <row r="3318" spans="1:17" x14ac:dyDescent="0.2">
      <c r="A3318">
        <v>320</v>
      </c>
      <c r="B3318" s="20" t="s">
        <v>1079</v>
      </c>
      <c r="C3318" s="20" t="s">
        <v>102</v>
      </c>
      <c r="D3318" s="20" t="s">
        <v>103</v>
      </c>
      <c r="E3318" s="20" t="s">
        <v>107</v>
      </c>
      <c r="F3318" s="20" t="s">
        <v>4</v>
      </c>
      <c r="G3318" s="20" t="s">
        <v>378</v>
      </c>
      <c r="H3318" s="19">
        <v>45383</v>
      </c>
      <c r="I3318">
        <v>0</v>
      </c>
      <c r="J3318">
        <v>389.41</v>
      </c>
      <c r="L3318">
        <v>5.4</v>
      </c>
      <c r="M3318">
        <f>IF(_22_05_2024__71314[[#This Row],[Данные телематики, пробег]]=0,0.6,IF(_22_05_2024__71314[[#This Row],[Данные путевого, пробег]]=0,0,"для расчета"))</f>
        <v>0.6</v>
      </c>
      <c r="N33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8" s="20">
        <f>_22_05_2024__71314[[#This Row],[Рейтинг по проезду]]*0.6+_22_05_2024__71314[[#This Row],[Рейтинг по МВ]]*0.4</f>
        <v>0.72</v>
      </c>
    </row>
    <row r="3319" spans="1:17" x14ac:dyDescent="0.2">
      <c r="A3319">
        <v>320</v>
      </c>
      <c r="B3319" s="20" t="s">
        <v>1080</v>
      </c>
      <c r="C3319" s="20" t="s">
        <v>102</v>
      </c>
      <c r="D3319" s="20" t="s">
        <v>103</v>
      </c>
      <c r="E3319" s="20" t="s">
        <v>107</v>
      </c>
      <c r="F3319" s="20" t="s">
        <v>4</v>
      </c>
      <c r="G3319" s="20" t="s">
        <v>378</v>
      </c>
      <c r="H3319" s="19">
        <v>45384</v>
      </c>
      <c r="I3319">
        <v>0</v>
      </c>
      <c r="J3319">
        <v>325</v>
      </c>
      <c r="L3319">
        <v>5.4</v>
      </c>
      <c r="M3319">
        <f>IF(_22_05_2024__71314[[#This Row],[Данные телематики, пробег]]=0,0.6,IF(_22_05_2024__71314[[#This Row],[Данные путевого, пробег]]=0,0,"для расчета"))</f>
        <v>0.6</v>
      </c>
      <c r="N33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1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19" s="20">
        <f>_22_05_2024__71314[[#This Row],[Рейтинг по проезду]]*0.6+_22_05_2024__71314[[#This Row],[Рейтинг по МВ]]*0.4</f>
        <v>0.72</v>
      </c>
    </row>
    <row r="3320" spans="1:17" x14ac:dyDescent="0.2">
      <c r="A3320">
        <v>320</v>
      </c>
      <c r="B3320" s="20" t="s">
        <v>1081</v>
      </c>
      <c r="C3320" s="20" t="s">
        <v>102</v>
      </c>
      <c r="D3320" s="20" t="s">
        <v>103</v>
      </c>
      <c r="E3320" s="20" t="s">
        <v>107</v>
      </c>
      <c r="F3320" s="20" t="s">
        <v>4</v>
      </c>
      <c r="G3320" s="20" t="s">
        <v>378</v>
      </c>
      <c r="H3320" s="19">
        <v>45385</v>
      </c>
      <c r="I3320">
        <v>0</v>
      </c>
      <c r="J3320">
        <v>279</v>
      </c>
      <c r="L3320">
        <v>5.4</v>
      </c>
      <c r="M3320">
        <f>IF(_22_05_2024__71314[[#This Row],[Данные телематики, пробег]]=0,0.6,IF(_22_05_2024__71314[[#This Row],[Данные путевого, пробег]]=0,0,"для расчета"))</f>
        <v>0.6</v>
      </c>
      <c r="N33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0" s="20">
        <f>_22_05_2024__71314[[#This Row],[Рейтинг по проезду]]*0.6+_22_05_2024__71314[[#This Row],[Рейтинг по МВ]]*0.4</f>
        <v>0.72</v>
      </c>
    </row>
    <row r="3321" spans="1:17" x14ac:dyDescent="0.2">
      <c r="A3321">
        <v>320</v>
      </c>
      <c r="B3321" s="20" t="s">
        <v>1082</v>
      </c>
      <c r="C3321" s="20" t="s">
        <v>102</v>
      </c>
      <c r="D3321" s="20" t="s">
        <v>103</v>
      </c>
      <c r="E3321" s="20" t="s">
        <v>107</v>
      </c>
      <c r="F3321" s="20" t="s">
        <v>4</v>
      </c>
      <c r="G3321" s="20" t="s">
        <v>378</v>
      </c>
      <c r="H3321" s="19">
        <v>45386</v>
      </c>
      <c r="I3321">
        <v>0</v>
      </c>
      <c r="J3321">
        <v>241</v>
      </c>
      <c r="L3321">
        <v>5.4</v>
      </c>
      <c r="M3321">
        <f>IF(_22_05_2024__71314[[#This Row],[Данные телематики, пробег]]=0,0.6,IF(_22_05_2024__71314[[#This Row],[Данные путевого, пробег]]=0,0,"для расчета"))</f>
        <v>0.6</v>
      </c>
      <c r="N33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1" s="20">
        <f>_22_05_2024__71314[[#This Row],[Рейтинг по проезду]]*0.6+_22_05_2024__71314[[#This Row],[Рейтинг по МВ]]*0.4</f>
        <v>0.72</v>
      </c>
    </row>
    <row r="3322" spans="1:17" x14ac:dyDescent="0.2">
      <c r="A3322">
        <v>320</v>
      </c>
      <c r="B3322" s="20" t="s">
        <v>1083</v>
      </c>
      <c r="C3322" s="20" t="s">
        <v>102</v>
      </c>
      <c r="D3322" s="20" t="s">
        <v>103</v>
      </c>
      <c r="E3322" s="20" t="s">
        <v>107</v>
      </c>
      <c r="F3322" s="20" t="s">
        <v>4</v>
      </c>
      <c r="G3322" s="20" t="s">
        <v>378</v>
      </c>
      <c r="H3322" s="19">
        <v>45387</v>
      </c>
      <c r="I3322">
        <v>0</v>
      </c>
      <c r="J3322">
        <v>367</v>
      </c>
      <c r="L3322">
        <v>5.4</v>
      </c>
      <c r="M3322">
        <f>IF(_22_05_2024__71314[[#This Row],[Данные телематики, пробег]]=0,0.6,IF(_22_05_2024__71314[[#This Row],[Данные путевого, пробег]]=0,0,"для расчета"))</f>
        <v>0.6</v>
      </c>
      <c r="N33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2" s="20">
        <f>_22_05_2024__71314[[#This Row],[Рейтинг по проезду]]*0.6+_22_05_2024__71314[[#This Row],[Рейтинг по МВ]]*0.4</f>
        <v>0.72</v>
      </c>
    </row>
    <row r="3323" spans="1:17" x14ac:dyDescent="0.2">
      <c r="A3323">
        <v>320</v>
      </c>
      <c r="B3323" s="20" t="s">
        <v>1084</v>
      </c>
      <c r="C3323" s="20" t="s">
        <v>102</v>
      </c>
      <c r="D3323" s="20" t="s">
        <v>103</v>
      </c>
      <c r="E3323" s="20" t="s">
        <v>107</v>
      </c>
      <c r="F3323" s="20" t="s">
        <v>4</v>
      </c>
      <c r="G3323" s="20" t="s">
        <v>378</v>
      </c>
      <c r="H3323" s="19">
        <v>45388</v>
      </c>
      <c r="I3323">
        <v>0</v>
      </c>
      <c r="J3323">
        <v>268.36</v>
      </c>
      <c r="L3323">
        <v>5.4</v>
      </c>
      <c r="M3323">
        <f>IF(_22_05_2024__71314[[#This Row],[Данные телематики, пробег]]=0,0.6,IF(_22_05_2024__71314[[#This Row],[Данные путевого, пробег]]=0,0,"для расчета"))</f>
        <v>0.6</v>
      </c>
      <c r="N33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3" s="20">
        <f>_22_05_2024__71314[[#This Row],[Рейтинг по проезду]]*0.6+_22_05_2024__71314[[#This Row],[Рейтинг по МВ]]*0.4</f>
        <v>0.72</v>
      </c>
    </row>
    <row r="3324" spans="1:17" x14ac:dyDescent="0.2">
      <c r="A3324">
        <v>320</v>
      </c>
      <c r="B3324" s="20" t="s">
        <v>1085</v>
      </c>
      <c r="C3324" s="20" t="s">
        <v>102</v>
      </c>
      <c r="D3324" s="20" t="s">
        <v>103</v>
      </c>
      <c r="E3324" s="20" t="s">
        <v>107</v>
      </c>
      <c r="F3324" s="20" t="s">
        <v>4</v>
      </c>
      <c r="G3324" s="20" t="s">
        <v>378</v>
      </c>
      <c r="H3324" s="19">
        <v>45389</v>
      </c>
      <c r="I3324">
        <v>0</v>
      </c>
      <c r="J3324">
        <v>351.16</v>
      </c>
      <c r="L3324">
        <v>5.4</v>
      </c>
      <c r="M3324">
        <f>IF(_22_05_2024__71314[[#This Row],[Данные телематики, пробег]]=0,0.6,IF(_22_05_2024__71314[[#This Row],[Данные путевого, пробег]]=0,0,"для расчета"))</f>
        <v>0.6</v>
      </c>
      <c r="N33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4" s="20">
        <f>_22_05_2024__71314[[#This Row],[Рейтинг по проезду]]*0.6+_22_05_2024__71314[[#This Row],[Рейтинг по МВ]]*0.4</f>
        <v>0.72</v>
      </c>
    </row>
    <row r="3325" spans="1:17" x14ac:dyDescent="0.2">
      <c r="A3325">
        <v>320</v>
      </c>
      <c r="B3325" s="20" t="s">
        <v>1086</v>
      </c>
      <c r="C3325" s="20" t="s">
        <v>102</v>
      </c>
      <c r="D3325" s="20" t="s">
        <v>103</v>
      </c>
      <c r="E3325" s="20" t="s">
        <v>107</v>
      </c>
      <c r="F3325" s="20" t="s">
        <v>4</v>
      </c>
      <c r="G3325" s="20" t="s">
        <v>378</v>
      </c>
      <c r="H3325" s="19">
        <v>45390</v>
      </c>
      <c r="I3325">
        <v>0</v>
      </c>
      <c r="J3325">
        <v>321.14</v>
      </c>
      <c r="L3325">
        <v>5.4</v>
      </c>
      <c r="M3325">
        <f>IF(_22_05_2024__71314[[#This Row],[Данные телематики, пробег]]=0,0.6,IF(_22_05_2024__71314[[#This Row],[Данные путевого, пробег]]=0,0,"для расчета"))</f>
        <v>0.6</v>
      </c>
      <c r="N33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5" s="20">
        <f>_22_05_2024__71314[[#This Row],[Рейтинг по проезду]]*0.6+_22_05_2024__71314[[#This Row],[Рейтинг по МВ]]*0.4</f>
        <v>0.72</v>
      </c>
    </row>
    <row r="3326" spans="1:17" x14ac:dyDescent="0.2">
      <c r="A3326">
        <v>320</v>
      </c>
      <c r="B3326" s="20" t="s">
        <v>1087</v>
      </c>
      <c r="C3326" s="20" t="s">
        <v>102</v>
      </c>
      <c r="D3326" s="20" t="s">
        <v>103</v>
      </c>
      <c r="E3326" s="20" t="s">
        <v>107</v>
      </c>
      <c r="F3326" s="20" t="s">
        <v>4</v>
      </c>
      <c r="G3326" s="20" t="s">
        <v>378</v>
      </c>
      <c r="H3326" s="19">
        <v>45391</v>
      </c>
      <c r="I3326">
        <v>0</v>
      </c>
      <c r="J3326">
        <v>365.12</v>
      </c>
      <c r="L3326">
        <v>5.4</v>
      </c>
      <c r="M3326">
        <f>IF(_22_05_2024__71314[[#This Row],[Данные телематики, пробег]]=0,0.6,IF(_22_05_2024__71314[[#This Row],[Данные путевого, пробег]]=0,0,"для расчета"))</f>
        <v>0.6</v>
      </c>
      <c r="N33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6" s="20">
        <f>_22_05_2024__71314[[#This Row],[Рейтинг по проезду]]*0.6+_22_05_2024__71314[[#This Row],[Рейтинг по МВ]]*0.4</f>
        <v>0.72</v>
      </c>
    </row>
    <row r="3327" spans="1:17" x14ac:dyDescent="0.2">
      <c r="A3327">
        <v>320</v>
      </c>
      <c r="B3327" s="20" t="s">
        <v>1088</v>
      </c>
      <c r="C3327" s="20" t="s">
        <v>102</v>
      </c>
      <c r="D3327" s="20" t="s">
        <v>103</v>
      </c>
      <c r="E3327" s="20" t="s">
        <v>107</v>
      </c>
      <c r="F3327" s="20" t="s">
        <v>4</v>
      </c>
      <c r="G3327" s="20" t="s">
        <v>378</v>
      </c>
      <c r="H3327" s="19">
        <v>45392</v>
      </c>
      <c r="I3327">
        <v>0</v>
      </c>
      <c r="J3327">
        <v>269</v>
      </c>
      <c r="L3327">
        <v>5.4</v>
      </c>
      <c r="M3327">
        <f>IF(_22_05_2024__71314[[#This Row],[Данные телематики, пробег]]=0,0.6,IF(_22_05_2024__71314[[#This Row],[Данные путевого, пробег]]=0,0,"для расчета"))</f>
        <v>0.6</v>
      </c>
      <c r="N33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7" s="20">
        <f>_22_05_2024__71314[[#This Row],[Рейтинг по проезду]]*0.6+_22_05_2024__71314[[#This Row],[Рейтинг по МВ]]*0.4</f>
        <v>0.72</v>
      </c>
    </row>
    <row r="3328" spans="1:17" x14ac:dyDescent="0.2">
      <c r="A3328">
        <v>320</v>
      </c>
      <c r="B3328" s="20" t="s">
        <v>1089</v>
      </c>
      <c r="C3328" s="20" t="s">
        <v>102</v>
      </c>
      <c r="D3328" s="20" t="s">
        <v>103</v>
      </c>
      <c r="E3328" s="20" t="s">
        <v>107</v>
      </c>
      <c r="F3328" s="20" t="s">
        <v>4</v>
      </c>
      <c r="G3328" s="20" t="s">
        <v>378</v>
      </c>
      <c r="H3328" s="19">
        <v>45393</v>
      </c>
      <c r="I3328">
        <v>0</v>
      </c>
      <c r="J3328">
        <v>423.35</v>
      </c>
      <c r="L3328">
        <v>5.4</v>
      </c>
      <c r="M3328">
        <f>IF(_22_05_2024__71314[[#This Row],[Данные телематики, пробег]]=0,0.6,IF(_22_05_2024__71314[[#This Row],[Данные путевого, пробег]]=0,0,"для расчета"))</f>
        <v>0.6</v>
      </c>
      <c r="N33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8" s="20">
        <f>_22_05_2024__71314[[#This Row],[Рейтинг по проезду]]*0.6+_22_05_2024__71314[[#This Row],[Рейтинг по МВ]]*0.4</f>
        <v>0.72</v>
      </c>
    </row>
    <row r="3329" spans="1:17" x14ac:dyDescent="0.2">
      <c r="A3329">
        <v>320</v>
      </c>
      <c r="B3329" s="20" t="s">
        <v>1090</v>
      </c>
      <c r="C3329" s="20" t="s">
        <v>102</v>
      </c>
      <c r="D3329" s="20" t="s">
        <v>103</v>
      </c>
      <c r="E3329" s="20" t="s">
        <v>107</v>
      </c>
      <c r="F3329" s="20" t="s">
        <v>4</v>
      </c>
      <c r="G3329" s="20" t="s">
        <v>378</v>
      </c>
      <c r="H3329" s="19">
        <v>45394</v>
      </c>
      <c r="I3329">
        <v>0</v>
      </c>
      <c r="J3329">
        <v>234.64</v>
      </c>
      <c r="L3329">
        <v>5.4</v>
      </c>
      <c r="M3329">
        <f>IF(_22_05_2024__71314[[#This Row],[Данные телематики, пробег]]=0,0.6,IF(_22_05_2024__71314[[#This Row],[Данные путевого, пробег]]=0,0,"для расчета"))</f>
        <v>0.6</v>
      </c>
      <c r="N33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29" s="20">
        <f>_22_05_2024__71314[[#This Row],[Рейтинг по проезду]]*0.6+_22_05_2024__71314[[#This Row],[Рейтинг по МВ]]*0.4</f>
        <v>0.72</v>
      </c>
    </row>
    <row r="3330" spans="1:17" x14ac:dyDescent="0.2">
      <c r="A3330">
        <v>320</v>
      </c>
      <c r="B3330" s="20" t="s">
        <v>1091</v>
      </c>
      <c r="C3330" s="20" t="s">
        <v>102</v>
      </c>
      <c r="D3330" s="20" t="s">
        <v>103</v>
      </c>
      <c r="E3330" s="20" t="s">
        <v>107</v>
      </c>
      <c r="F3330" s="20" t="s">
        <v>4</v>
      </c>
      <c r="G3330" s="20" t="s">
        <v>378</v>
      </c>
      <c r="H3330" s="19">
        <v>45395</v>
      </c>
      <c r="I3330">
        <v>0</v>
      </c>
      <c r="J3330">
        <v>204.62</v>
      </c>
      <c r="L3330">
        <v>5.4</v>
      </c>
      <c r="M3330">
        <f>IF(_22_05_2024__71314[[#This Row],[Данные телематики, пробег]]=0,0.6,IF(_22_05_2024__71314[[#This Row],[Данные путевого, пробег]]=0,0,"для расчета"))</f>
        <v>0.6</v>
      </c>
      <c r="N33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0" s="20">
        <f>_22_05_2024__71314[[#This Row],[Рейтинг по проезду]]*0.6+_22_05_2024__71314[[#This Row],[Рейтинг по МВ]]*0.4</f>
        <v>0.72</v>
      </c>
    </row>
    <row r="3331" spans="1:17" x14ac:dyDescent="0.2">
      <c r="A3331">
        <v>320</v>
      </c>
      <c r="B3331" s="20" t="s">
        <v>1092</v>
      </c>
      <c r="C3331" s="20" t="s">
        <v>102</v>
      </c>
      <c r="D3331" s="20" t="s">
        <v>103</v>
      </c>
      <c r="E3331" s="20" t="s">
        <v>107</v>
      </c>
      <c r="F3331" s="20" t="s">
        <v>4</v>
      </c>
      <c r="G3331" s="20" t="s">
        <v>378</v>
      </c>
      <c r="H3331" s="19">
        <v>45397</v>
      </c>
      <c r="I3331">
        <v>0</v>
      </c>
      <c r="J3331">
        <v>357.12</v>
      </c>
      <c r="L3331">
        <v>5.4</v>
      </c>
      <c r="M3331">
        <f>IF(_22_05_2024__71314[[#This Row],[Данные телематики, пробег]]=0,0.6,IF(_22_05_2024__71314[[#This Row],[Данные путевого, пробег]]=0,0,"для расчета"))</f>
        <v>0.6</v>
      </c>
      <c r="N33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1" s="20">
        <f>_22_05_2024__71314[[#This Row],[Рейтинг по проезду]]*0.6+_22_05_2024__71314[[#This Row],[Рейтинг по МВ]]*0.4</f>
        <v>0.72</v>
      </c>
    </row>
    <row r="3332" spans="1:17" x14ac:dyDescent="0.2">
      <c r="A3332">
        <v>320</v>
      </c>
      <c r="B3332" s="20" t="s">
        <v>1093</v>
      </c>
      <c r="C3332" s="20" t="s">
        <v>102</v>
      </c>
      <c r="D3332" s="20" t="s">
        <v>103</v>
      </c>
      <c r="E3332" s="20" t="s">
        <v>107</v>
      </c>
      <c r="F3332" s="20" t="s">
        <v>4</v>
      </c>
      <c r="G3332" s="20" t="s">
        <v>378</v>
      </c>
      <c r="H3332" s="19">
        <v>45398</v>
      </c>
      <c r="I3332">
        <v>0</v>
      </c>
      <c r="J3332">
        <v>412.02</v>
      </c>
      <c r="L3332">
        <v>5.4</v>
      </c>
      <c r="M3332">
        <f>IF(_22_05_2024__71314[[#This Row],[Данные телематики, пробег]]=0,0.6,IF(_22_05_2024__71314[[#This Row],[Данные путевого, пробег]]=0,0,"для расчета"))</f>
        <v>0.6</v>
      </c>
      <c r="N33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2" s="20">
        <f>_22_05_2024__71314[[#This Row],[Рейтинг по проезду]]*0.6+_22_05_2024__71314[[#This Row],[Рейтинг по МВ]]*0.4</f>
        <v>0.72</v>
      </c>
    </row>
    <row r="3333" spans="1:17" x14ac:dyDescent="0.2">
      <c r="A3333">
        <v>320</v>
      </c>
      <c r="B3333" s="20" t="s">
        <v>1094</v>
      </c>
      <c r="C3333" s="20" t="s">
        <v>102</v>
      </c>
      <c r="D3333" s="20" t="s">
        <v>103</v>
      </c>
      <c r="E3333" s="20" t="s">
        <v>107</v>
      </c>
      <c r="F3333" s="20" t="s">
        <v>4</v>
      </c>
      <c r="G3333" s="20" t="s">
        <v>378</v>
      </c>
      <c r="H3333" s="19">
        <v>45399</v>
      </c>
      <c r="I3333">
        <v>0</v>
      </c>
      <c r="J3333">
        <v>298.36</v>
      </c>
      <c r="L3333">
        <v>5.4</v>
      </c>
      <c r="M3333">
        <f>IF(_22_05_2024__71314[[#This Row],[Данные телематики, пробег]]=0,0.6,IF(_22_05_2024__71314[[#This Row],[Данные путевого, пробег]]=0,0,"для расчета"))</f>
        <v>0.6</v>
      </c>
      <c r="N33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3" s="20">
        <f>_22_05_2024__71314[[#This Row],[Рейтинг по проезду]]*0.6+_22_05_2024__71314[[#This Row],[Рейтинг по МВ]]*0.4</f>
        <v>0.72</v>
      </c>
    </row>
    <row r="3334" spans="1:17" x14ac:dyDescent="0.2">
      <c r="A3334">
        <v>320</v>
      </c>
      <c r="B3334" s="20" t="s">
        <v>1095</v>
      </c>
      <c r="C3334" s="20" t="s">
        <v>102</v>
      </c>
      <c r="D3334" s="20" t="s">
        <v>103</v>
      </c>
      <c r="E3334" s="20" t="s">
        <v>107</v>
      </c>
      <c r="F3334" s="20" t="s">
        <v>4</v>
      </c>
      <c r="G3334" s="20" t="s">
        <v>378</v>
      </c>
      <c r="H3334" s="19">
        <v>45400</v>
      </c>
      <c r="I3334">
        <v>0</v>
      </c>
      <c r="J3334">
        <v>254.96</v>
      </c>
      <c r="L3334">
        <v>5.4</v>
      </c>
      <c r="M3334">
        <f>IF(_22_05_2024__71314[[#This Row],[Данные телематики, пробег]]=0,0.6,IF(_22_05_2024__71314[[#This Row],[Данные путевого, пробег]]=0,0,"для расчета"))</f>
        <v>0.6</v>
      </c>
      <c r="N33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4" s="20">
        <f>_22_05_2024__71314[[#This Row],[Рейтинг по проезду]]*0.6+_22_05_2024__71314[[#This Row],[Рейтинг по МВ]]*0.4</f>
        <v>0.72</v>
      </c>
    </row>
    <row r="3335" spans="1:17" x14ac:dyDescent="0.2">
      <c r="A3335">
        <v>320</v>
      </c>
      <c r="B3335" s="20" t="s">
        <v>1096</v>
      </c>
      <c r="C3335" s="20" t="s">
        <v>102</v>
      </c>
      <c r="D3335" s="20" t="s">
        <v>103</v>
      </c>
      <c r="E3335" s="20" t="s">
        <v>107</v>
      </c>
      <c r="F3335" s="20" t="s">
        <v>4</v>
      </c>
      <c r="G3335" s="20" t="s">
        <v>378</v>
      </c>
      <c r="H3335" s="19">
        <v>45401</v>
      </c>
      <c r="I3335">
        <v>0</v>
      </c>
      <c r="J3335">
        <v>369.16</v>
      </c>
      <c r="L3335">
        <v>5.4</v>
      </c>
      <c r="M3335">
        <f>IF(_22_05_2024__71314[[#This Row],[Данные телематики, пробег]]=0,0.6,IF(_22_05_2024__71314[[#This Row],[Данные путевого, пробег]]=0,0,"для расчета"))</f>
        <v>0.6</v>
      </c>
      <c r="N33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5" s="20">
        <f>_22_05_2024__71314[[#This Row],[Рейтинг по проезду]]*0.6+_22_05_2024__71314[[#This Row],[Рейтинг по МВ]]*0.4</f>
        <v>0.72</v>
      </c>
    </row>
    <row r="3336" spans="1:17" x14ac:dyDescent="0.2">
      <c r="A3336">
        <v>320</v>
      </c>
      <c r="B3336" s="20" t="s">
        <v>1097</v>
      </c>
      <c r="C3336" s="20" t="s">
        <v>102</v>
      </c>
      <c r="D3336" s="20" t="s">
        <v>103</v>
      </c>
      <c r="E3336" s="20" t="s">
        <v>107</v>
      </c>
      <c r="F3336" s="20" t="s">
        <v>4</v>
      </c>
      <c r="G3336" s="20" t="s">
        <v>378</v>
      </c>
      <c r="H3336" s="19">
        <v>45402</v>
      </c>
      <c r="I3336">
        <v>0</v>
      </c>
      <c r="J3336">
        <v>296</v>
      </c>
      <c r="L3336">
        <v>5.4</v>
      </c>
      <c r="M3336">
        <f>IF(_22_05_2024__71314[[#This Row],[Данные телематики, пробег]]=0,0.6,IF(_22_05_2024__71314[[#This Row],[Данные путевого, пробег]]=0,0,"для расчета"))</f>
        <v>0.6</v>
      </c>
      <c r="N33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336" s="20">
        <f>_22_05_2024__71314[[#This Row],[Рейтинг по проезду]]*0.6+_22_05_2024__71314[[#This Row],[Рейтинг по МВ]]*0.4</f>
        <v>0.72</v>
      </c>
    </row>
    <row r="3337" spans="1:17" x14ac:dyDescent="0.2">
      <c r="A3337">
        <v>321</v>
      </c>
      <c r="B3337" s="20" t="s">
        <v>1098</v>
      </c>
      <c r="C3337" s="20" t="s">
        <v>102</v>
      </c>
      <c r="D3337" s="20" t="s">
        <v>103</v>
      </c>
      <c r="E3337" s="20" t="s">
        <v>107</v>
      </c>
      <c r="F3337" s="20" t="s">
        <v>4</v>
      </c>
      <c r="G3337" s="20" t="s">
        <v>379</v>
      </c>
      <c r="H3337" s="19">
        <v>45383</v>
      </c>
      <c r="I3337">
        <v>0</v>
      </c>
      <c r="J3337">
        <v>700</v>
      </c>
      <c r="L3337">
        <v>4.9000000000000004</v>
      </c>
      <c r="M3337">
        <f>IF(_22_05_2024__71314[[#This Row],[Данные телематики, пробег]]=0,0.6,IF(_22_05_2024__71314[[#This Row],[Данные путевого, пробег]]=0,0,"для расчета"))</f>
        <v>0.6</v>
      </c>
      <c r="N33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37" s="20">
        <f>_22_05_2024__71314[[#This Row],[Рейтинг по проезду]]*0.6+_22_05_2024__71314[[#This Row],[Рейтинг по МВ]]*0.4</f>
        <v>0.68</v>
      </c>
    </row>
    <row r="3338" spans="1:17" x14ac:dyDescent="0.2">
      <c r="A3338">
        <v>321</v>
      </c>
      <c r="B3338" s="20" t="s">
        <v>1099</v>
      </c>
      <c r="C3338" s="20" t="s">
        <v>102</v>
      </c>
      <c r="D3338" s="20" t="s">
        <v>103</v>
      </c>
      <c r="E3338" s="20" t="s">
        <v>107</v>
      </c>
      <c r="F3338" s="20" t="s">
        <v>4</v>
      </c>
      <c r="G3338" s="20" t="s">
        <v>379</v>
      </c>
      <c r="H3338" s="19">
        <v>45384</v>
      </c>
      <c r="I3338">
        <v>0</v>
      </c>
      <c r="J3338">
        <v>647</v>
      </c>
      <c r="L3338">
        <v>4.9000000000000004</v>
      </c>
      <c r="M3338">
        <f>IF(_22_05_2024__71314[[#This Row],[Данные телематики, пробег]]=0,0.6,IF(_22_05_2024__71314[[#This Row],[Данные путевого, пробег]]=0,0,"для расчета"))</f>
        <v>0.6</v>
      </c>
      <c r="N33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38" s="20">
        <f>_22_05_2024__71314[[#This Row],[Рейтинг по проезду]]*0.6+_22_05_2024__71314[[#This Row],[Рейтинг по МВ]]*0.4</f>
        <v>0.68</v>
      </c>
    </row>
    <row r="3339" spans="1:17" x14ac:dyDescent="0.2">
      <c r="A3339">
        <v>321</v>
      </c>
      <c r="B3339" s="20" t="s">
        <v>1100</v>
      </c>
      <c r="C3339" s="20" t="s">
        <v>102</v>
      </c>
      <c r="D3339" s="20" t="s">
        <v>103</v>
      </c>
      <c r="E3339" s="20" t="s">
        <v>107</v>
      </c>
      <c r="F3339" s="20" t="s">
        <v>4</v>
      </c>
      <c r="G3339" s="20" t="s">
        <v>379</v>
      </c>
      <c r="H3339" s="19">
        <v>45385</v>
      </c>
      <c r="I3339">
        <v>0</v>
      </c>
      <c r="J3339">
        <v>279</v>
      </c>
      <c r="L3339">
        <v>4.9000000000000004</v>
      </c>
      <c r="M3339">
        <f>IF(_22_05_2024__71314[[#This Row],[Данные телематики, пробег]]=0,0.6,IF(_22_05_2024__71314[[#This Row],[Данные путевого, пробег]]=0,0,"для расчета"))</f>
        <v>0.6</v>
      </c>
      <c r="N33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3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39" s="20">
        <f>_22_05_2024__71314[[#This Row],[Рейтинг по проезду]]*0.6+_22_05_2024__71314[[#This Row],[Рейтинг по МВ]]*0.4</f>
        <v>0.68</v>
      </c>
    </row>
    <row r="3340" spans="1:17" x14ac:dyDescent="0.2">
      <c r="A3340">
        <v>321</v>
      </c>
      <c r="B3340" s="20" t="s">
        <v>1101</v>
      </c>
      <c r="C3340" s="20" t="s">
        <v>102</v>
      </c>
      <c r="D3340" s="20" t="s">
        <v>103</v>
      </c>
      <c r="E3340" s="20" t="s">
        <v>107</v>
      </c>
      <c r="F3340" s="20" t="s">
        <v>4</v>
      </c>
      <c r="G3340" s="20" t="s">
        <v>379</v>
      </c>
      <c r="H3340" s="19">
        <v>45386</v>
      </c>
      <c r="I3340">
        <v>0</v>
      </c>
      <c r="J3340">
        <v>466</v>
      </c>
      <c r="L3340">
        <v>4.9000000000000004</v>
      </c>
      <c r="M3340">
        <f>IF(_22_05_2024__71314[[#This Row],[Данные телематики, пробег]]=0,0.6,IF(_22_05_2024__71314[[#This Row],[Данные путевого, пробег]]=0,0,"для расчета"))</f>
        <v>0.6</v>
      </c>
      <c r="N33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0" s="20">
        <f>_22_05_2024__71314[[#This Row],[Рейтинг по проезду]]*0.6+_22_05_2024__71314[[#This Row],[Рейтинг по МВ]]*0.4</f>
        <v>0.68</v>
      </c>
    </row>
    <row r="3341" spans="1:17" x14ac:dyDescent="0.2">
      <c r="A3341">
        <v>321</v>
      </c>
      <c r="B3341" s="20" t="s">
        <v>1102</v>
      </c>
      <c r="C3341" s="20" t="s">
        <v>102</v>
      </c>
      <c r="D3341" s="20" t="s">
        <v>103</v>
      </c>
      <c r="E3341" s="20" t="s">
        <v>107</v>
      </c>
      <c r="F3341" s="20" t="s">
        <v>4</v>
      </c>
      <c r="G3341" s="20" t="s">
        <v>379</v>
      </c>
      <c r="H3341" s="19">
        <v>45387</v>
      </c>
      <c r="I3341">
        <v>0</v>
      </c>
      <c r="J3341">
        <v>157</v>
      </c>
      <c r="L3341">
        <v>4.9000000000000004</v>
      </c>
      <c r="M3341">
        <f>IF(_22_05_2024__71314[[#This Row],[Данные телематики, пробег]]=0,0.6,IF(_22_05_2024__71314[[#This Row],[Данные путевого, пробег]]=0,0,"для расчета"))</f>
        <v>0.6</v>
      </c>
      <c r="N33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1" s="20">
        <f>_22_05_2024__71314[[#This Row],[Рейтинг по проезду]]*0.6+_22_05_2024__71314[[#This Row],[Рейтинг по МВ]]*0.4</f>
        <v>0.68</v>
      </c>
    </row>
    <row r="3342" spans="1:17" x14ac:dyDescent="0.2">
      <c r="A3342">
        <v>321</v>
      </c>
      <c r="B3342" s="20" t="s">
        <v>1103</v>
      </c>
      <c r="C3342" s="20" t="s">
        <v>102</v>
      </c>
      <c r="D3342" s="20" t="s">
        <v>103</v>
      </c>
      <c r="E3342" s="20" t="s">
        <v>107</v>
      </c>
      <c r="F3342" s="20" t="s">
        <v>4</v>
      </c>
      <c r="G3342" s="20" t="s">
        <v>379</v>
      </c>
      <c r="H3342" s="19">
        <v>45388</v>
      </c>
      <c r="I3342">
        <v>0</v>
      </c>
      <c r="J3342">
        <v>158</v>
      </c>
      <c r="L3342">
        <v>4.9000000000000004</v>
      </c>
      <c r="M3342">
        <f>IF(_22_05_2024__71314[[#This Row],[Данные телематики, пробег]]=0,0.6,IF(_22_05_2024__71314[[#This Row],[Данные путевого, пробег]]=0,0,"для расчета"))</f>
        <v>0.6</v>
      </c>
      <c r="N33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2" s="20">
        <f>_22_05_2024__71314[[#This Row],[Рейтинг по проезду]]*0.6+_22_05_2024__71314[[#This Row],[Рейтинг по МВ]]*0.4</f>
        <v>0.68</v>
      </c>
    </row>
    <row r="3343" spans="1:17" x14ac:dyDescent="0.2">
      <c r="A3343">
        <v>321</v>
      </c>
      <c r="B3343" s="20" t="s">
        <v>1104</v>
      </c>
      <c r="C3343" s="20" t="s">
        <v>102</v>
      </c>
      <c r="D3343" s="20" t="s">
        <v>103</v>
      </c>
      <c r="E3343" s="20" t="s">
        <v>107</v>
      </c>
      <c r="F3343" s="20" t="s">
        <v>4</v>
      </c>
      <c r="G3343" s="20" t="s">
        <v>379</v>
      </c>
      <c r="H3343" s="19">
        <v>45389</v>
      </c>
      <c r="I3343">
        <v>0</v>
      </c>
      <c r="J3343">
        <v>163</v>
      </c>
      <c r="L3343">
        <v>4.9000000000000004</v>
      </c>
      <c r="M3343">
        <f>IF(_22_05_2024__71314[[#This Row],[Данные телематики, пробег]]=0,0.6,IF(_22_05_2024__71314[[#This Row],[Данные путевого, пробег]]=0,0,"для расчета"))</f>
        <v>0.6</v>
      </c>
      <c r="N33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3" s="20">
        <f>_22_05_2024__71314[[#This Row],[Рейтинг по проезду]]*0.6+_22_05_2024__71314[[#This Row],[Рейтинг по МВ]]*0.4</f>
        <v>0.68</v>
      </c>
    </row>
    <row r="3344" spans="1:17" x14ac:dyDescent="0.2">
      <c r="A3344">
        <v>321</v>
      </c>
      <c r="B3344" s="20" t="s">
        <v>1105</v>
      </c>
      <c r="C3344" s="20" t="s">
        <v>102</v>
      </c>
      <c r="D3344" s="20" t="s">
        <v>103</v>
      </c>
      <c r="E3344" s="20" t="s">
        <v>107</v>
      </c>
      <c r="F3344" s="20" t="s">
        <v>4</v>
      </c>
      <c r="G3344" s="20" t="s">
        <v>379</v>
      </c>
      <c r="H3344" s="19">
        <v>45390</v>
      </c>
      <c r="I3344">
        <v>0</v>
      </c>
      <c r="J3344">
        <v>401</v>
      </c>
      <c r="L3344">
        <v>4.9000000000000004</v>
      </c>
      <c r="M3344">
        <f>IF(_22_05_2024__71314[[#This Row],[Данные телематики, пробег]]=0,0.6,IF(_22_05_2024__71314[[#This Row],[Данные путевого, пробег]]=0,0,"для расчета"))</f>
        <v>0.6</v>
      </c>
      <c r="N33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4" s="20">
        <f>_22_05_2024__71314[[#This Row],[Рейтинг по проезду]]*0.6+_22_05_2024__71314[[#This Row],[Рейтинг по МВ]]*0.4</f>
        <v>0.68</v>
      </c>
    </row>
    <row r="3345" spans="1:17" x14ac:dyDescent="0.2">
      <c r="A3345">
        <v>321</v>
      </c>
      <c r="B3345" s="20" t="s">
        <v>1106</v>
      </c>
      <c r="C3345" s="20" t="s">
        <v>102</v>
      </c>
      <c r="D3345" s="20" t="s">
        <v>103</v>
      </c>
      <c r="E3345" s="20" t="s">
        <v>107</v>
      </c>
      <c r="F3345" s="20" t="s">
        <v>4</v>
      </c>
      <c r="G3345" s="20" t="s">
        <v>379</v>
      </c>
      <c r="H3345" s="19">
        <v>45391</v>
      </c>
      <c r="I3345">
        <v>0</v>
      </c>
      <c r="J3345">
        <v>137</v>
      </c>
      <c r="L3345">
        <v>4.9000000000000004</v>
      </c>
      <c r="M3345">
        <f>IF(_22_05_2024__71314[[#This Row],[Данные телематики, пробег]]=0,0.6,IF(_22_05_2024__71314[[#This Row],[Данные путевого, пробег]]=0,0,"для расчета"))</f>
        <v>0.6</v>
      </c>
      <c r="N33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5" s="20">
        <f>_22_05_2024__71314[[#This Row],[Рейтинг по проезду]]*0.6+_22_05_2024__71314[[#This Row],[Рейтинг по МВ]]*0.4</f>
        <v>0.68</v>
      </c>
    </row>
    <row r="3346" spans="1:17" x14ac:dyDescent="0.2">
      <c r="A3346">
        <v>321</v>
      </c>
      <c r="B3346" s="20" t="s">
        <v>1107</v>
      </c>
      <c r="C3346" s="20" t="s">
        <v>102</v>
      </c>
      <c r="D3346" s="20" t="s">
        <v>103</v>
      </c>
      <c r="E3346" s="20" t="s">
        <v>107</v>
      </c>
      <c r="F3346" s="20" t="s">
        <v>4</v>
      </c>
      <c r="G3346" s="20" t="s">
        <v>379</v>
      </c>
      <c r="H3346" s="19">
        <v>45392</v>
      </c>
      <c r="I3346">
        <v>0</v>
      </c>
      <c r="J3346">
        <v>269</v>
      </c>
      <c r="L3346">
        <v>4.9000000000000004</v>
      </c>
      <c r="M3346">
        <f>IF(_22_05_2024__71314[[#This Row],[Данные телематики, пробег]]=0,0.6,IF(_22_05_2024__71314[[#This Row],[Данные путевого, пробег]]=0,0,"для расчета"))</f>
        <v>0.6</v>
      </c>
      <c r="N33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6" s="20">
        <f>_22_05_2024__71314[[#This Row],[Рейтинг по проезду]]*0.6+_22_05_2024__71314[[#This Row],[Рейтинг по МВ]]*0.4</f>
        <v>0.68</v>
      </c>
    </row>
    <row r="3347" spans="1:17" x14ac:dyDescent="0.2">
      <c r="A3347">
        <v>321</v>
      </c>
      <c r="B3347" s="20" t="s">
        <v>1108</v>
      </c>
      <c r="C3347" s="20" t="s">
        <v>102</v>
      </c>
      <c r="D3347" s="20" t="s">
        <v>103</v>
      </c>
      <c r="E3347" s="20" t="s">
        <v>107</v>
      </c>
      <c r="F3347" s="20" t="s">
        <v>4</v>
      </c>
      <c r="G3347" s="20" t="s">
        <v>379</v>
      </c>
      <c r="H3347" s="19">
        <v>45393</v>
      </c>
      <c r="I3347">
        <v>0</v>
      </c>
      <c r="J3347">
        <v>453</v>
      </c>
      <c r="L3347">
        <v>4.9000000000000004</v>
      </c>
      <c r="M3347">
        <f>IF(_22_05_2024__71314[[#This Row],[Данные телематики, пробег]]=0,0.6,IF(_22_05_2024__71314[[#This Row],[Данные путевого, пробег]]=0,0,"для расчета"))</f>
        <v>0.6</v>
      </c>
      <c r="N33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7" s="20">
        <f>_22_05_2024__71314[[#This Row],[Рейтинг по проезду]]*0.6+_22_05_2024__71314[[#This Row],[Рейтинг по МВ]]*0.4</f>
        <v>0.68</v>
      </c>
    </row>
    <row r="3348" spans="1:17" x14ac:dyDescent="0.2">
      <c r="A3348">
        <v>321</v>
      </c>
      <c r="B3348" s="20" t="s">
        <v>1109</v>
      </c>
      <c r="C3348" s="20" t="s">
        <v>102</v>
      </c>
      <c r="D3348" s="20" t="s">
        <v>103</v>
      </c>
      <c r="E3348" s="20" t="s">
        <v>107</v>
      </c>
      <c r="F3348" s="20" t="s">
        <v>4</v>
      </c>
      <c r="G3348" s="20" t="s">
        <v>379</v>
      </c>
      <c r="H3348" s="19">
        <v>45394</v>
      </c>
      <c r="I3348">
        <v>0</v>
      </c>
      <c r="J3348">
        <v>939</v>
      </c>
      <c r="L3348">
        <v>4.9000000000000004</v>
      </c>
      <c r="M3348">
        <f>IF(_22_05_2024__71314[[#This Row],[Данные телематики, пробег]]=0,0.6,IF(_22_05_2024__71314[[#This Row],[Данные путевого, пробег]]=0,0,"для расчета"))</f>
        <v>0.6</v>
      </c>
      <c r="N33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8" s="20">
        <f>_22_05_2024__71314[[#This Row],[Рейтинг по проезду]]*0.6+_22_05_2024__71314[[#This Row],[Рейтинг по МВ]]*0.4</f>
        <v>0.68</v>
      </c>
    </row>
    <row r="3349" spans="1:17" x14ac:dyDescent="0.2">
      <c r="A3349">
        <v>321</v>
      </c>
      <c r="B3349" s="20" t="s">
        <v>1110</v>
      </c>
      <c r="C3349" s="20" t="s">
        <v>102</v>
      </c>
      <c r="D3349" s="20" t="s">
        <v>103</v>
      </c>
      <c r="E3349" s="20" t="s">
        <v>107</v>
      </c>
      <c r="F3349" s="20" t="s">
        <v>4</v>
      </c>
      <c r="G3349" s="20" t="s">
        <v>379</v>
      </c>
      <c r="H3349" s="19">
        <v>45395</v>
      </c>
      <c r="I3349">
        <v>0</v>
      </c>
      <c r="J3349">
        <v>261</v>
      </c>
      <c r="L3349">
        <v>4.9000000000000004</v>
      </c>
      <c r="M3349">
        <f>IF(_22_05_2024__71314[[#This Row],[Данные телематики, пробег]]=0,0.6,IF(_22_05_2024__71314[[#This Row],[Данные путевого, пробег]]=0,0,"для расчета"))</f>
        <v>0.6</v>
      </c>
      <c r="N33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4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49" s="20">
        <f>_22_05_2024__71314[[#This Row],[Рейтинг по проезду]]*0.6+_22_05_2024__71314[[#This Row],[Рейтинг по МВ]]*0.4</f>
        <v>0.68</v>
      </c>
    </row>
    <row r="3350" spans="1:17" x14ac:dyDescent="0.2">
      <c r="A3350">
        <v>321</v>
      </c>
      <c r="B3350" s="20" t="s">
        <v>1111</v>
      </c>
      <c r="C3350" s="20" t="s">
        <v>102</v>
      </c>
      <c r="D3350" s="20" t="s">
        <v>103</v>
      </c>
      <c r="E3350" s="20" t="s">
        <v>107</v>
      </c>
      <c r="F3350" s="20" t="s">
        <v>4</v>
      </c>
      <c r="G3350" s="20" t="s">
        <v>379</v>
      </c>
      <c r="H3350" s="19">
        <v>45397</v>
      </c>
      <c r="I3350">
        <v>0</v>
      </c>
      <c r="J3350">
        <v>0</v>
      </c>
      <c r="L3350">
        <v>4.9000000000000004</v>
      </c>
      <c r="M3350">
        <f>IF(_22_05_2024__71314[[#This Row],[Данные телематики, пробег]]=0,0.6,IF(_22_05_2024__71314[[#This Row],[Данные путевого, пробег]]=0,0,"для расчета"))</f>
        <v>0.6</v>
      </c>
      <c r="N33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0" s="20">
        <f>_22_05_2024__71314[[#This Row],[Рейтинг по проезду]]*0.6+_22_05_2024__71314[[#This Row],[Рейтинг по МВ]]*0.4</f>
        <v>0.68</v>
      </c>
    </row>
    <row r="3351" spans="1:17" x14ac:dyDescent="0.2">
      <c r="A3351">
        <v>321</v>
      </c>
      <c r="B3351" s="20" t="s">
        <v>1112</v>
      </c>
      <c r="C3351" s="20" t="s">
        <v>102</v>
      </c>
      <c r="D3351" s="20" t="s">
        <v>103</v>
      </c>
      <c r="E3351" s="20" t="s">
        <v>107</v>
      </c>
      <c r="F3351" s="20" t="s">
        <v>4</v>
      </c>
      <c r="G3351" s="20" t="s">
        <v>379</v>
      </c>
      <c r="H3351" s="19">
        <v>45398</v>
      </c>
      <c r="I3351">
        <v>0</v>
      </c>
      <c r="J3351">
        <v>103</v>
      </c>
      <c r="L3351">
        <v>4.9000000000000004</v>
      </c>
      <c r="M3351">
        <f>IF(_22_05_2024__71314[[#This Row],[Данные телематики, пробег]]=0,0.6,IF(_22_05_2024__71314[[#This Row],[Данные путевого, пробег]]=0,0,"для расчета"))</f>
        <v>0.6</v>
      </c>
      <c r="N33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1" s="20">
        <f>_22_05_2024__71314[[#This Row],[Рейтинг по проезду]]*0.6+_22_05_2024__71314[[#This Row],[Рейтинг по МВ]]*0.4</f>
        <v>0.68</v>
      </c>
    </row>
    <row r="3352" spans="1:17" x14ac:dyDescent="0.2">
      <c r="A3352">
        <v>321</v>
      </c>
      <c r="B3352" s="20" t="s">
        <v>1113</v>
      </c>
      <c r="C3352" s="20" t="s">
        <v>102</v>
      </c>
      <c r="D3352" s="20" t="s">
        <v>103</v>
      </c>
      <c r="E3352" s="20" t="s">
        <v>107</v>
      </c>
      <c r="F3352" s="20" t="s">
        <v>4</v>
      </c>
      <c r="G3352" s="20" t="s">
        <v>379</v>
      </c>
      <c r="H3352" s="19">
        <v>45399</v>
      </c>
      <c r="I3352">
        <v>0</v>
      </c>
      <c r="J3352">
        <v>68</v>
      </c>
      <c r="L3352">
        <v>4.9000000000000004</v>
      </c>
      <c r="M3352">
        <f>IF(_22_05_2024__71314[[#This Row],[Данные телематики, пробег]]=0,0.6,IF(_22_05_2024__71314[[#This Row],[Данные путевого, пробег]]=0,0,"для расчета"))</f>
        <v>0.6</v>
      </c>
      <c r="N33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2" s="20">
        <f>_22_05_2024__71314[[#This Row],[Рейтинг по проезду]]*0.6+_22_05_2024__71314[[#This Row],[Рейтинг по МВ]]*0.4</f>
        <v>0.68</v>
      </c>
    </row>
    <row r="3353" spans="1:17" x14ac:dyDescent="0.2">
      <c r="A3353">
        <v>321</v>
      </c>
      <c r="B3353" s="20" t="s">
        <v>1114</v>
      </c>
      <c r="C3353" s="20" t="s">
        <v>102</v>
      </c>
      <c r="D3353" s="20" t="s">
        <v>103</v>
      </c>
      <c r="E3353" s="20" t="s">
        <v>107</v>
      </c>
      <c r="F3353" s="20" t="s">
        <v>4</v>
      </c>
      <c r="G3353" s="20" t="s">
        <v>379</v>
      </c>
      <c r="H3353" s="19">
        <v>45400</v>
      </c>
      <c r="I3353">
        <v>0</v>
      </c>
      <c r="J3353">
        <v>55</v>
      </c>
      <c r="L3353">
        <v>4.9000000000000004</v>
      </c>
      <c r="M3353">
        <f>IF(_22_05_2024__71314[[#This Row],[Данные телематики, пробег]]=0,0.6,IF(_22_05_2024__71314[[#This Row],[Данные путевого, пробег]]=0,0,"для расчета"))</f>
        <v>0.6</v>
      </c>
      <c r="N33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3" s="20">
        <f>_22_05_2024__71314[[#This Row],[Рейтинг по проезду]]*0.6+_22_05_2024__71314[[#This Row],[Рейтинг по МВ]]*0.4</f>
        <v>0.68</v>
      </c>
    </row>
    <row r="3354" spans="1:17" x14ac:dyDescent="0.2">
      <c r="A3354">
        <v>321</v>
      </c>
      <c r="B3354" s="20" t="s">
        <v>1115</v>
      </c>
      <c r="C3354" s="20" t="s">
        <v>102</v>
      </c>
      <c r="D3354" s="20" t="s">
        <v>103</v>
      </c>
      <c r="E3354" s="20" t="s">
        <v>107</v>
      </c>
      <c r="F3354" s="20" t="s">
        <v>4</v>
      </c>
      <c r="G3354" s="20" t="s">
        <v>379</v>
      </c>
      <c r="H3354" s="19">
        <v>45401</v>
      </c>
      <c r="I3354">
        <v>0</v>
      </c>
      <c r="J3354">
        <v>77.150000000000006</v>
      </c>
      <c r="L3354">
        <v>4.9000000000000004</v>
      </c>
      <c r="M3354">
        <f>IF(_22_05_2024__71314[[#This Row],[Данные телематики, пробег]]=0,0.6,IF(_22_05_2024__71314[[#This Row],[Данные путевого, пробег]]=0,0,"для расчета"))</f>
        <v>0.6</v>
      </c>
      <c r="N33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4" s="20">
        <f>_22_05_2024__71314[[#This Row],[Рейтинг по проезду]]*0.6+_22_05_2024__71314[[#This Row],[Рейтинг по МВ]]*0.4</f>
        <v>0.68</v>
      </c>
    </row>
    <row r="3355" spans="1:17" x14ac:dyDescent="0.2">
      <c r="A3355">
        <v>321</v>
      </c>
      <c r="B3355" s="20" t="s">
        <v>1116</v>
      </c>
      <c r="C3355" s="20" t="s">
        <v>102</v>
      </c>
      <c r="D3355" s="20" t="s">
        <v>103</v>
      </c>
      <c r="E3355" s="20" t="s">
        <v>107</v>
      </c>
      <c r="F3355" s="20" t="s">
        <v>4</v>
      </c>
      <c r="G3355" s="20" t="s">
        <v>379</v>
      </c>
      <c r="H3355" s="19">
        <v>45402</v>
      </c>
      <c r="I3355">
        <v>0</v>
      </c>
      <c r="J3355">
        <v>107</v>
      </c>
      <c r="L3355">
        <v>4.9000000000000004</v>
      </c>
      <c r="M3355">
        <f>IF(_22_05_2024__71314[[#This Row],[Данные телематики, пробег]]=0,0.6,IF(_22_05_2024__71314[[#This Row],[Данные путевого, пробег]]=0,0,"для расчета"))</f>
        <v>0.6</v>
      </c>
      <c r="N33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5" s="20">
        <f>_22_05_2024__71314[[#This Row],[Рейтинг по проезду]]*0.6+_22_05_2024__71314[[#This Row],[Рейтинг по МВ]]*0.4</f>
        <v>0.68</v>
      </c>
    </row>
    <row r="3356" spans="1:17" x14ac:dyDescent="0.2">
      <c r="A3356">
        <v>321</v>
      </c>
      <c r="B3356" s="20" t="s">
        <v>1117</v>
      </c>
      <c r="C3356" s="20" t="s">
        <v>102</v>
      </c>
      <c r="D3356" s="20" t="s">
        <v>103</v>
      </c>
      <c r="E3356" s="20" t="s">
        <v>107</v>
      </c>
      <c r="F3356" s="20" t="s">
        <v>4</v>
      </c>
      <c r="G3356" s="20" t="s">
        <v>379</v>
      </c>
      <c r="H3356" s="19">
        <v>45403</v>
      </c>
      <c r="I3356">
        <v>0</v>
      </c>
      <c r="J3356">
        <v>822</v>
      </c>
      <c r="L3356">
        <v>4.9000000000000004</v>
      </c>
      <c r="M3356">
        <f>IF(_22_05_2024__71314[[#This Row],[Данные телематики, пробег]]=0,0.6,IF(_22_05_2024__71314[[#This Row],[Данные путевого, пробег]]=0,0,"для расчета"))</f>
        <v>0.6</v>
      </c>
      <c r="N33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6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6" s="20">
        <f>_22_05_2024__71314[[#This Row],[Рейтинг по проезду]]*0.6+_22_05_2024__71314[[#This Row],[Рейтинг по МВ]]*0.4</f>
        <v>0.68</v>
      </c>
    </row>
    <row r="3357" spans="1:17" x14ac:dyDescent="0.2">
      <c r="A3357">
        <v>321</v>
      </c>
      <c r="B3357" s="20" t="s">
        <v>1118</v>
      </c>
      <c r="C3357" s="20" t="s">
        <v>102</v>
      </c>
      <c r="D3357" s="20" t="s">
        <v>103</v>
      </c>
      <c r="E3357" s="20" t="s">
        <v>107</v>
      </c>
      <c r="F3357" s="20" t="s">
        <v>4</v>
      </c>
      <c r="G3357" s="20" t="s">
        <v>379</v>
      </c>
      <c r="H3357" s="19">
        <v>45404</v>
      </c>
      <c r="I3357">
        <v>0</v>
      </c>
      <c r="J3357">
        <v>873</v>
      </c>
      <c r="L3357">
        <v>4.9000000000000004</v>
      </c>
      <c r="M3357">
        <f>IF(_22_05_2024__71314[[#This Row],[Данные телематики, пробег]]=0,0.6,IF(_22_05_2024__71314[[#This Row],[Данные путевого, пробег]]=0,0,"для расчета"))</f>
        <v>0.6</v>
      </c>
      <c r="N33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7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7" s="20">
        <f>_22_05_2024__71314[[#This Row],[Рейтинг по проезду]]*0.6+_22_05_2024__71314[[#This Row],[Рейтинг по МВ]]*0.4</f>
        <v>0.68</v>
      </c>
    </row>
    <row r="3358" spans="1:17" x14ac:dyDescent="0.2">
      <c r="A3358">
        <v>321</v>
      </c>
      <c r="B3358" s="20" t="s">
        <v>1119</v>
      </c>
      <c r="C3358" s="20" t="s">
        <v>102</v>
      </c>
      <c r="D3358" s="20" t="s">
        <v>103</v>
      </c>
      <c r="E3358" s="20" t="s">
        <v>107</v>
      </c>
      <c r="F3358" s="20" t="s">
        <v>4</v>
      </c>
      <c r="G3358" s="20" t="s">
        <v>379</v>
      </c>
      <c r="H3358" s="19">
        <v>45405</v>
      </c>
      <c r="I3358">
        <v>0</v>
      </c>
      <c r="J3358">
        <v>67</v>
      </c>
      <c r="L3358">
        <v>4.9000000000000004</v>
      </c>
      <c r="M3358">
        <f>IF(_22_05_2024__71314[[#This Row],[Данные телематики, пробег]]=0,0.6,IF(_22_05_2024__71314[[#This Row],[Данные путевого, пробег]]=0,0,"для расчета"))</f>
        <v>0.6</v>
      </c>
      <c r="N33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8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8" s="20">
        <f>_22_05_2024__71314[[#This Row],[Рейтинг по проезду]]*0.6+_22_05_2024__71314[[#This Row],[Рейтинг по МВ]]*0.4</f>
        <v>0.68</v>
      </c>
    </row>
    <row r="3359" spans="1:17" x14ac:dyDescent="0.2">
      <c r="A3359">
        <v>321</v>
      </c>
      <c r="B3359" s="20" t="s">
        <v>1120</v>
      </c>
      <c r="C3359" s="20" t="s">
        <v>102</v>
      </c>
      <c r="D3359" s="20" t="s">
        <v>103</v>
      </c>
      <c r="E3359" s="20" t="s">
        <v>107</v>
      </c>
      <c r="F3359" s="20" t="s">
        <v>4</v>
      </c>
      <c r="G3359" s="20" t="s">
        <v>379</v>
      </c>
      <c r="H3359" s="19">
        <v>45406</v>
      </c>
      <c r="I3359">
        <v>0</v>
      </c>
      <c r="J3359">
        <v>135</v>
      </c>
      <c r="L3359">
        <v>4.9000000000000004</v>
      </c>
      <c r="M3359">
        <f>IF(_22_05_2024__71314[[#This Row],[Данные телематики, пробег]]=0,0.6,IF(_22_05_2024__71314[[#This Row],[Данные путевого, пробег]]=0,0,"для расчета"))</f>
        <v>0.6</v>
      </c>
      <c r="N33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59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59" s="20">
        <f>_22_05_2024__71314[[#This Row],[Рейтинг по проезду]]*0.6+_22_05_2024__71314[[#This Row],[Рейтинг по МВ]]*0.4</f>
        <v>0.68</v>
      </c>
    </row>
    <row r="3360" spans="1:17" x14ac:dyDescent="0.2">
      <c r="A3360">
        <v>321</v>
      </c>
      <c r="B3360" s="20" t="s">
        <v>1121</v>
      </c>
      <c r="C3360" s="20" t="s">
        <v>102</v>
      </c>
      <c r="D3360" s="20" t="s">
        <v>103</v>
      </c>
      <c r="E3360" s="20" t="s">
        <v>107</v>
      </c>
      <c r="F3360" s="20" t="s">
        <v>4</v>
      </c>
      <c r="G3360" s="20" t="s">
        <v>379</v>
      </c>
      <c r="H3360" s="19">
        <v>45407</v>
      </c>
      <c r="I3360">
        <v>0</v>
      </c>
      <c r="J3360">
        <v>973</v>
      </c>
      <c r="L3360">
        <v>4.9000000000000004</v>
      </c>
      <c r="M3360">
        <f>IF(_22_05_2024__71314[[#This Row],[Данные телематики, пробег]]=0,0.6,IF(_22_05_2024__71314[[#This Row],[Данные путевого, пробег]]=0,0,"для расчета"))</f>
        <v>0.6</v>
      </c>
      <c r="N33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0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0" s="20">
        <f>_22_05_2024__71314[[#This Row],[Рейтинг по проезду]]*0.6+_22_05_2024__71314[[#This Row],[Рейтинг по МВ]]*0.4</f>
        <v>0.68</v>
      </c>
    </row>
    <row r="3361" spans="1:17" x14ac:dyDescent="0.2">
      <c r="A3361">
        <v>321</v>
      </c>
      <c r="B3361" s="20" t="s">
        <v>1122</v>
      </c>
      <c r="C3361" s="20" t="s">
        <v>102</v>
      </c>
      <c r="D3361" s="20" t="s">
        <v>103</v>
      </c>
      <c r="E3361" s="20" t="s">
        <v>107</v>
      </c>
      <c r="F3361" s="20" t="s">
        <v>4</v>
      </c>
      <c r="G3361" s="20" t="s">
        <v>379</v>
      </c>
      <c r="H3361" s="19">
        <v>45408</v>
      </c>
      <c r="I3361">
        <v>0</v>
      </c>
      <c r="J3361">
        <v>221</v>
      </c>
      <c r="L3361">
        <v>4.9000000000000004</v>
      </c>
      <c r="M3361">
        <f>IF(_22_05_2024__71314[[#This Row],[Данные телематики, пробег]]=0,0.6,IF(_22_05_2024__71314[[#This Row],[Данные путевого, пробег]]=0,0,"для расчета"))</f>
        <v>0.6</v>
      </c>
      <c r="N33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1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1" s="20">
        <f>_22_05_2024__71314[[#This Row],[Рейтинг по проезду]]*0.6+_22_05_2024__71314[[#This Row],[Рейтинг по МВ]]*0.4</f>
        <v>0.68</v>
      </c>
    </row>
    <row r="3362" spans="1:17" x14ac:dyDescent="0.2">
      <c r="A3362">
        <v>321</v>
      </c>
      <c r="B3362" s="20" t="s">
        <v>1123</v>
      </c>
      <c r="C3362" s="20" t="s">
        <v>102</v>
      </c>
      <c r="D3362" s="20" t="s">
        <v>103</v>
      </c>
      <c r="E3362" s="20" t="s">
        <v>107</v>
      </c>
      <c r="F3362" s="20" t="s">
        <v>4</v>
      </c>
      <c r="G3362" s="20" t="s">
        <v>379</v>
      </c>
      <c r="H3362" s="19">
        <v>45409</v>
      </c>
      <c r="I3362">
        <v>0</v>
      </c>
      <c r="J3362">
        <v>111</v>
      </c>
      <c r="L3362">
        <v>4.9000000000000004</v>
      </c>
      <c r="M3362">
        <f>IF(_22_05_2024__71314[[#This Row],[Данные телематики, пробег]]=0,0.6,IF(_22_05_2024__71314[[#This Row],[Данные путевого, пробег]]=0,0,"для расчета"))</f>
        <v>0.6</v>
      </c>
      <c r="N33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2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2" s="20">
        <f>_22_05_2024__71314[[#This Row],[Рейтинг по проезду]]*0.6+_22_05_2024__71314[[#This Row],[Рейтинг по МВ]]*0.4</f>
        <v>0.68</v>
      </c>
    </row>
    <row r="3363" spans="1:17" x14ac:dyDescent="0.2">
      <c r="A3363">
        <v>321</v>
      </c>
      <c r="B3363" s="20" t="s">
        <v>1124</v>
      </c>
      <c r="C3363" s="20" t="s">
        <v>102</v>
      </c>
      <c r="D3363" s="20" t="s">
        <v>103</v>
      </c>
      <c r="E3363" s="20" t="s">
        <v>107</v>
      </c>
      <c r="F3363" s="20" t="s">
        <v>4</v>
      </c>
      <c r="G3363" s="20" t="s">
        <v>379</v>
      </c>
      <c r="H3363" s="19">
        <v>45410</v>
      </c>
      <c r="I3363">
        <v>0</v>
      </c>
      <c r="J3363">
        <v>894</v>
      </c>
      <c r="L3363">
        <v>4.9000000000000004</v>
      </c>
      <c r="M3363">
        <f>IF(_22_05_2024__71314[[#This Row],[Данные телематики, пробег]]=0,0.6,IF(_22_05_2024__71314[[#This Row],[Данные путевого, пробег]]=0,0,"для расчета"))</f>
        <v>0.6</v>
      </c>
      <c r="N33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3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3" s="20">
        <f>_22_05_2024__71314[[#This Row],[Рейтинг по проезду]]*0.6+_22_05_2024__71314[[#This Row],[Рейтинг по МВ]]*0.4</f>
        <v>0.68</v>
      </c>
    </row>
    <row r="3364" spans="1:17" x14ac:dyDescent="0.2">
      <c r="A3364">
        <v>321</v>
      </c>
      <c r="B3364" s="20" t="s">
        <v>1125</v>
      </c>
      <c r="C3364" s="20" t="s">
        <v>102</v>
      </c>
      <c r="D3364" s="20" t="s">
        <v>103</v>
      </c>
      <c r="E3364" s="20" t="s">
        <v>107</v>
      </c>
      <c r="F3364" s="20" t="s">
        <v>4</v>
      </c>
      <c r="G3364" s="20" t="s">
        <v>379</v>
      </c>
      <c r="H3364" s="19">
        <v>45411</v>
      </c>
      <c r="I3364">
        <v>0</v>
      </c>
      <c r="J3364">
        <v>120</v>
      </c>
      <c r="L3364">
        <v>4.9000000000000004</v>
      </c>
      <c r="M3364">
        <f>IF(_22_05_2024__71314[[#This Row],[Данные телематики, пробег]]=0,0.6,IF(_22_05_2024__71314[[#This Row],[Данные путевого, пробег]]=0,0,"для расчета"))</f>
        <v>0.6</v>
      </c>
      <c r="N33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4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4" s="20">
        <f>_22_05_2024__71314[[#This Row],[Рейтинг по проезду]]*0.6+_22_05_2024__71314[[#This Row],[Рейтинг по МВ]]*0.4</f>
        <v>0.68</v>
      </c>
    </row>
    <row r="3365" spans="1:17" x14ac:dyDescent="0.2">
      <c r="A3365">
        <v>321</v>
      </c>
      <c r="B3365" s="20" t="s">
        <v>1126</v>
      </c>
      <c r="C3365" s="20" t="s">
        <v>102</v>
      </c>
      <c r="D3365" s="20" t="s">
        <v>103</v>
      </c>
      <c r="E3365" s="20" t="s">
        <v>107</v>
      </c>
      <c r="F3365" s="20" t="s">
        <v>4</v>
      </c>
      <c r="G3365" s="20" t="s">
        <v>379</v>
      </c>
      <c r="H3365" s="19">
        <v>45412</v>
      </c>
      <c r="I3365">
        <v>0</v>
      </c>
      <c r="J3365">
        <v>765</v>
      </c>
      <c r="L3365">
        <v>4.9000000000000004</v>
      </c>
      <c r="M3365">
        <f>IF(_22_05_2024__71314[[#This Row],[Данные телематики, пробег]]=0,0.6,IF(_22_05_2024__71314[[#This Row],[Данные путевого, пробег]]=0,0,"для расчета"))</f>
        <v>0.6</v>
      </c>
      <c r="N33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5" s="20">
        <f>IF(_22_05_2024__71314[[#This Row],[Манера вождения]]&gt;5.4,1,IF(_22_05_2024__71314[[#This Row],[Манера вождения]]&gt;5.1,0.9,IF(_22_05_2024__71314[[#This Row],[Манера вождения]]&gt;4.8,0.8,0.7)))</f>
        <v>0.8</v>
      </c>
      <c r="Q3365" s="20">
        <f>_22_05_2024__71314[[#This Row],[Рейтинг по проезду]]*0.6+_22_05_2024__71314[[#This Row],[Рейтинг по МВ]]*0.4</f>
        <v>0.68</v>
      </c>
    </row>
    <row r="3366" spans="1:17" x14ac:dyDescent="0.2">
      <c r="A3366">
        <v>325</v>
      </c>
      <c r="B3366" s="20" t="s">
        <v>1127</v>
      </c>
      <c r="C3366" s="20" t="s">
        <v>102</v>
      </c>
      <c r="D3366" s="20" t="s">
        <v>103</v>
      </c>
      <c r="E3366" s="20" t="s">
        <v>107</v>
      </c>
      <c r="F3366" s="20" t="s">
        <v>4</v>
      </c>
      <c r="G3366" s="20" t="s">
        <v>383</v>
      </c>
      <c r="H3366" s="19">
        <v>45387</v>
      </c>
      <c r="I3366">
        <v>0</v>
      </c>
      <c r="J3366">
        <v>555</v>
      </c>
      <c r="L3366">
        <v>4.8</v>
      </c>
      <c r="M3366">
        <f>IF(_22_05_2024__71314[[#This Row],[Данные телематики, пробег]]=0,0.6,IF(_22_05_2024__71314[[#This Row],[Данные путевого, пробег]]=0,0,"для расчета"))</f>
        <v>0.6</v>
      </c>
      <c r="N33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66" s="20">
        <f>_22_05_2024__71314[[#This Row],[Рейтинг по проезду]]*0.6+_22_05_2024__71314[[#This Row],[Рейтинг по МВ]]*0.4</f>
        <v>0.6399999999999999</v>
      </c>
    </row>
    <row r="3367" spans="1:17" x14ac:dyDescent="0.2">
      <c r="A3367">
        <v>325</v>
      </c>
      <c r="B3367" s="20" t="s">
        <v>1128</v>
      </c>
      <c r="C3367" s="20" t="s">
        <v>102</v>
      </c>
      <c r="D3367" s="20" t="s">
        <v>103</v>
      </c>
      <c r="E3367" s="20" t="s">
        <v>107</v>
      </c>
      <c r="F3367" s="20" t="s">
        <v>4</v>
      </c>
      <c r="G3367" s="20" t="s">
        <v>383</v>
      </c>
      <c r="H3367" s="19">
        <v>45390</v>
      </c>
      <c r="I3367">
        <v>0</v>
      </c>
      <c r="J3367">
        <v>204</v>
      </c>
      <c r="L3367">
        <v>4.8</v>
      </c>
      <c r="M3367">
        <f>IF(_22_05_2024__71314[[#This Row],[Данные телематики, пробег]]=0,0.6,IF(_22_05_2024__71314[[#This Row],[Данные путевого, пробег]]=0,0,"для расчета"))</f>
        <v>0.6</v>
      </c>
      <c r="N33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67" s="20">
        <f>_22_05_2024__71314[[#This Row],[Рейтинг по проезду]]*0.6+_22_05_2024__71314[[#This Row],[Рейтинг по МВ]]*0.4</f>
        <v>0.6399999999999999</v>
      </c>
    </row>
    <row r="3368" spans="1:17" x14ac:dyDescent="0.2">
      <c r="A3368">
        <v>325</v>
      </c>
      <c r="B3368" s="20" t="s">
        <v>1129</v>
      </c>
      <c r="C3368" s="20" t="s">
        <v>102</v>
      </c>
      <c r="D3368" s="20" t="s">
        <v>103</v>
      </c>
      <c r="E3368" s="20" t="s">
        <v>107</v>
      </c>
      <c r="F3368" s="20" t="s">
        <v>4</v>
      </c>
      <c r="G3368" s="20" t="s">
        <v>383</v>
      </c>
      <c r="H3368" s="19">
        <v>45391</v>
      </c>
      <c r="I3368">
        <v>0</v>
      </c>
      <c r="J3368">
        <v>213</v>
      </c>
      <c r="L3368">
        <v>4.8</v>
      </c>
      <c r="M3368">
        <f>IF(_22_05_2024__71314[[#This Row],[Данные телематики, пробег]]=0,0.6,IF(_22_05_2024__71314[[#This Row],[Данные путевого, пробег]]=0,0,"для расчета"))</f>
        <v>0.6</v>
      </c>
      <c r="N33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68" s="20">
        <f>_22_05_2024__71314[[#This Row],[Рейтинг по проезду]]*0.6+_22_05_2024__71314[[#This Row],[Рейтинг по МВ]]*0.4</f>
        <v>0.6399999999999999</v>
      </c>
    </row>
    <row r="3369" spans="1:17" x14ac:dyDescent="0.2">
      <c r="A3369">
        <v>325</v>
      </c>
      <c r="B3369" s="20" t="s">
        <v>1130</v>
      </c>
      <c r="C3369" s="20" t="s">
        <v>102</v>
      </c>
      <c r="D3369" s="20" t="s">
        <v>103</v>
      </c>
      <c r="E3369" s="20" t="s">
        <v>107</v>
      </c>
      <c r="F3369" s="20" t="s">
        <v>4</v>
      </c>
      <c r="G3369" s="20" t="s">
        <v>383</v>
      </c>
      <c r="H3369" s="19">
        <v>45392</v>
      </c>
      <c r="I3369">
        <v>0</v>
      </c>
      <c r="J3369">
        <v>1217</v>
      </c>
      <c r="L3369">
        <v>4.8</v>
      </c>
      <c r="M3369">
        <f>IF(_22_05_2024__71314[[#This Row],[Данные телематики, пробег]]=0,0.6,IF(_22_05_2024__71314[[#This Row],[Данные путевого, пробег]]=0,0,"для расчета"))</f>
        <v>0.6</v>
      </c>
      <c r="N33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6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69" s="20">
        <f>_22_05_2024__71314[[#This Row],[Рейтинг по проезду]]*0.6+_22_05_2024__71314[[#This Row],[Рейтинг по МВ]]*0.4</f>
        <v>0.6399999999999999</v>
      </c>
    </row>
    <row r="3370" spans="1:17" x14ac:dyDescent="0.2">
      <c r="A3370">
        <v>325</v>
      </c>
      <c r="B3370" s="20" t="s">
        <v>1131</v>
      </c>
      <c r="C3370" s="20" t="s">
        <v>102</v>
      </c>
      <c r="D3370" s="20" t="s">
        <v>103</v>
      </c>
      <c r="E3370" s="20" t="s">
        <v>107</v>
      </c>
      <c r="F3370" s="20" t="s">
        <v>4</v>
      </c>
      <c r="G3370" s="20" t="s">
        <v>383</v>
      </c>
      <c r="H3370" s="19">
        <v>45394</v>
      </c>
      <c r="I3370">
        <v>0</v>
      </c>
      <c r="J3370">
        <v>1029</v>
      </c>
      <c r="L3370">
        <v>4.8</v>
      </c>
      <c r="M3370">
        <f>IF(_22_05_2024__71314[[#This Row],[Данные телематики, пробег]]=0,0.6,IF(_22_05_2024__71314[[#This Row],[Данные путевого, пробег]]=0,0,"для расчета"))</f>
        <v>0.6</v>
      </c>
      <c r="N33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0" s="20">
        <f>_22_05_2024__71314[[#This Row],[Рейтинг по проезду]]*0.6+_22_05_2024__71314[[#This Row],[Рейтинг по МВ]]*0.4</f>
        <v>0.6399999999999999</v>
      </c>
    </row>
    <row r="3371" spans="1:17" x14ac:dyDescent="0.2">
      <c r="A3371">
        <v>325</v>
      </c>
      <c r="B3371" s="20" t="s">
        <v>1132</v>
      </c>
      <c r="C3371" s="20" t="s">
        <v>102</v>
      </c>
      <c r="D3371" s="20" t="s">
        <v>103</v>
      </c>
      <c r="E3371" s="20" t="s">
        <v>107</v>
      </c>
      <c r="F3371" s="20" t="s">
        <v>4</v>
      </c>
      <c r="G3371" s="20" t="s">
        <v>383</v>
      </c>
      <c r="H3371" s="19">
        <v>45398</v>
      </c>
      <c r="I3371">
        <v>0</v>
      </c>
      <c r="J3371">
        <v>665</v>
      </c>
      <c r="L3371">
        <v>4.8</v>
      </c>
      <c r="M3371">
        <f>IF(_22_05_2024__71314[[#This Row],[Данные телематики, пробег]]=0,0.6,IF(_22_05_2024__71314[[#This Row],[Данные путевого, пробег]]=0,0,"для расчета"))</f>
        <v>0.6</v>
      </c>
      <c r="N33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1" s="20">
        <f>_22_05_2024__71314[[#This Row],[Рейтинг по проезду]]*0.6+_22_05_2024__71314[[#This Row],[Рейтинг по МВ]]*0.4</f>
        <v>0.6399999999999999</v>
      </c>
    </row>
    <row r="3372" spans="1:17" x14ac:dyDescent="0.2">
      <c r="A3372">
        <v>325</v>
      </c>
      <c r="B3372" s="20" t="s">
        <v>1133</v>
      </c>
      <c r="C3372" s="20" t="s">
        <v>102</v>
      </c>
      <c r="D3372" s="20" t="s">
        <v>103</v>
      </c>
      <c r="E3372" s="20" t="s">
        <v>107</v>
      </c>
      <c r="F3372" s="20" t="s">
        <v>4</v>
      </c>
      <c r="G3372" s="20" t="s">
        <v>383</v>
      </c>
      <c r="H3372" s="19">
        <v>45399</v>
      </c>
      <c r="I3372">
        <v>0</v>
      </c>
      <c r="J3372">
        <v>208</v>
      </c>
      <c r="L3372">
        <v>4.8</v>
      </c>
      <c r="M3372">
        <f>IF(_22_05_2024__71314[[#This Row],[Данные телематики, пробег]]=0,0.6,IF(_22_05_2024__71314[[#This Row],[Данные путевого, пробег]]=0,0,"для расчета"))</f>
        <v>0.6</v>
      </c>
      <c r="N33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2" s="20">
        <f>_22_05_2024__71314[[#This Row],[Рейтинг по проезду]]*0.6+_22_05_2024__71314[[#This Row],[Рейтинг по МВ]]*0.4</f>
        <v>0.6399999999999999</v>
      </c>
    </row>
    <row r="3373" spans="1:17" x14ac:dyDescent="0.2">
      <c r="A3373">
        <v>325</v>
      </c>
      <c r="B3373" s="20" t="s">
        <v>1134</v>
      </c>
      <c r="C3373" s="20" t="s">
        <v>102</v>
      </c>
      <c r="D3373" s="20" t="s">
        <v>103</v>
      </c>
      <c r="E3373" s="20" t="s">
        <v>107</v>
      </c>
      <c r="F3373" s="20" t="s">
        <v>4</v>
      </c>
      <c r="G3373" s="20" t="s">
        <v>383</v>
      </c>
      <c r="H3373" s="19">
        <v>45400</v>
      </c>
      <c r="I3373">
        <v>0</v>
      </c>
      <c r="J3373">
        <v>80</v>
      </c>
      <c r="L3373">
        <v>4.8</v>
      </c>
      <c r="M3373">
        <f>IF(_22_05_2024__71314[[#This Row],[Данные телематики, пробег]]=0,0.6,IF(_22_05_2024__71314[[#This Row],[Данные путевого, пробег]]=0,0,"для расчета"))</f>
        <v>0.6</v>
      </c>
      <c r="N33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3" s="20">
        <f>_22_05_2024__71314[[#This Row],[Рейтинг по проезду]]*0.6+_22_05_2024__71314[[#This Row],[Рейтинг по МВ]]*0.4</f>
        <v>0.6399999999999999</v>
      </c>
    </row>
    <row r="3374" spans="1:17" x14ac:dyDescent="0.2">
      <c r="A3374">
        <v>325</v>
      </c>
      <c r="B3374" s="20" t="s">
        <v>1135</v>
      </c>
      <c r="C3374" s="20" t="s">
        <v>102</v>
      </c>
      <c r="D3374" s="20" t="s">
        <v>103</v>
      </c>
      <c r="E3374" s="20" t="s">
        <v>107</v>
      </c>
      <c r="F3374" s="20" t="s">
        <v>4</v>
      </c>
      <c r="G3374" s="20" t="s">
        <v>383</v>
      </c>
      <c r="H3374" s="19">
        <v>45408</v>
      </c>
      <c r="I3374">
        <v>0</v>
      </c>
      <c r="J3374">
        <v>1029</v>
      </c>
      <c r="L3374">
        <v>4.8</v>
      </c>
      <c r="M3374">
        <f>IF(_22_05_2024__71314[[#This Row],[Данные телематики, пробег]]=0,0.6,IF(_22_05_2024__71314[[#This Row],[Данные путевого, пробег]]=0,0,"для расчета"))</f>
        <v>0.6</v>
      </c>
      <c r="N33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4" s="20">
        <f>_22_05_2024__71314[[#This Row],[Рейтинг по проезду]]*0.6+_22_05_2024__71314[[#This Row],[Рейтинг по МВ]]*0.4</f>
        <v>0.6399999999999999</v>
      </c>
    </row>
    <row r="3375" spans="1:17" x14ac:dyDescent="0.2">
      <c r="A3375">
        <v>325</v>
      </c>
      <c r="B3375" s="20" t="s">
        <v>1136</v>
      </c>
      <c r="C3375" s="20" t="s">
        <v>102</v>
      </c>
      <c r="D3375" s="20" t="s">
        <v>103</v>
      </c>
      <c r="E3375" s="20" t="s">
        <v>107</v>
      </c>
      <c r="F3375" s="20" t="s">
        <v>4</v>
      </c>
      <c r="G3375" s="20" t="s">
        <v>383</v>
      </c>
      <c r="H3375" s="19">
        <v>45411</v>
      </c>
      <c r="I3375">
        <v>0</v>
      </c>
      <c r="J3375">
        <v>665</v>
      </c>
      <c r="L3375">
        <v>4.8</v>
      </c>
      <c r="M3375">
        <f>IF(_22_05_2024__71314[[#This Row],[Данные телематики, пробег]]=0,0.6,IF(_22_05_2024__71314[[#This Row],[Данные путевого, пробег]]=0,0,"для расчета"))</f>
        <v>0.6</v>
      </c>
      <c r="N33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5" s="20">
        <f>_22_05_2024__71314[[#This Row],[Рейтинг по проезду]]*0.6+_22_05_2024__71314[[#This Row],[Рейтинг по МВ]]*0.4</f>
        <v>0.6399999999999999</v>
      </c>
    </row>
    <row r="3376" spans="1:17" x14ac:dyDescent="0.2">
      <c r="A3376">
        <v>325</v>
      </c>
      <c r="B3376" s="20" t="s">
        <v>1137</v>
      </c>
      <c r="C3376" s="20" t="s">
        <v>102</v>
      </c>
      <c r="D3376" s="20" t="s">
        <v>103</v>
      </c>
      <c r="E3376" s="20" t="s">
        <v>107</v>
      </c>
      <c r="F3376" s="20" t="s">
        <v>4</v>
      </c>
      <c r="G3376" s="20" t="s">
        <v>383</v>
      </c>
      <c r="H3376" s="19">
        <v>45412</v>
      </c>
      <c r="I3376">
        <v>0</v>
      </c>
      <c r="J3376">
        <v>208</v>
      </c>
      <c r="L3376">
        <v>4.8</v>
      </c>
      <c r="M3376">
        <f>IF(_22_05_2024__71314[[#This Row],[Данные телематики, пробег]]=0,0.6,IF(_22_05_2024__71314[[#This Row],[Данные путевого, пробег]]=0,0,"для расчета"))</f>
        <v>0.6</v>
      </c>
      <c r="N33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376" s="20">
        <f>_22_05_2024__71314[[#This Row],[Рейтинг по проезду]]*0.6+_22_05_2024__71314[[#This Row],[Рейтинг по МВ]]*0.4</f>
        <v>0.6399999999999999</v>
      </c>
    </row>
    <row r="3377" spans="1:17" x14ac:dyDescent="0.2">
      <c r="A3377">
        <v>326</v>
      </c>
      <c r="B3377" s="20" t="s">
        <v>1138</v>
      </c>
      <c r="C3377" s="20" t="s">
        <v>102</v>
      </c>
      <c r="D3377" s="20" t="s">
        <v>103</v>
      </c>
      <c r="E3377" s="20" t="s">
        <v>105</v>
      </c>
      <c r="F3377" s="20" t="s">
        <v>4</v>
      </c>
      <c r="G3377" s="20" t="s">
        <v>384</v>
      </c>
      <c r="H3377" s="19">
        <v>45383</v>
      </c>
      <c r="I3377">
        <v>0</v>
      </c>
      <c r="J3377">
        <v>489</v>
      </c>
      <c r="L3377">
        <v>5.9</v>
      </c>
      <c r="M3377">
        <f>IF(_22_05_2024__71314[[#This Row],[Данные телематики, пробег]]=0,0.6,IF(_22_05_2024__71314[[#This Row],[Данные путевого, пробег]]=0,0,"для расчета"))</f>
        <v>0.6</v>
      </c>
      <c r="N33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77" s="20">
        <f>_22_05_2024__71314[[#This Row],[Рейтинг по проезду]]*0.6+_22_05_2024__71314[[#This Row],[Рейтинг по МВ]]*0.4</f>
        <v>0.76</v>
      </c>
    </row>
    <row r="3378" spans="1:17" x14ac:dyDescent="0.2">
      <c r="A3378">
        <v>326</v>
      </c>
      <c r="B3378" s="20" t="s">
        <v>1139</v>
      </c>
      <c r="C3378" s="20" t="s">
        <v>102</v>
      </c>
      <c r="D3378" s="20" t="s">
        <v>103</v>
      </c>
      <c r="E3378" s="20" t="s">
        <v>105</v>
      </c>
      <c r="F3378" s="20" t="s">
        <v>4</v>
      </c>
      <c r="G3378" s="20" t="s">
        <v>384</v>
      </c>
      <c r="H3378" s="19">
        <v>45385</v>
      </c>
      <c r="I3378">
        <v>0</v>
      </c>
      <c r="J3378">
        <v>962</v>
      </c>
      <c r="L3378">
        <v>5.9</v>
      </c>
      <c r="M3378">
        <f>IF(_22_05_2024__71314[[#This Row],[Данные телематики, пробег]]=0,0.6,IF(_22_05_2024__71314[[#This Row],[Данные путевого, пробег]]=0,0,"для расчета"))</f>
        <v>0.6</v>
      </c>
      <c r="N33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78" s="20">
        <f>_22_05_2024__71314[[#This Row],[Рейтинг по проезду]]*0.6+_22_05_2024__71314[[#This Row],[Рейтинг по МВ]]*0.4</f>
        <v>0.76</v>
      </c>
    </row>
    <row r="3379" spans="1:17" x14ac:dyDescent="0.2">
      <c r="A3379">
        <v>326</v>
      </c>
      <c r="B3379" s="20" t="s">
        <v>1140</v>
      </c>
      <c r="C3379" s="20" t="s">
        <v>102</v>
      </c>
      <c r="D3379" s="20" t="s">
        <v>103</v>
      </c>
      <c r="E3379" s="20" t="s">
        <v>105</v>
      </c>
      <c r="F3379" s="20" t="s">
        <v>4</v>
      </c>
      <c r="G3379" s="20" t="s">
        <v>384</v>
      </c>
      <c r="H3379" s="19">
        <v>45387</v>
      </c>
      <c r="I3379">
        <v>0</v>
      </c>
      <c r="J3379">
        <v>555</v>
      </c>
      <c r="L3379">
        <v>5.9</v>
      </c>
      <c r="M3379">
        <f>IF(_22_05_2024__71314[[#This Row],[Данные телематики, пробег]]=0,0.6,IF(_22_05_2024__71314[[#This Row],[Данные путевого, пробег]]=0,0,"для расчета"))</f>
        <v>0.6</v>
      </c>
      <c r="N33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79" s="20">
        <f>_22_05_2024__71314[[#This Row],[Рейтинг по проезду]]*0.6+_22_05_2024__71314[[#This Row],[Рейтинг по МВ]]*0.4</f>
        <v>0.76</v>
      </c>
    </row>
    <row r="3380" spans="1:17" x14ac:dyDescent="0.2">
      <c r="A3380">
        <v>326</v>
      </c>
      <c r="B3380" s="20" t="s">
        <v>1141</v>
      </c>
      <c r="C3380" s="20" t="s">
        <v>102</v>
      </c>
      <c r="D3380" s="20" t="s">
        <v>103</v>
      </c>
      <c r="E3380" s="20" t="s">
        <v>105</v>
      </c>
      <c r="F3380" s="20" t="s">
        <v>4</v>
      </c>
      <c r="G3380" s="20" t="s">
        <v>384</v>
      </c>
      <c r="H3380" s="19">
        <v>45390</v>
      </c>
      <c r="I3380">
        <v>0</v>
      </c>
      <c r="J3380">
        <v>204</v>
      </c>
      <c r="L3380">
        <v>5.9</v>
      </c>
      <c r="M3380">
        <f>IF(_22_05_2024__71314[[#This Row],[Данные телематики, пробег]]=0,0.6,IF(_22_05_2024__71314[[#This Row],[Данные путевого, пробег]]=0,0,"для расчета"))</f>
        <v>0.6</v>
      </c>
      <c r="N33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0" s="20">
        <f>_22_05_2024__71314[[#This Row],[Рейтинг по проезду]]*0.6+_22_05_2024__71314[[#This Row],[Рейтинг по МВ]]*0.4</f>
        <v>0.76</v>
      </c>
    </row>
    <row r="3381" spans="1:17" x14ac:dyDescent="0.2">
      <c r="A3381">
        <v>326</v>
      </c>
      <c r="B3381" s="20" t="s">
        <v>1142</v>
      </c>
      <c r="C3381" s="20" t="s">
        <v>102</v>
      </c>
      <c r="D3381" s="20" t="s">
        <v>103</v>
      </c>
      <c r="E3381" s="20" t="s">
        <v>105</v>
      </c>
      <c r="F3381" s="20" t="s">
        <v>4</v>
      </c>
      <c r="G3381" s="20" t="s">
        <v>384</v>
      </c>
      <c r="H3381" s="19">
        <v>45391</v>
      </c>
      <c r="I3381">
        <v>0</v>
      </c>
      <c r="J3381">
        <v>213</v>
      </c>
      <c r="L3381">
        <v>5.9</v>
      </c>
      <c r="M3381">
        <f>IF(_22_05_2024__71314[[#This Row],[Данные телематики, пробег]]=0,0.6,IF(_22_05_2024__71314[[#This Row],[Данные путевого, пробег]]=0,0,"для расчета"))</f>
        <v>0.6</v>
      </c>
      <c r="N33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1" s="20">
        <f>_22_05_2024__71314[[#This Row],[Рейтинг по проезду]]*0.6+_22_05_2024__71314[[#This Row],[Рейтинг по МВ]]*0.4</f>
        <v>0.76</v>
      </c>
    </row>
    <row r="3382" spans="1:17" x14ac:dyDescent="0.2">
      <c r="A3382">
        <v>326</v>
      </c>
      <c r="B3382" s="20" t="s">
        <v>1143</v>
      </c>
      <c r="C3382" s="20" t="s">
        <v>102</v>
      </c>
      <c r="D3382" s="20" t="s">
        <v>103</v>
      </c>
      <c r="E3382" s="20" t="s">
        <v>105</v>
      </c>
      <c r="F3382" s="20" t="s">
        <v>4</v>
      </c>
      <c r="G3382" s="20" t="s">
        <v>384</v>
      </c>
      <c r="H3382" s="19">
        <v>45392</v>
      </c>
      <c r="I3382">
        <v>0</v>
      </c>
      <c r="J3382">
        <v>1217</v>
      </c>
      <c r="L3382">
        <v>5.9</v>
      </c>
      <c r="M3382">
        <f>IF(_22_05_2024__71314[[#This Row],[Данные телематики, пробег]]=0,0.6,IF(_22_05_2024__71314[[#This Row],[Данные путевого, пробег]]=0,0,"для расчета"))</f>
        <v>0.6</v>
      </c>
      <c r="N33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2" s="20">
        <f>_22_05_2024__71314[[#This Row],[Рейтинг по проезду]]*0.6+_22_05_2024__71314[[#This Row],[Рейтинг по МВ]]*0.4</f>
        <v>0.76</v>
      </c>
    </row>
    <row r="3383" spans="1:17" x14ac:dyDescent="0.2">
      <c r="A3383">
        <v>326</v>
      </c>
      <c r="B3383" s="20" t="s">
        <v>1144</v>
      </c>
      <c r="C3383" s="20" t="s">
        <v>102</v>
      </c>
      <c r="D3383" s="20" t="s">
        <v>103</v>
      </c>
      <c r="E3383" s="20" t="s">
        <v>105</v>
      </c>
      <c r="F3383" s="20" t="s">
        <v>4</v>
      </c>
      <c r="G3383" s="20" t="s">
        <v>384</v>
      </c>
      <c r="H3383" s="19">
        <v>45394</v>
      </c>
      <c r="I3383">
        <v>0</v>
      </c>
      <c r="J3383">
        <v>1029</v>
      </c>
      <c r="L3383">
        <v>5.9</v>
      </c>
      <c r="M3383">
        <f>IF(_22_05_2024__71314[[#This Row],[Данные телематики, пробег]]=0,0.6,IF(_22_05_2024__71314[[#This Row],[Данные путевого, пробег]]=0,0,"для расчета"))</f>
        <v>0.6</v>
      </c>
      <c r="N33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3" s="20">
        <f>_22_05_2024__71314[[#This Row],[Рейтинг по проезду]]*0.6+_22_05_2024__71314[[#This Row],[Рейтинг по МВ]]*0.4</f>
        <v>0.76</v>
      </c>
    </row>
    <row r="3384" spans="1:17" x14ac:dyDescent="0.2">
      <c r="A3384">
        <v>326</v>
      </c>
      <c r="B3384" s="20" t="s">
        <v>1145</v>
      </c>
      <c r="C3384" s="20" t="s">
        <v>102</v>
      </c>
      <c r="D3384" s="20" t="s">
        <v>103</v>
      </c>
      <c r="E3384" s="20" t="s">
        <v>105</v>
      </c>
      <c r="F3384" s="20" t="s">
        <v>4</v>
      </c>
      <c r="G3384" s="20" t="s">
        <v>384</v>
      </c>
      <c r="H3384" s="19">
        <v>45398</v>
      </c>
      <c r="I3384">
        <v>0</v>
      </c>
      <c r="J3384">
        <v>665</v>
      </c>
      <c r="L3384">
        <v>5.9</v>
      </c>
      <c r="M3384">
        <f>IF(_22_05_2024__71314[[#This Row],[Данные телематики, пробег]]=0,0.6,IF(_22_05_2024__71314[[#This Row],[Данные путевого, пробег]]=0,0,"для расчета"))</f>
        <v>0.6</v>
      </c>
      <c r="N33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4" s="20">
        <f>_22_05_2024__71314[[#This Row],[Рейтинг по проезду]]*0.6+_22_05_2024__71314[[#This Row],[Рейтинг по МВ]]*0.4</f>
        <v>0.76</v>
      </c>
    </row>
    <row r="3385" spans="1:17" x14ac:dyDescent="0.2">
      <c r="A3385">
        <v>326</v>
      </c>
      <c r="B3385" s="20" t="s">
        <v>1146</v>
      </c>
      <c r="C3385" s="20" t="s">
        <v>102</v>
      </c>
      <c r="D3385" s="20" t="s">
        <v>103</v>
      </c>
      <c r="E3385" s="20" t="s">
        <v>105</v>
      </c>
      <c r="F3385" s="20" t="s">
        <v>4</v>
      </c>
      <c r="G3385" s="20" t="s">
        <v>384</v>
      </c>
      <c r="H3385" s="19">
        <v>45399</v>
      </c>
      <c r="I3385">
        <v>0</v>
      </c>
      <c r="J3385">
        <v>208</v>
      </c>
      <c r="L3385">
        <v>5.9</v>
      </c>
      <c r="M3385">
        <f>IF(_22_05_2024__71314[[#This Row],[Данные телематики, пробег]]=0,0.6,IF(_22_05_2024__71314[[#This Row],[Данные путевого, пробег]]=0,0,"для расчета"))</f>
        <v>0.6</v>
      </c>
      <c r="N33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5" s="20">
        <f>_22_05_2024__71314[[#This Row],[Рейтинг по проезду]]*0.6+_22_05_2024__71314[[#This Row],[Рейтинг по МВ]]*0.4</f>
        <v>0.76</v>
      </c>
    </row>
    <row r="3386" spans="1:17" x14ac:dyDescent="0.2">
      <c r="A3386">
        <v>326</v>
      </c>
      <c r="B3386" s="20" t="s">
        <v>1147</v>
      </c>
      <c r="C3386" s="20" t="s">
        <v>102</v>
      </c>
      <c r="D3386" s="20" t="s">
        <v>103</v>
      </c>
      <c r="E3386" s="20" t="s">
        <v>105</v>
      </c>
      <c r="F3386" s="20" t="s">
        <v>4</v>
      </c>
      <c r="G3386" s="20" t="s">
        <v>384</v>
      </c>
      <c r="H3386" s="19">
        <v>45400</v>
      </c>
      <c r="I3386">
        <v>0</v>
      </c>
      <c r="J3386">
        <v>80</v>
      </c>
      <c r="L3386">
        <v>5.9</v>
      </c>
      <c r="M3386">
        <f>IF(_22_05_2024__71314[[#This Row],[Данные телематики, пробег]]=0,0.6,IF(_22_05_2024__71314[[#This Row],[Данные путевого, пробег]]=0,0,"для расчета"))</f>
        <v>0.6</v>
      </c>
      <c r="N33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6" s="20">
        <f>_22_05_2024__71314[[#This Row],[Рейтинг по проезду]]*0.6+_22_05_2024__71314[[#This Row],[Рейтинг по МВ]]*0.4</f>
        <v>0.76</v>
      </c>
    </row>
    <row r="3387" spans="1:17" x14ac:dyDescent="0.2">
      <c r="A3387">
        <v>326</v>
      </c>
      <c r="B3387" s="20" t="s">
        <v>1148</v>
      </c>
      <c r="C3387" s="20" t="s">
        <v>102</v>
      </c>
      <c r="D3387" s="20" t="s">
        <v>103</v>
      </c>
      <c r="E3387" s="20" t="s">
        <v>105</v>
      </c>
      <c r="F3387" s="20" t="s">
        <v>4</v>
      </c>
      <c r="G3387" s="20" t="s">
        <v>384</v>
      </c>
      <c r="H3387" s="19">
        <v>45408</v>
      </c>
      <c r="I3387">
        <v>0</v>
      </c>
      <c r="J3387">
        <v>1029</v>
      </c>
      <c r="L3387">
        <v>5.9</v>
      </c>
      <c r="M3387">
        <f>IF(_22_05_2024__71314[[#This Row],[Данные телематики, пробег]]=0,0.6,IF(_22_05_2024__71314[[#This Row],[Данные путевого, пробег]]=0,0,"для расчета"))</f>
        <v>0.6</v>
      </c>
      <c r="N33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7" s="20">
        <f>_22_05_2024__71314[[#This Row],[Рейтинг по проезду]]*0.6+_22_05_2024__71314[[#This Row],[Рейтинг по МВ]]*0.4</f>
        <v>0.76</v>
      </c>
    </row>
    <row r="3388" spans="1:17" x14ac:dyDescent="0.2">
      <c r="A3388">
        <v>326</v>
      </c>
      <c r="B3388" s="20" t="s">
        <v>1149</v>
      </c>
      <c r="C3388" s="20" t="s">
        <v>102</v>
      </c>
      <c r="D3388" s="20" t="s">
        <v>103</v>
      </c>
      <c r="E3388" s="20" t="s">
        <v>105</v>
      </c>
      <c r="F3388" s="20" t="s">
        <v>4</v>
      </c>
      <c r="G3388" s="20" t="s">
        <v>384</v>
      </c>
      <c r="H3388" s="19">
        <v>45411</v>
      </c>
      <c r="I3388">
        <v>0</v>
      </c>
      <c r="J3388">
        <v>665</v>
      </c>
      <c r="L3388">
        <v>5.9</v>
      </c>
      <c r="M3388">
        <f>IF(_22_05_2024__71314[[#This Row],[Данные телематики, пробег]]=0,0.6,IF(_22_05_2024__71314[[#This Row],[Данные путевого, пробег]]=0,0,"для расчета"))</f>
        <v>0.6</v>
      </c>
      <c r="N33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8" s="20">
        <f>_22_05_2024__71314[[#This Row],[Рейтинг по проезду]]*0.6+_22_05_2024__71314[[#This Row],[Рейтинг по МВ]]*0.4</f>
        <v>0.76</v>
      </c>
    </row>
    <row r="3389" spans="1:17" x14ac:dyDescent="0.2">
      <c r="A3389">
        <v>326</v>
      </c>
      <c r="B3389" s="20" t="s">
        <v>1150</v>
      </c>
      <c r="C3389" s="20" t="s">
        <v>102</v>
      </c>
      <c r="D3389" s="20" t="s">
        <v>103</v>
      </c>
      <c r="E3389" s="20" t="s">
        <v>105</v>
      </c>
      <c r="F3389" s="20" t="s">
        <v>4</v>
      </c>
      <c r="G3389" s="20" t="s">
        <v>384</v>
      </c>
      <c r="H3389" s="19">
        <v>45412</v>
      </c>
      <c r="I3389">
        <v>0</v>
      </c>
      <c r="J3389">
        <v>208</v>
      </c>
      <c r="L3389">
        <v>5.9</v>
      </c>
      <c r="M3389">
        <f>IF(_22_05_2024__71314[[#This Row],[Данные телематики, пробег]]=0,0.6,IF(_22_05_2024__71314[[#This Row],[Данные путевого, пробег]]=0,0,"для расчета"))</f>
        <v>0.6</v>
      </c>
      <c r="N33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89" s="20">
        <f>_22_05_2024__71314[[#This Row],[Рейтинг по проезду]]*0.6+_22_05_2024__71314[[#This Row],[Рейтинг по МВ]]*0.4</f>
        <v>0.76</v>
      </c>
    </row>
    <row r="3390" spans="1:17" x14ac:dyDescent="0.2">
      <c r="A3390">
        <v>327</v>
      </c>
      <c r="B3390" s="20" t="s">
        <v>1151</v>
      </c>
      <c r="C3390" s="20" t="s">
        <v>102</v>
      </c>
      <c r="D3390" s="20" t="s">
        <v>103</v>
      </c>
      <c r="E3390" s="20" t="s">
        <v>106</v>
      </c>
      <c r="F3390" s="20" t="s">
        <v>4</v>
      </c>
      <c r="G3390" s="20" t="s">
        <v>385</v>
      </c>
      <c r="H3390" s="19">
        <v>45383</v>
      </c>
      <c r="I3390">
        <v>0</v>
      </c>
      <c r="J3390">
        <v>286</v>
      </c>
      <c r="L3390">
        <v>5.9</v>
      </c>
      <c r="M3390">
        <f>IF(_22_05_2024__71314[[#This Row],[Данные телематики, пробег]]=0,0.6,IF(_22_05_2024__71314[[#This Row],[Данные путевого, пробег]]=0,0,"для расчета"))</f>
        <v>0.6</v>
      </c>
      <c r="N33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0" s="20">
        <f>_22_05_2024__71314[[#This Row],[Рейтинг по проезду]]*0.6+_22_05_2024__71314[[#This Row],[Рейтинг по МВ]]*0.4</f>
        <v>0.76</v>
      </c>
    </row>
    <row r="3391" spans="1:17" x14ac:dyDescent="0.2">
      <c r="A3391">
        <v>327</v>
      </c>
      <c r="B3391" s="20" t="s">
        <v>1152</v>
      </c>
      <c r="C3391" s="20" t="s">
        <v>102</v>
      </c>
      <c r="D3391" s="20" t="s">
        <v>103</v>
      </c>
      <c r="E3391" s="20" t="s">
        <v>106</v>
      </c>
      <c r="F3391" s="20" t="s">
        <v>4</v>
      </c>
      <c r="G3391" s="20" t="s">
        <v>385</v>
      </c>
      <c r="H3391" s="19">
        <v>45385</v>
      </c>
      <c r="I3391">
        <v>0</v>
      </c>
      <c r="J3391">
        <v>56</v>
      </c>
      <c r="L3391">
        <v>5.9</v>
      </c>
      <c r="M3391">
        <f>IF(_22_05_2024__71314[[#This Row],[Данные телематики, пробег]]=0,0.6,IF(_22_05_2024__71314[[#This Row],[Данные путевого, пробег]]=0,0,"для расчета"))</f>
        <v>0.6</v>
      </c>
      <c r="N33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1" s="20">
        <f>_22_05_2024__71314[[#This Row],[Рейтинг по проезду]]*0.6+_22_05_2024__71314[[#This Row],[Рейтинг по МВ]]*0.4</f>
        <v>0.76</v>
      </c>
    </row>
    <row r="3392" spans="1:17" x14ac:dyDescent="0.2">
      <c r="A3392">
        <v>327</v>
      </c>
      <c r="B3392" s="20" t="s">
        <v>1153</v>
      </c>
      <c r="C3392" s="20" t="s">
        <v>102</v>
      </c>
      <c r="D3392" s="20" t="s">
        <v>103</v>
      </c>
      <c r="E3392" s="20" t="s">
        <v>106</v>
      </c>
      <c r="F3392" s="20" t="s">
        <v>4</v>
      </c>
      <c r="G3392" s="20" t="s">
        <v>385</v>
      </c>
      <c r="H3392" s="19">
        <v>45388</v>
      </c>
      <c r="I3392">
        <v>0</v>
      </c>
      <c r="J3392">
        <v>189</v>
      </c>
      <c r="L3392">
        <v>5.9</v>
      </c>
      <c r="M3392">
        <f>IF(_22_05_2024__71314[[#This Row],[Данные телематики, пробег]]=0,0.6,IF(_22_05_2024__71314[[#This Row],[Данные путевого, пробег]]=0,0,"для расчета"))</f>
        <v>0.6</v>
      </c>
      <c r="N33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2" s="20">
        <f>_22_05_2024__71314[[#This Row],[Рейтинг по проезду]]*0.6+_22_05_2024__71314[[#This Row],[Рейтинг по МВ]]*0.4</f>
        <v>0.76</v>
      </c>
    </row>
    <row r="3393" spans="1:17" x14ac:dyDescent="0.2">
      <c r="A3393">
        <v>327</v>
      </c>
      <c r="B3393" s="20" t="s">
        <v>1154</v>
      </c>
      <c r="C3393" s="20" t="s">
        <v>102</v>
      </c>
      <c r="D3393" s="20" t="s">
        <v>103</v>
      </c>
      <c r="E3393" s="20" t="s">
        <v>106</v>
      </c>
      <c r="F3393" s="20" t="s">
        <v>4</v>
      </c>
      <c r="G3393" s="20" t="s">
        <v>385</v>
      </c>
      <c r="H3393" s="19">
        <v>45391</v>
      </c>
      <c r="I3393">
        <v>0</v>
      </c>
      <c r="J3393">
        <v>165</v>
      </c>
      <c r="L3393">
        <v>5.9</v>
      </c>
      <c r="M3393">
        <f>IF(_22_05_2024__71314[[#This Row],[Данные телематики, пробег]]=0,0.6,IF(_22_05_2024__71314[[#This Row],[Данные путевого, пробег]]=0,0,"для расчета"))</f>
        <v>0.6</v>
      </c>
      <c r="N33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3" s="20">
        <f>_22_05_2024__71314[[#This Row],[Рейтинг по проезду]]*0.6+_22_05_2024__71314[[#This Row],[Рейтинг по МВ]]*0.4</f>
        <v>0.76</v>
      </c>
    </row>
    <row r="3394" spans="1:17" x14ac:dyDescent="0.2">
      <c r="A3394">
        <v>327</v>
      </c>
      <c r="B3394" s="20" t="s">
        <v>1155</v>
      </c>
      <c r="C3394" s="20" t="s">
        <v>102</v>
      </c>
      <c r="D3394" s="20" t="s">
        <v>103</v>
      </c>
      <c r="E3394" s="20" t="s">
        <v>106</v>
      </c>
      <c r="F3394" s="20" t="s">
        <v>4</v>
      </c>
      <c r="G3394" s="20" t="s">
        <v>385</v>
      </c>
      <c r="H3394" s="19">
        <v>45392</v>
      </c>
      <c r="I3394">
        <v>0</v>
      </c>
      <c r="J3394">
        <v>564</v>
      </c>
      <c r="L3394">
        <v>5.9</v>
      </c>
      <c r="M3394">
        <f>IF(_22_05_2024__71314[[#This Row],[Данные телематики, пробег]]=0,0.6,IF(_22_05_2024__71314[[#This Row],[Данные путевого, пробег]]=0,0,"для расчета"))</f>
        <v>0.6</v>
      </c>
      <c r="N33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4" s="20">
        <f>_22_05_2024__71314[[#This Row],[Рейтинг по проезду]]*0.6+_22_05_2024__71314[[#This Row],[Рейтинг по МВ]]*0.4</f>
        <v>0.76</v>
      </c>
    </row>
    <row r="3395" spans="1:17" x14ac:dyDescent="0.2">
      <c r="A3395">
        <v>327</v>
      </c>
      <c r="B3395" s="20" t="s">
        <v>1156</v>
      </c>
      <c r="C3395" s="20" t="s">
        <v>102</v>
      </c>
      <c r="D3395" s="20" t="s">
        <v>103</v>
      </c>
      <c r="E3395" s="20" t="s">
        <v>106</v>
      </c>
      <c r="F3395" s="20" t="s">
        <v>4</v>
      </c>
      <c r="G3395" s="20" t="s">
        <v>385</v>
      </c>
      <c r="H3395" s="19">
        <v>45393</v>
      </c>
      <c r="I3395">
        <v>0</v>
      </c>
      <c r="J3395">
        <v>149</v>
      </c>
      <c r="L3395">
        <v>5.9</v>
      </c>
      <c r="M3395">
        <f>IF(_22_05_2024__71314[[#This Row],[Данные телематики, пробег]]=0,0.6,IF(_22_05_2024__71314[[#This Row],[Данные путевого, пробег]]=0,0,"для расчета"))</f>
        <v>0.6</v>
      </c>
      <c r="N33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5" s="20">
        <f>_22_05_2024__71314[[#This Row],[Рейтинг по проезду]]*0.6+_22_05_2024__71314[[#This Row],[Рейтинг по МВ]]*0.4</f>
        <v>0.76</v>
      </c>
    </row>
    <row r="3396" spans="1:17" x14ac:dyDescent="0.2">
      <c r="A3396">
        <v>327</v>
      </c>
      <c r="B3396" s="20" t="s">
        <v>1157</v>
      </c>
      <c r="C3396" s="20" t="s">
        <v>102</v>
      </c>
      <c r="D3396" s="20" t="s">
        <v>103</v>
      </c>
      <c r="E3396" s="20" t="s">
        <v>106</v>
      </c>
      <c r="F3396" s="20" t="s">
        <v>4</v>
      </c>
      <c r="G3396" s="20" t="s">
        <v>385</v>
      </c>
      <c r="H3396" s="19">
        <v>45394</v>
      </c>
      <c r="I3396">
        <v>0</v>
      </c>
      <c r="J3396">
        <v>256</v>
      </c>
      <c r="L3396">
        <v>5.9</v>
      </c>
      <c r="M3396">
        <f>IF(_22_05_2024__71314[[#This Row],[Данные телематики, пробег]]=0,0.6,IF(_22_05_2024__71314[[#This Row],[Данные путевого, пробег]]=0,0,"для расчета"))</f>
        <v>0.6</v>
      </c>
      <c r="N33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6" s="20">
        <f>_22_05_2024__71314[[#This Row],[Рейтинг по проезду]]*0.6+_22_05_2024__71314[[#This Row],[Рейтинг по МВ]]*0.4</f>
        <v>0.76</v>
      </c>
    </row>
    <row r="3397" spans="1:17" x14ac:dyDescent="0.2">
      <c r="A3397">
        <v>327</v>
      </c>
      <c r="B3397" s="20" t="s">
        <v>1158</v>
      </c>
      <c r="C3397" s="20" t="s">
        <v>102</v>
      </c>
      <c r="D3397" s="20" t="s">
        <v>103</v>
      </c>
      <c r="E3397" s="20" t="s">
        <v>106</v>
      </c>
      <c r="F3397" s="20" t="s">
        <v>4</v>
      </c>
      <c r="G3397" s="20" t="s">
        <v>385</v>
      </c>
      <c r="H3397" s="19">
        <v>45397</v>
      </c>
      <c r="I3397">
        <v>0</v>
      </c>
      <c r="J3397">
        <v>5</v>
      </c>
      <c r="L3397">
        <v>5.9</v>
      </c>
      <c r="M3397">
        <f>IF(_22_05_2024__71314[[#This Row],[Данные телематики, пробег]]=0,0.6,IF(_22_05_2024__71314[[#This Row],[Данные путевого, пробег]]=0,0,"для расчета"))</f>
        <v>0.6</v>
      </c>
      <c r="N33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7" s="20">
        <f>_22_05_2024__71314[[#This Row],[Рейтинг по проезду]]*0.6+_22_05_2024__71314[[#This Row],[Рейтинг по МВ]]*0.4</f>
        <v>0.76</v>
      </c>
    </row>
    <row r="3398" spans="1:17" x14ac:dyDescent="0.2">
      <c r="A3398">
        <v>327</v>
      </c>
      <c r="B3398" s="20" t="s">
        <v>1159</v>
      </c>
      <c r="C3398" s="20" t="s">
        <v>102</v>
      </c>
      <c r="D3398" s="20" t="s">
        <v>103</v>
      </c>
      <c r="E3398" s="20" t="s">
        <v>106</v>
      </c>
      <c r="F3398" s="20" t="s">
        <v>4</v>
      </c>
      <c r="G3398" s="20" t="s">
        <v>385</v>
      </c>
      <c r="H3398" s="19">
        <v>45400</v>
      </c>
      <c r="I3398">
        <v>0</v>
      </c>
      <c r="J3398">
        <v>28</v>
      </c>
      <c r="L3398">
        <v>5.9</v>
      </c>
      <c r="M3398">
        <f>IF(_22_05_2024__71314[[#This Row],[Данные телематики, пробег]]=0,0.6,IF(_22_05_2024__71314[[#This Row],[Данные путевого, пробег]]=0,0,"для расчета"))</f>
        <v>0.6</v>
      </c>
      <c r="N33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8" s="20">
        <f>_22_05_2024__71314[[#This Row],[Рейтинг по проезду]]*0.6+_22_05_2024__71314[[#This Row],[Рейтинг по МВ]]*0.4</f>
        <v>0.76</v>
      </c>
    </row>
    <row r="3399" spans="1:17" x14ac:dyDescent="0.2">
      <c r="A3399">
        <v>327</v>
      </c>
      <c r="B3399" s="20" t="s">
        <v>1160</v>
      </c>
      <c r="C3399" s="20" t="s">
        <v>102</v>
      </c>
      <c r="D3399" s="20" t="s">
        <v>103</v>
      </c>
      <c r="E3399" s="20" t="s">
        <v>106</v>
      </c>
      <c r="F3399" s="20" t="s">
        <v>4</v>
      </c>
      <c r="G3399" s="20" t="s">
        <v>385</v>
      </c>
      <c r="H3399" s="19">
        <v>45401</v>
      </c>
      <c r="I3399">
        <v>0</v>
      </c>
      <c r="J3399">
        <v>298</v>
      </c>
      <c r="L3399">
        <v>5.9</v>
      </c>
      <c r="M3399">
        <f>IF(_22_05_2024__71314[[#This Row],[Данные телематики, пробег]]=0,0.6,IF(_22_05_2024__71314[[#This Row],[Данные путевого, пробег]]=0,0,"для расчета"))</f>
        <v>0.6</v>
      </c>
      <c r="N33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3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3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399" s="20">
        <f>_22_05_2024__71314[[#This Row],[Рейтинг по проезду]]*0.6+_22_05_2024__71314[[#This Row],[Рейтинг по МВ]]*0.4</f>
        <v>0.76</v>
      </c>
    </row>
    <row r="3400" spans="1:17" x14ac:dyDescent="0.2">
      <c r="A3400">
        <v>327</v>
      </c>
      <c r="B3400" s="20" t="s">
        <v>1161</v>
      </c>
      <c r="C3400" s="20" t="s">
        <v>102</v>
      </c>
      <c r="D3400" s="20" t="s">
        <v>103</v>
      </c>
      <c r="E3400" s="20" t="s">
        <v>106</v>
      </c>
      <c r="F3400" s="20" t="s">
        <v>4</v>
      </c>
      <c r="G3400" s="20" t="s">
        <v>385</v>
      </c>
      <c r="H3400" s="19">
        <v>45402</v>
      </c>
      <c r="I3400">
        <v>0</v>
      </c>
      <c r="J3400">
        <v>710</v>
      </c>
      <c r="L3400">
        <v>5.9</v>
      </c>
      <c r="M3400">
        <f>IF(_22_05_2024__71314[[#This Row],[Данные телематики, пробег]]=0,0.6,IF(_22_05_2024__71314[[#This Row],[Данные путевого, пробег]]=0,0,"для расчета"))</f>
        <v>0.6</v>
      </c>
      <c r="N34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0" s="20">
        <f>_22_05_2024__71314[[#This Row],[Рейтинг по проезду]]*0.6+_22_05_2024__71314[[#This Row],[Рейтинг по МВ]]*0.4</f>
        <v>0.76</v>
      </c>
    </row>
    <row r="3401" spans="1:17" x14ac:dyDescent="0.2">
      <c r="A3401">
        <v>327</v>
      </c>
      <c r="B3401" s="20" t="s">
        <v>1162</v>
      </c>
      <c r="C3401" s="20" t="s">
        <v>102</v>
      </c>
      <c r="D3401" s="20" t="s">
        <v>103</v>
      </c>
      <c r="E3401" s="20" t="s">
        <v>106</v>
      </c>
      <c r="F3401" s="20" t="s">
        <v>4</v>
      </c>
      <c r="G3401" s="20" t="s">
        <v>385</v>
      </c>
      <c r="H3401" s="19">
        <v>45405</v>
      </c>
      <c r="I3401">
        <v>0</v>
      </c>
      <c r="J3401">
        <v>354</v>
      </c>
      <c r="L3401">
        <v>5.9</v>
      </c>
      <c r="M3401">
        <f>IF(_22_05_2024__71314[[#This Row],[Данные телематики, пробег]]=0,0.6,IF(_22_05_2024__71314[[#This Row],[Данные путевого, пробег]]=0,0,"для расчета"))</f>
        <v>0.6</v>
      </c>
      <c r="N34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1" s="20">
        <f>_22_05_2024__71314[[#This Row],[Рейтинг по проезду]]*0.6+_22_05_2024__71314[[#This Row],[Рейтинг по МВ]]*0.4</f>
        <v>0.76</v>
      </c>
    </row>
    <row r="3402" spans="1:17" x14ac:dyDescent="0.2">
      <c r="A3402">
        <v>327</v>
      </c>
      <c r="B3402" s="20" t="s">
        <v>1163</v>
      </c>
      <c r="C3402" s="20" t="s">
        <v>102</v>
      </c>
      <c r="D3402" s="20" t="s">
        <v>103</v>
      </c>
      <c r="E3402" s="20" t="s">
        <v>106</v>
      </c>
      <c r="F3402" s="20" t="s">
        <v>4</v>
      </c>
      <c r="G3402" s="20" t="s">
        <v>385</v>
      </c>
      <c r="H3402" s="19">
        <v>45406</v>
      </c>
      <c r="I3402">
        <v>0</v>
      </c>
      <c r="J3402">
        <v>14</v>
      </c>
      <c r="L3402">
        <v>5.9</v>
      </c>
      <c r="M3402">
        <f>IF(_22_05_2024__71314[[#This Row],[Данные телематики, пробег]]=0,0.6,IF(_22_05_2024__71314[[#This Row],[Данные путевого, пробег]]=0,0,"для расчета"))</f>
        <v>0.6</v>
      </c>
      <c r="N34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2" s="20">
        <f>_22_05_2024__71314[[#This Row],[Рейтинг по проезду]]*0.6+_22_05_2024__71314[[#This Row],[Рейтинг по МВ]]*0.4</f>
        <v>0.76</v>
      </c>
    </row>
    <row r="3403" spans="1:17" x14ac:dyDescent="0.2">
      <c r="A3403">
        <v>327</v>
      </c>
      <c r="B3403" s="20" t="s">
        <v>1164</v>
      </c>
      <c r="C3403" s="20" t="s">
        <v>102</v>
      </c>
      <c r="D3403" s="20" t="s">
        <v>103</v>
      </c>
      <c r="E3403" s="20" t="s">
        <v>106</v>
      </c>
      <c r="F3403" s="20" t="s">
        <v>4</v>
      </c>
      <c r="G3403" s="20" t="s">
        <v>385</v>
      </c>
      <c r="H3403" s="19">
        <v>45407</v>
      </c>
      <c r="I3403">
        <v>0</v>
      </c>
      <c r="J3403">
        <v>422</v>
      </c>
      <c r="L3403">
        <v>5.9</v>
      </c>
      <c r="M3403">
        <f>IF(_22_05_2024__71314[[#This Row],[Данные телематики, пробег]]=0,0.6,IF(_22_05_2024__71314[[#This Row],[Данные путевого, пробег]]=0,0,"для расчета"))</f>
        <v>0.6</v>
      </c>
      <c r="N34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3" s="20">
        <f>_22_05_2024__71314[[#This Row],[Рейтинг по проезду]]*0.6+_22_05_2024__71314[[#This Row],[Рейтинг по МВ]]*0.4</f>
        <v>0.76</v>
      </c>
    </row>
    <row r="3404" spans="1:17" x14ac:dyDescent="0.2">
      <c r="A3404">
        <v>327</v>
      </c>
      <c r="B3404" s="20" t="s">
        <v>1165</v>
      </c>
      <c r="C3404" s="20" t="s">
        <v>102</v>
      </c>
      <c r="D3404" s="20" t="s">
        <v>103</v>
      </c>
      <c r="E3404" s="20" t="s">
        <v>106</v>
      </c>
      <c r="F3404" s="20" t="s">
        <v>4</v>
      </c>
      <c r="G3404" s="20" t="s">
        <v>385</v>
      </c>
      <c r="H3404" s="19">
        <v>45408</v>
      </c>
      <c r="I3404">
        <v>0</v>
      </c>
      <c r="J3404">
        <v>455</v>
      </c>
      <c r="L3404">
        <v>5.9</v>
      </c>
      <c r="M3404">
        <f>IF(_22_05_2024__71314[[#This Row],[Данные телематики, пробег]]=0,0.6,IF(_22_05_2024__71314[[#This Row],[Данные путевого, пробег]]=0,0,"для расчета"))</f>
        <v>0.6</v>
      </c>
      <c r="N34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4" s="20">
        <f>_22_05_2024__71314[[#This Row],[Рейтинг по проезду]]*0.6+_22_05_2024__71314[[#This Row],[Рейтинг по МВ]]*0.4</f>
        <v>0.76</v>
      </c>
    </row>
    <row r="3405" spans="1:17" x14ac:dyDescent="0.2">
      <c r="A3405">
        <v>327</v>
      </c>
      <c r="B3405" s="20" t="s">
        <v>1166</v>
      </c>
      <c r="C3405" s="20" t="s">
        <v>102</v>
      </c>
      <c r="D3405" s="20" t="s">
        <v>103</v>
      </c>
      <c r="E3405" s="20" t="s">
        <v>106</v>
      </c>
      <c r="F3405" s="20" t="s">
        <v>4</v>
      </c>
      <c r="G3405" s="20" t="s">
        <v>385</v>
      </c>
      <c r="H3405" s="19">
        <v>45409</v>
      </c>
      <c r="I3405">
        <v>0</v>
      </c>
      <c r="J3405">
        <v>26</v>
      </c>
      <c r="L3405">
        <v>5.9</v>
      </c>
      <c r="M3405">
        <f>IF(_22_05_2024__71314[[#This Row],[Данные телематики, пробег]]=0,0.6,IF(_22_05_2024__71314[[#This Row],[Данные путевого, пробег]]=0,0,"для расчета"))</f>
        <v>0.6</v>
      </c>
      <c r="N34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5" s="20">
        <f>_22_05_2024__71314[[#This Row],[Рейтинг по проезду]]*0.6+_22_05_2024__71314[[#This Row],[Рейтинг по МВ]]*0.4</f>
        <v>0.76</v>
      </c>
    </row>
    <row r="3406" spans="1:17" x14ac:dyDescent="0.2">
      <c r="A3406">
        <v>327</v>
      </c>
      <c r="B3406" s="20" t="s">
        <v>1167</v>
      </c>
      <c r="C3406" s="20" t="s">
        <v>102</v>
      </c>
      <c r="D3406" s="20" t="s">
        <v>103</v>
      </c>
      <c r="E3406" s="20" t="s">
        <v>106</v>
      </c>
      <c r="F3406" s="20" t="s">
        <v>4</v>
      </c>
      <c r="G3406" s="20" t="s">
        <v>385</v>
      </c>
      <c r="H3406" s="19">
        <v>45410</v>
      </c>
      <c r="I3406">
        <v>0</v>
      </c>
      <c r="J3406">
        <v>58</v>
      </c>
      <c r="L3406">
        <v>5.9</v>
      </c>
      <c r="M3406">
        <f>IF(_22_05_2024__71314[[#This Row],[Данные телематики, пробег]]=0,0.6,IF(_22_05_2024__71314[[#This Row],[Данные путевого, пробег]]=0,0,"для расчета"))</f>
        <v>0.6</v>
      </c>
      <c r="N34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6" s="20">
        <f>_22_05_2024__71314[[#This Row],[Рейтинг по проезду]]*0.6+_22_05_2024__71314[[#This Row],[Рейтинг по МВ]]*0.4</f>
        <v>0.76</v>
      </c>
    </row>
    <row r="3407" spans="1:17" x14ac:dyDescent="0.2">
      <c r="A3407">
        <v>327</v>
      </c>
      <c r="B3407" s="20" t="s">
        <v>1168</v>
      </c>
      <c r="C3407" s="20" t="s">
        <v>102</v>
      </c>
      <c r="D3407" s="20" t="s">
        <v>103</v>
      </c>
      <c r="E3407" s="20" t="s">
        <v>106</v>
      </c>
      <c r="F3407" s="20" t="s">
        <v>4</v>
      </c>
      <c r="G3407" s="20" t="s">
        <v>385</v>
      </c>
      <c r="H3407" s="19">
        <v>45412</v>
      </c>
      <c r="I3407">
        <v>0</v>
      </c>
      <c r="J3407">
        <v>346</v>
      </c>
      <c r="L3407">
        <v>5.9</v>
      </c>
      <c r="M3407">
        <f>IF(_22_05_2024__71314[[#This Row],[Данные телематики, пробег]]=0,0.6,IF(_22_05_2024__71314[[#This Row],[Данные путевого, пробег]]=0,0,"для расчета"))</f>
        <v>0.6</v>
      </c>
      <c r="N34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7" s="20">
        <f>_22_05_2024__71314[[#This Row],[Рейтинг по проезду]]*0.6+_22_05_2024__71314[[#This Row],[Рейтинг по МВ]]*0.4</f>
        <v>0.76</v>
      </c>
    </row>
    <row r="3408" spans="1:17" x14ac:dyDescent="0.2">
      <c r="A3408">
        <v>328</v>
      </c>
      <c r="B3408" s="20" t="s">
        <v>1169</v>
      </c>
      <c r="C3408" s="20" t="s">
        <v>102</v>
      </c>
      <c r="D3408" s="20" t="s">
        <v>103</v>
      </c>
      <c r="E3408" s="20" t="s">
        <v>106</v>
      </c>
      <c r="F3408" s="20" t="s">
        <v>4</v>
      </c>
      <c r="G3408" s="20" t="s">
        <v>386</v>
      </c>
      <c r="H3408" s="19">
        <v>45383</v>
      </c>
      <c r="I3408">
        <v>0</v>
      </c>
      <c r="J3408">
        <v>286</v>
      </c>
      <c r="L3408">
        <v>5.9</v>
      </c>
      <c r="M3408">
        <f>IF(_22_05_2024__71314[[#This Row],[Данные телематики, пробег]]=0,0.6,IF(_22_05_2024__71314[[#This Row],[Данные путевого, пробег]]=0,0,"для расчета"))</f>
        <v>0.6</v>
      </c>
      <c r="N34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8" s="20">
        <f>_22_05_2024__71314[[#This Row],[Рейтинг по проезду]]*0.6+_22_05_2024__71314[[#This Row],[Рейтинг по МВ]]*0.4</f>
        <v>0.76</v>
      </c>
    </row>
    <row r="3409" spans="1:17" x14ac:dyDescent="0.2">
      <c r="A3409">
        <v>328</v>
      </c>
      <c r="B3409" s="20" t="s">
        <v>1170</v>
      </c>
      <c r="C3409" s="20" t="s">
        <v>102</v>
      </c>
      <c r="D3409" s="20" t="s">
        <v>103</v>
      </c>
      <c r="E3409" s="20" t="s">
        <v>106</v>
      </c>
      <c r="F3409" s="20" t="s">
        <v>4</v>
      </c>
      <c r="G3409" s="20" t="s">
        <v>386</v>
      </c>
      <c r="H3409" s="19">
        <v>45385</v>
      </c>
      <c r="I3409">
        <v>0</v>
      </c>
      <c r="J3409">
        <v>356</v>
      </c>
      <c r="L3409">
        <v>5.9</v>
      </c>
      <c r="M3409">
        <f>IF(_22_05_2024__71314[[#This Row],[Данные телематики, пробег]]=0,0.6,IF(_22_05_2024__71314[[#This Row],[Данные путевого, пробег]]=0,0,"для расчета"))</f>
        <v>0.6</v>
      </c>
      <c r="N34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09" s="20">
        <f>_22_05_2024__71314[[#This Row],[Рейтинг по проезду]]*0.6+_22_05_2024__71314[[#This Row],[Рейтинг по МВ]]*0.4</f>
        <v>0.76</v>
      </c>
    </row>
    <row r="3410" spans="1:17" x14ac:dyDescent="0.2">
      <c r="A3410">
        <v>328</v>
      </c>
      <c r="B3410" s="20" t="s">
        <v>1171</v>
      </c>
      <c r="C3410" s="20" t="s">
        <v>102</v>
      </c>
      <c r="D3410" s="20" t="s">
        <v>103</v>
      </c>
      <c r="E3410" s="20" t="s">
        <v>106</v>
      </c>
      <c r="F3410" s="20" t="s">
        <v>4</v>
      </c>
      <c r="G3410" s="20" t="s">
        <v>386</v>
      </c>
      <c r="H3410" s="19">
        <v>45388</v>
      </c>
      <c r="I3410">
        <v>0</v>
      </c>
      <c r="J3410">
        <v>189</v>
      </c>
      <c r="L3410">
        <v>5.9</v>
      </c>
      <c r="M3410">
        <f>IF(_22_05_2024__71314[[#This Row],[Данные телематики, пробег]]=0,0.6,IF(_22_05_2024__71314[[#This Row],[Данные путевого, пробег]]=0,0,"для расчета"))</f>
        <v>0.6</v>
      </c>
      <c r="N34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0" s="20">
        <f>_22_05_2024__71314[[#This Row],[Рейтинг по проезду]]*0.6+_22_05_2024__71314[[#This Row],[Рейтинг по МВ]]*0.4</f>
        <v>0.76</v>
      </c>
    </row>
    <row r="3411" spans="1:17" x14ac:dyDescent="0.2">
      <c r="A3411">
        <v>328</v>
      </c>
      <c r="B3411" s="20" t="s">
        <v>1172</v>
      </c>
      <c r="C3411" s="20" t="s">
        <v>102</v>
      </c>
      <c r="D3411" s="20" t="s">
        <v>103</v>
      </c>
      <c r="E3411" s="20" t="s">
        <v>106</v>
      </c>
      <c r="F3411" s="20" t="s">
        <v>4</v>
      </c>
      <c r="G3411" s="20" t="s">
        <v>386</v>
      </c>
      <c r="H3411" s="19">
        <v>45391</v>
      </c>
      <c r="I3411">
        <v>0</v>
      </c>
      <c r="J3411">
        <v>165</v>
      </c>
      <c r="L3411">
        <v>5.9</v>
      </c>
      <c r="M3411">
        <f>IF(_22_05_2024__71314[[#This Row],[Данные телематики, пробег]]=0,0.6,IF(_22_05_2024__71314[[#This Row],[Данные путевого, пробег]]=0,0,"для расчета"))</f>
        <v>0.6</v>
      </c>
      <c r="N34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1" s="20">
        <f>_22_05_2024__71314[[#This Row],[Рейтинг по проезду]]*0.6+_22_05_2024__71314[[#This Row],[Рейтинг по МВ]]*0.4</f>
        <v>0.76</v>
      </c>
    </row>
    <row r="3412" spans="1:17" x14ac:dyDescent="0.2">
      <c r="A3412">
        <v>328</v>
      </c>
      <c r="B3412" s="20" t="s">
        <v>1173</v>
      </c>
      <c r="C3412" s="20" t="s">
        <v>102</v>
      </c>
      <c r="D3412" s="20" t="s">
        <v>103</v>
      </c>
      <c r="E3412" s="20" t="s">
        <v>106</v>
      </c>
      <c r="F3412" s="20" t="s">
        <v>4</v>
      </c>
      <c r="G3412" s="20" t="s">
        <v>386</v>
      </c>
      <c r="H3412" s="19">
        <v>45392</v>
      </c>
      <c r="I3412">
        <v>0</v>
      </c>
      <c r="J3412">
        <v>564</v>
      </c>
      <c r="L3412">
        <v>5.9</v>
      </c>
      <c r="M3412">
        <f>IF(_22_05_2024__71314[[#This Row],[Данные телематики, пробег]]=0,0.6,IF(_22_05_2024__71314[[#This Row],[Данные путевого, пробег]]=0,0,"для расчета"))</f>
        <v>0.6</v>
      </c>
      <c r="N34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2" s="20">
        <f>_22_05_2024__71314[[#This Row],[Рейтинг по проезду]]*0.6+_22_05_2024__71314[[#This Row],[Рейтинг по МВ]]*0.4</f>
        <v>0.76</v>
      </c>
    </row>
    <row r="3413" spans="1:17" x14ac:dyDescent="0.2">
      <c r="A3413">
        <v>328</v>
      </c>
      <c r="B3413" s="20" t="s">
        <v>1174</v>
      </c>
      <c r="C3413" s="20" t="s">
        <v>102</v>
      </c>
      <c r="D3413" s="20" t="s">
        <v>103</v>
      </c>
      <c r="E3413" s="20" t="s">
        <v>106</v>
      </c>
      <c r="F3413" s="20" t="s">
        <v>4</v>
      </c>
      <c r="G3413" s="20" t="s">
        <v>386</v>
      </c>
      <c r="H3413" s="19">
        <v>45393</v>
      </c>
      <c r="I3413">
        <v>0</v>
      </c>
      <c r="J3413">
        <v>149</v>
      </c>
      <c r="L3413">
        <v>5.9</v>
      </c>
      <c r="M3413">
        <f>IF(_22_05_2024__71314[[#This Row],[Данные телематики, пробег]]=0,0.6,IF(_22_05_2024__71314[[#This Row],[Данные путевого, пробег]]=0,0,"для расчета"))</f>
        <v>0.6</v>
      </c>
      <c r="N34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3" s="20">
        <f>_22_05_2024__71314[[#This Row],[Рейтинг по проезду]]*0.6+_22_05_2024__71314[[#This Row],[Рейтинг по МВ]]*0.4</f>
        <v>0.76</v>
      </c>
    </row>
    <row r="3414" spans="1:17" x14ac:dyDescent="0.2">
      <c r="A3414">
        <v>328</v>
      </c>
      <c r="B3414" s="20" t="s">
        <v>1175</v>
      </c>
      <c r="C3414" s="20" t="s">
        <v>102</v>
      </c>
      <c r="D3414" s="20" t="s">
        <v>103</v>
      </c>
      <c r="E3414" s="20" t="s">
        <v>106</v>
      </c>
      <c r="F3414" s="20" t="s">
        <v>4</v>
      </c>
      <c r="G3414" s="20" t="s">
        <v>386</v>
      </c>
      <c r="H3414" s="19">
        <v>45394</v>
      </c>
      <c r="I3414">
        <v>0</v>
      </c>
      <c r="J3414">
        <v>256</v>
      </c>
      <c r="L3414">
        <v>5.9</v>
      </c>
      <c r="M3414">
        <f>IF(_22_05_2024__71314[[#This Row],[Данные телематики, пробег]]=0,0.6,IF(_22_05_2024__71314[[#This Row],[Данные путевого, пробег]]=0,0,"для расчета"))</f>
        <v>0.6</v>
      </c>
      <c r="N34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4" s="20">
        <f>_22_05_2024__71314[[#This Row],[Рейтинг по проезду]]*0.6+_22_05_2024__71314[[#This Row],[Рейтинг по МВ]]*0.4</f>
        <v>0.76</v>
      </c>
    </row>
    <row r="3415" spans="1:17" x14ac:dyDescent="0.2">
      <c r="A3415">
        <v>328</v>
      </c>
      <c r="B3415" s="20" t="s">
        <v>1176</v>
      </c>
      <c r="C3415" s="20" t="s">
        <v>102</v>
      </c>
      <c r="D3415" s="20" t="s">
        <v>103</v>
      </c>
      <c r="E3415" s="20" t="s">
        <v>106</v>
      </c>
      <c r="F3415" s="20" t="s">
        <v>4</v>
      </c>
      <c r="G3415" s="20" t="s">
        <v>386</v>
      </c>
      <c r="H3415" s="19">
        <v>45397</v>
      </c>
      <c r="I3415">
        <v>0</v>
      </c>
      <c r="J3415">
        <v>485</v>
      </c>
      <c r="L3415">
        <v>5.9</v>
      </c>
      <c r="M3415">
        <f>IF(_22_05_2024__71314[[#This Row],[Данные телематики, пробег]]=0,0.6,IF(_22_05_2024__71314[[#This Row],[Данные путевого, пробег]]=0,0,"для расчета"))</f>
        <v>0.6</v>
      </c>
      <c r="N34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5" s="20">
        <f>_22_05_2024__71314[[#This Row],[Рейтинг по проезду]]*0.6+_22_05_2024__71314[[#This Row],[Рейтинг по МВ]]*0.4</f>
        <v>0.76</v>
      </c>
    </row>
    <row r="3416" spans="1:17" x14ac:dyDescent="0.2">
      <c r="A3416">
        <v>328</v>
      </c>
      <c r="B3416" s="20" t="s">
        <v>1177</v>
      </c>
      <c r="C3416" s="20" t="s">
        <v>102</v>
      </c>
      <c r="D3416" s="20" t="s">
        <v>103</v>
      </c>
      <c r="E3416" s="20" t="s">
        <v>106</v>
      </c>
      <c r="F3416" s="20" t="s">
        <v>4</v>
      </c>
      <c r="G3416" s="20" t="s">
        <v>386</v>
      </c>
      <c r="H3416" s="19">
        <v>45400</v>
      </c>
      <c r="I3416">
        <v>0</v>
      </c>
      <c r="J3416">
        <v>28</v>
      </c>
      <c r="L3416">
        <v>5.9</v>
      </c>
      <c r="M3416">
        <f>IF(_22_05_2024__71314[[#This Row],[Данные телематики, пробег]]=0,0.6,IF(_22_05_2024__71314[[#This Row],[Данные путевого, пробег]]=0,0,"для расчета"))</f>
        <v>0.6</v>
      </c>
      <c r="N34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6" s="20">
        <f>_22_05_2024__71314[[#This Row],[Рейтинг по проезду]]*0.6+_22_05_2024__71314[[#This Row],[Рейтинг по МВ]]*0.4</f>
        <v>0.76</v>
      </c>
    </row>
    <row r="3417" spans="1:17" x14ac:dyDescent="0.2">
      <c r="A3417">
        <v>328</v>
      </c>
      <c r="B3417" s="20" t="s">
        <v>1178</v>
      </c>
      <c r="C3417" s="20" t="s">
        <v>102</v>
      </c>
      <c r="D3417" s="20" t="s">
        <v>103</v>
      </c>
      <c r="E3417" s="20" t="s">
        <v>106</v>
      </c>
      <c r="F3417" s="20" t="s">
        <v>4</v>
      </c>
      <c r="G3417" s="20" t="s">
        <v>386</v>
      </c>
      <c r="H3417" s="19">
        <v>45401</v>
      </c>
      <c r="I3417">
        <v>0</v>
      </c>
      <c r="J3417">
        <v>298</v>
      </c>
      <c r="L3417">
        <v>5.9</v>
      </c>
      <c r="M3417">
        <f>IF(_22_05_2024__71314[[#This Row],[Данные телематики, пробег]]=0,0.6,IF(_22_05_2024__71314[[#This Row],[Данные путевого, пробег]]=0,0,"для расчета"))</f>
        <v>0.6</v>
      </c>
      <c r="N34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7" s="20">
        <f>_22_05_2024__71314[[#This Row],[Рейтинг по проезду]]*0.6+_22_05_2024__71314[[#This Row],[Рейтинг по МВ]]*0.4</f>
        <v>0.76</v>
      </c>
    </row>
    <row r="3418" spans="1:17" x14ac:dyDescent="0.2">
      <c r="A3418">
        <v>328</v>
      </c>
      <c r="B3418" s="20" t="s">
        <v>1179</v>
      </c>
      <c r="C3418" s="20" t="s">
        <v>102</v>
      </c>
      <c r="D3418" s="20" t="s">
        <v>103</v>
      </c>
      <c r="E3418" s="20" t="s">
        <v>106</v>
      </c>
      <c r="F3418" s="20" t="s">
        <v>4</v>
      </c>
      <c r="G3418" s="20" t="s">
        <v>386</v>
      </c>
      <c r="H3418" s="19">
        <v>45402</v>
      </c>
      <c r="I3418">
        <v>0</v>
      </c>
      <c r="J3418">
        <v>710</v>
      </c>
      <c r="L3418">
        <v>5.9</v>
      </c>
      <c r="M3418">
        <f>IF(_22_05_2024__71314[[#This Row],[Данные телематики, пробег]]=0,0.6,IF(_22_05_2024__71314[[#This Row],[Данные путевого, пробег]]=0,0,"для расчета"))</f>
        <v>0.6</v>
      </c>
      <c r="N34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8" s="20">
        <f>_22_05_2024__71314[[#This Row],[Рейтинг по проезду]]*0.6+_22_05_2024__71314[[#This Row],[Рейтинг по МВ]]*0.4</f>
        <v>0.76</v>
      </c>
    </row>
    <row r="3419" spans="1:17" x14ac:dyDescent="0.2">
      <c r="A3419">
        <v>328</v>
      </c>
      <c r="B3419" s="20" t="s">
        <v>1180</v>
      </c>
      <c r="C3419" s="20" t="s">
        <v>102</v>
      </c>
      <c r="D3419" s="20" t="s">
        <v>103</v>
      </c>
      <c r="E3419" s="20" t="s">
        <v>106</v>
      </c>
      <c r="F3419" s="20" t="s">
        <v>4</v>
      </c>
      <c r="G3419" s="20" t="s">
        <v>386</v>
      </c>
      <c r="H3419" s="19">
        <v>45405</v>
      </c>
      <c r="I3419">
        <v>0</v>
      </c>
      <c r="J3419">
        <v>354</v>
      </c>
      <c r="L3419">
        <v>5.9</v>
      </c>
      <c r="M3419">
        <f>IF(_22_05_2024__71314[[#This Row],[Данные телематики, пробег]]=0,0.6,IF(_22_05_2024__71314[[#This Row],[Данные путевого, пробег]]=0,0,"для расчета"))</f>
        <v>0.6</v>
      </c>
      <c r="N34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19" s="20">
        <f>_22_05_2024__71314[[#This Row],[Рейтинг по проезду]]*0.6+_22_05_2024__71314[[#This Row],[Рейтинг по МВ]]*0.4</f>
        <v>0.76</v>
      </c>
    </row>
    <row r="3420" spans="1:17" x14ac:dyDescent="0.2">
      <c r="A3420">
        <v>328</v>
      </c>
      <c r="B3420" s="20" t="s">
        <v>1181</v>
      </c>
      <c r="C3420" s="20" t="s">
        <v>102</v>
      </c>
      <c r="D3420" s="20" t="s">
        <v>103</v>
      </c>
      <c r="E3420" s="20" t="s">
        <v>106</v>
      </c>
      <c r="F3420" s="20" t="s">
        <v>4</v>
      </c>
      <c r="G3420" s="20" t="s">
        <v>386</v>
      </c>
      <c r="H3420" s="19">
        <v>45406</v>
      </c>
      <c r="I3420">
        <v>0</v>
      </c>
      <c r="J3420">
        <v>114</v>
      </c>
      <c r="L3420">
        <v>5.9</v>
      </c>
      <c r="M3420">
        <f>IF(_22_05_2024__71314[[#This Row],[Данные телематики, пробег]]=0,0.6,IF(_22_05_2024__71314[[#This Row],[Данные путевого, пробег]]=0,0,"для расчета"))</f>
        <v>0.6</v>
      </c>
      <c r="N34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0" s="20">
        <f>_22_05_2024__71314[[#This Row],[Рейтинг по проезду]]*0.6+_22_05_2024__71314[[#This Row],[Рейтинг по МВ]]*0.4</f>
        <v>0.76</v>
      </c>
    </row>
    <row r="3421" spans="1:17" x14ac:dyDescent="0.2">
      <c r="A3421">
        <v>328</v>
      </c>
      <c r="B3421" s="20" t="s">
        <v>1182</v>
      </c>
      <c r="C3421" s="20" t="s">
        <v>102</v>
      </c>
      <c r="D3421" s="20" t="s">
        <v>103</v>
      </c>
      <c r="E3421" s="20" t="s">
        <v>106</v>
      </c>
      <c r="F3421" s="20" t="s">
        <v>4</v>
      </c>
      <c r="G3421" s="20" t="s">
        <v>386</v>
      </c>
      <c r="H3421" s="19">
        <v>45407</v>
      </c>
      <c r="I3421">
        <v>0</v>
      </c>
      <c r="J3421">
        <v>422</v>
      </c>
      <c r="L3421">
        <v>5.9</v>
      </c>
      <c r="M3421">
        <f>IF(_22_05_2024__71314[[#This Row],[Данные телематики, пробег]]=0,0.6,IF(_22_05_2024__71314[[#This Row],[Данные путевого, пробег]]=0,0,"для расчета"))</f>
        <v>0.6</v>
      </c>
      <c r="N34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1" s="20">
        <f>_22_05_2024__71314[[#This Row],[Рейтинг по проезду]]*0.6+_22_05_2024__71314[[#This Row],[Рейтинг по МВ]]*0.4</f>
        <v>0.76</v>
      </c>
    </row>
    <row r="3422" spans="1:17" x14ac:dyDescent="0.2">
      <c r="A3422">
        <v>328</v>
      </c>
      <c r="B3422" s="20" t="s">
        <v>1183</v>
      </c>
      <c r="C3422" s="20" t="s">
        <v>102</v>
      </c>
      <c r="D3422" s="20" t="s">
        <v>103</v>
      </c>
      <c r="E3422" s="20" t="s">
        <v>106</v>
      </c>
      <c r="F3422" s="20" t="s">
        <v>4</v>
      </c>
      <c r="G3422" s="20" t="s">
        <v>386</v>
      </c>
      <c r="H3422" s="19">
        <v>45408</v>
      </c>
      <c r="I3422">
        <v>0</v>
      </c>
      <c r="J3422">
        <v>455</v>
      </c>
      <c r="L3422">
        <v>5.9</v>
      </c>
      <c r="M3422">
        <f>IF(_22_05_2024__71314[[#This Row],[Данные телематики, пробег]]=0,0.6,IF(_22_05_2024__71314[[#This Row],[Данные путевого, пробег]]=0,0,"для расчета"))</f>
        <v>0.6</v>
      </c>
      <c r="N34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2" s="20">
        <f>_22_05_2024__71314[[#This Row],[Рейтинг по проезду]]*0.6+_22_05_2024__71314[[#This Row],[Рейтинг по МВ]]*0.4</f>
        <v>0.76</v>
      </c>
    </row>
    <row r="3423" spans="1:17" x14ac:dyDescent="0.2">
      <c r="A3423">
        <v>328</v>
      </c>
      <c r="B3423" s="20" t="s">
        <v>1184</v>
      </c>
      <c r="C3423" s="20" t="s">
        <v>102</v>
      </c>
      <c r="D3423" s="20" t="s">
        <v>103</v>
      </c>
      <c r="E3423" s="20" t="s">
        <v>106</v>
      </c>
      <c r="F3423" s="20" t="s">
        <v>4</v>
      </c>
      <c r="G3423" s="20" t="s">
        <v>386</v>
      </c>
      <c r="H3423" s="19">
        <v>45409</v>
      </c>
      <c r="I3423">
        <v>0</v>
      </c>
      <c r="J3423">
        <v>26</v>
      </c>
      <c r="L3423">
        <v>5.9</v>
      </c>
      <c r="M3423">
        <f>IF(_22_05_2024__71314[[#This Row],[Данные телематики, пробег]]=0,0.6,IF(_22_05_2024__71314[[#This Row],[Данные путевого, пробег]]=0,0,"для расчета"))</f>
        <v>0.6</v>
      </c>
      <c r="N34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3" s="20">
        <f>_22_05_2024__71314[[#This Row],[Рейтинг по проезду]]*0.6+_22_05_2024__71314[[#This Row],[Рейтинг по МВ]]*0.4</f>
        <v>0.76</v>
      </c>
    </row>
    <row r="3424" spans="1:17" x14ac:dyDescent="0.2">
      <c r="A3424">
        <v>328</v>
      </c>
      <c r="B3424" s="20" t="s">
        <v>1185</v>
      </c>
      <c r="C3424" s="20" t="s">
        <v>102</v>
      </c>
      <c r="D3424" s="20" t="s">
        <v>103</v>
      </c>
      <c r="E3424" s="20" t="s">
        <v>106</v>
      </c>
      <c r="F3424" s="20" t="s">
        <v>4</v>
      </c>
      <c r="G3424" s="20" t="s">
        <v>386</v>
      </c>
      <c r="H3424" s="19">
        <v>45410</v>
      </c>
      <c r="I3424">
        <v>0</v>
      </c>
      <c r="J3424">
        <v>58</v>
      </c>
      <c r="L3424">
        <v>5.9</v>
      </c>
      <c r="M3424">
        <f>IF(_22_05_2024__71314[[#This Row],[Данные телематики, пробег]]=0,0.6,IF(_22_05_2024__71314[[#This Row],[Данные путевого, пробег]]=0,0,"для расчета"))</f>
        <v>0.6</v>
      </c>
      <c r="N34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4" s="20">
        <f>_22_05_2024__71314[[#This Row],[Рейтинг по проезду]]*0.6+_22_05_2024__71314[[#This Row],[Рейтинг по МВ]]*0.4</f>
        <v>0.76</v>
      </c>
    </row>
    <row r="3425" spans="1:17" x14ac:dyDescent="0.2">
      <c r="A3425">
        <v>328</v>
      </c>
      <c r="B3425" s="20" t="s">
        <v>1186</v>
      </c>
      <c r="C3425" s="20" t="s">
        <v>102</v>
      </c>
      <c r="D3425" s="20" t="s">
        <v>103</v>
      </c>
      <c r="E3425" s="20" t="s">
        <v>106</v>
      </c>
      <c r="F3425" s="20" t="s">
        <v>4</v>
      </c>
      <c r="G3425" s="20" t="s">
        <v>386</v>
      </c>
      <c r="H3425" s="19">
        <v>45412</v>
      </c>
      <c r="I3425">
        <v>0</v>
      </c>
      <c r="J3425">
        <v>346</v>
      </c>
      <c r="L3425">
        <v>5.9</v>
      </c>
      <c r="M3425">
        <f>IF(_22_05_2024__71314[[#This Row],[Данные телематики, пробег]]=0,0.6,IF(_22_05_2024__71314[[#This Row],[Данные путевого, пробег]]=0,0,"для расчета"))</f>
        <v>0.6</v>
      </c>
      <c r="N34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25" s="20">
        <f>_22_05_2024__71314[[#This Row],[Рейтинг по проезду]]*0.6+_22_05_2024__71314[[#This Row],[Рейтинг по МВ]]*0.4</f>
        <v>0.76</v>
      </c>
    </row>
    <row r="3426" spans="1:17" x14ac:dyDescent="0.2">
      <c r="A3426">
        <v>350</v>
      </c>
      <c r="B3426" s="20" t="s">
        <v>1187</v>
      </c>
      <c r="C3426" s="20" t="s">
        <v>102</v>
      </c>
      <c r="D3426" s="20" t="s">
        <v>103</v>
      </c>
      <c r="E3426" s="20" t="s">
        <v>107</v>
      </c>
      <c r="F3426" s="20" t="s">
        <v>4</v>
      </c>
      <c r="G3426" s="20" t="s">
        <v>403</v>
      </c>
      <c r="H3426" s="19">
        <v>45387</v>
      </c>
      <c r="I3426">
        <v>0</v>
      </c>
      <c r="J3426">
        <v>524</v>
      </c>
      <c r="L3426">
        <v>5.3</v>
      </c>
      <c r="M3426">
        <f>IF(_22_05_2024__71314[[#This Row],[Данные телематики, пробег]]=0,0.6,IF(_22_05_2024__71314[[#This Row],[Данные путевого, пробег]]=0,0,"для расчета"))</f>
        <v>0.6</v>
      </c>
      <c r="N34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26" s="20">
        <f>_22_05_2024__71314[[#This Row],[Рейтинг по проезду]]*0.6+_22_05_2024__71314[[#This Row],[Рейтинг по МВ]]*0.4</f>
        <v>0.72</v>
      </c>
    </row>
    <row r="3427" spans="1:17" x14ac:dyDescent="0.2">
      <c r="A3427">
        <v>350</v>
      </c>
      <c r="B3427" s="20" t="s">
        <v>1188</v>
      </c>
      <c r="C3427" s="20" t="s">
        <v>102</v>
      </c>
      <c r="D3427" s="20" t="s">
        <v>103</v>
      </c>
      <c r="E3427" s="20" t="s">
        <v>107</v>
      </c>
      <c r="F3427" s="20" t="s">
        <v>4</v>
      </c>
      <c r="G3427" s="20" t="s">
        <v>403</v>
      </c>
      <c r="H3427" s="19">
        <v>45391</v>
      </c>
      <c r="I3427">
        <v>0</v>
      </c>
      <c r="J3427">
        <v>279</v>
      </c>
      <c r="L3427">
        <v>5.3</v>
      </c>
      <c r="M3427">
        <f>IF(_22_05_2024__71314[[#This Row],[Данные телематики, пробег]]=0,0.6,IF(_22_05_2024__71314[[#This Row],[Данные путевого, пробег]]=0,0,"для расчета"))</f>
        <v>0.6</v>
      </c>
      <c r="N34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27" s="20">
        <f>_22_05_2024__71314[[#This Row],[Рейтинг по проезду]]*0.6+_22_05_2024__71314[[#This Row],[Рейтинг по МВ]]*0.4</f>
        <v>0.72</v>
      </c>
    </row>
    <row r="3428" spans="1:17" x14ac:dyDescent="0.2">
      <c r="A3428">
        <v>350</v>
      </c>
      <c r="B3428" s="20" t="s">
        <v>1189</v>
      </c>
      <c r="C3428" s="20" t="s">
        <v>102</v>
      </c>
      <c r="D3428" s="20" t="s">
        <v>103</v>
      </c>
      <c r="E3428" s="20" t="s">
        <v>107</v>
      </c>
      <c r="F3428" s="20" t="s">
        <v>4</v>
      </c>
      <c r="G3428" s="20" t="s">
        <v>403</v>
      </c>
      <c r="H3428" s="19">
        <v>45392</v>
      </c>
      <c r="I3428">
        <v>0</v>
      </c>
      <c r="J3428">
        <v>79</v>
      </c>
      <c r="L3428">
        <v>5.3</v>
      </c>
      <c r="M3428">
        <f>IF(_22_05_2024__71314[[#This Row],[Данные телематики, пробег]]=0,0.6,IF(_22_05_2024__71314[[#This Row],[Данные путевого, пробег]]=0,0,"для расчета"))</f>
        <v>0.6</v>
      </c>
      <c r="N34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28" s="20">
        <f>_22_05_2024__71314[[#This Row],[Рейтинг по проезду]]*0.6+_22_05_2024__71314[[#This Row],[Рейтинг по МВ]]*0.4</f>
        <v>0.72</v>
      </c>
    </row>
    <row r="3429" spans="1:17" x14ac:dyDescent="0.2">
      <c r="A3429">
        <v>350</v>
      </c>
      <c r="B3429" s="20" t="s">
        <v>1190</v>
      </c>
      <c r="C3429" s="20" t="s">
        <v>102</v>
      </c>
      <c r="D3429" s="20" t="s">
        <v>103</v>
      </c>
      <c r="E3429" s="20" t="s">
        <v>107</v>
      </c>
      <c r="F3429" s="20" t="s">
        <v>4</v>
      </c>
      <c r="G3429" s="20" t="s">
        <v>403</v>
      </c>
      <c r="H3429" s="19">
        <v>45394</v>
      </c>
      <c r="I3429">
        <v>0</v>
      </c>
      <c r="J3429">
        <v>15</v>
      </c>
      <c r="L3429">
        <v>5.3</v>
      </c>
      <c r="M3429">
        <f>IF(_22_05_2024__71314[[#This Row],[Данные телематики, пробег]]=0,0.6,IF(_22_05_2024__71314[[#This Row],[Данные путевого, пробег]]=0,0,"для расчета"))</f>
        <v>0.6</v>
      </c>
      <c r="N34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2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29" s="20">
        <f>_22_05_2024__71314[[#This Row],[Рейтинг по проезду]]*0.6+_22_05_2024__71314[[#This Row],[Рейтинг по МВ]]*0.4</f>
        <v>0.72</v>
      </c>
    </row>
    <row r="3430" spans="1:17" x14ac:dyDescent="0.2">
      <c r="A3430">
        <v>350</v>
      </c>
      <c r="B3430" s="20" t="s">
        <v>1191</v>
      </c>
      <c r="C3430" s="20" t="s">
        <v>102</v>
      </c>
      <c r="D3430" s="20" t="s">
        <v>103</v>
      </c>
      <c r="E3430" s="20" t="s">
        <v>107</v>
      </c>
      <c r="F3430" s="20" t="s">
        <v>4</v>
      </c>
      <c r="G3430" s="20" t="s">
        <v>403</v>
      </c>
      <c r="H3430" s="19">
        <v>45401</v>
      </c>
      <c r="I3430">
        <v>0</v>
      </c>
      <c r="J3430">
        <v>5</v>
      </c>
      <c r="L3430">
        <v>5.3</v>
      </c>
      <c r="M3430">
        <f>IF(_22_05_2024__71314[[#This Row],[Данные телематики, пробег]]=0,0.6,IF(_22_05_2024__71314[[#This Row],[Данные путевого, пробег]]=0,0,"для расчета"))</f>
        <v>0.6</v>
      </c>
      <c r="N34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30" s="20">
        <f>_22_05_2024__71314[[#This Row],[Рейтинг по проезду]]*0.6+_22_05_2024__71314[[#This Row],[Рейтинг по МВ]]*0.4</f>
        <v>0.72</v>
      </c>
    </row>
    <row r="3431" spans="1:17" x14ac:dyDescent="0.2">
      <c r="A3431">
        <v>350</v>
      </c>
      <c r="B3431" s="20" t="s">
        <v>1192</v>
      </c>
      <c r="C3431" s="20" t="s">
        <v>102</v>
      </c>
      <c r="D3431" s="20" t="s">
        <v>103</v>
      </c>
      <c r="E3431" s="20" t="s">
        <v>107</v>
      </c>
      <c r="F3431" s="20" t="s">
        <v>4</v>
      </c>
      <c r="G3431" s="20" t="s">
        <v>403</v>
      </c>
      <c r="H3431" s="19">
        <v>45408</v>
      </c>
      <c r="I3431">
        <v>0</v>
      </c>
      <c r="J3431">
        <v>60</v>
      </c>
      <c r="L3431">
        <v>5.3</v>
      </c>
      <c r="M3431">
        <f>IF(_22_05_2024__71314[[#This Row],[Данные телематики, пробег]]=0,0.6,IF(_22_05_2024__71314[[#This Row],[Данные путевого, пробег]]=0,0,"для расчета"))</f>
        <v>0.6</v>
      </c>
      <c r="N34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31" s="20">
        <f>_22_05_2024__71314[[#This Row],[Рейтинг по проезду]]*0.6+_22_05_2024__71314[[#This Row],[Рейтинг по МВ]]*0.4</f>
        <v>0.72</v>
      </c>
    </row>
    <row r="3432" spans="1:17" x14ac:dyDescent="0.2">
      <c r="A3432">
        <v>350</v>
      </c>
      <c r="B3432" s="20" t="s">
        <v>1193</v>
      </c>
      <c r="C3432" s="20" t="s">
        <v>102</v>
      </c>
      <c r="D3432" s="20" t="s">
        <v>103</v>
      </c>
      <c r="E3432" s="20" t="s">
        <v>107</v>
      </c>
      <c r="F3432" s="20" t="s">
        <v>4</v>
      </c>
      <c r="G3432" s="20" t="s">
        <v>403</v>
      </c>
      <c r="H3432" s="19">
        <v>45410</v>
      </c>
      <c r="I3432">
        <v>0</v>
      </c>
      <c r="J3432">
        <v>800</v>
      </c>
      <c r="L3432">
        <v>5.3</v>
      </c>
      <c r="M3432">
        <f>IF(_22_05_2024__71314[[#This Row],[Данные телематики, пробег]]=0,0.6,IF(_22_05_2024__71314[[#This Row],[Данные путевого, пробег]]=0,0,"для расчета"))</f>
        <v>0.6</v>
      </c>
      <c r="N34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32" s="20">
        <f>_22_05_2024__71314[[#This Row],[Рейтинг по проезду]]*0.6+_22_05_2024__71314[[#This Row],[Рейтинг по МВ]]*0.4</f>
        <v>0.72</v>
      </c>
    </row>
    <row r="3433" spans="1:17" x14ac:dyDescent="0.2">
      <c r="A3433">
        <v>350</v>
      </c>
      <c r="B3433" s="20" t="s">
        <v>1194</v>
      </c>
      <c r="C3433" s="20" t="s">
        <v>102</v>
      </c>
      <c r="D3433" s="20" t="s">
        <v>103</v>
      </c>
      <c r="E3433" s="20" t="s">
        <v>107</v>
      </c>
      <c r="F3433" s="20" t="s">
        <v>4</v>
      </c>
      <c r="G3433" s="20" t="s">
        <v>403</v>
      </c>
      <c r="H3433" s="19">
        <v>45412</v>
      </c>
      <c r="I3433">
        <v>0</v>
      </c>
      <c r="J3433">
        <v>800</v>
      </c>
      <c r="L3433">
        <v>5.3</v>
      </c>
      <c r="M3433">
        <f>IF(_22_05_2024__71314[[#This Row],[Данные телематики, пробег]]=0,0.6,IF(_22_05_2024__71314[[#This Row],[Данные путевого, пробег]]=0,0,"для расчета"))</f>
        <v>0.6</v>
      </c>
      <c r="N34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33" s="20">
        <f>_22_05_2024__71314[[#This Row],[Рейтинг по проезду]]*0.6+_22_05_2024__71314[[#This Row],[Рейтинг по МВ]]*0.4</f>
        <v>0.72</v>
      </c>
    </row>
    <row r="3434" spans="1:17" x14ac:dyDescent="0.2">
      <c r="A3434">
        <v>355</v>
      </c>
      <c r="B3434" s="20" t="s">
        <v>1195</v>
      </c>
      <c r="C3434" s="20" t="s">
        <v>102</v>
      </c>
      <c r="D3434" s="20" t="s">
        <v>103</v>
      </c>
      <c r="E3434" s="20" t="s">
        <v>107</v>
      </c>
      <c r="F3434" s="20" t="s">
        <v>4</v>
      </c>
      <c r="G3434" s="20" t="s">
        <v>407</v>
      </c>
      <c r="H3434" s="19">
        <v>45383</v>
      </c>
      <c r="I3434">
        <v>0</v>
      </c>
      <c r="J3434">
        <v>63</v>
      </c>
      <c r="L3434">
        <v>5.9</v>
      </c>
      <c r="M3434">
        <f>IF(_22_05_2024__71314[[#This Row],[Данные телематики, пробег]]=0,0.6,IF(_22_05_2024__71314[[#This Row],[Данные путевого, пробег]]=0,0,"для расчета"))</f>
        <v>0.6</v>
      </c>
      <c r="N34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4" s="20">
        <f>_22_05_2024__71314[[#This Row],[Рейтинг по проезду]]*0.6+_22_05_2024__71314[[#This Row],[Рейтинг по МВ]]*0.4</f>
        <v>0.76</v>
      </c>
    </row>
    <row r="3435" spans="1:17" x14ac:dyDescent="0.2">
      <c r="A3435">
        <v>355</v>
      </c>
      <c r="B3435" s="20" t="s">
        <v>1196</v>
      </c>
      <c r="C3435" s="20" t="s">
        <v>102</v>
      </c>
      <c r="D3435" s="20" t="s">
        <v>103</v>
      </c>
      <c r="E3435" s="20" t="s">
        <v>107</v>
      </c>
      <c r="F3435" s="20" t="s">
        <v>4</v>
      </c>
      <c r="G3435" s="20" t="s">
        <v>407</v>
      </c>
      <c r="H3435" s="19">
        <v>45384</v>
      </c>
      <c r="I3435">
        <v>0</v>
      </c>
      <c r="J3435">
        <v>47</v>
      </c>
      <c r="L3435">
        <v>5.9</v>
      </c>
      <c r="M3435">
        <f>IF(_22_05_2024__71314[[#This Row],[Данные телематики, пробег]]=0,0.6,IF(_22_05_2024__71314[[#This Row],[Данные путевого, пробег]]=0,0,"для расчета"))</f>
        <v>0.6</v>
      </c>
      <c r="N34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5" s="20">
        <f>_22_05_2024__71314[[#This Row],[Рейтинг по проезду]]*0.6+_22_05_2024__71314[[#This Row],[Рейтинг по МВ]]*0.4</f>
        <v>0.76</v>
      </c>
    </row>
    <row r="3436" spans="1:17" x14ac:dyDescent="0.2">
      <c r="A3436">
        <v>355</v>
      </c>
      <c r="B3436" s="20" t="s">
        <v>1197</v>
      </c>
      <c r="C3436" s="20" t="s">
        <v>102</v>
      </c>
      <c r="D3436" s="20" t="s">
        <v>103</v>
      </c>
      <c r="E3436" s="20" t="s">
        <v>107</v>
      </c>
      <c r="F3436" s="20" t="s">
        <v>4</v>
      </c>
      <c r="G3436" s="20" t="s">
        <v>407</v>
      </c>
      <c r="H3436" s="19">
        <v>45385</v>
      </c>
      <c r="I3436">
        <v>0</v>
      </c>
      <c r="J3436">
        <v>979</v>
      </c>
      <c r="L3436">
        <v>5.9</v>
      </c>
      <c r="M3436">
        <f>IF(_22_05_2024__71314[[#This Row],[Данные телематики, пробег]]=0,0.6,IF(_22_05_2024__71314[[#This Row],[Данные путевого, пробег]]=0,0,"для расчета"))</f>
        <v>0.6</v>
      </c>
      <c r="N34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6" s="20">
        <f>_22_05_2024__71314[[#This Row],[Рейтинг по проезду]]*0.6+_22_05_2024__71314[[#This Row],[Рейтинг по МВ]]*0.4</f>
        <v>0.76</v>
      </c>
    </row>
    <row r="3437" spans="1:17" x14ac:dyDescent="0.2">
      <c r="A3437">
        <v>355</v>
      </c>
      <c r="B3437" s="20" t="s">
        <v>1198</v>
      </c>
      <c r="C3437" s="20" t="s">
        <v>102</v>
      </c>
      <c r="D3437" s="20" t="s">
        <v>103</v>
      </c>
      <c r="E3437" s="20" t="s">
        <v>107</v>
      </c>
      <c r="F3437" s="20" t="s">
        <v>4</v>
      </c>
      <c r="G3437" s="20" t="s">
        <v>407</v>
      </c>
      <c r="H3437" s="19">
        <v>45386</v>
      </c>
      <c r="I3437">
        <v>0</v>
      </c>
      <c r="J3437">
        <v>956</v>
      </c>
      <c r="L3437">
        <v>5.9</v>
      </c>
      <c r="M3437">
        <f>IF(_22_05_2024__71314[[#This Row],[Данные телематики, пробег]]=0,0.6,IF(_22_05_2024__71314[[#This Row],[Данные путевого, пробег]]=0,0,"для расчета"))</f>
        <v>0.6</v>
      </c>
      <c r="N34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7" s="20">
        <f>_22_05_2024__71314[[#This Row],[Рейтинг по проезду]]*0.6+_22_05_2024__71314[[#This Row],[Рейтинг по МВ]]*0.4</f>
        <v>0.76</v>
      </c>
    </row>
    <row r="3438" spans="1:17" x14ac:dyDescent="0.2">
      <c r="A3438">
        <v>355</v>
      </c>
      <c r="B3438" s="20" t="s">
        <v>1199</v>
      </c>
      <c r="C3438" s="20" t="s">
        <v>102</v>
      </c>
      <c r="D3438" s="20" t="s">
        <v>103</v>
      </c>
      <c r="E3438" s="20" t="s">
        <v>107</v>
      </c>
      <c r="F3438" s="20" t="s">
        <v>4</v>
      </c>
      <c r="G3438" s="20" t="s">
        <v>407</v>
      </c>
      <c r="H3438" s="19">
        <v>45387</v>
      </c>
      <c r="I3438">
        <v>0</v>
      </c>
      <c r="J3438">
        <v>2</v>
      </c>
      <c r="L3438">
        <v>5.9</v>
      </c>
      <c r="M3438">
        <f>IF(_22_05_2024__71314[[#This Row],[Данные телематики, пробег]]=0,0.6,IF(_22_05_2024__71314[[#This Row],[Данные путевого, пробег]]=0,0,"для расчета"))</f>
        <v>0.6</v>
      </c>
      <c r="N34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8" s="20">
        <f>_22_05_2024__71314[[#This Row],[Рейтинг по проезду]]*0.6+_22_05_2024__71314[[#This Row],[Рейтинг по МВ]]*0.4</f>
        <v>0.76</v>
      </c>
    </row>
    <row r="3439" spans="1:17" x14ac:dyDescent="0.2">
      <c r="A3439">
        <v>355</v>
      </c>
      <c r="B3439" s="20" t="s">
        <v>1200</v>
      </c>
      <c r="C3439" s="20" t="s">
        <v>102</v>
      </c>
      <c r="D3439" s="20" t="s">
        <v>103</v>
      </c>
      <c r="E3439" s="20" t="s">
        <v>107</v>
      </c>
      <c r="F3439" s="20" t="s">
        <v>4</v>
      </c>
      <c r="G3439" s="20" t="s">
        <v>407</v>
      </c>
      <c r="H3439" s="19">
        <v>45388</v>
      </c>
      <c r="I3439">
        <v>0</v>
      </c>
      <c r="J3439">
        <v>364</v>
      </c>
      <c r="L3439">
        <v>5.9</v>
      </c>
      <c r="M3439">
        <f>IF(_22_05_2024__71314[[#This Row],[Данные телематики, пробег]]=0,0.6,IF(_22_05_2024__71314[[#This Row],[Данные путевого, пробег]]=0,0,"для расчета"))</f>
        <v>0.6</v>
      </c>
      <c r="N34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39" s="20">
        <f>_22_05_2024__71314[[#This Row],[Рейтинг по проезду]]*0.6+_22_05_2024__71314[[#This Row],[Рейтинг по МВ]]*0.4</f>
        <v>0.76</v>
      </c>
    </row>
    <row r="3440" spans="1:17" x14ac:dyDescent="0.2">
      <c r="A3440">
        <v>355</v>
      </c>
      <c r="B3440" s="20" t="s">
        <v>1201</v>
      </c>
      <c r="C3440" s="20" t="s">
        <v>102</v>
      </c>
      <c r="D3440" s="20" t="s">
        <v>103</v>
      </c>
      <c r="E3440" s="20" t="s">
        <v>107</v>
      </c>
      <c r="F3440" s="20" t="s">
        <v>4</v>
      </c>
      <c r="G3440" s="20" t="s">
        <v>407</v>
      </c>
      <c r="H3440" s="19">
        <v>45389</v>
      </c>
      <c r="I3440">
        <v>0</v>
      </c>
      <c r="J3440">
        <v>163</v>
      </c>
      <c r="L3440">
        <v>5.9</v>
      </c>
      <c r="M3440">
        <f>IF(_22_05_2024__71314[[#This Row],[Данные телематики, пробег]]=0,0.6,IF(_22_05_2024__71314[[#This Row],[Данные путевого, пробег]]=0,0,"для расчета"))</f>
        <v>0.6</v>
      </c>
      <c r="N34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0" s="20">
        <f>_22_05_2024__71314[[#This Row],[Рейтинг по проезду]]*0.6+_22_05_2024__71314[[#This Row],[Рейтинг по МВ]]*0.4</f>
        <v>0.76</v>
      </c>
    </row>
    <row r="3441" spans="1:17" x14ac:dyDescent="0.2">
      <c r="A3441">
        <v>355</v>
      </c>
      <c r="B3441" s="20" t="s">
        <v>1202</v>
      </c>
      <c r="C3441" s="20" t="s">
        <v>102</v>
      </c>
      <c r="D3441" s="20" t="s">
        <v>103</v>
      </c>
      <c r="E3441" s="20" t="s">
        <v>107</v>
      </c>
      <c r="F3441" s="20" t="s">
        <v>4</v>
      </c>
      <c r="G3441" s="20" t="s">
        <v>407</v>
      </c>
      <c r="H3441" s="19">
        <v>45390</v>
      </c>
      <c r="I3441">
        <v>0</v>
      </c>
      <c r="J3441">
        <v>681</v>
      </c>
      <c r="L3441">
        <v>5.9</v>
      </c>
      <c r="M3441">
        <f>IF(_22_05_2024__71314[[#This Row],[Данные телематики, пробег]]=0,0.6,IF(_22_05_2024__71314[[#This Row],[Данные путевого, пробег]]=0,0,"для расчета"))</f>
        <v>0.6</v>
      </c>
      <c r="N34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1" s="20">
        <f>_22_05_2024__71314[[#This Row],[Рейтинг по проезду]]*0.6+_22_05_2024__71314[[#This Row],[Рейтинг по МВ]]*0.4</f>
        <v>0.76</v>
      </c>
    </row>
    <row r="3442" spans="1:17" x14ac:dyDescent="0.2">
      <c r="A3442">
        <v>355</v>
      </c>
      <c r="B3442" s="20" t="s">
        <v>1203</v>
      </c>
      <c r="C3442" s="20" t="s">
        <v>102</v>
      </c>
      <c r="D3442" s="20" t="s">
        <v>103</v>
      </c>
      <c r="E3442" s="20" t="s">
        <v>107</v>
      </c>
      <c r="F3442" s="20" t="s">
        <v>4</v>
      </c>
      <c r="G3442" s="20" t="s">
        <v>407</v>
      </c>
      <c r="H3442" s="19">
        <v>45391</v>
      </c>
      <c r="I3442">
        <v>0</v>
      </c>
      <c r="J3442">
        <v>1138</v>
      </c>
      <c r="L3442">
        <v>5.9</v>
      </c>
      <c r="M3442">
        <f>IF(_22_05_2024__71314[[#This Row],[Данные телематики, пробег]]=0,0.6,IF(_22_05_2024__71314[[#This Row],[Данные путевого, пробег]]=0,0,"для расчета"))</f>
        <v>0.6</v>
      </c>
      <c r="N34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2" s="20">
        <f>_22_05_2024__71314[[#This Row],[Рейтинг по проезду]]*0.6+_22_05_2024__71314[[#This Row],[Рейтинг по МВ]]*0.4</f>
        <v>0.76</v>
      </c>
    </row>
    <row r="3443" spans="1:17" x14ac:dyDescent="0.2">
      <c r="A3443">
        <v>355</v>
      </c>
      <c r="B3443" s="20" t="s">
        <v>1204</v>
      </c>
      <c r="C3443" s="20" t="s">
        <v>102</v>
      </c>
      <c r="D3443" s="20" t="s">
        <v>103</v>
      </c>
      <c r="E3443" s="20" t="s">
        <v>107</v>
      </c>
      <c r="F3443" s="20" t="s">
        <v>4</v>
      </c>
      <c r="G3443" s="20" t="s">
        <v>407</v>
      </c>
      <c r="H3443" s="19">
        <v>45392</v>
      </c>
      <c r="I3443">
        <v>0</v>
      </c>
      <c r="J3443">
        <v>269</v>
      </c>
      <c r="L3443">
        <v>5.9</v>
      </c>
      <c r="M3443">
        <f>IF(_22_05_2024__71314[[#This Row],[Данные телематики, пробег]]=0,0.6,IF(_22_05_2024__71314[[#This Row],[Данные путевого, пробег]]=0,0,"для расчета"))</f>
        <v>0.6</v>
      </c>
      <c r="N34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3" s="20">
        <f>_22_05_2024__71314[[#This Row],[Рейтинг по проезду]]*0.6+_22_05_2024__71314[[#This Row],[Рейтинг по МВ]]*0.4</f>
        <v>0.76</v>
      </c>
    </row>
    <row r="3444" spans="1:17" x14ac:dyDescent="0.2">
      <c r="A3444">
        <v>355</v>
      </c>
      <c r="B3444" s="20" t="s">
        <v>1205</v>
      </c>
      <c r="C3444" s="20" t="s">
        <v>102</v>
      </c>
      <c r="D3444" s="20" t="s">
        <v>103</v>
      </c>
      <c r="E3444" s="20" t="s">
        <v>107</v>
      </c>
      <c r="F3444" s="20" t="s">
        <v>4</v>
      </c>
      <c r="G3444" s="20" t="s">
        <v>407</v>
      </c>
      <c r="H3444" s="19">
        <v>45393</v>
      </c>
      <c r="I3444">
        <v>0</v>
      </c>
      <c r="J3444">
        <v>453</v>
      </c>
      <c r="L3444">
        <v>5.9</v>
      </c>
      <c r="M3444">
        <f>IF(_22_05_2024__71314[[#This Row],[Данные телематики, пробег]]=0,0.6,IF(_22_05_2024__71314[[#This Row],[Данные путевого, пробег]]=0,0,"для расчета"))</f>
        <v>0.6</v>
      </c>
      <c r="N34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4" s="20">
        <f>_22_05_2024__71314[[#This Row],[Рейтинг по проезду]]*0.6+_22_05_2024__71314[[#This Row],[Рейтинг по МВ]]*0.4</f>
        <v>0.76</v>
      </c>
    </row>
    <row r="3445" spans="1:17" x14ac:dyDescent="0.2">
      <c r="A3445">
        <v>355</v>
      </c>
      <c r="B3445" s="20" t="s">
        <v>1206</v>
      </c>
      <c r="C3445" s="20" t="s">
        <v>102</v>
      </c>
      <c r="D3445" s="20" t="s">
        <v>103</v>
      </c>
      <c r="E3445" s="20" t="s">
        <v>107</v>
      </c>
      <c r="F3445" s="20" t="s">
        <v>4</v>
      </c>
      <c r="G3445" s="20" t="s">
        <v>407</v>
      </c>
      <c r="H3445" s="19">
        <v>45394</v>
      </c>
      <c r="I3445">
        <v>0</v>
      </c>
      <c r="J3445">
        <v>939</v>
      </c>
      <c r="L3445">
        <v>5.9</v>
      </c>
      <c r="M3445">
        <f>IF(_22_05_2024__71314[[#This Row],[Данные телематики, пробег]]=0,0.6,IF(_22_05_2024__71314[[#This Row],[Данные путевого, пробег]]=0,0,"для расчета"))</f>
        <v>0.6</v>
      </c>
      <c r="N34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5" s="20">
        <f>_22_05_2024__71314[[#This Row],[Рейтинг по проезду]]*0.6+_22_05_2024__71314[[#This Row],[Рейтинг по МВ]]*0.4</f>
        <v>0.76</v>
      </c>
    </row>
    <row r="3446" spans="1:17" x14ac:dyDescent="0.2">
      <c r="A3446">
        <v>355</v>
      </c>
      <c r="B3446" s="20" t="s">
        <v>1207</v>
      </c>
      <c r="C3446" s="20" t="s">
        <v>102</v>
      </c>
      <c r="D3446" s="20" t="s">
        <v>103</v>
      </c>
      <c r="E3446" s="20" t="s">
        <v>107</v>
      </c>
      <c r="F3446" s="20" t="s">
        <v>4</v>
      </c>
      <c r="G3446" s="20" t="s">
        <v>407</v>
      </c>
      <c r="H3446" s="19">
        <v>45395</v>
      </c>
      <c r="I3446">
        <v>0</v>
      </c>
      <c r="J3446">
        <v>580</v>
      </c>
      <c r="L3446">
        <v>5.9</v>
      </c>
      <c r="M3446">
        <f>IF(_22_05_2024__71314[[#This Row],[Данные телематики, пробег]]=0,0.6,IF(_22_05_2024__71314[[#This Row],[Данные путевого, пробег]]=0,0,"для расчета"))</f>
        <v>0.6</v>
      </c>
      <c r="N34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6" s="20">
        <f>_22_05_2024__71314[[#This Row],[Рейтинг по проезду]]*0.6+_22_05_2024__71314[[#This Row],[Рейтинг по МВ]]*0.4</f>
        <v>0.76</v>
      </c>
    </row>
    <row r="3447" spans="1:17" x14ac:dyDescent="0.2">
      <c r="A3447">
        <v>355</v>
      </c>
      <c r="B3447" s="20" t="s">
        <v>1208</v>
      </c>
      <c r="C3447" s="20" t="s">
        <v>102</v>
      </c>
      <c r="D3447" s="20" t="s">
        <v>103</v>
      </c>
      <c r="E3447" s="20" t="s">
        <v>107</v>
      </c>
      <c r="F3447" s="20" t="s">
        <v>4</v>
      </c>
      <c r="G3447" s="20" t="s">
        <v>407</v>
      </c>
      <c r="H3447" s="19">
        <v>45397</v>
      </c>
      <c r="I3447">
        <v>0</v>
      </c>
      <c r="J3447">
        <v>619</v>
      </c>
      <c r="L3447">
        <v>5.9</v>
      </c>
      <c r="M3447">
        <f>IF(_22_05_2024__71314[[#This Row],[Данные телематики, пробег]]=0,0.6,IF(_22_05_2024__71314[[#This Row],[Данные путевого, пробег]]=0,0,"для расчета"))</f>
        <v>0.6</v>
      </c>
      <c r="N34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7" s="20">
        <f>_22_05_2024__71314[[#This Row],[Рейтинг по проезду]]*0.6+_22_05_2024__71314[[#This Row],[Рейтинг по МВ]]*0.4</f>
        <v>0.76</v>
      </c>
    </row>
    <row r="3448" spans="1:17" x14ac:dyDescent="0.2">
      <c r="A3448">
        <v>355</v>
      </c>
      <c r="B3448" s="20" t="s">
        <v>1209</v>
      </c>
      <c r="C3448" s="20" t="s">
        <v>102</v>
      </c>
      <c r="D3448" s="20" t="s">
        <v>103</v>
      </c>
      <c r="E3448" s="20" t="s">
        <v>107</v>
      </c>
      <c r="F3448" s="20" t="s">
        <v>4</v>
      </c>
      <c r="G3448" s="20" t="s">
        <v>407</v>
      </c>
      <c r="H3448" s="19">
        <v>45400</v>
      </c>
      <c r="I3448">
        <v>0</v>
      </c>
      <c r="J3448">
        <v>952</v>
      </c>
      <c r="L3448">
        <v>5.9</v>
      </c>
      <c r="M3448">
        <f>IF(_22_05_2024__71314[[#This Row],[Данные телематики, пробег]]=0,0.6,IF(_22_05_2024__71314[[#This Row],[Данные путевого, пробег]]=0,0,"для расчета"))</f>
        <v>0.6</v>
      </c>
      <c r="N34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8" s="20">
        <f>_22_05_2024__71314[[#This Row],[Рейтинг по проезду]]*0.6+_22_05_2024__71314[[#This Row],[Рейтинг по МВ]]*0.4</f>
        <v>0.76</v>
      </c>
    </row>
    <row r="3449" spans="1:17" x14ac:dyDescent="0.2">
      <c r="A3449">
        <v>355</v>
      </c>
      <c r="B3449" s="20" t="s">
        <v>1210</v>
      </c>
      <c r="C3449" s="20" t="s">
        <v>102</v>
      </c>
      <c r="D3449" s="20" t="s">
        <v>103</v>
      </c>
      <c r="E3449" s="20" t="s">
        <v>107</v>
      </c>
      <c r="F3449" s="20" t="s">
        <v>4</v>
      </c>
      <c r="G3449" s="20" t="s">
        <v>407</v>
      </c>
      <c r="H3449" s="19">
        <v>45409</v>
      </c>
      <c r="I3449">
        <v>0</v>
      </c>
      <c r="J3449">
        <v>925</v>
      </c>
      <c r="L3449">
        <v>5.9</v>
      </c>
      <c r="M3449">
        <f>IF(_22_05_2024__71314[[#This Row],[Данные телематики, пробег]]=0,0.6,IF(_22_05_2024__71314[[#This Row],[Данные путевого, пробег]]=0,0,"для расчета"))</f>
        <v>0.6</v>
      </c>
      <c r="N34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49" s="20">
        <f>_22_05_2024__71314[[#This Row],[Рейтинг по проезду]]*0.6+_22_05_2024__71314[[#This Row],[Рейтинг по МВ]]*0.4</f>
        <v>0.76</v>
      </c>
    </row>
    <row r="3450" spans="1:17" x14ac:dyDescent="0.2">
      <c r="A3450">
        <v>358</v>
      </c>
      <c r="B3450" s="20" t="s">
        <v>1211</v>
      </c>
      <c r="C3450" s="20" t="s">
        <v>102</v>
      </c>
      <c r="D3450" s="20" t="s">
        <v>103</v>
      </c>
      <c r="E3450" s="20" t="s">
        <v>105</v>
      </c>
      <c r="F3450" s="20" t="s">
        <v>2</v>
      </c>
      <c r="G3450" s="20" t="s">
        <v>409</v>
      </c>
      <c r="H3450" s="19">
        <v>45397</v>
      </c>
      <c r="I3450">
        <v>0</v>
      </c>
      <c r="J3450">
        <v>111.5</v>
      </c>
      <c r="L3450">
        <v>5.8</v>
      </c>
      <c r="M3450">
        <f>IF(_22_05_2024__71314[[#This Row],[Данные телематики, пробег]]=0,0.6,IF(_22_05_2024__71314[[#This Row],[Данные путевого, пробег]]=0,0,"для расчета"))</f>
        <v>0.6</v>
      </c>
      <c r="N34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50" s="20">
        <f>_22_05_2024__71314[[#This Row],[Рейтинг по проезду]]*0.6+_22_05_2024__71314[[#This Row],[Рейтинг по МВ]]*0.4</f>
        <v>0.76</v>
      </c>
    </row>
    <row r="3451" spans="1:17" x14ac:dyDescent="0.2">
      <c r="A3451">
        <v>361</v>
      </c>
      <c r="B3451" s="20" t="s">
        <v>1212</v>
      </c>
      <c r="C3451" s="20" t="s">
        <v>121</v>
      </c>
      <c r="D3451" s="20" t="s">
        <v>122</v>
      </c>
      <c r="E3451" s="20" t="s">
        <v>123</v>
      </c>
      <c r="F3451" s="20" t="s">
        <v>4</v>
      </c>
      <c r="G3451" s="20" t="s">
        <v>412</v>
      </c>
      <c r="H3451" s="19">
        <v>45407</v>
      </c>
      <c r="I3451">
        <v>0</v>
      </c>
      <c r="J3451">
        <v>12</v>
      </c>
      <c r="L3451">
        <v>5.9</v>
      </c>
      <c r="M3451">
        <f>IF(_22_05_2024__71314[[#This Row],[Данные телематики, пробег]]=0,0.6,IF(_22_05_2024__71314[[#This Row],[Данные путевого, пробег]]=0,0,"для расчета"))</f>
        <v>0.6</v>
      </c>
      <c r="N34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51" s="20">
        <f>_22_05_2024__71314[[#This Row],[Рейтинг по проезду]]*0.6+_22_05_2024__71314[[#This Row],[Рейтинг по МВ]]*0.4</f>
        <v>0.76</v>
      </c>
    </row>
    <row r="3452" spans="1:17" x14ac:dyDescent="0.2">
      <c r="A3452">
        <v>462</v>
      </c>
      <c r="B3452" s="20" t="s">
        <v>1213</v>
      </c>
      <c r="C3452" s="20" t="s">
        <v>121</v>
      </c>
      <c r="D3452" s="20" t="s">
        <v>122</v>
      </c>
      <c r="E3452" s="20" t="s">
        <v>130</v>
      </c>
      <c r="F3452" s="20" t="s">
        <v>4</v>
      </c>
      <c r="G3452" s="20" t="s">
        <v>414</v>
      </c>
      <c r="H3452" s="19">
        <v>45401</v>
      </c>
      <c r="I3452">
        <v>0</v>
      </c>
      <c r="J3452">
        <v>5</v>
      </c>
      <c r="L3452">
        <v>0</v>
      </c>
      <c r="M3452">
        <f>IF(_22_05_2024__71314[[#This Row],[Данные телематики, пробег]]=0,0.6,IF(_22_05_2024__71314[[#This Row],[Данные путевого, пробег]]=0,0,"для расчета"))</f>
        <v>0.6</v>
      </c>
      <c r="N34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52" s="20">
        <f>_22_05_2024__71314[[#This Row],[Рейтинг по проезду]]*0.6+_22_05_2024__71314[[#This Row],[Рейтинг по МВ]]*0.4</f>
        <v>0.6399999999999999</v>
      </c>
    </row>
    <row r="3453" spans="1:17" x14ac:dyDescent="0.2">
      <c r="A3453">
        <v>462</v>
      </c>
      <c r="B3453" s="20" t="s">
        <v>1214</v>
      </c>
      <c r="C3453" s="20" t="s">
        <v>121</v>
      </c>
      <c r="D3453" s="20" t="s">
        <v>122</v>
      </c>
      <c r="E3453" s="20" t="s">
        <v>130</v>
      </c>
      <c r="F3453" s="20" t="s">
        <v>4</v>
      </c>
      <c r="G3453" s="20" t="s">
        <v>414</v>
      </c>
      <c r="H3453" s="19">
        <v>45408</v>
      </c>
      <c r="I3453">
        <v>0</v>
      </c>
      <c r="J3453">
        <v>3</v>
      </c>
      <c r="L3453">
        <v>0</v>
      </c>
      <c r="M3453">
        <f>IF(_22_05_2024__71314[[#This Row],[Данные телематики, пробег]]=0,0.6,IF(_22_05_2024__71314[[#This Row],[Данные путевого, пробег]]=0,0,"для расчета"))</f>
        <v>0.6</v>
      </c>
      <c r="N34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53" s="20">
        <f>_22_05_2024__71314[[#This Row],[Рейтинг по проезду]]*0.6+_22_05_2024__71314[[#This Row],[Рейтинг по МВ]]*0.4</f>
        <v>0.6399999999999999</v>
      </c>
    </row>
    <row r="3454" spans="1:17" x14ac:dyDescent="0.2">
      <c r="A3454">
        <v>462</v>
      </c>
      <c r="B3454" s="20" t="s">
        <v>1215</v>
      </c>
      <c r="C3454" s="20" t="s">
        <v>121</v>
      </c>
      <c r="D3454" s="20" t="s">
        <v>122</v>
      </c>
      <c r="E3454" s="20" t="s">
        <v>130</v>
      </c>
      <c r="F3454" s="20" t="s">
        <v>4</v>
      </c>
      <c r="G3454" s="20" t="s">
        <v>414</v>
      </c>
      <c r="H3454" s="19">
        <v>45410</v>
      </c>
      <c r="I3454">
        <v>0</v>
      </c>
      <c r="J3454">
        <v>16</v>
      </c>
      <c r="L3454">
        <v>0</v>
      </c>
      <c r="M3454">
        <f>IF(_22_05_2024__71314[[#This Row],[Данные телематики, пробег]]=0,0.6,IF(_22_05_2024__71314[[#This Row],[Данные путевого, пробег]]=0,0,"для расчета"))</f>
        <v>0.6</v>
      </c>
      <c r="N34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54" s="20">
        <f>_22_05_2024__71314[[#This Row],[Рейтинг по проезду]]*0.6+_22_05_2024__71314[[#This Row],[Рейтинг по МВ]]*0.4</f>
        <v>0.6399999999999999</v>
      </c>
    </row>
    <row r="3455" spans="1:17" x14ac:dyDescent="0.2">
      <c r="A3455">
        <v>363</v>
      </c>
      <c r="B3455" s="20" t="s">
        <v>1216</v>
      </c>
      <c r="C3455" s="20" t="s">
        <v>121</v>
      </c>
      <c r="D3455" s="20" t="s">
        <v>122</v>
      </c>
      <c r="E3455" s="20" t="s">
        <v>123</v>
      </c>
      <c r="F3455" s="20" t="s">
        <v>4</v>
      </c>
      <c r="G3455" s="20" t="s">
        <v>415</v>
      </c>
      <c r="H3455" s="19">
        <v>45391</v>
      </c>
      <c r="I3455">
        <v>0</v>
      </c>
      <c r="J3455">
        <v>35</v>
      </c>
      <c r="L3455">
        <v>5.4</v>
      </c>
      <c r="M3455">
        <f>IF(_22_05_2024__71314[[#This Row],[Данные телематики, пробег]]=0,0.6,IF(_22_05_2024__71314[[#This Row],[Данные путевого, пробег]]=0,0,"для расчета"))</f>
        <v>0.6</v>
      </c>
      <c r="N34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5" s="20">
        <f>_22_05_2024__71314[[#This Row],[Рейтинг по проезду]]*0.6+_22_05_2024__71314[[#This Row],[Рейтинг по МВ]]*0.4</f>
        <v>0.72</v>
      </c>
    </row>
    <row r="3456" spans="1:17" x14ac:dyDescent="0.2">
      <c r="A3456">
        <v>363</v>
      </c>
      <c r="B3456" s="20" t="s">
        <v>1217</v>
      </c>
      <c r="C3456" s="20" t="s">
        <v>121</v>
      </c>
      <c r="D3456" s="20" t="s">
        <v>122</v>
      </c>
      <c r="E3456" s="20" t="s">
        <v>123</v>
      </c>
      <c r="F3456" s="20" t="s">
        <v>4</v>
      </c>
      <c r="G3456" s="20" t="s">
        <v>415</v>
      </c>
      <c r="H3456" s="19">
        <v>45397</v>
      </c>
      <c r="I3456">
        <v>0</v>
      </c>
      <c r="J3456">
        <v>12</v>
      </c>
      <c r="L3456">
        <v>5.4</v>
      </c>
      <c r="M3456">
        <f>IF(_22_05_2024__71314[[#This Row],[Данные телематики, пробег]]=0,0.6,IF(_22_05_2024__71314[[#This Row],[Данные путевого, пробег]]=0,0,"для расчета"))</f>
        <v>0.6</v>
      </c>
      <c r="N34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6" s="20">
        <f>_22_05_2024__71314[[#This Row],[Рейтинг по проезду]]*0.6+_22_05_2024__71314[[#This Row],[Рейтинг по МВ]]*0.4</f>
        <v>0.72</v>
      </c>
    </row>
    <row r="3457" spans="1:17" x14ac:dyDescent="0.2">
      <c r="A3457">
        <v>363</v>
      </c>
      <c r="B3457" s="20" t="s">
        <v>1218</v>
      </c>
      <c r="C3457" s="20" t="s">
        <v>121</v>
      </c>
      <c r="D3457" s="20" t="s">
        <v>122</v>
      </c>
      <c r="E3457" s="20" t="s">
        <v>123</v>
      </c>
      <c r="F3457" s="20" t="s">
        <v>4</v>
      </c>
      <c r="G3457" s="20" t="s">
        <v>415</v>
      </c>
      <c r="H3457" s="19">
        <v>45401</v>
      </c>
      <c r="I3457">
        <v>0</v>
      </c>
      <c r="J3457">
        <v>5</v>
      </c>
      <c r="L3457">
        <v>5.4</v>
      </c>
      <c r="M3457">
        <f>IF(_22_05_2024__71314[[#This Row],[Данные телематики, пробег]]=0,0.6,IF(_22_05_2024__71314[[#This Row],[Данные путевого, пробег]]=0,0,"для расчета"))</f>
        <v>0.6</v>
      </c>
      <c r="N34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7" s="20">
        <f>_22_05_2024__71314[[#This Row],[Рейтинг по проезду]]*0.6+_22_05_2024__71314[[#This Row],[Рейтинг по МВ]]*0.4</f>
        <v>0.72</v>
      </c>
    </row>
    <row r="3458" spans="1:17" x14ac:dyDescent="0.2">
      <c r="A3458">
        <v>363</v>
      </c>
      <c r="B3458" s="20" t="s">
        <v>1219</v>
      </c>
      <c r="C3458" s="20" t="s">
        <v>121</v>
      </c>
      <c r="D3458" s="20" t="s">
        <v>122</v>
      </c>
      <c r="E3458" s="20" t="s">
        <v>123</v>
      </c>
      <c r="F3458" s="20" t="s">
        <v>4</v>
      </c>
      <c r="G3458" s="20" t="s">
        <v>415</v>
      </c>
      <c r="H3458" s="19">
        <v>45408</v>
      </c>
      <c r="I3458">
        <v>0</v>
      </c>
      <c r="J3458">
        <v>3</v>
      </c>
      <c r="L3458">
        <v>5.4</v>
      </c>
      <c r="M3458">
        <f>IF(_22_05_2024__71314[[#This Row],[Данные телематики, пробег]]=0,0.6,IF(_22_05_2024__71314[[#This Row],[Данные путевого, пробег]]=0,0,"для расчета"))</f>
        <v>0.6</v>
      </c>
      <c r="N34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8" s="20">
        <f>_22_05_2024__71314[[#This Row],[Рейтинг по проезду]]*0.6+_22_05_2024__71314[[#This Row],[Рейтинг по МВ]]*0.4</f>
        <v>0.72</v>
      </c>
    </row>
    <row r="3459" spans="1:17" x14ac:dyDescent="0.2">
      <c r="A3459">
        <v>363</v>
      </c>
      <c r="B3459" s="20" t="s">
        <v>1220</v>
      </c>
      <c r="C3459" s="20" t="s">
        <v>121</v>
      </c>
      <c r="D3459" s="20" t="s">
        <v>122</v>
      </c>
      <c r="E3459" s="20" t="s">
        <v>123</v>
      </c>
      <c r="F3459" s="20" t="s">
        <v>4</v>
      </c>
      <c r="G3459" s="20" t="s">
        <v>415</v>
      </c>
      <c r="H3459" s="19">
        <v>45410</v>
      </c>
      <c r="I3459">
        <v>0</v>
      </c>
      <c r="J3459">
        <v>16</v>
      </c>
      <c r="L3459">
        <v>5.4</v>
      </c>
      <c r="M3459">
        <f>IF(_22_05_2024__71314[[#This Row],[Данные телематики, пробег]]=0,0.6,IF(_22_05_2024__71314[[#This Row],[Данные путевого, пробег]]=0,0,"для расчета"))</f>
        <v>0.6</v>
      </c>
      <c r="N34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5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59" s="20">
        <f>_22_05_2024__71314[[#This Row],[Рейтинг по проезду]]*0.6+_22_05_2024__71314[[#This Row],[Рейтинг по МВ]]*0.4</f>
        <v>0.72</v>
      </c>
    </row>
    <row r="3460" spans="1:17" x14ac:dyDescent="0.2">
      <c r="A3460">
        <v>364</v>
      </c>
      <c r="B3460" s="20" t="s">
        <v>1221</v>
      </c>
      <c r="C3460" s="20" t="s">
        <v>121</v>
      </c>
      <c r="D3460" s="20" t="s">
        <v>122</v>
      </c>
      <c r="E3460" s="20" t="s">
        <v>123</v>
      </c>
      <c r="F3460" s="20" t="s">
        <v>4</v>
      </c>
      <c r="G3460" s="20" t="s">
        <v>416</v>
      </c>
      <c r="H3460" s="19">
        <v>45397</v>
      </c>
      <c r="I3460">
        <v>0</v>
      </c>
      <c r="J3460">
        <v>12</v>
      </c>
      <c r="L3460">
        <v>6</v>
      </c>
      <c r="M3460">
        <f>IF(_22_05_2024__71314[[#This Row],[Данные телематики, пробег]]=0,0.6,IF(_22_05_2024__71314[[#This Row],[Данные путевого, пробег]]=0,0,"для расчета"))</f>
        <v>0.6</v>
      </c>
      <c r="N34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60" s="20">
        <f>_22_05_2024__71314[[#This Row],[Рейтинг по проезду]]*0.6+_22_05_2024__71314[[#This Row],[Рейтинг по МВ]]*0.4</f>
        <v>0.76</v>
      </c>
    </row>
    <row r="3461" spans="1:17" x14ac:dyDescent="0.2">
      <c r="A3461">
        <v>364</v>
      </c>
      <c r="B3461" s="20" t="s">
        <v>1222</v>
      </c>
      <c r="C3461" s="20" t="s">
        <v>121</v>
      </c>
      <c r="D3461" s="20" t="s">
        <v>122</v>
      </c>
      <c r="E3461" s="20" t="s">
        <v>123</v>
      </c>
      <c r="F3461" s="20" t="s">
        <v>4</v>
      </c>
      <c r="G3461" s="20" t="s">
        <v>416</v>
      </c>
      <c r="H3461" s="19">
        <v>45401</v>
      </c>
      <c r="I3461">
        <v>0</v>
      </c>
      <c r="J3461">
        <v>5</v>
      </c>
      <c r="L3461">
        <v>6</v>
      </c>
      <c r="M3461">
        <f>IF(_22_05_2024__71314[[#This Row],[Данные телематики, пробег]]=0,0.6,IF(_22_05_2024__71314[[#This Row],[Данные путевого, пробег]]=0,0,"для расчета"))</f>
        <v>0.6</v>
      </c>
      <c r="N34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61" s="20">
        <f>_22_05_2024__71314[[#This Row],[Рейтинг по проезду]]*0.6+_22_05_2024__71314[[#This Row],[Рейтинг по МВ]]*0.4</f>
        <v>0.76</v>
      </c>
    </row>
    <row r="3462" spans="1:17" x14ac:dyDescent="0.2">
      <c r="A3462">
        <v>364</v>
      </c>
      <c r="B3462" s="20" t="s">
        <v>1223</v>
      </c>
      <c r="C3462" s="20" t="s">
        <v>121</v>
      </c>
      <c r="D3462" s="20" t="s">
        <v>122</v>
      </c>
      <c r="E3462" s="20" t="s">
        <v>123</v>
      </c>
      <c r="F3462" s="20" t="s">
        <v>4</v>
      </c>
      <c r="G3462" s="20" t="s">
        <v>416</v>
      </c>
      <c r="H3462" s="19">
        <v>45408</v>
      </c>
      <c r="I3462">
        <v>0</v>
      </c>
      <c r="J3462">
        <v>3</v>
      </c>
      <c r="L3462">
        <v>6</v>
      </c>
      <c r="M3462">
        <f>IF(_22_05_2024__71314[[#This Row],[Данные телематики, пробег]]=0,0.6,IF(_22_05_2024__71314[[#This Row],[Данные путевого, пробег]]=0,0,"для расчета"))</f>
        <v>0.6</v>
      </c>
      <c r="N34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62" s="20">
        <f>_22_05_2024__71314[[#This Row],[Рейтинг по проезду]]*0.6+_22_05_2024__71314[[#This Row],[Рейтинг по МВ]]*0.4</f>
        <v>0.76</v>
      </c>
    </row>
    <row r="3463" spans="1:17" x14ac:dyDescent="0.2">
      <c r="A3463">
        <v>372</v>
      </c>
      <c r="B3463" s="20" t="s">
        <v>1224</v>
      </c>
      <c r="C3463" s="20" t="s">
        <v>121</v>
      </c>
      <c r="D3463" s="20" t="s">
        <v>122</v>
      </c>
      <c r="E3463" s="20" t="s">
        <v>123</v>
      </c>
      <c r="F3463" s="20" t="s">
        <v>2</v>
      </c>
      <c r="G3463" s="20" t="s">
        <v>421</v>
      </c>
      <c r="H3463" s="19">
        <v>45383</v>
      </c>
      <c r="I3463">
        <v>0</v>
      </c>
      <c r="J3463">
        <v>3</v>
      </c>
      <c r="L3463">
        <v>3.2</v>
      </c>
      <c r="M3463">
        <f>IF(_22_05_2024__71314[[#This Row],[Данные телематики, пробег]]=0,0.6,IF(_22_05_2024__71314[[#This Row],[Данные путевого, пробег]]=0,0,"для расчета"))</f>
        <v>0.6</v>
      </c>
      <c r="N34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63" s="20">
        <f>_22_05_2024__71314[[#This Row],[Рейтинг по проезду]]*0.6+_22_05_2024__71314[[#This Row],[Рейтинг по МВ]]*0.4</f>
        <v>0.6399999999999999</v>
      </c>
    </row>
    <row r="3464" spans="1:17" x14ac:dyDescent="0.2">
      <c r="A3464">
        <v>372</v>
      </c>
      <c r="B3464" s="20" t="s">
        <v>1225</v>
      </c>
      <c r="C3464" s="20" t="s">
        <v>121</v>
      </c>
      <c r="D3464" s="20" t="s">
        <v>122</v>
      </c>
      <c r="E3464" s="20" t="s">
        <v>123</v>
      </c>
      <c r="F3464" s="20" t="s">
        <v>2</v>
      </c>
      <c r="G3464" s="20" t="s">
        <v>421</v>
      </c>
      <c r="H3464" s="19">
        <v>45384</v>
      </c>
      <c r="I3464">
        <v>0</v>
      </c>
      <c r="J3464">
        <v>17</v>
      </c>
      <c r="L3464">
        <v>3.2</v>
      </c>
      <c r="M3464">
        <f>IF(_22_05_2024__71314[[#This Row],[Данные телематики, пробег]]=0,0.6,IF(_22_05_2024__71314[[#This Row],[Данные путевого, пробег]]=0,0,"для расчета"))</f>
        <v>0.6</v>
      </c>
      <c r="N34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64" s="20">
        <f>_22_05_2024__71314[[#This Row],[Рейтинг по проезду]]*0.6+_22_05_2024__71314[[#This Row],[Рейтинг по МВ]]*0.4</f>
        <v>0.6399999999999999</v>
      </c>
    </row>
    <row r="3465" spans="1:17" x14ac:dyDescent="0.2">
      <c r="A3465">
        <v>372</v>
      </c>
      <c r="B3465" s="20" t="s">
        <v>1226</v>
      </c>
      <c r="C3465" s="20" t="s">
        <v>121</v>
      </c>
      <c r="D3465" s="20" t="s">
        <v>122</v>
      </c>
      <c r="E3465" s="20" t="s">
        <v>123</v>
      </c>
      <c r="F3465" s="20" t="s">
        <v>2</v>
      </c>
      <c r="G3465" s="20" t="s">
        <v>421</v>
      </c>
      <c r="H3465" s="19">
        <v>45401</v>
      </c>
      <c r="I3465">
        <v>0</v>
      </c>
      <c r="J3465">
        <v>5</v>
      </c>
      <c r="L3465">
        <v>3.2</v>
      </c>
      <c r="M3465">
        <f>IF(_22_05_2024__71314[[#This Row],[Данные телематики, пробег]]=0,0.6,IF(_22_05_2024__71314[[#This Row],[Данные путевого, пробег]]=0,0,"для расчета"))</f>
        <v>0.6</v>
      </c>
      <c r="N34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65" s="20">
        <f>_22_05_2024__71314[[#This Row],[Рейтинг по проезду]]*0.6+_22_05_2024__71314[[#This Row],[Рейтинг по МВ]]*0.4</f>
        <v>0.6399999999999999</v>
      </c>
    </row>
    <row r="3466" spans="1:17" x14ac:dyDescent="0.2">
      <c r="A3466">
        <v>372</v>
      </c>
      <c r="B3466" s="20" t="s">
        <v>1227</v>
      </c>
      <c r="C3466" s="20" t="s">
        <v>121</v>
      </c>
      <c r="D3466" s="20" t="s">
        <v>122</v>
      </c>
      <c r="E3466" s="20" t="s">
        <v>123</v>
      </c>
      <c r="F3466" s="20" t="s">
        <v>2</v>
      </c>
      <c r="G3466" s="20" t="s">
        <v>421</v>
      </c>
      <c r="H3466" s="19">
        <v>45408</v>
      </c>
      <c r="I3466">
        <v>0</v>
      </c>
      <c r="J3466">
        <v>3</v>
      </c>
      <c r="L3466">
        <v>3.2</v>
      </c>
      <c r="M3466">
        <f>IF(_22_05_2024__71314[[#This Row],[Данные телематики, пробег]]=0,0.6,IF(_22_05_2024__71314[[#This Row],[Данные путевого, пробег]]=0,0,"для расчета"))</f>
        <v>0.6</v>
      </c>
      <c r="N34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66" s="20">
        <f>_22_05_2024__71314[[#This Row],[Рейтинг по проезду]]*0.6+_22_05_2024__71314[[#This Row],[Рейтинг по МВ]]*0.4</f>
        <v>0.6399999999999999</v>
      </c>
    </row>
    <row r="3467" spans="1:17" x14ac:dyDescent="0.2">
      <c r="A3467">
        <v>372</v>
      </c>
      <c r="B3467" s="20" t="s">
        <v>1228</v>
      </c>
      <c r="C3467" s="20" t="s">
        <v>121</v>
      </c>
      <c r="D3467" s="20" t="s">
        <v>122</v>
      </c>
      <c r="E3467" s="20" t="s">
        <v>123</v>
      </c>
      <c r="F3467" s="20" t="s">
        <v>2</v>
      </c>
      <c r="G3467" s="20" t="s">
        <v>421</v>
      </c>
      <c r="H3467" s="19">
        <v>45410</v>
      </c>
      <c r="I3467">
        <v>0</v>
      </c>
      <c r="J3467">
        <v>16</v>
      </c>
      <c r="L3467">
        <v>3.2</v>
      </c>
      <c r="M3467">
        <f>IF(_22_05_2024__71314[[#This Row],[Данные телематики, пробег]]=0,0.6,IF(_22_05_2024__71314[[#This Row],[Данные путевого, пробег]]=0,0,"для расчета"))</f>
        <v>0.6</v>
      </c>
      <c r="N34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67" s="20">
        <f>_22_05_2024__71314[[#This Row],[Рейтинг по проезду]]*0.6+_22_05_2024__71314[[#This Row],[Рейтинг по МВ]]*0.4</f>
        <v>0.6399999999999999</v>
      </c>
    </row>
    <row r="3468" spans="1:17" x14ac:dyDescent="0.2">
      <c r="A3468">
        <v>374</v>
      </c>
      <c r="B3468" s="20" t="s">
        <v>1229</v>
      </c>
      <c r="C3468" s="20" t="s">
        <v>121</v>
      </c>
      <c r="D3468" s="20" t="s">
        <v>122</v>
      </c>
      <c r="E3468" s="20" t="s">
        <v>130</v>
      </c>
      <c r="F3468" s="20" t="s">
        <v>4</v>
      </c>
      <c r="G3468" s="20" t="s">
        <v>423</v>
      </c>
      <c r="H3468" s="19">
        <v>45384</v>
      </c>
      <c r="I3468">
        <v>0</v>
      </c>
      <c r="J3468">
        <v>47</v>
      </c>
      <c r="L3468">
        <v>5.4</v>
      </c>
      <c r="M3468">
        <f>IF(_22_05_2024__71314[[#This Row],[Данные телематики, пробег]]=0,0.6,IF(_22_05_2024__71314[[#This Row],[Данные путевого, пробег]]=0,0,"для расчета"))</f>
        <v>0.6</v>
      </c>
      <c r="N34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68" s="20">
        <f>_22_05_2024__71314[[#This Row],[Рейтинг по проезду]]*0.6+_22_05_2024__71314[[#This Row],[Рейтинг по МВ]]*0.4</f>
        <v>0.72</v>
      </c>
    </row>
    <row r="3469" spans="1:17" x14ac:dyDescent="0.2">
      <c r="A3469">
        <v>374</v>
      </c>
      <c r="B3469" s="20" t="s">
        <v>1230</v>
      </c>
      <c r="C3469" s="20" t="s">
        <v>121</v>
      </c>
      <c r="D3469" s="20" t="s">
        <v>122</v>
      </c>
      <c r="E3469" s="20" t="s">
        <v>130</v>
      </c>
      <c r="F3469" s="20" t="s">
        <v>4</v>
      </c>
      <c r="G3469" s="20" t="s">
        <v>423</v>
      </c>
      <c r="H3469" s="19">
        <v>45401</v>
      </c>
      <c r="I3469">
        <v>0</v>
      </c>
      <c r="J3469">
        <v>55</v>
      </c>
      <c r="L3469">
        <v>5.4</v>
      </c>
      <c r="M3469">
        <f>IF(_22_05_2024__71314[[#This Row],[Данные телематики, пробег]]=0,0.6,IF(_22_05_2024__71314[[#This Row],[Данные путевого, пробег]]=0,0,"для расчета"))</f>
        <v>0.6</v>
      </c>
      <c r="N34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469" s="20">
        <f>_22_05_2024__71314[[#This Row],[Рейтинг по проезду]]*0.6+_22_05_2024__71314[[#This Row],[Рейтинг по МВ]]*0.4</f>
        <v>0.72</v>
      </c>
    </row>
    <row r="3470" spans="1:17" x14ac:dyDescent="0.2">
      <c r="A3470">
        <v>376</v>
      </c>
      <c r="B3470" s="20" t="s">
        <v>1231</v>
      </c>
      <c r="C3470" s="20" t="s">
        <v>121</v>
      </c>
      <c r="D3470" s="20" t="s">
        <v>122</v>
      </c>
      <c r="E3470" s="20" t="s">
        <v>123</v>
      </c>
      <c r="F3470" s="20" t="s">
        <v>4</v>
      </c>
      <c r="G3470" s="20" t="s">
        <v>425</v>
      </c>
      <c r="H3470" s="19">
        <v>45401</v>
      </c>
      <c r="I3470">
        <v>0</v>
      </c>
      <c r="J3470">
        <v>10</v>
      </c>
      <c r="L3470">
        <v>6</v>
      </c>
      <c r="M3470">
        <f>IF(_22_05_2024__71314[[#This Row],[Данные телематики, пробег]]=0,0.6,IF(_22_05_2024__71314[[#This Row],[Данные путевого, пробег]]=0,0,"для расчета"))</f>
        <v>0.6</v>
      </c>
      <c r="N34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0" s="20">
        <f>_22_05_2024__71314[[#This Row],[Рейтинг по проезду]]*0.6+_22_05_2024__71314[[#This Row],[Рейтинг по МВ]]*0.4</f>
        <v>0.76</v>
      </c>
    </row>
    <row r="3471" spans="1:17" x14ac:dyDescent="0.2">
      <c r="A3471">
        <v>376</v>
      </c>
      <c r="B3471" s="20" t="s">
        <v>1232</v>
      </c>
      <c r="C3471" s="20" t="s">
        <v>121</v>
      </c>
      <c r="D3471" s="20" t="s">
        <v>122</v>
      </c>
      <c r="E3471" s="20" t="s">
        <v>123</v>
      </c>
      <c r="F3471" s="20" t="s">
        <v>4</v>
      </c>
      <c r="G3471" s="20" t="s">
        <v>425</v>
      </c>
      <c r="H3471" s="19">
        <v>45408</v>
      </c>
      <c r="I3471">
        <v>0</v>
      </c>
      <c r="J3471">
        <v>5</v>
      </c>
      <c r="L3471">
        <v>6</v>
      </c>
      <c r="M3471">
        <f>IF(_22_05_2024__71314[[#This Row],[Данные телематики, пробег]]=0,0.6,IF(_22_05_2024__71314[[#This Row],[Данные путевого, пробег]]=0,0,"для расчета"))</f>
        <v>0.6</v>
      </c>
      <c r="N34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1" s="20">
        <f>_22_05_2024__71314[[#This Row],[Рейтинг по проезду]]*0.6+_22_05_2024__71314[[#This Row],[Рейтинг по МВ]]*0.4</f>
        <v>0.76</v>
      </c>
    </row>
    <row r="3472" spans="1:17" x14ac:dyDescent="0.2">
      <c r="A3472">
        <v>376</v>
      </c>
      <c r="B3472" s="20" t="s">
        <v>1233</v>
      </c>
      <c r="C3472" s="20" t="s">
        <v>121</v>
      </c>
      <c r="D3472" s="20" t="s">
        <v>122</v>
      </c>
      <c r="E3472" s="20" t="s">
        <v>123</v>
      </c>
      <c r="F3472" s="20" t="s">
        <v>4</v>
      </c>
      <c r="G3472" s="20" t="s">
        <v>425</v>
      </c>
      <c r="H3472" s="19">
        <v>45410</v>
      </c>
      <c r="I3472">
        <v>0</v>
      </c>
      <c r="J3472">
        <v>16</v>
      </c>
      <c r="L3472">
        <v>6</v>
      </c>
      <c r="M3472">
        <f>IF(_22_05_2024__71314[[#This Row],[Данные телематики, пробег]]=0,0.6,IF(_22_05_2024__71314[[#This Row],[Данные путевого, пробег]]=0,0,"для расчета"))</f>
        <v>0.6</v>
      </c>
      <c r="N34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2" s="20">
        <f>_22_05_2024__71314[[#This Row],[Рейтинг по проезду]]*0.6+_22_05_2024__71314[[#This Row],[Рейтинг по МВ]]*0.4</f>
        <v>0.76</v>
      </c>
    </row>
    <row r="3473" spans="1:17" x14ac:dyDescent="0.2">
      <c r="A3473">
        <v>377</v>
      </c>
      <c r="B3473" s="20" t="s">
        <v>1234</v>
      </c>
      <c r="C3473" s="20" t="s">
        <v>121</v>
      </c>
      <c r="D3473" s="20" t="s">
        <v>122</v>
      </c>
      <c r="E3473" s="20" t="s">
        <v>123</v>
      </c>
      <c r="F3473" s="20" t="s">
        <v>4</v>
      </c>
      <c r="G3473" s="20" t="s">
        <v>127</v>
      </c>
      <c r="H3473" s="19">
        <v>45410</v>
      </c>
      <c r="I3473">
        <v>0</v>
      </c>
      <c r="J3473">
        <v>150</v>
      </c>
      <c r="L3473">
        <v>5.6</v>
      </c>
      <c r="M3473">
        <f>IF(_22_05_2024__71314[[#This Row],[Данные телематики, пробег]]=0,0.6,IF(_22_05_2024__71314[[#This Row],[Данные путевого, пробег]]=0,0,"для расчета"))</f>
        <v>0.6</v>
      </c>
      <c r="N34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3" s="20">
        <f>_22_05_2024__71314[[#This Row],[Рейтинг по проезду]]*0.6+_22_05_2024__71314[[#This Row],[Рейтинг по МВ]]*0.4</f>
        <v>0.76</v>
      </c>
    </row>
    <row r="3474" spans="1:17" x14ac:dyDescent="0.2">
      <c r="A3474">
        <v>384</v>
      </c>
      <c r="B3474" s="20" t="s">
        <v>1235</v>
      </c>
      <c r="C3474" s="20" t="s">
        <v>121</v>
      </c>
      <c r="D3474" s="20" t="s">
        <v>122</v>
      </c>
      <c r="E3474" s="20" t="s">
        <v>130</v>
      </c>
      <c r="F3474" s="20" t="s">
        <v>4</v>
      </c>
      <c r="G3474" s="20" t="s">
        <v>430</v>
      </c>
      <c r="H3474" s="19">
        <v>45384</v>
      </c>
      <c r="I3474">
        <v>0</v>
      </c>
      <c r="J3474">
        <v>47</v>
      </c>
      <c r="L3474">
        <v>5.7</v>
      </c>
      <c r="M3474">
        <f>IF(_22_05_2024__71314[[#This Row],[Данные телематики, пробег]]=0,0.6,IF(_22_05_2024__71314[[#This Row],[Данные путевого, пробег]]=0,0,"для расчета"))</f>
        <v>0.6</v>
      </c>
      <c r="N34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4" s="20">
        <f>_22_05_2024__71314[[#This Row],[Рейтинг по проезду]]*0.6+_22_05_2024__71314[[#This Row],[Рейтинг по МВ]]*0.4</f>
        <v>0.76</v>
      </c>
    </row>
    <row r="3475" spans="1:17" x14ac:dyDescent="0.2">
      <c r="A3475">
        <v>384</v>
      </c>
      <c r="B3475" s="20" t="s">
        <v>1236</v>
      </c>
      <c r="C3475" s="20" t="s">
        <v>121</v>
      </c>
      <c r="D3475" s="20" t="s">
        <v>122</v>
      </c>
      <c r="E3475" s="20" t="s">
        <v>130</v>
      </c>
      <c r="F3475" s="20" t="s">
        <v>4</v>
      </c>
      <c r="G3475" s="20" t="s">
        <v>430</v>
      </c>
      <c r="H3475" s="19">
        <v>45401</v>
      </c>
      <c r="I3475">
        <v>0</v>
      </c>
      <c r="J3475">
        <v>32</v>
      </c>
      <c r="L3475">
        <v>5.7</v>
      </c>
      <c r="M3475">
        <f>IF(_22_05_2024__71314[[#This Row],[Данные телематики, пробег]]=0,0.6,IF(_22_05_2024__71314[[#This Row],[Данные путевого, пробег]]=0,0,"для расчета"))</f>
        <v>0.6</v>
      </c>
      <c r="N34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5" s="20">
        <f>_22_05_2024__71314[[#This Row],[Рейтинг по проезду]]*0.6+_22_05_2024__71314[[#This Row],[Рейтинг по МВ]]*0.4</f>
        <v>0.76</v>
      </c>
    </row>
    <row r="3476" spans="1:17" x14ac:dyDescent="0.2">
      <c r="A3476">
        <v>387</v>
      </c>
      <c r="B3476" s="20" t="s">
        <v>1237</v>
      </c>
      <c r="C3476" s="20" t="s">
        <v>121</v>
      </c>
      <c r="D3476" s="20" t="s">
        <v>122</v>
      </c>
      <c r="E3476" s="20" t="s">
        <v>123</v>
      </c>
      <c r="F3476" s="20" t="s">
        <v>4</v>
      </c>
      <c r="G3476" s="20" t="s">
        <v>433</v>
      </c>
      <c r="H3476" s="19">
        <v>45412</v>
      </c>
      <c r="I3476">
        <v>0</v>
      </c>
      <c r="J3476">
        <v>200</v>
      </c>
      <c r="L3476">
        <v>4.8</v>
      </c>
      <c r="M3476">
        <f>IF(_22_05_2024__71314[[#This Row],[Данные телематики, пробег]]=0,0.6,IF(_22_05_2024__71314[[#This Row],[Данные путевого, пробег]]=0,0,"для расчета"))</f>
        <v>0.6</v>
      </c>
      <c r="N34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476" s="20">
        <f>_22_05_2024__71314[[#This Row],[Рейтинг по проезду]]*0.6+_22_05_2024__71314[[#This Row],[Рейтинг по МВ]]*0.4</f>
        <v>0.6399999999999999</v>
      </c>
    </row>
    <row r="3477" spans="1:17" x14ac:dyDescent="0.2">
      <c r="A3477">
        <v>391</v>
      </c>
      <c r="B3477" s="20" t="s">
        <v>1238</v>
      </c>
      <c r="C3477" s="20" t="s">
        <v>121</v>
      </c>
      <c r="D3477" s="20" t="s">
        <v>122</v>
      </c>
      <c r="E3477" s="20" t="s">
        <v>123</v>
      </c>
      <c r="F3477" s="20" t="s">
        <v>4</v>
      </c>
      <c r="G3477" s="20" t="s">
        <v>437</v>
      </c>
      <c r="H3477" s="19">
        <v>45387</v>
      </c>
      <c r="I3477">
        <v>0</v>
      </c>
      <c r="J3477">
        <v>55</v>
      </c>
      <c r="L3477">
        <v>5.6</v>
      </c>
      <c r="M3477">
        <f>IF(_22_05_2024__71314[[#This Row],[Данные телематики, пробег]]=0,0.6,IF(_22_05_2024__71314[[#This Row],[Данные путевого, пробег]]=0,0,"для расчета"))</f>
        <v>0.6</v>
      </c>
      <c r="N34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7" s="20">
        <f>_22_05_2024__71314[[#This Row],[Рейтинг по проезду]]*0.6+_22_05_2024__71314[[#This Row],[Рейтинг по МВ]]*0.4</f>
        <v>0.76</v>
      </c>
    </row>
    <row r="3478" spans="1:17" x14ac:dyDescent="0.2">
      <c r="A3478">
        <v>391</v>
      </c>
      <c r="B3478" s="20" t="s">
        <v>1239</v>
      </c>
      <c r="C3478" s="20" t="s">
        <v>121</v>
      </c>
      <c r="D3478" s="20" t="s">
        <v>122</v>
      </c>
      <c r="E3478" s="20" t="s">
        <v>123</v>
      </c>
      <c r="F3478" s="20" t="s">
        <v>4</v>
      </c>
      <c r="G3478" s="20" t="s">
        <v>437</v>
      </c>
      <c r="H3478" s="19">
        <v>45390</v>
      </c>
      <c r="I3478">
        <v>0</v>
      </c>
      <c r="J3478">
        <v>204</v>
      </c>
      <c r="L3478">
        <v>5.6</v>
      </c>
      <c r="M3478">
        <f>IF(_22_05_2024__71314[[#This Row],[Данные телематики, пробег]]=0,0.6,IF(_22_05_2024__71314[[#This Row],[Данные путевого, пробег]]=0,0,"для расчета"))</f>
        <v>0.6</v>
      </c>
      <c r="N34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8" s="20">
        <f>_22_05_2024__71314[[#This Row],[Рейтинг по проезду]]*0.6+_22_05_2024__71314[[#This Row],[Рейтинг по МВ]]*0.4</f>
        <v>0.76</v>
      </c>
    </row>
    <row r="3479" spans="1:17" x14ac:dyDescent="0.2">
      <c r="A3479">
        <v>391</v>
      </c>
      <c r="B3479" s="20" t="s">
        <v>1240</v>
      </c>
      <c r="C3479" s="20" t="s">
        <v>121</v>
      </c>
      <c r="D3479" s="20" t="s">
        <v>122</v>
      </c>
      <c r="E3479" s="20" t="s">
        <v>123</v>
      </c>
      <c r="F3479" s="20" t="s">
        <v>4</v>
      </c>
      <c r="G3479" s="20" t="s">
        <v>437</v>
      </c>
      <c r="H3479" s="19">
        <v>45399</v>
      </c>
      <c r="I3479">
        <v>0</v>
      </c>
      <c r="J3479">
        <v>208</v>
      </c>
      <c r="L3479">
        <v>5.6</v>
      </c>
      <c r="M3479">
        <f>IF(_22_05_2024__71314[[#This Row],[Данные телематики, пробег]]=0,0.6,IF(_22_05_2024__71314[[#This Row],[Данные путевого, пробег]]=0,0,"для расчета"))</f>
        <v>0.6</v>
      </c>
      <c r="N34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79" s="20">
        <f>_22_05_2024__71314[[#This Row],[Рейтинг по проезду]]*0.6+_22_05_2024__71314[[#This Row],[Рейтинг по МВ]]*0.4</f>
        <v>0.76</v>
      </c>
    </row>
    <row r="3480" spans="1:17" x14ac:dyDescent="0.2">
      <c r="A3480">
        <v>391</v>
      </c>
      <c r="B3480" s="20" t="s">
        <v>1241</v>
      </c>
      <c r="C3480" s="20" t="s">
        <v>121</v>
      </c>
      <c r="D3480" s="20" t="s">
        <v>122</v>
      </c>
      <c r="E3480" s="20" t="s">
        <v>123</v>
      </c>
      <c r="F3480" s="20" t="s">
        <v>4</v>
      </c>
      <c r="G3480" s="20" t="s">
        <v>437</v>
      </c>
      <c r="H3480" s="19">
        <v>45408</v>
      </c>
      <c r="I3480">
        <v>0</v>
      </c>
      <c r="J3480">
        <v>1150</v>
      </c>
      <c r="L3480">
        <v>5.6</v>
      </c>
      <c r="M3480">
        <f>IF(_22_05_2024__71314[[#This Row],[Данные телематики, пробег]]=0,0.6,IF(_22_05_2024__71314[[#This Row],[Данные путевого, пробег]]=0,0,"для расчета"))</f>
        <v>0.6</v>
      </c>
      <c r="N34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0" s="20">
        <f>_22_05_2024__71314[[#This Row],[Рейтинг по проезду]]*0.6+_22_05_2024__71314[[#This Row],[Рейтинг по МВ]]*0.4</f>
        <v>0.76</v>
      </c>
    </row>
    <row r="3481" spans="1:17" x14ac:dyDescent="0.2">
      <c r="A3481">
        <v>393</v>
      </c>
      <c r="B3481" s="20" t="s">
        <v>1242</v>
      </c>
      <c r="C3481" s="20" t="s">
        <v>121</v>
      </c>
      <c r="D3481" s="20" t="s">
        <v>122</v>
      </c>
      <c r="E3481" s="20" t="s">
        <v>123</v>
      </c>
      <c r="F3481" s="20" t="s">
        <v>4</v>
      </c>
      <c r="G3481" s="20" t="s">
        <v>439</v>
      </c>
      <c r="H3481" s="19">
        <v>45385</v>
      </c>
      <c r="I3481">
        <v>0</v>
      </c>
      <c r="J3481">
        <v>99</v>
      </c>
      <c r="L3481">
        <v>5.9</v>
      </c>
      <c r="M3481">
        <f>IF(_22_05_2024__71314[[#This Row],[Данные телематики, пробег]]=0,0.6,IF(_22_05_2024__71314[[#This Row],[Данные путевого, пробег]]=0,0,"для расчета"))</f>
        <v>0.6</v>
      </c>
      <c r="N34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1" s="20">
        <f>_22_05_2024__71314[[#This Row],[Рейтинг по проезду]]*0.6+_22_05_2024__71314[[#This Row],[Рейтинг по МВ]]*0.4</f>
        <v>0.76</v>
      </c>
    </row>
    <row r="3482" spans="1:17" x14ac:dyDescent="0.2">
      <c r="A3482">
        <v>393</v>
      </c>
      <c r="B3482" s="20" t="s">
        <v>1243</v>
      </c>
      <c r="C3482" s="20" t="s">
        <v>121</v>
      </c>
      <c r="D3482" s="20" t="s">
        <v>122</v>
      </c>
      <c r="E3482" s="20" t="s">
        <v>123</v>
      </c>
      <c r="F3482" s="20" t="s">
        <v>4</v>
      </c>
      <c r="G3482" s="20" t="s">
        <v>439</v>
      </c>
      <c r="H3482" s="19">
        <v>45386</v>
      </c>
      <c r="I3482">
        <v>0</v>
      </c>
      <c r="J3482">
        <v>236</v>
      </c>
      <c r="L3482">
        <v>5.9</v>
      </c>
      <c r="M3482">
        <f>IF(_22_05_2024__71314[[#This Row],[Данные телематики, пробег]]=0,0.6,IF(_22_05_2024__71314[[#This Row],[Данные путевого, пробег]]=0,0,"для расчета"))</f>
        <v>0.6</v>
      </c>
      <c r="N34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2" s="20">
        <f>_22_05_2024__71314[[#This Row],[Рейтинг по проезду]]*0.6+_22_05_2024__71314[[#This Row],[Рейтинг по МВ]]*0.4</f>
        <v>0.76</v>
      </c>
    </row>
    <row r="3483" spans="1:17" x14ac:dyDescent="0.2">
      <c r="A3483">
        <v>393</v>
      </c>
      <c r="B3483" s="20" t="s">
        <v>1244</v>
      </c>
      <c r="C3483" s="20" t="s">
        <v>121</v>
      </c>
      <c r="D3483" s="20" t="s">
        <v>122</v>
      </c>
      <c r="E3483" s="20" t="s">
        <v>123</v>
      </c>
      <c r="F3483" s="20" t="s">
        <v>4</v>
      </c>
      <c r="G3483" s="20" t="s">
        <v>439</v>
      </c>
      <c r="H3483" s="19">
        <v>45387</v>
      </c>
      <c r="I3483">
        <v>0</v>
      </c>
      <c r="J3483">
        <v>159</v>
      </c>
      <c r="L3483">
        <v>5.9</v>
      </c>
      <c r="M3483">
        <f>IF(_22_05_2024__71314[[#This Row],[Данные телематики, пробег]]=0,0.6,IF(_22_05_2024__71314[[#This Row],[Данные путевого, пробег]]=0,0,"для расчета"))</f>
        <v>0.6</v>
      </c>
      <c r="N34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3" s="20">
        <f>_22_05_2024__71314[[#This Row],[Рейтинг по проезду]]*0.6+_22_05_2024__71314[[#This Row],[Рейтинг по МВ]]*0.4</f>
        <v>0.76</v>
      </c>
    </row>
    <row r="3484" spans="1:17" x14ac:dyDescent="0.2">
      <c r="A3484">
        <v>393</v>
      </c>
      <c r="B3484" s="20" t="s">
        <v>1245</v>
      </c>
      <c r="C3484" s="20" t="s">
        <v>121</v>
      </c>
      <c r="D3484" s="20" t="s">
        <v>122</v>
      </c>
      <c r="E3484" s="20" t="s">
        <v>123</v>
      </c>
      <c r="F3484" s="20" t="s">
        <v>4</v>
      </c>
      <c r="G3484" s="20" t="s">
        <v>439</v>
      </c>
      <c r="H3484" s="19">
        <v>45388</v>
      </c>
      <c r="I3484">
        <v>0</v>
      </c>
      <c r="J3484">
        <v>181</v>
      </c>
      <c r="L3484">
        <v>5.9</v>
      </c>
      <c r="M3484">
        <f>IF(_22_05_2024__71314[[#This Row],[Данные телематики, пробег]]=0,0.6,IF(_22_05_2024__71314[[#This Row],[Данные путевого, пробег]]=0,0,"для расчета"))</f>
        <v>0.6</v>
      </c>
      <c r="N34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4" s="20">
        <f>_22_05_2024__71314[[#This Row],[Рейтинг по проезду]]*0.6+_22_05_2024__71314[[#This Row],[Рейтинг по МВ]]*0.4</f>
        <v>0.76</v>
      </c>
    </row>
    <row r="3485" spans="1:17" x14ac:dyDescent="0.2">
      <c r="A3485">
        <v>393</v>
      </c>
      <c r="B3485" s="20" t="s">
        <v>1246</v>
      </c>
      <c r="C3485" s="20" t="s">
        <v>121</v>
      </c>
      <c r="D3485" s="20" t="s">
        <v>122</v>
      </c>
      <c r="E3485" s="20" t="s">
        <v>123</v>
      </c>
      <c r="F3485" s="20" t="s">
        <v>4</v>
      </c>
      <c r="G3485" s="20" t="s">
        <v>439</v>
      </c>
      <c r="H3485" s="19">
        <v>45389</v>
      </c>
      <c r="I3485">
        <v>0</v>
      </c>
      <c r="J3485">
        <v>176</v>
      </c>
      <c r="L3485">
        <v>5.9</v>
      </c>
      <c r="M3485">
        <f>IF(_22_05_2024__71314[[#This Row],[Данные телематики, пробег]]=0,0.6,IF(_22_05_2024__71314[[#This Row],[Данные путевого, пробег]]=0,0,"для расчета"))</f>
        <v>0.6</v>
      </c>
      <c r="N34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5" s="20">
        <f>_22_05_2024__71314[[#This Row],[Рейтинг по проезду]]*0.6+_22_05_2024__71314[[#This Row],[Рейтинг по МВ]]*0.4</f>
        <v>0.76</v>
      </c>
    </row>
    <row r="3486" spans="1:17" x14ac:dyDescent="0.2">
      <c r="A3486">
        <v>393</v>
      </c>
      <c r="B3486" s="20" t="s">
        <v>1247</v>
      </c>
      <c r="C3486" s="20" t="s">
        <v>121</v>
      </c>
      <c r="D3486" s="20" t="s">
        <v>122</v>
      </c>
      <c r="E3486" s="20" t="s">
        <v>123</v>
      </c>
      <c r="F3486" s="20" t="s">
        <v>4</v>
      </c>
      <c r="G3486" s="20" t="s">
        <v>439</v>
      </c>
      <c r="H3486" s="19">
        <v>45390</v>
      </c>
      <c r="I3486">
        <v>0</v>
      </c>
      <c r="J3486">
        <v>284</v>
      </c>
      <c r="L3486">
        <v>5.9</v>
      </c>
      <c r="M3486">
        <f>IF(_22_05_2024__71314[[#This Row],[Данные телематики, пробег]]=0,0.6,IF(_22_05_2024__71314[[#This Row],[Данные путевого, пробег]]=0,0,"для расчета"))</f>
        <v>0.6</v>
      </c>
      <c r="N34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6" s="20">
        <f>_22_05_2024__71314[[#This Row],[Рейтинг по проезду]]*0.6+_22_05_2024__71314[[#This Row],[Рейтинг по МВ]]*0.4</f>
        <v>0.76</v>
      </c>
    </row>
    <row r="3487" spans="1:17" x14ac:dyDescent="0.2">
      <c r="A3487">
        <v>393</v>
      </c>
      <c r="B3487" s="20" t="s">
        <v>1248</v>
      </c>
      <c r="C3487" s="20" t="s">
        <v>121</v>
      </c>
      <c r="D3487" s="20" t="s">
        <v>122</v>
      </c>
      <c r="E3487" s="20" t="s">
        <v>123</v>
      </c>
      <c r="F3487" s="20" t="s">
        <v>4</v>
      </c>
      <c r="G3487" s="20" t="s">
        <v>439</v>
      </c>
      <c r="H3487" s="19">
        <v>45391</v>
      </c>
      <c r="I3487">
        <v>0</v>
      </c>
      <c r="J3487">
        <v>271</v>
      </c>
      <c r="L3487">
        <v>5.9</v>
      </c>
      <c r="M3487">
        <f>IF(_22_05_2024__71314[[#This Row],[Данные телематики, пробег]]=0,0.6,IF(_22_05_2024__71314[[#This Row],[Данные путевого, пробег]]=0,0,"для расчета"))</f>
        <v>0.6</v>
      </c>
      <c r="N34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7" s="20">
        <f>_22_05_2024__71314[[#This Row],[Рейтинг по проезду]]*0.6+_22_05_2024__71314[[#This Row],[Рейтинг по МВ]]*0.4</f>
        <v>0.76</v>
      </c>
    </row>
    <row r="3488" spans="1:17" x14ac:dyDescent="0.2">
      <c r="A3488">
        <v>393</v>
      </c>
      <c r="B3488" s="20" t="s">
        <v>1249</v>
      </c>
      <c r="C3488" s="20" t="s">
        <v>121</v>
      </c>
      <c r="D3488" s="20" t="s">
        <v>122</v>
      </c>
      <c r="E3488" s="20" t="s">
        <v>123</v>
      </c>
      <c r="F3488" s="20" t="s">
        <v>4</v>
      </c>
      <c r="G3488" s="20" t="s">
        <v>439</v>
      </c>
      <c r="H3488" s="19">
        <v>45392</v>
      </c>
      <c r="I3488">
        <v>0</v>
      </c>
      <c r="J3488">
        <v>32</v>
      </c>
      <c r="L3488">
        <v>5.9</v>
      </c>
      <c r="M3488">
        <f>IF(_22_05_2024__71314[[#This Row],[Данные телематики, пробег]]=0,0.6,IF(_22_05_2024__71314[[#This Row],[Данные путевого, пробег]]=0,0,"для расчета"))</f>
        <v>0.6</v>
      </c>
      <c r="N34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8" s="20">
        <f>_22_05_2024__71314[[#This Row],[Рейтинг по проезду]]*0.6+_22_05_2024__71314[[#This Row],[Рейтинг по МВ]]*0.4</f>
        <v>0.76</v>
      </c>
    </row>
    <row r="3489" spans="1:17" x14ac:dyDescent="0.2">
      <c r="A3489">
        <v>393</v>
      </c>
      <c r="B3489" s="20" t="s">
        <v>1250</v>
      </c>
      <c r="C3489" s="20" t="s">
        <v>121</v>
      </c>
      <c r="D3489" s="20" t="s">
        <v>122</v>
      </c>
      <c r="E3489" s="20" t="s">
        <v>123</v>
      </c>
      <c r="F3489" s="20" t="s">
        <v>4</v>
      </c>
      <c r="G3489" s="20" t="s">
        <v>439</v>
      </c>
      <c r="H3489" s="19">
        <v>45399</v>
      </c>
      <c r="I3489">
        <v>0</v>
      </c>
      <c r="J3489">
        <v>246</v>
      </c>
      <c r="L3489">
        <v>5.9</v>
      </c>
      <c r="M3489">
        <f>IF(_22_05_2024__71314[[#This Row],[Данные телематики, пробег]]=0,0.6,IF(_22_05_2024__71314[[#This Row],[Данные путевого, пробег]]=0,0,"для расчета"))</f>
        <v>0.6</v>
      </c>
      <c r="N34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89" s="20">
        <f>_22_05_2024__71314[[#This Row],[Рейтинг по проезду]]*0.6+_22_05_2024__71314[[#This Row],[Рейтинг по МВ]]*0.4</f>
        <v>0.76</v>
      </c>
    </row>
    <row r="3490" spans="1:17" x14ac:dyDescent="0.2">
      <c r="A3490">
        <v>393</v>
      </c>
      <c r="B3490" s="20" t="s">
        <v>1251</v>
      </c>
      <c r="C3490" s="20" t="s">
        <v>121</v>
      </c>
      <c r="D3490" s="20" t="s">
        <v>122</v>
      </c>
      <c r="E3490" s="20" t="s">
        <v>123</v>
      </c>
      <c r="F3490" s="20" t="s">
        <v>4</v>
      </c>
      <c r="G3490" s="20" t="s">
        <v>439</v>
      </c>
      <c r="H3490" s="19">
        <v>45400</v>
      </c>
      <c r="I3490">
        <v>0</v>
      </c>
      <c r="J3490">
        <v>36</v>
      </c>
      <c r="L3490">
        <v>5.9</v>
      </c>
      <c r="M3490">
        <f>IF(_22_05_2024__71314[[#This Row],[Данные телематики, пробег]]=0,0.6,IF(_22_05_2024__71314[[#This Row],[Данные путевого, пробег]]=0,0,"для расчета"))</f>
        <v>0.6</v>
      </c>
      <c r="N34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0" s="20">
        <f>_22_05_2024__71314[[#This Row],[Рейтинг по проезду]]*0.6+_22_05_2024__71314[[#This Row],[Рейтинг по МВ]]*0.4</f>
        <v>0.76</v>
      </c>
    </row>
    <row r="3491" spans="1:17" x14ac:dyDescent="0.2">
      <c r="A3491">
        <v>393</v>
      </c>
      <c r="B3491" s="20" t="s">
        <v>1252</v>
      </c>
      <c r="C3491" s="20" t="s">
        <v>121</v>
      </c>
      <c r="D3491" s="20" t="s">
        <v>122</v>
      </c>
      <c r="E3491" s="20" t="s">
        <v>123</v>
      </c>
      <c r="F3491" s="20" t="s">
        <v>4</v>
      </c>
      <c r="G3491" s="20" t="s">
        <v>439</v>
      </c>
      <c r="H3491" s="19">
        <v>45401</v>
      </c>
      <c r="I3491">
        <v>0</v>
      </c>
      <c r="J3491">
        <v>39</v>
      </c>
      <c r="L3491">
        <v>5.9</v>
      </c>
      <c r="M3491">
        <f>IF(_22_05_2024__71314[[#This Row],[Данные телематики, пробег]]=0,0.6,IF(_22_05_2024__71314[[#This Row],[Данные путевого, пробег]]=0,0,"для расчета"))</f>
        <v>0.6</v>
      </c>
      <c r="N34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1" s="20">
        <f>_22_05_2024__71314[[#This Row],[Рейтинг по проезду]]*0.6+_22_05_2024__71314[[#This Row],[Рейтинг по МВ]]*0.4</f>
        <v>0.76</v>
      </c>
    </row>
    <row r="3492" spans="1:17" x14ac:dyDescent="0.2">
      <c r="A3492">
        <v>393</v>
      </c>
      <c r="B3492" s="20" t="s">
        <v>1253</v>
      </c>
      <c r="C3492" s="20" t="s">
        <v>121</v>
      </c>
      <c r="D3492" s="20" t="s">
        <v>122</v>
      </c>
      <c r="E3492" s="20" t="s">
        <v>123</v>
      </c>
      <c r="F3492" s="20" t="s">
        <v>4</v>
      </c>
      <c r="G3492" s="20" t="s">
        <v>439</v>
      </c>
      <c r="H3492" s="19">
        <v>45402</v>
      </c>
      <c r="I3492">
        <v>0</v>
      </c>
      <c r="J3492">
        <v>67</v>
      </c>
      <c r="L3492">
        <v>5.9</v>
      </c>
      <c r="M3492">
        <f>IF(_22_05_2024__71314[[#This Row],[Данные телематики, пробег]]=0,0.6,IF(_22_05_2024__71314[[#This Row],[Данные путевого, пробег]]=0,0,"для расчета"))</f>
        <v>0.6</v>
      </c>
      <c r="N34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2" s="20">
        <f>_22_05_2024__71314[[#This Row],[Рейтинг по проезду]]*0.6+_22_05_2024__71314[[#This Row],[Рейтинг по МВ]]*0.4</f>
        <v>0.76</v>
      </c>
    </row>
    <row r="3493" spans="1:17" x14ac:dyDescent="0.2">
      <c r="A3493">
        <v>393</v>
      </c>
      <c r="B3493" s="20" t="s">
        <v>1254</v>
      </c>
      <c r="C3493" s="20" t="s">
        <v>121</v>
      </c>
      <c r="D3493" s="20" t="s">
        <v>122</v>
      </c>
      <c r="E3493" s="20" t="s">
        <v>123</v>
      </c>
      <c r="F3493" s="20" t="s">
        <v>4</v>
      </c>
      <c r="G3493" s="20" t="s">
        <v>439</v>
      </c>
      <c r="H3493" s="19">
        <v>45404</v>
      </c>
      <c r="I3493">
        <v>0</v>
      </c>
      <c r="J3493">
        <v>48</v>
      </c>
      <c r="L3493">
        <v>5.9</v>
      </c>
      <c r="M3493">
        <f>IF(_22_05_2024__71314[[#This Row],[Данные телематики, пробег]]=0,0.6,IF(_22_05_2024__71314[[#This Row],[Данные путевого, пробег]]=0,0,"для расчета"))</f>
        <v>0.6</v>
      </c>
      <c r="N34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3" s="20">
        <f>_22_05_2024__71314[[#This Row],[Рейтинг по проезду]]*0.6+_22_05_2024__71314[[#This Row],[Рейтинг по МВ]]*0.4</f>
        <v>0.76</v>
      </c>
    </row>
    <row r="3494" spans="1:17" x14ac:dyDescent="0.2">
      <c r="A3494">
        <v>393</v>
      </c>
      <c r="B3494" s="20" t="s">
        <v>1255</v>
      </c>
      <c r="C3494" s="20" t="s">
        <v>121</v>
      </c>
      <c r="D3494" s="20" t="s">
        <v>122</v>
      </c>
      <c r="E3494" s="20" t="s">
        <v>123</v>
      </c>
      <c r="F3494" s="20" t="s">
        <v>4</v>
      </c>
      <c r="G3494" s="20" t="s">
        <v>439</v>
      </c>
      <c r="H3494" s="19">
        <v>45405</v>
      </c>
      <c r="I3494">
        <v>0</v>
      </c>
      <c r="J3494">
        <v>34</v>
      </c>
      <c r="L3494">
        <v>5.9</v>
      </c>
      <c r="M3494">
        <f>IF(_22_05_2024__71314[[#This Row],[Данные телематики, пробег]]=0,0.6,IF(_22_05_2024__71314[[#This Row],[Данные путевого, пробег]]=0,0,"для расчета"))</f>
        <v>0.6</v>
      </c>
      <c r="N34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4" s="20">
        <f>_22_05_2024__71314[[#This Row],[Рейтинг по проезду]]*0.6+_22_05_2024__71314[[#This Row],[Рейтинг по МВ]]*0.4</f>
        <v>0.76</v>
      </c>
    </row>
    <row r="3495" spans="1:17" x14ac:dyDescent="0.2">
      <c r="A3495">
        <v>393</v>
      </c>
      <c r="B3495" s="20" t="s">
        <v>1256</v>
      </c>
      <c r="C3495" s="20" t="s">
        <v>121</v>
      </c>
      <c r="D3495" s="20" t="s">
        <v>122</v>
      </c>
      <c r="E3495" s="20" t="s">
        <v>123</v>
      </c>
      <c r="F3495" s="20" t="s">
        <v>4</v>
      </c>
      <c r="G3495" s="20" t="s">
        <v>439</v>
      </c>
      <c r="H3495" s="19">
        <v>45406</v>
      </c>
      <c r="I3495">
        <v>0</v>
      </c>
      <c r="J3495">
        <v>42</v>
      </c>
      <c r="L3495">
        <v>5.9</v>
      </c>
      <c r="M3495">
        <f>IF(_22_05_2024__71314[[#This Row],[Данные телематики, пробег]]=0,0.6,IF(_22_05_2024__71314[[#This Row],[Данные путевого, пробег]]=0,0,"для расчета"))</f>
        <v>0.6</v>
      </c>
      <c r="N34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5" s="20">
        <f>_22_05_2024__71314[[#This Row],[Рейтинг по проезду]]*0.6+_22_05_2024__71314[[#This Row],[Рейтинг по МВ]]*0.4</f>
        <v>0.76</v>
      </c>
    </row>
    <row r="3496" spans="1:17" x14ac:dyDescent="0.2">
      <c r="A3496">
        <v>393</v>
      </c>
      <c r="B3496" s="20" t="s">
        <v>1257</v>
      </c>
      <c r="C3496" s="20" t="s">
        <v>121</v>
      </c>
      <c r="D3496" s="20" t="s">
        <v>122</v>
      </c>
      <c r="E3496" s="20" t="s">
        <v>123</v>
      </c>
      <c r="F3496" s="20" t="s">
        <v>4</v>
      </c>
      <c r="G3496" s="20" t="s">
        <v>439</v>
      </c>
      <c r="H3496" s="19">
        <v>45407</v>
      </c>
      <c r="I3496">
        <v>0</v>
      </c>
      <c r="J3496">
        <v>18</v>
      </c>
      <c r="L3496">
        <v>5.9</v>
      </c>
      <c r="M3496">
        <f>IF(_22_05_2024__71314[[#This Row],[Данные телематики, пробег]]=0,0.6,IF(_22_05_2024__71314[[#This Row],[Данные путевого, пробег]]=0,0,"для расчета"))</f>
        <v>0.6</v>
      </c>
      <c r="N34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6" s="20">
        <f>_22_05_2024__71314[[#This Row],[Рейтинг по проезду]]*0.6+_22_05_2024__71314[[#This Row],[Рейтинг по МВ]]*0.4</f>
        <v>0.76</v>
      </c>
    </row>
    <row r="3497" spans="1:17" x14ac:dyDescent="0.2">
      <c r="A3497">
        <v>393</v>
      </c>
      <c r="B3497" s="20" t="s">
        <v>1258</v>
      </c>
      <c r="C3497" s="20" t="s">
        <v>121</v>
      </c>
      <c r="D3497" s="20" t="s">
        <v>122</v>
      </c>
      <c r="E3497" s="20" t="s">
        <v>123</v>
      </c>
      <c r="F3497" s="20" t="s">
        <v>4</v>
      </c>
      <c r="G3497" s="20" t="s">
        <v>439</v>
      </c>
      <c r="H3497" s="19">
        <v>45408</v>
      </c>
      <c r="I3497">
        <v>0</v>
      </c>
      <c r="J3497">
        <v>176</v>
      </c>
      <c r="L3497">
        <v>5.9</v>
      </c>
      <c r="M3497">
        <f>IF(_22_05_2024__71314[[#This Row],[Данные телематики, пробег]]=0,0.6,IF(_22_05_2024__71314[[#This Row],[Данные путевого, пробег]]=0,0,"для расчета"))</f>
        <v>0.6</v>
      </c>
      <c r="N34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7" s="20">
        <f>_22_05_2024__71314[[#This Row],[Рейтинг по проезду]]*0.6+_22_05_2024__71314[[#This Row],[Рейтинг по МВ]]*0.4</f>
        <v>0.76</v>
      </c>
    </row>
    <row r="3498" spans="1:17" x14ac:dyDescent="0.2">
      <c r="A3498">
        <v>393</v>
      </c>
      <c r="B3498" s="20" t="s">
        <v>1259</v>
      </c>
      <c r="C3498" s="20" t="s">
        <v>121</v>
      </c>
      <c r="D3498" s="20" t="s">
        <v>122</v>
      </c>
      <c r="E3498" s="20" t="s">
        <v>123</v>
      </c>
      <c r="F3498" s="20" t="s">
        <v>4</v>
      </c>
      <c r="G3498" s="20" t="s">
        <v>439</v>
      </c>
      <c r="H3498" s="19">
        <v>45409</v>
      </c>
      <c r="I3498">
        <v>0</v>
      </c>
      <c r="J3498">
        <v>67</v>
      </c>
      <c r="L3498">
        <v>5.9</v>
      </c>
      <c r="M3498">
        <f>IF(_22_05_2024__71314[[#This Row],[Данные телематики, пробег]]=0,0.6,IF(_22_05_2024__71314[[#This Row],[Данные путевого, пробег]]=0,0,"для расчета"))</f>
        <v>0.6</v>
      </c>
      <c r="N34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8" s="20">
        <f>_22_05_2024__71314[[#This Row],[Рейтинг по проезду]]*0.6+_22_05_2024__71314[[#This Row],[Рейтинг по МВ]]*0.4</f>
        <v>0.76</v>
      </c>
    </row>
    <row r="3499" spans="1:17" x14ac:dyDescent="0.2">
      <c r="A3499">
        <v>394</v>
      </c>
      <c r="B3499" s="20" t="s">
        <v>1260</v>
      </c>
      <c r="C3499" s="20" t="s">
        <v>121</v>
      </c>
      <c r="D3499" s="20" t="s">
        <v>122</v>
      </c>
      <c r="E3499" s="20" t="s">
        <v>123</v>
      </c>
      <c r="F3499" s="20" t="s">
        <v>4</v>
      </c>
      <c r="G3499" s="20" t="s">
        <v>132</v>
      </c>
      <c r="H3499" s="19">
        <v>45386</v>
      </c>
      <c r="I3499">
        <v>0</v>
      </c>
      <c r="J3499">
        <v>756</v>
      </c>
      <c r="L3499">
        <v>5.6</v>
      </c>
      <c r="M3499">
        <f>IF(_22_05_2024__71314[[#This Row],[Данные телематики, пробег]]=0,0.6,IF(_22_05_2024__71314[[#This Row],[Данные путевого, пробег]]=0,0,"для расчета"))</f>
        <v>0.6</v>
      </c>
      <c r="N34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4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49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499" s="20">
        <f>_22_05_2024__71314[[#This Row],[Рейтинг по проезду]]*0.6+_22_05_2024__71314[[#This Row],[Рейтинг по МВ]]*0.4</f>
        <v>0.76</v>
      </c>
    </row>
    <row r="3500" spans="1:17" x14ac:dyDescent="0.2">
      <c r="A3500">
        <v>394</v>
      </c>
      <c r="B3500" s="20" t="s">
        <v>1261</v>
      </c>
      <c r="C3500" s="20" t="s">
        <v>121</v>
      </c>
      <c r="D3500" s="20" t="s">
        <v>122</v>
      </c>
      <c r="E3500" s="20" t="s">
        <v>123</v>
      </c>
      <c r="F3500" s="20" t="s">
        <v>4</v>
      </c>
      <c r="G3500" s="20" t="s">
        <v>132</v>
      </c>
      <c r="H3500" s="19">
        <v>45387</v>
      </c>
      <c r="I3500">
        <v>0</v>
      </c>
      <c r="J3500">
        <v>555</v>
      </c>
      <c r="L3500">
        <v>5.6</v>
      </c>
      <c r="M3500">
        <f>IF(_22_05_2024__71314[[#This Row],[Данные телематики, пробег]]=0,0.6,IF(_22_05_2024__71314[[#This Row],[Данные путевого, пробег]]=0,0,"для расчета"))</f>
        <v>0.6</v>
      </c>
      <c r="N35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0" s="20">
        <f>_22_05_2024__71314[[#This Row],[Рейтинг по проезду]]*0.6+_22_05_2024__71314[[#This Row],[Рейтинг по МВ]]*0.4</f>
        <v>0.76</v>
      </c>
    </row>
    <row r="3501" spans="1:17" x14ac:dyDescent="0.2">
      <c r="A3501">
        <v>394</v>
      </c>
      <c r="B3501" s="20" t="s">
        <v>1262</v>
      </c>
      <c r="C3501" s="20" t="s">
        <v>121</v>
      </c>
      <c r="D3501" s="20" t="s">
        <v>122</v>
      </c>
      <c r="E3501" s="20" t="s">
        <v>123</v>
      </c>
      <c r="F3501" s="20" t="s">
        <v>4</v>
      </c>
      <c r="G3501" s="20" t="s">
        <v>132</v>
      </c>
      <c r="H3501" s="19">
        <v>45390</v>
      </c>
      <c r="I3501">
        <v>0</v>
      </c>
      <c r="J3501">
        <v>904</v>
      </c>
      <c r="L3501">
        <v>5.6</v>
      </c>
      <c r="M3501">
        <f>IF(_22_05_2024__71314[[#This Row],[Данные телематики, пробег]]=0,0.6,IF(_22_05_2024__71314[[#This Row],[Данные путевого, пробег]]=0,0,"для расчета"))</f>
        <v>0.6</v>
      </c>
      <c r="N35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1" s="20">
        <f>_22_05_2024__71314[[#This Row],[Рейтинг по проезду]]*0.6+_22_05_2024__71314[[#This Row],[Рейтинг по МВ]]*0.4</f>
        <v>0.76</v>
      </c>
    </row>
    <row r="3502" spans="1:17" x14ac:dyDescent="0.2">
      <c r="A3502">
        <v>394</v>
      </c>
      <c r="B3502" s="20" t="s">
        <v>1263</v>
      </c>
      <c r="C3502" s="20" t="s">
        <v>121</v>
      </c>
      <c r="D3502" s="20" t="s">
        <v>122</v>
      </c>
      <c r="E3502" s="20" t="s">
        <v>123</v>
      </c>
      <c r="F3502" s="20" t="s">
        <v>4</v>
      </c>
      <c r="G3502" s="20" t="s">
        <v>132</v>
      </c>
      <c r="H3502" s="19">
        <v>45391</v>
      </c>
      <c r="I3502">
        <v>0</v>
      </c>
      <c r="J3502">
        <v>1213</v>
      </c>
      <c r="L3502">
        <v>5.6</v>
      </c>
      <c r="M3502">
        <f>IF(_22_05_2024__71314[[#This Row],[Данные телематики, пробег]]=0,0.6,IF(_22_05_2024__71314[[#This Row],[Данные путевого, пробег]]=0,0,"для расчета"))</f>
        <v>0.6</v>
      </c>
      <c r="N35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2" s="20">
        <f>_22_05_2024__71314[[#This Row],[Рейтинг по проезду]]*0.6+_22_05_2024__71314[[#This Row],[Рейтинг по МВ]]*0.4</f>
        <v>0.76</v>
      </c>
    </row>
    <row r="3503" spans="1:17" x14ac:dyDescent="0.2">
      <c r="A3503">
        <v>394</v>
      </c>
      <c r="B3503" s="20" t="s">
        <v>1264</v>
      </c>
      <c r="C3503" s="20" t="s">
        <v>121</v>
      </c>
      <c r="D3503" s="20" t="s">
        <v>122</v>
      </c>
      <c r="E3503" s="20" t="s">
        <v>123</v>
      </c>
      <c r="F3503" s="20" t="s">
        <v>4</v>
      </c>
      <c r="G3503" s="20" t="s">
        <v>132</v>
      </c>
      <c r="H3503" s="19">
        <v>45392</v>
      </c>
      <c r="I3503">
        <v>0</v>
      </c>
      <c r="J3503">
        <v>986</v>
      </c>
      <c r="L3503">
        <v>5.6</v>
      </c>
      <c r="M3503">
        <f>IF(_22_05_2024__71314[[#This Row],[Данные телематики, пробег]]=0,0.6,IF(_22_05_2024__71314[[#This Row],[Данные путевого, пробег]]=0,0,"для расчета"))</f>
        <v>0.6</v>
      </c>
      <c r="N35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3" s="20">
        <f>_22_05_2024__71314[[#This Row],[Рейтинг по проезду]]*0.6+_22_05_2024__71314[[#This Row],[Рейтинг по МВ]]*0.4</f>
        <v>0.76</v>
      </c>
    </row>
    <row r="3504" spans="1:17" x14ac:dyDescent="0.2">
      <c r="A3504">
        <v>395</v>
      </c>
      <c r="B3504" s="20" t="s">
        <v>1265</v>
      </c>
      <c r="C3504" s="20" t="s">
        <v>121</v>
      </c>
      <c r="D3504" s="20" t="s">
        <v>122</v>
      </c>
      <c r="E3504" s="20" t="s">
        <v>123</v>
      </c>
      <c r="F3504" s="20" t="s">
        <v>4</v>
      </c>
      <c r="G3504" s="20" t="s">
        <v>440</v>
      </c>
      <c r="H3504" s="19">
        <v>45387</v>
      </c>
      <c r="I3504">
        <v>0</v>
      </c>
      <c r="J3504">
        <v>55</v>
      </c>
      <c r="L3504">
        <v>5.9</v>
      </c>
      <c r="M3504">
        <f>IF(_22_05_2024__71314[[#This Row],[Данные телематики, пробег]]=0,0.6,IF(_22_05_2024__71314[[#This Row],[Данные путевого, пробег]]=0,0,"для расчета"))</f>
        <v>0.6</v>
      </c>
      <c r="N35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4" s="20">
        <f>_22_05_2024__71314[[#This Row],[Рейтинг по проезду]]*0.6+_22_05_2024__71314[[#This Row],[Рейтинг по МВ]]*0.4</f>
        <v>0.76</v>
      </c>
    </row>
    <row r="3505" spans="1:17" x14ac:dyDescent="0.2">
      <c r="A3505">
        <v>395</v>
      </c>
      <c r="B3505" s="20" t="s">
        <v>1266</v>
      </c>
      <c r="C3505" s="20" t="s">
        <v>121</v>
      </c>
      <c r="D3505" s="20" t="s">
        <v>122</v>
      </c>
      <c r="E3505" s="20" t="s">
        <v>123</v>
      </c>
      <c r="F3505" s="20" t="s">
        <v>4</v>
      </c>
      <c r="G3505" s="20" t="s">
        <v>440</v>
      </c>
      <c r="H3505" s="19">
        <v>45390</v>
      </c>
      <c r="I3505">
        <v>0</v>
      </c>
      <c r="J3505">
        <v>204</v>
      </c>
      <c r="L3505">
        <v>5.9</v>
      </c>
      <c r="M3505">
        <f>IF(_22_05_2024__71314[[#This Row],[Данные телематики, пробег]]=0,0.6,IF(_22_05_2024__71314[[#This Row],[Данные путевого, пробег]]=0,0,"для расчета"))</f>
        <v>0.6</v>
      </c>
      <c r="N35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5" s="20">
        <f>_22_05_2024__71314[[#This Row],[Рейтинг по проезду]]*0.6+_22_05_2024__71314[[#This Row],[Рейтинг по МВ]]*0.4</f>
        <v>0.76</v>
      </c>
    </row>
    <row r="3506" spans="1:17" x14ac:dyDescent="0.2">
      <c r="A3506">
        <v>395</v>
      </c>
      <c r="B3506" s="20" t="s">
        <v>1267</v>
      </c>
      <c r="C3506" s="20" t="s">
        <v>121</v>
      </c>
      <c r="D3506" s="20" t="s">
        <v>122</v>
      </c>
      <c r="E3506" s="20" t="s">
        <v>123</v>
      </c>
      <c r="F3506" s="20" t="s">
        <v>4</v>
      </c>
      <c r="G3506" s="20" t="s">
        <v>440</v>
      </c>
      <c r="H3506" s="19">
        <v>45391</v>
      </c>
      <c r="I3506">
        <v>0</v>
      </c>
      <c r="J3506">
        <v>213</v>
      </c>
      <c r="L3506">
        <v>5.9</v>
      </c>
      <c r="M3506">
        <f>IF(_22_05_2024__71314[[#This Row],[Данные телематики, пробег]]=0,0.6,IF(_22_05_2024__71314[[#This Row],[Данные путевого, пробег]]=0,0,"для расчета"))</f>
        <v>0.6</v>
      </c>
      <c r="N35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6" s="20">
        <f>_22_05_2024__71314[[#This Row],[Рейтинг по проезду]]*0.6+_22_05_2024__71314[[#This Row],[Рейтинг по МВ]]*0.4</f>
        <v>0.76</v>
      </c>
    </row>
    <row r="3507" spans="1:17" x14ac:dyDescent="0.2">
      <c r="A3507">
        <v>395</v>
      </c>
      <c r="B3507" s="20" t="s">
        <v>1268</v>
      </c>
      <c r="C3507" s="20" t="s">
        <v>121</v>
      </c>
      <c r="D3507" s="20" t="s">
        <v>122</v>
      </c>
      <c r="E3507" s="20" t="s">
        <v>123</v>
      </c>
      <c r="F3507" s="20" t="s">
        <v>4</v>
      </c>
      <c r="G3507" s="20" t="s">
        <v>440</v>
      </c>
      <c r="H3507" s="19">
        <v>45398</v>
      </c>
      <c r="I3507">
        <v>0</v>
      </c>
      <c r="J3507">
        <v>65</v>
      </c>
      <c r="L3507">
        <v>5.9</v>
      </c>
      <c r="M3507">
        <f>IF(_22_05_2024__71314[[#This Row],[Данные телематики, пробег]]=0,0.6,IF(_22_05_2024__71314[[#This Row],[Данные путевого, пробег]]=0,0,"для расчета"))</f>
        <v>0.6</v>
      </c>
      <c r="N35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7" s="20">
        <f>_22_05_2024__71314[[#This Row],[Рейтинг по проезду]]*0.6+_22_05_2024__71314[[#This Row],[Рейтинг по МВ]]*0.4</f>
        <v>0.76</v>
      </c>
    </row>
    <row r="3508" spans="1:17" x14ac:dyDescent="0.2">
      <c r="A3508">
        <v>395</v>
      </c>
      <c r="B3508" s="20" t="s">
        <v>1269</v>
      </c>
      <c r="C3508" s="20" t="s">
        <v>121</v>
      </c>
      <c r="D3508" s="20" t="s">
        <v>122</v>
      </c>
      <c r="E3508" s="20" t="s">
        <v>123</v>
      </c>
      <c r="F3508" s="20" t="s">
        <v>4</v>
      </c>
      <c r="G3508" s="20" t="s">
        <v>440</v>
      </c>
      <c r="H3508" s="19">
        <v>45399</v>
      </c>
      <c r="I3508">
        <v>0</v>
      </c>
      <c r="J3508">
        <v>208</v>
      </c>
      <c r="L3508">
        <v>5.9</v>
      </c>
      <c r="M3508">
        <f>IF(_22_05_2024__71314[[#This Row],[Данные телематики, пробег]]=0,0.6,IF(_22_05_2024__71314[[#This Row],[Данные путевого, пробег]]=0,0,"для расчета"))</f>
        <v>0.6</v>
      </c>
      <c r="N35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8" s="20">
        <f>_22_05_2024__71314[[#This Row],[Рейтинг по проезду]]*0.6+_22_05_2024__71314[[#This Row],[Рейтинг по МВ]]*0.4</f>
        <v>0.76</v>
      </c>
    </row>
    <row r="3509" spans="1:17" x14ac:dyDescent="0.2">
      <c r="A3509">
        <v>395</v>
      </c>
      <c r="B3509" s="20" t="s">
        <v>1270</v>
      </c>
      <c r="C3509" s="20" t="s">
        <v>121</v>
      </c>
      <c r="D3509" s="20" t="s">
        <v>122</v>
      </c>
      <c r="E3509" s="20" t="s">
        <v>123</v>
      </c>
      <c r="F3509" s="20" t="s">
        <v>4</v>
      </c>
      <c r="G3509" s="20" t="s">
        <v>440</v>
      </c>
      <c r="H3509" s="19">
        <v>45400</v>
      </c>
      <c r="I3509">
        <v>0</v>
      </c>
      <c r="J3509">
        <v>80</v>
      </c>
      <c r="L3509">
        <v>5.9</v>
      </c>
      <c r="M3509">
        <f>IF(_22_05_2024__71314[[#This Row],[Данные телематики, пробег]]=0,0.6,IF(_22_05_2024__71314[[#This Row],[Данные путевого, пробег]]=0,0,"для расчета"))</f>
        <v>0.6</v>
      </c>
      <c r="N35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0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09" s="20">
        <f>_22_05_2024__71314[[#This Row],[Рейтинг по проезду]]*0.6+_22_05_2024__71314[[#This Row],[Рейтинг по МВ]]*0.4</f>
        <v>0.76</v>
      </c>
    </row>
    <row r="3510" spans="1:17" x14ac:dyDescent="0.2">
      <c r="A3510">
        <v>395</v>
      </c>
      <c r="B3510" s="20" t="s">
        <v>1271</v>
      </c>
      <c r="C3510" s="20" t="s">
        <v>121</v>
      </c>
      <c r="D3510" s="20" t="s">
        <v>122</v>
      </c>
      <c r="E3510" s="20" t="s">
        <v>123</v>
      </c>
      <c r="F3510" s="20" t="s">
        <v>4</v>
      </c>
      <c r="G3510" s="20" t="s">
        <v>440</v>
      </c>
      <c r="H3510" s="19">
        <v>45407</v>
      </c>
      <c r="I3510">
        <v>0</v>
      </c>
      <c r="J3510">
        <v>150</v>
      </c>
      <c r="L3510">
        <v>5.9</v>
      </c>
      <c r="M3510">
        <f>IF(_22_05_2024__71314[[#This Row],[Данные телематики, пробег]]=0,0.6,IF(_22_05_2024__71314[[#This Row],[Данные путевого, пробег]]=0,0,"для расчета"))</f>
        <v>0.6</v>
      </c>
      <c r="N35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0" s="20">
        <f>_22_05_2024__71314[[#This Row],[Рейтинг по проезду]]*0.6+_22_05_2024__71314[[#This Row],[Рейтинг по МВ]]*0.4</f>
        <v>0.76</v>
      </c>
    </row>
    <row r="3511" spans="1:17" x14ac:dyDescent="0.2">
      <c r="A3511">
        <v>395</v>
      </c>
      <c r="B3511" s="20" t="s">
        <v>1272</v>
      </c>
      <c r="C3511" s="20" t="s">
        <v>121</v>
      </c>
      <c r="D3511" s="20" t="s">
        <v>122</v>
      </c>
      <c r="E3511" s="20" t="s">
        <v>123</v>
      </c>
      <c r="F3511" s="20" t="s">
        <v>4</v>
      </c>
      <c r="G3511" s="20" t="s">
        <v>440</v>
      </c>
      <c r="H3511" s="19">
        <v>45408</v>
      </c>
      <c r="I3511">
        <v>0</v>
      </c>
      <c r="J3511">
        <v>150</v>
      </c>
      <c r="L3511">
        <v>5.9</v>
      </c>
      <c r="M3511">
        <f>IF(_22_05_2024__71314[[#This Row],[Данные телематики, пробег]]=0,0.6,IF(_22_05_2024__71314[[#This Row],[Данные путевого, пробег]]=0,0,"для расчета"))</f>
        <v>0.6</v>
      </c>
      <c r="N35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1" s="20">
        <f>_22_05_2024__71314[[#This Row],[Рейтинг по проезду]]*0.6+_22_05_2024__71314[[#This Row],[Рейтинг по МВ]]*0.4</f>
        <v>0.76</v>
      </c>
    </row>
    <row r="3512" spans="1:17" x14ac:dyDescent="0.2">
      <c r="A3512">
        <v>402</v>
      </c>
      <c r="B3512" s="20" t="s">
        <v>1273</v>
      </c>
      <c r="C3512" s="20" t="s">
        <v>121</v>
      </c>
      <c r="D3512" s="20" t="s">
        <v>122</v>
      </c>
      <c r="E3512" s="20" t="s">
        <v>123</v>
      </c>
      <c r="F3512" s="20" t="s">
        <v>4</v>
      </c>
      <c r="G3512" s="20" t="s">
        <v>447</v>
      </c>
      <c r="H3512" s="19">
        <v>45383</v>
      </c>
      <c r="I3512">
        <v>0</v>
      </c>
      <c r="J3512">
        <v>376</v>
      </c>
      <c r="L3512">
        <v>5.9</v>
      </c>
      <c r="M3512">
        <f>IF(_22_05_2024__71314[[#This Row],[Данные телематики, пробег]]=0,0.6,IF(_22_05_2024__71314[[#This Row],[Данные путевого, пробег]]=0,0,"для расчета"))</f>
        <v>0.6</v>
      </c>
      <c r="N35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2" s="20">
        <f>_22_05_2024__71314[[#This Row],[Рейтинг по проезду]]*0.6+_22_05_2024__71314[[#This Row],[Рейтинг по МВ]]*0.4</f>
        <v>0.76</v>
      </c>
    </row>
    <row r="3513" spans="1:17" x14ac:dyDescent="0.2">
      <c r="A3513">
        <v>402</v>
      </c>
      <c r="B3513" s="20" t="s">
        <v>1274</v>
      </c>
      <c r="C3513" s="20" t="s">
        <v>121</v>
      </c>
      <c r="D3513" s="20" t="s">
        <v>122</v>
      </c>
      <c r="E3513" s="20" t="s">
        <v>123</v>
      </c>
      <c r="F3513" s="20" t="s">
        <v>4</v>
      </c>
      <c r="G3513" s="20" t="s">
        <v>447</v>
      </c>
      <c r="H3513" s="19">
        <v>45385</v>
      </c>
      <c r="I3513">
        <v>0</v>
      </c>
      <c r="J3513">
        <v>1079</v>
      </c>
      <c r="L3513">
        <v>5.9</v>
      </c>
      <c r="M3513">
        <f>IF(_22_05_2024__71314[[#This Row],[Данные телематики, пробег]]=0,0.6,IF(_22_05_2024__71314[[#This Row],[Данные путевого, пробег]]=0,0,"для расчета"))</f>
        <v>0.6</v>
      </c>
      <c r="N35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3" s="20">
        <f>_22_05_2024__71314[[#This Row],[Рейтинг по проезду]]*0.6+_22_05_2024__71314[[#This Row],[Рейтинг по МВ]]*0.4</f>
        <v>0.76</v>
      </c>
    </row>
    <row r="3514" spans="1:17" x14ac:dyDescent="0.2">
      <c r="A3514">
        <v>402</v>
      </c>
      <c r="B3514" s="20" t="s">
        <v>1275</v>
      </c>
      <c r="C3514" s="20" t="s">
        <v>121</v>
      </c>
      <c r="D3514" s="20" t="s">
        <v>122</v>
      </c>
      <c r="E3514" s="20" t="s">
        <v>123</v>
      </c>
      <c r="F3514" s="20" t="s">
        <v>4</v>
      </c>
      <c r="G3514" s="20" t="s">
        <v>447</v>
      </c>
      <c r="H3514" s="19">
        <v>45386</v>
      </c>
      <c r="I3514">
        <v>0</v>
      </c>
      <c r="J3514">
        <v>156</v>
      </c>
      <c r="L3514">
        <v>5.9</v>
      </c>
      <c r="M3514">
        <f>IF(_22_05_2024__71314[[#This Row],[Данные телематики, пробег]]=0,0.6,IF(_22_05_2024__71314[[#This Row],[Данные путевого, пробег]]=0,0,"для расчета"))</f>
        <v>0.6</v>
      </c>
      <c r="N35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4" s="20">
        <f>_22_05_2024__71314[[#This Row],[Рейтинг по проезду]]*0.6+_22_05_2024__71314[[#This Row],[Рейтинг по МВ]]*0.4</f>
        <v>0.76</v>
      </c>
    </row>
    <row r="3515" spans="1:17" x14ac:dyDescent="0.2">
      <c r="A3515">
        <v>402</v>
      </c>
      <c r="B3515" s="20" t="s">
        <v>1276</v>
      </c>
      <c r="C3515" s="20" t="s">
        <v>121</v>
      </c>
      <c r="D3515" s="20" t="s">
        <v>122</v>
      </c>
      <c r="E3515" s="20" t="s">
        <v>123</v>
      </c>
      <c r="F3515" s="20" t="s">
        <v>4</v>
      </c>
      <c r="G3515" s="20" t="s">
        <v>447</v>
      </c>
      <c r="H3515" s="19">
        <v>45387</v>
      </c>
      <c r="I3515">
        <v>0</v>
      </c>
      <c r="J3515">
        <v>157</v>
      </c>
      <c r="L3515">
        <v>5.9</v>
      </c>
      <c r="M3515">
        <f>IF(_22_05_2024__71314[[#This Row],[Данные телематики, пробег]]=0,0.6,IF(_22_05_2024__71314[[#This Row],[Данные путевого, пробег]]=0,0,"для расчета"))</f>
        <v>0.6</v>
      </c>
      <c r="N35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5" s="20">
        <f>_22_05_2024__71314[[#This Row],[Рейтинг по проезду]]*0.6+_22_05_2024__71314[[#This Row],[Рейтинг по МВ]]*0.4</f>
        <v>0.76</v>
      </c>
    </row>
    <row r="3516" spans="1:17" x14ac:dyDescent="0.2">
      <c r="A3516">
        <v>402</v>
      </c>
      <c r="B3516" s="20" t="s">
        <v>1277</v>
      </c>
      <c r="C3516" s="20" t="s">
        <v>121</v>
      </c>
      <c r="D3516" s="20" t="s">
        <v>122</v>
      </c>
      <c r="E3516" s="20" t="s">
        <v>123</v>
      </c>
      <c r="F3516" s="20" t="s">
        <v>4</v>
      </c>
      <c r="G3516" s="20" t="s">
        <v>447</v>
      </c>
      <c r="H3516" s="19">
        <v>45388</v>
      </c>
      <c r="I3516">
        <v>0</v>
      </c>
      <c r="J3516">
        <v>364</v>
      </c>
      <c r="L3516">
        <v>5.9</v>
      </c>
      <c r="M3516">
        <f>IF(_22_05_2024__71314[[#This Row],[Данные телематики, пробег]]=0,0.6,IF(_22_05_2024__71314[[#This Row],[Данные путевого, пробег]]=0,0,"для расчета"))</f>
        <v>0.6</v>
      </c>
      <c r="N35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6" s="20">
        <f>_22_05_2024__71314[[#This Row],[Рейтинг по проезду]]*0.6+_22_05_2024__71314[[#This Row],[Рейтинг по МВ]]*0.4</f>
        <v>0.76</v>
      </c>
    </row>
    <row r="3517" spans="1:17" x14ac:dyDescent="0.2">
      <c r="A3517">
        <v>402</v>
      </c>
      <c r="B3517" s="20" t="s">
        <v>1278</v>
      </c>
      <c r="C3517" s="20" t="s">
        <v>121</v>
      </c>
      <c r="D3517" s="20" t="s">
        <v>122</v>
      </c>
      <c r="E3517" s="20" t="s">
        <v>123</v>
      </c>
      <c r="F3517" s="20" t="s">
        <v>4</v>
      </c>
      <c r="G3517" s="20" t="s">
        <v>447</v>
      </c>
      <c r="H3517" s="19">
        <v>45389</v>
      </c>
      <c r="I3517">
        <v>0</v>
      </c>
      <c r="J3517">
        <v>163</v>
      </c>
      <c r="L3517">
        <v>5.9</v>
      </c>
      <c r="M3517">
        <f>IF(_22_05_2024__71314[[#This Row],[Данные телематики, пробег]]=0,0.6,IF(_22_05_2024__71314[[#This Row],[Данные путевого, пробег]]=0,0,"для расчета"))</f>
        <v>0.6</v>
      </c>
      <c r="N35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7" s="20">
        <f>_22_05_2024__71314[[#This Row],[Рейтинг по проезду]]*0.6+_22_05_2024__71314[[#This Row],[Рейтинг по МВ]]*0.4</f>
        <v>0.76</v>
      </c>
    </row>
    <row r="3518" spans="1:17" x14ac:dyDescent="0.2">
      <c r="A3518">
        <v>402</v>
      </c>
      <c r="B3518" s="20" t="s">
        <v>1279</v>
      </c>
      <c r="C3518" s="20" t="s">
        <v>121</v>
      </c>
      <c r="D3518" s="20" t="s">
        <v>122</v>
      </c>
      <c r="E3518" s="20" t="s">
        <v>123</v>
      </c>
      <c r="F3518" s="20" t="s">
        <v>4</v>
      </c>
      <c r="G3518" s="20" t="s">
        <v>447</v>
      </c>
      <c r="H3518" s="19">
        <v>45390</v>
      </c>
      <c r="I3518">
        <v>0</v>
      </c>
      <c r="J3518">
        <v>1056</v>
      </c>
      <c r="L3518">
        <v>5.9</v>
      </c>
      <c r="M3518">
        <f>IF(_22_05_2024__71314[[#This Row],[Данные телематики, пробег]]=0,0.6,IF(_22_05_2024__71314[[#This Row],[Данные путевого, пробег]]=0,0,"для расчета"))</f>
        <v>0.6</v>
      </c>
      <c r="N35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8" s="20">
        <f>_22_05_2024__71314[[#This Row],[Рейтинг по проезду]]*0.6+_22_05_2024__71314[[#This Row],[Рейтинг по МВ]]*0.4</f>
        <v>0.76</v>
      </c>
    </row>
    <row r="3519" spans="1:17" x14ac:dyDescent="0.2">
      <c r="A3519">
        <v>402</v>
      </c>
      <c r="B3519" s="20" t="s">
        <v>1280</v>
      </c>
      <c r="C3519" s="20" t="s">
        <v>121</v>
      </c>
      <c r="D3519" s="20" t="s">
        <v>122</v>
      </c>
      <c r="E3519" s="20" t="s">
        <v>123</v>
      </c>
      <c r="F3519" s="20" t="s">
        <v>4</v>
      </c>
      <c r="G3519" s="20" t="s">
        <v>447</v>
      </c>
      <c r="H3519" s="19">
        <v>45391</v>
      </c>
      <c r="I3519">
        <v>0</v>
      </c>
      <c r="J3519">
        <v>138</v>
      </c>
      <c r="L3519">
        <v>5.9</v>
      </c>
      <c r="M3519">
        <f>IF(_22_05_2024__71314[[#This Row],[Данные телематики, пробег]]=0,0.6,IF(_22_05_2024__71314[[#This Row],[Данные путевого, пробег]]=0,0,"для расчета"))</f>
        <v>0.6</v>
      </c>
      <c r="N35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1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19" s="20">
        <f>_22_05_2024__71314[[#This Row],[Рейтинг по проезду]]*0.6+_22_05_2024__71314[[#This Row],[Рейтинг по МВ]]*0.4</f>
        <v>0.76</v>
      </c>
    </row>
    <row r="3520" spans="1:17" x14ac:dyDescent="0.2">
      <c r="A3520">
        <v>402</v>
      </c>
      <c r="B3520" s="20" t="s">
        <v>1281</v>
      </c>
      <c r="C3520" s="20" t="s">
        <v>121</v>
      </c>
      <c r="D3520" s="20" t="s">
        <v>122</v>
      </c>
      <c r="E3520" s="20" t="s">
        <v>123</v>
      </c>
      <c r="F3520" s="20" t="s">
        <v>4</v>
      </c>
      <c r="G3520" s="20" t="s">
        <v>447</v>
      </c>
      <c r="H3520" s="19">
        <v>45392</v>
      </c>
      <c r="I3520">
        <v>0</v>
      </c>
      <c r="J3520">
        <v>269</v>
      </c>
      <c r="L3520">
        <v>5.9</v>
      </c>
      <c r="M3520">
        <f>IF(_22_05_2024__71314[[#This Row],[Данные телематики, пробег]]=0,0.6,IF(_22_05_2024__71314[[#This Row],[Данные путевого, пробег]]=0,0,"для расчета"))</f>
        <v>0.6</v>
      </c>
      <c r="N35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0" s="20">
        <f>_22_05_2024__71314[[#This Row],[Рейтинг по проезду]]*0.6+_22_05_2024__71314[[#This Row],[Рейтинг по МВ]]*0.4</f>
        <v>0.76</v>
      </c>
    </row>
    <row r="3521" spans="1:17" x14ac:dyDescent="0.2">
      <c r="A3521">
        <v>402</v>
      </c>
      <c r="B3521" s="20" t="s">
        <v>1282</v>
      </c>
      <c r="C3521" s="20" t="s">
        <v>121</v>
      </c>
      <c r="D3521" s="20" t="s">
        <v>122</v>
      </c>
      <c r="E3521" s="20" t="s">
        <v>123</v>
      </c>
      <c r="F3521" s="20" t="s">
        <v>4</v>
      </c>
      <c r="G3521" s="20" t="s">
        <v>447</v>
      </c>
      <c r="H3521" s="19">
        <v>45393</v>
      </c>
      <c r="I3521">
        <v>0</v>
      </c>
      <c r="J3521">
        <v>453</v>
      </c>
      <c r="L3521">
        <v>5.9</v>
      </c>
      <c r="M3521">
        <f>IF(_22_05_2024__71314[[#This Row],[Данные телематики, пробег]]=0,0.6,IF(_22_05_2024__71314[[#This Row],[Данные путевого, пробег]]=0,0,"для расчета"))</f>
        <v>0.6</v>
      </c>
      <c r="N35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1" s="20">
        <f>_22_05_2024__71314[[#This Row],[Рейтинг по проезду]]*0.6+_22_05_2024__71314[[#This Row],[Рейтинг по МВ]]*0.4</f>
        <v>0.76</v>
      </c>
    </row>
    <row r="3522" spans="1:17" x14ac:dyDescent="0.2">
      <c r="A3522">
        <v>402</v>
      </c>
      <c r="B3522" s="20" t="s">
        <v>1283</v>
      </c>
      <c r="C3522" s="20" t="s">
        <v>121</v>
      </c>
      <c r="D3522" s="20" t="s">
        <v>122</v>
      </c>
      <c r="E3522" s="20" t="s">
        <v>123</v>
      </c>
      <c r="F3522" s="20" t="s">
        <v>4</v>
      </c>
      <c r="G3522" s="20" t="s">
        <v>447</v>
      </c>
      <c r="H3522" s="19">
        <v>45394</v>
      </c>
      <c r="I3522">
        <v>0</v>
      </c>
      <c r="J3522">
        <v>939</v>
      </c>
      <c r="L3522">
        <v>5.9</v>
      </c>
      <c r="M3522">
        <f>IF(_22_05_2024__71314[[#This Row],[Данные телематики, пробег]]=0,0.6,IF(_22_05_2024__71314[[#This Row],[Данные путевого, пробег]]=0,0,"для расчета"))</f>
        <v>0.6</v>
      </c>
      <c r="N35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2" s="20">
        <f>_22_05_2024__71314[[#This Row],[Рейтинг по проезду]]*0.6+_22_05_2024__71314[[#This Row],[Рейтинг по МВ]]*0.4</f>
        <v>0.76</v>
      </c>
    </row>
    <row r="3523" spans="1:17" x14ac:dyDescent="0.2">
      <c r="A3523">
        <v>402</v>
      </c>
      <c r="B3523" s="20" t="s">
        <v>1284</v>
      </c>
      <c r="C3523" s="20" t="s">
        <v>121</v>
      </c>
      <c r="D3523" s="20" t="s">
        <v>122</v>
      </c>
      <c r="E3523" s="20" t="s">
        <v>123</v>
      </c>
      <c r="F3523" s="20" t="s">
        <v>4</v>
      </c>
      <c r="G3523" s="20" t="s">
        <v>447</v>
      </c>
      <c r="H3523" s="19">
        <v>45395</v>
      </c>
      <c r="I3523">
        <v>0</v>
      </c>
      <c r="J3523">
        <v>580</v>
      </c>
      <c r="L3523">
        <v>5.9</v>
      </c>
      <c r="M3523">
        <f>IF(_22_05_2024__71314[[#This Row],[Данные телематики, пробег]]=0,0.6,IF(_22_05_2024__71314[[#This Row],[Данные путевого, пробег]]=0,0,"для расчета"))</f>
        <v>0.6</v>
      </c>
      <c r="N35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3" s="20">
        <f>_22_05_2024__71314[[#This Row],[Рейтинг по проезду]]*0.6+_22_05_2024__71314[[#This Row],[Рейтинг по МВ]]*0.4</f>
        <v>0.76</v>
      </c>
    </row>
    <row r="3524" spans="1:17" x14ac:dyDescent="0.2">
      <c r="A3524">
        <v>402</v>
      </c>
      <c r="B3524" s="20" t="s">
        <v>1285</v>
      </c>
      <c r="C3524" s="20" t="s">
        <v>121</v>
      </c>
      <c r="D3524" s="20" t="s">
        <v>122</v>
      </c>
      <c r="E3524" s="20" t="s">
        <v>123</v>
      </c>
      <c r="F3524" s="20" t="s">
        <v>4</v>
      </c>
      <c r="G3524" s="20" t="s">
        <v>447</v>
      </c>
      <c r="H3524" s="19">
        <v>45397</v>
      </c>
      <c r="I3524">
        <v>0</v>
      </c>
      <c r="J3524">
        <v>619</v>
      </c>
      <c r="L3524">
        <v>5.9</v>
      </c>
      <c r="M3524">
        <f>IF(_22_05_2024__71314[[#This Row],[Данные телематики, пробег]]=0,0.6,IF(_22_05_2024__71314[[#This Row],[Данные путевого, пробег]]=0,0,"для расчета"))</f>
        <v>0.6</v>
      </c>
      <c r="N35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4" s="20">
        <f>_22_05_2024__71314[[#This Row],[Рейтинг по проезду]]*0.6+_22_05_2024__71314[[#This Row],[Рейтинг по МВ]]*0.4</f>
        <v>0.76</v>
      </c>
    </row>
    <row r="3525" spans="1:17" x14ac:dyDescent="0.2">
      <c r="A3525">
        <v>402</v>
      </c>
      <c r="B3525" s="20" t="s">
        <v>1286</v>
      </c>
      <c r="C3525" s="20" t="s">
        <v>121</v>
      </c>
      <c r="D3525" s="20" t="s">
        <v>122</v>
      </c>
      <c r="E3525" s="20" t="s">
        <v>123</v>
      </c>
      <c r="F3525" s="20" t="s">
        <v>4</v>
      </c>
      <c r="G3525" s="20" t="s">
        <v>447</v>
      </c>
      <c r="H3525" s="19">
        <v>45398</v>
      </c>
      <c r="I3525">
        <v>0</v>
      </c>
      <c r="J3525">
        <v>912</v>
      </c>
      <c r="L3525">
        <v>5.9</v>
      </c>
      <c r="M3525">
        <f>IF(_22_05_2024__71314[[#This Row],[Данные телематики, пробег]]=0,0.6,IF(_22_05_2024__71314[[#This Row],[Данные путевого, пробег]]=0,0,"для расчета"))</f>
        <v>0.6</v>
      </c>
      <c r="N35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5" s="20">
        <f>_22_05_2024__71314[[#This Row],[Рейтинг по проезду]]*0.6+_22_05_2024__71314[[#This Row],[Рейтинг по МВ]]*0.4</f>
        <v>0.76</v>
      </c>
    </row>
    <row r="3526" spans="1:17" x14ac:dyDescent="0.2">
      <c r="A3526">
        <v>402</v>
      </c>
      <c r="B3526" s="20" t="s">
        <v>1287</v>
      </c>
      <c r="C3526" s="20" t="s">
        <v>121</v>
      </c>
      <c r="D3526" s="20" t="s">
        <v>122</v>
      </c>
      <c r="E3526" s="20" t="s">
        <v>123</v>
      </c>
      <c r="F3526" s="20" t="s">
        <v>4</v>
      </c>
      <c r="G3526" s="20" t="s">
        <v>447</v>
      </c>
      <c r="H3526" s="19">
        <v>45399</v>
      </c>
      <c r="I3526">
        <v>0</v>
      </c>
      <c r="J3526">
        <v>978</v>
      </c>
      <c r="L3526">
        <v>5.9</v>
      </c>
      <c r="M3526">
        <f>IF(_22_05_2024__71314[[#This Row],[Данные телематики, пробег]]=0,0.6,IF(_22_05_2024__71314[[#This Row],[Данные путевого, пробег]]=0,0,"для расчета"))</f>
        <v>0.6</v>
      </c>
      <c r="N35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6" s="20">
        <f>_22_05_2024__71314[[#This Row],[Рейтинг по проезду]]*0.6+_22_05_2024__71314[[#This Row],[Рейтинг по МВ]]*0.4</f>
        <v>0.76</v>
      </c>
    </row>
    <row r="3527" spans="1:17" x14ac:dyDescent="0.2">
      <c r="A3527">
        <v>402</v>
      </c>
      <c r="B3527" s="20" t="s">
        <v>1288</v>
      </c>
      <c r="C3527" s="20" t="s">
        <v>121</v>
      </c>
      <c r="D3527" s="20" t="s">
        <v>122</v>
      </c>
      <c r="E3527" s="20" t="s">
        <v>123</v>
      </c>
      <c r="F3527" s="20" t="s">
        <v>4</v>
      </c>
      <c r="G3527" s="20" t="s">
        <v>447</v>
      </c>
      <c r="H3527" s="19">
        <v>45400</v>
      </c>
      <c r="I3527">
        <v>0</v>
      </c>
      <c r="J3527">
        <v>952</v>
      </c>
      <c r="L3527">
        <v>5.9</v>
      </c>
      <c r="M3527">
        <f>IF(_22_05_2024__71314[[#This Row],[Данные телематики, пробег]]=0,0.6,IF(_22_05_2024__71314[[#This Row],[Данные путевого, пробег]]=0,0,"для расчета"))</f>
        <v>0.6</v>
      </c>
      <c r="N35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7" s="20">
        <f>_22_05_2024__71314[[#This Row],[Рейтинг по проезду]]*0.6+_22_05_2024__71314[[#This Row],[Рейтинг по МВ]]*0.4</f>
        <v>0.76</v>
      </c>
    </row>
    <row r="3528" spans="1:17" x14ac:dyDescent="0.2">
      <c r="A3528">
        <v>402</v>
      </c>
      <c r="B3528" s="20" t="s">
        <v>1289</v>
      </c>
      <c r="C3528" s="20" t="s">
        <v>121</v>
      </c>
      <c r="D3528" s="20" t="s">
        <v>122</v>
      </c>
      <c r="E3528" s="20" t="s">
        <v>123</v>
      </c>
      <c r="F3528" s="20" t="s">
        <v>4</v>
      </c>
      <c r="G3528" s="20" t="s">
        <v>447</v>
      </c>
      <c r="H3528" s="19">
        <v>45401</v>
      </c>
      <c r="I3528">
        <v>0</v>
      </c>
      <c r="J3528">
        <v>781</v>
      </c>
      <c r="L3528">
        <v>5.9</v>
      </c>
      <c r="M3528">
        <f>IF(_22_05_2024__71314[[#This Row],[Данные телематики, пробег]]=0,0.6,IF(_22_05_2024__71314[[#This Row],[Данные путевого, пробег]]=0,0,"для расчета"))</f>
        <v>0.6</v>
      </c>
      <c r="N35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8" s="20">
        <f>_22_05_2024__71314[[#This Row],[Рейтинг по проезду]]*0.6+_22_05_2024__71314[[#This Row],[Рейтинг по МВ]]*0.4</f>
        <v>0.76</v>
      </c>
    </row>
    <row r="3529" spans="1:17" x14ac:dyDescent="0.2">
      <c r="A3529">
        <v>402</v>
      </c>
      <c r="B3529" s="20" t="s">
        <v>1290</v>
      </c>
      <c r="C3529" s="20" t="s">
        <v>121</v>
      </c>
      <c r="D3529" s="20" t="s">
        <v>122</v>
      </c>
      <c r="E3529" s="20" t="s">
        <v>123</v>
      </c>
      <c r="F3529" s="20" t="s">
        <v>4</v>
      </c>
      <c r="G3529" s="20" t="s">
        <v>447</v>
      </c>
      <c r="H3529" s="19">
        <v>45402</v>
      </c>
      <c r="I3529">
        <v>0</v>
      </c>
      <c r="J3529">
        <v>944</v>
      </c>
      <c r="L3529">
        <v>5.9</v>
      </c>
      <c r="M3529">
        <f>IF(_22_05_2024__71314[[#This Row],[Данные телематики, пробег]]=0,0.6,IF(_22_05_2024__71314[[#This Row],[Данные путевого, пробег]]=0,0,"для расчета"))</f>
        <v>0.6</v>
      </c>
      <c r="N35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2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29" s="20">
        <f>_22_05_2024__71314[[#This Row],[Рейтинг по проезду]]*0.6+_22_05_2024__71314[[#This Row],[Рейтинг по МВ]]*0.4</f>
        <v>0.76</v>
      </c>
    </row>
    <row r="3530" spans="1:17" x14ac:dyDescent="0.2">
      <c r="A3530">
        <v>402</v>
      </c>
      <c r="B3530" s="20" t="s">
        <v>1291</v>
      </c>
      <c r="C3530" s="20" t="s">
        <v>121</v>
      </c>
      <c r="D3530" s="20" t="s">
        <v>122</v>
      </c>
      <c r="E3530" s="20" t="s">
        <v>123</v>
      </c>
      <c r="F3530" s="20" t="s">
        <v>4</v>
      </c>
      <c r="G3530" s="20" t="s">
        <v>447</v>
      </c>
      <c r="H3530" s="19">
        <v>45403</v>
      </c>
      <c r="I3530">
        <v>0</v>
      </c>
      <c r="J3530">
        <v>522</v>
      </c>
      <c r="L3530">
        <v>5.9</v>
      </c>
      <c r="M3530">
        <f>IF(_22_05_2024__71314[[#This Row],[Данные телематики, пробег]]=0,0.6,IF(_22_05_2024__71314[[#This Row],[Данные путевого, пробег]]=0,0,"для расчета"))</f>
        <v>0.6</v>
      </c>
      <c r="N35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0" s="20">
        <f>_22_05_2024__71314[[#This Row],[Рейтинг по проезду]]*0.6+_22_05_2024__71314[[#This Row],[Рейтинг по МВ]]*0.4</f>
        <v>0.76</v>
      </c>
    </row>
    <row r="3531" spans="1:17" x14ac:dyDescent="0.2">
      <c r="A3531">
        <v>402</v>
      </c>
      <c r="B3531" s="20" t="s">
        <v>1292</v>
      </c>
      <c r="C3531" s="20" t="s">
        <v>121</v>
      </c>
      <c r="D3531" s="20" t="s">
        <v>122</v>
      </c>
      <c r="E3531" s="20" t="s">
        <v>123</v>
      </c>
      <c r="F3531" s="20" t="s">
        <v>4</v>
      </c>
      <c r="G3531" s="20" t="s">
        <v>447</v>
      </c>
      <c r="H3531" s="19">
        <v>45404</v>
      </c>
      <c r="I3531">
        <v>0</v>
      </c>
      <c r="J3531">
        <v>873</v>
      </c>
      <c r="L3531">
        <v>5.9</v>
      </c>
      <c r="M3531">
        <f>IF(_22_05_2024__71314[[#This Row],[Данные телематики, пробег]]=0,0.6,IF(_22_05_2024__71314[[#This Row],[Данные путевого, пробег]]=0,0,"для расчета"))</f>
        <v>0.6</v>
      </c>
      <c r="N35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1" s="20">
        <f>_22_05_2024__71314[[#This Row],[Рейтинг по проезду]]*0.6+_22_05_2024__71314[[#This Row],[Рейтинг по МВ]]*0.4</f>
        <v>0.76</v>
      </c>
    </row>
    <row r="3532" spans="1:17" x14ac:dyDescent="0.2">
      <c r="A3532">
        <v>402</v>
      </c>
      <c r="B3532" s="20" t="s">
        <v>1293</v>
      </c>
      <c r="C3532" s="20" t="s">
        <v>121</v>
      </c>
      <c r="D3532" s="20" t="s">
        <v>122</v>
      </c>
      <c r="E3532" s="20" t="s">
        <v>123</v>
      </c>
      <c r="F3532" s="20" t="s">
        <v>4</v>
      </c>
      <c r="G3532" s="20" t="s">
        <v>447</v>
      </c>
      <c r="H3532" s="19">
        <v>45405</v>
      </c>
      <c r="I3532">
        <v>0</v>
      </c>
      <c r="J3532">
        <v>536</v>
      </c>
      <c r="L3532">
        <v>5.9</v>
      </c>
      <c r="M3532">
        <f>IF(_22_05_2024__71314[[#This Row],[Данные телематики, пробег]]=0,0.6,IF(_22_05_2024__71314[[#This Row],[Данные путевого, пробег]]=0,0,"для расчета"))</f>
        <v>0.6</v>
      </c>
      <c r="N35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2" s="20">
        <f>_22_05_2024__71314[[#This Row],[Рейтинг по проезду]]*0.6+_22_05_2024__71314[[#This Row],[Рейтинг по МВ]]*0.4</f>
        <v>0.76</v>
      </c>
    </row>
    <row r="3533" spans="1:17" x14ac:dyDescent="0.2">
      <c r="A3533">
        <v>402</v>
      </c>
      <c r="B3533" s="20" t="s">
        <v>1294</v>
      </c>
      <c r="C3533" s="20" t="s">
        <v>121</v>
      </c>
      <c r="D3533" s="20" t="s">
        <v>122</v>
      </c>
      <c r="E3533" s="20" t="s">
        <v>123</v>
      </c>
      <c r="F3533" s="20" t="s">
        <v>4</v>
      </c>
      <c r="G3533" s="20" t="s">
        <v>447</v>
      </c>
      <c r="H3533" s="19">
        <v>45406</v>
      </c>
      <c r="I3533">
        <v>0</v>
      </c>
      <c r="J3533">
        <v>106</v>
      </c>
      <c r="L3533">
        <v>5.9</v>
      </c>
      <c r="M3533">
        <f>IF(_22_05_2024__71314[[#This Row],[Данные телематики, пробег]]=0,0.6,IF(_22_05_2024__71314[[#This Row],[Данные путевого, пробег]]=0,0,"для расчета"))</f>
        <v>0.6</v>
      </c>
      <c r="N35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3" s="20">
        <f>_22_05_2024__71314[[#This Row],[Рейтинг по проезду]]*0.6+_22_05_2024__71314[[#This Row],[Рейтинг по МВ]]*0.4</f>
        <v>0.76</v>
      </c>
    </row>
    <row r="3534" spans="1:17" x14ac:dyDescent="0.2">
      <c r="A3534">
        <v>402</v>
      </c>
      <c r="B3534" s="20" t="s">
        <v>1295</v>
      </c>
      <c r="C3534" s="20" t="s">
        <v>121</v>
      </c>
      <c r="D3534" s="20" t="s">
        <v>122</v>
      </c>
      <c r="E3534" s="20" t="s">
        <v>123</v>
      </c>
      <c r="F3534" s="20" t="s">
        <v>4</v>
      </c>
      <c r="G3534" s="20" t="s">
        <v>447</v>
      </c>
      <c r="H3534" s="19">
        <v>45407</v>
      </c>
      <c r="I3534">
        <v>0</v>
      </c>
      <c r="J3534">
        <v>460</v>
      </c>
      <c r="L3534">
        <v>5.9</v>
      </c>
      <c r="M3534">
        <f>IF(_22_05_2024__71314[[#This Row],[Данные телематики, пробег]]=0,0.6,IF(_22_05_2024__71314[[#This Row],[Данные путевого, пробег]]=0,0,"для расчета"))</f>
        <v>0.6</v>
      </c>
      <c r="N35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4" s="20">
        <f>_22_05_2024__71314[[#This Row],[Рейтинг по проезду]]*0.6+_22_05_2024__71314[[#This Row],[Рейтинг по МВ]]*0.4</f>
        <v>0.76</v>
      </c>
    </row>
    <row r="3535" spans="1:17" x14ac:dyDescent="0.2">
      <c r="A3535">
        <v>402</v>
      </c>
      <c r="B3535" s="20" t="s">
        <v>1296</v>
      </c>
      <c r="C3535" s="20" t="s">
        <v>121</v>
      </c>
      <c r="D3535" s="20" t="s">
        <v>122</v>
      </c>
      <c r="E3535" s="20" t="s">
        <v>123</v>
      </c>
      <c r="F3535" s="20" t="s">
        <v>4</v>
      </c>
      <c r="G3535" s="20" t="s">
        <v>447</v>
      </c>
      <c r="H3535" s="19">
        <v>45408</v>
      </c>
      <c r="I3535">
        <v>0</v>
      </c>
      <c r="J3535">
        <v>222</v>
      </c>
      <c r="L3535">
        <v>5.9</v>
      </c>
      <c r="M3535">
        <f>IF(_22_05_2024__71314[[#This Row],[Данные телематики, пробег]]=0,0.6,IF(_22_05_2024__71314[[#This Row],[Данные путевого, пробег]]=0,0,"для расчета"))</f>
        <v>0.6</v>
      </c>
      <c r="N35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5" s="20">
        <f>_22_05_2024__71314[[#This Row],[Рейтинг по проезду]]*0.6+_22_05_2024__71314[[#This Row],[Рейтинг по МВ]]*0.4</f>
        <v>0.76</v>
      </c>
    </row>
    <row r="3536" spans="1:17" x14ac:dyDescent="0.2">
      <c r="A3536">
        <v>402</v>
      </c>
      <c r="B3536" s="20" t="s">
        <v>1297</v>
      </c>
      <c r="C3536" s="20" t="s">
        <v>121</v>
      </c>
      <c r="D3536" s="20" t="s">
        <v>122</v>
      </c>
      <c r="E3536" s="20" t="s">
        <v>123</v>
      </c>
      <c r="F3536" s="20" t="s">
        <v>4</v>
      </c>
      <c r="G3536" s="20" t="s">
        <v>447</v>
      </c>
      <c r="H3536" s="19">
        <v>45409</v>
      </c>
      <c r="I3536">
        <v>0</v>
      </c>
      <c r="J3536">
        <v>125</v>
      </c>
      <c r="L3536">
        <v>5.9</v>
      </c>
      <c r="M3536">
        <f>IF(_22_05_2024__71314[[#This Row],[Данные телематики, пробег]]=0,0.6,IF(_22_05_2024__71314[[#This Row],[Данные путевого, пробег]]=0,0,"для расчета"))</f>
        <v>0.6</v>
      </c>
      <c r="N35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6" s="20">
        <f>_22_05_2024__71314[[#This Row],[Рейтинг по проезду]]*0.6+_22_05_2024__71314[[#This Row],[Рейтинг по МВ]]*0.4</f>
        <v>0.76</v>
      </c>
    </row>
    <row r="3537" spans="1:17" x14ac:dyDescent="0.2">
      <c r="A3537">
        <v>402</v>
      </c>
      <c r="B3537" s="20" t="s">
        <v>1298</v>
      </c>
      <c r="C3537" s="20" t="s">
        <v>121</v>
      </c>
      <c r="D3537" s="20" t="s">
        <v>122</v>
      </c>
      <c r="E3537" s="20" t="s">
        <v>123</v>
      </c>
      <c r="F3537" s="20" t="s">
        <v>4</v>
      </c>
      <c r="G3537" s="20" t="s">
        <v>447</v>
      </c>
      <c r="H3537" s="19">
        <v>45410</v>
      </c>
      <c r="I3537">
        <v>0</v>
      </c>
      <c r="J3537">
        <v>719</v>
      </c>
      <c r="L3537">
        <v>5.9</v>
      </c>
      <c r="M3537">
        <f>IF(_22_05_2024__71314[[#This Row],[Данные телематики, пробег]]=0,0.6,IF(_22_05_2024__71314[[#This Row],[Данные путевого, пробег]]=0,0,"для расчета"))</f>
        <v>0.6</v>
      </c>
      <c r="N35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7" s="20">
        <f>_22_05_2024__71314[[#This Row],[Рейтинг по проезду]]*0.6+_22_05_2024__71314[[#This Row],[Рейтинг по МВ]]*0.4</f>
        <v>0.76</v>
      </c>
    </row>
    <row r="3538" spans="1:17" x14ac:dyDescent="0.2">
      <c r="A3538">
        <v>402</v>
      </c>
      <c r="B3538" s="20" t="s">
        <v>1299</v>
      </c>
      <c r="C3538" s="20" t="s">
        <v>121</v>
      </c>
      <c r="D3538" s="20" t="s">
        <v>122</v>
      </c>
      <c r="E3538" s="20" t="s">
        <v>123</v>
      </c>
      <c r="F3538" s="20" t="s">
        <v>4</v>
      </c>
      <c r="G3538" s="20" t="s">
        <v>447</v>
      </c>
      <c r="H3538" s="19">
        <v>45411</v>
      </c>
      <c r="I3538">
        <v>0</v>
      </c>
      <c r="J3538">
        <v>945</v>
      </c>
      <c r="L3538">
        <v>5.9</v>
      </c>
      <c r="M3538">
        <f>IF(_22_05_2024__71314[[#This Row],[Данные телематики, пробег]]=0,0.6,IF(_22_05_2024__71314[[#This Row],[Данные путевого, пробег]]=0,0,"для расчета"))</f>
        <v>0.6</v>
      </c>
      <c r="N35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8" s="20">
        <f>_22_05_2024__71314[[#This Row],[Рейтинг по проезду]]*0.6+_22_05_2024__71314[[#This Row],[Рейтинг по МВ]]*0.4</f>
        <v>0.76</v>
      </c>
    </row>
    <row r="3539" spans="1:17" x14ac:dyDescent="0.2">
      <c r="A3539">
        <v>402</v>
      </c>
      <c r="B3539" s="20" t="s">
        <v>1300</v>
      </c>
      <c r="C3539" s="20" t="s">
        <v>121</v>
      </c>
      <c r="D3539" s="20" t="s">
        <v>122</v>
      </c>
      <c r="E3539" s="20" t="s">
        <v>123</v>
      </c>
      <c r="F3539" s="20" t="s">
        <v>4</v>
      </c>
      <c r="G3539" s="20" t="s">
        <v>447</v>
      </c>
      <c r="H3539" s="19">
        <v>45412</v>
      </c>
      <c r="I3539">
        <v>0</v>
      </c>
      <c r="J3539">
        <v>421</v>
      </c>
      <c r="L3539">
        <v>5.9</v>
      </c>
      <c r="M3539">
        <f>IF(_22_05_2024__71314[[#This Row],[Данные телематики, пробег]]=0,0.6,IF(_22_05_2024__71314[[#This Row],[Данные путевого, пробег]]=0,0,"для расчета"))</f>
        <v>0.6</v>
      </c>
      <c r="N35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3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39" s="20">
        <f>_22_05_2024__71314[[#This Row],[Рейтинг по проезду]]*0.6+_22_05_2024__71314[[#This Row],[Рейтинг по МВ]]*0.4</f>
        <v>0.76</v>
      </c>
    </row>
    <row r="3540" spans="1:17" x14ac:dyDescent="0.2">
      <c r="A3540">
        <v>403</v>
      </c>
      <c r="B3540" s="20" t="s">
        <v>1301</v>
      </c>
      <c r="C3540" s="20" t="s">
        <v>121</v>
      </c>
      <c r="D3540" s="20" t="s">
        <v>122</v>
      </c>
      <c r="E3540" s="20" t="s">
        <v>130</v>
      </c>
      <c r="F3540" s="20" t="s">
        <v>4</v>
      </c>
      <c r="G3540" s="20" t="s">
        <v>448</v>
      </c>
      <c r="H3540" s="19">
        <v>45383</v>
      </c>
      <c r="I3540">
        <v>0</v>
      </c>
      <c r="J3540">
        <v>614</v>
      </c>
      <c r="L3540">
        <v>5.3</v>
      </c>
      <c r="M3540">
        <f>IF(_22_05_2024__71314[[#This Row],[Данные телематики, пробег]]=0,0.6,IF(_22_05_2024__71314[[#This Row],[Данные путевого, пробег]]=0,0,"для расчета"))</f>
        <v>0.6</v>
      </c>
      <c r="N35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0" s="20">
        <f>_22_05_2024__71314[[#This Row],[Рейтинг по проезду]]*0.6+_22_05_2024__71314[[#This Row],[Рейтинг по МВ]]*0.4</f>
        <v>0.72</v>
      </c>
    </row>
    <row r="3541" spans="1:17" x14ac:dyDescent="0.2">
      <c r="A3541">
        <v>403</v>
      </c>
      <c r="B3541" s="20" t="s">
        <v>1302</v>
      </c>
      <c r="C3541" s="20" t="s">
        <v>121</v>
      </c>
      <c r="D3541" s="20" t="s">
        <v>122</v>
      </c>
      <c r="E3541" s="20" t="s">
        <v>130</v>
      </c>
      <c r="F3541" s="20" t="s">
        <v>4</v>
      </c>
      <c r="G3541" s="20" t="s">
        <v>448</v>
      </c>
      <c r="H3541" s="19">
        <v>45386</v>
      </c>
      <c r="I3541">
        <v>0</v>
      </c>
      <c r="J3541">
        <v>756</v>
      </c>
      <c r="L3541">
        <v>5.3</v>
      </c>
      <c r="M3541">
        <f>IF(_22_05_2024__71314[[#This Row],[Данные телематики, пробег]]=0,0.6,IF(_22_05_2024__71314[[#This Row],[Данные путевого, пробег]]=0,0,"для расчета"))</f>
        <v>0.6</v>
      </c>
      <c r="N35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1" s="20">
        <f>_22_05_2024__71314[[#This Row],[Рейтинг по проезду]]*0.6+_22_05_2024__71314[[#This Row],[Рейтинг по МВ]]*0.4</f>
        <v>0.72</v>
      </c>
    </row>
    <row r="3542" spans="1:17" x14ac:dyDescent="0.2">
      <c r="A3542">
        <v>403</v>
      </c>
      <c r="B3542" s="20" t="s">
        <v>1303</v>
      </c>
      <c r="C3542" s="20" t="s">
        <v>121</v>
      </c>
      <c r="D3542" s="20" t="s">
        <v>122</v>
      </c>
      <c r="E3542" s="20" t="s">
        <v>130</v>
      </c>
      <c r="F3542" s="20" t="s">
        <v>4</v>
      </c>
      <c r="G3542" s="20" t="s">
        <v>448</v>
      </c>
      <c r="H3542" s="19">
        <v>45387</v>
      </c>
      <c r="I3542">
        <v>0</v>
      </c>
      <c r="J3542">
        <v>555</v>
      </c>
      <c r="L3542">
        <v>5.3</v>
      </c>
      <c r="M3542">
        <f>IF(_22_05_2024__71314[[#This Row],[Данные телематики, пробег]]=0,0.6,IF(_22_05_2024__71314[[#This Row],[Данные путевого, пробег]]=0,0,"для расчета"))</f>
        <v>0.6</v>
      </c>
      <c r="N35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2" s="20">
        <f>_22_05_2024__71314[[#This Row],[Рейтинг по проезду]]*0.6+_22_05_2024__71314[[#This Row],[Рейтинг по МВ]]*0.4</f>
        <v>0.72</v>
      </c>
    </row>
    <row r="3543" spans="1:17" x14ac:dyDescent="0.2">
      <c r="A3543">
        <v>403</v>
      </c>
      <c r="B3543" s="20" t="s">
        <v>1304</v>
      </c>
      <c r="C3543" s="20" t="s">
        <v>121</v>
      </c>
      <c r="D3543" s="20" t="s">
        <v>122</v>
      </c>
      <c r="E3543" s="20" t="s">
        <v>130</v>
      </c>
      <c r="F3543" s="20" t="s">
        <v>4</v>
      </c>
      <c r="G3543" s="20" t="s">
        <v>448</v>
      </c>
      <c r="H3543" s="19">
        <v>45390</v>
      </c>
      <c r="I3543">
        <v>0</v>
      </c>
      <c r="J3543">
        <v>904</v>
      </c>
      <c r="L3543">
        <v>5.3</v>
      </c>
      <c r="M3543">
        <f>IF(_22_05_2024__71314[[#This Row],[Данные телематики, пробег]]=0,0.6,IF(_22_05_2024__71314[[#This Row],[Данные путевого, пробег]]=0,0,"для расчета"))</f>
        <v>0.6</v>
      </c>
      <c r="N35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3" s="20">
        <f>_22_05_2024__71314[[#This Row],[Рейтинг по проезду]]*0.6+_22_05_2024__71314[[#This Row],[Рейтинг по МВ]]*0.4</f>
        <v>0.72</v>
      </c>
    </row>
    <row r="3544" spans="1:17" x14ac:dyDescent="0.2">
      <c r="A3544">
        <v>403</v>
      </c>
      <c r="B3544" s="20" t="s">
        <v>1305</v>
      </c>
      <c r="C3544" s="20" t="s">
        <v>121</v>
      </c>
      <c r="D3544" s="20" t="s">
        <v>122</v>
      </c>
      <c r="E3544" s="20" t="s">
        <v>130</v>
      </c>
      <c r="F3544" s="20" t="s">
        <v>4</v>
      </c>
      <c r="G3544" s="20" t="s">
        <v>448</v>
      </c>
      <c r="H3544" s="19">
        <v>45391</v>
      </c>
      <c r="I3544">
        <v>0</v>
      </c>
      <c r="J3544">
        <v>1213</v>
      </c>
      <c r="L3544">
        <v>5.3</v>
      </c>
      <c r="M3544">
        <f>IF(_22_05_2024__71314[[#This Row],[Данные телематики, пробег]]=0,0.6,IF(_22_05_2024__71314[[#This Row],[Данные путевого, пробег]]=0,0,"для расчета"))</f>
        <v>0.6</v>
      </c>
      <c r="N35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4" s="20">
        <f>_22_05_2024__71314[[#This Row],[Рейтинг по проезду]]*0.6+_22_05_2024__71314[[#This Row],[Рейтинг по МВ]]*0.4</f>
        <v>0.72</v>
      </c>
    </row>
    <row r="3545" spans="1:17" x14ac:dyDescent="0.2">
      <c r="A3545">
        <v>403</v>
      </c>
      <c r="B3545" s="20" t="s">
        <v>1306</v>
      </c>
      <c r="C3545" s="20" t="s">
        <v>121</v>
      </c>
      <c r="D3545" s="20" t="s">
        <v>122</v>
      </c>
      <c r="E3545" s="20" t="s">
        <v>130</v>
      </c>
      <c r="F3545" s="20" t="s">
        <v>4</v>
      </c>
      <c r="G3545" s="20" t="s">
        <v>448</v>
      </c>
      <c r="H3545" s="19">
        <v>45392</v>
      </c>
      <c r="I3545">
        <v>0</v>
      </c>
      <c r="J3545">
        <v>986</v>
      </c>
      <c r="L3545">
        <v>5.3</v>
      </c>
      <c r="M3545">
        <f>IF(_22_05_2024__71314[[#This Row],[Данные телематики, пробег]]=0,0.6,IF(_22_05_2024__71314[[#This Row],[Данные путевого, пробег]]=0,0,"для расчета"))</f>
        <v>0.6</v>
      </c>
      <c r="N35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5" s="20">
        <f>_22_05_2024__71314[[#This Row],[Рейтинг по проезду]]*0.6+_22_05_2024__71314[[#This Row],[Рейтинг по МВ]]*0.4</f>
        <v>0.72</v>
      </c>
    </row>
    <row r="3546" spans="1:17" x14ac:dyDescent="0.2">
      <c r="A3546">
        <v>403</v>
      </c>
      <c r="B3546" s="20" t="s">
        <v>1307</v>
      </c>
      <c r="C3546" s="20" t="s">
        <v>121</v>
      </c>
      <c r="D3546" s="20" t="s">
        <v>122</v>
      </c>
      <c r="E3546" s="20" t="s">
        <v>130</v>
      </c>
      <c r="F3546" s="20" t="s">
        <v>4</v>
      </c>
      <c r="G3546" s="20" t="s">
        <v>448</v>
      </c>
      <c r="H3546" s="19">
        <v>45394</v>
      </c>
      <c r="I3546">
        <v>0</v>
      </c>
      <c r="J3546">
        <v>1219</v>
      </c>
      <c r="L3546">
        <v>5.3</v>
      </c>
      <c r="M3546">
        <f>IF(_22_05_2024__71314[[#This Row],[Данные телематики, пробег]]=0,0.6,IF(_22_05_2024__71314[[#This Row],[Данные путевого, пробег]]=0,0,"для расчета"))</f>
        <v>0.6</v>
      </c>
      <c r="N35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6" s="20">
        <f>_22_05_2024__71314[[#This Row],[Рейтинг по проезду]]*0.6+_22_05_2024__71314[[#This Row],[Рейтинг по МВ]]*0.4</f>
        <v>0.72</v>
      </c>
    </row>
    <row r="3547" spans="1:17" x14ac:dyDescent="0.2">
      <c r="A3547">
        <v>403</v>
      </c>
      <c r="B3547" s="20" t="s">
        <v>1308</v>
      </c>
      <c r="C3547" s="20" t="s">
        <v>121</v>
      </c>
      <c r="D3547" s="20" t="s">
        <v>122</v>
      </c>
      <c r="E3547" s="20" t="s">
        <v>130</v>
      </c>
      <c r="F3547" s="20" t="s">
        <v>4</v>
      </c>
      <c r="G3547" s="20" t="s">
        <v>448</v>
      </c>
      <c r="H3547" s="19">
        <v>45398</v>
      </c>
      <c r="I3547">
        <v>0</v>
      </c>
      <c r="J3547">
        <v>665</v>
      </c>
      <c r="L3547">
        <v>5.3</v>
      </c>
      <c r="M3547">
        <f>IF(_22_05_2024__71314[[#This Row],[Данные телематики, пробег]]=0,0.6,IF(_22_05_2024__71314[[#This Row],[Данные путевого, пробег]]=0,0,"для расчета"))</f>
        <v>0.6</v>
      </c>
      <c r="N35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7" s="20">
        <f>_22_05_2024__71314[[#This Row],[Рейтинг по проезду]]*0.6+_22_05_2024__71314[[#This Row],[Рейтинг по МВ]]*0.4</f>
        <v>0.72</v>
      </c>
    </row>
    <row r="3548" spans="1:17" x14ac:dyDescent="0.2">
      <c r="A3548">
        <v>403</v>
      </c>
      <c r="B3548" s="20" t="s">
        <v>1309</v>
      </c>
      <c r="C3548" s="20" t="s">
        <v>121</v>
      </c>
      <c r="D3548" s="20" t="s">
        <v>122</v>
      </c>
      <c r="E3548" s="20" t="s">
        <v>130</v>
      </c>
      <c r="F3548" s="20" t="s">
        <v>4</v>
      </c>
      <c r="G3548" s="20" t="s">
        <v>448</v>
      </c>
      <c r="H3548" s="19">
        <v>45399</v>
      </c>
      <c r="I3548">
        <v>0</v>
      </c>
      <c r="J3548">
        <v>808</v>
      </c>
      <c r="L3548">
        <v>5.3</v>
      </c>
      <c r="M3548">
        <f>IF(_22_05_2024__71314[[#This Row],[Данные телематики, пробег]]=0,0.6,IF(_22_05_2024__71314[[#This Row],[Данные путевого, пробег]]=0,0,"для расчета"))</f>
        <v>0.6</v>
      </c>
      <c r="N35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8" s="20">
        <f>_22_05_2024__71314[[#This Row],[Рейтинг по проезду]]*0.6+_22_05_2024__71314[[#This Row],[Рейтинг по МВ]]*0.4</f>
        <v>0.72</v>
      </c>
    </row>
    <row r="3549" spans="1:17" x14ac:dyDescent="0.2">
      <c r="A3549">
        <v>403</v>
      </c>
      <c r="B3549" s="20" t="s">
        <v>1310</v>
      </c>
      <c r="C3549" s="20" t="s">
        <v>121</v>
      </c>
      <c r="D3549" s="20" t="s">
        <v>122</v>
      </c>
      <c r="E3549" s="20" t="s">
        <v>130</v>
      </c>
      <c r="F3549" s="20" t="s">
        <v>4</v>
      </c>
      <c r="G3549" s="20" t="s">
        <v>448</v>
      </c>
      <c r="H3549" s="19">
        <v>45400</v>
      </c>
      <c r="I3549">
        <v>0</v>
      </c>
      <c r="J3549">
        <v>980</v>
      </c>
      <c r="L3549">
        <v>5.3</v>
      </c>
      <c r="M3549">
        <f>IF(_22_05_2024__71314[[#This Row],[Данные телематики, пробег]]=0,0.6,IF(_22_05_2024__71314[[#This Row],[Данные путевого, пробег]]=0,0,"для расчета"))</f>
        <v>0.6</v>
      </c>
      <c r="N35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4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49" s="20">
        <f>_22_05_2024__71314[[#This Row],[Рейтинг по проезду]]*0.6+_22_05_2024__71314[[#This Row],[Рейтинг по МВ]]*0.4</f>
        <v>0.72</v>
      </c>
    </row>
    <row r="3550" spans="1:17" x14ac:dyDescent="0.2">
      <c r="A3550">
        <v>403</v>
      </c>
      <c r="B3550" s="20" t="s">
        <v>1311</v>
      </c>
      <c r="C3550" s="20" t="s">
        <v>121</v>
      </c>
      <c r="D3550" s="20" t="s">
        <v>122</v>
      </c>
      <c r="E3550" s="20" t="s">
        <v>130</v>
      </c>
      <c r="F3550" s="20" t="s">
        <v>4</v>
      </c>
      <c r="G3550" s="20" t="s">
        <v>448</v>
      </c>
      <c r="H3550" s="19">
        <v>45408</v>
      </c>
      <c r="I3550">
        <v>0</v>
      </c>
      <c r="J3550">
        <v>1150</v>
      </c>
      <c r="L3550">
        <v>5.3</v>
      </c>
      <c r="M3550">
        <f>IF(_22_05_2024__71314[[#This Row],[Данные телематики, пробег]]=0,0.6,IF(_22_05_2024__71314[[#This Row],[Данные путевого, пробег]]=0,0,"для расчета"))</f>
        <v>0.6</v>
      </c>
      <c r="N35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0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50" s="20">
        <f>_22_05_2024__71314[[#This Row],[Рейтинг по проезду]]*0.6+_22_05_2024__71314[[#This Row],[Рейтинг по МВ]]*0.4</f>
        <v>0.72</v>
      </c>
    </row>
    <row r="3551" spans="1:17" x14ac:dyDescent="0.2">
      <c r="A3551">
        <v>415</v>
      </c>
      <c r="B3551" s="20" t="s">
        <v>1312</v>
      </c>
      <c r="C3551" s="20" t="s">
        <v>121</v>
      </c>
      <c r="D3551" s="20" t="s">
        <v>122</v>
      </c>
      <c r="E3551" s="20" t="s">
        <v>130</v>
      </c>
      <c r="F3551" s="20" t="s">
        <v>4</v>
      </c>
      <c r="G3551" s="20" t="s">
        <v>458</v>
      </c>
      <c r="H3551" s="19">
        <v>45386</v>
      </c>
      <c r="I3551">
        <v>0</v>
      </c>
      <c r="J3551">
        <v>309</v>
      </c>
      <c r="L3551">
        <v>5.9</v>
      </c>
      <c r="M3551">
        <f>IF(_22_05_2024__71314[[#This Row],[Данные телематики, пробег]]=0,0.6,IF(_22_05_2024__71314[[#This Row],[Данные путевого, пробег]]=0,0,"для расчета"))</f>
        <v>0.6</v>
      </c>
      <c r="N35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1" s="20">
        <f>_22_05_2024__71314[[#This Row],[Рейтинг по проезду]]*0.6+_22_05_2024__71314[[#This Row],[Рейтинг по МВ]]*0.4</f>
        <v>0.76</v>
      </c>
    </row>
    <row r="3552" spans="1:17" x14ac:dyDescent="0.2">
      <c r="A3552">
        <v>415</v>
      </c>
      <c r="B3552" s="20" t="s">
        <v>1313</v>
      </c>
      <c r="C3552" s="20" t="s">
        <v>121</v>
      </c>
      <c r="D3552" s="20" t="s">
        <v>122</v>
      </c>
      <c r="E3552" s="20" t="s">
        <v>130</v>
      </c>
      <c r="F3552" s="20" t="s">
        <v>4</v>
      </c>
      <c r="G3552" s="20" t="s">
        <v>458</v>
      </c>
      <c r="H3552" s="19">
        <v>45390</v>
      </c>
      <c r="I3552">
        <v>0</v>
      </c>
      <c r="J3552">
        <v>523</v>
      </c>
      <c r="L3552">
        <v>5.9</v>
      </c>
      <c r="M3552">
        <f>IF(_22_05_2024__71314[[#This Row],[Данные телематики, пробег]]=0,0.6,IF(_22_05_2024__71314[[#This Row],[Данные путевого, пробег]]=0,0,"для расчета"))</f>
        <v>0.6</v>
      </c>
      <c r="N35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2" s="20">
        <f>_22_05_2024__71314[[#This Row],[Рейтинг по проезду]]*0.6+_22_05_2024__71314[[#This Row],[Рейтинг по МВ]]*0.4</f>
        <v>0.76</v>
      </c>
    </row>
    <row r="3553" spans="1:17" x14ac:dyDescent="0.2">
      <c r="A3553">
        <v>415</v>
      </c>
      <c r="B3553" s="20" t="s">
        <v>1314</v>
      </c>
      <c r="C3553" s="20" t="s">
        <v>121</v>
      </c>
      <c r="D3553" s="20" t="s">
        <v>122</v>
      </c>
      <c r="E3553" s="20" t="s">
        <v>130</v>
      </c>
      <c r="F3553" s="20" t="s">
        <v>4</v>
      </c>
      <c r="G3553" s="20" t="s">
        <v>458</v>
      </c>
      <c r="H3553" s="19">
        <v>45391</v>
      </c>
      <c r="I3553">
        <v>0</v>
      </c>
      <c r="J3553">
        <v>42</v>
      </c>
      <c r="L3553">
        <v>5.9</v>
      </c>
      <c r="M3553">
        <f>IF(_22_05_2024__71314[[#This Row],[Данные телематики, пробег]]=0,0.6,IF(_22_05_2024__71314[[#This Row],[Данные путевого, пробег]]=0,0,"для расчета"))</f>
        <v>0.6</v>
      </c>
      <c r="N35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3" s="20">
        <f>_22_05_2024__71314[[#This Row],[Рейтинг по проезду]]*0.6+_22_05_2024__71314[[#This Row],[Рейтинг по МВ]]*0.4</f>
        <v>0.76</v>
      </c>
    </row>
    <row r="3554" spans="1:17" x14ac:dyDescent="0.2">
      <c r="A3554">
        <v>415</v>
      </c>
      <c r="B3554" s="20" t="s">
        <v>1315</v>
      </c>
      <c r="C3554" s="20" t="s">
        <v>121</v>
      </c>
      <c r="D3554" s="20" t="s">
        <v>122</v>
      </c>
      <c r="E3554" s="20" t="s">
        <v>130</v>
      </c>
      <c r="F3554" s="20" t="s">
        <v>4</v>
      </c>
      <c r="G3554" s="20" t="s">
        <v>458</v>
      </c>
      <c r="H3554" s="19">
        <v>45392</v>
      </c>
      <c r="I3554">
        <v>0</v>
      </c>
      <c r="J3554">
        <v>32</v>
      </c>
      <c r="L3554">
        <v>5.9</v>
      </c>
      <c r="M3554">
        <f>IF(_22_05_2024__71314[[#This Row],[Данные телематики, пробег]]=0,0.6,IF(_22_05_2024__71314[[#This Row],[Данные путевого, пробег]]=0,0,"для расчета"))</f>
        <v>0.6</v>
      </c>
      <c r="N35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4" s="20">
        <f>_22_05_2024__71314[[#This Row],[Рейтинг по проезду]]*0.6+_22_05_2024__71314[[#This Row],[Рейтинг по МВ]]*0.4</f>
        <v>0.76</v>
      </c>
    </row>
    <row r="3555" spans="1:17" x14ac:dyDescent="0.2">
      <c r="A3555">
        <v>415</v>
      </c>
      <c r="B3555" s="20" t="s">
        <v>1316</v>
      </c>
      <c r="C3555" s="20" t="s">
        <v>121</v>
      </c>
      <c r="D3555" s="20" t="s">
        <v>122</v>
      </c>
      <c r="E3555" s="20" t="s">
        <v>130</v>
      </c>
      <c r="F3555" s="20" t="s">
        <v>4</v>
      </c>
      <c r="G3555" s="20" t="s">
        <v>458</v>
      </c>
      <c r="H3555" s="19">
        <v>45399</v>
      </c>
      <c r="I3555">
        <v>0</v>
      </c>
      <c r="J3555">
        <v>31</v>
      </c>
      <c r="L3555">
        <v>5.9</v>
      </c>
      <c r="M3555">
        <f>IF(_22_05_2024__71314[[#This Row],[Данные телематики, пробег]]=0,0.6,IF(_22_05_2024__71314[[#This Row],[Данные путевого, пробег]]=0,0,"для расчета"))</f>
        <v>0.6</v>
      </c>
      <c r="N35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5" s="20">
        <f>_22_05_2024__71314[[#This Row],[Рейтинг по проезду]]*0.6+_22_05_2024__71314[[#This Row],[Рейтинг по МВ]]*0.4</f>
        <v>0.76</v>
      </c>
    </row>
    <row r="3556" spans="1:17" x14ac:dyDescent="0.2">
      <c r="A3556">
        <v>415</v>
      </c>
      <c r="B3556" s="20" t="s">
        <v>1317</v>
      </c>
      <c r="C3556" s="20" t="s">
        <v>121</v>
      </c>
      <c r="D3556" s="20" t="s">
        <v>122</v>
      </c>
      <c r="E3556" s="20" t="s">
        <v>130</v>
      </c>
      <c r="F3556" s="20" t="s">
        <v>4</v>
      </c>
      <c r="G3556" s="20" t="s">
        <v>458</v>
      </c>
      <c r="H3556" s="19">
        <v>45400</v>
      </c>
      <c r="I3556">
        <v>0</v>
      </c>
      <c r="J3556">
        <v>27</v>
      </c>
      <c r="L3556">
        <v>5.9</v>
      </c>
      <c r="M3556">
        <f>IF(_22_05_2024__71314[[#This Row],[Данные телематики, пробег]]=0,0.6,IF(_22_05_2024__71314[[#This Row],[Данные путевого, пробег]]=0,0,"для расчета"))</f>
        <v>0.6</v>
      </c>
      <c r="N35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6" s="20">
        <f>_22_05_2024__71314[[#This Row],[Рейтинг по проезду]]*0.6+_22_05_2024__71314[[#This Row],[Рейтинг по МВ]]*0.4</f>
        <v>0.76</v>
      </c>
    </row>
    <row r="3557" spans="1:17" x14ac:dyDescent="0.2">
      <c r="A3557">
        <v>415</v>
      </c>
      <c r="B3557" s="20" t="s">
        <v>1318</v>
      </c>
      <c r="C3557" s="20" t="s">
        <v>121</v>
      </c>
      <c r="D3557" s="20" t="s">
        <v>122</v>
      </c>
      <c r="E3557" s="20" t="s">
        <v>130</v>
      </c>
      <c r="F3557" s="20" t="s">
        <v>4</v>
      </c>
      <c r="G3557" s="20" t="s">
        <v>458</v>
      </c>
      <c r="H3557" s="19">
        <v>45401</v>
      </c>
      <c r="I3557">
        <v>0</v>
      </c>
      <c r="J3557">
        <v>591</v>
      </c>
      <c r="L3557">
        <v>5.9</v>
      </c>
      <c r="M3557">
        <f>IF(_22_05_2024__71314[[#This Row],[Данные телематики, пробег]]=0,0.6,IF(_22_05_2024__71314[[#This Row],[Данные путевого, пробег]]=0,0,"для расчета"))</f>
        <v>0.6</v>
      </c>
      <c r="N35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7" s="20">
        <f>_22_05_2024__71314[[#This Row],[Рейтинг по проезду]]*0.6+_22_05_2024__71314[[#This Row],[Рейтинг по МВ]]*0.4</f>
        <v>0.76</v>
      </c>
    </row>
    <row r="3558" spans="1:17" x14ac:dyDescent="0.2">
      <c r="A3558">
        <v>415</v>
      </c>
      <c r="B3558" s="20" t="s">
        <v>1319</v>
      </c>
      <c r="C3558" s="20" t="s">
        <v>121</v>
      </c>
      <c r="D3558" s="20" t="s">
        <v>122</v>
      </c>
      <c r="E3558" s="20" t="s">
        <v>130</v>
      </c>
      <c r="F3558" s="20" t="s">
        <v>4</v>
      </c>
      <c r="G3558" s="20" t="s">
        <v>458</v>
      </c>
      <c r="H3558" s="19">
        <v>45402</v>
      </c>
      <c r="I3558">
        <v>0</v>
      </c>
      <c r="J3558">
        <v>971</v>
      </c>
      <c r="L3558">
        <v>5.9</v>
      </c>
      <c r="M3558">
        <f>IF(_22_05_2024__71314[[#This Row],[Данные телематики, пробег]]=0,0.6,IF(_22_05_2024__71314[[#This Row],[Данные путевого, пробег]]=0,0,"для расчета"))</f>
        <v>0.6</v>
      </c>
      <c r="N35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8" s="20">
        <f>_22_05_2024__71314[[#This Row],[Рейтинг по проезду]]*0.6+_22_05_2024__71314[[#This Row],[Рейтинг по МВ]]*0.4</f>
        <v>0.76</v>
      </c>
    </row>
    <row r="3559" spans="1:17" x14ac:dyDescent="0.2">
      <c r="A3559">
        <v>415</v>
      </c>
      <c r="B3559" s="20" t="s">
        <v>1320</v>
      </c>
      <c r="C3559" s="20" t="s">
        <v>121</v>
      </c>
      <c r="D3559" s="20" t="s">
        <v>122</v>
      </c>
      <c r="E3559" s="20" t="s">
        <v>130</v>
      </c>
      <c r="F3559" s="20" t="s">
        <v>4</v>
      </c>
      <c r="G3559" s="20" t="s">
        <v>458</v>
      </c>
      <c r="H3559" s="19">
        <v>45407</v>
      </c>
      <c r="I3559">
        <v>0</v>
      </c>
      <c r="J3559">
        <v>1013</v>
      </c>
      <c r="L3559">
        <v>5.9</v>
      </c>
      <c r="M3559">
        <f>IF(_22_05_2024__71314[[#This Row],[Данные телематики, пробег]]=0,0.6,IF(_22_05_2024__71314[[#This Row],[Данные путевого, пробег]]=0,0,"для расчета"))</f>
        <v>0.6</v>
      </c>
      <c r="N35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59" s="20">
        <f>_22_05_2024__71314[[#This Row],[Рейтинг по проезду]]*0.6+_22_05_2024__71314[[#This Row],[Рейтинг по МВ]]*0.4</f>
        <v>0.76</v>
      </c>
    </row>
    <row r="3560" spans="1:17" x14ac:dyDescent="0.2">
      <c r="A3560">
        <v>415</v>
      </c>
      <c r="B3560" s="20" t="s">
        <v>1321</v>
      </c>
      <c r="C3560" s="20" t="s">
        <v>121</v>
      </c>
      <c r="D3560" s="20" t="s">
        <v>122</v>
      </c>
      <c r="E3560" s="20" t="s">
        <v>130</v>
      </c>
      <c r="F3560" s="20" t="s">
        <v>4</v>
      </c>
      <c r="G3560" s="20" t="s">
        <v>458</v>
      </c>
      <c r="H3560" s="19">
        <v>45408</v>
      </c>
      <c r="I3560">
        <v>0</v>
      </c>
      <c r="J3560">
        <v>37</v>
      </c>
      <c r="L3560">
        <v>5.9</v>
      </c>
      <c r="M3560">
        <f>IF(_22_05_2024__71314[[#This Row],[Данные телематики, пробег]]=0,0.6,IF(_22_05_2024__71314[[#This Row],[Данные путевого, пробег]]=0,0,"для расчета"))</f>
        <v>0.6</v>
      </c>
      <c r="N35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60" s="20">
        <f>_22_05_2024__71314[[#This Row],[Рейтинг по проезду]]*0.6+_22_05_2024__71314[[#This Row],[Рейтинг по МВ]]*0.4</f>
        <v>0.76</v>
      </c>
    </row>
    <row r="3561" spans="1:17" x14ac:dyDescent="0.2">
      <c r="A3561">
        <v>415</v>
      </c>
      <c r="B3561" s="20" t="s">
        <v>1322</v>
      </c>
      <c r="C3561" s="20" t="s">
        <v>121</v>
      </c>
      <c r="D3561" s="20" t="s">
        <v>122</v>
      </c>
      <c r="E3561" s="20" t="s">
        <v>130</v>
      </c>
      <c r="F3561" s="20" t="s">
        <v>4</v>
      </c>
      <c r="G3561" s="20" t="s">
        <v>458</v>
      </c>
      <c r="H3561" s="19">
        <v>45409</v>
      </c>
      <c r="I3561">
        <v>0</v>
      </c>
      <c r="J3561">
        <v>112</v>
      </c>
      <c r="L3561">
        <v>5.9</v>
      </c>
      <c r="M3561">
        <f>IF(_22_05_2024__71314[[#This Row],[Данные телематики, пробег]]=0,0.6,IF(_22_05_2024__71314[[#This Row],[Данные путевого, пробег]]=0,0,"для расчета"))</f>
        <v>0.6</v>
      </c>
      <c r="N35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561" s="20">
        <f>_22_05_2024__71314[[#This Row],[Рейтинг по проезду]]*0.6+_22_05_2024__71314[[#This Row],[Рейтинг по МВ]]*0.4</f>
        <v>0.76</v>
      </c>
    </row>
    <row r="3562" spans="1:17" x14ac:dyDescent="0.2">
      <c r="A3562">
        <v>419</v>
      </c>
      <c r="B3562" s="20" t="s">
        <v>1323</v>
      </c>
      <c r="C3562" s="20" t="s">
        <v>121</v>
      </c>
      <c r="D3562" s="20" t="s">
        <v>122</v>
      </c>
      <c r="E3562" s="20" t="s">
        <v>130</v>
      </c>
      <c r="F3562" s="20" t="s">
        <v>4</v>
      </c>
      <c r="G3562" s="20" t="s">
        <v>461</v>
      </c>
      <c r="H3562" s="19">
        <v>45387</v>
      </c>
      <c r="I3562">
        <v>0</v>
      </c>
      <c r="J3562">
        <v>555</v>
      </c>
      <c r="L3562">
        <v>5.2</v>
      </c>
      <c r="M3562">
        <f>IF(_22_05_2024__71314[[#This Row],[Данные телематики, пробег]]=0,0.6,IF(_22_05_2024__71314[[#This Row],[Данные путевого, пробег]]=0,0,"для расчета"))</f>
        <v>0.6</v>
      </c>
      <c r="N35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2" s="20">
        <f>_22_05_2024__71314[[#This Row],[Рейтинг по проезду]]*0.6+_22_05_2024__71314[[#This Row],[Рейтинг по МВ]]*0.4</f>
        <v>0.72</v>
      </c>
    </row>
    <row r="3563" spans="1:17" x14ac:dyDescent="0.2">
      <c r="A3563">
        <v>419</v>
      </c>
      <c r="B3563" s="20" t="s">
        <v>1324</v>
      </c>
      <c r="C3563" s="20" t="s">
        <v>121</v>
      </c>
      <c r="D3563" s="20" t="s">
        <v>122</v>
      </c>
      <c r="E3563" s="20" t="s">
        <v>130</v>
      </c>
      <c r="F3563" s="20" t="s">
        <v>4</v>
      </c>
      <c r="G3563" s="20" t="s">
        <v>461</v>
      </c>
      <c r="H3563" s="19">
        <v>45390</v>
      </c>
      <c r="I3563">
        <v>0</v>
      </c>
      <c r="J3563">
        <v>204</v>
      </c>
      <c r="L3563">
        <v>5.2</v>
      </c>
      <c r="M3563">
        <f>IF(_22_05_2024__71314[[#This Row],[Данные телематики, пробег]]=0,0.6,IF(_22_05_2024__71314[[#This Row],[Данные путевого, пробег]]=0,0,"для расчета"))</f>
        <v>0.6</v>
      </c>
      <c r="N35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3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3" s="20">
        <f>_22_05_2024__71314[[#This Row],[Рейтинг по проезду]]*0.6+_22_05_2024__71314[[#This Row],[Рейтинг по МВ]]*0.4</f>
        <v>0.72</v>
      </c>
    </row>
    <row r="3564" spans="1:17" x14ac:dyDescent="0.2">
      <c r="A3564">
        <v>419</v>
      </c>
      <c r="B3564" s="20" t="s">
        <v>1325</v>
      </c>
      <c r="C3564" s="20" t="s">
        <v>121</v>
      </c>
      <c r="D3564" s="20" t="s">
        <v>122</v>
      </c>
      <c r="E3564" s="20" t="s">
        <v>130</v>
      </c>
      <c r="F3564" s="20" t="s">
        <v>4</v>
      </c>
      <c r="G3564" s="20" t="s">
        <v>461</v>
      </c>
      <c r="H3564" s="19">
        <v>45391</v>
      </c>
      <c r="I3564">
        <v>0</v>
      </c>
      <c r="J3564">
        <v>213</v>
      </c>
      <c r="L3564">
        <v>5.2</v>
      </c>
      <c r="M3564">
        <f>IF(_22_05_2024__71314[[#This Row],[Данные телематики, пробег]]=0,0.6,IF(_22_05_2024__71314[[#This Row],[Данные путевого, пробег]]=0,0,"для расчета"))</f>
        <v>0.6</v>
      </c>
      <c r="N35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4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4" s="20">
        <f>_22_05_2024__71314[[#This Row],[Рейтинг по проезду]]*0.6+_22_05_2024__71314[[#This Row],[Рейтинг по МВ]]*0.4</f>
        <v>0.72</v>
      </c>
    </row>
    <row r="3565" spans="1:17" x14ac:dyDescent="0.2">
      <c r="A3565">
        <v>419</v>
      </c>
      <c r="B3565" s="20" t="s">
        <v>1326</v>
      </c>
      <c r="C3565" s="20" t="s">
        <v>121</v>
      </c>
      <c r="D3565" s="20" t="s">
        <v>122</v>
      </c>
      <c r="E3565" s="20" t="s">
        <v>130</v>
      </c>
      <c r="F3565" s="20" t="s">
        <v>4</v>
      </c>
      <c r="G3565" s="20" t="s">
        <v>461</v>
      </c>
      <c r="H3565" s="19">
        <v>45392</v>
      </c>
      <c r="I3565">
        <v>0</v>
      </c>
      <c r="J3565">
        <v>1217</v>
      </c>
      <c r="L3565">
        <v>5.2</v>
      </c>
      <c r="M3565">
        <f>IF(_22_05_2024__71314[[#This Row],[Данные телематики, пробег]]=0,0.6,IF(_22_05_2024__71314[[#This Row],[Данные путевого, пробег]]=0,0,"для расчета"))</f>
        <v>0.6</v>
      </c>
      <c r="N35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5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5" s="20">
        <f>_22_05_2024__71314[[#This Row],[Рейтинг по проезду]]*0.6+_22_05_2024__71314[[#This Row],[Рейтинг по МВ]]*0.4</f>
        <v>0.72</v>
      </c>
    </row>
    <row r="3566" spans="1:17" x14ac:dyDescent="0.2">
      <c r="A3566">
        <v>419</v>
      </c>
      <c r="B3566" s="20" t="s">
        <v>1327</v>
      </c>
      <c r="C3566" s="20" t="s">
        <v>121</v>
      </c>
      <c r="D3566" s="20" t="s">
        <v>122</v>
      </c>
      <c r="E3566" s="20" t="s">
        <v>130</v>
      </c>
      <c r="F3566" s="20" t="s">
        <v>4</v>
      </c>
      <c r="G3566" s="20" t="s">
        <v>461</v>
      </c>
      <c r="H3566" s="19">
        <v>45394</v>
      </c>
      <c r="I3566">
        <v>0</v>
      </c>
      <c r="J3566">
        <v>1029</v>
      </c>
      <c r="L3566">
        <v>5.2</v>
      </c>
      <c r="M3566">
        <f>IF(_22_05_2024__71314[[#This Row],[Данные телематики, пробег]]=0,0.6,IF(_22_05_2024__71314[[#This Row],[Данные путевого, пробег]]=0,0,"для расчета"))</f>
        <v>0.6</v>
      </c>
      <c r="N35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6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6" s="20">
        <f>_22_05_2024__71314[[#This Row],[Рейтинг по проезду]]*0.6+_22_05_2024__71314[[#This Row],[Рейтинг по МВ]]*0.4</f>
        <v>0.72</v>
      </c>
    </row>
    <row r="3567" spans="1:17" x14ac:dyDescent="0.2">
      <c r="A3567">
        <v>419</v>
      </c>
      <c r="B3567" s="20" t="s">
        <v>1328</v>
      </c>
      <c r="C3567" s="20" t="s">
        <v>121</v>
      </c>
      <c r="D3567" s="20" t="s">
        <v>122</v>
      </c>
      <c r="E3567" s="20" t="s">
        <v>130</v>
      </c>
      <c r="F3567" s="20" t="s">
        <v>4</v>
      </c>
      <c r="G3567" s="20" t="s">
        <v>461</v>
      </c>
      <c r="H3567" s="19">
        <v>45398</v>
      </c>
      <c r="I3567">
        <v>0</v>
      </c>
      <c r="J3567">
        <v>665</v>
      </c>
      <c r="L3567">
        <v>5.2</v>
      </c>
      <c r="M3567">
        <f>IF(_22_05_2024__71314[[#This Row],[Данные телематики, пробег]]=0,0.6,IF(_22_05_2024__71314[[#This Row],[Данные путевого, пробег]]=0,0,"для расчета"))</f>
        <v>0.6</v>
      </c>
      <c r="N35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7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7" s="20">
        <f>_22_05_2024__71314[[#This Row],[Рейтинг по проезду]]*0.6+_22_05_2024__71314[[#This Row],[Рейтинг по МВ]]*0.4</f>
        <v>0.72</v>
      </c>
    </row>
    <row r="3568" spans="1:17" x14ac:dyDescent="0.2">
      <c r="A3568">
        <v>419</v>
      </c>
      <c r="B3568" s="20" t="s">
        <v>1329</v>
      </c>
      <c r="C3568" s="20" t="s">
        <v>121</v>
      </c>
      <c r="D3568" s="20" t="s">
        <v>122</v>
      </c>
      <c r="E3568" s="20" t="s">
        <v>130</v>
      </c>
      <c r="F3568" s="20" t="s">
        <v>4</v>
      </c>
      <c r="G3568" s="20" t="s">
        <v>461</v>
      </c>
      <c r="H3568" s="19">
        <v>45399</v>
      </c>
      <c r="I3568">
        <v>0</v>
      </c>
      <c r="J3568">
        <v>208</v>
      </c>
      <c r="L3568">
        <v>5.2</v>
      </c>
      <c r="M3568">
        <f>IF(_22_05_2024__71314[[#This Row],[Данные телематики, пробег]]=0,0.6,IF(_22_05_2024__71314[[#This Row],[Данные путевого, пробег]]=0,0,"для расчета"))</f>
        <v>0.6</v>
      </c>
      <c r="N35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8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8" s="20">
        <f>_22_05_2024__71314[[#This Row],[Рейтинг по проезду]]*0.6+_22_05_2024__71314[[#This Row],[Рейтинг по МВ]]*0.4</f>
        <v>0.72</v>
      </c>
    </row>
    <row r="3569" spans="1:17" x14ac:dyDescent="0.2">
      <c r="A3569">
        <v>419</v>
      </c>
      <c r="B3569" s="20" t="s">
        <v>1330</v>
      </c>
      <c r="C3569" s="20" t="s">
        <v>121</v>
      </c>
      <c r="D3569" s="20" t="s">
        <v>122</v>
      </c>
      <c r="E3569" s="20" t="s">
        <v>130</v>
      </c>
      <c r="F3569" s="20" t="s">
        <v>4</v>
      </c>
      <c r="G3569" s="20" t="s">
        <v>461</v>
      </c>
      <c r="H3569" s="19">
        <v>45400</v>
      </c>
      <c r="I3569">
        <v>0</v>
      </c>
      <c r="J3569">
        <v>80</v>
      </c>
      <c r="L3569">
        <v>5.2</v>
      </c>
      <c r="M3569">
        <f>IF(_22_05_2024__71314[[#This Row],[Данные телематики, пробег]]=0,0.6,IF(_22_05_2024__71314[[#This Row],[Данные путевого, пробег]]=0,0,"для расчета"))</f>
        <v>0.6</v>
      </c>
      <c r="N35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69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569" s="20">
        <f>_22_05_2024__71314[[#This Row],[Рейтинг по проезду]]*0.6+_22_05_2024__71314[[#This Row],[Рейтинг по МВ]]*0.4</f>
        <v>0.72</v>
      </c>
    </row>
    <row r="3570" spans="1:17" x14ac:dyDescent="0.2">
      <c r="A3570">
        <v>424</v>
      </c>
      <c r="B3570" s="20" t="s">
        <v>1331</v>
      </c>
      <c r="C3570" s="20" t="s">
        <v>121</v>
      </c>
      <c r="D3570" s="20" t="s">
        <v>122</v>
      </c>
      <c r="E3570" s="20" t="s">
        <v>130</v>
      </c>
      <c r="F3570" s="20" t="s">
        <v>4</v>
      </c>
      <c r="G3570" s="20" t="s">
        <v>466</v>
      </c>
      <c r="H3570" s="19">
        <v>45383</v>
      </c>
      <c r="I3570">
        <v>0</v>
      </c>
      <c r="J3570">
        <v>876</v>
      </c>
      <c r="L3570">
        <v>2.5</v>
      </c>
      <c r="M3570">
        <f>IF(_22_05_2024__71314[[#This Row],[Данные телематики, пробег]]=0,0.6,IF(_22_05_2024__71314[[#This Row],[Данные путевого, пробег]]=0,0,"для расчета"))</f>
        <v>0.6</v>
      </c>
      <c r="N35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0" s="20">
        <f>_22_05_2024__71314[[#This Row],[Рейтинг по проезду]]*0.6+_22_05_2024__71314[[#This Row],[Рейтинг по МВ]]*0.4</f>
        <v>0.6399999999999999</v>
      </c>
    </row>
    <row r="3571" spans="1:17" x14ac:dyDescent="0.2">
      <c r="A3571">
        <v>424</v>
      </c>
      <c r="B3571" s="20" t="s">
        <v>1332</v>
      </c>
      <c r="C3571" s="20" t="s">
        <v>121</v>
      </c>
      <c r="D3571" s="20" t="s">
        <v>122</v>
      </c>
      <c r="E3571" s="20" t="s">
        <v>130</v>
      </c>
      <c r="F3571" s="20" t="s">
        <v>4</v>
      </c>
      <c r="G3571" s="20" t="s">
        <v>466</v>
      </c>
      <c r="H3571" s="19">
        <v>45384</v>
      </c>
      <c r="I3571">
        <v>0</v>
      </c>
      <c r="J3571">
        <v>147</v>
      </c>
      <c r="L3571">
        <v>2.5</v>
      </c>
      <c r="M3571">
        <f>IF(_22_05_2024__71314[[#This Row],[Данные телематики, пробег]]=0,0.6,IF(_22_05_2024__71314[[#This Row],[Данные путевого, пробег]]=0,0,"для расчета"))</f>
        <v>0.6</v>
      </c>
      <c r="N35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1" s="20">
        <f>_22_05_2024__71314[[#This Row],[Рейтинг по проезду]]*0.6+_22_05_2024__71314[[#This Row],[Рейтинг по МВ]]*0.4</f>
        <v>0.6399999999999999</v>
      </c>
    </row>
    <row r="3572" spans="1:17" x14ac:dyDescent="0.2">
      <c r="A3572">
        <v>424</v>
      </c>
      <c r="B3572" s="20" t="s">
        <v>1333</v>
      </c>
      <c r="C3572" s="20" t="s">
        <v>121</v>
      </c>
      <c r="D3572" s="20" t="s">
        <v>122</v>
      </c>
      <c r="E3572" s="20" t="s">
        <v>130</v>
      </c>
      <c r="F3572" s="20" t="s">
        <v>4</v>
      </c>
      <c r="G3572" s="20" t="s">
        <v>466</v>
      </c>
      <c r="H3572" s="19">
        <v>45386</v>
      </c>
      <c r="I3572">
        <v>0</v>
      </c>
      <c r="J3572">
        <v>156</v>
      </c>
      <c r="L3572">
        <v>2.5</v>
      </c>
      <c r="M3572">
        <f>IF(_22_05_2024__71314[[#This Row],[Данные телематики, пробег]]=0,0.6,IF(_22_05_2024__71314[[#This Row],[Данные путевого, пробег]]=0,0,"для расчета"))</f>
        <v>0.6</v>
      </c>
      <c r="N35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2" s="20">
        <f>_22_05_2024__71314[[#This Row],[Рейтинг по проезду]]*0.6+_22_05_2024__71314[[#This Row],[Рейтинг по МВ]]*0.4</f>
        <v>0.6399999999999999</v>
      </c>
    </row>
    <row r="3573" spans="1:17" x14ac:dyDescent="0.2">
      <c r="A3573">
        <v>424</v>
      </c>
      <c r="B3573" s="20" t="s">
        <v>1334</v>
      </c>
      <c r="C3573" s="20" t="s">
        <v>121</v>
      </c>
      <c r="D3573" s="20" t="s">
        <v>122</v>
      </c>
      <c r="E3573" s="20" t="s">
        <v>130</v>
      </c>
      <c r="F3573" s="20" t="s">
        <v>4</v>
      </c>
      <c r="G3573" s="20" t="s">
        <v>466</v>
      </c>
      <c r="H3573" s="19">
        <v>45387</v>
      </c>
      <c r="I3573">
        <v>0</v>
      </c>
      <c r="J3573">
        <v>157</v>
      </c>
      <c r="L3573">
        <v>2.5</v>
      </c>
      <c r="M3573">
        <f>IF(_22_05_2024__71314[[#This Row],[Данные телематики, пробег]]=0,0.6,IF(_22_05_2024__71314[[#This Row],[Данные путевого, пробег]]=0,0,"для расчета"))</f>
        <v>0.6</v>
      </c>
      <c r="N35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3" s="20">
        <f>_22_05_2024__71314[[#This Row],[Рейтинг по проезду]]*0.6+_22_05_2024__71314[[#This Row],[Рейтинг по МВ]]*0.4</f>
        <v>0.6399999999999999</v>
      </c>
    </row>
    <row r="3574" spans="1:17" x14ac:dyDescent="0.2">
      <c r="A3574">
        <v>424</v>
      </c>
      <c r="B3574" s="20" t="s">
        <v>1335</v>
      </c>
      <c r="C3574" s="20" t="s">
        <v>121</v>
      </c>
      <c r="D3574" s="20" t="s">
        <v>122</v>
      </c>
      <c r="E3574" s="20" t="s">
        <v>130</v>
      </c>
      <c r="F3574" s="20" t="s">
        <v>4</v>
      </c>
      <c r="G3574" s="20" t="s">
        <v>466</v>
      </c>
      <c r="H3574" s="19">
        <v>45388</v>
      </c>
      <c r="I3574">
        <v>0</v>
      </c>
      <c r="J3574">
        <v>364</v>
      </c>
      <c r="L3574">
        <v>2.5</v>
      </c>
      <c r="M3574">
        <f>IF(_22_05_2024__71314[[#This Row],[Данные телематики, пробег]]=0,0.6,IF(_22_05_2024__71314[[#This Row],[Данные путевого, пробег]]=0,0,"для расчета"))</f>
        <v>0.6</v>
      </c>
      <c r="N35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4" s="20">
        <f>_22_05_2024__71314[[#This Row],[Рейтинг по проезду]]*0.6+_22_05_2024__71314[[#This Row],[Рейтинг по МВ]]*0.4</f>
        <v>0.6399999999999999</v>
      </c>
    </row>
    <row r="3575" spans="1:17" x14ac:dyDescent="0.2">
      <c r="A3575">
        <v>424</v>
      </c>
      <c r="B3575" s="20" t="s">
        <v>1336</v>
      </c>
      <c r="C3575" s="20" t="s">
        <v>121</v>
      </c>
      <c r="D3575" s="20" t="s">
        <v>122</v>
      </c>
      <c r="E3575" s="20" t="s">
        <v>130</v>
      </c>
      <c r="F3575" s="20" t="s">
        <v>4</v>
      </c>
      <c r="G3575" s="20" t="s">
        <v>466</v>
      </c>
      <c r="H3575" s="19">
        <v>45389</v>
      </c>
      <c r="I3575">
        <v>0</v>
      </c>
      <c r="J3575">
        <v>163</v>
      </c>
      <c r="L3575">
        <v>2.5</v>
      </c>
      <c r="M3575">
        <f>IF(_22_05_2024__71314[[#This Row],[Данные телематики, пробег]]=0,0.6,IF(_22_05_2024__71314[[#This Row],[Данные путевого, пробег]]=0,0,"для расчета"))</f>
        <v>0.6</v>
      </c>
      <c r="N35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5" s="20">
        <f>_22_05_2024__71314[[#This Row],[Рейтинг по проезду]]*0.6+_22_05_2024__71314[[#This Row],[Рейтинг по МВ]]*0.4</f>
        <v>0.6399999999999999</v>
      </c>
    </row>
    <row r="3576" spans="1:17" x14ac:dyDescent="0.2">
      <c r="A3576">
        <v>424</v>
      </c>
      <c r="B3576" s="20" t="s">
        <v>1337</v>
      </c>
      <c r="C3576" s="20" t="s">
        <v>121</v>
      </c>
      <c r="D3576" s="20" t="s">
        <v>122</v>
      </c>
      <c r="E3576" s="20" t="s">
        <v>130</v>
      </c>
      <c r="F3576" s="20" t="s">
        <v>4</v>
      </c>
      <c r="G3576" s="20" t="s">
        <v>466</v>
      </c>
      <c r="H3576" s="19">
        <v>45390</v>
      </c>
      <c r="I3576">
        <v>0</v>
      </c>
      <c r="J3576">
        <v>681</v>
      </c>
      <c r="L3576">
        <v>2.5</v>
      </c>
      <c r="M3576">
        <f>IF(_22_05_2024__71314[[#This Row],[Данные телематики, пробег]]=0,0.6,IF(_22_05_2024__71314[[#This Row],[Данные путевого, пробег]]=0,0,"для расчета"))</f>
        <v>0.6</v>
      </c>
      <c r="N35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6" s="20">
        <f>_22_05_2024__71314[[#This Row],[Рейтинг по проезду]]*0.6+_22_05_2024__71314[[#This Row],[Рейтинг по МВ]]*0.4</f>
        <v>0.6399999999999999</v>
      </c>
    </row>
    <row r="3577" spans="1:17" x14ac:dyDescent="0.2">
      <c r="A3577">
        <v>424</v>
      </c>
      <c r="B3577" s="20" t="s">
        <v>1338</v>
      </c>
      <c r="C3577" s="20" t="s">
        <v>121</v>
      </c>
      <c r="D3577" s="20" t="s">
        <v>122</v>
      </c>
      <c r="E3577" s="20" t="s">
        <v>130</v>
      </c>
      <c r="F3577" s="20" t="s">
        <v>4</v>
      </c>
      <c r="G3577" s="20" t="s">
        <v>466</v>
      </c>
      <c r="H3577" s="19">
        <v>45391</v>
      </c>
      <c r="I3577">
        <v>0</v>
      </c>
      <c r="J3577">
        <v>1138</v>
      </c>
      <c r="L3577">
        <v>2.5</v>
      </c>
      <c r="M3577">
        <f>IF(_22_05_2024__71314[[#This Row],[Данные телематики, пробег]]=0,0.6,IF(_22_05_2024__71314[[#This Row],[Данные путевого, пробег]]=0,0,"для расчета"))</f>
        <v>0.6</v>
      </c>
      <c r="N35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7" s="20">
        <f>_22_05_2024__71314[[#This Row],[Рейтинг по проезду]]*0.6+_22_05_2024__71314[[#This Row],[Рейтинг по МВ]]*0.4</f>
        <v>0.6399999999999999</v>
      </c>
    </row>
    <row r="3578" spans="1:17" x14ac:dyDescent="0.2">
      <c r="A3578">
        <v>424</v>
      </c>
      <c r="B3578" s="20" t="s">
        <v>1339</v>
      </c>
      <c r="C3578" s="20" t="s">
        <v>121</v>
      </c>
      <c r="D3578" s="20" t="s">
        <v>122</v>
      </c>
      <c r="E3578" s="20" t="s">
        <v>130</v>
      </c>
      <c r="F3578" s="20" t="s">
        <v>4</v>
      </c>
      <c r="G3578" s="20" t="s">
        <v>466</v>
      </c>
      <c r="H3578" s="19">
        <v>45392</v>
      </c>
      <c r="I3578">
        <v>0</v>
      </c>
      <c r="J3578">
        <v>269</v>
      </c>
      <c r="L3578">
        <v>2.5</v>
      </c>
      <c r="M3578">
        <f>IF(_22_05_2024__71314[[#This Row],[Данные телематики, пробег]]=0,0.6,IF(_22_05_2024__71314[[#This Row],[Данные путевого, пробег]]=0,0,"для расчета"))</f>
        <v>0.6</v>
      </c>
      <c r="N35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8" s="20">
        <f>_22_05_2024__71314[[#This Row],[Рейтинг по проезду]]*0.6+_22_05_2024__71314[[#This Row],[Рейтинг по МВ]]*0.4</f>
        <v>0.6399999999999999</v>
      </c>
    </row>
    <row r="3579" spans="1:17" x14ac:dyDescent="0.2">
      <c r="A3579">
        <v>424</v>
      </c>
      <c r="B3579" s="20" t="s">
        <v>1340</v>
      </c>
      <c r="C3579" s="20" t="s">
        <v>121</v>
      </c>
      <c r="D3579" s="20" t="s">
        <v>122</v>
      </c>
      <c r="E3579" s="20" t="s">
        <v>130</v>
      </c>
      <c r="F3579" s="20" t="s">
        <v>4</v>
      </c>
      <c r="G3579" s="20" t="s">
        <v>466</v>
      </c>
      <c r="H3579" s="19">
        <v>45393</v>
      </c>
      <c r="I3579">
        <v>0</v>
      </c>
      <c r="J3579">
        <v>453</v>
      </c>
      <c r="L3579">
        <v>2.5</v>
      </c>
      <c r="M3579">
        <f>IF(_22_05_2024__71314[[#This Row],[Данные телематики, пробег]]=0,0.6,IF(_22_05_2024__71314[[#This Row],[Данные путевого, пробег]]=0,0,"для расчета"))</f>
        <v>0.6</v>
      </c>
      <c r="N35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7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79" s="20">
        <f>_22_05_2024__71314[[#This Row],[Рейтинг по проезду]]*0.6+_22_05_2024__71314[[#This Row],[Рейтинг по МВ]]*0.4</f>
        <v>0.6399999999999999</v>
      </c>
    </row>
    <row r="3580" spans="1:17" x14ac:dyDescent="0.2">
      <c r="A3580">
        <v>424</v>
      </c>
      <c r="B3580" s="20" t="s">
        <v>1341</v>
      </c>
      <c r="C3580" s="20" t="s">
        <v>121</v>
      </c>
      <c r="D3580" s="20" t="s">
        <v>122</v>
      </c>
      <c r="E3580" s="20" t="s">
        <v>130</v>
      </c>
      <c r="F3580" s="20" t="s">
        <v>4</v>
      </c>
      <c r="G3580" s="20" t="s">
        <v>466</v>
      </c>
      <c r="H3580" s="19">
        <v>45394</v>
      </c>
      <c r="I3580">
        <v>0</v>
      </c>
      <c r="J3580">
        <v>939</v>
      </c>
      <c r="L3580">
        <v>2.5</v>
      </c>
      <c r="M3580">
        <f>IF(_22_05_2024__71314[[#This Row],[Данные телематики, пробег]]=0,0.6,IF(_22_05_2024__71314[[#This Row],[Данные путевого, пробег]]=0,0,"для расчета"))</f>
        <v>0.6</v>
      </c>
      <c r="N35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0" s="20">
        <f>_22_05_2024__71314[[#This Row],[Рейтинг по проезду]]*0.6+_22_05_2024__71314[[#This Row],[Рейтинг по МВ]]*0.4</f>
        <v>0.6399999999999999</v>
      </c>
    </row>
    <row r="3581" spans="1:17" x14ac:dyDescent="0.2">
      <c r="A3581">
        <v>424</v>
      </c>
      <c r="B3581" s="20" t="s">
        <v>1342</v>
      </c>
      <c r="C3581" s="20" t="s">
        <v>121</v>
      </c>
      <c r="D3581" s="20" t="s">
        <v>122</v>
      </c>
      <c r="E3581" s="20" t="s">
        <v>130</v>
      </c>
      <c r="F3581" s="20" t="s">
        <v>4</v>
      </c>
      <c r="G3581" s="20" t="s">
        <v>466</v>
      </c>
      <c r="H3581" s="19">
        <v>45395</v>
      </c>
      <c r="I3581">
        <v>0</v>
      </c>
      <c r="J3581">
        <v>580</v>
      </c>
      <c r="L3581">
        <v>2.5</v>
      </c>
      <c r="M3581">
        <f>IF(_22_05_2024__71314[[#This Row],[Данные телематики, пробег]]=0,0.6,IF(_22_05_2024__71314[[#This Row],[Данные путевого, пробег]]=0,0,"для расчета"))</f>
        <v>0.6</v>
      </c>
      <c r="N35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1" s="20">
        <f>_22_05_2024__71314[[#This Row],[Рейтинг по проезду]]*0.6+_22_05_2024__71314[[#This Row],[Рейтинг по МВ]]*0.4</f>
        <v>0.6399999999999999</v>
      </c>
    </row>
    <row r="3582" spans="1:17" x14ac:dyDescent="0.2">
      <c r="A3582">
        <v>424</v>
      </c>
      <c r="B3582" s="20" t="s">
        <v>1343</v>
      </c>
      <c r="C3582" s="20" t="s">
        <v>121</v>
      </c>
      <c r="D3582" s="20" t="s">
        <v>122</v>
      </c>
      <c r="E3582" s="20" t="s">
        <v>130</v>
      </c>
      <c r="F3582" s="20" t="s">
        <v>4</v>
      </c>
      <c r="G3582" s="20" t="s">
        <v>466</v>
      </c>
      <c r="H3582" s="19">
        <v>45397</v>
      </c>
      <c r="I3582">
        <v>0</v>
      </c>
      <c r="J3582">
        <v>619</v>
      </c>
      <c r="L3582">
        <v>2.5</v>
      </c>
      <c r="M3582">
        <f>IF(_22_05_2024__71314[[#This Row],[Данные телематики, пробег]]=0,0.6,IF(_22_05_2024__71314[[#This Row],[Данные путевого, пробег]]=0,0,"для расчета"))</f>
        <v>0.6</v>
      </c>
      <c r="N35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2" s="20">
        <f>_22_05_2024__71314[[#This Row],[Рейтинг по проезду]]*0.6+_22_05_2024__71314[[#This Row],[Рейтинг по МВ]]*0.4</f>
        <v>0.6399999999999999</v>
      </c>
    </row>
    <row r="3583" spans="1:17" x14ac:dyDescent="0.2">
      <c r="A3583">
        <v>424</v>
      </c>
      <c r="B3583" s="20" t="s">
        <v>1344</v>
      </c>
      <c r="C3583" s="20" t="s">
        <v>121</v>
      </c>
      <c r="D3583" s="20" t="s">
        <v>122</v>
      </c>
      <c r="E3583" s="20" t="s">
        <v>130</v>
      </c>
      <c r="F3583" s="20" t="s">
        <v>4</v>
      </c>
      <c r="G3583" s="20" t="s">
        <v>466</v>
      </c>
      <c r="H3583" s="19">
        <v>45398</v>
      </c>
      <c r="I3583">
        <v>0</v>
      </c>
      <c r="J3583">
        <v>912</v>
      </c>
      <c r="L3583">
        <v>2.5</v>
      </c>
      <c r="M3583">
        <f>IF(_22_05_2024__71314[[#This Row],[Данные телематики, пробег]]=0,0.6,IF(_22_05_2024__71314[[#This Row],[Данные путевого, пробег]]=0,0,"для расчета"))</f>
        <v>0.6</v>
      </c>
      <c r="N35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3" s="20">
        <f>_22_05_2024__71314[[#This Row],[Рейтинг по проезду]]*0.6+_22_05_2024__71314[[#This Row],[Рейтинг по МВ]]*0.4</f>
        <v>0.6399999999999999</v>
      </c>
    </row>
    <row r="3584" spans="1:17" x14ac:dyDescent="0.2">
      <c r="A3584">
        <v>424</v>
      </c>
      <c r="B3584" s="20" t="s">
        <v>1345</v>
      </c>
      <c r="C3584" s="20" t="s">
        <v>121</v>
      </c>
      <c r="D3584" s="20" t="s">
        <v>122</v>
      </c>
      <c r="E3584" s="20" t="s">
        <v>130</v>
      </c>
      <c r="F3584" s="20" t="s">
        <v>4</v>
      </c>
      <c r="G3584" s="20" t="s">
        <v>466</v>
      </c>
      <c r="H3584" s="19">
        <v>45399</v>
      </c>
      <c r="I3584">
        <v>0</v>
      </c>
      <c r="J3584">
        <v>978</v>
      </c>
      <c r="L3584">
        <v>2.5</v>
      </c>
      <c r="M3584">
        <f>IF(_22_05_2024__71314[[#This Row],[Данные телематики, пробег]]=0,0.6,IF(_22_05_2024__71314[[#This Row],[Данные путевого, пробег]]=0,0,"для расчета"))</f>
        <v>0.6</v>
      </c>
      <c r="N35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4" s="20">
        <f>_22_05_2024__71314[[#This Row],[Рейтинг по проезду]]*0.6+_22_05_2024__71314[[#This Row],[Рейтинг по МВ]]*0.4</f>
        <v>0.6399999999999999</v>
      </c>
    </row>
    <row r="3585" spans="1:17" x14ac:dyDescent="0.2">
      <c r="A3585">
        <v>424</v>
      </c>
      <c r="B3585" s="20" t="s">
        <v>1346</v>
      </c>
      <c r="C3585" s="20" t="s">
        <v>121</v>
      </c>
      <c r="D3585" s="20" t="s">
        <v>122</v>
      </c>
      <c r="E3585" s="20" t="s">
        <v>130</v>
      </c>
      <c r="F3585" s="20" t="s">
        <v>4</v>
      </c>
      <c r="G3585" s="20" t="s">
        <v>466</v>
      </c>
      <c r="H3585" s="19">
        <v>45400</v>
      </c>
      <c r="I3585">
        <v>0</v>
      </c>
      <c r="J3585">
        <v>952</v>
      </c>
      <c r="L3585">
        <v>2.5</v>
      </c>
      <c r="M3585">
        <f>IF(_22_05_2024__71314[[#This Row],[Данные телематики, пробег]]=0,0.6,IF(_22_05_2024__71314[[#This Row],[Данные путевого, пробег]]=0,0,"для расчета"))</f>
        <v>0.6</v>
      </c>
      <c r="N35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5" s="20">
        <f>_22_05_2024__71314[[#This Row],[Рейтинг по проезду]]*0.6+_22_05_2024__71314[[#This Row],[Рейтинг по МВ]]*0.4</f>
        <v>0.6399999999999999</v>
      </c>
    </row>
    <row r="3586" spans="1:17" x14ac:dyDescent="0.2">
      <c r="A3586">
        <v>424</v>
      </c>
      <c r="B3586" s="20" t="s">
        <v>1347</v>
      </c>
      <c r="C3586" s="20" t="s">
        <v>121</v>
      </c>
      <c r="D3586" s="20" t="s">
        <v>122</v>
      </c>
      <c r="E3586" s="20" t="s">
        <v>130</v>
      </c>
      <c r="F3586" s="20" t="s">
        <v>4</v>
      </c>
      <c r="G3586" s="20" t="s">
        <v>466</v>
      </c>
      <c r="H3586" s="19">
        <v>45401</v>
      </c>
      <c r="I3586">
        <v>0</v>
      </c>
      <c r="J3586">
        <v>781</v>
      </c>
      <c r="L3586">
        <v>2.5</v>
      </c>
      <c r="M3586">
        <f>IF(_22_05_2024__71314[[#This Row],[Данные телематики, пробег]]=0,0.6,IF(_22_05_2024__71314[[#This Row],[Данные путевого, пробег]]=0,0,"для расчета"))</f>
        <v>0.6</v>
      </c>
      <c r="N35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6" s="20">
        <f>_22_05_2024__71314[[#This Row],[Рейтинг по проезду]]*0.6+_22_05_2024__71314[[#This Row],[Рейтинг по МВ]]*0.4</f>
        <v>0.6399999999999999</v>
      </c>
    </row>
    <row r="3587" spans="1:17" x14ac:dyDescent="0.2">
      <c r="A3587">
        <v>424</v>
      </c>
      <c r="B3587" s="20" t="s">
        <v>1348</v>
      </c>
      <c r="C3587" s="20" t="s">
        <v>121</v>
      </c>
      <c r="D3587" s="20" t="s">
        <v>122</v>
      </c>
      <c r="E3587" s="20" t="s">
        <v>130</v>
      </c>
      <c r="F3587" s="20" t="s">
        <v>4</v>
      </c>
      <c r="G3587" s="20" t="s">
        <v>466</v>
      </c>
      <c r="H3587" s="19">
        <v>45402</v>
      </c>
      <c r="I3587">
        <v>0</v>
      </c>
      <c r="J3587">
        <v>944</v>
      </c>
      <c r="L3587">
        <v>2.5</v>
      </c>
      <c r="M3587">
        <f>IF(_22_05_2024__71314[[#This Row],[Данные телематики, пробег]]=0,0.6,IF(_22_05_2024__71314[[#This Row],[Данные путевого, пробег]]=0,0,"для расчета"))</f>
        <v>0.6</v>
      </c>
      <c r="N35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7" s="20">
        <f>_22_05_2024__71314[[#This Row],[Рейтинг по проезду]]*0.6+_22_05_2024__71314[[#This Row],[Рейтинг по МВ]]*0.4</f>
        <v>0.6399999999999999</v>
      </c>
    </row>
    <row r="3588" spans="1:17" x14ac:dyDescent="0.2">
      <c r="A3588">
        <v>424</v>
      </c>
      <c r="B3588" s="20" t="s">
        <v>1349</v>
      </c>
      <c r="C3588" s="20" t="s">
        <v>121</v>
      </c>
      <c r="D3588" s="20" t="s">
        <v>122</v>
      </c>
      <c r="E3588" s="20" t="s">
        <v>130</v>
      </c>
      <c r="F3588" s="20" t="s">
        <v>4</v>
      </c>
      <c r="G3588" s="20" t="s">
        <v>466</v>
      </c>
      <c r="H3588" s="19">
        <v>45403</v>
      </c>
      <c r="I3588">
        <v>0</v>
      </c>
      <c r="J3588">
        <v>822</v>
      </c>
      <c r="L3588">
        <v>2.5</v>
      </c>
      <c r="M3588">
        <f>IF(_22_05_2024__71314[[#This Row],[Данные телематики, пробег]]=0,0.6,IF(_22_05_2024__71314[[#This Row],[Данные путевого, пробег]]=0,0,"для расчета"))</f>
        <v>0.6</v>
      </c>
      <c r="N35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8" s="20">
        <f>_22_05_2024__71314[[#This Row],[Рейтинг по проезду]]*0.6+_22_05_2024__71314[[#This Row],[Рейтинг по МВ]]*0.4</f>
        <v>0.6399999999999999</v>
      </c>
    </row>
    <row r="3589" spans="1:17" x14ac:dyDescent="0.2">
      <c r="A3589">
        <v>424</v>
      </c>
      <c r="B3589" s="20" t="s">
        <v>1350</v>
      </c>
      <c r="C3589" s="20" t="s">
        <v>121</v>
      </c>
      <c r="D3589" s="20" t="s">
        <v>122</v>
      </c>
      <c r="E3589" s="20" t="s">
        <v>130</v>
      </c>
      <c r="F3589" s="20" t="s">
        <v>4</v>
      </c>
      <c r="G3589" s="20" t="s">
        <v>466</v>
      </c>
      <c r="H3589" s="19">
        <v>45404</v>
      </c>
      <c r="I3589">
        <v>0</v>
      </c>
      <c r="J3589">
        <v>873</v>
      </c>
      <c r="L3589">
        <v>2.5</v>
      </c>
      <c r="M3589">
        <f>IF(_22_05_2024__71314[[#This Row],[Данные телематики, пробег]]=0,0.6,IF(_22_05_2024__71314[[#This Row],[Данные путевого, пробег]]=0,0,"для расчета"))</f>
        <v>0.6</v>
      </c>
      <c r="N35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8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89" s="20">
        <f>_22_05_2024__71314[[#This Row],[Рейтинг по проезду]]*0.6+_22_05_2024__71314[[#This Row],[Рейтинг по МВ]]*0.4</f>
        <v>0.6399999999999999</v>
      </c>
    </row>
    <row r="3590" spans="1:17" x14ac:dyDescent="0.2">
      <c r="A3590">
        <v>424</v>
      </c>
      <c r="B3590" s="20" t="s">
        <v>1351</v>
      </c>
      <c r="C3590" s="20" t="s">
        <v>121</v>
      </c>
      <c r="D3590" s="20" t="s">
        <v>122</v>
      </c>
      <c r="E3590" s="20" t="s">
        <v>130</v>
      </c>
      <c r="F3590" s="20" t="s">
        <v>4</v>
      </c>
      <c r="G3590" s="20" t="s">
        <v>466</v>
      </c>
      <c r="H3590" s="19">
        <v>45405</v>
      </c>
      <c r="I3590">
        <v>0</v>
      </c>
      <c r="J3590">
        <v>536</v>
      </c>
      <c r="L3590">
        <v>2.5</v>
      </c>
      <c r="M3590">
        <f>IF(_22_05_2024__71314[[#This Row],[Данные телематики, пробег]]=0,0.6,IF(_22_05_2024__71314[[#This Row],[Данные путевого, пробег]]=0,0,"для расчета"))</f>
        <v>0.6</v>
      </c>
      <c r="N35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0" s="20">
        <f>_22_05_2024__71314[[#This Row],[Рейтинг по проезду]]*0.6+_22_05_2024__71314[[#This Row],[Рейтинг по МВ]]*0.4</f>
        <v>0.6399999999999999</v>
      </c>
    </row>
    <row r="3591" spans="1:17" x14ac:dyDescent="0.2">
      <c r="A3591">
        <v>424</v>
      </c>
      <c r="B3591" s="20" t="s">
        <v>1352</v>
      </c>
      <c r="C3591" s="20" t="s">
        <v>121</v>
      </c>
      <c r="D3591" s="20" t="s">
        <v>122</v>
      </c>
      <c r="E3591" s="20" t="s">
        <v>130</v>
      </c>
      <c r="F3591" s="20" t="s">
        <v>4</v>
      </c>
      <c r="G3591" s="20" t="s">
        <v>466</v>
      </c>
      <c r="H3591" s="19">
        <v>45406</v>
      </c>
      <c r="I3591">
        <v>0</v>
      </c>
      <c r="J3591">
        <v>106</v>
      </c>
      <c r="L3591">
        <v>2.5</v>
      </c>
      <c r="M3591">
        <f>IF(_22_05_2024__71314[[#This Row],[Данные телематики, пробег]]=0,0.6,IF(_22_05_2024__71314[[#This Row],[Данные путевого, пробег]]=0,0,"для расчета"))</f>
        <v>0.6</v>
      </c>
      <c r="N35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1" s="20">
        <f>_22_05_2024__71314[[#This Row],[Рейтинг по проезду]]*0.6+_22_05_2024__71314[[#This Row],[Рейтинг по МВ]]*0.4</f>
        <v>0.6399999999999999</v>
      </c>
    </row>
    <row r="3592" spans="1:17" x14ac:dyDescent="0.2">
      <c r="A3592">
        <v>424</v>
      </c>
      <c r="B3592" s="20" t="s">
        <v>1353</v>
      </c>
      <c r="C3592" s="20" t="s">
        <v>121</v>
      </c>
      <c r="D3592" s="20" t="s">
        <v>122</v>
      </c>
      <c r="E3592" s="20" t="s">
        <v>130</v>
      </c>
      <c r="F3592" s="20" t="s">
        <v>4</v>
      </c>
      <c r="G3592" s="20" t="s">
        <v>466</v>
      </c>
      <c r="H3592" s="19">
        <v>45407</v>
      </c>
      <c r="I3592">
        <v>0</v>
      </c>
      <c r="J3592">
        <v>460</v>
      </c>
      <c r="L3592">
        <v>2.5</v>
      </c>
      <c r="M3592">
        <f>IF(_22_05_2024__71314[[#This Row],[Данные телематики, пробег]]=0,0.6,IF(_22_05_2024__71314[[#This Row],[Данные путевого, пробег]]=0,0,"для расчета"))</f>
        <v>0.6</v>
      </c>
      <c r="N35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2" s="20">
        <f>_22_05_2024__71314[[#This Row],[Рейтинг по проезду]]*0.6+_22_05_2024__71314[[#This Row],[Рейтинг по МВ]]*0.4</f>
        <v>0.6399999999999999</v>
      </c>
    </row>
    <row r="3593" spans="1:17" x14ac:dyDescent="0.2">
      <c r="A3593">
        <v>424</v>
      </c>
      <c r="B3593" s="20" t="s">
        <v>1354</v>
      </c>
      <c r="C3593" s="20" t="s">
        <v>121</v>
      </c>
      <c r="D3593" s="20" t="s">
        <v>122</v>
      </c>
      <c r="E3593" s="20" t="s">
        <v>130</v>
      </c>
      <c r="F3593" s="20" t="s">
        <v>4</v>
      </c>
      <c r="G3593" s="20" t="s">
        <v>466</v>
      </c>
      <c r="H3593" s="19">
        <v>45408</v>
      </c>
      <c r="I3593">
        <v>0</v>
      </c>
      <c r="J3593">
        <v>222</v>
      </c>
      <c r="L3593">
        <v>2.5</v>
      </c>
      <c r="M3593">
        <f>IF(_22_05_2024__71314[[#This Row],[Данные телематики, пробег]]=0,0.6,IF(_22_05_2024__71314[[#This Row],[Данные путевого, пробег]]=0,0,"для расчета"))</f>
        <v>0.6</v>
      </c>
      <c r="N35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3" s="20">
        <f>_22_05_2024__71314[[#This Row],[Рейтинг по проезду]]*0.6+_22_05_2024__71314[[#This Row],[Рейтинг по МВ]]*0.4</f>
        <v>0.6399999999999999</v>
      </c>
    </row>
    <row r="3594" spans="1:17" x14ac:dyDescent="0.2">
      <c r="A3594">
        <v>424</v>
      </c>
      <c r="B3594" s="20" t="s">
        <v>1355</v>
      </c>
      <c r="C3594" s="20" t="s">
        <v>121</v>
      </c>
      <c r="D3594" s="20" t="s">
        <v>122</v>
      </c>
      <c r="E3594" s="20" t="s">
        <v>130</v>
      </c>
      <c r="F3594" s="20" t="s">
        <v>4</v>
      </c>
      <c r="G3594" s="20" t="s">
        <v>466</v>
      </c>
      <c r="H3594" s="19">
        <v>45409</v>
      </c>
      <c r="I3594">
        <v>0</v>
      </c>
      <c r="J3594">
        <v>125</v>
      </c>
      <c r="L3594">
        <v>2.5</v>
      </c>
      <c r="M3594">
        <f>IF(_22_05_2024__71314[[#This Row],[Данные телематики, пробег]]=0,0.6,IF(_22_05_2024__71314[[#This Row],[Данные путевого, пробег]]=0,0,"для расчета"))</f>
        <v>0.6</v>
      </c>
      <c r="N35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4" s="20">
        <f>_22_05_2024__71314[[#This Row],[Рейтинг по проезду]]*0.6+_22_05_2024__71314[[#This Row],[Рейтинг по МВ]]*0.4</f>
        <v>0.6399999999999999</v>
      </c>
    </row>
    <row r="3595" spans="1:17" x14ac:dyDescent="0.2">
      <c r="A3595">
        <v>424</v>
      </c>
      <c r="B3595" s="20" t="s">
        <v>1356</v>
      </c>
      <c r="C3595" s="20" t="s">
        <v>121</v>
      </c>
      <c r="D3595" s="20" t="s">
        <v>122</v>
      </c>
      <c r="E3595" s="20" t="s">
        <v>130</v>
      </c>
      <c r="F3595" s="20" t="s">
        <v>4</v>
      </c>
      <c r="G3595" s="20" t="s">
        <v>466</v>
      </c>
      <c r="H3595" s="19">
        <v>45410</v>
      </c>
      <c r="I3595">
        <v>0</v>
      </c>
      <c r="J3595">
        <v>719</v>
      </c>
      <c r="L3595">
        <v>2.5</v>
      </c>
      <c r="M3595">
        <f>IF(_22_05_2024__71314[[#This Row],[Данные телематики, пробег]]=0,0.6,IF(_22_05_2024__71314[[#This Row],[Данные путевого, пробег]]=0,0,"для расчета"))</f>
        <v>0.6</v>
      </c>
      <c r="N35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5" s="20">
        <f>_22_05_2024__71314[[#This Row],[Рейтинг по проезду]]*0.6+_22_05_2024__71314[[#This Row],[Рейтинг по МВ]]*0.4</f>
        <v>0.6399999999999999</v>
      </c>
    </row>
    <row r="3596" spans="1:17" x14ac:dyDescent="0.2">
      <c r="A3596">
        <v>424</v>
      </c>
      <c r="B3596" s="20" t="s">
        <v>1357</v>
      </c>
      <c r="C3596" s="20" t="s">
        <v>121</v>
      </c>
      <c r="D3596" s="20" t="s">
        <v>122</v>
      </c>
      <c r="E3596" s="20" t="s">
        <v>130</v>
      </c>
      <c r="F3596" s="20" t="s">
        <v>4</v>
      </c>
      <c r="G3596" s="20" t="s">
        <v>466</v>
      </c>
      <c r="H3596" s="19">
        <v>45411</v>
      </c>
      <c r="I3596">
        <v>0</v>
      </c>
      <c r="J3596">
        <v>345</v>
      </c>
      <c r="L3596">
        <v>2.5</v>
      </c>
      <c r="M3596">
        <f>IF(_22_05_2024__71314[[#This Row],[Данные телематики, пробег]]=0,0.6,IF(_22_05_2024__71314[[#This Row],[Данные путевого, пробег]]=0,0,"для расчета"))</f>
        <v>0.6</v>
      </c>
      <c r="N35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6" s="20">
        <f>_22_05_2024__71314[[#This Row],[Рейтинг по проезду]]*0.6+_22_05_2024__71314[[#This Row],[Рейтинг по МВ]]*0.4</f>
        <v>0.6399999999999999</v>
      </c>
    </row>
    <row r="3597" spans="1:17" x14ac:dyDescent="0.2">
      <c r="A3597">
        <v>424</v>
      </c>
      <c r="B3597" s="20" t="s">
        <v>1358</v>
      </c>
      <c r="C3597" s="20" t="s">
        <v>121</v>
      </c>
      <c r="D3597" s="20" t="s">
        <v>122</v>
      </c>
      <c r="E3597" s="20" t="s">
        <v>130</v>
      </c>
      <c r="F3597" s="20" t="s">
        <v>4</v>
      </c>
      <c r="G3597" s="20" t="s">
        <v>466</v>
      </c>
      <c r="H3597" s="19">
        <v>45412</v>
      </c>
      <c r="I3597">
        <v>0</v>
      </c>
      <c r="J3597">
        <v>421</v>
      </c>
      <c r="L3597">
        <v>2.5</v>
      </c>
      <c r="M3597">
        <f>IF(_22_05_2024__71314[[#This Row],[Данные телематики, пробег]]=0,0.6,IF(_22_05_2024__71314[[#This Row],[Данные путевого, пробег]]=0,0,"для расчета"))</f>
        <v>0.6</v>
      </c>
      <c r="N35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7" s="20">
        <f>_22_05_2024__71314[[#This Row],[Рейтинг по проезду]]*0.6+_22_05_2024__71314[[#This Row],[Рейтинг по МВ]]*0.4</f>
        <v>0.6399999999999999</v>
      </c>
    </row>
    <row r="3598" spans="1:17" x14ac:dyDescent="0.2">
      <c r="A3598">
        <v>425</v>
      </c>
      <c r="B3598" s="20" t="s">
        <v>1359</v>
      </c>
      <c r="C3598" s="20" t="s">
        <v>121</v>
      </c>
      <c r="D3598" s="20" t="s">
        <v>122</v>
      </c>
      <c r="E3598" s="20" t="s">
        <v>130</v>
      </c>
      <c r="F3598" s="20" t="s">
        <v>4</v>
      </c>
      <c r="G3598" s="20" t="s">
        <v>467</v>
      </c>
      <c r="H3598" s="19">
        <v>45384</v>
      </c>
      <c r="I3598">
        <v>0</v>
      </c>
      <c r="J3598">
        <v>347</v>
      </c>
      <c r="L3598">
        <v>4.5999999999999996</v>
      </c>
      <c r="M3598">
        <f>IF(_22_05_2024__71314[[#This Row],[Данные телематики, пробег]]=0,0.6,IF(_22_05_2024__71314[[#This Row],[Данные путевого, пробег]]=0,0,"для расчета"))</f>
        <v>0.6</v>
      </c>
      <c r="N35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8" s="20">
        <f>_22_05_2024__71314[[#This Row],[Рейтинг по проезду]]*0.6+_22_05_2024__71314[[#This Row],[Рейтинг по МВ]]*0.4</f>
        <v>0.6399999999999999</v>
      </c>
    </row>
    <row r="3599" spans="1:17" x14ac:dyDescent="0.2">
      <c r="A3599">
        <v>425</v>
      </c>
      <c r="B3599" s="20" t="s">
        <v>1360</v>
      </c>
      <c r="C3599" s="20" t="s">
        <v>121</v>
      </c>
      <c r="D3599" s="20" t="s">
        <v>122</v>
      </c>
      <c r="E3599" s="20" t="s">
        <v>130</v>
      </c>
      <c r="F3599" s="20" t="s">
        <v>4</v>
      </c>
      <c r="G3599" s="20" t="s">
        <v>467</v>
      </c>
      <c r="H3599" s="19">
        <v>45386</v>
      </c>
      <c r="I3599">
        <v>0</v>
      </c>
      <c r="J3599">
        <v>156</v>
      </c>
      <c r="L3599">
        <v>4.5999999999999996</v>
      </c>
      <c r="M3599">
        <f>IF(_22_05_2024__71314[[#This Row],[Данные телематики, пробег]]=0,0.6,IF(_22_05_2024__71314[[#This Row],[Данные путевого, пробег]]=0,0,"для расчета"))</f>
        <v>0.6</v>
      </c>
      <c r="N35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5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5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599" s="20">
        <f>_22_05_2024__71314[[#This Row],[Рейтинг по проезду]]*0.6+_22_05_2024__71314[[#This Row],[Рейтинг по МВ]]*0.4</f>
        <v>0.6399999999999999</v>
      </c>
    </row>
    <row r="3600" spans="1:17" x14ac:dyDescent="0.2">
      <c r="A3600">
        <v>425</v>
      </c>
      <c r="B3600" s="20" t="s">
        <v>1361</v>
      </c>
      <c r="C3600" s="20" t="s">
        <v>121</v>
      </c>
      <c r="D3600" s="20" t="s">
        <v>122</v>
      </c>
      <c r="E3600" s="20" t="s">
        <v>130</v>
      </c>
      <c r="F3600" s="20" t="s">
        <v>4</v>
      </c>
      <c r="G3600" s="20" t="s">
        <v>467</v>
      </c>
      <c r="H3600" s="19">
        <v>45387</v>
      </c>
      <c r="I3600">
        <v>0</v>
      </c>
      <c r="J3600">
        <v>157</v>
      </c>
      <c r="L3600">
        <v>4.5999999999999996</v>
      </c>
      <c r="M3600">
        <f>IF(_22_05_2024__71314[[#This Row],[Данные телематики, пробег]]=0,0.6,IF(_22_05_2024__71314[[#This Row],[Данные путевого, пробег]]=0,0,"для расчета"))</f>
        <v>0.6</v>
      </c>
      <c r="N36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0" s="20">
        <f>_22_05_2024__71314[[#This Row],[Рейтинг по проезду]]*0.6+_22_05_2024__71314[[#This Row],[Рейтинг по МВ]]*0.4</f>
        <v>0.6399999999999999</v>
      </c>
    </row>
    <row r="3601" spans="1:17" x14ac:dyDescent="0.2">
      <c r="A3601">
        <v>425</v>
      </c>
      <c r="B3601" s="20" t="s">
        <v>1362</v>
      </c>
      <c r="C3601" s="20" t="s">
        <v>121</v>
      </c>
      <c r="D3601" s="20" t="s">
        <v>122</v>
      </c>
      <c r="E3601" s="20" t="s">
        <v>130</v>
      </c>
      <c r="F3601" s="20" t="s">
        <v>4</v>
      </c>
      <c r="G3601" s="20" t="s">
        <v>467</v>
      </c>
      <c r="H3601" s="19">
        <v>45388</v>
      </c>
      <c r="I3601">
        <v>0</v>
      </c>
      <c r="J3601">
        <v>364</v>
      </c>
      <c r="L3601">
        <v>4.5999999999999996</v>
      </c>
      <c r="M3601">
        <f>IF(_22_05_2024__71314[[#This Row],[Данные телематики, пробег]]=0,0.6,IF(_22_05_2024__71314[[#This Row],[Данные путевого, пробег]]=0,0,"для расчета"))</f>
        <v>0.6</v>
      </c>
      <c r="N36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1" s="20">
        <f>_22_05_2024__71314[[#This Row],[Рейтинг по проезду]]*0.6+_22_05_2024__71314[[#This Row],[Рейтинг по МВ]]*0.4</f>
        <v>0.6399999999999999</v>
      </c>
    </row>
    <row r="3602" spans="1:17" x14ac:dyDescent="0.2">
      <c r="A3602">
        <v>425</v>
      </c>
      <c r="B3602" s="20" t="s">
        <v>1363</v>
      </c>
      <c r="C3602" s="20" t="s">
        <v>121</v>
      </c>
      <c r="D3602" s="20" t="s">
        <v>122</v>
      </c>
      <c r="E3602" s="20" t="s">
        <v>130</v>
      </c>
      <c r="F3602" s="20" t="s">
        <v>4</v>
      </c>
      <c r="G3602" s="20" t="s">
        <v>467</v>
      </c>
      <c r="H3602" s="19">
        <v>45389</v>
      </c>
      <c r="I3602">
        <v>0</v>
      </c>
      <c r="J3602">
        <v>163</v>
      </c>
      <c r="L3602">
        <v>4.5999999999999996</v>
      </c>
      <c r="M3602">
        <f>IF(_22_05_2024__71314[[#This Row],[Данные телематики, пробег]]=0,0.6,IF(_22_05_2024__71314[[#This Row],[Данные путевого, пробег]]=0,0,"для расчета"))</f>
        <v>0.6</v>
      </c>
      <c r="N36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2" s="20">
        <f>_22_05_2024__71314[[#This Row],[Рейтинг по проезду]]*0.6+_22_05_2024__71314[[#This Row],[Рейтинг по МВ]]*0.4</f>
        <v>0.6399999999999999</v>
      </c>
    </row>
    <row r="3603" spans="1:17" x14ac:dyDescent="0.2">
      <c r="A3603">
        <v>425</v>
      </c>
      <c r="B3603" s="20" t="s">
        <v>1364</v>
      </c>
      <c r="C3603" s="20" t="s">
        <v>121</v>
      </c>
      <c r="D3603" s="20" t="s">
        <v>122</v>
      </c>
      <c r="E3603" s="20" t="s">
        <v>130</v>
      </c>
      <c r="F3603" s="20" t="s">
        <v>4</v>
      </c>
      <c r="G3603" s="20" t="s">
        <v>467</v>
      </c>
      <c r="H3603" s="19">
        <v>45390</v>
      </c>
      <c r="I3603">
        <v>0</v>
      </c>
      <c r="J3603">
        <v>1056</v>
      </c>
      <c r="L3603">
        <v>4.5999999999999996</v>
      </c>
      <c r="M3603">
        <f>IF(_22_05_2024__71314[[#This Row],[Данные телематики, пробег]]=0,0.6,IF(_22_05_2024__71314[[#This Row],[Данные путевого, пробег]]=0,0,"для расчета"))</f>
        <v>0.6</v>
      </c>
      <c r="N36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3" s="20">
        <f>_22_05_2024__71314[[#This Row],[Рейтинг по проезду]]*0.6+_22_05_2024__71314[[#This Row],[Рейтинг по МВ]]*0.4</f>
        <v>0.6399999999999999</v>
      </c>
    </row>
    <row r="3604" spans="1:17" x14ac:dyDescent="0.2">
      <c r="A3604">
        <v>425</v>
      </c>
      <c r="B3604" s="20" t="s">
        <v>1365</v>
      </c>
      <c r="C3604" s="20" t="s">
        <v>121</v>
      </c>
      <c r="D3604" s="20" t="s">
        <v>122</v>
      </c>
      <c r="E3604" s="20" t="s">
        <v>130</v>
      </c>
      <c r="F3604" s="20" t="s">
        <v>4</v>
      </c>
      <c r="G3604" s="20" t="s">
        <v>467</v>
      </c>
      <c r="H3604" s="19">
        <v>45391</v>
      </c>
      <c r="I3604">
        <v>0</v>
      </c>
      <c r="J3604">
        <v>1138</v>
      </c>
      <c r="L3604">
        <v>4.5999999999999996</v>
      </c>
      <c r="M3604">
        <f>IF(_22_05_2024__71314[[#This Row],[Данные телематики, пробег]]=0,0.6,IF(_22_05_2024__71314[[#This Row],[Данные путевого, пробег]]=0,0,"для расчета"))</f>
        <v>0.6</v>
      </c>
      <c r="N36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4" s="20">
        <f>_22_05_2024__71314[[#This Row],[Рейтинг по проезду]]*0.6+_22_05_2024__71314[[#This Row],[Рейтинг по МВ]]*0.4</f>
        <v>0.6399999999999999</v>
      </c>
    </row>
    <row r="3605" spans="1:17" x14ac:dyDescent="0.2">
      <c r="A3605">
        <v>425</v>
      </c>
      <c r="B3605" s="20" t="s">
        <v>1366</v>
      </c>
      <c r="C3605" s="20" t="s">
        <v>121</v>
      </c>
      <c r="D3605" s="20" t="s">
        <v>122</v>
      </c>
      <c r="E3605" s="20" t="s">
        <v>130</v>
      </c>
      <c r="F3605" s="20" t="s">
        <v>4</v>
      </c>
      <c r="G3605" s="20" t="s">
        <v>467</v>
      </c>
      <c r="H3605" s="19">
        <v>45392</v>
      </c>
      <c r="I3605">
        <v>0</v>
      </c>
      <c r="J3605">
        <v>269</v>
      </c>
      <c r="L3605">
        <v>4.5999999999999996</v>
      </c>
      <c r="M3605">
        <f>IF(_22_05_2024__71314[[#This Row],[Данные телематики, пробег]]=0,0.6,IF(_22_05_2024__71314[[#This Row],[Данные путевого, пробег]]=0,0,"для расчета"))</f>
        <v>0.6</v>
      </c>
      <c r="N36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5" s="20">
        <f>_22_05_2024__71314[[#This Row],[Рейтинг по проезду]]*0.6+_22_05_2024__71314[[#This Row],[Рейтинг по МВ]]*0.4</f>
        <v>0.6399999999999999</v>
      </c>
    </row>
    <row r="3606" spans="1:17" x14ac:dyDescent="0.2">
      <c r="A3606">
        <v>425</v>
      </c>
      <c r="B3606" s="20" t="s">
        <v>1367</v>
      </c>
      <c r="C3606" s="20" t="s">
        <v>121</v>
      </c>
      <c r="D3606" s="20" t="s">
        <v>122</v>
      </c>
      <c r="E3606" s="20" t="s">
        <v>130</v>
      </c>
      <c r="F3606" s="20" t="s">
        <v>4</v>
      </c>
      <c r="G3606" s="20" t="s">
        <v>467</v>
      </c>
      <c r="H3606" s="19">
        <v>45393</v>
      </c>
      <c r="I3606">
        <v>0</v>
      </c>
      <c r="J3606">
        <v>453</v>
      </c>
      <c r="L3606">
        <v>4.5999999999999996</v>
      </c>
      <c r="M3606">
        <f>IF(_22_05_2024__71314[[#This Row],[Данные телематики, пробег]]=0,0.6,IF(_22_05_2024__71314[[#This Row],[Данные путевого, пробег]]=0,0,"для расчета"))</f>
        <v>0.6</v>
      </c>
      <c r="N36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6" s="20">
        <f>_22_05_2024__71314[[#This Row],[Рейтинг по проезду]]*0.6+_22_05_2024__71314[[#This Row],[Рейтинг по МВ]]*0.4</f>
        <v>0.6399999999999999</v>
      </c>
    </row>
    <row r="3607" spans="1:17" x14ac:dyDescent="0.2">
      <c r="A3607">
        <v>425</v>
      </c>
      <c r="B3607" s="20" t="s">
        <v>1368</v>
      </c>
      <c r="C3607" s="20" t="s">
        <v>121</v>
      </c>
      <c r="D3607" s="20" t="s">
        <v>122</v>
      </c>
      <c r="E3607" s="20" t="s">
        <v>130</v>
      </c>
      <c r="F3607" s="20" t="s">
        <v>4</v>
      </c>
      <c r="G3607" s="20" t="s">
        <v>467</v>
      </c>
      <c r="H3607" s="19">
        <v>45394</v>
      </c>
      <c r="I3607">
        <v>0</v>
      </c>
      <c r="J3607">
        <v>939</v>
      </c>
      <c r="L3607">
        <v>4.5999999999999996</v>
      </c>
      <c r="M3607">
        <f>IF(_22_05_2024__71314[[#This Row],[Данные телематики, пробег]]=0,0.6,IF(_22_05_2024__71314[[#This Row],[Данные путевого, пробег]]=0,0,"для расчета"))</f>
        <v>0.6</v>
      </c>
      <c r="N36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7" s="20">
        <f>_22_05_2024__71314[[#This Row],[Рейтинг по проезду]]*0.6+_22_05_2024__71314[[#This Row],[Рейтинг по МВ]]*0.4</f>
        <v>0.6399999999999999</v>
      </c>
    </row>
    <row r="3608" spans="1:17" x14ac:dyDescent="0.2">
      <c r="A3608">
        <v>425</v>
      </c>
      <c r="B3608" s="20" t="s">
        <v>1369</v>
      </c>
      <c r="C3608" s="20" t="s">
        <v>121</v>
      </c>
      <c r="D3608" s="20" t="s">
        <v>122</v>
      </c>
      <c r="E3608" s="20" t="s">
        <v>130</v>
      </c>
      <c r="F3608" s="20" t="s">
        <v>4</v>
      </c>
      <c r="G3608" s="20" t="s">
        <v>467</v>
      </c>
      <c r="H3608" s="19">
        <v>45395</v>
      </c>
      <c r="I3608">
        <v>0</v>
      </c>
      <c r="J3608">
        <v>580</v>
      </c>
      <c r="L3608">
        <v>4.5999999999999996</v>
      </c>
      <c r="M3608">
        <f>IF(_22_05_2024__71314[[#This Row],[Данные телематики, пробег]]=0,0.6,IF(_22_05_2024__71314[[#This Row],[Данные путевого, пробег]]=0,0,"для расчета"))</f>
        <v>0.6</v>
      </c>
      <c r="N36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8" s="20">
        <f>_22_05_2024__71314[[#This Row],[Рейтинг по проезду]]*0.6+_22_05_2024__71314[[#This Row],[Рейтинг по МВ]]*0.4</f>
        <v>0.6399999999999999</v>
      </c>
    </row>
    <row r="3609" spans="1:17" x14ac:dyDescent="0.2">
      <c r="A3609">
        <v>425</v>
      </c>
      <c r="B3609" s="20" t="s">
        <v>1370</v>
      </c>
      <c r="C3609" s="20" t="s">
        <v>121</v>
      </c>
      <c r="D3609" s="20" t="s">
        <v>122</v>
      </c>
      <c r="E3609" s="20" t="s">
        <v>130</v>
      </c>
      <c r="F3609" s="20" t="s">
        <v>4</v>
      </c>
      <c r="G3609" s="20" t="s">
        <v>467</v>
      </c>
      <c r="H3609" s="19">
        <v>45398</v>
      </c>
      <c r="I3609">
        <v>0</v>
      </c>
      <c r="J3609">
        <v>912</v>
      </c>
      <c r="L3609">
        <v>4.5999999999999996</v>
      </c>
      <c r="M3609">
        <f>IF(_22_05_2024__71314[[#This Row],[Данные телематики, пробег]]=0,0.6,IF(_22_05_2024__71314[[#This Row],[Данные путевого, пробег]]=0,0,"для расчета"))</f>
        <v>0.6</v>
      </c>
      <c r="N36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09" s="20">
        <f>_22_05_2024__71314[[#This Row],[Рейтинг по проезду]]*0.6+_22_05_2024__71314[[#This Row],[Рейтинг по МВ]]*0.4</f>
        <v>0.6399999999999999</v>
      </c>
    </row>
    <row r="3610" spans="1:17" x14ac:dyDescent="0.2">
      <c r="A3610">
        <v>425</v>
      </c>
      <c r="B3610" s="20" t="s">
        <v>1371</v>
      </c>
      <c r="C3610" s="20" t="s">
        <v>121</v>
      </c>
      <c r="D3610" s="20" t="s">
        <v>122</v>
      </c>
      <c r="E3610" s="20" t="s">
        <v>130</v>
      </c>
      <c r="F3610" s="20" t="s">
        <v>4</v>
      </c>
      <c r="G3610" s="20" t="s">
        <v>467</v>
      </c>
      <c r="H3610" s="19">
        <v>45399</v>
      </c>
      <c r="I3610">
        <v>0</v>
      </c>
      <c r="J3610">
        <v>978</v>
      </c>
      <c r="L3610">
        <v>4.5999999999999996</v>
      </c>
      <c r="M3610">
        <f>IF(_22_05_2024__71314[[#This Row],[Данные телематики, пробег]]=0,0.6,IF(_22_05_2024__71314[[#This Row],[Данные путевого, пробег]]=0,0,"для расчета"))</f>
        <v>0.6</v>
      </c>
      <c r="N36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0" s="20">
        <f>_22_05_2024__71314[[#This Row],[Рейтинг по проезду]]*0.6+_22_05_2024__71314[[#This Row],[Рейтинг по МВ]]*0.4</f>
        <v>0.6399999999999999</v>
      </c>
    </row>
    <row r="3611" spans="1:17" x14ac:dyDescent="0.2">
      <c r="A3611">
        <v>425</v>
      </c>
      <c r="B3611" s="20" t="s">
        <v>1372</v>
      </c>
      <c r="C3611" s="20" t="s">
        <v>121</v>
      </c>
      <c r="D3611" s="20" t="s">
        <v>122</v>
      </c>
      <c r="E3611" s="20" t="s">
        <v>130</v>
      </c>
      <c r="F3611" s="20" t="s">
        <v>4</v>
      </c>
      <c r="G3611" s="20" t="s">
        <v>467</v>
      </c>
      <c r="H3611" s="19">
        <v>45400</v>
      </c>
      <c r="I3611">
        <v>0</v>
      </c>
      <c r="J3611">
        <v>952</v>
      </c>
      <c r="L3611">
        <v>4.5999999999999996</v>
      </c>
      <c r="M3611">
        <f>IF(_22_05_2024__71314[[#This Row],[Данные телематики, пробег]]=0,0.6,IF(_22_05_2024__71314[[#This Row],[Данные путевого, пробег]]=0,0,"для расчета"))</f>
        <v>0.6</v>
      </c>
      <c r="N36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1" s="20">
        <f>_22_05_2024__71314[[#This Row],[Рейтинг по проезду]]*0.6+_22_05_2024__71314[[#This Row],[Рейтинг по МВ]]*0.4</f>
        <v>0.6399999999999999</v>
      </c>
    </row>
    <row r="3612" spans="1:17" x14ac:dyDescent="0.2">
      <c r="A3612">
        <v>425</v>
      </c>
      <c r="B3612" s="20" t="s">
        <v>1373</v>
      </c>
      <c r="C3612" s="20" t="s">
        <v>121</v>
      </c>
      <c r="D3612" s="20" t="s">
        <v>122</v>
      </c>
      <c r="E3612" s="20" t="s">
        <v>130</v>
      </c>
      <c r="F3612" s="20" t="s">
        <v>4</v>
      </c>
      <c r="G3612" s="20" t="s">
        <v>467</v>
      </c>
      <c r="H3612" s="19">
        <v>45401</v>
      </c>
      <c r="I3612">
        <v>0</v>
      </c>
      <c r="J3612">
        <v>781</v>
      </c>
      <c r="L3612">
        <v>4.5999999999999996</v>
      </c>
      <c r="M3612">
        <f>IF(_22_05_2024__71314[[#This Row],[Данные телематики, пробег]]=0,0.6,IF(_22_05_2024__71314[[#This Row],[Данные путевого, пробег]]=0,0,"для расчета"))</f>
        <v>0.6</v>
      </c>
      <c r="N36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2" s="20">
        <f>_22_05_2024__71314[[#This Row],[Рейтинг по проезду]]*0.6+_22_05_2024__71314[[#This Row],[Рейтинг по МВ]]*0.4</f>
        <v>0.6399999999999999</v>
      </c>
    </row>
    <row r="3613" spans="1:17" x14ac:dyDescent="0.2">
      <c r="A3613">
        <v>425</v>
      </c>
      <c r="B3613" s="20" t="s">
        <v>1374</v>
      </c>
      <c r="C3613" s="20" t="s">
        <v>121</v>
      </c>
      <c r="D3613" s="20" t="s">
        <v>122</v>
      </c>
      <c r="E3613" s="20" t="s">
        <v>130</v>
      </c>
      <c r="F3613" s="20" t="s">
        <v>4</v>
      </c>
      <c r="G3613" s="20" t="s">
        <v>467</v>
      </c>
      <c r="H3613" s="19">
        <v>45402</v>
      </c>
      <c r="I3613">
        <v>0</v>
      </c>
      <c r="J3613">
        <v>944</v>
      </c>
      <c r="L3613">
        <v>4.5999999999999996</v>
      </c>
      <c r="M3613">
        <f>IF(_22_05_2024__71314[[#This Row],[Данные телематики, пробег]]=0,0.6,IF(_22_05_2024__71314[[#This Row],[Данные путевого, пробег]]=0,0,"для расчета"))</f>
        <v>0.6</v>
      </c>
      <c r="N36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3" s="20">
        <f>_22_05_2024__71314[[#This Row],[Рейтинг по проезду]]*0.6+_22_05_2024__71314[[#This Row],[Рейтинг по МВ]]*0.4</f>
        <v>0.6399999999999999</v>
      </c>
    </row>
    <row r="3614" spans="1:17" x14ac:dyDescent="0.2">
      <c r="A3614">
        <v>425</v>
      </c>
      <c r="B3614" s="20" t="s">
        <v>1375</v>
      </c>
      <c r="C3614" s="20" t="s">
        <v>121</v>
      </c>
      <c r="D3614" s="20" t="s">
        <v>122</v>
      </c>
      <c r="E3614" s="20" t="s">
        <v>130</v>
      </c>
      <c r="F3614" s="20" t="s">
        <v>4</v>
      </c>
      <c r="G3614" s="20" t="s">
        <v>467</v>
      </c>
      <c r="H3614" s="19">
        <v>45403</v>
      </c>
      <c r="I3614">
        <v>0</v>
      </c>
      <c r="J3614">
        <v>822</v>
      </c>
      <c r="L3614">
        <v>4.5999999999999996</v>
      </c>
      <c r="M3614">
        <f>IF(_22_05_2024__71314[[#This Row],[Данные телематики, пробег]]=0,0.6,IF(_22_05_2024__71314[[#This Row],[Данные путевого, пробег]]=0,0,"для расчета"))</f>
        <v>0.6</v>
      </c>
      <c r="N36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4" s="20">
        <f>_22_05_2024__71314[[#This Row],[Рейтинг по проезду]]*0.6+_22_05_2024__71314[[#This Row],[Рейтинг по МВ]]*0.4</f>
        <v>0.6399999999999999</v>
      </c>
    </row>
    <row r="3615" spans="1:17" x14ac:dyDescent="0.2">
      <c r="A3615">
        <v>425</v>
      </c>
      <c r="B3615" s="20" t="s">
        <v>1376</v>
      </c>
      <c r="C3615" s="20" t="s">
        <v>121</v>
      </c>
      <c r="D3615" s="20" t="s">
        <v>122</v>
      </c>
      <c r="E3615" s="20" t="s">
        <v>130</v>
      </c>
      <c r="F3615" s="20" t="s">
        <v>4</v>
      </c>
      <c r="G3615" s="20" t="s">
        <v>467</v>
      </c>
      <c r="H3615" s="19">
        <v>45404</v>
      </c>
      <c r="I3615">
        <v>0</v>
      </c>
      <c r="J3615">
        <v>873</v>
      </c>
      <c r="L3615">
        <v>4.5999999999999996</v>
      </c>
      <c r="M3615">
        <f>IF(_22_05_2024__71314[[#This Row],[Данные телематики, пробег]]=0,0.6,IF(_22_05_2024__71314[[#This Row],[Данные путевого, пробег]]=0,0,"для расчета"))</f>
        <v>0.6</v>
      </c>
      <c r="N36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5" s="20">
        <f>_22_05_2024__71314[[#This Row],[Рейтинг по проезду]]*0.6+_22_05_2024__71314[[#This Row],[Рейтинг по МВ]]*0.4</f>
        <v>0.6399999999999999</v>
      </c>
    </row>
    <row r="3616" spans="1:17" x14ac:dyDescent="0.2">
      <c r="A3616">
        <v>425</v>
      </c>
      <c r="B3616" s="20" t="s">
        <v>1377</v>
      </c>
      <c r="C3616" s="20" t="s">
        <v>121</v>
      </c>
      <c r="D3616" s="20" t="s">
        <v>122</v>
      </c>
      <c r="E3616" s="20" t="s">
        <v>130</v>
      </c>
      <c r="F3616" s="20" t="s">
        <v>4</v>
      </c>
      <c r="G3616" s="20" t="s">
        <v>467</v>
      </c>
      <c r="H3616" s="19">
        <v>45405</v>
      </c>
      <c r="I3616">
        <v>0</v>
      </c>
      <c r="J3616">
        <v>536</v>
      </c>
      <c r="L3616">
        <v>4.5999999999999996</v>
      </c>
      <c r="M3616">
        <f>IF(_22_05_2024__71314[[#This Row],[Данные телематики, пробег]]=0,0.6,IF(_22_05_2024__71314[[#This Row],[Данные путевого, пробег]]=0,0,"для расчета"))</f>
        <v>0.6</v>
      </c>
      <c r="N36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6" s="20">
        <f>_22_05_2024__71314[[#This Row],[Рейтинг по проезду]]*0.6+_22_05_2024__71314[[#This Row],[Рейтинг по МВ]]*0.4</f>
        <v>0.6399999999999999</v>
      </c>
    </row>
    <row r="3617" spans="1:17" x14ac:dyDescent="0.2">
      <c r="A3617">
        <v>425</v>
      </c>
      <c r="B3617" s="20" t="s">
        <v>1378</v>
      </c>
      <c r="C3617" s="20" t="s">
        <v>121</v>
      </c>
      <c r="D3617" s="20" t="s">
        <v>122</v>
      </c>
      <c r="E3617" s="20" t="s">
        <v>130</v>
      </c>
      <c r="F3617" s="20" t="s">
        <v>4</v>
      </c>
      <c r="G3617" s="20" t="s">
        <v>467</v>
      </c>
      <c r="H3617" s="19">
        <v>45406</v>
      </c>
      <c r="I3617">
        <v>0</v>
      </c>
      <c r="J3617">
        <v>106</v>
      </c>
      <c r="L3617">
        <v>4.5999999999999996</v>
      </c>
      <c r="M3617">
        <f>IF(_22_05_2024__71314[[#This Row],[Данные телематики, пробег]]=0,0.6,IF(_22_05_2024__71314[[#This Row],[Данные путевого, пробег]]=0,0,"для расчета"))</f>
        <v>0.6</v>
      </c>
      <c r="N36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7" s="20">
        <f>_22_05_2024__71314[[#This Row],[Рейтинг по проезду]]*0.6+_22_05_2024__71314[[#This Row],[Рейтинг по МВ]]*0.4</f>
        <v>0.6399999999999999</v>
      </c>
    </row>
    <row r="3618" spans="1:17" x14ac:dyDescent="0.2">
      <c r="A3618">
        <v>425</v>
      </c>
      <c r="B3618" s="20" t="s">
        <v>1379</v>
      </c>
      <c r="C3618" s="20" t="s">
        <v>121</v>
      </c>
      <c r="D3618" s="20" t="s">
        <v>122</v>
      </c>
      <c r="E3618" s="20" t="s">
        <v>130</v>
      </c>
      <c r="F3618" s="20" t="s">
        <v>4</v>
      </c>
      <c r="G3618" s="20" t="s">
        <v>467</v>
      </c>
      <c r="H3618" s="19">
        <v>45407</v>
      </c>
      <c r="I3618">
        <v>0</v>
      </c>
      <c r="J3618">
        <v>460</v>
      </c>
      <c r="L3618">
        <v>4.5999999999999996</v>
      </c>
      <c r="M3618">
        <f>IF(_22_05_2024__71314[[#This Row],[Данные телематики, пробег]]=0,0.6,IF(_22_05_2024__71314[[#This Row],[Данные путевого, пробег]]=0,0,"для расчета"))</f>
        <v>0.6</v>
      </c>
      <c r="N36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8" s="20">
        <f>_22_05_2024__71314[[#This Row],[Рейтинг по проезду]]*0.6+_22_05_2024__71314[[#This Row],[Рейтинг по МВ]]*0.4</f>
        <v>0.6399999999999999</v>
      </c>
    </row>
    <row r="3619" spans="1:17" x14ac:dyDescent="0.2">
      <c r="A3619">
        <v>425</v>
      </c>
      <c r="B3619" s="20" t="s">
        <v>1380</v>
      </c>
      <c r="C3619" s="20" t="s">
        <v>121</v>
      </c>
      <c r="D3619" s="20" t="s">
        <v>122</v>
      </c>
      <c r="E3619" s="20" t="s">
        <v>130</v>
      </c>
      <c r="F3619" s="20" t="s">
        <v>4</v>
      </c>
      <c r="G3619" s="20" t="s">
        <v>467</v>
      </c>
      <c r="H3619" s="19">
        <v>45408</v>
      </c>
      <c r="I3619">
        <v>0</v>
      </c>
      <c r="J3619">
        <v>222</v>
      </c>
      <c r="L3619">
        <v>4.5999999999999996</v>
      </c>
      <c r="M3619">
        <f>IF(_22_05_2024__71314[[#This Row],[Данные телематики, пробег]]=0,0.6,IF(_22_05_2024__71314[[#This Row],[Данные путевого, пробег]]=0,0,"для расчета"))</f>
        <v>0.6</v>
      </c>
      <c r="N36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19" s="20">
        <f>_22_05_2024__71314[[#This Row],[Рейтинг по проезду]]*0.6+_22_05_2024__71314[[#This Row],[Рейтинг по МВ]]*0.4</f>
        <v>0.6399999999999999</v>
      </c>
    </row>
    <row r="3620" spans="1:17" x14ac:dyDescent="0.2">
      <c r="A3620">
        <v>425</v>
      </c>
      <c r="B3620" s="20" t="s">
        <v>1381</v>
      </c>
      <c r="C3620" s="20" t="s">
        <v>121</v>
      </c>
      <c r="D3620" s="20" t="s">
        <v>122</v>
      </c>
      <c r="E3620" s="20" t="s">
        <v>130</v>
      </c>
      <c r="F3620" s="20" t="s">
        <v>4</v>
      </c>
      <c r="G3620" s="20" t="s">
        <v>467</v>
      </c>
      <c r="H3620" s="19">
        <v>45409</v>
      </c>
      <c r="I3620">
        <v>0</v>
      </c>
      <c r="J3620">
        <v>125</v>
      </c>
      <c r="L3620">
        <v>4.5999999999999996</v>
      </c>
      <c r="M3620">
        <f>IF(_22_05_2024__71314[[#This Row],[Данные телематики, пробег]]=0,0.6,IF(_22_05_2024__71314[[#This Row],[Данные путевого, пробег]]=0,0,"для расчета"))</f>
        <v>0.6</v>
      </c>
      <c r="N36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0" s="20">
        <f>_22_05_2024__71314[[#This Row],[Рейтинг по проезду]]*0.6+_22_05_2024__71314[[#This Row],[Рейтинг по МВ]]*0.4</f>
        <v>0.6399999999999999</v>
      </c>
    </row>
    <row r="3621" spans="1:17" x14ac:dyDescent="0.2">
      <c r="A3621">
        <v>425</v>
      </c>
      <c r="B3621" s="20" t="s">
        <v>1382</v>
      </c>
      <c r="C3621" s="20" t="s">
        <v>121</v>
      </c>
      <c r="D3621" s="20" t="s">
        <v>122</v>
      </c>
      <c r="E3621" s="20" t="s">
        <v>130</v>
      </c>
      <c r="F3621" s="20" t="s">
        <v>4</v>
      </c>
      <c r="G3621" s="20" t="s">
        <v>467</v>
      </c>
      <c r="H3621" s="19">
        <v>45410</v>
      </c>
      <c r="I3621">
        <v>0</v>
      </c>
      <c r="J3621">
        <v>719</v>
      </c>
      <c r="L3621">
        <v>4.5999999999999996</v>
      </c>
      <c r="M3621">
        <f>IF(_22_05_2024__71314[[#This Row],[Данные телематики, пробег]]=0,0.6,IF(_22_05_2024__71314[[#This Row],[Данные путевого, пробег]]=0,0,"для расчета"))</f>
        <v>0.6</v>
      </c>
      <c r="N36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1" s="20">
        <f>_22_05_2024__71314[[#This Row],[Рейтинг по проезду]]*0.6+_22_05_2024__71314[[#This Row],[Рейтинг по МВ]]*0.4</f>
        <v>0.6399999999999999</v>
      </c>
    </row>
    <row r="3622" spans="1:17" x14ac:dyDescent="0.2">
      <c r="A3622">
        <v>425</v>
      </c>
      <c r="B3622" s="20" t="s">
        <v>1383</v>
      </c>
      <c r="C3622" s="20" t="s">
        <v>121</v>
      </c>
      <c r="D3622" s="20" t="s">
        <v>122</v>
      </c>
      <c r="E3622" s="20" t="s">
        <v>130</v>
      </c>
      <c r="F3622" s="20" t="s">
        <v>4</v>
      </c>
      <c r="G3622" s="20" t="s">
        <v>467</v>
      </c>
      <c r="H3622" s="19">
        <v>45411</v>
      </c>
      <c r="I3622">
        <v>0</v>
      </c>
      <c r="J3622">
        <v>345</v>
      </c>
      <c r="L3622">
        <v>4.5999999999999996</v>
      </c>
      <c r="M3622">
        <f>IF(_22_05_2024__71314[[#This Row],[Данные телематики, пробег]]=0,0.6,IF(_22_05_2024__71314[[#This Row],[Данные путевого, пробег]]=0,0,"для расчета"))</f>
        <v>0.6</v>
      </c>
      <c r="N36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2" s="20">
        <f>_22_05_2024__71314[[#This Row],[Рейтинг по проезду]]*0.6+_22_05_2024__71314[[#This Row],[Рейтинг по МВ]]*0.4</f>
        <v>0.6399999999999999</v>
      </c>
    </row>
    <row r="3623" spans="1:17" x14ac:dyDescent="0.2">
      <c r="A3623">
        <v>425</v>
      </c>
      <c r="B3623" s="20" t="s">
        <v>1384</v>
      </c>
      <c r="C3623" s="20" t="s">
        <v>121</v>
      </c>
      <c r="D3623" s="20" t="s">
        <v>122</v>
      </c>
      <c r="E3623" s="20" t="s">
        <v>130</v>
      </c>
      <c r="F3623" s="20" t="s">
        <v>4</v>
      </c>
      <c r="G3623" s="20" t="s">
        <v>467</v>
      </c>
      <c r="H3623" s="19">
        <v>45412</v>
      </c>
      <c r="I3623">
        <v>0</v>
      </c>
      <c r="J3623">
        <v>421</v>
      </c>
      <c r="L3623">
        <v>4.5999999999999996</v>
      </c>
      <c r="M3623">
        <f>IF(_22_05_2024__71314[[#This Row],[Данные телематики, пробег]]=0,0.6,IF(_22_05_2024__71314[[#This Row],[Данные путевого, пробег]]=0,0,"для расчета"))</f>
        <v>0.6</v>
      </c>
      <c r="N362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3" s="20">
        <f>_22_05_2024__71314[[#This Row],[Рейтинг по проезду]]*0.6+_22_05_2024__71314[[#This Row],[Рейтинг по МВ]]*0.4</f>
        <v>0.6399999999999999</v>
      </c>
    </row>
    <row r="3624" spans="1:17" x14ac:dyDescent="0.2">
      <c r="A3624">
        <v>427</v>
      </c>
      <c r="B3624" s="20" t="s">
        <v>1385</v>
      </c>
      <c r="C3624" s="20" t="s">
        <v>121</v>
      </c>
      <c r="D3624" s="20" t="s">
        <v>122</v>
      </c>
      <c r="E3624" s="20" t="s">
        <v>130</v>
      </c>
      <c r="F3624" s="20" t="s">
        <v>4</v>
      </c>
      <c r="G3624" s="20" t="s">
        <v>469</v>
      </c>
      <c r="H3624" s="19">
        <v>45383</v>
      </c>
      <c r="I3624">
        <v>0</v>
      </c>
      <c r="J3624">
        <v>876</v>
      </c>
      <c r="L3624">
        <v>3.2</v>
      </c>
      <c r="M3624">
        <f>IF(_22_05_2024__71314[[#This Row],[Данные телематики, пробег]]=0,0.6,IF(_22_05_2024__71314[[#This Row],[Данные путевого, пробег]]=0,0,"для расчета"))</f>
        <v>0.6</v>
      </c>
      <c r="N362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4" s="20">
        <f>_22_05_2024__71314[[#This Row],[Рейтинг по проезду]]*0.6+_22_05_2024__71314[[#This Row],[Рейтинг по МВ]]*0.4</f>
        <v>0.6399999999999999</v>
      </c>
    </row>
    <row r="3625" spans="1:17" x14ac:dyDescent="0.2">
      <c r="A3625">
        <v>427</v>
      </c>
      <c r="B3625" s="20" t="s">
        <v>1386</v>
      </c>
      <c r="C3625" s="20" t="s">
        <v>121</v>
      </c>
      <c r="D3625" s="20" t="s">
        <v>122</v>
      </c>
      <c r="E3625" s="20" t="s">
        <v>130</v>
      </c>
      <c r="F3625" s="20" t="s">
        <v>4</v>
      </c>
      <c r="G3625" s="20" t="s">
        <v>469</v>
      </c>
      <c r="H3625" s="19">
        <v>45384</v>
      </c>
      <c r="I3625">
        <v>0</v>
      </c>
      <c r="J3625">
        <v>347</v>
      </c>
      <c r="L3625">
        <v>3.2</v>
      </c>
      <c r="M3625">
        <f>IF(_22_05_2024__71314[[#This Row],[Данные телематики, пробег]]=0,0.6,IF(_22_05_2024__71314[[#This Row],[Данные путевого, пробег]]=0,0,"для расчета"))</f>
        <v>0.6</v>
      </c>
      <c r="N362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5" s="20">
        <f>_22_05_2024__71314[[#This Row],[Рейтинг по проезду]]*0.6+_22_05_2024__71314[[#This Row],[Рейтинг по МВ]]*0.4</f>
        <v>0.6399999999999999</v>
      </c>
    </row>
    <row r="3626" spans="1:17" x14ac:dyDescent="0.2">
      <c r="A3626">
        <v>427</v>
      </c>
      <c r="B3626" s="20" t="s">
        <v>1387</v>
      </c>
      <c r="C3626" s="20" t="s">
        <v>121</v>
      </c>
      <c r="D3626" s="20" t="s">
        <v>122</v>
      </c>
      <c r="E3626" s="20" t="s">
        <v>130</v>
      </c>
      <c r="F3626" s="20" t="s">
        <v>4</v>
      </c>
      <c r="G3626" s="20" t="s">
        <v>469</v>
      </c>
      <c r="H3626" s="19">
        <v>45385</v>
      </c>
      <c r="I3626">
        <v>0</v>
      </c>
      <c r="J3626">
        <v>79</v>
      </c>
      <c r="L3626">
        <v>3.2</v>
      </c>
      <c r="M3626">
        <f>IF(_22_05_2024__71314[[#This Row],[Данные телематики, пробег]]=0,0.6,IF(_22_05_2024__71314[[#This Row],[Данные путевого, пробег]]=0,0,"для расчета"))</f>
        <v>0.6</v>
      </c>
      <c r="N362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6" s="20">
        <f>_22_05_2024__71314[[#This Row],[Рейтинг по проезду]]*0.6+_22_05_2024__71314[[#This Row],[Рейтинг по МВ]]*0.4</f>
        <v>0.6399999999999999</v>
      </c>
    </row>
    <row r="3627" spans="1:17" x14ac:dyDescent="0.2">
      <c r="A3627">
        <v>427</v>
      </c>
      <c r="B3627" s="20" t="s">
        <v>1388</v>
      </c>
      <c r="C3627" s="20" t="s">
        <v>121</v>
      </c>
      <c r="D3627" s="20" t="s">
        <v>122</v>
      </c>
      <c r="E3627" s="20" t="s">
        <v>130</v>
      </c>
      <c r="F3627" s="20" t="s">
        <v>4</v>
      </c>
      <c r="G3627" s="20" t="s">
        <v>469</v>
      </c>
      <c r="H3627" s="19">
        <v>45386</v>
      </c>
      <c r="I3627">
        <v>0</v>
      </c>
      <c r="J3627">
        <v>156</v>
      </c>
      <c r="L3627">
        <v>3.2</v>
      </c>
      <c r="M3627">
        <f>IF(_22_05_2024__71314[[#This Row],[Данные телематики, пробег]]=0,0.6,IF(_22_05_2024__71314[[#This Row],[Данные путевого, пробег]]=0,0,"для расчета"))</f>
        <v>0.6</v>
      </c>
      <c r="N362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7" s="20">
        <f>_22_05_2024__71314[[#This Row],[Рейтинг по проезду]]*0.6+_22_05_2024__71314[[#This Row],[Рейтинг по МВ]]*0.4</f>
        <v>0.6399999999999999</v>
      </c>
    </row>
    <row r="3628" spans="1:17" x14ac:dyDescent="0.2">
      <c r="A3628">
        <v>427</v>
      </c>
      <c r="B3628" s="20" t="s">
        <v>1389</v>
      </c>
      <c r="C3628" s="20" t="s">
        <v>121</v>
      </c>
      <c r="D3628" s="20" t="s">
        <v>122</v>
      </c>
      <c r="E3628" s="20" t="s">
        <v>130</v>
      </c>
      <c r="F3628" s="20" t="s">
        <v>4</v>
      </c>
      <c r="G3628" s="20" t="s">
        <v>469</v>
      </c>
      <c r="H3628" s="19">
        <v>45387</v>
      </c>
      <c r="I3628">
        <v>0</v>
      </c>
      <c r="J3628">
        <v>157</v>
      </c>
      <c r="L3628">
        <v>3.2</v>
      </c>
      <c r="M3628">
        <f>IF(_22_05_2024__71314[[#This Row],[Данные телематики, пробег]]=0,0.6,IF(_22_05_2024__71314[[#This Row],[Данные путевого, пробег]]=0,0,"для расчета"))</f>
        <v>0.6</v>
      </c>
      <c r="N362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8" s="20">
        <f>_22_05_2024__71314[[#This Row],[Рейтинг по проезду]]*0.6+_22_05_2024__71314[[#This Row],[Рейтинг по МВ]]*0.4</f>
        <v>0.6399999999999999</v>
      </c>
    </row>
    <row r="3629" spans="1:17" x14ac:dyDescent="0.2">
      <c r="A3629">
        <v>427</v>
      </c>
      <c r="B3629" s="20" t="s">
        <v>1390</v>
      </c>
      <c r="C3629" s="20" t="s">
        <v>121</v>
      </c>
      <c r="D3629" s="20" t="s">
        <v>122</v>
      </c>
      <c r="E3629" s="20" t="s">
        <v>130</v>
      </c>
      <c r="F3629" s="20" t="s">
        <v>4</v>
      </c>
      <c r="G3629" s="20" t="s">
        <v>469</v>
      </c>
      <c r="H3629" s="19">
        <v>45388</v>
      </c>
      <c r="I3629">
        <v>0</v>
      </c>
      <c r="J3629">
        <v>364</v>
      </c>
      <c r="L3629">
        <v>3.2</v>
      </c>
      <c r="M3629">
        <f>IF(_22_05_2024__71314[[#This Row],[Данные телематики, пробег]]=0,0.6,IF(_22_05_2024__71314[[#This Row],[Данные путевого, пробег]]=0,0,"для расчета"))</f>
        <v>0.6</v>
      </c>
      <c r="N362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2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2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29" s="20">
        <f>_22_05_2024__71314[[#This Row],[Рейтинг по проезду]]*0.6+_22_05_2024__71314[[#This Row],[Рейтинг по МВ]]*0.4</f>
        <v>0.6399999999999999</v>
      </c>
    </row>
    <row r="3630" spans="1:17" x14ac:dyDescent="0.2">
      <c r="A3630">
        <v>427</v>
      </c>
      <c r="B3630" s="20" t="s">
        <v>1391</v>
      </c>
      <c r="C3630" s="20" t="s">
        <v>121</v>
      </c>
      <c r="D3630" s="20" t="s">
        <v>122</v>
      </c>
      <c r="E3630" s="20" t="s">
        <v>130</v>
      </c>
      <c r="F3630" s="20" t="s">
        <v>4</v>
      </c>
      <c r="G3630" s="20" t="s">
        <v>469</v>
      </c>
      <c r="H3630" s="19">
        <v>45389</v>
      </c>
      <c r="I3630">
        <v>0</v>
      </c>
      <c r="J3630">
        <v>163</v>
      </c>
      <c r="L3630">
        <v>3.2</v>
      </c>
      <c r="M3630">
        <f>IF(_22_05_2024__71314[[#This Row],[Данные телематики, пробег]]=0,0.6,IF(_22_05_2024__71314[[#This Row],[Данные путевого, пробег]]=0,0,"для расчета"))</f>
        <v>0.6</v>
      </c>
      <c r="N363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0" s="20">
        <f>_22_05_2024__71314[[#This Row],[Рейтинг по проезду]]*0.6+_22_05_2024__71314[[#This Row],[Рейтинг по МВ]]*0.4</f>
        <v>0.6399999999999999</v>
      </c>
    </row>
    <row r="3631" spans="1:17" x14ac:dyDescent="0.2">
      <c r="A3631">
        <v>427</v>
      </c>
      <c r="B3631" s="20" t="s">
        <v>1392</v>
      </c>
      <c r="C3631" s="20" t="s">
        <v>121</v>
      </c>
      <c r="D3631" s="20" t="s">
        <v>122</v>
      </c>
      <c r="E3631" s="20" t="s">
        <v>130</v>
      </c>
      <c r="F3631" s="20" t="s">
        <v>4</v>
      </c>
      <c r="G3631" s="20" t="s">
        <v>469</v>
      </c>
      <c r="H3631" s="19">
        <v>45390</v>
      </c>
      <c r="I3631">
        <v>0</v>
      </c>
      <c r="J3631">
        <v>1056</v>
      </c>
      <c r="L3631">
        <v>3.2</v>
      </c>
      <c r="M3631">
        <f>IF(_22_05_2024__71314[[#This Row],[Данные телематики, пробег]]=0,0.6,IF(_22_05_2024__71314[[#This Row],[Данные путевого, пробег]]=0,0,"для расчета"))</f>
        <v>0.6</v>
      </c>
      <c r="N363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1" s="20">
        <f>_22_05_2024__71314[[#This Row],[Рейтинг по проезду]]*0.6+_22_05_2024__71314[[#This Row],[Рейтинг по МВ]]*0.4</f>
        <v>0.6399999999999999</v>
      </c>
    </row>
    <row r="3632" spans="1:17" x14ac:dyDescent="0.2">
      <c r="A3632">
        <v>427</v>
      </c>
      <c r="B3632" s="20" t="s">
        <v>1393</v>
      </c>
      <c r="C3632" s="20" t="s">
        <v>121</v>
      </c>
      <c r="D3632" s="20" t="s">
        <v>122</v>
      </c>
      <c r="E3632" s="20" t="s">
        <v>130</v>
      </c>
      <c r="F3632" s="20" t="s">
        <v>4</v>
      </c>
      <c r="G3632" s="20" t="s">
        <v>469</v>
      </c>
      <c r="H3632" s="19">
        <v>45391</v>
      </c>
      <c r="I3632">
        <v>0</v>
      </c>
      <c r="J3632">
        <v>1138</v>
      </c>
      <c r="L3632">
        <v>3.2</v>
      </c>
      <c r="M3632">
        <f>IF(_22_05_2024__71314[[#This Row],[Данные телематики, пробег]]=0,0.6,IF(_22_05_2024__71314[[#This Row],[Данные путевого, пробег]]=0,0,"для расчета"))</f>
        <v>0.6</v>
      </c>
      <c r="N363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2" s="20">
        <f>_22_05_2024__71314[[#This Row],[Рейтинг по проезду]]*0.6+_22_05_2024__71314[[#This Row],[Рейтинг по МВ]]*0.4</f>
        <v>0.6399999999999999</v>
      </c>
    </row>
    <row r="3633" spans="1:17" x14ac:dyDescent="0.2">
      <c r="A3633">
        <v>427</v>
      </c>
      <c r="B3633" s="20" t="s">
        <v>1394</v>
      </c>
      <c r="C3633" s="20" t="s">
        <v>121</v>
      </c>
      <c r="D3633" s="20" t="s">
        <v>122</v>
      </c>
      <c r="E3633" s="20" t="s">
        <v>130</v>
      </c>
      <c r="F3633" s="20" t="s">
        <v>4</v>
      </c>
      <c r="G3633" s="20" t="s">
        <v>469</v>
      </c>
      <c r="H3633" s="19">
        <v>45401</v>
      </c>
      <c r="I3633">
        <v>0</v>
      </c>
      <c r="J3633">
        <v>781</v>
      </c>
      <c r="L3633">
        <v>3.2</v>
      </c>
      <c r="M3633">
        <f>IF(_22_05_2024__71314[[#This Row],[Данные телематики, пробег]]=0,0.6,IF(_22_05_2024__71314[[#This Row],[Данные путевого, пробег]]=0,0,"для расчета"))</f>
        <v>0.6</v>
      </c>
      <c r="N363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3" s="20">
        <f>_22_05_2024__71314[[#This Row],[Рейтинг по проезду]]*0.6+_22_05_2024__71314[[#This Row],[Рейтинг по МВ]]*0.4</f>
        <v>0.6399999999999999</v>
      </c>
    </row>
    <row r="3634" spans="1:17" x14ac:dyDescent="0.2">
      <c r="A3634">
        <v>427</v>
      </c>
      <c r="B3634" s="20" t="s">
        <v>1395</v>
      </c>
      <c r="C3634" s="20" t="s">
        <v>121</v>
      </c>
      <c r="D3634" s="20" t="s">
        <v>122</v>
      </c>
      <c r="E3634" s="20" t="s">
        <v>130</v>
      </c>
      <c r="F3634" s="20" t="s">
        <v>4</v>
      </c>
      <c r="G3634" s="20" t="s">
        <v>469</v>
      </c>
      <c r="H3634" s="19">
        <v>45403</v>
      </c>
      <c r="I3634">
        <v>0</v>
      </c>
      <c r="J3634">
        <v>822</v>
      </c>
      <c r="L3634">
        <v>3.2</v>
      </c>
      <c r="M3634">
        <f>IF(_22_05_2024__71314[[#This Row],[Данные телематики, пробег]]=0,0.6,IF(_22_05_2024__71314[[#This Row],[Данные путевого, пробег]]=0,0,"для расчета"))</f>
        <v>0.6</v>
      </c>
      <c r="N363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4" s="20">
        <f>_22_05_2024__71314[[#This Row],[Рейтинг по проезду]]*0.6+_22_05_2024__71314[[#This Row],[Рейтинг по МВ]]*0.4</f>
        <v>0.6399999999999999</v>
      </c>
    </row>
    <row r="3635" spans="1:17" x14ac:dyDescent="0.2">
      <c r="A3635">
        <v>427</v>
      </c>
      <c r="B3635" s="20" t="s">
        <v>1396</v>
      </c>
      <c r="C3635" s="20" t="s">
        <v>121</v>
      </c>
      <c r="D3635" s="20" t="s">
        <v>122</v>
      </c>
      <c r="E3635" s="20" t="s">
        <v>130</v>
      </c>
      <c r="F3635" s="20" t="s">
        <v>4</v>
      </c>
      <c r="G3635" s="20" t="s">
        <v>469</v>
      </c>
      <c r="H3635" s="19">
        <v>45404</v>
      </c>
      <c r="I3635">
        <v>0</v>
      </c>
      <c r="J3635">
        <v>873</v>
      </c>
      <c r="L3635">
        <v>3.2</v>
      </c>
      <c r="M3635">
        <f>IF(_22_05_2024__71314[[#This Row],[Данные телематики, пробег]]=0,0.6,IF(_22_05_2024__71314[[#This Row],[Данные путевого, пробег]]=0,0,"для расчета"))</f>
        <v>0.6</v>
      </c>
      <c r="N363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5" s="20">
        <f>_22_05_2024__71314[[#This Row],[Рейтинг по проезду]]*0.6+_22_05_2024__71314[[#This Row],[Рейтинг по МВ]]*0.4</f>
        <v>0.6399999999999999</v>
      </c>
    </row>
    <row r="3636" spans="1:17" x14ac:dyDescent="0.2">
      <c r="A3636">
        <v>427</v>
      </c>
      <c r="B3636" s="20" t="s">
        <v>1397</v>
      </c>
      <c r="C3636" s="20" t="s">
        <v>121</v>
      </c>
      <c r="D3636" s="20" t="s">
        <v>122</v>
      </c>
      <c r="E3636" s="20" t="s">
        <v>130</v>
      </c>
      <c r="F3636" s="20" t="s">
        <v>4</v>
      </c>
      <c r="G3636" s="20" t="s">
        <v>469</v>
      </c>
      <c r="H3636" s="19">
        <v>45405</v>
      </c>
      <c r="I3636">
        <v>0</v>
      </c>
      <c r="J3636">
        <v>536</v>
      </c>
      <c r="L3636">
        <v>3.2</v>
      </c>
      <c r="M3636">
        <f>IF(_22_05_2024__71314[[#This Row],[Данные телематики, пробег]]=0,0.6,IF(_22_05_2024__71314[[#This Row],[Данные путевого, пробег]]=0,0,"для расчета"))</f>
        <v>0.6</v>
      </c>
      <c r="N363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6" s="20">
        <f>_22_05_2024__71314[[#This Row],[Рейтинг по проезду]]*0.6+_22_05_2024__71314[[#This Row],[Рейтинг по МВ]]*0.4</f>
        <v>0.6399999999999999</v>
      </c>
    </row>
    <row r="3637" spans="1:17" x14ac:dyDescent="0.2">
      <c r="A3637">
        <v>427</v>
      </c>
      <c r="B3637" s="20" t="s">
        <v>1398</v>
      </c>
      <c r="C3637" s="20" t="s">
        <v>121</v>
      </c>
      <c r="D3637" s="20" t="s">
        <v>122</v>
      </c>
      <c r="E3637" s="20" t="s">
        <v>130</v>
      </c>
      <c r="F3637" s="20" t="s">
        <v>4</v>
      </c>
      <c r="G3637" s="20" t="s">
        <v>469</v>
      </c>
      <c r="H3637" s="19">
        <v>45406</v>
      </c>
      <c r="I3637">
        <v>0</v>
      </c>
      <c r="J3637">
        <v>106</v>
      </c>
      <c r="L3637">
        <v>3.2</v>
      </c>
      <c r="M3637">
        <f>IF(_22_05_2024__71314[[#This Row],[Данные телематики, пробег]]=0,0.6,IF(_22_05_2024__71314[[#This Row],[Данные путевого, пробег]]=0,0,"для расчета"))</f>
        <v>0.6</v>
      </c>
      <c r="N363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7" s="20">
        <f>_22_05_2024__71314[[#This Row],[Рейтинг по проезду]]*0.6+_22_05_2024__71314[[#This Row],[Рейтинг по МВ]]*0.4</f>
        <v>0.6399999999999999</v>
      </c>
    </row>
    <row r="3638" spans="1:17" x14ac:dyDescent="0.2">
      <c r="A3638">
        <v>427</v>
      </c>
      <c r="B3638" s="20" t="s">
        <v>1399</v>
      </c>
      <c r="C3638" s="20" t="s">
        <v>121</v>
      </c>
      <c r="D3638" s="20" t="s">
        <v>122</v>
      </c>
      <c r="E3638" s="20" t="s">
        <v>130</v>
      </c>
      <c r="F3638" s="20" t="s">
        <v>4</v>
      </c>
      <c r="G3638" s="20" t="s">
        <v>469</v>
      </c>
      <c r="H3638" s="19">
        <v>45407</v>
      </c>
      <c r="I3638">
        <v>0</v>
      </c>
      <c r="J3638">
        <v>460</v>
      </c>
      <c r="L3638">
        <v>3.2</v>
      </c>
      <c r="M3638">
        <f>IF(_22_05_2024__71314[[#This Row],[Данные телематики, пробег]]=0,0.6,IF(_22_05_2024__71314[[#This Row],[Данные путевого, пробег]]=0,0,"для расчета"))</f>
        <v>0.6</v>
      </c>
      <c r="N363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8" s="20">
        <f>_22_05_2024__71314[[#This Row],[Рейтинг по проезду]]*0.6+_22_05_2024__71314[[#This Row],[Рейтинг по МВ]]*0.4</f>
        <v>0.6399999999999999</v>
      </c>
    </row>
    <row r="3639" spans="1:17" x14ac:dyDescent="0.2">
      <c r="A3639">
        <v>427</v>
      </c>
      <c r="B3639" s="20" t="s">
        <v>1400</v>
      </c>
      <c r="C3639" s="20" t="s">
        <v>121</v>
      </c>
      <c r="D3639" s="20" t="s">
        <v>122</v>
      </c>
      <c r="E3639" s="20" t="s">
        <v>130</v>
      </c>
      <c r="F3639" s="20" t="s">
        <v>4</v>
      </c>
      <c r="G3639" s="20" t="s">
        <v>469</v>
      </c>
      <c r="H3639" s="19">
        <v>45408</v>
      </c>
      <c r="I3639">
        <v>0</v>
      </c>
      <c r="J3639">
        <v>222</v>
      </c>
      <c r="L3639">
        <v>3.2</v>
      </c>
      <c r="M3639">
        <f>IF(_22_05_2024__71314[[#This Row],[Данные телематики, пробег]]=0,0.6,IF(_22_05_2024__71314[[#This Row],[Данные путевого, пробег]]=0,0,"для расчета"))</f>
        <v>0.6</v>
      </c>
      <c r="N363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3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3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39" s="20">
        <f>_22_05_2024__71314[[#This Row],[Рейтинг по проезду]]*0.6+_22_05_2024__71314[[#This Row],[Рейтинг по МВ]]*0.4</f>
        <v>0.6399999999999999</v>
      </c>
    </row>
    <row r="3640" spans="1:17" x14ac:dyDescent="0.2">
      <c r="A3640">
        <v>427</v>
      </c>
      <c r="B3640" s="20" t="s">
        <v>1401</v>
      </c>
      <c r="C3640" s="20" t="s">
        <v>121</v>
      </c>
      <c r="D3640" s="20" t="s">
        <v>122</v>
      </c>
      <c r="E3640" s="20" t="s">
        <v>130</v>
      </c>
      <c r="F3640" s="20" t="s">
        <v>4</v>
      </c>
      <c r="G3640" s="20" t="s">
        <v>469</v>
      </c>
      <c r="H3640" s="19">
        <v>45409</v>
      </c>
      <c r="I3640">
        <v>0</v>
      </c>
      <c r="J3640">
        <v>125</v>
      </c>
      <c r="L3640">
        <v>3.2</v>
      </c>
      <c r="M3640">
        <f>IF(_22_05_2024__71314[[#This Row],[Данные телематики, пробег]]=0,0.6,IF(_22_05_2024__71314[[#This Row],[Данные путевого, пробег]]=0,0,"для расчета"))</f>
        <v>0.6</v>
      </c>
      <c r="N364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40" s="20">
        <f>_22_05_2024__71314[[#This Row],[Рейтинг по проезду]]*0.6+_22_05_2024__71314[[#This Row],[Рейтинг по МВ]]*0.4</f>
        <v>0.6399999999999999</v>
      </c>
    </row>
    <row r="3641" spans="1:17" x14ac:dyDescent="0.2">
      <c r="A3641">
        <v>427</v>
      </c>
      <c r="B3641" s="20" t="s">
        <v>1402</v>
      </c>
      <c r="C3641" s="20" t="s">
        <v>121</v>
      </c>
      <c r="D3641" s="20" t="s">
        <v>122</v>
      </c>
      <c r="E3641" s="20" t="s">
        <v>130</v>
      </c>
      <c r="F3641" s="20" t="s">
        <v>4</v>
      </c>
      <c r="G3641" s="20" t="s">
        <v>469</v>
      </c>
      <c r="H3641" s="19">
        <v>45410</v>
      </c>
      <c r="I3641">
        <v>0</v>
      </c>
      <c r="J3641">
        <v>719</v>
      </c>
      <c r="L3641">
        <v>3.2</v>
      </c>
      <c r="M3641">
        <f>IF(_22_05_2024__71314[[#This Row],[Данные телематики, пробег]]=0,0.6,IF(_22_05_2024__71314[[#This Row],[Данные путевого, пробег]]=0,0,"для расчета"))</f>
        <v>0.6</v>
      </c>
      <c r="N364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41" s="20">
        <f>_22_05_2024__71314[[#This Row],[Рейтинг по проезду]]*0.6+_22_05_2024__71314[[#This Row],[Рейтинг по МВ]]*0.4</f>
        <v>0.6399999999999999</v>
      </c>
    </row>
    <row r="3642" spans="1:17" x14ac:dyDescent="0.2">
      <c r="A3642">
        <v>427</v>
      </c>
      <c r="B3642" s="20" t="s">
        <v>1403</v>
      </c>
      <c r="C3642" s="20" t="s">
        <v>121</v>
      </c>
      <c r="D3642" s="20" t="s">
        <v>122</v>
      </c>
      <c r="E3642" s="20" t="s">
        <v>130</v>
      </c>
      <c r="F3642" s="20" t="s">
        <v>4</v>
      </c>
      <c r="G3642" s="20" t="s">
        <v>469</v>
      </c>
      <c r="H3642" s="19">
        <v>45411</v>
      </c>
      <c r="I3642">
        <v>0</v>
      </c>
      <c r="J3642">
        <v>345</v>
      </c>
      <c r="L3642">
        <v>3.2</v>
      </c>
      <c r="M3642">
        <f>IF(_22_05_2024__71314[[#This Row],[Данные телематики, пробег]]=0,0.6,IF(_22_05_2024__71314[[#This Row],[Данные путевого, пробег]]=0,0,"для расчета"))</f>
        <v>0.6</v>
      </c>
      <c r="N364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42" s="20">
        <f>_22_05_2024__71314[[#This Row],[Рейтинг по проезду]]*0.6+_22_05_2024__71314[[#This Row],[Рейтинг по МВ]]*0.4</f>
        <v>0.6399999999999999</v>
      </c>
    </row>
    <row r="3643" spans="1:17" x14ac:dyDescent="0.2">
      <c r="A3643">
        <v>427</v>
      </c>
      <c r="B3643" s="20" t="s">
        <v>1404</v>
      </c>
      <c r="C3643" s="20" t="s">
        <v>121</v>
      </c>
      <c r="D3643" s="20" t="s">
        <v>122</v>
      </c>
      <c r="E3643" s="20" t="s">
        <v>130</v>
      </c>
      <c r="F3643" s="20" t="s">
        <v>4</v>
      </c>
      <c r="G3643" s="20" t="s">
        <v>469</v>
      </c>
      <c r="H3643" s="19">
        <v>45412</v>
      </c>
      <c r="I3643">
        <v>0</v>
      </c>
      <c r="J3643">
        <v>932</v>
      </c>
      <c r="L3643">
        <v>3.2</v>
      </c>
      <c r="M3643">
        <f>IF(_22_05_2024__71314[[#This Row],[Данные телематики, пробег]]=0,0.6,IF(_22_05_2024__71314[[#This Row],[Данные путевого, пробег]]=0,0,"для расчета"))</f>
        <v>0.6</v>
      </c>
      <c r="N364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43" s="20">
        <f>_22_05_2024__71314[[#This Row],[Рейтинг по проезду]]*0.6+_22_05_2024__71314[[#This Row],[Рейтинг по МВ]]*0.4</f>
        <v>0.6399999999999999</v>
      </c>
    </row>
    <row r="3644" spans="1:17" x14ac:dyDescent="0.2">
      <c r="A3644">
        <v>428</v>
      </c>
      <c r="B3644" s="20" t="s">
        <v>1405</v>
      </c>
      <c r="C3644" s="20" t="s">
        <v>121</v>
      </c>
      <c r="D3644" s="20" t="s">
        <v>122</v>
      </c>
      <c r="E3644" s="20" t="s">
        <v>130</v>
      </c>
      <c r="F3644" s="20" t="s">
        <v>4</v>
      </c>
      <c r="G3644" s="20" t="s">
        <v>470</v>
      </c>
      <c r="H3644" s="19">
        <v>45387</v>
      </c>
      <c r="I3644">
        <v>0</v>
      </c>
      <c r="J3644">
        <v>155</v>
      </c>
      <c r="L3644">
        <v>6</v>
      </c>
      <c r="M3644">
        <f>IF(_22_05_2024__71314[[#This Row],[Данные телематики, пробег]]=0,0.6,IF(_22_05_2024__71314[[#This Row],[Данные путевого, пробег]]=0,0,"для расчета"))</f>
        <v>0.6</v>
      </c>
      <c r="N364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4" s="20">
        <f>_22_05_2024__71314[[#This Row],[Рейтинг по проезду]]*0.6+_22_05_2024__71314[[#This Row],[Рейтинг по МВ]]*0.4</f>
        <v>0.76</v>
      </c>
    </row>
    <row r="3645" spans="1:17" x14ac:dyDescent="0.2">
      <c r="A3645">
        <v>428</v>
      </c>
      <c r="B3645" s="20" t="s">
        <v>1406</v>
      </c>
      <c r="C3645" s="20" t="s">
        <v>121</v>
      </c>
      <c r="D3645" s="20" t="s">
        <v>122</v>
      </c>
      <c r="E3645" s="20" t="s">
        <v>130</v>
      </c>
      <c r="F3645" s="20" t="s">
        <v>4</v>
      </c>
      <c r="G3645" s="20" t="s">
        <v>470</v>
      </c>
      <c r="H3645" s="19">
        <v>45390</v>
      </c>
      <c r="I3645">
        <v>0</v>
      </c>
      <c r="J3645">
        <v>204</v>
      </c>
      <c r="L3645">
        <v>6</v>
      </c>
      <c r="M3645">
        <f>IF(_22_05_2024__71314[[#This Row],[Данные телематики, пробег]]=0,0.6,IF(_22_05_2024__71314[[#This Row],[Данные путевого, пробег]]=0,0,"для расчета"))</f>
        <v>0.6</v>
      </c>
      <c r="N364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5" s="20">
        <f>_22_05_2024__71314[[#This Row],[Рейтинг по проезду]]*0.6+_22_05_2024__71314[[#This Row],[Рейтинг по МВ]]*0.4</f>
        <v>0.76</v>
      </c>
    </row>
    <row r="3646" spans="1:17" x14ac:dyDescent="0.2">
      <c r="A3646">
        <v>428</v>
      </c>
      <c r="B3646" s="20" t="s">
        <v>1407</v>
      </c>
      <c r="C3646" s="20" t="s">
        <v>121</v>
      </c>
      <c r="D3646" s="20" t="s">
        <v>122</v>
      </c>
      <c r="E3646" s="20" t="s">
        <v>130</v>
      </c>
      <c r="F3646" s="20" t="s">
        <v>4</v>
      </c>
      <c r="G3646" s="20" t="s">
        <v>470</v>
      </c>
      <c r="H3646" s="19">
        <v>45391</v>
      </c>
      <c r="I3646">
        <v>0</v>
      </c>
      <c r="J3646">
        <v>213</v>
      </c>
      <c r="L3646">
        <v>6</v>
      </c>
      <c r="M3646">
        <f>IF(_22_05_2024__71314[[#This Row],[Данные телематики, пробег]]=0,0.6,IF(_22_05_2024__71314[[#This Row],[Данные путевого, пробег]]=0,0,"для расчета"))</f>
        <v>0.6</v>
      </c>
      <c r="N364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6" s="20">
        <f>_22_05_2024__71314[[#This Row],[Рейтинг по проезду]]*0.6+_22_05_2024__71314[[#This Row],[Рейтинг по МВ]]*0.4</f>
        <v>0.76</v>
      </c>
    </row>
    <row r="3647" spans="1:17" x14ac:dyDescent="0.2">
      <c r="A3647">
        <v>428</v>
      </c>
      <c r="B3647" s="20" t="s">
        <v>1408</v>
      </c>
      <c r="C3647" s="20" t="s">
        <v>121</v>
      </c>
      <c r="D3647" s="20" t="s">
        <v>122</v>
      </c>
      <c r="E3647" s="20" t="s">
        <v>130</v>
      </c>
      <c r="F3647" s="20" t="s">
        <v>4</v>
      </c>
      <c r="G3647" s="20" t="s">
        <v>470</v>
      </c>
      <c r="H3647" s="19">
        <v>45394</v>
      </c>
      <c r="I3647">
        <v>0</v>
      </c>
      <c r="J3647">
        <v>919</v>
      </c>
      <c r="L3647">
        <v>6</v>
      </c>
      <c r="M3647">
        <f>IF(_22_05_2024__71314[[#This Row],[Данные телематики, пробег]]=0,0.6,IF(_22_05_2024__71314[[#This Row],[Данные путевого, пробег]]=0,0,"для расчета"))</f>
        <v>0.6</v>
      </c>
      <c r="N364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7" s="20">
        <f>_22_05_2024__71314[[#This Row],[Рейтинг по проезду]]*0.6+_22_05_2024__71314[[#This Row],[Рейтинг по МВ]]*0.4</f>
        <v>0.76</v>
      </c>
    </row>
    <row r="3648" spans="1:17" x14ac:dyDescent="0.2">
      <c r="A3648">
        <v>428</v>
      </c>
      <c r="B3648" s="20" t="s">
        <v>1409</v>
      </c>
      <c r="C3648" s="20" t="s">
        <v>121</v>
      </c>
      <c r="D3648" s="20" t="s">
        <v>122</v>
      </c>
      <c r="E3648" s="20" t="s">
        <v>130</v>
      </c>
      <c r="F3648" s="20" t="s">
        <v>4</v>
      </c>
      <c r="G3648" s="20" t="s">
        <v>470</v>
      </c>
      <c r="H3648" s="19">
        <v>45398</v>
      </c>
      <c r="I3648">
        <v>0</v>
      </c>
      <c r="J3648">
        <v>76</v>
      </c>
      <c r="L3648">
        <v>6</v>
      </c>
      <c r="M3648">
        <f>IF(_22_05_2024__71314[[#This Row],[Данные телематики, пробег]]=0,0.6,IF(_22_05_2024__71314[[#This Row],[Данные путевого, пробег]]=0,0,"для расчета"))</f>
        <v>0.6</v>
      </c>
      <c r="N364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8" s="20">
        <f>_22_05_2024__71314[[#This Row],[Рейтинг по проезду]]*0.6+_22_05_2024__71314[[#This Row],[Рейтинг по МВ]]*0.4</f>
        <v>0.76</v>
      </c>
    </row>
    <row r="3649" spans="1:17" x14ac:dyDescent="0.2">
      <c r="A3649">
        <v>428</v>
      </c>
      <c r="B3649" s="20" t="s">
        <v>1410</v>
      </c>
      <c r="C3649" s="20" t="s">
        <v>121</v>
      </c>
      <c r="D3649" s="20" t="s">
        <v>122</v>
      </c>
      <c r="E3649" s="20" t="s">
        <v>130</v>
      </c>
      <c r="F3649" s="20" t="s">
        <v>4</v>
      </c>
      <c r="G3649" s="20" t="s">
        <v>470</v>
      </c>
      <c r="H3649" s="19">
        <v>45399</v>
      </c>
      <c r="I3649">
        <v>0</v>
      </c>
      <c r="J3649">
        <v>208</v>
      </c>
      <c r="L3649">
        <v>6</v>
      </c>
      <c r="M3649">
        <f>IF(_22_05_2024__71314[[#This Row],[Данные телематики, пробег]]=0,0.6,IF(_22_05_2024__71314[[#This Row],[Данные путевого, пробег]]=0,0,"для расчета"))</f>
        <v>0.6</v>
      </c>
      <c r="N364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4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4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49" s="20">
        <f>_22_05_2024__71314[[#This Row],[Рейтинг по проезду]]*0.6+_22_05_2024__71314[[#This Row],[Рейтинг по МВ]]*0.4</f>
        <v>0.76</v>
      </c>
    </row>
    <row r="3650" spans="1:17" x14ac:dyDescent="0.2">
      <c r="A3650">
        <v>428</v>
      </c>
      <c r="B3650" s="20" t="s">
        <v>1411</v>
      </c>
      <c r="C3650" s="20" t="s">
        <v>121</v>
      </c>
      <c r="D3650" s="20" t="s">
        <v>122</v>
      </c>
      <c r="E3650" s="20" t="s">
        <v>130</v>
      </c>
      <c r="F3650" s="20" t="s">
        <v>4</v>
      </c>
      <c r="G3650" s="20" t="s">
        <v>470</v>
      </c>
      <c r="H3650" s="19">
        <v>45400</v>
      </c>
      <c r="I3650">
        <v>0</v>
      </c>
      <c r="J3650">
        <v>98</v>
      </c>
      <c r="L3650">
        <v>6</v>
      </c>
      <c r="M3650">
        <f>IF(_22_05_2024__71314[[#This Row],[Данные телематики, пробег]]=0,0.6,IF(_22_05_2024__71314[[#This Row],[Данные путевого, пробег]]=0,0,"для расчета"))</f>
        <v>0.6</v>
      </c>
      <c r="N365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0" s="20">
        <f>_22_05_2024__71314[[#This Row],[Рейтинг по проезду]]*0.6+_22_05_2024__71314[[#This Row],[Рейтинг по МВ]]*0.4</f>
        <v>0.76</v>
      </c>
    </row>
    <row r="3651" spans="1:17" x14ac:dyDescent="0.2">
      <c r="A3651">
        <v>428</v>
      </c>
      <c r="B3651" s="20" t="s">
        <v>1412</v>
      </c>
      <c r="C3651" s="20" t="s">
        <v>121</v>
      </c>
      <c r="D3651" s="20" t="s">
        <v>122</v>
      </c>
      <c r="E3651" s="20" t="s">
        <v>130</v>
      </c>
      <c r="F3651" s="20" t="s">
        <v>4</v>
      </c>
      <c r="G3651" s="20" t="s">
        <v>470</v>
      </c>
      <c r="H3651" s="19">
        <v>45407</v>
      </c>
      <c r="I3651">
        <v>0</v>
      </c>
      <c r="J3651">
        <v>950</v>
      </c>
      <c r="L3651">
        <v>6</v>
      </c>
      <c r="M3651">
        <f>IF(_22_05_2024__71314[[#This Row],[Данные телематики, пробег]]=0,0.6,IF(_22_05_2024__71314[[#This Row],[Данные путевого, пробег]]=0,0,"для расчета"))</f>
        <v>0.6</v>
      </c>
      <c r="N365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1" s="20">
        <f>_22_05_2024__71314[[#This Row],[Рейтинг по проезду]]*0.6+_22_05_2024__71314[[#This Row],[Рейтинг по МВ]]*0.4</f>
        <v>0.76</v>
      </c>
    </row>
    <row r="3652" spans="1:17" x14ac:dyDescent="0.2">
      <c r="A3652">
        <v>428</v>
      </c>
      <c r="B3652" s="20" t="s">
        <v>1413</v>
      </c>
      <c r="C3652" s="20" t="s">
        <v>121</v>
      </c>
      <c r="D3652" s="20" t="s">
        <v>122</v>
      </c>
      <c r="E3652" s="20" t="s">
        <v>130</v>
      </c>
      <c r="F3652" s="20" t="s">
        <v>4</v>
      </c>
      <c r="G3652" s="20" t="s">
        <v>470</v>
      </c>
      <c r="H3652" s="19">
        <v>45408</v>
      </c>
      <c r="I3652">
        <v>0</v>
      </c>
      <c r="J3652">
        <v>1150</v>
      </c>
      <c r="L3652">
        <v>6</v>
      </c>
      <c r="M3652">
        <f>IF(_22_05_2024__71314[[#This Row],[Данные телематики, пробег]]=0,0.6,IF(_22_05_2024__71314[[#This Row],[Данные путевого, пробег]]=0,0,"для расчета"))</f>
        <v>0.6</v>
      </c>
      <c r="N365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2" s="20">
        <f>_22_05_2024__71314[[#This Row],[Рейтинг по проезду]]*0.6+_22_05_2024__71314[[#This Row],[Рейтинг по МВ]]*0.4</f>
        <v>0.76</v>
      </c>
    </row>
    <row r="3653" spans="1:17" x14ac:dyDescent="0.2">
      <c r="A3653">
        <v>430</v>
      </c>
      <c r="B3653" s="20" t="s">
        <v>1414</v>
      </c>
      <c r="C3653" s="20" t="s">
        <v>121</v>
      </c>
      <c r="D3653" s="20" t="s">
        <v>122</v>
      </c>
      <c r="E3653" s="20" t="s">
        <v>130</v>
      </c>
      <c r="F3653" s="20" t="s">
        <v>4</v>
      </c>
      <c r="G3653" s="20" t="s">
        <v>472</v>
      </c>
      <c r="H3653" s="19">
        <v>45383</v>
      </c>
      <c r="I3653">
        <v>0</v>
      </c>
      <c r="J3653">
        <v>286</v>
      </c>
      <c r="L3653">
        <v>5.6</v>
      </c>
      <c r="M3653">
        <f>IF(_22_05_2024__71314[[#This Row],[Данные телематики, пробег]]=0,0.6,IF(_22_05_2024__71314[[#This Row],[Данные путевого, пробег]]=0,0,"для расчета"))</f>
        <v>0.6</v>
      </c>
      <c r="N365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3" s="20">
        <f>_22_05_2024__71314[[#This Row],[Рейтинг по проезду]]*0.6+_22_05_2024__71314[[#This Row],[Рейтинг по МВ]]*0.4</f>
        <v>0.76</v>
      </c>
    </row>
    <row r="3654" spans="1:17" x14ac:dyDescent="0.2">
      <c r="A3654">
        <v>430</v>
      </c>
      <c r="B3654" s="20" t="s">
        <v>1415</v>
      </c>
      <c r="C3654" s="20" t="s">
        <v>121</v>
      </c>
      <c r="D3654" s="20" t="s">
        <v>122</v>
      </c>
      <c r="E3654" s="20" t="s">
        <v>130</v>
      </c>
      <c r="F3654" s="20" t="s">
        <v>4</v>
      </c>
      <c r="G3654" s="20" t="s">
        <v>472</v>
      </c>
      <c r="H3654" s="19">
        <v>45385</v>
      </c>
      <c r="I3654">
        <v>0</v>
      </c>
      <c r="J3654">
        <v>56</v>
      </c>
      <c r="L3654">
        <v>5.6</v>
      </c>
      <c r="M3654">
        <f>IF(_22_05_2024__71314[[#This Row],[Данные телематики, пробег]]=0,0.6,IF(_22_05_2024__71314[[#This Row],[Данные путевого, пробег]]=0,0,"для расчета"))</f>
        <v>0.6</v>
      </c>
      <c r="N365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4" s="20">
        <f>_22_05_2024__71314[[#This Row],[Рейтинг по проезду]]*0.6+_22_05_2024__71314[[#This Row],[Рейтинг по МВ]]*0.4</f>
        <v>0.76</v>
      </c>
    </row>
    <row r="3655" spans="1:17" x14ac:dyDescent="0.2">
      <c r="A3655">
        <v>430</v>
      </c>
      <c r="B3655" s="20" t="s">
        <v>1416</v>
      </c>
      <c r="C3655" s="20" t="s">
        <v>121</v>
      </c>
      <c r="D3655" s="20" t="s">
        <v>122</v>
      </c>
      <c r="E3655" s="20" t="s">
        <v>130</v>
      </c>
      <c r="F3655" s="20" t="s">
        <v>4</v>
      </c>
      <c r="G3655" s="20" t="s">
        <v>472</v>
      </c>
      <c r="H3655" s="19">
        <v>45388</v>
      </c>
      <c r="I3655">
        <v>0</v>
      </c>
      <c r="J3655">
        <v>189</v>
      </c>
      <c r="L3655">
        <v>5.6</v>
      </c>
      <c r="M3655">
        <f>IF(_22_05_2024__71314[[#This Row],[Данные телематики, пробег]]=0,0.6,IF(_22_05_2024__71314[[#This Row],[Данные путевого, пробег]]=0,0,"для расчета"))</f>
        <v>0.6</v>
      </c>
      <c r="N365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5" s="20">
        <f>_22_05_2024__71314[[#This Row],[Рейтинг по проезду]]*0.6+_22_05_2024__71314[[#This Row],[Рейтинг по МВ]]*0.4</f>
        <v>0.76</v>
      </c>
    </row>
    <row r="3656" spans="1:17" x14ac:dyDescent="0.2">
      <c r="A3656">
        <v>430</v>
      </c>
      <c r="B3656" s="20" t="s">
        <v>1417</v>
      </c>
      <c r="C3656" s="20" t="s">
        <v>121</v>
      </c>
      <c r="D3656" s="20" t="s">
        <v>122</v>
      </c>
      <c r="E3656" s="20" t="s">
        <v>130</v>
      </c>
      <c r="F3656" s="20" t="s">
        <v>4</v>
      </c>
      <c r="G3656" s="20" t="s">
        <v>472</v>
      </c>
      <c r="H3656" s="19">
        <v>45391</v>
      </c>
      <c r="I3656">
        <v>0</v>
      </c>
      <c r="J3656">
        <v>165</v>
      </c>
      <c r="L3656">
        <v>5.6</v>
      </c>
      <c r="M3656">
        <f>IF(_22_05_2024__71314[[#This Row],[Данные телематики, пробег]]=0,0.6,IF(_22_05_2024__71314[[#This Row],[Данные путевого, пробег]]=0,0,"для расчета"))</f>
        <v>0.6</v>
      </c>
      <c r="N365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6" s="20">
        <f>_22_05_2024__71314[[#This Row],[Рейтинг по проезду]]*0.6+_22_05_2024__71314[[#This Row],[Рейтинг по МВ]]*0.4</f>
        <v>0.76</v>
      </c>
    </row>
    <row r="3657" spans="1:17" x14ac:dyDescent="0.2">
      <c r="A3657">
        <v>430</v>
      </c>
      <c r="B3657" s="20" t="s">
        <v>1418</v>
      </c>
      <c r="C3657" s="20" t="s">
        <v>121</v>
      </c>
      <c r="D3657" s="20" t="s">
        <v>122</v>
      </c>
      <c r="E3657" s="20" t="s">
        <v>130</v>
      </c>
      <c r="F3657" s="20" t="s">
        <v>4</v>
      </c>
      <c r="G3657" s="20" t="s">
        <v>472</v>
      </c>
      <c r="H3657" s="19">
        <v>45392</v>
      </c>
      <c r="I3657">
        <v>0</v>
      </c>
      <c r="J3657">
        <v>564</v>
      </c>
      <c r="L3657">
        <v>5.6</v>
      </c>
      <c r="M3657">
        <f>IF(_22_05_2024__71314[[#This Row],[Данные телематики, пробег]]=0,0.6,IF(_22_05_2024__71314[[#This Row],[Данные путевого, пробег]]=0,0,"для расчета"))</f>
        <v>0.6</v>
      </c>
      <c r="N365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7" s="20">
        <f>_22_05_2024__71314[[#This Row],[Рейтинг по проезду]]*0.6+_22_05_2024__71314[[#This Row],[Рейтинг по МВ]]*0.4</f>
        <v>0.76</v>
      </c>
    </row>
    <row r="3658" spans="1:17" x14ac:dyDescent="0.2">
      <c r="A3658">
        <v>430</v>
      </c>
      <c r="B3658" s="20" t="s">
        <v>1419</v>
      </c>
      <c r="C3658" s="20" t="s">
        <v>121</v>
      </c>
      <c r="D3658" s="20" t="s">
        <v>122</v>
      </c>
      <c r="E3658" s="20" t="s">
        <v>130</v>
      </c>
      <c r="F3658" s="20" t="s">
        <v>4</v>
      </c>
      <c r="G3658" s="20" t="s">
        <v>472</v>
      </c>
      <c r="H3658" s="19">
        <v>45393</v>
      </c>
      <c r="I3658">
        <v>0</v>
      </c>
      <c r="J3658">
        <v>49</v>
      </c>
      <c r="L3658">
        <v>5.6</v>
      </c>
      <c r="M3658">
        <f>IF(_22_05_2024__71314[[#This Row],[Данные телематики, пробег]]=0,0.6,IF(_22_05_2024__71314[[#This Row],[Данные путевого, пробег]]=0,0,"для расчета"))</f>
        <v>0.6</v>
      </c>
      <c r="N365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8" s="20">
        <f>_22_05_2024__71314[[#This Row],[Рейтинг по проезду]]*0.6+_22_05_2024__71314[[#This Row],[Рейтинг по МВ]]*0.4</f>
        <v>0.76</v>
      </c>
    </row>
    <row r="3659" spans="1:17" x14ac:dyDescent="0.2">
      <c r="A3659">
        <v>430</v>
      </c>
      <c r="B3659" s="20" t="s">
        <v>1420</v>
      </c>
      <c r="C3659" s="20" t="s">
        <v>121</v>
      </c>
      <c r="D3659" s="20" t="s">
        <v>122</v>
      </c>
      <c r="E3659" s="20" t="s">
        <v>130</v>
      </c>
      <c r="F3659" s="20" t="s">
        <v>4</v>
      </c>
      <c r="G3659" s="20" t="s">
        <v>472</v>
      </c>
      <c r="H3659" s="19">
        <v>45394</v>
      </c>
      <c r="I3659">
        <v>0</v>
      </c>
      <c r="J3659">
        <v>16</v>
      </c>
      <c r="L3659">
        <v>5.6</v>
      </c>
      <c r="M3659">
        <f>IF(_22_05_2024__71314[[#This Row],[Данные телематики, пробег]]=0,0.6,IF(_22_05_2024__71314[[#This Row],[Данные путевого, пробег]]=0,0,"для расчета"))</f>
        <v>0.6</v>
      </c>
      <c r="N365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5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5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59" s="20">
        <f>_22_05_2024__71314[[#This Row],[Рейтинг по проезду]]*0.6+_22_05_2024__71314[[#This Row],[Рейтинг по МВ]]*0.4</f>
        <v>0.76</v>
      </c>
    </row>
    <row r="3660" spans="1:17" x14ac:dyDescent="0.2">
      <c r="A3660">
        <v>430</v>
      </c>
      <c r="B3660" s="20" t="s">
        <v>1421</v>
      </c>
      <c r="C3660" s="20" t="s">
        <v>121</v>
      </c>
      <c r="D3660" s="20" t="s">
        <v>122</v>
      </c>
      <c r="E3660" s="20" t="s">
        <v>130</v>
      </c>
      <c r="F3660" s="20" t="s">
        <v>4</v>
      </c>
      <c r="G3660" s="20" t="s">
        <v>472</v>
      </c>
      <c r="H3660" s="19">
        <v>45397</v>
      </c>
      <c r="I3660">
        <v>0</v>
      </c>
      <c r="J3660">
        <v>8</v>
      </c>
      <c r="L3660">
        <v>5.6</v>
      </c>
      <c r="M3660">
        <f>IF(_22_05_2024__71314[[#This Row],[Данные телематики, пробег]]=0,0.6,IF(_22_05_2024__71314[[#This Row],[Данные путевого, пробег]]=0,0,"для расчета"))</f>
        <v>0.6</v>
      </c>
      <c r="N366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0" s="20">
        <f>_22_05_2024__71314[[#This Row],[Рейтинг по проезду]]*0.6+_22_05_2024__71314[[#This Row],[Рейтинг по МВ]]*0.4</f>
        <v>0.76</v>
      </c>
    </row>
    <row r="3661" spans="1:17" x14ac:dyDescent="0.2">
      <c r="A3661">
        <v>430</v>
      </c>
      <c r="B3661" s="20" t="s">
        <v>1422</v>
      </c>
      <c r="C3661" s="20" t="s">
        <v>121</v>
      </c>
      <c r="D3661" s="20" t="s">
        <v>122</v>
      </c>
      <c r="E3661" s="20" t="s">
        <v>130</v>
      </c>
      <c r="F3661" s="20" t="s">
        <v>4</v>
      </c>
      <c r="G3661" s="20" t="s">
        <v>472</v>
      </c>
      <c r="H3661" s="19">
        <v>45400</v>
      </c>
      <c r="I3661">
        <v>0</v>
      </c>
      <c r="J3661">
        <v>28</v>
      </c>
      <c r="L3661">
        <v>5.6</v>
      </c>
      <c r="M3661">
        <f>IF(_22_05_2024__71314[[#This Row],[Данные телематики, пробег]]=0,0.6,IF(_22_05_2024__71314[[#This Row],[Данные путевого, пробег]]=0,0,"для расчета"))</f>
        <v>0.6</v>
      </c>
      <c r="N366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1" s="20">
        <f>_22_05_2024__71314[[#This Row],[Рейтинг по проезду]]*0.6+_22_05_2024__71314[[#This Row],[Рейтинг по МВ]]*0.4</f>
        <v>0.76</v>
      </c>
    </row>
    <row r="3662" spans="1:17" x14ac:dyDescent="0.2">
      <c r="A3662">
        <v>430</v>
      </c>
      <c r="B3662" s="20" t="s">
        <v>1423</v>
      </c>
      <c r="C3662" s="20" t="s">
        <v>121</v>
      </c>
      <c r="D3662" s="20" t="s">
        <v>122</v>
      </c>
      <c r="E3662" s="20" t="s">
        <v>130</v>
      </c>
      <c r="F3662" s="20" t="s">
        <v>4</v>
      </c>
      <c r="G3662" s="20" t="s">
        <v>472</v>
      </c>
      <c r="H3662" s="19">
        <v>45401</v>
      </c>
      <c r="I3662">
        <v>0</v>
      </c>
      <c r="J3662">
        <v>298</v>
      </c>
      <c r="L3662">
        <v>5.6</v>
      </c>
      <c r="M3662">
        <f>IF(_22_05_2024__71314[[#This Row],[Данные телематики, пробег]]=0,0.6,IF(_22_05_2024__71314[[#This Row],[Данные путевого, пробег]]=0,0,"для расчета"))</f>
        <v>0.6</v>
      </c>
      <c r="N366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2" s="20">
        <f>_22_05_2024__71314[[#This Row],[Рейтинг по проезду]]*0.6+_22_05_2024__71314[[#This Row],[Рейтинг по МВ]]*0.4</f>
        <v>0.76</v>
      </c>
    </row>
    <row r="3663" spans="1:17" x14ac:dyDescent="0.2">
      <c r="A3663">
        <v>430</v>
      </c>
      <c r="B3663" s="20" t="s">
        <v>1424</v>
      </c>
      <c r="C3663" s="20" t="s">
        <v>121</v>
      </c>
      <c r="D3663" s="20" t="s">
        <v>122</v>
      </c>
      <c r="E3663" s="20" t="s">
        <v>130</v>
      </c>
      <c r="F3663" s="20" t="s">
        <v>4</v>
      </c>
      <c r="G3663" s="20" t="s">
        <v>472</v>
      </c>
      <c r="H3663" s="19">
        <v>45402</v>
      </c>
      <c r="I3663">
        <v>0</v>
      </c>
      <c r="J3663">
        <v>10</v>
      </c>
      <c r="L3663">
        <v>5.6</v>
      </c>
      <c r="M3663">
        <f>IF(_22_05_2024__71314[[#This Row],[Данные телематики, пробег]]=0,0.6,IF(_22_05_2024__71314[[#This Row],[Данные путевого, пробег]]=0,0,"для расчета"))</f>
        <v>0.6</v>
      </c>
      <c r="N366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3" s="20">
        <f>_22_05_2024__71314[[#This Row],[Рейтинг по проезду]]*0.6+_22_05_2024__71314[[#This Row],[Рейтинг по МВ]]*0.4</f>
        <v>0.76</v>
      </c>
    </row>
    <row r="3664" spans="1:17" x14ac:dyDescent="0.2">
      <c r="A3664">
        <v>430</v>
      </c>
      <c r="B3664" s="20" t="s">
        <v>1425</v>
      </c>
      <c r="C3664" s="20" t="s">
        <v>121</v>
      </c>
      <c r="D3664" s="20" t="s">
        <v>122</v>
      </c>
      <c r="E3664" s="20" t="s">
        <v>130</v>
      </c>
      <c r="F3664" s="20" t="s">
        <v>4</v>
      </c>
      <c r="G3664" s="20" t="s">
        <v>472</v>
      </c>
      <c r="H3664" s="19">
        <v>45405</v>
      </c>
      <c r="I3664">
        <v>0</v>
      </c>
      <c r="J3664">
        <v>54</v>
      </c>
      <c r="L3664">
        <v>5.6</v>
      </c>
      <c r="M3664">
        <f>IF(_22_05_2024__71314[[#This Row],[Данные телематики, пробег]]=0,0.6,IF(_22_05_2024__71314[[#This Row],[Данные путевого, пробег]]=0,0,"для расчета"))</f>
        <v>0.6</v>
      </c>
      <c r="N366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4" s="20">
        <f>_22_05_2024__71314[[#This Row],[Рейтинг по проезду]]*0.6+_22_05_2024__71314[[#This Row],[Рейтинг по МВ]]*0.4</f>
        <v>0.76</v>
      </c>
    </row>
    <row r="3665" spans="1:17" x14ac:dyDescent="0.2">
      <c r="A3665">
        <v>430</v>
      </c>
      <c r="B3665" s="20" t="s">
        <v>1426</v>
      </c>
      <c r="C3665" s="20" t="s">
        <v>121</v>
      </c>
      <c r="D3665" s="20" t="s">
        <v>122</v>
      </c>
      <c r="E3665" s="20" t="s">
        <v>130</v>
      </c>
      <c r="F3665" s="20" t="s">
        <v>4</v>
      </c>
      <c r="G3665" s="20" t="s">
        <v>472</v>
      </c>
      <c r="H3665" s="19">
        <v>45406</v>
      </c>
      <c r="I3665">
        <v>0</v>
      </c>
      <c r="J3665">
        <v>14</v>
      </c>
      <c r="L3665">
        <v>5.6</v>
      </c>
      <c r="M3665">
        <f>IF(_22_05_2024__71314[[#This Row],[Данные телематики, пробег]]=0,0.6,IF(_22_05_2024__71314[[#This Row],[Данные путевого, пробег]]=0,0,"для расчета"))</f>
        <v>0.6</v>
      </c>
      <c r="N366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5" s="20">
        <f>_22_05_2024__71314[[#This Row],[Рейтинг по проезду]]*0.6+_22_05_2024__71314[[#This Row],[Рейтинг по МВ]]*0.4</f>
        <v>0.76</v>
      </c>
    </row>
    <row r="3666" spans="1:17" x14ac:dyDescent="0.2">
      <c r="A3666">
        <v>430</v>
      </c>
      <c r="B3666" s="20" t="s">
        <v>1427</v>
      </c>
      <c r="C3666" s="20" t="s">
        <v>121</v>
      </c>
      <c r="D3666" s="20" t="s">
        <v>122</v>
      </c>
      <c r="E3666" s="20" t="s">
        <v>130</v>
      </c>
      <c r="F3666" s="20" t="s">
        <v>4</v>
      </c>
      <c r="G3666" s="20" t="s">
        <v>472</v>
      </c>
      <c r="H3666" s="19">
        <v>45407</v>
      </c>
      <c r="I3666">
        <v>0</v>
      </c>
      <c r="J3666">
        <v>22</v>
      </c>
      <c r="L3666">
        <v>5.6</v>
      </c>
      <c r="M3666">
        <f>IF(_22_05_2024__71314[[#This Row],[Данные телематики, пробег]]=0,0.6,IF(_22_05_2024__71314[[#This Row],[Данные путевого, пробег]]=0,0,"для расчета"))</f>
        <v>0.6</v>
      </c>
      <c r="N366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6" s="20">
        <f>_22_05_2024__71314[[#This Row],[Рейтинг по проезду]]*0.6+_22_05_2024__71314[[#This Row],[Рейтинг по МВ]]*0.4</f>
        <v>0.76</v>
      </c>
    </row>
    <row r="3667" spans="1:17" x14ac:dyDescent="0.2">
      <c r="A3667">
        <v>430</v>
      </c>
      <c r="B3667" s="20" t="s">
        <v>1428</v>
      </c>
      <c r="C3667" s="20" t="s">
        <v>121</v>
      </c>
      <c r="D3667" s="20" t="s">
        <v>122</v>
      </c>
      <c r="E3667" s="20" t="s">
        <v>130</v>
      </c>
      <c r="F3667" s="20" t="s">
        <v>4</v>
      </c>
      <c r="G3667" s="20" t="s">
        <v>472</v>
      </c>
      <c r="H3667" s="19">
        <v>45408</v>
      </c>
      <c r="I3667">
        <v>0</v>
      </c>
      <c r="J3667">
        <v>455</v>
      </c>
      <c r="L3667">
        <v>5.6</v>
      </c>
      <c r="M3667">
        <f>IF(_22_05_2024__71314[[#This Row],[Данные телематики, пробег]]=0,0.6,IF(_22_05_2024__71314[[#This Row],[Данные путевого, пробег]]=0,0,"для расчета"))</f>
        <v>0.6</v>
      </c>
      <c r="N366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7" s="20">
        <f>_22_05_2024__71314[[#This Row],[Рейтинг по проезду]]*0.6+_22_05_2024__71314[[#This Row],[Рейтинг по МВ]]*0.4</f>
        <v>0.76</v>
      </c>
    </row>
    <row r="3668" spans="1:17" x14ac:dyDescent="0.2">
      <c r="A3668">
        <v>430</v>
      </c>
      <c r="B3668" s="20" t="s">
        <v>1429</v>
      </c>
      <c r="C3668" s="20" t="s">
        <v>121</v>
      </c>
      <c r="D3668" s="20" t="s">
        <v>122</v>
      </c>
      <c r="E3668" s="20" t="s">
        <v>130</v>
      </c>
      <c r="F3668" s="20" t="s">
        <v>4</v>
      </c>
      <c r="G3668" s="20" t="s">
        <v>472</v>
      </c>
      <c r="H3668" s="19">
        <v>45409</v>
      </c>
      <c r="I3668">
        <v>0</v>
      </c>
      <c r="J3668">
        <v>26</v>
      </c>
      <c r="L3668">
        <v>5.6</v>
      </c>
      <c r="M3668">
        <f>IF(_22_05_2024__71314[[#This Row],[Данные телематики, пробег]]=0,0.6,IF(_22_05_2024__71314[[#This Row],[Данные путевого, пробег]]=0,0,"для расчета"))</f>
        <v>0.6</v>
      </c>
      <c r="N366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8" s="20">
        <f>_22_05_2024__71314[[#This Row],[Рейтинг по проезду]]*0.6+_22_05_2024__71314[[#This Row],[Рейтинг по МВ]]*0.4</f>
        <v>0.76</v>
      </c>
    </row>
    <row r="3669" spans="1:17" x14ac:dyDescent="0.2">
      <c r="A3669">
        <v>430</v>
      </c>
      <c r="B3669" s="20" t="s">
        <v>1430</v>
      </c>
      <c r="C3669" s="20" t="s">
        <v>121</v>
      </c>
      <c r="D3669" s="20" t="s">
        <v>122</v>
      </c>
      <c r="E3669" s="20" t="s">
        <v>130</v>
      </c>
      <c r="F3669" s="20" t="s">
        <v>4</v>
      </c>
      <c r="G3669" s="20" t="s">
        <v>472</v>
      </c>
      <c r="H3669" s="19">
        <v>45410</v>
      </c>
      <c r="I3669">
        <v>0</v>
      </c>
      <c r="J3669">
        <v>8</v>
      </c>
      <c r="L3669">
        <v>5.6</v>
      </c>
      <c r="M3669">
        <f>IF(_22_05_2024__71314[[#This Row],[Данные телематики, пробег]]=0,0.6,IF(_22_05_2024__71314[[#This Row],[Данные путевого, пробег]]=0,0,"для расчета"))</f>
        <v>0.6</v>
      </c>
      <c r="N366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6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6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69" s="20">
        <f>_22_05_2024__71314[[#This Row],[Рейтинг по проезду]]*0.6+_22_05_2024__71314[[#This Row],[Рейтинг по МВ]]*0.4</f>
        <v>0.76</v>
      </c>
    </row>
    <row r="3670" spans="1:17" x14ac:dyDescent="0.2">
      <c r="A3670">
        <v>431</v>
      </c>
      <c r="B3670" s="20" t="s">
        <v>1431</v>
      </c>
      <c r="C3670" s="20" t="s">
        <v>121</v>
      </c>
      <c r="D3670" s="20" t="s">
        <v>122</v>
      </c>
      <c r="E3670" s="20" t="s">
        <v>130</v>
      </c>
      <c r="F3670" s="20" t="s">
        <v>4</v>
      </c>
      <c r="G3670" s="20" t="s">
        <v>473</v>
      </c>
      <c r="H3670" s="19">
        <v>45383</v>
      </c>
      <c r="I3670">
        <v>0</v>
      </c>
      <c r="J3670">
        <v>876</v>
      </c>
      <c r="L3670">
        <v>5.9</v>
      </c>
      <c r="M3670">
        <f>IF(_22_05_2024__71314[[#This Row],[Данные телематики, пробег]]=0,0.6,IF(_22_05_2024__71314[[#This Row],[Данные путевого, пробег]]=0,0,"для расчета"))</f>
        <v>0.6</v>
      </c>
      <c r="N367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0" s="20">
        <f>_22_05_2024__71314[[#This Row],[Рейтинг по проезду]]*0.6+_22_05_2024__71314[[#This Row],[Рейтинг по МВ]]*0.4</f>
        <v>0.76</v>
      </c>
    </row>
    <row r="3671" spans="1:17" x14ac:dyDescent="0.2">
      <c r="A3671">
        <v>431</v>
      </c>
      <c r="B3671" s="20" t="s">
        <v>1432</v>
      </c>
      <c r="C3671" s="20" t="s">
        <v>121</v>
      </c>
      <c r="D3671" s="20" t="s">
        <v>122</v>
      </c>
      <c r="E3671" s="20" t="s">
        <v>130</v>
      </c>
      <c r="F3671" s="20" t="s">
        <v>4</v>
      </c>
      <c r="G3671" s="20" t="s">
        <v>473</v>
      </c>
      <c r="H3671" s="19">
        <v>45384</v>
      </c>
      <c r="I3671">
        <v>0</v>
      </c>
      <c r="J3671">
        <v>347</v>
      </c>
      <c r="L3671">
        <v>5.9</v>
      </c>
      <c r="M3671">
        <f>IF(_22_05_2024__71314[[#This Row],[Данные телематики, пробег]]=0,0.6,IF(_22_05_2024__71314[[#This Row],[Данные путевого, пробег]]=0,0,"для расчета"))</f>
        <v>0.6</v>
      </c>
      <c r="N367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1" s="20">
        <f>_22_05_2024__71314[[#This Row],[Рейтинг по проезду]]*0.6+_22_05_2024__71314[[#This Row],[Рейтинг по МВ]]*0.4</f>
        <v>0.76</v>
      </c>
    </row>
    <row r="3672" spans="1:17" x14ac:dyDescent="0.2">
      <c r="A3672">
        <v>431</v>
      </c>
      <c r="B3672" s="20" t="s">
        <v>1433</v>
      </c>
      <c r="C3672" s="20" t="s">
        <v>121</v>
      </c>
      <c r="D3672" s="20" t="s">
        <v>122</v>
      </c>
      <c r="E3672" s="20" t="s">
        <v>130</v>
      </c>
      <c r="F3672" s="20" t="s">
        <v>4</v>
      </c>
      <c r="G3672" s="20" t="s">
        <v>473</v>
      </c>
      <c r="H3672" s="19">
        <v>45385</v>
      </c>
      <c r="I3672">
        <v>0</v>
      </c>
      <c r="J3672">
        <v>279</v>
      </c>
      <c r="L3672">
        <v>5.9</v>
      </c>
      <c r="M3672">
        <f>IF(_22_05_2024__71314[[#This Row],[Данные телематики, пробег]]=0,0.6,IF(_22_05_2024__71314[[#This Row],[Данные путевого, пробег]]=0,0,"для расчета"))</f>
        <v>0.6</v>
      </c>
      <c r="N367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2" s="20">
        <f>_22_05_2024__71314[[#This Row],[Рейтинг по проезду]]*0.6+_22_05_2024__71314[[#This Row],[Рейтинг по МВ]]*0.4</f>
        <v>0.76</v>
      </c>
    </row>
    <row r="3673" spans="1:17" x14ac:dyDescent="0.2">
      <c r="A3673">
        <v>431</v>
      </c>
      <c r="B3673" s="20" t="s">
        <v>1434</v>
      </c>
      <c r="C3673" s="20" t="s">
        <v>121</v>
      </c>
      <c r="D3673" s="20" t="s">
        <v>122</v>
      </c>
      <c r="E3673" s="20" t="s">
        <v>130</v>
      </c>
      <c r="F3673" s="20" t="s">
        <v>4</v>
      </c>
      <c r="G3673" s="20" t="s">
        <v>473</v>
      </c>
      <c r="H3673" s="19">
        <v>45386</v>
      </c>
      <c r="I3673">
        <v>0</v>
      </c>
      <c r="J3673">
        <v>156</v>
      </c>
      <c r="L3673">
        <v>5.9</v>
      </c>
      <c r="M3673">
        <f>IF(_22_05_2024__71314[[#This Row],[Данные телематики, пробег]]=0,0.6,IF(_22_05_2024__71314[[#This Row],[Данные путевого, пробег]]=0,0,"для расчета"))</f>
        <v>0.6</v>
      </c>
      <c r="N367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3" s="20">
        <f>_22_05_2024__71314[[#This Row],[Рейтинг по проезду]]*0.6+_22_05_2024__71314[[#This Row],[Рейтинг по МВ]]*0.4</f>
        <v>0.76</v>
      </c>
    </row>
    <row r="3674" spans="1:17" x14ac:dyDescent="0.2">
      <c r="A3674">
        <v>431</v>
      </c>
      <c r="B3674" s="20" t="s">
        <v>1435</v>
      </c>
      <c r="C3674" s="20" t="s">
        <v>121</v>
      </c>
      <c r="D3674" s="20" t="s">
        <v>122</v>
      </c>
      <c r="E3674" s="20" t="s">
        <v>130</v>
      </c>
      <c r="F3674" s="20" t="s">
        <v>4</v>
      </c>
      <c r="G3674" s="20" t="s">
        <v>473</v>
      </c>
      <c r="H3674" s="19">
        <v>45387</v>
      </c>
      <c r="I3674">
        <v>0</v>
      </c>
      <c r="J3674">
        <v>157</v>
      </c>
      <c r="L3674">
        <v>5.9</v>
      </c>
      <c r="M3674">
        <f>IF(_22_05_2024__71314[[#This Row],[Данные телематики, пробег]]=0,0.6,IF(_22_05_2024__71314[[#This Row],[Данные путевого, пробег]]=0,0,"для расчета"))</f>
        <v>0.6</v>
      </c>
      <c r="N367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4" s="20">
        <f>_22_05_2024__71314[[#This Row],[Рейтинг по проезду]]*0.6+_22_05_2024__71314[[#This Row],[Рейтинг по МВ]]*0.4</f>
        <v>0.76</v>
      </c>
    </row>
    <row r="3675" spans="1:17" x14ac:dyDescent="0.2">
      <c r="A3675">
        <v>431</v>
      </c>
      <c r="B3675" s="20" t="s">
        <v>1436</v>
      </c>
      <c r="C3675" s="20" t="s">
        <v>121</v>
      </c>
      <c r="D3675" s="20" t="s">
        <v>122</v>
      </c>
      <c r="E3675" s="20" t="s">
        <v>130</v>
      </c>
      <c r="F3675" s="20" t="s">
        <v>4</v>
      </c>
      <c r="G3675" s="20" t="s">
        <v>473</v>
      </c>
      <c r="H3675" s="19">
        <v>45388</v>
      </c>
      <c r="I3675">
        <v>0</v>
      </c>
      <c r="J3675">
        <v>364</v>
      </c>
      <c r="L3675">
        <v>5.9</v>
      </c>
      <c r="M3675">
        <f>IF(_22_05_2024__71314[[#This Row],[Данные телематики, пробег]]=0,0.6,IF(_22_05_2024__71314[[#This Row],[Данные путевого, пробег]]=0,0,"для расчета"))</f>
        <v>0.6</v>
      </c>
      <c r="N367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5" s="20">
        <f>_22_05_2024__71314[[#This Row],[Рейтинг по проезду]]*0.6+_22_05_2024__71314[[#This Row],[Рейтинг по МВ]]*0.4</f>
        <v>0.76</v>
      </c>
    </row>
    <row r="3676" spans="1:17" x14ac:dyDescent="0.2">
      <c r="A3676">
        <v>431</v>
      </c>
      <c r="B3676" s="20" t="s">
        <v>1437</v>
      </c>
      <c r="C3676" s="20" t="s">
        <v>121</v>
      </c>
      <c r="D3676" s="20" t="s">
        <v>122</v>
      </c>
      <c r="E3676" s="20" t="s">
        <v>130</v>
      </c>
      <c r="F3676" s="20" t="s">
        <v>4</v>
      </c>
      <c r="G3676" s="20" t="s">
        <v>473</v>
      </c>
      <c r="H3676" s="19">
        <v>45389</v>
      </c>
      <c r="I3676">
        <v>0</v>
      </c>
      <c r="J3676">
        <v>163</v>
      </c>
      <c r="L3676">
        <v>5.9</v>
      </c>
      <c r="M3676">
        <f>IF(_22_05_2024__71314[[#This Row],[Данные телематики, пробег]]=0,0.6,IF(_22_05_2024__71314[[#This Row],[Данные путевого, пробег]]=0,0,"для расчета"))</f>
        <v>0.6</v>
      </c>
      <c r="N367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6" s="20">
        <f>_22_05_2024__71314[[#This Row],[Рейтинг по проезду]]*0.6+_22_05_2024__71314[[#This Row],[Рейтинг по МВ]]*0.4</f>
        <v>0.76</v>
      </c>
    </row>
    <row r="3677" spans="1:17" x14ac:dyDescent="0.2">
      <c r="A3677">
        <v>431</v>
      </c>
      <c r="B3677" s="20" t="s">
        <v>1438</v>
      </c>
      <c r="C3677" s="20" t="s">
        <v>121</v>
      </c>
      <c r="D3677" s="20" t="s">
        <v>122</v>
      </c>
      <c r="E3677" s="20" t="s">
        <v>130</v>
      </c>
      <c r="F3677" s="20" t="s">
        <v>4</v>
      </c>
      <c r="G3677" s="20" t="s">
        <v>473</v>
      </c>
      <c r="H3677" s="19">
        <v>45391</v>
      </c>
      <c r="I3677">
        <v>0</v>
      </c>
      <c r="J3677">
        <v>138</v>
      </c>
      <c r="L3677">
        <v>5.9</v>
      </c>
      <c r="M3677">
        <f>IF(_22_05_2024__71314[[#This Row],[Данные телематики, пробег]]=0,0.6,IF(_22_05_2024__71314[[#This Row],[Данные путевого, пробег]]=0,0,"для расчета"))</f>
        <v>0.6</v>
      </c>
      <c r="N367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7" s="20">
        <f>_22_05_2024__71314[[#This Row],[Рейтинг по проезду]]*0.6+_22_05_2024__71314[[#This Row],[Рейтинг по МВ]]*0.4</f>
        <v>0.76</v>
      </c>
    </row>
    <row r="3678" spans="1:17" x14ac:dyDescent="0.2">
      <c r="A3678">
        <v>431</v>
      </c>
      <c r="B3678" s="20" t="s">
        <v>1439</v>
      </c>
      <c r="C3678" s="20" t="s">
        <v>121</v>
      </c>
      <c r="D3678" s="20" t="s">
        <v>122</v>
      </c>
      <c r="E3678" s="20" t="s">
        <v>130</v>
      </c>
      <c r="F3678" s="20" t="s">
        <v>4</v>
      </c>
      <c r="G3678" s="20" t="s">
        <v>473</v>
      </c>
      <c r="H3678" s="19">
        <v>45392</v>
      </c>
      <c r="I3678">
        <v>0</v>
      </c>
      <c r="J3678">
        <v>269</v>
      </c>
      <c r="L3678">
        <v>5.9</v>
      </c>
      <c r="M3678">
        <f>IF(_22_05_2024__71314[[#This Row],[Данные телематики, пробег]]=0,0.6,IF(_22_05_2024__71314[[#This Row],[Данные путевого, пробег]]=0,0,"для расчета"))</f>
        <v>0.6</v>
      </c>
      <c r="N367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8" s="20">
        <f>_22_05_2024__71314[[#This Row],[Рейтинг по проезду]]*0.6+_22_05_2024__71314[[#This Row],[Рейтинг по МВ]]*0.4</f>
        <v>0.76</v>
      </c>
    </row>
    <row r="3679" spans="1:17" x14ac:dyDescent="0.2">
      <c r="A3679">
        <v>431</v>
      </c>
      <c r="B3679" s="20" t="s">
        <v>1440</v>
      </c>
      <c r="C3679" s="20" t="s">
        <v>121</v>
      </c>
      <c r="D3679" s="20" t="s">
        <v>122</v>
      </c>
      <c r="E3679" s="20" t="s">
        <v>130</v>
      </c>
      <c r="F3679" s="20" t="s">
        <v>4</v>
      </c>
      <c r="G3679" s="20" t="s">
        <v>473</v>
      </c>
      <c r="H3679" s="19">
        <v>45393</v>
      </c>
      <c r="I3679">
        <v>0</v>
      </c>
      <c r="J3679">
        <v>453</v>
      </c>
      <c r="L3679">
        <v>5.9</v>
      </c>
      <c r="M3679">
        <f>IF(_22_05_2024__71314[[#This Row],[Данные телематики, пробег]]=0,0.6,IF(_22_05_2024__71314[[#This Row],[Данные путевого, пробег]]=0,0,"для расчета"))</f>
        <v>0.6</v>
      </c>
      <c r="N367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7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7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79" s="20">
        <f>_22_05_2024__71314[[#This Row],[Рейтинг по проезду]]*0.6+_22_05_2024__71314[[#This Row],[Рейтинг по МВ]]*0.4</f>
        <v>0.76</v>
      </c>
    </row>
    <row r="3680" spans="1:17" x14ac:dyDescent="0.2">
      <c r="A3680">
        <v>431</v>
      </c>
      <c r="B3680" s="20" t="s">
        <v>1441</v>
      </c>
      <c r="C3680" s="20" t="s">
        <v>121</v>
      </c>
      <c r="D3680" s="20" t="s">
        <v>122</v>
      </c>
      <c r="E3680" s="20" t="s">
        <v>130</v>
      </c>
      <c r="F3680" s="20" t="s">
        <v>4</v>
      </c>
      <c r="G3680" s="20" t="s">
        <v>473</v>
      </c>
      <c r="H3680" s="19">
        <v>45394</v>
      </c>
      <c r="I3680">
        <v>0</v>
      </c>
      <c r="J3680">
        <v>939</v>
      </c>
      <c r="L3680">
        <v>5.9</v>
      </c>
      <c r="M3680">
        <f>IF(_22_05_2024__71314[[#This Row],[Данные телематики, пробег]]=0,0.6,IF(_22_05_2024__71314[[#This Row],[Данные путевого, пробег]]=0,0,"для расчета"))</f>
        <v>0.6</v>
      </c>
      <c r="N368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0" s="20">
        <f>_22_05_2024__71314[[#This Row],[Рейтинг по проезду]]*0.6+_22_05_2024__71314[[#This Row],[Рейтинг по МВ]]*0.4</f>
        <v>0.76</v>
      </c>
    </row>
    <row r="3681" spans="1:17" x14ac:dyDescent="0.2">
      <c r="A3681">
        <v>431</v>
      </c>
      <c r="B3681" s="20" t="s">
        <v>1442</v>
      </c>
      <c r="C3681" s="20" t="s">
        <v>121</v>
      </c>
      <c r="D3681" s="20" t="s">
        <v>122</v>
      </c>
      <c r="E3681" s="20" t="s">
        <v>130</v>
      </c>
      <c r="F3681" s="20" t="s">
        <v>4</v>
      </c>
      <c r="G3681" s="20" t="s">
        <v>473</v>
      </c>
      <c r="H3681" s="19">
        <v>45395</v>
      </c>
      <c r="I3681">
        <v>0</v>
      </c>
      <c r="J3681">
        <v>180</v>
      </c>
      <c r="L3681">
        <v>5.9</v>
      </c>
      <c r="M3681">
        <f>IF(_22_05_2024__71314[[#This Row],[Данные телематики, пробег]]=0,0.6,IF(_22_05_2024__71314[[#This Row],[Данные путевого, пробег]]=0,0,"для расчета"))</f>
        <v>0.6</v>
      </c>
      <c r="N368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1" s="20">
        <f>_22_05_2024__71314[[#This Row],[Рейтинг по проезду]]*0.6+_22_05_2024__71314[[#This Row],[Рейтинг по МВ]]*0.4</f>
        <v>0.76</v>
      </c>
    </row>
    <row r="3682" spans="1:17" x14ac:dyDescent="0.2">
      <c r="A3682">
        <v>431</v>
      </c>
      <c r="B3682" s="20" t="s">
        <v>1443</v>
      </c>
      <c r="C3682" s="20" t="s">
        <v>121</v>
      </c>
      <c r="D3682" s="20" t="s">
        <v>122</v>
      </c>
      <c r="E3682" s="20" t="s">
        <v>130</v>
      </c>
      <c r="F3682" s="20" t="s">
        <v>4</v>
      </c>
      <c r="G3682" s="20" t="s">
        <v>473</v>
      </c>
      <c r="H3682" s="19">
        <v>45397</v>
      </c>
      <c r="I3682">
        <v>0</v>
      </c>
      <c r="J3682">
        <v>619</v>
      </c>
      <c r="L3682">
        <v>5.9</v>
      </c>
      <c r="M3682">
        <f>IF(_22_05_2024__71314[[#This Row],[Данные телематики, пробег]]=0,0.6,IF(_22_05_2024__71314[[#This Row],[Данные путевого, пробег]]=0,0,"для расчета"))</f>
        <v>0.6</v>
      </c>
      <c r="N368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2" s="20">
        <f>_22_05_2024__71314[[#This Row],[Рейтинг по проезду]]*0.6+_22_05_2024__71314[[#This Row],[Рейтинг по МВ]]*0.4</f>
        <v>0.76</v>
      </c>
    </row>
    <row r="3683" spans="1:17" x14ac:dyDescent="0.2">
      <c r="A3683">
        <v>431</v>
      </c>
      <c r="B3683" s="20" t="s">
        <v>1444</v>
      </c>
      <c r="C3683" s="20" t="s">
        <v>121</v>
      </c>
      <c r="D3683" s="20" t="s">
        <v>122</v>
      </c>
      <c r="E3683" s="20" t="s">
        <v>130</v>
      </c>
      <c r="F3683" s="20" t="s">
        <v>4</v>
      </c>
      <c r="G3683" s="20" t="s">
        <v>473</v>
      </c>
      <c r="H3683" s="19">
        <v>45398</v>
      </c>
      <c r="I3683">
        <v>0</v>
      </c>
      <c r="J3683">
        <v>912</v>
      </c>
      <c r="L3683">
        <v>5.9</v>
      </c>
      <c r="M3683">
        <f>IF(_22_05_2024__71314[[#This Row],[Данные телематики, пробег]]=0,0.6,IF(_22_05_2024__71314[[#This Row],[Данные путевого, пробег]]=0,0,"для расчета"))</f>
        <v>0.6</v>
      </c>
      <c r="N368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3" s="20">
        <f>_22_05_2024__71314[[#This Row],[Рейтинг по проезду]]*0.6+_22_05_2024__71314[[#This Row],[Рейтинг по МВ]]*0.4</f>
        <v>0.76</v>
      </c>
    </row>
    <row r="3684" spans="1:17" x14ac:dyDescent="0.2">
      <c r="A3684">
        <v>431</v>
      </c>
      <c r="B3684" s="20" t="s">
        <v>1445</v>
      </c>
      <c r="C3684" s="20" t="s">
        <v>121</v>
      </c>
      <c r="D3684" s="20" t="s">
        <v>122</v>
      </c>
      <c r="E3684" s="20" t="s">
        <v>130</v>
      </c>
      <c r="F3684" s="20" t="s">
        <v>4</v>
      </c>
      <c r="G3684" s="20" t="s">
        <v>473</v>
      </c>
      <c r="H3684" s="19">
        <v>45399</v>
      </c>
      <c r="I3684">
        <v>0</v>
      </c>
      <c r="J3684">
        <v>978</v>
      </c>
      <c r="L3684">
        <v>5.9</v>
      </c>
      <c r="M3684">
        <f>IF(_22_05_2024__71314[[#This Row],[Данные телематики, пробег]]=0,0.6,IF(_22_05_2024__71314[[#This Row],[Данные путевого, пробег]]=0,0,"для расчета"))</f>
        <v>0.6</v>
      </c>
      <c r="N368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4" s="20">
        <f>_22_05_2024__71314[[#This Row],[Рейтинг по проезду]]*0.6+_22_05_2024__71314[[#This Row],[Рейтинг по МВ]]*0.4</f>
        <v>0.76</v>
      </c>
    </row>
    <row r="3685" spans="1:17" x14ac:dyDescent="0.2">
      <c r="A3685">
        <v>431</v>
      </c>
      <c r="B3685" s="20" t="s">
        <v>1446</v>
      </c>
      <c r="C3685" s="20" t="s">
        <v>121</v>
      </c>
      <c r="D3685" s="20" t="s">
        <v>122</v>
      </c>
      <c r="E3685" s="20" t="s">
        <v>130</v>
      </c>
      <c r="F3685" s="20" t="s">
        <v>4</v>
      </c>
      <c r="G3685" s="20" t="s">
        <v>473</v>
      </c>
      <c r="H3685" s="19">
        <v>45400</v>
      </c>
      <c r="I3685">
        <v>0</v>
      </c>
      <c r="J3685">
        <v>952</v>
      </c>
      <c r="L3685">
        <v>5.9</v>
      </c>
      <c r="M3685">
        <f>IF(_22_05_2024__71314[[#This Row],[Данные телематики, пробег]]=0,0.6,IF(_22_05_2024__71314[[#This Row],[Данные путевого, пробег]]=0,0,"для расчета"))</f>
        <v>0.6</v>
      </c>
      <c r="N368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5" s="20">
        <f>_22_05_2024__71314[[#This Row],[Рейтинг по проезду]]*0.6+_22_05_2024__71314[[#This Row],[Рейтинг по МВ]]*0.4</f>
        <v>0.76</v>
      </c>
    </row>
    <row r="3686" spans="1:17" x14ac:dyDescent="0.2">
      <c r="A3686">
        <v>431</v>
      </c>
      <c r="B3686" s="20" t="s">
        <v>1447</v>
      </c>
      <c r="C3686" s="20" t="s">
        <v>121</v>
      </c>
      <c r="D3686" s="20" t="s">
        <v>122</v>
      </c>
      <c r="E3686" s="20" t="s">
        <v>130</v>
      </c>
      <c r="F3686" s="20" t="s">
        <v>4</v>
      </c>
      <c r="G3686" s="20" t="s">
        <v>473</v>
      </c>
      <c r="H3686" s="19">
        <v>45401</v>
      </c>
      <c r="I3686">
        <v>0</v>
      </c>
      <c r="J3686">
        <v>781</v>
      </c>
      <c r="L3686">
        <v>5.9</v>
      </c>
      <c r="M3686">
        <f>IF(_22_05_2024__71314[[#This Row],[Данные телематики, пробег]]=0,0.6,IF(_22_05_2024__71314[[#This Row],[Данные путевого, пробег]]=0,0,"для расчета"))</f>
        <v>0.6</v>
      </c>
      <c r="N368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6" s="20">
        <f>_22_05_2024__71314[[#This Row],[Рейтинг по проезду]]*0.6+_22_05_2024__71314[[#This Row],[Рейтинг по МВ]]*0.4</f>
        <v>0.76</v>
      </c>
    </row>
    <row r="3687" spans="1:17" x14ac:dyDescent="0.2">
      <c r="A3687">
        <v>431</v>
      </c>
      <c r="B3687" s="20" t="s">
        <v>1448</v>
      </c>
      <c r="C3687" s="20" t="s">
        <v>121</v>
      </c>
      <c r="D3687" s="20" t="s">
        <v>122</v>
      </c>
      <c r="E3687" s="20" t="s">
        <v>130</v>
      </c>
      <c r="F3687" s="20" t="s">
        <v>4</v>
      </c>
      <c r="G3687" s="20" t="s">
        <v>473</v>
      </c>
      <c r="H3687" s="19">
        <v>45402</v>
      </c>
      <c r="I3687">
        <v>0</v>
      </c>
      <c r="J3687">
        <v>907.14</v>
      </c>
      <c r="L3687">
        <v>5.9</v>
      </c>
      <c r="M3687">
        <f>IF(_22_05_2024__71314[[#This Row],[Данные телематики, пробег]]=0,0.6,IF(_22_05_2024__71314[[#This Row],[Данные путевого, пробег]]=0,0,"для расчета"))</f>
        <v>0.6</v>
      </c>
      <c r="N368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7" s="20">
        <f>_22_05_2024__71314[[#This Row],[Рейтинг по проезду]]*0.6+_22_05_2024__71314[[#This Row],[Рейтинг по МВ]]*0.4</f>
        <v>0.76</v>
      </c>
    </row>
    <row r="3688" spans="1:17" x14ac:dyDescent="0.2">
      <c r="A3688">
        <v>431</v>
      </c>
      <c r="B3688" s="20" t="s">
        <v>1449</v>
      </c>
      <c r="C3688" s="20" t="s">
        <v>121</v>
      </c>
      <c r="D3688" s="20" t="s">
        <v>122</v>
      </c>
      <c r="E3688" s="20" t="s">
        <v>130</v>
      </c>
      <c r="F3688" s="20" t="s">
        <v>4</v>
      </c>
      <c r="G3688" s="20" t="s">
        <v>473</v>
      </c>
      <c r="H3688" s="19">
        <v>45403</v>
      </c>
      <c r="I3688">
        <v>0</v>
      </c>
      <c r="J3688">
        <v>822</v>
      </c>
      <c r="L3688">
        <v>5.9</v>
      </c>
      <c r="M3688">
        <f>IF(_22_05_2024__71314[[#This Row],[Данные телематики, пробег]]=0,0.6,IF(_22_05_2024__71314[[#This Row],[Данные путевого, пробег]]=0,0,"для расчета"))</f>
        <v>0.6</v>
      </c>
      <c r="N368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8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8" s="20">
        <f>_22_05_2024__71314[[#This Row],[Рейтинг по проезду]]*0.6+_22_05_2024__71314[[#This Row],[Рейтинг по МВ]]*0.4</f>
        <v>0.76</v>
      </c>
    </row>
    <row r="3689" spans="1:17" x14ac:dyDescent="0.2">
      <c r="A3689">
        <v>431</v>
      </c>
      <c r="B3689" s="20" t="s">
        <v>1450</v>
      </c>
      <c r="C3689" s="20" t="s">
        <v>121</v>
      </c>
      <c r="D3689" s="20" t="s">
        <v>122</v>
      </c>
      <c r="E3689" s="20" t="s">
        <v>130</v>
      </c>
      <c r="F3689" s="20" t="s">
        <v>4</v>
      </c>
      <c r="G3689" s="20" t="s">
        <v>473</v>
      </c>
      <c r="H3689" s="19">
        <v>45404</v>
      </c>
      <c r="I3689">
        <v>0</v>
      </c>
      <c r="J3689">
        <v>873</v>
      </c>
      <c r="L3689">
        <v>5.9</v>
      </c>
      <c r="M3689">
        <f>IF(_22_05_2024__71314[[#This Row],[Данные телематики, пробег]]=0,0.6,IF(_22_05_2024__71314[[#This Row],[Данные путевого, пробег]]=0,0,"для расчета"))</f>
        <v>0.6</v>
      </c>
      <c r="N368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8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89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89" s="20">
        <f>_22_05_2024__71314[[#This Row],[Рейтинг по проезду]]*0.6+_22_05_2024__71314[[#This Row],[Рейтинг по МВ]]*0.4</f>
        <v>0.76</v>
      </c>
    </row>
    <row r="3690" spans="1:17" x14ac:dyDescent="0.2">
      <c r="A3690">
        <v>431</v>
      </c>
      <c r="B3690" s="20" t="s">
        <v>1451</v>
      </c>
      <c r="C3690" s="20" t="s">
        <v>121</v>
      </c>
      <c r="D3690" s="20" t="s">
        <v>122</v>
      </c>
      <c r="E3690" s="20" t="s">
        <v>130</v>
      </c>
      <c r="F3690" s="20" t="s">
        <v>4</v>
      </c>
      <c r="G3690" s="20" t="s">
        <v>473</v>
      </c>
      <c r="H3690" s="19">
        <v>45405</v>
      </c>
      <c r="I3690">
        <v>0</v>
      </c>
      <c r="J3690">
        <v>536</v>
      </c>
      <c r="L3690">
        <v>5.9</v>
      </c>
      <c r="M3690">
        <f>IF(_22_05_2024__71314[[#This Row],[Данные телематики, пробег]]=0,0.6,IF(_22_05_2024__71314[[#This Row],[Данные путевого, пробег]]=0,0,"для расчета"))</f>
        <v>0.6</v>
      </c>
      <c r="N369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0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0" s="20">
        <f>_22_05_2024__71314[[#This Row],[Рейтинг по проезду]]*0.6+_22_05_2024__71314[[#This Row],[Рейтинг по МВ]]*0.4</f>
        <v>0.76</v>
      </c>
    </row>
    <row r="3691" spans="1:17" x14ac:dyDescent="0.2">
      <c r="A3691">
        <v>431</v>
      </c>
      <c r="B3691" s="20" t="s">
        <v>1452</v>
      </c>
      <c r="C3691" s="20" t="s">
        <v>121</v>
      </c>
      <c r="D3691" s="20" t="s">
        <v>122</v>
      </c>
      <c r="E3691" s="20" t="s">
        <v>130</v>
      </c>
      <c r="F3691" s="20" t="s">
        <v>4</v>
      </c>
      <c r="G3691" s="20" t="s">
        <v>473</v>
      </c>
      <c r="H3691" s="19">
        <v>45406</v>
      </c>
      <c r="I3691">
        <v>0</v>
      </c>
      <c r="J3691">
        <v>105</v>
      </c>
      <c r="L3691">
        <v>5.9</v>
      </c>
      <c r="M3691">
        <f>IF(_22_05_2024__71314[[#This Row],[Данные телематики, пробег]]=0,0.6,IF(_22_05_2024__71314[[#This Row],[Данные путевого, пробег]]=0,0,"для расчета"))</f>
        <v>0.6</v>
      </c>
      <c r="N369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1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1" s="20">
        <f>_22_05_2024__71314[[#This Row],[Рейтинг по проезду]]*0.6+_22_05_2024__71314[[#This Row],[Рейтинг по МВ]]*0.4</f>
        <v>0.76</v>
      </c>
    </row>
    <row r="3692" spans="1:17" x14ac:dyDescent="0.2">
      <c r="A3692">
        <v>431</v>
      </c>
      <c r="B3692" s="20" t="s">
        <v>1453</v>
      </c>
      <c r="C3692" s="20" t="s">
        <v>121</v>
      </c>
      <c r="D3692" s="20" t="s">
        <v>122</v>
      </c>
      <c r="E3692" s="20" t="s">
        <v>130</v>
      </c>
      <c r="F3692" s="20" t="s">
        <v>4</v>
      </c>
      <c r="G3692" s="20" t="s">
        <v>473</v>
      </c>
      <c r="H3692" s="19">
        <v>45407</v>
      </c>
      <c r="I3692">
        <v>0</v>
      </c>
      <c r="J3692">
        <v>463</v>
      </c>
      <c r="L3692">
        <v>5.9</v>
      </c>
      <c r="M3692">
        <f>IF(_22_05_2024__71314[[#This Row],[Данные телематики, пробег]]=0,0.6,IF(_22_05_2024__71314[[#This Row],[Данные путевого, пробег]]=0,0,"для расчета"))</f>
        <v>0.6</v>
      </c>
      <c r="N369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2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2" s="20">
        <f>_22_05_2024__71314[[#This Row],[Рейтинг по проезду]]*0.6+_22_05_2024__71314[[#This Row],[Рейтинг по МВ]]*0.4</f>
        <v>0.76</v>
      </c>
    </row>
    <row r="3693" spans="1:17" x14ac:dyDescent="0.2">
      <c r="A3693">
        <v>431</v>
      </c>
      <c r="B3693" s="20" t="s">
        <v>1454</v>
      </c>
      <c r="C3693" s="20" t="s">
        <v>121</v>
      </c>
      <c r="D3693" s="20" t="s">
        <v>122</v>
      </c>
      <c r="E3693" s="20" t="s">
        <v>130</v>
      </c>
      <c r="F3693" s="20" t="s">
        <v>4</v>
      </c>
      <c r="G3693" s="20" t="s">
        <v>473</v>
      </c>
      <c r="H3693" s="19">
        <v>45408</v>
      </c>
      <c r="I3693">
        <v>0</v>
      </c>
      <c r="J3693">
        <v>222.86</v>
      </c>
      <c r="L3693">
        <v>5.9</v>
      </c>
      <c r="M3693">
        <f>IF(_22_05_2024__71314[[#This Row],[Данные телематики, пробег]]=0,0.6,IF(_22_05_2024__71314[[#This Row],[Данные путевого, пробег]]=0,0,"для расчета"))</f>
        <v>0.6</v>
      </c>
      <c r="N369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3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3" s="20">
        <f>_22_05_2024__71314[[#This Row],[Рейтинг по проезду]]*0.6+_22_05_2024__71314[[#This Row],[Рейтинг по МВ]]*0.4</f>
        <v>0.76</v>
      </c>
    </row>
    <row r="3694" spans="1:17" x14ac:dyDescent="0.2">
      <c r="A3694">
        <v>431</v>
      </c>
      <c r="B3694" s="20" t="s">
        <v>1455</v>
      </c>
      <c r="C3694" s="20" t="s">
        <v>121</v>
      </c>
      <c r="D3694" s="20" t="s">
        <v>122</v>
      </c>
      <c r="E3694" s="20" t="s">
        <v>130</v>
      </c>
      <c r="F3694" s="20" t="s">
        <v>4</v>
      </c>
      <c r="G3694" s="20" t="s">
        <v>473</v>
      </c>
      <c r="H3694" s="19">
        <v>45409</v>
      </c>
      <c r="I3694">
        <v>0</v>
      </c>
      <c r="J3694">
        <v>125</v>
      </c>
      <c r="L3694">
        <v>5.9</v>
      </c>
      <c r="M3694">
        <f>IF(_22_05_2024__71314[[#This Row],[Данные телематики, пробег]]=0,0.6,IF(_22_05_2024__71314[[#This Row],[Данные путевого, пробег]]=0,0,"для расчета"))</f>
        <v>0.6</v>
      </c>
      <c r="N369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4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4" s="20">
        <f>_22_05_2024__71314[[#This Row],[Рейтинг по проезду]]*0.6+_22_05_2024__71314[[#This Row],[Рейтинг по МВ]]*0.4</f>
        <v>0.76</v>
      </c>
    </row>
    <row r="3695" spans="1:17" x14ac:dyDescent="0.2">
      <c r="A3695">
        <v>431</v>
      </c>
      <c r="B3695" s="20" t="s">
        <v>1456</v>
      </c>
      <c r="C3695" s="20" t="s">
        <v>121</v>
      </c>
      <c r="D3695" s="20" t="s">
        <v>122</v>
      </c>
      <c r="E3695" s="20" t="s">
        <v>130</v>
      </c>
      <c r="F3695" s="20" t="s">
        <v>4</v>
      </c>
      <c r="G3695" s="20" t="s">
        <v>473</v>
      </c>
      <c r="H3695" s="19">
        <v>45410</v>
      </c>
      <c r="I3695">
        <v>0</v>
      </c>
      <c r="J3695">
        <v>719</v>
      </c>
      <c r="L3695">
        <v>5.9</v>
      </c>
      <c r="M3695">
        <f>IF(_22_05_2024__71314[[#This Row],[Данные телематики, пробег]]=0,0.6,IF(_22_05_2024__71314[[#This Row],[Данные путевого, пробег]]=0,0,"для расчета"))</f>
        <v>0.6</v>
      </c>
      <c r="N369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5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5" s="20">
        <f>_22_05_2024__71314[[#This Row],[Рейтинг по проезду]]*0.6+_22_05_2024__71314[[#This Row],[Рейтинг по МВ]]*0.4</f>
        <v>0.76</v>
      </c>
    </row>
    <row r="3696" spans="1:17" x14ac:dyDescent="0.2">
      <c r="A3696">
        <v>431</v>
      </c>
      <c r="B3696" s="20" t="s">
        <v>1457</v>
      </c>
      <c r="C3696" s="20" t="s">
        <v>121</v>
      </c>
      <c r="D3696" s="20" t="s">
        <v>122</v>
      </c>
      <c r="E3696" s="20" t="s">
        <v>130</v>
      </c>
      <c r="F3696" s="20" t="s">
        <v>4</v>
      </c>
      <c r="G3696" s="20" t="s">
        <v>473</v>
      </c>
      <c r="H3696" s="19">
        <v>45411</v>
      </c>
      <c r="I3696">
        <v>0</v>
      </c>
      <c r="J3696">
        <v>345</v>
      </c>
      <c r="L3696">
        <v>5.9</v>
      </c>
      <c r="M3696">
        <f>IF(_22_05_2024__71314[[#This Row],[Данные телематики, пробег]]=0,0.6,IF(_22_05_2024__71314[[#This Row],[Данные путевого, пробег]]=0,0,"для расчета"))</f>
        <v>0.6</v>
      </c>
      <c r="N369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6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6" s="20">
        <f>_22_05_2024__71314[[#This Row],[Рейтинг по проезду]]*0.6+_22_05_2024__71314[[#This Row],[Рейтинг по МВ]]*0.4</f>
        <v>0.76</v>
      </c>
    </row>
    <row r="3697" spans="1:17" x14ac:dyDescent="0.2">
      <c r="A3697">
        <v>431</v>
      </c>
      <c r="B3697" s="20" t="s">
        <v>1458</v>
      </c>
      <c r="C3697" s="20" t="s">
        <v>121</v>
      </c>
      <c r="D3697" s="20" t="s">
        <v>122</v>
      </c>
      <c r="E3697" s="20" t="s">
        <v>130</v>
      </c>
      <c r="F3697" s="20" t="s">
        <v>4</v>
      </c>
      <c r="G3697" s="20" t="s">
        <v>473</v>
      </c>
      <c r="H3697" s="19">
        <v>45412</v>
      </c>
      <c r="I3697">
        <v>0</v>
      </c>
      <c r="J3697">
        <v>432</v>
      </c>
      <c r="L3697">
        <v>5.9</v>
      </c>
      <c r="M3697">
        <f>IF(_22_05_2024__71314[[#This Row],[Данные телематики, пробег]]=0,0.6,IF(_22_05_2024__71314[[#This Row],[Данные путевого, пробег]]=0,0,"для расчета"))</f>
        <v>0.6</v>
      </c>
      <c r="N369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7" s="20">
        <f>IF(_22_05_2024__71314[[#This Row],[Манера вождения]]&gt;5.4,1,IF(_22_05_2024__71314[[#This Row],[Манера вождения]]&gt;5.1,0.9,IF(_22_05_2024__71314[[#This Row],[Манера вождения]]&gt;4.8,0.8,0.7)))</f>
        <v>1</v>
      </c>
      <c r="Q3697" s="20">
        <f>_22_05_2024__71314[[#This Row],[Рейтинг по проезду]]*0.6+_22_05_2024__71314[[#This Row],[Рейтинг по МВ]]*0.4</f>
        <v>0.76</v>
      </c>
    </row>
    <row r="3698" spans="1:17" x14ac:dyDescent="0.2">
      <c r="A3698">
        <v>432</v>
      </c>
      <c r="B3698" s="20" t="s">
        <v>1459</v>
      </c>
      <c r="C3698" s="20" t="s">
        <v>121</v>
      </c>
      <c r="D3698" s="20" t="s">
        <v>122</v>
      </c>
      <c r="E3698" s="20" t="s">
        <v>130</v>
      </c>
      <c r="F3698" s="20" t="s">
        <v>4</v>
      </c>
      <c r="G3698" s="20" t="s">
        <v>474</v>
      </c>
      <c r="H3698" s="19">
        <v>45388</v>
      </c>
      <c r="I3698">
        <v>0</v>
      </c>
      <c r="J3698">
        <v>364</v>
      </c>
      <c r="L3698">
        <v>3.6</v>
      </c>
      <c r="M3698">
        <f>IF(_22_05_2024__71314[[#This Row],[Данные телематики, пробег]]=0,0.6,IF(_22_05_2024__71314[[#This Row],[Данные путевого, пробег]]=0,0,"для расчета"))</f>
        <v>0.6</v>
      </c>
      <c r="N369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98" s="20">
        <f>_22_05_2024__71314[[#This Row],[Рейтинг по проезду]]*0.6+_22_05_2024__71314[[#This Row],[Рейтинг по МВ]]*0.4</f>
        <v>0.6399999999999999</v>
      </c>
    </row>
    <row r="3699" spans="1:17" x14ac:dyDescent="0.2">
      <c r="A3699">
        <v>432</v>
      </c>
      <c r="B3699" s="20" t="s">
        <v>1460</v>
      </c>
      <c r="C3699" s="20" t="s">
        <v>121</v>
      </c>
      <c r="D3699" s="20" t="s">
        <v>122</v>
      </c>
      <c r="E3699" s="20" t="s">
        <v>130</v>
      </c>
      <c r="F3699" s="20" t="s">
        <v>4</v>
      </c>
      <c r="G3699" s="20" t="s">
        <v>474</v>
      </c>
      <c r="H3699" s="19">
        <v>45389</v>
      </c>
      <c r="I3699">
        <v>0</v>
      </c>
      <c r="J3699">
        <v>163</v>
      </c>
      <c r="L3699">
        <v>3.6</v>
      </c>
      <c r="M3699">
        <f>IF(_22_05_2024__71314[[#This Row],[Данные телематики, пробег]]=0,0.6,IF(_22_05_2024__71314[[#This Row],[Данные путевого, пробег]]=0,0,"для расчета"))</f>
        <v>0.6</v>
      </c>
      <c r="N369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69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69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699" s="20">
        <f>_22_05_2024__71314[[#This Row],[Рейтинг по проезду]]*0.6+_22_05_2024__71314[[#This Row],[Рейтинг по МВ]]*0.4</f>
        <v>0.6399999999999999</v>
      </c>
    </row>
    <row r="3700" spans="1:17" x14ac:dyDescent="0.2">
      <c r="A3700">
        <v>432</v>
      </c>
      <c r="B3700" s="20" t="s">
        <v>1461</v>
      </c>
      <c r="C3700" s="20" t="s">
        <v>121</v>
      </c>
      <c r="D3700" s="20" t="s">
        <v>122</v>
      </c>
      <c r="E3700" s="20" t="s">
        <v>130</v>
      </c>
      <c r="F3700" s="20" t="s">
        <v>4</v>
      </c>
      <c r="G3700" s="20" t="s">
        <v>474</v>
      </c>
      <c r="H3700" s="19">
        <v>45390</v>
      </c>
      <c r="I3700">
        <v>0</v>
      </c>
      <c r="J3700">
        <v>56</v>
      </c>
      <c r="L3700">
        <v>3.6</v>
      </c>
      <c r="M3700">
        <f>IF(_22_05_2024__71314[[#This Row],[Данные телематики, пробег]]=0,0.6,IF(_22_05_2024__71314[[#This Row],[Данные путевого, пробег]]=0,0,"для расчета"))</f>
        <v>0.6</v>
      </c>
      <c r="N370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0" s="20">
        <f>_22_05_2024__71314[[#This Row],[Рейтинг по проезду]]*0.6+_22_05_2024__71314[[#This Row],[Рейтинг по МВ]]*0.4</f>
        <v>0.6399999999999999</v>
      </c>
    </row>
    <row r="3701" spans="1:17" x14ac:dyDescent="0.2">
      <c r="A3701">
        <v>432</v>
      </c>
      <c r="B3701" s="20" t="s">
        <v>1462</v>
      </c>
      <c r="C3701" s="20" t="s">
        <v>121</v>
      </c>
      <c r="D3701" s="20" t="s">
        <v>122</v>
      </c>
      <c r="E3701" s="20" t="s">
        <v>130</v>
      </c>
      <c r="F3701" s="20" t="s">
        <v>4</v>
      </c>
      <c r="G3701" s="20" t="s">
        <v>474</v>
      </c>
      <c r="H3701" s="19">
        <v>45391</v>
      </c>
      <c r="I3701">
        <v>0</v>
      </c>
      <c r="J3701">
        <v>138</v>
      </c>
      <c r="L3701">
        <v>3.6</v>
      </c>
      <c r="M3701">
        <f>IF(_22_05_2024__71314[[#This Row],[Данные телематики, пробег]]=0,0.6,IF(_22_05_2024__71314[[#This Row],[Данные путевого, пробег]]=0,0,"для расчета"))</f>
        <v>0.6</v>
      </c>
      <c r="N370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1" s="20">
        <f>_22_05_2024__71314[[#This Row],[Рейтинг по проезду]]*0.6+_22_05_2024__71314[[#This Row],[Рейтинг по МВ]]*0.4</f>
        <v>0.6399999999999999</v>
      </c>
    </row>
    <row r="3702" spans="1:17" x14ac:dyDescent="0.2">
      <c r="A3702">
        <v>432</v>
      </c>
      <c r="B3702" s="20" t="s">
        <v>1463</v>
      </c>
      <c r="C3702" s="20" t="s">
        <v>121</v>
      </c>
      <c r="D3702" s="20" t="s">
        <v>122</v>
      </c>
      <c r="E3702" s="20" t="s">
        <v>130</v>
      </c>
      <c r="F3702" s="20" t="s">
        <v>4</v>
      </c>
      <c r="G3702" s="20" t="s">
        <v>474</v>
      </c>
      <c r="H3702" s="19">
        <v>45392</v>
      </c>
      <c r="I3702">
        <v>0</v>
      </c>
      <c r="J3702">
        <v>269</v>
      </c>
      <c r="L3702">
        <v>3.6</v>
      </c>
      <c r="M3702">
        <f>IF(_22_05_2024__71314[[#This Row],[Данные телематики, пробег]]=0,0.6,IF(_22_05_2024__71314[[#This Row],[Данные путевого, пробег]]=0,0,"для расчета"))</f>
        <v>0.6</v>
      </c>
      <c r="N370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2" s="20">
        <f>_22_05_2024__71314[[#This Row],[Рейтинг по проезду]]*0.6+_22_05_2024__71314[[#This Row],[Рейтинг по МВ]]*0.4</f>
        <v>0.6399999999999999</v>
      </c>
    </row>
    <row r="3703" spans="1:17" x14ac:dyDescent="0.2">
      <c r="A3703">
        <v>432</v>
      </c>
      <c r="B3703" s="20" t="s">
        <v>1464</v>
      </c>
      <c r="C3703" s="20" t="s">
        <v>121</v>
      </c>
      <c r="D3703" s="20" t="s">
        <v>122</v>
      </c>
      <c r="E3703" s="20" t="s">
        <v>130</v>
      </c>
      <c r="F3703" s="20" t="s">
        <v>4</v>
      </c>
      <c r="G3703" s="20" t="s">
        <v>474</v>
      </c>
      <c r="H3703" s="19">
        <v>45393</v>
      </c>
      <c r="I3703">
        <v>0</v>
      </c>
      <c r="J3703">
        <v>453</v>
      </c>
      <c r="L3703">
        <v>3.6</v>
      </c>
      <c r="M3703">
        <f>IF(_22_05_2024__71314[[#This Row],[Данные телематики, пробег]]=0,0.6,IF(_22_05_2024__71314[[#This Row],[Данные путевого, пробег]]=0,0,"для расчета"))</f>
        <v>0.6</v>
      </c>
      <c r="N370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3" s="20">
        <f>_22_05_2024__71314[[#This Row],[Рейтинг по проезду]]*0.6+_22_05_2024__71314[[#This Row],[Рейтинг по МВ]]*0.4</f>
        <v>0.6399999999999999</v>
      </c>
    </row>
    <row r="3704" spans="1:17" x14ac:dyDescent="0.2">
      <c r="A3704">
        <v>432</v>
      </c>
      <c r="B3704" s="20" t="s">
        <v>1465</v>
      </c>
      <c r="C3704" s="20" t="s">
        <v>121</v>
      </c>
      <c r="D3704" s="20" t="s">
        <v>122</v>
      </c>
      <c r="E3704" s="20" t="s">
        <v>130</v>
      </c>
      <c r="F3704" s="20" t="s">
        <v>4</v>
      </c>
      <c r="G3704" s="20" t="s">
        <v>474</v>
      </c>
      <c r="H3704" s="19">
        <v>45394</v>
      </c>
      <c r="I3704">
        <v>0</v>
      </c>
      <c r="J3704">
        <v>939</v>
      </c>
      <c r="L3704">
        <v>3.6</v>
      </c>
      <c r="M3704">
        <f>IF(_22_05_2024__71314[[#This Row],[Данные телематики, пробег]]=0,0.6,IF(_22_05_2024__71314[[#This Row],[Данные путевого, пробег]]=0,0,"для расчета"))</f>
        <v>0.6</v>
      </c>
      <c r="N370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4" s="20">
        <f>_22_05_2024__71314[[#This Row],[Рейтинг по проезду]]*0.6+_22_05_2024__71314[[#This Row],[Рейтинг по МВ]]*0.4</f>
        <v>0.6399999999999999</v>
      </c>
    </row>
    <row r="3705" spans="1:17" x14ac:dyDescent="0.2">
      <c r="A3705">
        <v>432</v>
      </c>
      <c r="B3705" s="20" t="s">
        <v>1466</v>
      </c>
      <c r="C3705" s="20" t="s">
        <v>121</v>
      </c>
      <c r="D3705" s="20" t="s">
        <v>122</v>
      </c>
      <c r="E3705" s="20" t="s">
        <v>130</v>
      </c>
      <c r="F3705" s="20" t="s">
        <v>4</v>
      </c>
      <c r="G3705" s="20" t="s">
        <v>474</v>
      </c>
      <c r="H3705" s="19">
        <v>45395</v>
      </c>
      <c r="I3705">
        <v>0</v>
      </c>
      <c r="J3705">
        <v>180</v>
      </c>
      <c r="L3705">
        <v>3.6</v>
      </c>
      <c r="M3705">
        <f>IF(_22_05_2024__71314[[#This Row],[Данные телематики, пробег]]=0,0.6,IF(_22_05_2024__71314[[#This Row],[Данные путевого, пробег]]=0,0,"для расчета"))</f>
        <v>0.6</v>
      </c>
      <c r="N370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5" s="20">
        <f>_22_05_2024__71314[[#This Row],[Рейтинг по проезду]]*0.6+_22_05_2024__71314[[#This Row],[Рейтинг по МВ]]*0.4</f>
        <v>0.6399999999999999</v>
      </c>
    </row>
    <row r="3706" spans="1:17" x14ac:dyDescent="0.2">
      <c r="A3706">
        <v>432</v>
      </c>
      <c r="B3706" s="20" t="s">
        <v>1467</v>
      </c>
      <c r="C3706" s="20" t="s">
        <v>121</v>
      </c>
      <c r="D3706" s="20" t="s">
        <v>122</v>
      </c>
      <c r="E3706" s="20" t="s">
        <v>130</v>
      </c>
      <c r="F3706" s="20" t="s">
        <v>4</v>
      </c>
      <c r="G3706" s="20" t="s">
        <v>474</v>
      </c>
      <c r="H3706" s="19">
        <v>45397</v>
      </c>
      <c r="I3706">
        <v>0</v>
      </c>
      <c r="J3706">
        <v>619</v>
      </c>
      <c r="L3706">
        <v>3.6</v>
      </c>
      <c r="M3706">
        <f>IF(_22_05_2024__71314[[#This Row],[Данные телематики, пробег]]=0,0.6,IF(_22_05_2024__71314[[#This Row],[Данные путевого, пробег]]=0,0,"для расчета"))</f>
        <v>0.6</v>
      </c>
      <c r="N370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6" s="20">
        <f>_22_05_2024__71314[[#This Row],[Рейтинг по проезду]]*0.6+_22_05_2024__71314[[#This Row],[Рейтинг по МВ]]*0.4</f>
        <v>0.6399999999999999</v>
      </c>
    </row>
    <row r="3707" spans="1:17" x14ac:dyDescent="0.2">
      <c r="A3707">
        <v>432</v>
      </c>
      <c r="B3707" s="20" t="s">
        <v>1468</v>
      </c>
      <c r="C3707" s="20" t="s">
        <v>121</v>
      </c>
      <c r="D3707" s="20" t="s">
        <v>122</v>
      </c>
      <c r="E3707" s="20" t="s">
        <v>130</v>
      </c>
      <c r="F3707" s="20" t="s">
        <v>4</v>
      </c>
      <c r="G3707" s="20" t="s">
        <v>474</v>
      </c>
      <c r="H3707" s="19">
        <v>45398</v>
      </c>
      <c r="I3707">
        <v>0</v>
      </c>
      <c r="J3707">
        <v>912</v>
      </c>
      <c r="L3707">
        <v>3.6</v>
      </c>
      <c r="M3707">
        <f>IF(_22_05_2024__71314[[#This Row],[Данные телематики, пробег]]=0,0.6,IF(_22_05_2024__71314[[#This Row],[Данные путевого, пробег]]=0,0,"для расчета"))</f>
        <v>0.6</v>
      </c>
      <c r="N370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7" s="20">
        <f>_22_05_2024__71314[[#This Row],[Рейтинг по проезду]]*0.6+_22_05_2024__71314[[#This Row],[Рейтинг по МВ]]*0.4</f>
        <v>0.6399999999999999</v>
      </c>
    </row>
    <row r="3708" spans="1:17" x14ac:dyDescent="0.2">
      <c r="A3708">
        <v>432</v>
      </c>
      <c r="B3708" s="20" t="s">
        <v>1469</v>
      </c>
      <c r="C3708" s="20" t="s">
        <v>121</v>
      </c>
      <c r="D3708" s="20" t="s">
        <v>122</v>
      </c>
      <c r="E3708" s="20" t="s">
        <v>130</v>
      </c>
      <c r="F3708" s="20" t="s">
        <v>4</v>
      </c>
      <c r="G3708" s="20" t="s">
        <v>474</v>
      </c>
      <c r="H3708" s="19">
        <v>45399</v>
      </c>
      <c r="I3708">
        <v>0</v>
      </c>
      <c r="J3708">
        <v>978</v>
      </c>
      <c r="L3708">
        <v>3.6</v>
      </c>
      <c r="M3708">
        <f>IF(_22_05_2024__71314[[#This Row],[Данные телематики, пробег]]=0,0.6,IF(_22_05_2024__71314[[#This Row],[Данные путевого, пробег]]=0,0,"для расчета"))</f>
        <v>0.6</v>
      </c>
      <c r="N370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8" s="20">
        <f>_22_05_2024__71314[[#This Row],[Рейтинг по проезду]]*0.6+_22_05_2024__71314[[#This Row],[Рейтинг по МВ]]*0.4</f>
        <v>0.6399999999999999</v>
      </c>
    </row>
    <row r="3709" spans="1:17" x14ac:dyDescent="0.2">
      <c r="A3709">
        <v>432</v>
      </c>
      <c r="B3709" s="20" t="s">
        <v>1470</v>
      </c>
      <c r="C3709" s="20" t="s">
        <v>121</v>
      </c>
      <c r="D3709" s="20" t="s">
        <v>122</v>
      </c>
      <c r="E3709" s="20" t="s">
        <v>130</v>
      </c>
      <c r="F3709" s="20" t="s">
        <v>4</v>
      </c>
      <c r="G3709" s="20" t="s">
        <v>474</v>
      </c>
      <c r="H3709" s="19">
        <v>45400</v>
      </c>
      <c r="I3709">
        <v>0</v>
      </c>
      <c r="J3709">
        <v>23</v>
      </c>
      <c r="L3709">
        <v>3.6</v>
      </c>
      <c r="M3709">
        <f>IF(_22_05_2024__71314[[#This Row],[Данные телематики, пробег]]=0,0.6,IF(_22_05_2024__71314[[#This Row],[Данные путевого, пробег]]=0,0,"для расчета"))</f>
        <v>0.6</v>
      </c>
      <c r="N370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0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0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09" s="20">
        <f>_22_05_2024__71314[[#This Row],[Рейтинг по проезду]]*0.6+_22_05_2024__71314[[#This Row],[Рейтинг по МВ]]*0.4</f>
        <v>0.6399999999999999</v>
      </c>
    </row>
    <row r="3710" spans="1:17" x14ac:dyDescent="0.2">
      <c r="A3710">
        <v>432</v>
      </c>
      <c r="B3710" s="20" t="s">
        <v>1471</v>
      </c>
      <c r="C3710" s="20" t="s">
        <v>121</v>
      </c>
      <c r="D3710" s="20" t="s">
        <v>122</v>
      </c>
      <c r="E3710" s="20" t="s">
        <v>130</v>
      </c>
      <c r="F3710" s="20" t="s">
        <v>4</v>
      </c>
      <c r="G3710" s="20" t="s">
        <v>474</v>
      </c>
      <c r="H3710" s="19">
        <v>45401</v>
      </c>
      <c r="I3710">
        <v>0</v>
      </c>
      <c r="J3710">
        <v>781</v>
      </c>
      <c r="L3710">
        <v>3.6</v>
      </c>
      <c r="M3710">
        <f>IF(_22_05_2024__71314[[#This Row],[Данные телематики, пробег]]=0,0.6,IF(_22_05_2024__71314[[#This Row],[Данные путевого, пробег]]=0,0,"для расчета"))</f>
        <v>0.6</v>
      </c>
      <c r="N371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0" s="20">
        <f>_22_05_2024__71314[[#This Row],[Рейтинг по проезду]]*0.6+_22_05_2024__71314[[#This Row],[Рейтинг по МВ]]*0.4</f>
        <v>0.6399999999999999</v>
      </c>
    </row>
    <row r="3711" spans="1:17" x14ac:dyDescent="0.2">
      <c r="A3711">
        <v>432</v>
      </c>
      <c r="B3711" s="20" t="s">
        <v>1472</v>
      </c>
      <c r="C3711" s="20" t="s">
        <v>121</v>
      </c>
      <c r="D3711" s="20" t="s">
        <v>122</v>
      </c>
      <c r="E3711" s="20" t="s">
        <v>130</v>
      </c>
      <c r="F3711" s="20" t="s">
        <v>4</v>
      </c>
      <c r="G3711" s="20" t="s">
        <v>474</v>
      </c>
      <c r="H3711" s="19">
        <v>45403</v>
      </c>
      <c r="I3711">
        <v>0</v>
      </c>
      <c r="J3711">
        <v>822</v>
      </c>
      <c r="L3711">
        <v>3.6</v>
      </c>
      <c r="M3711">
        <f>IF(_22_05_2024__71314[[#This Row],[Данные телематики, пробег]]=0,0.6,IF(_22_05_2024__71314[[#This Row],[Данные путевого, пробег]]=0,0,"для расчета"))</f>
        <v>0.6</v>
      </c>
      <c r="N371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1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1" s="20">
        <f>_22_05_2024__71314[[#This Row],[Рейтинг по проезду]]*0.6+_22_05_2024__71314[[#This Row],[Рейтинг по МВ]]*0.4</f>
        <v>0.6399999999999999</v>
      </c>
    </row>
    <row r="3712" spans="1:17" x14ac:dyDescent="0.2">
      <c r="A3712">
        <v>432</v>
      </c>
      <c r="B3712" s="20" t="s">
        <v>1473</v>
      </c>
      <c r="C3712" s="20" t="s">
        <v>121</v>
      </c>
      <c r="D3712" s="20" t="s">
        <v>122</v>
      </c>
      <c r="E3712" s="20" t="s">
        <v>130</v>
      </c>
      <c r="F3712" s="20" t="s">
        <v>4</v>
      </c>
      <c r="G3712" s="20" t="s">
        <v>474</v>
      </c>
      <c r="H3712" s="19">
        <v>45404</v>
      </c>
      <c r="I3712">
        <v>0</v>
      </c>
      <c r="J3712">
        <v>873</v>
      </c>
      <c r="L3712">
        <v>3.6</v>
      </c>
      <c r="M3712">
        <f>IF(_22_05_2024__71314[[#This Row],[Данные телематики, пробег]]=0,0.6,IF(_22_05_2024__71314[[#This Row],[Данные путевого, пробег]]=0,0,"для расчета"))</f>
        <v>0.6</v>
      </c>
      <c r="N371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2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2" s="20">
        <f>_22_05_2024__71314[[#This Row],[Рейтинг по проезду]]*0.6+_22_05_2024__71314[[#This Row],[Рейтинг по МВ]]*0.4</f>
        <v>0.6399999999999999</v>
      </c>
    </row>
    <row r="3713" spans="1:17" x14ac:dyDescent="0.2">
      <c r="A3713">
        <v>432</v>
      </c>
      <c r="B3713" s="20" t="s">
        <v>1474</v>
      </c>
      <c r="C3713" s="20" t="s">
        <v>121</v>
      </c>
      <c r="D3713" s="20" t="s">
        <v>122</v>
      </c>
      <c r="E3713" s="20" t="s">
        <v>130</v>
      </c>
      <c r="F3713" s="20" t="s">
        <v>4</v>
      </c>
      <c r="G3713" s="20" t="s">
        <v>474</v>
      </c>
      <c r="H3713" s="19">
        <v>45405</v>
      </c>
      <c r="I3713">
        <v>0</v>
      </c>
      <c r="J3713">
        <v>536</v>
      </c>
      <c r="L3713">
        <v>3.6</v>
      </c>
      <c r="M3713">
        <f>IF(_22_05_2024__71314[[#This Row],[Данные телематики, пробег]]=0,0.6,IF(_22_05_2024__71314[[#This Row],[Данные путевого, пробег]]=0,0,"для расчета"))</f>
        <v>0.6</v>
      </c>
      <c r="N3713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3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3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3" s="20">
        <f>_22_05_2024__71314[[#This Row],[Рейтинг по проезду]]*0.6+_22_05_2024__71314[[#This Row],[Рейтинг по МВ]]*0.4</f>
        <v>0.6399999999999999</v>
      </c>
    </row>
    <row r="3714" spans="1:17" x14ac:dyDescent="0.2">
      <c r="A3714">
        <v>432</v>
      </c>
      <c r="B3714" s="20" t="s">
        <v>1475</v>
      </c>
      <c r="C3714" s="20" t="s">
        <v>121</v>
      </c>
      <c r="D3714" s="20" t="s">
        <v>122</v>
      </c>
      <c r="E3714" s="20" t="s">
        <v>130</v>
      </c>
      <c r="F3714" s="20" t="s">
        <v>4</v>
      </c>
      <c r="G3714" s="20" t="s">
        <v>474</v>
      </c>
      <c r="H3714" s="19">
        <v>45406</v>
      </c>
      <c r="I3714">
        <v>0</v>
      </c>
      <c r="J3714">
        <v>135</v>
      </c>
      <c r="L3714">
        <v>3.6</v>
      </c>
      <c r="M3714">
        <f>IF(_22_05_2024__71314[[#This Row],[Данные телематики, пробег]]=0,0.6,IF(_22_05_2024__71314[[#This Row],[Данные путевого, пробег]]=0,0,"для расчета"))</f>
        <v>0.6</v>
      </c>
      <c r="N3714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4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4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4" s="20">
        <f>_22_05_2024__71314[[#This Row],[Рейтинг по проезду]]*0.6+_22_05_2024__71314[[#This Row],[Рейтинг по МВ]]*0.4</f>
        <v>0.6399999999999999</v>
      </c>
    </row>
    <row r="3715" spans="1:17" x14ac:dyDescent="0.2">
      <c r="A3715">
        <v>432</v>
      </c>
      <c r="B3715" s="20" t="s">
        <v>1476</v>
      </c>
      <c r="C3715" s="20" t="s">
        <v>121</v>
      </c>
      <c r="D3715" s="20" t="s">
        <v>122</v>
      </c>
      <c r="E3715" s="20" t="s">
        <v>130</v>
      </c>
      <c r="F3715" s="20" t="s">
        <v>4</v>
      </c>
      <c r="G3715" s="20" t="s">
        <v>474</v>
      </c>
      <c r="H3715" s="19">
        <v>45407</v>
      </c>
      <c r="I3715">
        <v>0</v>
      </c>
      <c r="J3715">
        <v>463</v>
      </c>
      <c r="L3715">
        <v>3.6</v>
      </c>
      <c r="M3715">
        <f>IF(_22_05_2024__71314[[#This Row],[Данные телематики, пробег]]=0,0.6,IF(_22_05_2024__71314[[#This Row],[Данные путевого, пробег]]=0,0,"для расчета"))</f>
        <v>0.6</v>
      </c>
      <c r="N3715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5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5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5" s="20">
        <f>_22_05_2024__71314[[#This Row],[Рейтинг по проезду]]*0.6+_22_05_2024__71314[[#This Row],[Рейтинг по МВ]]*0.4</f>
        <v>0.6399999999999999</v>
      </c>
    </row>
    <row r="3716" spans="1:17" x14ac:dyDescent="0.2">
      <c r="A3716">
        <v>432</v>
      </c>
      <c r="B3716" s="20" t="s">
        <v>1477</v>
      </c>
      <c r="C3716" s="20" t="s">
        <v>121</v>
      </c>
      <c r="D3716" s="20" t="s">
        <v>122</v>
      </c>
      <c r="E3716" s="20" t="s">
        <v>130</v>
      </c>
      <c r="F3716" s="20" t="s">
        <v>4</v>
      </c>
      <c r="G3716" s="20" t="s">
        <v>474</v>
      </c>
      <c r="H3716" s="19">
        <v>45408</v>
      </c>
      <c r="I3716">
        <v>0</v>
      </c>
      <c r="J3716">
        <v>222.86</v>
      </c>
      <c r="L3716">
        <v>3.6</v>
      </c>
      <c r="M3716">
        <f>IF(_22_05_2024__71314[[#This Row],[Данные телематики, пробег]]=0,0.6,IF(_22_05_2024__71314[[#This Row],[Данные путевого, пробег]]=0,0,"для расчета"))</f>
        <v>0.6</v>
      </c>
      <c r="N3716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6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6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6" s="20">
        <f>_22_05_2024__71314[[#This Row],[Рейтинг по проезду]]*0.6+_22_05_2024__71314[[#This Row],[Рейтинг по МВ]]*0.4</f>
        <v>0.6399999999999999</v>
      </c>
    </row>
    <row r="3717" spans="1:17" x14ac:dyDescent="0.2">
      <c r="A3717">
        <v>432</v>
      </c>
      <c r="B3717" s="20" t="s">
        <v>1478</v>
      </c>
      <c r="C3717" s="20" t="s">
        <v>121</v>
      </c>
      <c r="D3717" s="20" t="s">
        <v>122</v>
      </c>
      <c r="E3717" s="20" t="s">
        <v>130</v>
      </c>
      <c r="F3717" s="20" t="s">
        <v>4</v>
      </c>
      <c r="G3717" s="20" t="s">
        <v>474</v>
      </c>
      <c r="H3717" s="19">
        <v>45409</v>
      </c>
      <c r="I3717">
        <v>0</v>
      </c>
      <c r="J3717">
        <v>125</v>
      </c>
      <c r="L3717">
        <v>3.6</v>
      </c>
      <c r="M3717">
        <f>IF(_22_05_2024__71314[[#This Row],[Данные телематики, пробег]]=0,0.6,IF(_22_05_2024__71314[[#This Row],[Данные путевого, пробег]]=0,0,"для расчета"))</f>
        <v>0.6</v>
      </c>
      <c r="N3717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7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7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7" s="20">
        <f>_22_05_2024__71314[[#This Row],[Рейтинг по проезду]]*0.6+_22_05_2024__71314[[#This Row],[Рейтинг по МВ]]*0.4</f>
        <v>0.6399999999999999</v>
      </c>
    </row>
    <row r="3718" spans="1:17" x14ac:dyDescent="0.2">
      <c r="A3718">
        <v>432</v>
      </c>
      <c r="B3718" s="20" t="s">
        <v>1479</v>
      </c>
      <c r="C3718" s="20" t="s">
        <v>121</v>
      </c>
      <c r="D3718" s="20" t="s">
        <v>122</v>
      </c>
      <c r="E3718" s="20" t="s">
        <v>130</v>
      </c>
      <c r="F3718" s="20" t="s">
        <v>4</v>
      </c>
      <c r="G3718" s="20" t="s">
        <v>474</v>
      </c>
      <c r="H3718" s="19">
        <v>45410</v>
      </c>
      <c r="I3718">
        <v>0</v>
      </c>
      <c r="J3718">
        <v>719</v>
      </c>
      <c r="L3718">
        <v>3.6</v>
      </c>
      <c r="M3718">
        <f>IF(_22_05_2024__71314[[#This Row],[Данные телематики, пробег]]=0,0.6,IF(_22_05_2024__71314[[#This Row],[Данные путевого, пробег]]=0,0,"для расчета"))</f>
        <v>0.6</v>
      </c>
      <c r="N3718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8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8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8" s="20">
        <f>_22_05_2024__71314[[#This Row],[Рейтинг по проезду]]*0.6+_22_05_2024__71314[[#This Row],[Рейтинг по МВ]]*0.4</f>
        <v>0.6399999999999999</v>
      </c>
    </row>
    <row r="3719" spans="1:17" x14ac:dyDescent="0.2">
      <c r="A3719">
        <v>432</v>
      </c>
      <c r="B3719" s="20" t="s">
        <v>1480</v>
      </c>
      <c r="C3719" s="20" t="s">
        <v>121</v>
      </c>
      <c r="D3719" s="20" t="s">
        <v>122</v>
      </c>
      <c r="E3719" s="20" t="s">
        <v>130</v>
      </c>
      <c r="F3719" s="20" t="s">
        <v>4</v>
      </c>
      <c r="G3719" s="20" t="s">
        <v>474</v>
      </c>
      <c r="H3719" s="19">
        <v>45411</v>
      </c>
      <c r="I3719">
        <v>0</v>
      </c>
      <c r="J3719">
        <v>145</v>
      </c>
      <c r="L3719">
        <v>3.6</v>
      </c>
      <c r="M3719">
        <f>IF(_22_05_2024__71314[[#This Row],[Данные телематики, пробег]]=0,0.6,IF(_22_05_2024__71314[[#This Row],[Данные путевого, пробег]]=0,0,"для расчета"))</f>
        <v>0.6</v>
      </c>
      <c r="N3719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19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19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19" s="20">
        <f>_22_05_2024__71314[[#This Row],[Рейтинг по проезду]]*0.6+_22_05_2024__71314[[#This Row],[Рейтинг по МВ]]*0.4</f>
        <v>0.6399999999999999</v>
      </c>
    </row>
    <row r="3720" spans="1:17" x14ac:dyDescent="0.2">
      <c r="A3720">
        <v>432</v>
      </c>
      <c r="B3720" s="20" t="s">
        <v>1481</v>
      </c>
      <c r="C3720" s="20" t="s">
        <v>121</v>
      </c>
      <c r="D3720" s="20" t="s">
        <v>122</v>
      </c>
      <c r="E3720" s="20" t="s">
        <v>130</v>
      </c>
      <c r="F3720" s="20" t="s">
        <v>4</v>
      </c>
      <c r="G3720" s="20" t="s">
        <v>474</v>
      </c>
      <c r="H3720" s="19">
        <v>45412</v>
      </c>
      <c r="I3720">
        <v>0</v>
      </c>
      <c r="J3720">
        <v>432</v>
      </c>
      <c r="L3720">
        <v>3.6</v>
      </c>
      <c r="M3720">
        <f>IF(_22_05_2024__71314[[#This Row],[Данные телематики, пробег]]=0,0.6,IF(_22_05_2024__71314[[#This Row],[Данные путевого, пробег]]=0,0,"для расчета"))</f>
        <v>0.6</v>
      </c>
      <c r="N3720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20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20" s="20">
        <f>IF(_22_05_2024__71314[[#This Row],[Манера вождения]]&gt;5.4,1,IF(_22_05_2024__71314[[#This Row],[Манера вождения]]&gt;5.1,0.9,IF(_22_05_2024__71314[[#This Row],[Манера вождения]]&gt;4.8,0.8,0.7)))</f>
        <v>0.7</v>
      </c>
      <c r="Q3720" s="20">
        <f>_22_05_2024__71314[[#This Row],[Рейтинг по проезду]]*0.6+_22_05_2024__71314[[#This Row],[Рейтинг по МВ]]*0.4</f>
        <v>0.6399999999999999</v>
      </c>
    </row>
    <row r="3721" spans="1:17" x14ac:dyDescent="0.2">
      <c r="A3721">
        <v>436</v>
      </c>
      <c r="B3721" s="20" t="s">
        <v>1482</v>
      </c>
      <c r="C3721" s="20" t="s">
        <v>121</v>
      </c>
      <c r="D3721" s="20" t="s">
        <v>122</v>
      </c>
      <c r="E3721" s="20" t="s">
        <v>130</v>
      </c>
      <c r="F3721" s="20" t="s">
        <v>4</v>
      </c>
      <c r="G3721" s="20" t="s">
        <v>478</v>
      </c>
      <c r="H3721" s="19">
        <v>45387</v>
      </c>
      <c r="I3721">
        <v>0</v>
      </c>
      <c r="J3721">
        <v>3</v>
      </c>
      <c r="L3721">
        <v>5.3</v>
      </c>
      <c r="M3721">
        <f>IF(_22_05_2024__71314[[#This Row],[Данные телематики, пробег]]=0,0.6,IF(_22_05_2024__71314[[#This Row],[Данные путевого, пробег]]=0,0,"для расчета"))</f>
        <v>0.6</v>
      </c>
      <c r="N3721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21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21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21" s="20">
        <f>_22_05_2024__71314[[#This Row],[Рейтинг по проезду]]*0.6+_22_05_2024__71314[[#This Row],[Рейтинг по МВ]]*0.4</f>
        <v>0.72</v>
      </c>
    </row>
    <row r="3722" spans="1:17" x14ac:dyDescent="0.2">
      <c r="A3722">
        <v>436</v>
      </c>
      <c r="B3722" s="20" t="s">
        <v>1483</v>
      </c>
      <c r="C3722" s="20" t="s">
        <v>121</v>
      </c>
      <c r="D3722" s="20" t="s">
        <v>122</v>
      </c>
      <c r="E3722" s="20" t="s">
        <v>130</v>
      </c>
      <c r="F3722" s="20" t="s">
        <v>4</v>
      </c>
      <c r="G3722" s="20" t="s">
        <v>478</v>
      </c>
      <c r="H3722" s="19">
        <v>45388</v>
      </c>
      <c r="I3722">
        <v>0</v>
      </c>
      <c r="J3722">
        <v>8</v>
      </c>
      <c r="L3722">
        <v>5.3</v>
      </c>
      <c r="M3722">
        <f>IF(_22_05_2024__71314[[#This Row],[Данные телематики, пробег]]=0,0.6,IF(_22_05_2024__71314[[#This Row],[Данные путевого, пробег]]=0,0,"для расчета"))</f>
        <v>0.6</v>
      </c>
      <c r="N3722" s="20" t="str">
        <f>IF(_22_05_2024__71314[[#This Row],[Столбец4]]="для расчета",_22_05_2024__71314[[#This Row],[Данные телематики, пробег]]/_22_05_2024__71314[[#This Row],[Данные путевого, пробег]],"уже посчитано")</f>
        <v>уже посчитано</v>
      </c>
      <c r="O3722" s="20">
        <f>IF(_22_05_2024__71314[[#This Row],[Столбец4]]="для расчета",IF(AND(_22_05_2024__71314[[#This Row],[Столбец5]]&gt;0.95,_22_05_2024__71314[[#This Row],[Столбец5]]&lt;1.05),1,IF(AND(_22_05_2024__71314[[#This Row],[Столбец5]]&gt;0.9,_22_05_2024__71314[[#This Row],[Столбец5]]&lt;1.1),0.9,IF(AND(_22_05_2024__71314[[#This Row],[Столбец5]]&gt;0.8,_22_05_2024__71314[[#This Row],[Столбец5]]&lt;1.2),0.8,0.9))),_22_05_2024__71314[[#This Row],[Столбец4]])</f>
        <v>0.6</v>
      </c>
      <c r="P3722" s="20">
        <f>IF(_22_05_2024__71314[[#This Row],[Манера вождения]]&gt;5.4,1,IF(_22_05_2024__71314[[#This Row],[Манера вождения]]&gt;5.1,0.9,IF(_22_05_2024__71314[[#This Row],[Манера вождения]]&gt;4.8,0.8,0.7)))</f>
        <v>0.9</v>
      </c>
      <c r="Q3722" s="20">
        <f>_22_05_2024__71314[[#This Row],[Рейтинг по проезду]]*0.6+_22_05_2024__71314[[#This Row],[Рейтинг по МВ]]*0.4</f>
        <v>0.72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9"/>
  <sheetViews>
    <sheetView topLeftCell="A2767" workbookViewId="0">
      <selection activeCell="A75" sqref="A75:E2889"/>
    </sheetView>
  </sheetViews>
  <sheetFormatPr defaultRowHeight="12.75" x14ac:dyDescent="0.2"/>
  <cols>
    <col min="1" max="1" width="10" bestFit="1" customWidth="1"/>
    <col min="2" max="2" width="10" customWidth="1"/>
    <col min="3" max="3" width="20.85546875" bestFit="1" customWidth="1"/>
    <col min="4" max="4" width="22.5703125" bestFit="1" customWidth="1"/>
    <col min="5" max="5" width="34.5703125" bestFit="1" customWidth="1"/>
  </cols>
  <sheetData>
    <row r="1" spans="1:6" ht="13.5" customHeight="1" x14ac:dyDescent="0.2">
      <c r="A1" t="s">
        <v>494</v>
      </c>
      <c r="B1" t="s">
        <v>500</v>
      </c>
      <c r="C1" t="s">
        <v>138</v>
      </c>
      <c r="D1" t="s">
        <v>488</v>
      </c>
      <c r="E1" t="s">
        <v>149</v>
      </c>
      <c r="F1" t="s">
        <v>501</v>
      </c>
    </row>
    <row r="2" spans="1:6" hidden="1" x14ac:dyDescent="0.2">
      <c r="A2">
        <v>1</v>
      </c>
      <c r="B2" t="str">
        <f>CONCATENATE(_22_05_2024__71315[[#This Row],[ID транспорта]],_22_05_2024__71315[[#This Row],[дата путевого листа]])</f>
        <v>145386</v>
      </c>
      <c r="C2" s="20" t="s">
        <v>3</v>
      </c>
      <c r="D2" s="19">
        <v>45386</v>
      </c>
      <c r="E2">
        <v>9</v>
      </c>
      <c r="F2">
        <f>COUNTIF(Телематика!B:B,_22_05_2024__71315[[#This Row],[Столбец1]])</f>
        <v>1</v>
      </c>
    </row>
    <row r="3" spans="1:6" hidden="1" x14ac:dyDescent="0.2">
      <c r="A3">
        <v>1</v>
      </c>
      <c r="B3" t="str">
        <f>CONCATENATE(_22_05_2024__71315[[#This Row],[ID транспорта]],_22_05_2024__71315[[#This Row],[дата путевого листа]])</f>
        <v>145390</v>
      </c>
      <c r="C3" s="20" t="s">
        <v>3</v>
      </c>
      <c r="D3" s="19">
        <v>45390</v>
      </c>
      <c r="E3">
        <v>5</v>
      </c>
      <c r="F3">
        <f>COUNTIF(Телематика!B:B,_22_05_2024__71315[[#This Row],[Столбец1]])</f>
        <v>2</v>
      </c>
    </row>
    <row r="4" spans="1:6" hidden="1" x14ac:dyDescent="0.2">
      <c r="A4">
        <v>1</v>
      </c>
      <c r="B4" t="str">
        <f>CONCATENATE(_22_05_2024__71315[[#This Row],[ID транспорта]],_22_05_2024__71315[[#This Row],[дата путевого листа]])</f>
        <v>145391</v>
      </c>
      <c r="C4" s="20" t="s">
        <v>3</v>
      </c>
      <c r="D4" s="19">
        <v>45391</v>
      </c>
      <c r="E4">
        <v>7</v>
      </c>
      <c r="F4">
        <f>COUNTIF(Телематика!B:B,_22_05_2024__71315[[#This Row],[Столбец1]])</f>
        <v>2</v>
      </c>
    </row>
    <row r="5" spans="1:6" hidden="1" x14ac:dyDescent="0.2">
      <c r="A5">
        <v>1</v>
      </c>
      <c r="B5" t="str">
        <f>CONCATENATE(_22_05_2024__71315[[#This Row],[ID транспорта]],_22_05_2024__71315[[#This Row],[дата путевого листа]])</f>
        <v>145392</v>
      </c>
      <c r="C5" s="20" t="s">
        <v>3</v>
      </c>
      <c r="D5" s="19">
        <v>45392</v>
      </c>
      <c r="E5">
        <v>12</v>
      </c>
      <c r="F5">
        <f>COUNTIF(Телематика!B:B,_22_05_2024__71315[[#This Row],[Столбец1]])</f>
        <v>2</v>
      </c>
    </row>
    <row r="6" spans="1:6" hidden="1" x14ac:dyDescent="0.2">
      <c r="A6">
        <v>1</v>
      </c>
      <c r="B6" t="str">
        <f>CONCATENATE(_22_05_2024__71315[[#This Row],[ID транспорта]],_22_05_2024__71315[[#This Row],[дата путевого листа]])</f>
        <v>145399</v>
      </c>
      <c r="C6" s="20" t="s">
        <v>3</v>
      </c>
      <c r="D6" s="19">
        <v>45399</v>
      </c>
      <c r="E6">
        <v>5</v>
      </c>
      <c r="F6">
        <f>COUNTIF(Телематика!B:B,_22_05_2024__71315[[#This Row],[Столбец1]])</f>
        <v>2</v>
      </c>
    </row>
    <row r="7" spans="1:6" hidden="1" x14ac:dyDescent="0.2">
      <c r="A7">
        <v>1</v>
      </c>
      <c r="B7" t="str">
        <f>CONCATENATE(_22_05_2024__71315[[#This Row],[ID транспорта]],_22_05_2024__71315[[#This Row],[дата путевого листа]])</f>
        <v>145400</v>
      </c>
      <c r="C7" s="20" t="s">
        <v>3</v>
      </c>
      <c r="D7" s="19">
        <v>45400</v>
      </c>
      <c r="E7">
        <v>27</v>
      </c>
      <c r="F7">
        <f>COUNTIF(Телематика!B:B,_22_05_2024__71315[[#This Row],[Столбец1]])</f>
        <v>3</v>
      </c>
    </row>
    <row r="8" spans="1:6" hidden="1" x14ac:dyDescent="0.2">
      <c r="A8">
        <v>1</v>
      </c>
      <c r="B8" t="str">
        <f>CONCATENATE(_22_05_2024__71315[[#This Row],[ID транспорта]],_22_05_2024__71315[[#This Row],[дата путевого листа]])</f>
        <v>145401</v>
      </c>
      <c r="C8" s="20" t="s">
        <v>3</v>
      </c>
      <c r="D8" s="19">
        <v>45401</v>
      </c>
      <c r="E8">
        <v>21</v>
      </c>
      <c r="F8">
        <f>COUNTIF(Телематика!B:B,_22_05_2024__71315[[#This Row],[Столбец1]])</f>
        <v>3</v>
      </c>
    </row>
    <row r="9" spans="1:6" hidden="1" x14ac:dyDescent="0.2">
      <c r="A9">
        <v>1</v>
      </c>
      <c r="B9" t="str">
        <f>CONCATENATE(_22_05_2024__71315[[#This Row],[ID транспорта]],_22_05_2024__71315[[#This Row],[дата путевого листа]])</f>
        <v>145402</v>
      </c>
      <c r="C9" s="20" t="s">
        <v>3</v>
      </c>
      <c r="D9" s="19">
        <v>45402</v>
      </c>
      <c r="E9">
        <v>10</v>
      </c>
      <c r="F9">
        <f>COUNTIF(Телематика!B:B,_22_05_2024__71315[[#This Row],[Столбец1]])</f>
        <v>2</v>
      </c>
    </row>
    <row r="10" spans="1:6" hidden="1" x14ac:dyDescent="0.2">
      <c r="A10">
        <v>1</v>
      </c>
      <c r="B10" t="str">
        <f>CONCATENATE(_22_05_2024__71315[[#This Row],[ID транспорта]],_22_05_2024__71315[[#This Row],[дата путевого листа]])</f>
        <v>145407</v>
      </c>
      <c r="C10" s="20" t="s">
        <v>3</v>
      </c>
      <c r="D10" s="19">
        <v>45407</v>
      </c>
      <c r="E10">
        <v>13</v>
      </c>
      <c r="F10">
        <f>COUNTIF(Телематика!B:B,_22_05_2024__71315[[#This Row],[Столбец1]])</f>
        <v>3</v>
      </c>
    </row>
    <row r="11" spans="1:6" hidden="1" x14ac:dyDescent="0.2">
      <c r="A11">
        <v>1</v>
      </c>
      <c r="B11" t="str">
        <f>CONCATENATE(_22_05_2024__71315[[#This Row],[ID транспорта]],_22_05_2024__71315[[#This Row],[дата путевого листа]])</f>
        <v>145408</v>
      </c>
      <c r="C11" s="20" t="s">
        <v>3</v>
      </c>
      <c r="D11" s="19">
        <v>45408</v>
      </c>
      <c r="E11">
        <v>37</v>
      </c>
      <c r="F11">
        <f>COUNTIF(Телематика!B:B,_22_05_2024__71315[[#This Row],[Столбец1]])</f>
        <v>2</v>
      </c>
    </row>
    <row r="12" spans="1:6" hidden="1" x14ac:dyDescent="0.2">
      <c r="A12">
        <v>1</v>
      </c>
      <c r="B12" t="str">
        <f>CONCATENATE(_22_05_2024__71315[[#This Row],[ID транспорта]],_22_05_2024__71315[[#This Row],[дата путевого листа]])</f>
        <v>145409</v>
      </c>
      <c r="C12" s="20" t="s">
        <v>3</v>
      </c>
      <c r="D12" s="19">
        <v>45409</v>
      </c>
      <c r="E12">
        <v>12</v>
      </c>
      <c r="F12">
        <f>COUNTIF(Телематика!B:B,_22_05_2024__71315[[#This Row],[Столбец1]])</f>
        <v>2</v>
      </c>
    </row>
    <row r="13" spans="1:6" hidden="1" x14ac:dyDescent="0.2">
      <c r="A13">
        <v>2</v>
      </c>
      <c r="B13" t="str">
        <f>CONCATENATE(_22_05_2024__71315[[#This Row],[ID транспорта]],_22_05_2024__71315[[#This Row],[дата путевого листа]])</f>
        <v>245386</v>
      </c>
      <c r="C13" s="20" t="s">
        <v>150</v>
      </c>
      <c r="D13" s="19">
        <v>45386</v>
      </c>
      <c r="E13">
        <v>0</v>
      </c>
      <c r="F13">
        <f>COUNTIF(Телематика!B:B,_22_05_2024__71315[[#This Row],[Столбец1]])</f>
        <v>1</v>
      </c>
    </row>
    <row r="14" spans="1:6" hidden="1" x14ac:dyDescent="0.2">
      <c r="A14">
        <v>2</v>
      </c>
      <c r="B14" t="str">
        <f>CONCATENATE(_22_05_2024__71315[[#This Row],[ID транспорта]],_22_05_2024__71315[[#This Row],[дата путевого листа]])</f>
        <v>245392</v>
      </c>
      <c r="C14" s="20" t="s">
        <v>150</v>
      </c>
      <c r="D14" s="19">
        <v>45392</v>
      </c>
      <c r="E14">
        <v>50.2</v>
      </c>
      <c r="F14">
        <f>COUNTIF(Телематика!B:B,_22_05_2024__71315[[#This Row],[Столбец1]])</f>
        <v>1</v>
      </c>
    </row>
    <row r="15" spans="1:6" hidden="1" x14ac:dyDescent="0.2">
      <c r="A15">
        <v>2</v>
      </c>
      <c r="B15" t="str">
        <f>CONCATENATE(_22_05_2024__71315[[#This Row],[ID транспорта]],_22_05_2024__71315[[#This Row],[дата путевого листа]])</f>
        <v>245393</v>
      </c>
      <c r="C15" s="20" t="s">
        <v>150</v>
      </c>
      <c r="D15" s="19">
        <v>45393</v>
      </c>
      <c r="E15">
        <v>50.2</v>
      </c>
      <c r="F15">
        <f>COUNTIF(Телематика!B:B,_22_05_2024__71315[[#This Row],[Столбец1]])</f>
        <v>1</v>
      </c>
    </row>
    <row r="16" spans="1:6" hidden="1" x14ac:dyDescent="0.2">
      <c r="A16">
        <v>2</v>
      </c>
      <c r="B16" t="str">
        <f>CONCATENATE(_22_05_2024__71315[[#This Row],[ID транспорта]],_22_05_2024__71315[[#This Row],[дата путевого листа]])</f>
        <v>245400</v>
      </c>
      <c r="C16" s="20" t="s">
        <v>150</v>
      </c>
      <c r="D16" s="19">
        <v>45400</v>
      </c>
      <c r="E16">
        <v>2.2000000000000002</v>
      </c>
      <c r="F16">
        <f>COUNTIF(Телематика!B:B,_22_05_2024__71315[[#This Row],[Столбец1]])</f>
        <v>1</v>
      </c>
    </row>
    <row r="17" spans="1:6" hidden="1" x14ac:dyDescent="0.2">
      <c r="A17">
        <v>2</v>
      </c>
      <c r="B17" t="str">
        <f>CONCATENATE(_22_05_2024__71315[[#This Row],[ID транспорта]],_22_05_2024__71315[[#This Row],[дата путевого листа]])</f>
        <v>245407</v>
      </c>
      <c r="C17" s="20" t="s">
        <v>150</v>
      </c>
      <c r="D17" s="19">
        <v>45407</v>
      </c>
      <c r="E17">
        <v>1</v>
      </c>
      <c r="F17">
        <f>COUNTIF(Телематика!B:B,_22_05_2024__71315[[#This Row],[Столбец1]])</f>
        <v>1</v>
      </c>
    </row>
    <row r="18" spans="1:6" hidden="1" x14ac:dyDescent="0.2">
      <c r="A18">
        <v>2</v>
      </c>
      <c r="B18" t="str">
        <f>CONCATENATE(_22_05_2024__71315[[#This Row],[ID транспорта]],_22_05_2024__71315[[#This Row],[дата путевого листа]])</f>
        <v>245410</v>
      </c>
      <c r="C18" s="20" t="s">
        <v>150</v>
      </c>
      <c r="D18" s="19">
        <v>45410</v>
      </c>
      <c r="E18">
        <v>12.4</v>
      </c>
      <c r="F18">
        <f>COUNTIF(Телематика!B:B,_22_05_2024__71315[[#This Row],[Столбец1]])</f>
        <v>1</v>
      </c>
    </row>
    <row r="19" spans="1:6" hidden="1" x14ac:dyDescent="0.2">
      <c r="A19">
        <v>4</v>
      </c>
      <c r="B19" t="str">
        <f>CONCATENATE(_22_05_2024__71315[[#This Row],[ID транспорта]],_22_05_2024__71315[[#This Row],[дата путевого листа]])</f>
        <v>445385</v>
      </c>
      <c r="C19" s="20" t="s">
        <v>152</v>
      </c>
      <c r="D19" s="19">
        <v>45385</v>
      </c>
      <c r="E19">
        <v>2</v>
      </c>
      <c r="F19">
        <f>COUNTIF(Телематика!B:B,_22_05_2024__71315[[#This Row],[Столбец1]])</f>
        <v>1</v>
      </c>
    </row>
    <row r="20" spans="1:6" hidden="1" x14ac:dyDescent="0.2">
      <c r="A20">
        <v>4</v>
      </c>
      <c r="B20" t="str">
        <f>CONCATENATE(_22_05_2024__71315[[#This Row],[ID транспорта]],_22_05_2024__71315[[#This Row],[дата путевого листа]])</f>
        <v>445391</v>
      </c>
      <c r="C20" s="20" t="s">
        <v>152</v>
      </c>
      <c r="D20" s="19">
        <v>45391</v>
      </c>
      <c r="E20">
        <v>30.2</v>
      </c>
      <c r="F20">
        <f>COUNTIF(Телематика!B:B,_22_05_2024__71315[[#This Row],[Столбец1]])</f>
        <v>1</v>
      </c>
    </row>
    <row r="21" spans="1:6" hidden="1" x14ac:dyDescent="0.2">
      <c r="A21">
        <v>4</v>
      </c>
      <c r="B21" t="str">
        <f>CONCATENATE(_22_05_2024__71315[[#This Row],[ID транспорта]],_22_05_2024__71315[[#This Row],[дата путевого листа]])</f>
        <v>445395</v>
      </c>
      <c r="C21" s="20" t="s">
        <v>152</v>
      </c>
      <c r="D21" s="19">
        <v>45395</v>
      </c>
      <c r="E21">
        <v>40.200000000000003</v>
      </c>
      <c r="F21">
        <f>COUNTIF(Телематика!B:B,_22_05_2024__71315[[#This Row],[Столбец1]])</f>
        <v>1</v>
      </c>
    </row>
    <row r="22" spans="1:6" hidden="1" x14ac:dyDescent="0.2">
      <c r="A22">
        <v>4</v>
      </c>
      <c r="B22" t="str">
        <f>CONCATENATE(_22_05_2024__71315[[#This Row],[ID транспорта]],_22_05_2024__71315[[#This Row],[дата путевого листа]])</f>
        <v>445403</v>
      </c>
      <c r="C22" s="20" t="s">
        <v>152</v>
      </c>
      <c r="D22" s="19">
        <v>45403</v>
      </c>
      <c r="E22">
        <v>3.2</v>
      </c>
      <c r="F22">
        <f>COUNTIF(Телематика!B:B,_22_05_2024__71315[[#This Row],[Столбец1]])</f>
        <v>1</v>
      </c>
    </row>
    <row r="23" spans="1:6" hidden="1" x14ac:dyDescent="0.2">
      <c r="A23">
        <v>4</v>
      </c>
      <c r="B23" t="str">
        <f>CONCATENATE(_22_05_2024__71315[[#This Row],[ID транспорта]],_22_05_2024__71315[[#This Row],[дата путевого листа]])</f>
        <v>445407</v>
      </c>
      <c r="C23" s="20" t="s">
        <v>152</v>
      </c>
      <c r="D23" s="19">
        <v>45407</v>
      </c>
      <c r="E23">
        <v>2</v>
      </c>
      <c r="F23">
        <f>COUNTIF(Телематика!B:B,_22_05_2024__71315[[#This Row],[Столбец1]])</f>
        <v>1</v>
      </c>
    </row>
    <row r="24" spans="1:6" hidden="1" x14ac:dyDescent="0.2">
      <c r="A24">
        <v>4</v>
      </c>
      <c r="B24" t="str">
        <f>CONCATENATE(_22_05_2024__71315[[#This Row],[ID транспорта]],_22_05_2024__71315[[#This Row],[дата путевого листа]])</f>
        <v>445410</v>
      </c>
      <c r="C24" s="20" t="s">
        <v>152</v>
      </c>
      <c r="D24" s="19">
        <v>45410</v>
      </c>
      <c r="E24">
        <v>12.6</v>
      </c>
      <c r="F24">
        <f>COUNTIF(Телематика!B:B,_22_05_2024__71315[[#This Row],[Столбец1]])</f>
        <v>1</v>
      </c>
    </row>
    <row r="25" spans="1:6" hidden="1" x14ac:dyDescent="0.2">
      <c r="A25">
        <v>5</v>
      </c>
      <c r="B25" t="str">
        <f>CONCATENATE(_22_05_2024__71315[[#This Row],[ID транспорта]],_22_05_2024__71315[[#This Row],[дата путевого листа]])</f>
        <v>545383</v>
      </c>
      <c r="C25" s="20" t="s">
        <v>153</v>
      </c>
      <c r="D25" s="19">
        <v>45383</v>
      </c>
      <c r="E25">
        <v>20</v>
      </c>
      <c r="F25">
        <f>COUNTIF(Телематика!B:B,_22_05_2024__71315[[#This Row],[Столбец1]])</f>
        <v>1</v>
      </c>
    </row>
    <row r="26" spans="1:6" hidden="1" x14ac:dyDescent="0.2">
      <c r="A26">
        <v>5</v>
      </c>
      <c r="B26" t="str">
        <f>CONCATENATE(_22_05_2024__71315[[#This Row],[ID транспорта]],_22_05_2024__71315[[#This Row],[дата путевого листа]])</f>
        <v>545390</v>
      </c>
      <c r="C26" s="20" t="s">
        <v>153</v>
      </c>
      <c r="D26" s="19">
        <v>45390</v>
      </c>
      <c r="E26">
        <v>37</v>
      </c>
      <c r="F26">
        <f>COUNTIF(Телематика!B:B,_22_05_2024__71315[[#This Row],[Столбец1]])</f>
        <v>1</v>
      </c>
    </row>
    <row r="27" spans="1:6" hidden="1" x14ac:dyDescent="0.2">
      <c r="A27">
        <v>5</v>
      </c>
      <c r="B27" t="str">
        <f>CONCATENATE(_22_05_2024__71315[[#This Row],[ID транспорта]],_22_05_2024__71315[[#This Row],[дата путевого листа]])</f>
        <v>545393</v>
      </c>
      <c r="C27" s="20" t="s">
        <v>153</v>
      </c>
      <c r="D27" s="19">
        <v>45393</v>
      </c>
      <c r="E27">
        <v>33</v>
      </c>
      <c r="F27">
        <f>COUNTIF(Телематика!B:B,_22_05_2024__71315[[#This Row],[Столбец1]])</f>
        <v>1</v>
      </c>
    </row>
    <row r="28" spans="1:6" hidden="1" x14ac:dyDescent="0.2">
      <c r="A28">
        <v>5</v>
      </c>
      <c r="B28" t="str">
        <f>CONCATENATE(_22_05_2024__71315[[#This Row],[ID транспорта]],_22_05_2024__71315[[#This Row],[дата путевого листа]])</f>
        <v>545394</v>
      </c>
      <c r="C28" s="20" t="s">
        <v>153</v>
      </c>
      <c r="D28" s="19">
        <v>45394</v>
      </c>
      <c r="E28">
        <v>36</v>
      </c>
      <c r="F28">
        <f>COUNTIF(Телематика!B:B,_22_05_2024__71315[[#This Row],[Столбец1]])</f>
        <v>1</v>
      </c>
    </row>
    <row r="29" spans="1:6" hidden="1" x14ac:dyDescent="0.2">
      <c r="A29">
        <v>5</v>
      </c>
      <c r="B29" t="str">
        <f>CONCATENATE(_22_05_2024__71315[[#This Row],[ID транспорта]],_22_05_2024__71315[[#This Row],[дата путевого листа]])</f>
        <v>545395</v>
      </c>
      <c r="C29" s="20" t="s">
        <v>153</v>
      </c>
      <c r="D29" s="19">
        <v>45395</v>
      </c>
      <c r="E29">
        <v>13</v>
      </c>
      <c r="F29">
        <f>COUNTIF(Телематика!B:B,_22_05_2024__71315[[#This Row],[Столбец1]])</f>
        <v>1</v>
      </c>
    </row>
    <row r="30" spans="1:6" hidden="1" x14ac:dyDescent="0.2">
      <c r="A30">
        <v>5</v>
      </c>
      <c r="B30" t="str">
        <f>CONCATENATE(_22_05_2024__71315[[#This Row],[ID транспорта]],_22_05_2024__71315[[#This Row],[дата путевого листа]])</f>
        <v>545398</v>
      </c>
      <c r="C30" s="20" t="s">
        <v>153</v>
      </c>
      <c r="D30" s="19">
        <v>45398</v>
      </c>
      <c r="E30">
        <v>31</v>
      </c>
      <c r="F30">
        <f>COUNTIF(Телематика!B:B,_22_05_2024__71315[[#This Row],[Столбец1]])</f>
        <v>1</v>
      </c>
    </row>
    <row r="31" spans="1:6" hidden="1" x14ac:dyDescent="0.2">
      <c r="A31">
        <v>5</v>
      </c>
      <c r="B31" t="str">
        <f>CONCATENATE(_22_05_2024__71315[[#This Row],[ID транспорта]],_22_05_2024__71315[[#This Row],[дата путевого листа]])</f>
        <v>545399</v>
      </c>
      <c r="C31" s="20" t="s">
        <v>153</v>
      </c>
      <c r="D31" s="19">
        <v>45399</v>
      </c>
      <c r="E31">
        <v>15</v>
      </c>
      <c r="F31">
        <f>COUNTIF(Телематика!B:B,_22_05_2024__71315[[#This Row],[Столбец1]])</f>
        <v>1</v>
      </c>
    </row>
    <row r="32" spans="1:6" hidden="1" x14ac:dyDescent="0.2">
      <c r="A32">
        <v>5</v>
      </c>
      <c r="B32" t="str">
        <f>CONCATENATE(_22_05_2024__71315[[#This Row],[ID транспорта]],_22_05_2024__71315[[#This Row],[дата путевого листа]])</f>
        <v>545400</v>
      </c>
      <c r="C32" s="20" t="s">
        <v>153</v>
      </c>
      <c r="D32" s="19">
        <v>45400</v>
      </c>
      <c r="E32">
        <v>55</v>
      </c>
      <c r="F32">
        <f>COUNTIF(Телематика!B:B,_22_05_2024__71315[[#This Row],[Столбец1]])</f>
        <v>1</v>
      </c>
    </row>
    <row r="33" spans="1:6" hidden="1" x14ac:dyDescent="0.2">
      <c r="A33">
        <v>5</v>
      </c>
      <c r="B33" t="str">
        <f>CONCATENATE(_22_05_2024__71315[[#This Row],[ID транспорта]],_22_05_2024__71315[[#This Row],[дата путевого листа]])</f>
        <v>545403</v>
      </c>
      <c r="C33" s="20" t="s">
        <v>153</v>
      </c>
      <c r="D33" s="19">
        <v>45403</v>
      </c>
      <c r="E33">
        <v>66</v>
      </c>
      <c r="F33">
        <f>COUNTIF(Телематика!B:B,_22_05_2024__71315[[#This Row],[Столбец1]])</f>
        <v>1</v>
      </c>
    </row>
    <row r="34" spans="1:6" hidden="1" x14ac:dyDescent="0.2">
      <c r="A34">
        <v>5</v>
      </c>
      <c r="B34" t="str">
        <f>CONCATENATE(_22_05_2024__71315[[#This Row],[ID транспорта]],_22_05_2024__71315[[#This Row],[дата путевого листа]])</f>
        <v>545406</v>
      </c>
      <c r="C34" s="20" t="s">
        <v>153</v>
      </c>
      <c r="D34" s="19">
        <v>45406</v>
      </c>
      <c r="E34">
        <v>71</v>
      </c>
      <c r="F34">
        <f>COUNTIF(Телематика!B:B,_22_05_2024__71315[[#This Row],[Столбец1]])</f>
        <v>1</v>
      </c>
    </row>
    <row r="35" spans="1:6" hidden="1" x14ac:dyDescent="0.2">
      <c r="A35">
        <v>5</v>
      </c>
      <c r="B35" t="str">
        <f>CONCATENATE(_22_05_2024__71315[[#This Row],[ID транспорта]],_22_05_2024__71315[[#This Row],[дата путевого листа]])</f>
        <v>545407</v>
      </c>
      <c r="C35" s="20" t="s">
        <v>153</v>
      </c>
      <c r="D35" s="19">
        <v>45407</v>
      </c>
      <c r="E35">
        <v>92</v>
      </c>
      <c r="F35">
        <f>COUNTIF(Телематика!B:B,_22_05_2024__71315[[#This Row],[Столбец1]])</f>
        <v>1</v>
      </c>
    </row>
    <row r="36" spans="1:6" hidden="1" x14ac:dyDescent="0.2">
      <c r="A36">
        <v>5</v>
      </c>
      <c r="B36" t="str">
        <f>CONCATENATE(_22_05_2024__71315[[#This Row],[ID транспорта]],_22_05_2024__71315[[#This Row],[дата путевого листа]])</f>
        <v>545408</v>
      </c>
      <c r="C36" s="20" t="s">
        <v>153</v>
      </c>
      <c r="D36" s="19">
        <v>45408</v>
      </c>
      <c r="E36">
        <v>131</v>
      </c>
      <c r="F36">
        <f>COUNTIF(Телематика!B:B,_22_05_2024__71315[[#This Row],[Столбец1]])</f>
        <v>1</v>
      </c>
    </row>
    <row r="37" spans="1:6" hidden="1" x14ac:dyDescent="0.2">
      <c r="A37">
        <v>5</v>
      </c>
      <c r="B37" t="str">
        <f>CONCATENATE(_22_05_2024__71315[[#This Row],[ID транспорта]],_22_05_2024__71315[[#This Row],[дата путевого листа]])</f>
        <v>545409</v>
      </c>
      <c r="C37" s="20" t="s">
        <v>153</v>
      </c>
      <c r="D37" s="19">
        <v>45409</v>
      </c>
      <c r="E37">
        <v>0</v>
      </c>
      <c r="F37">
        <f>COUNTIF(Телематика!B:B,_22_05_2024__71315[[#This Row],[Столбец1]])</f>
        <v>1</v>
      </c>
    </row>
    <row r="38" spans="1:6" hidden="1" x14ac:dyDescent="0.2">
      <c r="A38">
        <v>7</v>
      </c>
      <c r="B38" t="str">
        <f>CONCATENATE(_22_05_2024__71315[[#This Row],[ID транспорта]],_22_05_2024__71315[[#This Row],[дата путевого листа]])</f>
        <v>745383</v>
      </c>
      <c r="C38" s="20" t="s">
        <v>154</v>
      </c>
      <c r="D38" s="19">
        <v>45383</v>
      </c>
      <c r="E38">
        <v>15</v>
      </c>
      <c r="F38">
        <f>COUNTIF(Телематика!B:B,_22_05_2024__71315[[#This Row],[Столбец1]])</f>
        <v>1</v>
      </c>
    </row>
    <row r="39" spans="1:6" hidden="1" x14ac:dyDescent="0.2">
      <c r="A39">
        <v>7</v>
      </c>
      <c r="B39" t="str">
        <f>CONCATENATE(_22_05_2024__71315[[#This Row],[ID транспорта]],_22_05_2024__71315[[#This Row],[дата путевого листа]])</f>
        <v>745384</v>
      </c>
      <c r="C39" s="20" t="s">
        <v>154</v>
      </c>
      <c r="D39" s="19">
        <v>45384</v>
      </c>
      <c r="E39">
        <v>6</v>
      </c>
      <c r="F39">
        <f>COUNTIF(Телематика!B:B,_22_05_2024__71315[[#This Row],[Столбец1]])</f>
        <v>1</v>
      </c>
    </row>
    <row r="40" spans="1:6" hidden="1" x14ac:dyDescent="0.2">
      <c r="A40">
        <v>7</v>
      </c>
      <c r="B40" t="str">
        <f>CONCATENATE(_22_05_2024__71315[[#This Row],[ID транспорта]],_22_05_2024__71315[[#This Row],[дата путевого листа]])</f>
        <v>745385</v>
      </c>
      <c r="C40" s="20" t="s">
        <v>154</v>
      </c>
      <c r="D40" s="19">
        <v>45385</v>
      </c>
      <c r="E40">
        <v>21</v>
      </c>
      <c r="F40">
        <f>COUNTIF(Телематика!B:B,_22_05_2024__71315[[#This Row],[Столбец1]])</f>
        <v>1</v>
      </c>
    </row>
    <row r="41" spans="1:6" hidden="1" x14ac:dyDescent="0.2">
      <c r="A41">
        <v>7</v>
      </c>
      <c r="B41" t="str">
        <f>CONCATENATE(_22_05_2024__71315[[#This Row],[ID транспорта]],_22_05_2024__71315[[#This Row],[дата путевого листа]])</f>
        <v>745386</v>
      </c>
      <c r="C41" s="20" t="s">
        <v>154</v>
      </c>
      <c r="D41" s="19">
        <v>45386</v>
      </c>
      <c r="E41">
        <v>9</v>
      </c>
      <c r="F41">
        <f>COUNTIF(Телематика!B:B,_22_05_2024__71315[[#This Row],[Столбец1]])</f>
        <v>1</v>
      </c>
    </row>
    <row r="42" spans="1:6" hidden="1" x14ac:dyDescent="0.2">
      <c r="A42">
        <v>7</v>
      </c>
      <c r="B42" t="str">
        <f>CONCATENATE(_22_05_2024__71315[[#This Row],[ID транспорта]],_22_05_2024__71315[[#This Row],[дата путевого листа]])</f>
        <v>745387</v>
      </c>
      <c r="C42" s="20" t="s">
        <v>154</v>
      </c>
      <c r="D42" s="19">
        <v>45387</v>
      </c>
      <c r="E42">
        <v>12</v>
      </c>
      <c r="F42">
        <f>COUNTIF(Телематика!B:B,_22_05_2024__71315[[#This Row],[Столбец1]])</f>
        <v>1</v>
      </c>
    </row>
    <row r="43" spans="1:6" hidden="1" x14ac:dyDescent="0.2">
      <c r="A43">
        <v>7</v>
      </c>
      <c r="B43" t="str">
        <f>CONCATENATE(_22_05_2024__71315[[#This Row],[ID транспорта]],_22_05_2024__71315[[#This Row],[дата путевого листа]])</f>
        <v>745389</v>
      </c>
      <c r="C43" s="20" t="s">
        <v>154</v>
      </c>
      <c r="D43" s="19">
        <v>45389</v>
      </c>
      <c r="E43">
        <v>22</v>
      </c>
      <c r="F43">
        <f>COUNTIF(Телематика!B:B,_22_05_2024__71315[[#This Row],[Столбец1]])</f>
        <v>1</v>
      </c>
    </row>
    <row r="44" spans="1:6" hidden="1" x14ac:dyDescent="0.2">
      <c r="A44">
        <v>7</v>
      </c>
      <c r="B44" t="str">
        <f>CONCATENATE(_22_05_2024__71315[[#This Row],[ID транспорта]],_22_05_2024__71315[[#This Row],[дата путевого листа]])</f>
        <v>745390</v>
      </c>
      <c r="C44" s="20" t="s">
        <v>154</v>
      </c>
      <c r="D44" s="19">
        <v>45390</v>
      </c>
      <c r="E44">
        <v>8</v>
      </c>
      <c r="F44">
        <f>COUNTIF(Телематика!B:B,_22_05_2024__71315[[#This Row],[Столбец1]])</f>
        <v>1</v>
      </c>
    </row>
    <row r="45" spans="1:6" hidden="1" x14ac:dyDescent="0.2">
      <c r="A45">
        <v>7</v>
      </c>
      <c r="B45" t="str">
        <f>CONCATENATE(_22_05_2024__71315[[#This Row],[ID транспорта]],_22_05_2024__71315[[#This Row],[дата путевого листа]])</f>
        <v>745392</v>
      </c>
      <c r="C45" s="20" t="s">
        <v>154</v>
      </c>
      <c r="D45" s="19">
        <v>45392</v>
      </c>
      <c r="E45">
        <v>55</v>
      </c>
      <c r="F45">
        <f>COUNTIF(Телематика!B:B,_22_05_2024__71315[[#This Row],[Столбец1]])</f>
        <v>1</v>
      </c>
    </row>
    <row r="46" spans="1:6" hidden="1" x14ac:dyDescent="0.2">
      <c r="A46">
        <v>7</v>
      </c>
      <c r="B46" t="str">
        <f>CONCATENATE(_22_05_2024__71315[[#This Row],[ID транспорта]],_22_05_2024__71315[[#This Row],[дата путевого листа]])</f>
        <v>745394</v>
      </c>
      <c r="C46" s="20" t="s">
        <v>154</v>
      </c>
      <c r="D46" s="19">
        <v>45394</v>
      </c>
      <c r="E46">
        <v>13</v>
      </c>
      <c r="F46">
        <f>COUNTIF(Телематика!B:B,_22_05_2024__71315[[#This Row],[Столбец1]])</f>
        <v>1</v>
      </c>
    </row>
    <row r="47" spans="1:6" hidden="1" x14ac:dyDescent="0.2">
      <c r="A47">
        <v>7</v>
      </c>
      <c r="B47" t="str">
        <f>CONCATENATE(_22_05_2024__71315[[#This Row],[ID транспорта]],_22_05_2024__71315[[#This Row],[дата путевого листа]])</f>
        <v>745395</v>
      </c>
      <c r="C47" s="20" t="s">
        <v>154</v>
      </c>
      <c r="D47" s="19">
        <v>45395</v>
      </c>
      <c r="E47">
        <v>0</v>
      </c>
      <c r="F47">
        <f>COUNTIF(Телематика!B:B,_22_05_2024__71315[[#This Row],[Столбец1]])</f>
        <v>1</v>
      </c>
    </row>
    <row r="48" spans="1:6" hidden="1" x14ac:dyDescent="0.2">
      <c r="A48">
        <v>7</v>
      </c>
      <c r="B48" t="str">
        <f>CONCATENATE(_22_05_2024__71315[[#This Row],[ID транспорта]],_22_05_2024__71315[[#This Row],[дата путевого листа]])</f>
        <v>745397</v>
      </c>
      <c r="C48" s="20" t="s">
        <v>154</v>
      </c>
      <c r="D48" s="19">
        <v>45397</v>
      </c>
      <c r="E48">
        <v>2</v>
      </c>
      <c r="F48">
        <f>COUNTIF(Телематика!B:B,_22_05_2024__71315[[#This Row],[Столбец1]])</f>
        <v>1</v>
      </c>
    </row>
    <row r="49" spans="1:6" hidden="1" x14ac:dyDescent="0.2">
      <c r="A49">
        <v>7</v>
      </c>
      <c r="B49" t="str">
        <f>CONCATENATE(_22_05_2024__71315[[#This Row],[ID транспорта]],_22_05_2024__71315[[#This Row],[дата путевого листа]])</f>
        <v>745398</v>
      </c>
      <c r="C49" s="20" t="s">
        <v>154</v>
      </c>
      <c r="D49" s="19">
        <v>45398</v>
      </c>
      <c r="E49">
        <v>6</v>
      </c>
      <c r="F49">
        <f>COUNTIF(Телематика!B:B,_22_05_2024__71315[[#This Row],[Столбец1]])</f>
        <v>1</v>
      </c>
    </row>
    <row r="50" spans="1:6" hidden="1" x14ac:dyDescent="0.2">
      <c r="A50">
        <v>7</v>
      </c>
      <c r="B50" t="str">
        <f>CONCATENATE(_22_05_2024__71315[[#This Row],[ID транспорта]],_22_05_2024__71315[[#This Row],[дата путевого листа]])</f>
        <v>745399</v>
      </c>
      <c r="C50" s="20" t="s">
        <v>154</v>
      </c>
      <c r="D50" s="19">
        <v>45399</v>
      </c>
      <c r="E50">
        <v>13</v>
      </c>
      <c r="F50">
        <f>COUNTIF(Телематика!B:B,_22_05_2024__71315[[#This Row],[Столбец1]])</f>
        <v>1</v>
      </c>
    </row>
    <row r="51" spans="1:6" hidden="1" x14ac:dyDescent="0.2">
      <c r="A51">
        <v>7</v>
      </c>
      <c r="B51" t="str">
        <f>CONCATENATE(_22_05_2024__71315[[#This Row],[ID транспорта]],_22_05_2024__71315[[#This Row],[дата путевого листа]])</f>
        <v>745401</v>
      </c>
      <c r="C51" s="20" t="s">
        <v>154</v>
      </c>
      <c r="D51" s="19">
        <v>45401</v>
      </c>
      <c r="E51">
        <v>23</v>
      </c>
      <c r="F51">
        <f>COUNTIF(Телематика!B:B,_22_05_2024__71315[[#This Row],[Столбец1]])</f>
        <v>1</v>
      </c>
    </row>
    <row r="52" spans="1:6" hidden="1" x14ac:dyDescent="0.2">
      <c r="A52">
        <v>7</v>
      </c>
      <c r="B52" t="str">
        <f>CONCATENATE(_22_05_2024__71315[[#This Row],[ID транспорта]],_22_05_2024__71315[[#This Row],[дата путевого листа]])</f>
        <v>745402</v>
      </c>
      <c r="C52" s="20" t="s">
        <v>154</v>
      </c>
      <c r="D52" s="19">
        <v>45402</v>
      </c>
      <c r="E52">
        <v>2</v>
      </c>
      <c r="F52">
        <f>COUNTIF(Телематика!B:B,_22_05_2024__71315[[#This Row],[Столбец1]])</f>
        <v>1</v>
      </c>
    </row>
    <row r="53" spans="1:6" hidden="1" x14ac:dyDescent="0.2">
      <c r="A53">
        <v>7</v>
      </c>
      <c r="B53" t="str">
        <f>CONCATENATE(_22_05_2024__71315[[#This Row],[ID транспорта]],_22_05_2024__71315[[#This Row],[дата путевого листа]])</f>
        <v>745406</v>
      </c>
      <c r="C53" s="20" t="s">
        <v>154</v>
      </c>
      <c r="D53" s="19">
        <v>45406</v>
      </c>
      <c r="E53">
        <v>17</v>
      </c>
      <c r="F53">
        <f>COUNTIF(Телематика!B:B,_22_05_2024__71315[[#This Row],[Столбец1]])</f>
        <v>1</v>
      </c>
    </row>
    <row r="54" spans="1:6" hidden="1" x14ac:dyDescent="0.2">
      <c r="A54">
        <v>7</v>
      </c>
      <c r="B54" t="str">
        <f>CONCATENATE(_22_05_2024__71315[[#This Row],[ID транспорта]],_22_05_2024__71315[[#This Row],[дата путевого листа]])</f>
        <v>745407</v>
      </c>
      <c r="C54" s="20" t="s">
        <v>154</v>
      </c>
      <c r="D54" s="19">
        <v>45407</v>
      </c>
      <c r="E54">
        <v>1</v>
      </c>
      <c r="F54">
        <f>COUNTIF(Телематика!B:B,_22_05_2024__71315[[#This Row],[Столбец1]])</f>
        <v>1</v>
      </c>
    </row>
    <row r="55" spans="1:6" hidden="1" x14ac:dyDescent="0.2">
      <c r="A55">
        <v>7</v>
      </c>
      <c r="B55" t="str">
        <f>CONCATENATE(_22_05_2024__71315[[#This Row],[ID транспорта]],_22_05_2024__71315[[#This Row],[дата путевого листа]])</f>
        <v>745408</v>
      </c>
      <c r="C55" s="20" t="s">
        <v>154</v>
      </c>
      <c r="D55" s="19">
        <v>45408</v>
      </c>
      <c r="E55">
        <v>31</v>
      </c>
      <c r="F55">
        <f>COUNTIF(Телематика!B:B,_22_05_2024__71315[[#This Row],[Столбец1]])</f>
        <v>1</v>
      </c>
    </row>
    <row r="56" spans="1:6" hidden="1" x14ac:dyDescent="0.2">
      <c r="A56">
        <v>7</v>
      </c>
      <c r="B56" t="str">
        <f>CONCATENATE(_22_05_2024__71315[[#This Row],[ID транспорта]],_22_05_2024__71315[[#This Row],[дата путевого листа]])</f>
        <v>745409</v>
      </c>
      <c r="C56" s="20" t="s">
        <v>154</v>
      </c>
      <c r="D56" s="19">
        <v>45409</v>
      </c>
      <c r="E56">
        <v>17</v>
      </c>
      <c r="F56">
        <f>COUNTIF(Телематика!B:B,_22_05_2024__71315[[#This Row],[Столбец1]])</f>
        <v>1</v>
      </c>
    </row>
    <row r="57" spans="1:6" hidden="1" x14ac:dyDescent="0.2">
      <c r="A57">
        <v>7</v>
      </c>
      <c r="B57" t="str">
        <f>CONCATENATE(_22_05_2024__71315[[#This Row],[ID транспорта]],_22_05_2024__71315[[#This Row],[дата путевого листа]])</f>
        <v>745410</v>
      </c>
      <c r="C57" s="20" t="s">
        <v>154</v>
      </c>
      <c r="D57" s="19">
        <v>45410</v>
      </c>
      <c r="E57">
        <v>13.5</v>
      </c>
      <c r="F57">
        <f>COUNTIF(Телематика!B:B,_22_05_2024__71315[[#This Row],[Столбец1]])</f>
        <v>1</v>
      </c>
    </row>
    <row r="58" spans="1:6" hidden="1" x14ac:dyDescent="0.2">
      <c r="A58">
        <v>7</v>
      </c>
      <c r="B58" t="str">
        <f>CONCATENATE(_22_05_2024__71315[[#This Row],[ID транспорта]],_22_05_2024__71315[[#This Row],[дата путевого листа]])</f>
        <v>745411</v>
      </c>
      <c r="C58" s="20" t="s">
        <v>154</v>
      </c>
      <c r="D58" s="19">
        <v>45411</v>
      </c>
      <c r="E58">
        <v>16.5</v>
      </c>
      <c r="F58">
        <f>COUNTIF(Телематика!B:B,_22_05_2024__71315[[#This Row],[Столбец1]])</f>
        <v>1</v>
      </c>
    </row>
    <row r="59" spans="1:6" hidden="1" x14ac:dyDescent="0.2">
      <c r="A59">
        <v>8</v>
      </c>
      <c r="B59" t="str">
        <f>CONCATENATE(_22_05_2024__71315[[#This Row],[ID транспорта]],_22_05_2024__71315[[#This Row],[дата путевого листа]])</f>
        <v>845384</v>
      </c>
      <c r="C59" s="20" t="s">
        <v>155</v>
      </c>
      <c r="D59" s="19">
        <v>45384</v>
      </c>
      <c r="E59">
        <v>4</v>
      </c>
      <c r="F59">
        <f>COUNTIF(Телематика!B:B,_22_05_2024__71315[[#This Row],[Столбец1]])</f>
        <v>1</v>
      </c>
    </row>
    <row r="60" spans="1:6" hidden="1" x14ac:dyDescent="0.2">
      <c r="A60">
        <v>8</v>
      </c>
      <c r="B60" t="str">
        <f>CONCATENATE(_22_05_2024__71315[[#This Row],[ID транспорта]],_22_05_2024__71315[[#This Row],[дата путевого листа]])</f>
        <v>845398</v>
      </c>
      <c r="C60" s="20" t="s">
        <v>155</v>
      </c>
      <c r="D60" s="19">
        <v>45398</v>
      </c>
      <c r="E60">
        <v>3</v>
      </c>
      <c r="F60">
        <f>COUNTIF(Телематика!B:B,_22_05_2024__71315[[#This Row],[Столбец1]])</f>
        <v>1</v>
      </c>
    </row>
    <row r="61" spans="1:6" hidden="1" x14ac:dyDescent="0.2">
      <c r="A61">
        <v>8</v>
      </c>
      <c r="B61" t="str">
        <f>CONCATENATE(_22_05_2024__71315[[#This Row],[ID транспорта]],_22_05_2024__71315[[#This Row],[дата путевого листа]])</f>
        <v>845411</v>
      </c>
      <c r="C61" s="20" t="s">
        <v>155</v>
      </c>
      <c r="D61" s="19">
        <v>45411</v>
      </c>
      <c r="E61">
        <v>177</v>
      </c>
      <c r="F61">
        <f>COUNTIF(Телематика!B:B,_22_05_2024__71315[[#This Row],[Столбец1]])</f>
        <v>1</v>
      </c>
    </row>
    <row r="62" spans="1:6" hidden="1" x14ac:dyDescent="0.2">
      <c r="A62">
        <v>9</v>
      </c>
      <c r="B62" t="str">
        <f>CONCATENATE(_22_05_2024__71315[[#This Row],[ID транспорта]],_22_05_2024__71315[[#This Row],[дата путевого листа]])</f>
        <v>945387</v>
      </c>
      <c r="C62" s="20" t="s">
        <v>156</v>
      </c>
      <c r="D62" s="19">
        <v>45387</v>
      </c>
      <c r="E62">
        <v>4</v>
      </c>
      <c r="F62">
        <f>COUNTIF(Телематика!B:B,_22_05_2024__71315[[#This Row],[Столбец1]])</f>
        <v>1</v>
      </c>
    </row>
    <row r="63" spans="1:6" hidden="1" x14ac:dyDescent="0.2">
      <c r="A63">
        <v>9</v>
      </c>
      <c r="B63" t="str">
        <f>CONCATENATE(_22_05_2024__71315[[#This Row],[ID транспорта]],_22_05_2024__71315[[#This Row],[дата путевого листа]])</f>
        <v>945389</v>
      </c>
      <c r="C63" s="20" t="s">
        <v>156</v>
      </c>
      <c r="D63" s="19">
        <v>45389</v>
      </c>
      <c r="E63">
        <v>0</v>
      </c>
      <c r="F63">
        <f>COUNTIF(Телематика!B:B,_22_05_2024__71315[[#This Row],[Столбец1]])</f>
        <v>1</v>
      </c>
    </row>
    <row r="64" spans="1:6" hidden="1" x14ac:dyDescent="0.2">
      <c r="A64">
        <v>9</v>
      </c>
      <c r="B64" t="str">
        <f>CONCATENATE(_22_05_2024__71315[[#This Row],[ID транспорта]],_22_05_2024__71315[[#This Row],[дата путевого листа]])</f>
        <v>945392</v>
      </c>
      <c r="C64" s="20" t="s">
        <v>156</v>
      </c>
      <c r="D64" s="19">
        <v>45392</v>
      </c>
      <c r="E64">
        <v>1</v>
      </c>
      <c r="F64">
        <f>COUNTIF(Телематика!B:B,_22_05_2024__71315[[#This Row],[Столбец1]])</f>
        <v>1</v>
      </c>
    </row>
    <row r="65" spans="1:6" hidden="1" x14ac:dyDescent="0.2">
      <c r="A65">
        <v>9</v>
      </c>
      <c r="B65" t="str">
        <f>CONCATENATE(_22_05_2024__71315[[#This Row],[ID транспорта]],_22_05_2024__71315[[#This Row],[дата путевого листа]])</f>
        <v>945396</v>
      </c>
      <c r="C65" s="20" t="s">
        <v>156</v>
      </c>
      <c r="D65" s="19">
        <v>45396</v>
      </c>
      <c r="E65">
        <v>7</v>
      </c>
      <c r="F65">
        <f>COUNTIF(Телематика!B:B,_22_05_2024__71315[[#This Row],[Столбец1]])</f>
        <v>1</v>
      </c>
    </row>
    <row r="66" spans="1:6" hidden="1" x14ac:dyDescent="0.2">
      <c r="A66">
        <v>9</v>
      </c>
      <c r="B66" t="str">
        <f>CONCATENATE(_22_05_2024__71315[[#This Row],[ID транспорта]],_22_05_2024__71315[[#This Row],[дата путевого листа]])</f>
        <v>945397</v>
      </c>
      <c r="C66" s="20" t="s">
        <v>156</v>
      </c>
      <c r="D66" s="19">
        <v>45397</v>
      </c>
      <c r="E66">
        <v>2</v>
      </c>
      <c r="F66">
        <f>COUNTIF(Телематика!B:B,_22_05_2024__71315[[#This Row],[Столбец1]])</f>
        <v>1</v>
      </c>
    </row>
    <row r="67" spans="1:6" hidden="1" x14ac:dyDescent="0.2">
      <c r="A67">
        <v>9</v>
      </c>
      <c r="B67" t="str">
        <f>CONCATENATE(_22_05_2024__71315[[#This Row],[ID транспорта]],_22_05_2024__71315[[#This Row],[дата путевого листа]])</f>
        <v>945403</v>
      </c>
      <c r="C67" s="20" t="s">
        <v>156</v>
      </c>
      <c r="D67" s="19">
        <v>45403</v>
      </c>
      <c r="E67">
        <v>0</v>
      </c>
      <c r="F67">
        <f>COUNTIF(Телематика!B:B,_22_05_2024__71315[[#This Row],[Столбец1]])</f>
        <v>1</v>
      </c>
    </row>
    <row r="68" spans="1:6" hidden="1" x14ac:dyDescent="0.2">
      <c r="A68">
        <v>11</v>
      </c>
      <c r="B68" t="str">
        <f>CONCATENATE(_22_05_2024__71315[[#This Row],[ID транспорта]],_22_05_2024__71315[[#This Row],[дата путевого листа]])</f>
        <v>1145386</v>
      </c>
      <c r="C68" s="20" t="s">
        <v>157</v>
      </c>
      <c r="D68" s="19">
        <v>45386</v>
      </c>
      <c r="E68">
        <v>23.56</v>
      </c>
      <c r="F68">
        <f>COUNTIF(Телематика!B:B,_22_05_2024__71315[[#This Row],[Столбец1]])</f>
        <v>1</v>
      </c>
    </row>
    <row r="69" spans="1:6" hidden="1" x14ac:dyDescent="0.2">
      <c r="A69">
        <v>11</v>
      </c>
      <c r="B69" t="str">
        <f>CONCATENATE(_22_05_2024__71315[[#This Row],[ID транспорта]],_22_05_2024__71315[[#This Row],[дата путевого листа]])</f>
        <v>1145392</v>
      </c>
      <c r="C69" s="20" t="s">
        <v>157</v>
      </c>
      <c r="D69" s="19">
        <v>45392</v>
      </c>
      <c r="E69">
        <v>50.2</v>
      </c>
      <c r="F69">
        <f>COUNTIF(Телематика!B:B,_22_05_2024__71315[[#This Row],[Столбец1]])</f>
        <v>1</v>
      </c>
    </row>
    <row r="70" spans="1:6" hidden="1" x14ac:dyDescent="0.2">
      <c r="A70">
        <v>11</v>
      </c>
      <c r="B70" t="str">
        <f>CONCATENATE(_22_05_2024__71315[[#This Row],[ID транспорта]],_22_05_2024__71315[[#This Row],[дата путевого листа]])</f>
        <v>1145393</v>
      </c>
      <c r="C70" s="20" t="s">
        <v>157</v>
      </c>
      <c r="D70" s="19">
        <v>45393</v>
      </c>
      <c r="E70">
        <v>50.2</v>
      </c>
      <c r="F70">
        <f>COUNTIF(Телематика!B:B,_22_05_2024__71315[[#This Row],[Столбец1]])</f>
        <v>1</v>
      </c>
    </row>
    <row r="71" spans="1:6" hidden="1" x14ac:dyDescent="0.2">
      <c r="A71">
        <v>11</v>
      </c>
      <c r="B71" t="str">
        <f>CONCATENATE(_22_05_2024__71315[[#This Row],[ID транспорта]],_22_05_2024__71315[[#This Row],[дата путевого листа]])</f>
        <v>1145400</v>
      </c>
      <c r="C71" s="20" t="s">
        <v>157</v>
      </c>
      <c r="D71" s="19">
        <v>45400</v>
      </c>
      <c r="E71">
        <v>3.2</v>
      </c>
      <c r="F71">
        <f>COUNTIF(Телематика!B:B,_22_05_2024__71315[[#This Row],[Столбец1]])</f>
        <v>1</v>
      </c>
    </row>
    <row r="72" spans="1:6" hidden="1" x14ac:dyDescent="0.2">
      <c r="A72">
        <v>11</v>
      </c>
      <c r="B72" t="str">
        <f>CONCATENATE(_22_05_2024__71315[[#This Row],[ID транспорта]],_22_05_2024__71315[[#This Row],[дата путевого листа]])</f>
        <v>1145407</v>
      </c>
      <c r="C72" s="20" t="s">
        <v>157</v>
      </c>
      <c r="D72" s="19">
        <v>45407</v>
      </c>
      <c r="E72">
        <v>1</v>
      </c>
      <c r="F72">
        <f>COUNTIF(Телематика!B:B,_22_05_2024__71315[[#This Row],[Столбец1]])</f>
        <v>1</v>
      </c>
    </row>
    <row r="73" spans="1:6" hidden="1" x14ac:dyDescent="0.2">
      <c r="A73">
        <v>11</v>
      </c>
      <c r="B73" t="str">
        <f>CONCATENATE(_22_05_2024__71315[[#This Row],[ID транспорта]],_22_05_2024__71315[[#This Row],[дата путевого листа]])</f>
        <v>1145409</v>
      </c>
      <c r="C73" s="20" t="s">
        <v>157</v>
      </c>
      <c r="D73" s="19">
        <v>45409</v>
      </c>
      <c r="E73">
        <v>19.440000000000001</v>
      </c>
      <c r="F73">
        <f>COUNTIF(Телематика!B:B,_22_05_2024__71315[[#This Row],[Столбец1]])</f>
        <v>1</v>
      </c>
    </row>
    <row r="74" spans="1:6" hidden="1" x14ac:dyDescent="0.2">
      <c r="A74">
        <v>11</v>
      </c>
      <c r="B74" t="str">
        <f>CONCATENATE(_22_05_2024__71315[[#This Row],[ID транспорта]],_22_05_2024__71315[[#This Row],[дата путевого листа]])</f>
        <v>1145411</v>
      </c>
      <c r="C74" s="20" t="s">
        <v>157</v>
      </c>
      <c r="D74" s="19">
        <v>45411</v>
      </c>
      <c r="E74">
        <v>15.4</v>
      </c>
      <c r="F74">
        <f>COUNTIF(Телематика!B:B,_22_05_2024__71315[[#This Row],[Столбец1]])</f>
        <v>1</v>
      </c>
    </row>
    <row r="75" spans="1:6" x14ac:dyDescent="0.2">
      <c r="A75">
        <v>13</v>
      </c>
      <c r="B75" t="str">
        <f>CONCATENATE(_22_05_2024__71315[[#This Row],[ID транспорта]],_22_05_2024__71315[[#This Row],[дата путевого листа]])</f>
        <v>1345386</v>
      </c>
      <c r="C75" s="20" t="s">
        <v>11</v>
      </c>
      <c r="D75" s="19">
        <v>45386</v>
      </c>
      <c r="E75">
        <v>3.8</v>
      </c>
      <c r="F75">
        <f>COUNTIF(Телематика!B:B,_22_05_2024__71315[[#This Row],[Столбец1]])</f>
        <v>1</v>
      </c>
    </row>
    <row r="76" spans="1:6" x14ac:dyDescent="0.2">
      <c r="A76">
        <v>13</v>
      </c>
      <c r="B76" t="str">
        <f>CONCATENATE(_22_05_2024__71315[[#This Row],[ID транспорта]],_22_05_2024__71315[[#This Row],[дата путевого листа]])</f>
        <v>1345392</v>
      </c>
      <c r="C76" s="20" t="s">
        <v>11</v>
      </c>
      <c r="D76" s="19">
        <v>45392</v>
      </c>
      <c r="E76">
        <v>10.199999999999999</v>
      </c>
      <c r="F76">
        <f>COUNTIF(Телематика!B:B,_22_05_2024__71315[[#This Row],[Столбец1]])</f>
        <v>1</v>
      </c>
    </row>
    <row r="77" spans="1:6" x14ac:dyDescent="0.2">
      <c r="A77">
        <v>13</v>
      </c>
      <c r="B77" t="str">
        <f>CONCATENATE(_22_05_2024__71315[[#This Row],[ID транспорта]],_22_05_2024__71315[[#This Row],[дата путевого листа]])</f>
        <v>1345393</v>
      </c>
      <c r="C77" s="20" t="s">
        <v>11</v>
      </c>
      <c r="D77" s="19">
        <v>45393</v>
      </c>
      <c r="E77">
        <v>60.2</v>
      </c>
      <c r="F77">
        <f>COUNTIF(Телематика!B:B,_22_05_2024__71315[[#This Row],[Столбец1]])</f>
        <v>1</v>
      </c>
    </row>
    <row r="78" spans="1:6" x14ac:dyDescent="0.2">
      <c r="A78">
        <v>13</v>
      </c>
      <c r="B78" t="str">
        <f>CONCATENATE(_22_05_2024__71315[[#This Row],[ID транспорта]],_22_05_2024__71315[[#This Row],[дата путевого листа]])</f>
        <v>1345398</v>
      </c>
      <c r="C78" s="20" t="s">
        <v>11</v>
      </c>
      <c r="D78" s="19">
        <v>45398</v>
      </c>
      <c r="E78">
        <v>18</v>
      </c>
      <c r="F78">
        <f>COUNTIF(Телематика!B:B,_22_05_2024__71315[[#This Row],[Столбец1]])</f>
        <v>1</v>
      </c>
    </row>
    <row r="79" spans="1:6" x14ac:dyDescent="0.2">
      <c r="A79">
        <v>13</v>
      </c>
      <c r="B79" t="str">
        <f>CONCATENATE(_22_05_2024__71315[[#This Row],[ID транспорта]],_22_05_2024__71315[[#This Row],[дата путевого листа]])</f>
        <v>1345400</v>
      </c>
      <c r="C79" s="20" t="s">
        <v>11</v>
      </c>
      <c r="D79" s="19">
        <v>45400</v>
      </c>
      <c r="E79">
        <v>2.2000000000000002</v>
      </c>
      <c r="F79">
        <f>COUNTIF(Телематика!B:B,_22_05_2024__71315[[#This Row],[Столбец1]])</f>
        <v>1</v>
      </c>
    </row>
    <row r="80" spans="1:6" x14ac:dyDescent="0.2">
      <c r="A80">
        <v>13</v>
      </c>
      <c r="B80" t="str">
        <f>CONCATENATE(_22_05_2024__71315[[#This Row],[ID транспорта]],_22_05_2024__71315[[#This Row],[дата путевого листа]])</f>
        <v>1345407</v>
      </c>
      <c r="C80" s="20" t="s">
        <v>11</v>
      </c>
      <c r="D80" s="19">
        <v>45407</v>
      </c>
      <c r="E80">
        <v>1</v>
      </c>
      <c r="F80">
        <f>COUNTIF(Телематика!B:B,_22_05_2024__71315[[#This Row],[Столбец1]])</f>
        <v>1</v>
      </c>
    </row>
    <row r="81" spans="1:6" hidden="1" x14ac:dyDescent="0.2">
      <c r="A81">
        <v>20</v>
      </c>
      <c r="B81" t="str">
        <f>CONCATENATE(_22_05_2024__71315[[#This Row],[ID транспорта]],_22_05_2024__71315[[#This Row],[дата путевого листа]])</f>
        <v>2045383</v>
      </c>
      <c r="C81" s="20" t="s">
        <v>162</v>
      </c>
      <c r="D81" s="19">
        <v>45383</v>
      </c>
      <c r="E81">
        <v>22</v>
      </c>
      <c r="F81">
        <f>COUNTIF(Телематика!B:B,_22_05_2024__71315[[#This Row],[Столбец1]])</f>
        <v>1</v>
      </c>
    </row>
    <row r="82" spans="1:6" hidden="1" x14ac:dyDescent="0.2">
      <c r="A82">
        <v>20</v>
      </c>
      <c r="B82" t="str">
        <f>CONCATENATE(_22_05_2024__71315[[#This Row],[ID транспорта]],_22_05_2024__71315[[#This Row],[дата путевого листа]])</f>
        <v>2045385</v>
      </c>
      <c r="C82" s="20" t="s">
        <v>162</v>
      </c>
      <c r="D82" s="19">
        <v>45385</v>
      </c>
      <c r="E82">
        <v>19</v>
      </c>
      <c r="F82">
        <f>COUNTIF(Телематика!B:B,_22_05_2024__71315[[#This Row],[Столбец1]])</f>
        <v>1</v>
      </c>
    </row>
    <row r="83" spans="1:6" hidden="1" x14ac:dyDescent="0.2">
      <c r="A83">
        <v>20</v>
      </c>
      <c r="B83" t="str">
        <f>CONCATENATE(_22_05_2024__71315[[#This Row],[ID транспорта]],_22_05_2024__71315[[#This Row],[дата путевого листа]])</f>
        <v>2045386</v>
      </c>
      <c r="C83" s="20" t="s">
        <v>162</v>
      </c>
      <c r="D83" s="19">
        <v>45386</v>
      </c>
      <c r="E83">
        <v>5.4</v>
      </c>
      <c r="F83">
        <f>COUNTIF(Телематика!B:B,_22_05_2024__71315[[#This Row],[Столбец1]])</f>
        <v>1</v>
      </c>
    </row>
    <row r="84" spans="1:6" hidden="1" x14ac:dyDescent="0.2">
      <c r="A84">
        <v>20</v>
      </c>
      <c r="B84" t="str">
        <f>CONCATENATE(_22_05_2024__71315[[#This Row],[ID транспорта]],_22_05_2024__71315[[#This Row],[дата путевого листа]])</f>
        <v>2045393</v>
      </c>
      <c r="C84" s="20" t="s">
        <v>162</v>
      </c>
      <c r="D84" s="19">
        <v>45393</v>
      </c>
      <c r="E84">
        <v>6</v>
      </c>
      <c r="F84">
        <f>COUNTIF(Телематика!B:B,_22_05_2024__71315[[#This Row],[Столбец1]])</f>
        <v>1</v>
      </c>
    </row>
    <row r="85" spans="1:6" hidden="1" x14ac:dyDescent="0.2">
      <c r="A85">
        <v>20</v>
      </c>
      <c r="B85" t="str">
        <f>CONCATENATE(_22_05_2024__71315[[#This Row],[ID транспорта]],_22_05_2024__71315[[#This Row],[дата путевого листа]])</f>
        <v>2045399</v>
      </c>
      <c r="C85" s="20" t="s">
        <v>162</v>
      </c>
      <c r="D85" s="19">
        <v>45399</v>
      </c>
      <c r="E85">
        <v>13</v>
      </c>
      <c r="F85">
        <f>COUNTIF(Телематика!B:B,_22_05_2024__71315[[#This Row],[Столбец1]])</f>
        <v>1</v>
      </c>
    </row>
    <row r="86" spans="1:6" hidden="1" x14ac:dyDescent="0.2">
      <c r="A86">
        <v>20</v>
      </c>
      <c r="B86" t="str">
        <f>CONCATENATE(_22_05_2024__71315[[#This Row],[ID транспорта]],_22_05_2024__71315[[#This Row],[дата путевого листа]])</f>
        <v>2045400</v>
      </c>
      <c r="C86" s="20" t="s">
        <v>162</v>
      </c>
      <c r="D86" s="19">
        <v>45400</v>
      </c>
      <c r="E86">
        <v>40</v>
      </c>
      <c r="F86">
        <f>COUNTIF(Телематика!B:B,_22_05_2024__71315[[#This Row],[Столбец1]])</f>
        <v>1</v>
      </c>
    </row>
    <row r="87" spans="1:6" hidden="1" x14ac:dyDescent="0.2">
      <c r="A87">
        <v>20</v>
      </c>
      <c r="B87" t="str">
        <f>CONCATENATE(_22_05_2024__71315[[#This Row],[ID транспорта]],_22_05_2024__71315[[#This Row],[дата путевого листа]])</f>
        <v>2045401</v>
      </c>
      <c r="C87" s="20" t="s">
        <v>162</v>
      </c>
      <c r="D87" s="19">
        <v>45401</v>
      </c>
      <c r="E87">
        <v>4</v>
      </c>
      <c r="F87">
        <f>COUNTIF(Телематика!B:B,_22_05_2024__71315[[#This Row],[Столбец1]])</f>
        <v>1</v>
      </c>
    </row>
    <row r="88" spans="1:6" hidden="1" x14ac:dyDescent="0.2">
      <c r="A88">
        <v>20</v>
      </c>
      <c r="B88" t="str">
        <f>CONCATENATE(_22_05_2024__71315[[#This Row],[ID транспорта]],_22_05_2024__71315[[#This Row],[дата путевого листа]])</f>
        <v>2045402</v>
      </c>
      <c r="C88" s="20" t="s">
        <v>162</v>
      </c>
      <c r="D88" s="19">
        <v>45402</v>
      </c>
      <c r="E88">
        <v>2</v>
      </c>
      <c r="F88">
        <f>COUNTIF(Телематика!B:B,_22_05_2024__71315[[#This Row],[Столбец1]])</f>
        <v>1</v>
      </c>
    </row>
    <row r="89" spans="1:6" hidden="1" x14ac:dyDescent="0.2">
      <c r="A89">
        <v>20</v>
      </c>
      <c r="B89" t="str">
        <f>CONCATENATE(_22_05_2024__71315[[#This Row],[ID транспорта]],_22_05_2024__71315[[#This Row],[дата путевого листа]])</f>
        <v>2045403</v>
      </c>
      <c r="C89" s="20" t="s">
        <v>162</v>
      </c>
      <c r="D89" s="19">
        <v>45403</v>
      </c>
      <c r="E89">
        <v>10</v>
      </c>
      <c r="F89">
        <f>COUNTIF(Телематика!B:B,_22_05_2024__71315[[#This Row],[Столбец1]])</f>
        <v>1</v>
      </c>
    </row>
    <row r="90" spans="1:6" hidden="1" x14ac:dyDescent="0.2">
      <c r="A90">
        <v>20</v>
      </c>
      <c r="B90" t="str">
        <f>CONCATENATE(_22_05_2024__71315[[#This Row],[ID транспорта]],_22_05_2024__71315[[#This Row],[дата путевого листа]])</f>
        <v>2045406</v>
      </c>
      <c r="C90" s="20" t="s">
        <v>162</v>
      </c>
      <c r="D90" s="19">
        <v>45406</v>
      </c>
      <c r="E90">
        <v>369</v>
      </c>
      <c r="F90">
        <f>COUNTIF(Телематика!B:B,_22_05_2024__71315[[#This Row],[Столбец1]])</f>
        <v>1</v>
      </c>
    </row>
    <row r="91" spans="1:6" x14ac:dyDescent="0.2">
      <c r="A91">
        <v>21</v>
      </c>
      <c r="B91" t="str">
        <f>CONCATENATE(_22_05_2024__71315[[#This Row],[ID транспорта]],_22_05_2024__71315[[#This Row],[дата путевого листа]])</f>
        <v>2145383</v>
      </c>
      <c r="C91" s="20" t="s">
        <v>163</v>
      </c>
      <c r="D91" s="19">
        <v>45383</v>
      </c>
      <c r="E91">
        <v>50.3</v>
      </c>
      <c r="F91">
        <f>COUNTIF(Телематика!B:B,_22_05_2024__71315[[#This Row],[Столбец1]])</f>
        <v>1</v>
      </c>
    </row>
    <row r="92" spans="1:6" hidden="1" x14ac:dyDescent="0.2">
      <c r="A92">
        <v>21</v>
      </c>
      <c r="B92" t="str">
        <f>CONCATENATE(_22_05_2024__71315[[#This Row],[ID транспорта]],_22_05_2024__71315[[#This Row],[дата путевого листа]])</f>
        <v>2145387</v>
      </c>
      <c r="C92" s="20" t="s">
        <v>163</v>
      </c>
      <c r="D92" s="19">
        <v>45387</v>
      </c>
      <c r="E92">
        <v>27.69</v>
      </c>
      <c r="F92">
        <f>COUNTIF(Телематика!B:B,_22_05_2024__71315[[#This Row],[Столбец1]])</f>
        <v>1</v>
      </c>
    </row>
    <row r="93" spans="1:6" hidden="1" x14ac:dyDescent="0.2">
      <c r="A93">
        <v>21</v>
      </c>
      <c r="B93" t="str">
        <f>CONCATENATE(_22_05_2024__71315[[#This Row],[ID транспорта]],_22_05_2024__71315[[#This Row],[дата путевого листа]])</f>
        <v>2145390</v>
      </c>
      <c r="C93" s="20" t="s">
        <v>163</v>
      </c>
      <c r="D93" s="19">
        <v>45390</v>
      </c>
      <c r="E93">
        <v>27.13</v>
      </c>
      <c r="F93">
        <f>COUNTIF(Телематика!B:B,_22_05_2024__71315[[#This Row],[Столбец1]])</f>
        <v>1</v>
      </c>
    </row>
    <row r="94" spans="1:6" hidden="1" x14ac:dyDescent="0.2">
      <c r="A94">
        <v>21</v>
      </c>
      <c r="B94" t="str">
        <f>CONCATENATE(_22_05_2024__71315[[#This Row],[ID транспорта]],_22_05_2024__71315[[#This Row],[дата путевого листа]])</f>
        <v>2145392</v>
      </c>
      <c r="C94" s="20" t="s">
        <v>163</v>
      </c>
      <c r="D94" s="19">
        <v>45392</v>
      </c>
      <c r="E94">
        <v>51</v>
      </c>
      <c r="F94">
        <f>COUNTIF(Телематика!B:B,_22_05_2024__71315[[#This Row],[Столбец1]])</f>
        <v>1</v>
      </c>
    </row>
    <row r="95" spans="1:6" hidden="1" x14ac:dyDescent="0.2">
      <c r="A95">
        <v>21</v>
      </c>
      <c r="B95" t="str">
        <f>CONCATENATE(_22_05_2024__71315[[#This Row],[ID транспорта]],_22_05_2024__71315[[#This Row],[дата путевого листа]])</f>
        <v>2145398</v>
      </c>
      <c r="C95" s="20" t="s">
        <v>163</v>
      </c>
      <c r="D95" s="19">
        <v>45398</v>
      </c>
      <c r="E95">
        <v>1</v>
      </c>
      <c r="F95">
        <f>COUNTIF(Телематика!B:B,_22_05_2024__71315[[#This Row],[Столбец1]])</f>
        <v>1</v>
      </c>
    </row>
    <row r="96" spans="1:6" x14ac:dyDescent="0.2">
      <c r="A96">
        <v>21</v>
      </c>
      <c r="B96" t="str">
        <f>CONCATENATE(_22_05_2024__71315[[#This Row],[ID транспорта]],_22_05_2024__71315[[#This Row],[дата путевого листа]])</f>
        <v>2145402</v>
      </c>
      <c r="C96" s="20" t="s">
        <v>163</v>
      </c>
      <c r="D96" s="19">
        <v>45402</v>
      </c>
      <c r="E96">
        <v>35.22</v>
      </c>
      <c r="F96">
        <f>COUNTIF(Телематика!B:B,_22_05_2024__71315[[#This Row],[Столбец1]])</f>
        <v>1</v>
      </c>
    </row>
    <row r="97" spans="1:6" hidden="1" x14ac:dyDescent="0.2">
      <c r="A97">
        <v>21</v>
      </c>
      <c r="B97" t="str">
        <f>CONCATENATE(_22_05_2024__71315[[#This Row],[ID транспорта]],_22_05_2024__71315[[#This Row],[дата путевого листа]])</f>
        <v>2145404</v>
      </c>
      <c r="C97" s="20" t="s">
        <v>163</v>
      </c>
      <c r="D97" s="19">
        <v>45404</v>
      </c>
      <c r="E97">
        <v>3.5</v>
      </c>
      <c r="F97">
        <f>COUNTIF(Телематика!B:B,_22_05_2024__71315[[#This Row],[Столбец1]])</f>
        <v>1</v>
      </c>
    </row>
    <row r="98" spans="1:6" hidden="1" x14ac:dyDescent="0.2">
      <c r="A98">
        <v>21</v>
      </c>
      <c r="B98" t="str">
        <f>CONCATENATE(_22_05_2024__71315[[#This Row],[ID транспорта]],_22_05_2024__71315[[#This Row],[дата путевого листа]])</f>
        <v>2145411</v>
      </c>
      <c r="C98" s="20" t="s">
        <v>163</v>
      </c>
      <c r="D98" s="19">
        <v>45411</v>
      </c>
      <c r="E98">
        <v>2.1</v>
      </c>
      <c r="F98">
        <f>COUNTIF(Телематика!B:B,_22_05_2024__71315[[#This Row],[Столбец1]])</f>
        <v>1</v>
      </c>
    </row>
    <row r="99" spans="1:6" hidden="1" x14ac:dyDescent="0.2">
      <c r="A99">
        <v>21</v>
      </c>
      <c r="B99" t="str">
        <f>CONCATENATE(_22_05_2024__71315[[#This Row],[ID транспорта]],_22_05_2024__71315[[#This Row],[дата путевого листа]])</f>
        <v>2145412</v>
      </c>
      <c r="C99" s="20" t="s">
        <v>163</v>
      </c>
      <c r="D99" s="19">
        <v>45412</v>
      </c>
      <c r="E99">
        <v>18.559999999999999</v>
      </c>
      <c r="F99">
        <f>COUNTIF(Телематика!B:B,_22_05_2024__71315[[#This Row],[Столбец1]])</f>
        <v>1</v>
      </c>
    </row>
    <row r="100" spans="1:6" x14ac:dyDescent="0.2">
      <c r="A100">
        <v>24</v>
      </c>
      <c r="B100" t="str">
        <f>CONCATENATE(_22_05_2024__71315[[#This Row],[ID транспорта]],_22_05_2024__71315[[#This Row],[дата путевого листа]])</f>
        <v>2445383</v>
      </c>
      <c r="C100" s="20" t="s">
        <v>167</v>
      </c>
      <c r="D100" s="19">
        <v>45383</v>
      </c>
      <c r="E100">
        <v>12</v>
      </c>
      <c r="F100">
        <f>COUNTIF(Телематика!B:B,_22_05_2024__71315[[#This Row],[Столбец1]])</f>
        <v>1</v>
      </c>
    </row>
    <row r="101" spans="1:6" x14ac:dyDescent="0.2">
      <c r="A101">
        <v>24</v>
      </c>
      <c r="B101" t="str">
        <f>CONCATENATE(_22_05_2024__71315[[#This Row],[ID транспорта]],_22_05_2024__71315[[#This Row],[дата путевого листа]])</f>
        <v>2445385</v>
      </c>
      <c r="C101" s="20" t="s">
        <v>167</v>
      </c>
      <c r="D101" s="19">
        <v>45385</v>
      </c>
      <c r="E101">
        <v>19</v>
      </c>
      <c r="F101">
        <f>COUNTIF(Телематика!B:B,_22_05_2024__71315[[#This Row],[Столбец1]])</f>
        <v>1</v>
      </c>
    </row>
    <row r="102" spans="1:6" x14ac:dyDescent="0.2">
      <c r="A102">
        <v>24</v>
      </c>
      <c r="B102" t="str">
        <f>CONCATENATE(_22_05_2024__71315[[#This Row],[ID транспорта]],_22_05_2024__71315[[#This Row],[дата путевого листа]])</f>
        <v>2445386</v>
      </c>
      <c r="C102" s="20" t="s">
        <v>167</v>
      </c>
      <c r="D102" s="19">
        <v>45386</v>
      </c>
      <c r="E102">
        <v>4</v>
      </c>
      <c r="F102">
        <f>COUNTIF(Телематика!B:B,_22_05_2024__71315[[#This Row],[Столбец1]])</f>
        <v>1</v>
      </c>
    </row>
    <row r="103" spans="1:6" x14ac:dyDescent="0.2">
      <c r="A103">
        <v>24</v>
      </c>
      <c r="B103" t="str">
        <f>CONCATENATE(_22_05_2024__71315[[#This Row],[ID транспорта]],_22_05_2024__71315[[#This Row],[дата путевого листа]])</f>
        <v>2445393</v>
      </c>
      <c r="C103" s="20" t="s">
        <v>167</v>
      </c>
      <c r="D103" s="19">
        <v>45393</v>
      </c>
      <c r="E103">
        <v>6</v>
      </c>
      <c r="F103">
        <f>COUNTIF(Телематика!B:B,_22_05_2024__71315[[#This Row],[Столбец1]])</f>
        <v>1</v>
      </c>
    </row>
    <row r="104" spans="1:6" x14ac:dyDescent="0.2">
      <c r="A104">
        <v>24</v>
      </c>
      <c r="B104" t="str">
        <f>CONCATENATE(_22_05_2024__71315[[#This Row],[ID транспорта]],_22_05_2024__71315[[#This Row],[дата путевого листа]])</f>
        <v>2445399</v>
      </c>
      <c r="C104" s="20" t="s">
        <v>167</v>
      </c>
      <c r="D104" s="19">
        <v>45399</v>
      </c>
      <c r="E104">
        <v>13</v>
      </c>
      <c r="F104">
        <f>COUNTIF(Телематика!B:B,_22_05_2024__71315[[#This Row],[Столбец1]])</f>
        <v>1</v>
      </c>
    </row>
    <row r="105" spans="1:6" x14ac:dyDescent="0.2">
      <c r="A105">
        <v>24</v>
      </c>
      <c r="B105" t="str">
        <f>CONCATENATE(_22_05_2024__71315[[#This Row],[ID транспорта]],_22_05_2024__71315[[#This Row],[дата путевого листа]])</f>
        <v>2445400</v>
      </c>
      <c r="C105" s="20" t="s">
        <v>167</v>
      </c>
      <c r="D105" s="19">
        <v>45400</v>
      </c>
      <c r="E105">
        <v>40</v>
      </c>
      <c r="F105">
        <f>COUNTIF(Телематика!B:B,_22_05_2024__71315[[#This Row],[Столбец1]])</f>
        <v>1</v>
      </c>
    </row>
    <row r="106" spans="1:6" x14ac:dyDescent="0.2">
      <c r="A106">
        <v>24</v>
      </c>
      <c r="B106" t="str">
        <f>CONCATENATE(_22_05_2024__71315[[#This Row],[ID транспорта]],_22_05_2024__71315[[#This Row],[дата путевого листа]])</f>
        <v>2445401</v>
      </c>
      <c r="C106" s="20" t="s">
        <v>167</v>
      </c>
      <c r="D106" s="19">
        <v>45401</v>
      </c>
      <c r="E106">
        <v>4</v>
      </c>
      <c r="F106">
        <f>COUNTIF(Телематика!B:B,_22_05_2024__71315[[#This Row],[Столбец1]])</f>
        <v>1</v>
      </c>
    </row>
    <row r="107" spans="1:6" x14ac:dyDescent="0.2">
      <c r="A107">
        <v>24</v>
      </c>
      <c r="B107" t="str">
        <f>CONCATENATE(_22_05_2024__71315[[#This Row],[ID транспорта]],_22_05_2024__71315[[#This Row],[дата путевого листа]])</f>
        <v>2445402</v>
      </c>
      <c r="C107" s="20" t="s">
        <v>167</v>
      </c>
      <c r="D107" s="19">
        <v>45402</v>
      </c>
      <c r="E107">
        <v>2</v>
      </c>
      <c r="F107">
        <f>COUNTIF(Телематика!B:B,_22_05_2024__71315[[#This Row],[Столбец1]])</f>
        <v>1</v>
      </c>
    </row>
    <row r="108" spans="1:6" x14ac:dyDescent="0.2">
      <c r="A108">
        <v>24</v>
      </c>
      <c r="B108" t="str">
        <f>CONCATENATE(_22_05_2024__71315[[#This Row],[ID транспорта]],_22_05_2024__71315[[#This Row],[дата путевого листа]])</f>
        <v>2445403</v>
      </c>
      <c r="C108" s="20" t="s">
        <v>167</v>
      </c>
      <c r="D108" s="19">
        <v>45403</v>
      </c>
      <c r="E108">
        <v>10</v>
      </c>
      <c r="F108">
        <f>COUNTIF(Телематика!B:B,_22_05_2024__71315[[#This Row],[Столбец1]])</f>
        <v>1</v>
      </c>
    </row>
    <row r="109" spans="1:6" x14ac:dyDescent="0.2">
      <c r="A109">
        <v>24</v>
      </c>
      <c r="B109" t="str">
        <f>CONCATENATE(_22_05_2024__71315[[#This Row],[ID транспорта]],_22_05_2024__71315[[#This Row],[дата путевого листа]])</f>
        <v>2445406</v>
      </c>
      <c r="C109" s="20" t="s">
        <v>167</v>
      </c>
      <c r="D109" s="19">
        <v>45406</v>
      </c>
      <c r="E109">
        <v>36</v>
      </c>
      <c r="F109">
        <f>COUNTIF(Телематика!B:B,_22_05_2024__71315[[#This Row],[Столбец1]])</f>
        <v>1</v>
      </c>
    </row>
    <row r="110" spans="1:6" hidden="1" x14ac:dyDescent="0.2">
      <c r="A110">
        <v>25</v>
      </c>
      <c r="B110" t="str">
        <f>CONCATENATE(_22_05_2024__71315[[#This Row],[ID транспорта]],_22_05_2024__71315[[#This Row],[дата путевого листа]])</f>
        <v>2545386</v>
      </c>
      <c r="C110" s="20" t="s">
        <v>168</v>
      </c>
      <c r="D110" s="19">
        <v>45386</v>
      </c>
      <c r="E110">
        <v>8</v>
      </c>
      <c r="F110">
        <f>COUNTIF(Телематика!B:B,_22_05_2024__71315[[#This Row],[Столбец1]])</f>
        <v>1</v>
      </c>
    </row>
    <row r="111" spans="1:6" hidden="1" x14ac:dyDescent="0.2">
      <c r="A111">
        <v>26</v>
      </c>
      <c r="B111" t="str">
        <f>CONCATENATE(_22_05_2024__71315[[#This Row],[ID транспорта]],_22_05_2024__71315[[#This Row],[дата путевого листа]])</f>
        <v>2645387</v>
      </c>
      <c r="C111" s="20" t="s">
        <v>169</v>
      </c>
      <c r="D111" s="19">
        <v>45387</v>
      </c>
      <c r="E111">
        <v>6</v>
      </c>
      <c r="F111">
        <f>COUNTIF(Телематика!B:B,_22_05_2024__71315[[#This Row],[Столбец1]])</f>
        <v>1</v>
      </c>
    </row>
    <row r="112" spans="1:6" hidden="1" x14ac:dyDescent="0.2">
      <c r="A112">
        <v>26</v>
      </c>
      <c r="B112" t="str">
        <f>CONCATENATE(_22_05_2024__71315[[#This Row],[ID транспорта]],_22_05_2024__71315[[#This Row],[дата путевого листа]])</f>
        <v>2645389</v>
      </c>
      <c r="C112" s="20" t="s">
        <v>169</v>
      </c>
      <c r="D112" s="19">
        <v>45389</v>
      </c>
      <c r="E112">
        <v>18.149999999999999</v>
      </c>
      <c r="F112">
        <f>COUNTIF(Телематика!B:B,_22_05_2024__71315[[#This Row],[Столбец1]])</f>
        <v>1</v>
      </c>
    </row>
    <row r="113" spans="1:6" hidden="1" x14ac:dyDescent="0.2">
      <c r="A113">
        <v>26</v>
      </c>
      <c r="B113" t="str">
        <f>CONCATENATE(_22_05_2024__71315[[#This Row],[ID транспорта]],_22_05_2024__71315[[#This Row],[дата путевого листа]])</f>
        <v>2645392</v>
      </c>
      <c r="C113" s="20" t="s">
        <v>169</v>
      </c>
      <c r="D113" s="19">
        <v>45392</v>
      </c>
      <c r="E113">
        <v>27.75</v>
      </c>
      <c r="F113">
        <f>COUNTIF(Телематика!B:B,_22_05_2024__71315[[#This Row],[Столбец1]])</f>
        <v>1</v>
      </c>
    </row>
    <row r="114" spans="1:6" hidden="1" x14ac:dyDescent="0.2">
      <c r="A114">
        <v>26</v>
      </c>
      <c r="B114" t="str">
        <f>CONCATENATE(_22_05_2024__71315[[#This Row],[ID транспорта]],_22_05_2024__71315[[#This Row],[дата путевого листа]])</f>
        <v>2645396</v>
      </c>
      <c r="C114" s="20" t="s">
        <v>169</v>
      </c>
      <c r="D114" s="19">
        <v>45396</v>
      </c>
      <c r="E114">
        <v>10</v>
      </c>
      <c r="F114">
        <f>COUNTIF(Телематика!B:B,_22_05_2024__71315[[#This Row],[Столбец1]])</f>
        <v>1</v>
      </c>
    </row>
    <row r="115" spans="1:6" hidden="1" x14ac:dyDescent="0.2">
      <c r="A115">
        <v>26</v>
      </c>
      <c r="B115" t="str">
        <f>CONCATENATE(_22_05_2024__71315[[#This Row],[ID транспорта]],_22_05_2024__71315[[#This Row],[дата путевого листа]])</f>
        <v>2645397</v>
      </c>
      <c r="C115" s="20" t="s">
        <v>169</v>
      </c>
      <c r="D115" s="19">
        <v>45397</v>
      </c>
      <c r="E115">
        <v>32</v>
      </c>
      <c r="F115">
        <f>COUNTIF(Телематика!B:B,_22_05_2024__71315[[#This Row],[Столбец1]])</f>
        <v>1</v>
      </c>
    </row>
    <row r="116" spans="1:6" hidden="1" x14ac:dyDescent="0.2">
      <c r="A116">
        <v>26</v>
      </c>
      <c r="B116" t="str">
        <f>CONCATENATE(_22_05_2024__71315[[#This Row],[ID транспорта]],_22_05_2024__71315[[#This Row],[дата путевого листа]])</f>
        <v>2645403</v>
      </c>
      <c r="C116" s="20" t="s">
        <v>169</v>
      </c>
      <c r="D116" s="19">
        <v>45403</v>
      </c>
      <c r="E116">
        <v>45</v>
      </c>
      <c r="F116">
        <f>COUNTIF(Телематика!B:B,_22_05_2024__71315[[#This Row],[Столбец1]])</f>
        <v>1</v>
      </c>
    </row>
    <row r="117" spans="1:6" hidden="1" x14ac:dyDescent="0.2">
      <c r="A117">
        <v>26</v>
      </c>
      <c r="B117" t="str">
        <f>CONCATENATE(_22_05_2024__71315[[#This Row],[ID транспорта]],_22_05_2024__71315[[#This Row],[дата путевого листа]])</f>
        <v>2645406</v>
      </c>
      <c r="C117" s="20" t="s">
        <v>169</v>
      </c>
      <c r="D117" s="19">
        <v>45406</v>
      </c>
      <c r="E117">
        <v>6.1</v>
      </c>
      <c r="F117">
        <f>COUNTIF(Телематика!B:B,_22_05_2024__71315[[#This Row],[Столбец1]])</f>
        <v>1</v>
      </c>
    </row>
    <row r="118" spans="1:6" hidden="1" x14ac:dyDescent="0.2">
      <c r="A118">
        <v>27</v>
      </c>
      <c r="B118" t="str">
        <f>CONCATENATE(_22_05_2024__71315[[#This Row],[ID транспорта]],_22_05_2024__71315[[#This Row],[дата путевого листа]])</f>
        <v>2745383</v>
      </c>
      <c r="C118" s="20" t="s">
        <v>170</v>
      </c>
      <c r="D118" s="19">
        <v>45383</v>
      </c>
      <c r="E118">
        <v>6.92</v>
      </c>
      <c r="F118">
        <f>COUNTIF(Телематика!B:B,_22_05_2024__71315[[#This Row],[Столбец1]])</f>
        <v>1</v>
      </c>
    </row>
    <row r="119" spans="1:6" hidden="1" x14ac:dyDescent="0.2">
      <c r="A119">
        <v>27</v>
      </c>
      <c r="B119" t="str">
        <f>CONCATENATE(_22_05_2024__71315[[#This Row],[ID транспорта]],_22_05_2024__71315[[#This Row],[дата путевого листа]])</f>
        <v>2745387</v>
      </c>
      <c r="C119" s="20" t="s">
        <v>170</v>
      </c>
      <c r="D119" s="19">
        <v>45387</v>
      </c>
      <c r="E119">
        <v>3.13</v>
      </c>
      <c r="F119">
        <f>COUNTIF(Телематика!B:B,_22_05_2024__71315[[#This Row],[Столбец1]])</f>
        <v>1</v>
      </c>
    </row>
    <row r="120" spans="1:6" hidden="1" x14ac:dyDescent="0.2">
      <c r="A120">
        <v>27</v>
      </c>
      <c r="B120" t="str">
        <f>CONCATENATE(_22_05_2024__71315[[#This Row],[ID транспорта]],_22_05_2024__71315[[#This Row],[дата путевого листа]])</f>
        <v>2745395</v>
      </c>
      <c r="C120" s="20" t="s">
        <v>170</v>
      </c>
      <c r="D120" s="19">
        <v>45395</v>
      </c>
      <c r="E120">
        <v>30</v>
      </c>
      <c r="F120">
        <f>COUNTIF(Телематика!B:B,_22_05_2024__71315[[#This Row],[Столбец1]])</f>
        <v>1</v>
      </c>
    </row>
    <row r="121" spans="1:6" hidden="1" x14ac:dyDescent="0.2">
      <c r="A121">
        <v>27</v>
      </c>
      <c r="B121" t="str">
        <f>CONCATENATE(_22_05_2024__71315[[#This Row],[ID транспорта]],_22_05_2024__71315[[#This Row],[дата путевого листа]])</f>
        <v>2745403</v>
      </c>
      <c r="C121" s="20" t="s">
        <v>170</v>
      </c>
      <c r="D121" s="19">
        <v>45403</v>
      </c>
      <c r="E121">
        <v>9.0500000000000007</v>
      </c>
      <c r="F121">
        <f>COUNTIF(Телематика!B:B,_22_05_2024__71315[[#This Row],[Столбец1]])</f>
        <v>1</v>
      </c>
    </row>
    <row r="122" spans="1:6" hidden="1" x14ac:dyDescent="0.2">
      <c r="A122">
        <v>27</v>
      </c>
      <c r="B122" t="str">
        <f>CONCATENATE(_22_05_2024__71315[[#This Row],[ID транспорта]],_22_05_2024__71315[[#This Row],[дата путевого листа]])</f>
        <v>2745410</v>
      </c>
      <c r="C122" s="20" t="s">
        <v>170</v>
      </c>
      <c r="D122" s="19">
        <v>45410</v>
      </c>
      <c r="E122">
        <v>20.399999999999999</v>
      </c>
      <c r="F122">
        <f>COUNTIF(Телематика!B:B,_22_05_2024__71315[[#This Row],[Столбец1]])</f>
        <v>1</v>
      </c>
    </row>
    <row r="123" spans="1:6" hidden="1" x14ac:dyDescent="0.2">
      <c r="A123">
        <v>28</v>
      </c>
      <c r="B123" t="str">
        <f>CONCATENATE(_22_05_2024__71315[[#This Row],[ID транспорта]],_22_05_2024__71315[[#This Row],[дата путевого листа]])</f>
        <v>2845383</v>
      </c>
      <c r="C123" s="20" t="s">
        <v>171</v>
      </c>
      <c r="D123" s="19">
        <v>45383</v>
      </c>
      <c r="E123">
        <v>30.65</v>
      </c>
      <c r="F123">
        <f>COUNTIF(Телематика!B:B,_22_05_2024__71315[[#This Row],[Столбец1]])</f>
        <v>1</v>
      </c>
    </row>
    <row r="124" spans="1:6" hidden="1" x14ac:dyDescent="0.2">
      <c r="A124">
        <v>28</v>
      </c>
      <c r="B124" t="str">
        <f>CONCATENATE(_22_05_2024__71315[[#This Row],[ID транспорта]],_22_05_2024__71315[[#This Row],[дата путевого листа]])</f>
        <v>2845385</v>
      </c>
      <c r="C124" s="20" t="s">
        <v>171</v>
      </c>
      <c r="D124" s="19">
        <v>45385</v>
      </c>
      <c r="E124">
        <v>9.81</v>
      </c>
      <c r="F124">
        <f>COUNTIF(Телематика!B:B,_22_05_2024__71315[[#This Row],[Столбец1]])</f>
        <v>1</v>
      </c>
    </row>
    <row r="125" spans="1:6" hidden="1" x14ac:dyDescent="0.2">
      <c r="A125">
        <v>28</v>
      </c>
      <c r="B125" t="str">
        <f>CONCATENATE(_22_05_2024__71315[[#This Row],[ID транспорта]],_22_05_2024__71315[[#This Row],[дата путевого листа]])</f>
        <v>2845386</v>
      </c>
      <c r="C125" s="20" t="s">
        <v>171</v>
      </c>
      <c r="D125" s="19">
        <v>45386</v>
      </c>
      <c r="E125">
        <v>19.41</v>
      </c>
      <c r="F125">
        <f>COUNTIF(Телематика!B:B,_22_05_2024__71315[[#This Row],[Столбец1]])</f>
        <v>1</v>
      </c>
    </row>
    <row r="126" spans="1:6" hidden="1" x14ac:dyDescent="0.2">
      <c r="A126">
        <v>28</v>
      </c>
      <c r="B126" t="str">
        <f>CONCATENATE(_22_05_2024__71315[[#This Row],[ID транспорта]],_22_05_2024__71315[[#This Row],[дата путевого листа]])</f>
        <v>2845387</v>
      </c>
      <c r="C126" s="20" t="s">
        <v>171</v>
      </c>
      <c r="D126" s="19">
        <v>45387</v>
      </c>
      <c r="E126">
        <v>9</v>
      </c>
      <c r="F126">
        <f>COUNTIF(Телематика!B:B,_22_05_2024__71315[[#This Row],[Столбец1]])</f>
        <v>1</v>
      </c>
    </row>
    <row r="127" spans="1:6" hidden="1" x14ac:dyDescent="0.2">
      <c r="A127">
        <v>28</v>
      </c>
      <c r="B127" t="str">
        <f>CONCATENATE(_22_05_2024__71315[[#This Row],[ID транспорта]],_22_05_2024__71315[[#This Row],[дата путевого листа]])</f>
        <v>2845390</v>
      </c>
      <c r="C127" s="20" t="s">
        <v>171</v>
      </c>
      <c r="D127" s="19">
        <v>45390</v>
      </c>
      <c r="E127">
        <v>164</v>
      </c>
      <c r="F127">
        <f>COUNTIF(Телематика!B:B,_22_05_2024__71315[[#This Row],[Столбец1]])</f>
        <v>1</v>
      </c>
    </row>
    <row r="128" spans="1:6" hidden="1" x14ac:dyDescent="0.2">
      <c r="A128">
        <v>28</v>
      </c>
      <c r="B128" t="str">
        <f>CONCATENATE(_22_05_2024__71315[[#This Row],[ID транспорта]],_22_05_2024__71315[[#This Row],[дата путевого листа]])</f>
        <v>2845391</v>
      </c>
      <c r="C128" s="20" t="s">
        <v>171</v>
      </c>
      <c r="D128" s="19">
        <v>45391</v>
      </c>
      <c r="E128">
        <v>159</v>
      </c>
      <c r="F128">
        <f>COUNTIF(Телематика!B:B,_22_05_2024__71315[[#This Row],[Столбец1]])</f>
        <v>1</v>
      </c>
    </row>
    <row r="129" spans="1:6" hidden="1" x14ac:dyDescent="0.2">
      <c r="A129">
        <v>28</v>
      </c>
      <c r="B129" t="str">
        <f>CONCATENATE(_22_05_2024__71315[[#This Row],[ID транспорта]],_22_05_2024__71315[[#This Row],[дата путевого листа]])</f>
        <v>2845393</v>
      </c>
      <c r="C129" s="20" t="s">
        <v>171</v>
      </c>
      <c r="D129" s="19">
        <v>45393</v>
      </c>
      <c r="E129">
        <v>0</v>
      </c>
      <c r="F129">
        <f>COUNTIF(Телематика!B:B,_22_05_2024__71315[[#This Row],[Столбец1]])</f>
        <v>1</v>
      </c>
    </row>
    <row r="130" spans="1:6" hidden="1" x14ac:dyDescent="0.2">
      <c r="A130">
        <v>28</v>
      </c>
      <c r="B130" t="str">
        <f>CONCATENATE(_22_05_2024__71315[[#This Row],[ID транспорта]],_22_05_2024__71315[[#This Row],[дата путевого листа]])</f>
        <v>2845394</v>
      </c>
      <c r="C130" s="20" t="s">
        <v>171</v>
      </c>
      <c r="D130" s="19">
        <v>45394</v>
      </c>
      <c r="E130">
        <v>10</v>
      </c>
      <c r="F130">
        <f>COUNTIF(Телематика!B:B,_22_05_2024__71315[[#This Row],[Столбец1]])</f>
        <v>1</v>
      </c>
    </row>
    <row r="131" spans="1:6" hidden="1" x14ac:dyDescent="0.2">
      <c r="A131">
        <v>28</v>
      </c>
      <c r="B131" t="str">
        <f>CONCATENATE(_22_05_2024__71315[[#This Row],[ID транспорта]],_22_05_2024__71315[[#This Row],[дата путевого листа]])</f>
        <v>2845396</v>
      </c>
      <c r="C131" s="20" t="s">
        <v>171</v>
      </c>
      <c r="D131" s="19">
        <v>45396</v>
      </c>
      <c r="E131">
        <v>38</v>
      </c>
      <c r="F131">
        <f>COUNTIF(Телематика!B:B,_22_05_2024__71315[[#This Row],[Столбец1]])</f>
        <v>1</v>
      </c>
    </row>
    <row r="132" spans="1:6" hidden="1" x14ac:dyDescent="0.2">
      <c r="A132">
        <v>28</v>
      </c>
      <c r="B132" t="str">
        <f>CONCATENATE(_22_05_2024__71315[[#This Row],[ID транспорта]],_22_05_2024__71315[[#This Row],[дата путевого листа]])</f>
        <v>2845397</v>
      </c>
      <c r="C132" s="20" t="s">
        <v>171</v>
      </c>
      <c r="D132" s="19">
        <v>45397</v>
      </c>
      <c r="E132">
        <v>9</v>
      </c>
      <c r="F132">
        <f>COUNTIF(Телематика!B:B,_22_05_2024__71315[[#This Row],[Столбец1]])</f>
        <v>1</v>
      </c>
    </row>
    <row r="133" spans="1:6" hidden="1" x14ac:dyDescent="0.2">
      <c r="A133">
        <v>28</v>
      </c>
      <c r="B133" t="str">
        <f>CONCATENATE(_22_05_2024__71315[[#This Row],[ID транспорта]],_22_05_2024__71315[[#This Row],[дата путевого листа]])</f>
        <v>2845400</v>
      </c>
      <c r="C133" s="20" t="s">
        <v>171</v>
      </c>
      <c r="D133" s="19">
        <v>45400</v>
      </c>
      <c r="E133">
        <v>0</v>
      </c>
      <c r="F133">
        <f>COUNTIF(Телематика!B:B,_22_05_2024__71315[[#This Row],[Столбец1]])</f>
        <v>1</v>
      </c>
    </row>
    <row r="134" spans="1:6" hidden="1" x14ac:dyDescent="0.2">
      <c r="A134">
        <v>28</v>
      </c>
      <c r="B134" t="str">
        <f>CONCATENATE(_22_05_2024__71315[[#This Row],[ID транспорта]],_22_05_2024__71315[[#This Row],[дата путевого листа]])</f>
        <v>2845401</v>
      </c>
      <c r="C134" s="20" t="s">
        <v>171</v>
      </c>
      <c r="D134" s="19">
        <v>45401</v>
      </c>
      <c r="E134">
        <v>10</v>
      </c>
      <c r="F134">
        <f>COUNTIF(Телематика!B:B,_22_05_2024__71315[[#This Row],[Столбец1]])</f>
        <v>1</v>
      </c>
    </row>
    <row r="135" spans="1:6" hidden="1" x14ac:dyDescent="0.2">
      <c r="A135">
        <v>28</v>
      </c>
      <c r="B135" t="str">
        <f>CONCATENATE(_22_05_2024__71315[[#This Row],[ID транспорта]],_22_05_2024__71315[[#This Row],[дата путевого листа]])</f>
        <v>2845403</v>
      </c>
      <c r="C135" s="20" t="s">
        <v>171</v>
      </c>
      <c r="D135" s="19">
        <v>45403</v>
      </c>
      <c r="E135">
        <v>50.42</v>
      </c>
      <c r="F135">
        <f>COUNTIF(Телематика!B:B,_22_05_2024__71315[[#This Row],[Столбец1]])</f>
        <v>1</v>
      </c>
    </row>
    <row r="136" spans="1:6" hidden="1" x14ac:dyDescent="0.2">
      <c r="A136">
        <v>28</v>
      </c>
      <c r="B136" t="str">
        <f>CONCATENATE(_22_05_2024__71315[[#This Row],[ID транспорта]],_22_05_2024__71315[[#This Row],[дата путевого листа]])</f>
        <v>2845405</v>
      </c>
      <c r="C136" s="20" t="s">
        <v>171</v>
      </c>
      <c r="D136" s="19">
        <v>45405</v>
      </c>
      <c r="E136">
        <v>30.52</v>
      </c>
      <c r="F136">
        <f>COUNTIF(Телематика!B:B,_22_05_2024__71315[[#This Row],[Столбец1]])</f>
        <v>1</v>
      </c>
    </row>
    <row r="137" spans="1:6" hidden="1" x14ac:dyDescent="0.2">
      <c r="A137">
        <v>28</v>
      </c>
      <c r="B137" t="str">
        <f>CONCATENATE(_22_05_2024__71315[[#This Row],[ID транспорта]],_22_05_2024__71315[[#This Row],[дата путевого листа]])</f>
        <v>2845407</v>
      </c>
      <c r="C137" s="20" t="s">
        <v>171</v>
      </c>
      <c r="D137" s="19">
        <v>45407</v>
      </c>
      <c r="E137">
        <v>22.19</v>
      </c>
      <c r="F137">
        <f>COUNTIF(Телематика!B:B,_22_05_2024__71315[[#This Row],[Столбец1]])</f>
        <v>1</v>
      </c>
    </row>
    <row r="138" spans="1:6" hidden="1" x14ac:dyDescent="0.2">
      <c r="A138">
        <v>28</v>
      </c>
      <c r="B138" t="str">
        <f>CONCATENATE(_22_05_2024__71315[[#This Row],[ID транспорта]],_22_05_2024__71315[[#This Row],[дата путевого листа]])</f>
        <v>2845408</v>
      </c>
      <c r="C138" s="20" t="s">
        <v>171</v>
      </c>
      <c r="D138" s="19">
        <v>45408</v>
      </c>
      <c r="E138">
        <v>9</v>
      </c>
      <c r="F138">
        <f>COUNTIF(Телематика!B:B,_22_05_2024__71315[[#This Row],[Столбец1]])</f>
        <v>1</v>
      </c>
    </row>
    <row r="139" spans="1:6" hidden="1" x14ac:dyDescent="0.2">
      <c r="A139">
        <v>30</v>
      </c>
      <c r="B139" t="str">
        <f>CONCATENATE(_22_05_2024__71315[[#This Row],[ID транспорта]],_22_05_2024__71315[[#This Row],[дата путевого листа]])</f>
        <v>3045383</v>
      </c>
      <c r="C139" s="20" t="s">
        <v>173</v>
      </c>
      <c r="D139" s="19">
        <v>45383</v>
      </c>
      <c r="E139">
        <v>8</v>
      </c>
      <c r="F139">
        <f>COUNTIF(Телематика!B:B,_22_05_2024__71315[[#This Row],[Столбец1]])</f>
        <v>1</v>
      </c>
    </row>
    <row r="140" spans="1:6" hidden="1" x14ac:dyDescent="0.2">
      <c r="A140">
        <v>30</v>
      </c>
      <c r="B140" t="str">
        <f>CONCATENATE(_22_05_2024__71315[[#This Row],[ID транспорта]],_22_05_2024__71315[[#This Row],[дата путевого листа]])</f>
        <v>3045387</v>
      </c>
      <c r="C140" s="20" t="s">
        <v>173</v>
      </c>
      <c r="D140" s="19">
        <v>45387</v>
      </c>
      <c r="E140">
        <v>18.149999999999999</v>
      </c>
      <c r="F140">
        <f>COUNTIF(Телематика!B:B,_22_05_2024__71315[[#This Row],[Столбец1]])</f>
        <v>1</v>
      </c>
    </row>
    <row r="141" spans="1:6" hidden="1" x14ac:dyDescent="0.2">
      <c r="A141">
        <v>30</v>
      </c>
      <c r="B141" t="str">
        <f>CONCATENATE(_22_05_2024__71315[[#This Row],[ID транспорта]],_22_05_2024__71315[[#This Row],[дата путевого листа]])</f>
        <v>3045392</v>
      </c>
      <c r="C141" s="20" t="s">
        <v>173</v>
      </c>
      <c r="D141" s="19">
        <v>45392</v>
      </c>
      <c r="E141">
        <v>29.75</v>
      </c>
      <c r="F141">
        <f>COUNTIF(Телематика!B:B,_22_05_2024__71315[[#This Row],[Столбец1]])</f>
        <v>1</v>
      </c>
    </row>
    <row r="142" spans="1:6" hidden="1" x14ac:dyDescent="0.2">
      <c r="A142">
        <v>30</v>
      </c>
      <c r="B142" t="str">
        <f>CONCATENATE(_22_05_2024__71315[[#This Row],[ID транспорта]],_22_05_2024__71315[[#This Row],[дата путевого листа]])</f>
        <v>3045400</v>
      </c>
      <c r="C142" s="20" t="s">
        <v>173</v>
      </c>
      <c r="D142" s="19">
        <v>45400</v>
      </c>
      <c r="E142">
        <v>10</v>
      </c>
      <c r="F142">
        <f>COUNTIF(Телематика!B:B,_22_05_2024__71315[[#This Row],[Столбец1]])</f>
        <v>1</v>
      </c>
    </row>
    <row r="143" spans="1:6" hidden="1" x14ac:dyDescent="0.2">
      <c r="A143">
        <v>30</v>
      </c>
      <c r="B143" t="str">
        <f>CONCATENATE(_22_05_2024__71315[[#This Row],[ID транспорта]],_22_05_2024__71315[[#This Row],[дата путевого листа]])</f>
        <v>3045402</v>
      </c>
      <c r="C143" s="20" t="s">
        <v>173</v>
      </c>
      <c r="D143" s="19">
        <v>45402</v>
      </c>
      <c r="E143">
        <v>32</v>
      </c>
      <c r="F143">
        <f>COUNTIF(Телематика!B:B,_22_05_2024__71315[[#This Row],[Столбец1]])</f>
        <v>1</v>
      </c>
    </row>
    <row r="144" spans="1:6" hidden="1" x14ac:dyDescent="0.2">
      <c r="A144">
        <v>30</v>
      </c>
      <c r="B144" t="str">
        <f>CONCATENATE(_22_05_2024__71315[[#This Row],[ID транспорта]],_22_05_2024__71315[[#This Row],[дата путевого листа]])</f>
        <v>3045407</v>
      </c>
      <c r="C144" s="20" t="s">
        <v>173</v>
      </c>
      <c r="D144" s="19">
        <v>45407</v>
      </c>
      <c r="E144">
        <v>45</v>
      </c>
      <c r="F144">
        <f>COUNTIF(Телематика!B:B,_22_05_2024__71315[[#This Row],[Столбец1]])</f>
        <v>1</v>
      </c>
    </row>
    <row r="145" spans="1:6" hidden="1" x14ac:dyDescent="0.2">
      <c r="A145">
        <v>30</v>
      </c>
      <c r="B145" t="str">
        <f>CONCATENATE(_22_05_2024__71315[[#This Row],[ID транспорта]],_22_05_2024__71315[[#This Row],[дата путевого листа]])</f>
        <v>3045412</v>
      </c>
      <c r="C145" s="20" t="s">
        <v>173</v>
      </c>
      <c r="D145" s="19">
        <v>45412</v>
      </c>
      <c r="E145">
        <v>6.1</v>
      </c>
      <c r="F145">
        <f>COUNTIF(Телематика!B:B,_22_05_2024__71315[[#This Row],[Столбец1]])</f>
        <v>1</v>
      </c>
    </row>
    <row r="146" spans="1:6" hidden="1" x14ac:dyDescent="0.2">
      <c r="A146">
        <v>33</v>
      </c>
      <c r="B146" t="str">
        <f>CONCATENATE(_22_05_2024__71315[[#This Row],[ID транспорта]],_22_05_2024__71315[[#This Row],[дата путевого листа]])</f>
        <v>3345388</v>
      </c>
      <c r="C146" s="20" t="s">
        <v>15</v>
      </c>
      <c r="D146" s="19">
        <v>45388</v>
      </c>
      <c r="E146">
        <v>3</v>
      </c>
      <c r="F146">
        <f>COUNTIF(Телематика!B:B,_22_05_2024__71315[[#This Row],[Столбец1]])</f>
        <v>1</v>
      </c>
    </row>
    <row r="147" spans="1:6" hidden="1" x14ac:dyDescent="0.2">
      <c r="A147">
        <v>33</v>
      </c>
      <c r="B147" t="str">
        <f>CONCATENATE(_22_05_2024__71315[[#This Row],[ID транспорта]],_22_05_2024__71315[[#This Row],[дата путевого листа]])</f>
        <v>3345390</v>
      </c>
      <c r="C147" s="20" t="s">
        <v>15</v>
      </c>
      <c r="D147" s="19">
        <v>45390</v>
      </c>
      <c r="E147">
        <v>18.149999999999999</v>
      </c>
      <c r="F147">
        <f>COUNTIF(Телематика!B:B,_22_05_2024__71315[[#This Row],[Столбец1]])</f>
        <v>1</v>
      </c>
    </row>
    <row r="148" spans="1:6" hidden="1" x14ac:dyDescent="0.2">
      <c r="A148">
        <v>33</v>
      </c>
      <c r="B148" t="str">
        <f>CONCATENATE(_22_05_2024__71315[[#This Row],[ID транспорта]],_22_05_2024__71315[[#This Row],[дата путевого листа]])</f>
        <v>3345394</v>
      </c>
      <c r="C148" s="20" t="s">
        <v>15</v>
      </c>
      <c r="D148" s="19">
        <v>45394</v>
      </c>
      <c r="E148">
        <v>19.41</v>
      </c>
      <c r="F148">
        <f>COUNTIF(Телематика!B:B,_22_05_2024__71315[[#This Row],[Столбец1]])</f>
        <v>1</v>
      </c>
    </row>
    <row r="149" spans="1:6" hidden="1" x14ac:dyDescent="0.2">
      <c r="A149">
        <v>33</v>
      </c>
      <c r="B149" t="str">
        <f>CONCATENATE(_22_05_2024__71315[[#This Row],[ID транспорта]],_22_05_2024__71315[[#This Row],[дата путевого листа]])</f>
        <v>3345401</v>
      </c>
      <c r="C149" s="20" t="s">
        <v>15</v>
      </c>
      <c r="D149" s="19">
        <v>45401</v>
      </c>
      <c r="E149">
        <v>10.34</v>
      </c>
      <c r="F149">
        <f>COUNTIF(Телематика!B:B,_22_05_2024__71315[[#This Row],[Столбец1]])</f>
        <v>1</v>
      </c>
    </row>
    <row r="150" spans="1:6" hidden="1" x14ac:dyDescent="0.2">
      <c r="A150">
        <v>33</v>
      </c>
      <c r="B150" t="str">
        <f>CONCATENATE(_22_05_2024__71315[[#This Row],[ID транспорта]],_22_05_2024__71315[[#This Row],[дата путевого листа]])</f>
        <v>3345407</v>
      </c>
      <c r="C150" s="20" t="s">
        <v>15</v>
      </c>
      <c r="D150" s="19">
        <v>45407</v>
      </c>
      <c r="E150">
        <v>32</v>
      </c>
      <c r="F150">
        <f>COUNTIF(Телематика!B:B,_22_05_2024__71315[[#This Row],[Столбец1]])</f>
        <v>1</v>
      </c>
    </row>
    <row r="151" spans="1:6" hidden="1" x14ac:dyDescent="0.2">
      <c r="A151">
        <v>33</v>
      </c>
      <c r="B151" t="str">
        <f>CONCATENATE(_22_05_2024__71315[[#This Row],[ID транспорта]],_22_05_2024__71315[[#This Row],[дата путевого листа]])</f>
        <v>3345408</v>
      </c>
      <c r="C151" s="20" t="s">
        <v>15</v>
      </c>
      <c r="D151" s="19">
        <v>45408</v>
      </c>
      <c r="E151">
        <v>47</v>
      </c>
      <c r="F151">
        <f>COUNTIF(Телематика!B:B,_22_05_2024__71315[[#This Row],[Столбец1]])</f>
        <v>1</v>
      </c>
    </row>
    <row r="152" spans="1:6" hidden="1" x14ac:dyDescent="0.2">
      <c r="A152">
        <v>33</v>
      </c>
      <c r="B152" t="str">
        <f>CONCATENATE(_22_05_2024__71315[[#This Row],[ID транспорта]],_22_05_2024__71315[[#This Row],[дата путевого листа]])</f>
        <v>3345412</v>
      </c>
      <c r="C152" s="20" t="s">
        <v>15</v>
      </c>
      <c r="D152" s="19">
        <v>45412</v>
      </c>
      <c r="E152">
        <v>8.1</v>
      </c>
      <c r="F152">
        <f>COUNTIF(Телематика!B:B,_22_05_2024__71315[[#This Row],[Столбец1]])</f>
        <v>1</v>
      </c>
    </row>
    <row r="153" spans="1:6" hidden="1" x14ac:dyDescent="0.2">
      <c r="A153">
        <v>34</v>
      </c>
      <c r="B153" t="str">
        <f>CONCATENATE(_22_05_2024__71315[[#This Row],[ID транспорта]],_22_05_2024__71315[[#This Row],[дата путевого листа]])</f>
        <v>3445383</v>
      </c>
      <c r="C153" s="20" t="s">
        <v>176</v>
      </c>
      <c r="D153" s="19">
        <v>45383</v>
      </c>
      <c r="E153">
        <v>7</v>
      </c>
      <c r="F153">
        <f>COUNTIF(Телематика!B:B,_22_05_2024__71315[[#This Row],[Столбец1]])</f>
        <v>1</v>
      </c>
    </row>
    <row r="154" spans="1:6" hidden="1" x14ac:dyDescent="0.2">
      <c r="A154">
        <v>34</v>
      </c>
      <c r="B154" t="str">
        <f>CONCATENATE(_22_05_2024__71315[[#This Row],[ID транспорта]],_22_05_2024__71315[[#This Row],[дата путевого листа]])</f>
        <v>3445395</v>
      </c>
      <c r="C154" s="20" t="s">
        <v>176</v>
      </c>
      <c r="D154" s="19">
        <v>45395</v>
      </c>
      <c r="E154">
        <v>3.15</v>
      </c>
      <c r="F154">
        <f>COUNTIF(Телематика!B:B,_22_05_2024__71315[[#This Row],[Столбец1]])</f>
        <v>1</v>
      </c>
    </row>
    <row r="155" spans="1:6" hidden="1" x14ac:dyDescent="0.2">
      <c r="A155">
        <v>34</v>
      </c>
      <c r="B155" t="str">
        <f>CONCATENATE(_22_05_2024__71315[[#This Row],[ID транспорта]],_22_05_2024__71315[[#This Row],[дата путевого листа]])</f>
        <v>3445399</v>
      </c>
      <c r="C155" s="20" t="s">
        <v>176</v>
      </c>
      <c r="D155" s="19">
        <v>45399</v>
      </c>
      <c r="E155">
        <v>12.85</v>
      </c>
      <c r="F155">
        <f>COUNTIF(Телематика!B:B,_22_05_2024__71315[[#This Row],[Столбец1]])</f>
        <v>1</v>
      </c>
    </row>
    <row r="156" spans="1:6" hidden="1" x14ac:dyDescent="0.2">
      <c r="A156">
        <v>35</v>
      </c>
      <c r="B156" t="str">
        <f>CONCATENATE(_22_05_2024__71315[[#This Row],[ID транспорта]],_22_05_2024__71315[[#This Row],[дата путевого листа]])</f>
        <v>3545383</v>
      </c>
      <c r="C156" s="20" t="s">
        <v>177</v>
      </c>
      <c r="D156" s="19">
        <v>45383</v>
      </c>
      <c r="E156">
        <v>31.25</v>
      </c>
      <c r="F156">
        <f>COUNTIF(Телематика!B:B,_22_05_2024__71315[[#This Row],[Столбец1]])</f>
        <v>2</v>
      </c>
    </row>
    <row r="157" spans="1:6" hidden="1" x14ac:dyDescent="0.2">
      <c r="A157">
        <v>35</v>
      </c>
      <c r="B157" t="str">
        <f>CONCATENATE(_22_05_2024__71315[[#This Row],[ID транспорта]],_22_05_2024__71315[[#This Row],[дата путевого листа]])</f>
        <v>3545383</v>
      </c>
      <c r="C157" s="20" t="s">
        <v>177</v>
      </c>
      <c r="D157" s="19">
        <v>45383</v>
      </c>
      <c r="E157">
        <v>101</v>
      </c>
      <c r="F157">
        <f>COUNTIF(Телематика!B:B,_22_05_2024__71315[[#This Row],[Столбец1]])</f>
        <v>2</v>
      </c>
    </row>
    <row r="158" spans="1:6" hidden="1" x14ac:dyDescent="0.2">
      <c r="A158">
        <v>35</v>
      </c>
      <c r="B158" t="str">
        <f>CONCATENATE(_22_05_2024__71315[[#This Row],[ID транспорта]],_22_05_2024__71315[[#This Row],[дата путевого листа]])</f>
        <v>3545385</v>
      </c>
      <c r="C158" s="20" t="s">
        <v>177</v>
      </c>
      <c r="D158" s="19">
        <v>45385</v>
      </c>
      <c r="E158">
        <v>102</v>
      </c>
      <c r="F158">
        <f>COUNTIF(Телематика!B:B,_22_05_2024__71315[[#This Row],[Столбец1]])</f>
        <v>1</v>
      </c>
    </row>
    <row r="159" spans="1:6" hidden="1" x14ac:dyDescent="0.2">
      <c r="A159">
        <v>35</v>
      </c>
      <c r="B159" t="str">
        <f>CONCATENATE(_22_05_2024__71315[[#This Row],[ID транспорта]],_22_05_2024__71315[[#This Row],[дата путевого листа]])</f>
        <v>3545392</v>
      </c>
      <c r="C159" s="20" t="s">
        <v>177</v>
      </c>
      <c r="D159" s="19">
        <v>45392</v>
      </c>
      <c r="E159">
        <v>17.86</v>
      </c>
      <c r="F159">
        <f>COUNTIF(Телематика!B:B,_22_05_2024__71315[[#This Row],[Столбец1]])</f>
        <v>1</v>
      </c>
    </row>
    <row r="160" spans="1:6" hidden="1" x14ac:dyDescent="0.2">
      <c r="A160">
        <v>35</v>
      </c>
      <c r="B160" t="str">
        <f>CONCATENATE(_22_05_2024__71315[[#This Row],[ID транспорта]],_22_05_2024__71315[[#This Row],[дата путевого листа]])</f>
        <v>3545400</v>
      </c>
      <c r="C160" s="20" t="s">
        <v>177</v>
      </c>
      <c r="D160" s="19">
        <v>45400</v>
      </c>
      <c r="E160">
        <v>7</v>
      </c>
      <c r="F160">
        <f>COUNTIF(Телематика!B:B,_22_05_2024__71315[[#This Row],[Столбец1]])</f>
        <v>1</v>
      </c>
    </row>
    <row r="161" spans="1:6" hidden="1" x14ac:dyDescent="0.2">
      <c r="A161">
        <v>35</v>
      </c>
      <c r="B161" t="str">
        <f>CONCATENATE(_22_05_2024__71315[[#This Row],[ID транспорта]],_22_05_2024__71315[[#This Row],[дата путевого листа]])</f>
        <v>3545408</v>
      </c>
      <c r="C161" s="20" t="s">
        <v>177</v>
      </c>
      <c r="D161" s="19">
        <v>45408</v>
      </c>
      <c r="E161">
        <v>8</v>
      </c>
      <c r="F161">
        <f>COUNTIF(Телематика!B:B,_22_05_2024__71315[[#This Row],[Столбец1]])</f>
        <v>1</v>
      </c>
    </row>
    <row r="162" spans="1:6" hidden="1" x14ac:dyDescent="0.2">
      <c r="A162">
        <v>35</v>
      </c>
      <c r="B162" t="str">
        <f>CONCATENATE(_22_05_2024__71315[[#This Row],[ID транспорта]],_22_05_2024__71315[[#This Row],[дата путевого листа]])</f>
        <v>3545410</v>
      </c>
      <c r="C162" s="20" t="s">
        <v>177</v>
      </c>
      <c r="D162" s="19">
        <v>45410</v>
      </c>
      <c r="E162">
        <v>55.56</v>
      </c>
      <c r="F162">
        <f>COUNTIF(Телематика!B:B,_22_05_2024__71315[[#This Row],[Столбец1]])</f>
        <v>1</v>
      </c>
    </row>
    <row r="163" spans="1:6" hidden="1" x14ac:dyDescent="0.2">
      <c r="A163">
        <v>35</v>
      </c>
      <c r="B163" t="str">
        <f>CONCATENATE(_22_05_2024__71315[[#This Row],[ID транспорта]],_22_05_2024__71315[[#This Row],[дата путевого листа]])</f>
        <v>3545411</v>
      </c>
      <c r="C163" s="20" t="s">
        <v>177</v>
      </c>
      <c r="D163" s="19">
        <v>45411</v>
      </c>
      <c r="E163">
        <v>15.58</v>
      </c>
      <c r="F163">
        <f>COUNTIF(Телематика!B:B,_22_05_2024__71315[[#This Row],[Столбец1]])</f>
        <v>1</v>
      </c>
    </row>
    <row r="164" spans="1:6" hidden="1" x14ac:dyDescent="0.2">
      <c r="A164">
        <v>35</v>
      </c>
      <c r="B164" t="str">
        <f>CONCATENATE(_22_05_2024__71315[[#This Row],[ID транспорта]],_22_05_2024__71315[[#This Row],[дата путевого листа]])</f>
        <v>3545412</v>
      </c>
      <c r="C164" s="20" t="s">
        <v>177</v>
      </c>
      <c r="D164" s="19">
        <v>45412</v>
      </c>
      <c r="E164">
        <v>11.75</v>
      </c>
      <c r="F164">
        <f>COUNTIF(Телематика!B:B,_22_05_2024__71315[[#This Row],[Столбец1]])</f>
        <v>1</v>
      </c>
    </row>
    <row r="165" spans="1:6" hidden="1" x14ac:dyDescent="0.2">
      <c r="A165">
        <v>36</v>
      </c>
      <c r="B165" t="str">
        <f>CONCATENATE(_22_05_2024__71315[[#This Row],[ID транспорта]],_22_05_2024__71315[[#This Row],[дата путевого листа]])</f>
        <v>3645383</v>
      </c>
      <c r="C165" s="20" t="s">
        <v>16</v>
      </c>
      <c r="D165" s="19">
        <v>45383</v>
      </c>
      <c r="E165">
        <v>65.36</v>
      </c>
      <c r="F165">
        <f>COUNTIF(Телематика!B:B,_22_05_2024__71315[[#This Row],[Столбец1]])</f>
        <v>1</v>
      </c>
    </row>
    <row r="166" spans="1:6" hidden="1" x14ac:dyDescent="0.2">
      <c r="A166">
        <v>36</v>
      </c>
      <c r="B166" t="str">
        <f>CONCATENATE(_22_05_2024__71315[[#This Row],[ID транспорта]],_22_05_2024__71315[[#This Row],[дата путевого листа]])</f>
        <v>3645393</v>
      </c>
      <c r="C166" s="20" t="s">
        <v>16</v>
      </c>
      <c r="D166" s="19">
        <v>45393</v>
      </c>
      <c r="E166">
        <v>49</v>
      </c>
      <c r="F166">
        <f>COUNTIF(Телематика!B:B,_22_05_2024__71315[[#This Row],[Столбец1]])</f>
        <v>1</v>
      </c>
    </row>
    <row r="167" spans="1:6" hidden="1" x14ac:dyDescent="0.2">
      <c r="A167">
        <v>36</v>
      </c>
      <c r="B167" t="str">
        <f>CONCATENATE(_22_05_2024__71315[[#This Row],[ID транспорта]],_22_05_2024__71315[[#This Row],[дата путевого листа]])</f>
        <v>3645394</v>
      </c>
      <c r="C167" s="20" t="s">
        <v>16</v>
      </c>
      <c r="D167" s="19">
        <v>45394</v>
      </c>
      <c r="E167">
        <v>6</v>
      </c>
      <c r="F167">
        <f>COUNTIF(Телематика!B:B,_22_05_2024__71315[[#This Row],[Столбец1]])</f>
        <v>1</v>
      </c>
    </row>
    <row r="168" spans="1:6" hidden="1" x14ac:dyDescent="0.2">
      <c r="A168">
        <v>36</v>
      </c>
      <c r="B168" t="str">
        <f>CONCATENATE(_22_05_2024__71315[[#This Row],[ID транспорта]],_22_05_2024__71315[[#This Row],[дата путевого листа]])</f>
        <v>3645397</v>
      </c>
      <c r="C168" s="20" t="s">
        <v>16</v>
      </c>
      <c r="D168" s="19">
        <v>45397</v>
      </c>
      <c r="E168">
        <v>5</v>
      </c>
      <c r="F168">
        <f>COUNTIF(Телематика!B:B,_22_05_2024__71315[[#This Row],[Столбец1]])</f>
        <v>1</v>
      </c>
    </row>
    <row r="169" spans="1:6" hidden="1" x14ac:dyDescent="0.2">
      <c r="A169">
        <v>36</v>
      </c>
      <c r="B169" t="str">
        <f>CONCATENATE(_22_05_2024__71315[[#This Row],[ID транспорта]],_22_05_2024__71315[[#This Row],[дата путевого листа]])</f>
        <v>3645400</v>
      </c>
      <c r="C169" s="20" t="s">
        <v>16</v>
      </c>
      <c r="D169" s="19">
        <v>45400</v>
      </c>
      <c r="E169">
        <v>28</v>
      </c>
      <c r="F169">
        <f>COUNTIF(Телематика!B:B,_22_05_2024__71315[[#This Row],[Столбец1]])</f>
        <v>1</v>
      </c>
    </row>
    <row r="170" spans="1:6" hidden="1" x14ac:dyDescent="0.2">
      <c r="A170">
        <v>36</v>
      </c>
      <c r="B170" t="str">
        <f>CONCATENATE(_22_05_2024__71315[[#This Row],[ID транспорта]],_22_05_2024__71315[[#This Row],[дата путевого листа]])</f>
        <v>3645401</v>
      </c>
      <c r="C170" s="20" t="s">
        <v>16</v>
      </c>
      <c r="D170" s="19">
        <v>45401</v>
      </c>
      <c r="E170">
        <v>139.25</v>
      </c>
      <c r="F170">
        <f>COUNTIF(Телематика!B:B,_22_05_2024__71315[[#This Row],[Столбец1]])</f>
        <v>1</v>
      </c>
    </row>
    <row r="171" spans="1:6" hidden="1" x14ac:dyDescent="0.2">
      <c r="A171">
        <v>36</v>
      </c>
      <c r="B171" t="str">
        <f>CONCATENATE(_22_05_2024__71315[[#This Row],[ID транспорта]],_22_05_2024__71315[[#This Row],[дата путевого листа]])</f>
        <v>3645402</v>
      </c>
      <c r="C171" s="20" t="s">
        <v>16</v>
      </c>
      <c r="D171" s="19">
        <v>45402</v>
      </c>
      <c r="E171">
        <v>7</v>
      </c>
      <c r="F171">
        <f>COUNTIF(Телематика!B:B,_22_05_2024__71315[[#This Row],[Столбец1]])</f>
        <v>1</v>
      </c>
    </row>
    <row r="172" spans="1:6" hidden="1" x14ac:dyDescent="0.2">
      <c r="A172">
        <v>36</v>
      </c>
      <c r="B172" t="str">
        <f>CONCATENATE(_22_05_2024__71315[[#This Row],[ID транспорта]],_22_05_2024__71315[[#This Row],[дата путевого листа]])</f>
        <v>3645405</v>
      </c>
      <c r="C172" s="20" t="s">
        <v>16</v>
      </c>
      <c r="D172" s="19">
        <v>45405</v>
      </c>
      <c r="E172">
        <v>54</v>
      </c>
      <c r="F172">
        <f>COUNTIF(Телематика!B:B,_22_05_2024__71315[[#This Row],[Столбец1]])</f>
        <v>1</v>
      </c>
    </row>
    <row r="173" spans="1:6" hidden="1" x14ac:dyDescent="0.2">
      <c r="A173">
        <v>36</v>
      </c>
      <c r="B173" t="str">
        <f>CONCATENATE(_22_05_2024__71315[[#This Row],[ID транспорта]],_22_05_2024__71315[[#This Row],[дата путевого листа]])</f>
        <v>3645406</v>
      </c>
      <c r="C173" s="20" t="s">
        <v>16</v>
      </c>
      <c r="D173" s="19">
        <v>45406</v>
      </c>
      <c r="E173">
        <v>14</v>
      </c>
      <c r="F173">
        <f>COUNTIF(Телематика!B:B,_22_05_2024__71315[[#This Row],[Столбец1]])</f>
        <v>1</v>
      </c>
    </row>
    <row r="174" spans="1:6" hidden="1" x14ac:dyDescent="0.2">
      <c r="A174">
        <v>36</v>
      </c>
      <c r="B174" t="str">
        <f>CONCATENATE(_22_05_2024__71315[[#This Row],[ID транспорта]],_22_05_2024__71315[[#This Row],[дата путевого листа]])</f>
        <v>3645407</v>
      </c>
      <c r="C174" s="20" t="s">
        <v>16</v>
      </c>
      <c r="D174" s="19">
        <v>45407</v>
      </c>
      <c r="E174">
        <v>22</v>
      </c>
      <c r="F174">
        <f>COUNTIF(Телематика!B:B,_22_05_2024__71315[[#This Row],[Столбец1]])</f>
        <v>1</v>
      </c>
    </row>
    <row r="175" spans="1:6" hidden="1" x14ac:dyDescent="0.2">
      <c r="A175">
        <v>36</v>
      </c>
      <c r="B175" t="str">
        <f>CONCATENATE(_22_05_2024__71315[[#This Row],[ID транспорта]],_22_05_2024__71315[[#This Row],[дата путевого листа]])</f>
        <v>3645410</v>
      </c>
      <c r="C175" s="20" t="s">
        <v>16</v>
      </c>
      <c r="D175" s="19">
        <v>45410</v>
      </c>
      <c r="E175">
        <v>15.69</v>
      </c>
      <c r="F175">
        <f>COUNTIF(Телематика!B:B,_22_05_2024__71315[[#This Row],[Столбец1]])</f>
        <v>1</v>
      </c>
    </row>
    <row r="176" spans="1:6" hidden="1" x14ac:dyDescent="0.2">
      <c r="A176">
        <v>36</v>
      </c>
      <c r="B176" t="str">
        <f>CONCATENATE(_22_05_2024__71315[[#This Row],[ID транспорта]],_22_05_2024__71315[[#This Row],[дата путевого листа]])</f>
        <v>3645412</v>
      </c>
      <c r="C176" s="20" t="s">
        <v>16</v>
      </c>
      <c r="D176" s="19">
        <v>45412</v>
      </c>
      <c r="E176">
        <v>46</v>
      </c>
      <c r="F176">
        <f>COUNTIF(Телематика!B:B,_22_05_2024__71315[[#This Row],[Столбец1]])</f>
        <v>1</v>
      </c>
    </row>
    <row r="177" spans="1:6" hidden="1" x14ac:dyDescent="0.2">
      <c r="A177">
        <v>438</v>
      </c>
      <c r="B177" t="str">
        <f>CONCATENATE(_22_05_2024__71315[[#This Row],[ID транспорта]],_22_05_2024__71315[[#This Row],[дата путевого листа]])</f>
        <v>43845397</v>
      </c>
      <c r="C177" s="20" t="s">
        <v>164</v>
      </c>
      <c r="D177" s="19">
        <v>45397</v>
      </c>
      <c r="E177">
        <v>9</v>
      </c>
      <c r="F177">
        <f>COUNTIF(Телематика!B:B,_22_05_2024__71315[[#This Row],[Столбец1]])</f>
        <v>1</v>
      </c>
    </row>
    <row r="178" spans="1:6" hidden="1" x14ac:dyDescent="0.2">
      <c r="A178">
        <v>438</v>
      </c>
      <c r="B178" t="str">
        <f>CONCATENATE(_22_05_2024__71315[[#This Row],[ID транспорта]],_22_05_2024__71315[[#This Row],[дата путевого листа]])</f>
        <v>43845404</v>
      </c>
      <c r="C178" s="20" t="s">
        <v>164</v>
      </c>
      <c r="D178" s="19">
        <v>45404</v>
      </c>
      <c r="E178">
        <v>3</v>
      </c>
      <c r="F178">
        <f>COUNTIF(Телематика!B:B,_22_05_2024__71315[[#This Row],[Столбец1]])</f>
        <v>1</v>
      </c>
    </row>
    <row r="179" spans="1:6" hidden="1" x14ac:dyDescent="0.2">
      <c r="A179">
        <v>438</v>
      </c>
      <c r="B179" t="str">
        <f>CONCATENATE(_22_05_2024__71315[[#This Row],[ID транспорта]],_22_05_2024__71315[[#This Row],[дата путевого листа]])</f>
        <v>43845407</v>
      </c>
      <c r="C179" s="20" t="s">
        <v>164</v>
      </c>
      <c r="D179" s="19">
        <v>45407</v>
      </c>
      <c r="E179">
        <v>22</v>
      </c>
      <c r="F179">
        <f>COUNTIF(Телематика!B:B,_22_05_2024__71315[[#This Row],[Столбец1]])</f>
        <v>1</v>
      </c>
    </row>
    <row r="180" spans="1:6" hidden="1" x14ac:dyDescent="0.2">
      <c r="A180">
        <v>438</v>
      </c>
      <c r="B180" t="str">
        <f>CONCATENATE(_22_05_2024__71315[[#This Row],[ID транспорта]],_22_05_2024__71315[[#This Row],[дата путевого листа]])</f>
        <v>43845409</v>
      </c>
      <c r="C180" s="20" t="s">
        <v>164</v>
      </c>
      <c r="D180" s="19">
        <v>45409</v>
      </c>
      <c r="E180">
        <v>33</v>
      </c>
      <c r="F180">
        <f>COUNTIF(Телематика!B:B,_22_05_2024__71315[[#This Row],[Столбец1]])</f>
        <v>1</v>
      </c>
    </row>
    <row r="181" spans="1:6" hidden="1" x14ac:dyDescent="0.2">
      <c r="A181">
        <v>438</v>
      </c>
      <c r="B181" t="str">
        <f>CONCATENATE(_22_05_2024__71315[[#This Row],[ID транспорта]],_22_05_2024__71315[[#This Row],[дата путевого листа]])</f>
        <v>43845411</v>
      </c>
      <c r="C181" s="20" t="s">
        <v>164</v>
      </c>
      <c r="D181" s="19">
        <v>45411</v>
      </c>
      <c r="E181">
        <v>43</v>
      </c>
      <c r="F181">
        <f>COUNTIF(Телематика!B:B,_22_05_2024__71315[[#This Row],[Столбец1]])</f>
        <v>1</v>
      </c>
    </row>
    <row r="182" spans="1:6" hidden="1" x14ac:dyDescent="0.2">
      <c r="A182">
        <v>37</v>
      </c>
      <c r="B182" t="str">
        <f>CONCATENATE(_22_05_2024__71315[[#This Row],[ID транспорта]],_22_05_2024__71315[[#This Row],[дата путевого листа]])</f>
        <v>3745383</v>
      </c>
      <c r="C182" s="20" t="s">
        <v>17</v>
      </c>
      <c r="D182" s="19">
        <v>45383</v>
      </c>
      <c r="E182">
        <v>30.53</v>
      </c>
      <c r="F182">
        <f>COUNTIF(Телематика!B:B,_22_05_2024__71315[[#This Row],[Столбец1]])</f>
        <v>1</v>
      </c>
    </row>
    <row r="183" spans="1:6" hidden="1" x14ac:dyDescent="0.2">
      <c r="A183">
        <v>37</v>
      </c>
      <c r="B183" t="str">
        <f>CONCATENATE(_22_05_2024__71315[[#This Row],[ID транспорта]],_22_05_2024__71315[[#This Row],[дата путевого листа]])</f>
        <v>3745385</v>
      </c>
      <c r="C183" s="20" t="s">
        <v>17</v>
      </c>
      <c r="D183" s="19">
        <v>45385</v>
      </c>
      <c r="E183">
        <v>8</v>
      </c>
      <c r="F183">
        <f>COUNTIF(Телематика!B:B,_22_05_2024__71315[[#This Row],[Столбец1]])</f>
        <v>1</v>
      </c>
    </row>
    <row r="184" spans="1:6" hidden="1" x14ac:dyDescent="0.2">
      <c r="A184">
        <v>37</v>
      </c>
      <c r="B184" t="str">
        <f>CONCATENATE(_22_05_2024__71315[[#This Row],[ID транспорта]],_22_05_2024__71315[[#This Row],[дата путевого листа]])</f>
        <v>3745386</v>
      </c>
      <c r="C184" s="20" t="s">
        <v>17</v>
      </c>
      <c r="D184" s="19">
        <v>45386</v>
      </c>
      <c r="E184">
        <v>19.41</v>
      </c>
      <c r="F184">
        <f>COUNTIF(Телематика!B:B,_22_05_2024__71315[[#This Row],[Столбец1]])</f>
        <v>1</v>
      </c>
    </row>
    <row r="185" spans="1:6" hidden="1" x14ac:dyDescent="0.2">
      <c r="A185">
        <v>37</v>
      </c>
      <c r="B185" t="str">
        <f>CONCATENATE(_22_05_2024__71315[[#This Row],[ID транспорта]],_22_05_2024__71315[[#This Row],[дата путевого листа]])</f>
        <v>3745387</v>
      </c>
      <c r="C185" s="20" t="s">
        <v>17</v>
      </c>
      <c r="D185" s="19">
        <v>45387</v>
      </c>
      <c r="E185">
        <v>9</v>
      </c>
      <c r="F185">
        <f>COUNTIF(Телематика!B:B,_22_05_2024__71315[[#This Row],[Столбец1]])</f>
        <v>1</v>
      </c>
    </row>
    <row r="186" spans="1:6" hidden="1" x14ac:dyDescent="0.2">
      <c r="A186">
        <v>37</v>
      </c>
      <c r="B186" t="str">
        <f>CONCATENATE(_22_05_2024__71315[[#This Row],[ID транспорта]],_22_05_2024__71315[[#This Row],[дата путевого листа]])</f>
        <v>3745390</v>
      </c>
      <c r="C186" s="20" t="s">
        <v>17</v>
      </c>
      <c r="D186" s="19">
        <v>45390</v>
      </c>
      <c r="E186">
        <v>164</v>
      </c>
      <c r="F186">
        <f>COUNTIF(Телематика!B:B,_22_05_2024__71315[[#This Row],[Столбец1]])</f>
        <v>1</v>
      </c>
    </row>
    <row r="187" spans="1:6" hidden="1" x14ac:dyDescent="0.2">
      <c r="A187">
        <v>37</v>
      </c>
      <c r="B187" t="str">
        <f>CONCATENATE(_22_05_2024__71315[[#This Row],[ID транспорта]],_22_05_2024__71315[[#This Row],[дата путевого листа]])</f>
        <v>3745391</v>
      </c>
      <c r="C187" s="20" t="s">
        <v>17</v>
      </c>
      <c r="D187" s="19">
        <v>45391</v>
      </c>
      <c r="E187">
        <v>159</v>
      </c>
      <c r="F187">
        <f>COUNTIF(Телематика!B:B,_22_05_2024__71315[[#This Row],[Столбец1]])</f>
        <v>1</v>
      </c>
    </row>
    <row r="188" spans="1:6" hidden="1" x14ac:dyDescent="0.2">
      <c r="A188">
        <v>37</v>
      </c>
      <c r="B188" t="str">
        <f>CONCATENATE(_22_05_2024__71315[[#This Row],[ID транспорта]],_22_05_2024__71315[[#This Row],[дата путевого листа]])</f>
        <v>3745393</v>
      </c>
      <c r="C188" s="20" t="s">
        <v>17</v>
      </c>
      <c r="D188" s="19">
        <v>45393</v>
      </c>
      <c r="E188">
        <v>0</v>
      </c>
      <c r="F188">
        <f>COUNTIF(Телематика!B:B,_22_05_2024__71315[[#This Row],[Столбец1]])</f>
        <v>1</v>
      </c>
    </row>
    <row r="189" spans="1:6" hidden="1" x14ac:dyDescent="0.2">
      <c r="A189">
        <v>37</v>
      </c>
      <c r="B189" t="str">
        <f>CONCATENATE(_22_05_2024__71315[[#This Row],[ID транспорта]],_22_05_2024__71315[[#This Row],[дата путевого листа]])</f>
        <v>3745394</v>
      </c>
      <c r="C189" s="20" t="s">
        <v>17</v>
      </c>
      <c r="D189" s="19">
        <v>45394</v>
      </c>
      <c r="E189">
        <v>10</v>
      </c>
      <c r="F189">
        <f>COUNTIF(Телематика!B:B,_22_05_2024__71315[[#This Row],[Столбец1]])</f>
        <v>1</v>
      </c>
    </row>
    <row r="190" spans="1:6" hidden="1" x14ac:dyDescent="0.2">
      <c r="A190">
        <v>37</v>
      </c>
      <c r="B190" t="str">
        <f>CONCATENATE(_22_05_2024__71315[[#This Row],[ID транспорта]],_22_05_2024__71315[[#This Row],[дата путевого листа]])</f>
        <v>3745396</v>
      </c>
      <c r="C190" s="20" t="s">
        <v>17</v>
      </c>
      <c r="D190" s="19">
        <v>45396</v>
      </c>
      <c r="E190">
        <v>38</v>
      </c>
      <c r="F190">
        <f>COUNTIF(Телематика!B:B,_22_05_2024__71315[[#This Row],[Столбец1]])</f>
        <v>1</v>
      </c>
    </row>
    <row r="191" spans="1:6" hidden="1" x14ac:dyDescent="0.2">
      <c r="A191">
        <v>37</v>
      </c>
      <c r="B191" t="str">
        <f>CONCATENATE(_22_05_2024__71315[[#This Row],[ID транспорта]],_22_05_2024__71315[[#This Row],[дата путевого листа]])</f>
        <v>3745397</v>
      </c>
      <c r="C191" s="20" t="s">
        <v>17</v>
      </c>
      <c r="D191" s="19">
        <v>45397</v>
      </c>
      <c r="E191">
        <v>9</v>
      </c>
      <c r="F191">
        <f>COUNTIF(Телематика!B:B,_22_05_2024__71315[[#This Row],[Столбец1]])</f>
        <v>1</v>
      </c>
    </row>
    <row r="192" spans="1:6" hidden="1" x14ac:dyDescent="0.2">
      <c r="A192">
        <v>37</v>
      </c>
      <c r="B192" t="str">
        <f>CONCATENATE(_22_05_2024__71315[[#This Row],[ID транспорта]],_22_05_2024__71315[[#This Row],[дата путевого листа]])</f>
        <v>3745400</v>
      </c>
      <c r="C192" s="20" t="s">
        <v>17</v>
      </c>
      <c r="D192" s="19">
        <v>45400</v>
      </c>
      <c r="E192">
        <v>0</v>
      </c>
      <c r="F192">
        <f>COUNTIF(Телематика!B:B,_22_05_2024__71315[[#This Row],[Столбец1]])</f>
        <v>1</v>
      </c>
    </row>
    <row r="193" spans="1:6" hidden="1" x14ac:dyDescent="0.2">
      <c r="A193">
        <v>37</v>
      </c>
      <c r="B193" t="str">
        <f>CONCATENATE(_22_05_2024__71315[[#This Row],[ID транспорта]],_22_05_2024__71315[[#This Row],[дата путевого листа]])</f>
        <v>3745401</v>
      </c>
      <c r="C193" s="20" t="s">
        <v>17</v>
      </c>
      <c r="D193" s="19">
        <v>45401</v>
      </c>
      <c r="E193">
        <v>10</v>
      </c>
      <c r="F193">
        <f>COUNTIF(Телематика!B:B,_22_05_2024__71315[[#This Row],[Столбец1]])</f>
        <v>1</v>
      </c>
    </row>
    <row r="194" spans="1:6" hidden="1" x14ac:dyDescent="0.2">
      <c r="A194">
        <v>37</v>
      </c>
      <c r="B194" t="str">
        <f>CONCATENATE(_22_05_2024__71315[[#This Row],[ID транспорта]],_22_05_2024__71315[[#This Row],[дата путевого листа]])</f>
        <v>3745403</v>
      </c>
      <c r="C194" s="20" t="s">
        <v>17</v>
      </c>
      <c r="D194" s="19">
        <v>45403</v>
      </c>
      <c r="E194">
        <v>20</v>
      </c>
      <c r="F194">
        <f>COUNTIF(Телематика!B:B,_22_05_2024__71315[[#This Row],[Столбец1]])</f>
        <v>1</v>
      </c>
    </row>
    <row r="195" spans="1:6" hidden="1" x14ac:dyDescent="0.2">
      <c r="A195">
        <v>37</v>
      </c>
      <c r="B195" t="str">
        <f>CONCATENATE(_22_05_2024__71315[[#This Row],[ID транспорта]],_22_05_2024__71315[[#This Row],[дата путевого листа]])</f>
        <v>3745405</v>
      </c>
      <c r="C195" s="20" t="s">
        <v>17</v>
      </c>
      <c r="D195" s="19">
        <v>45405</v>
      </c>
      <c r="E195">
        <v>30.52</v>
      </c>
      <c r="F195">
        <f>COUNTIF(Телематика!B:B,_22_05_2024__71315[[#This Row],[Столбец1]])</f>
        <v>1</v>
      </c>
    </row>
    <row r="196" spans="1:6" hidden="1" x14ac:dyDescent="0.2">
      <c r="A196">
        <v>37</v>
      </c>
      <c r="B196" t="str">
        <f>CONCATENATE(_22_05_2024__71315[[#This Row],[ID транспорта]],_22_05_2024__71315[[#This Row],[дата путевого листа]])</f>
        <v>3745409</v>
      </c>
      <c r="C196" s="20" t="s">
        <v>17</v>
      </c>
      <c r="D196" s="19">
        <v>45409</v>
      </c>
      <c r="E196">
        <v>12.54</v>
      </c>
      <c r="F196">
        <f>COUNTIF(Телематика!B:B,_22_05_2024__71315[[#This Row],[Столбец1]])</f>
        <v>1</v>
      </c>
    </row>
    <row r="197" spans="1:6" x14ac:dyDescent="0.2">
      <c r="A197">
        <v>38</v>
      </c>
      <c r="B197" t="str">
        <f>CONCATENATE(_22_05_2024__71315[[#This Row],[ID транспорта]],_22_05_2024__71315[[#This Row],[дата путевого листа]])</f>
        <v>3845383</v>
      </c>
      <c r="C197" s="20" t="s">
        <v>18</v>
      </c>
      <c r="D197" s="19">
        <v>45383</v>
      </c>
      <c r="E197">
        <v>41.15</v>
      </c>
      <c r="F197">
        <f>COUNTIF(Телематика!B:B,_22_05_2024__71315[[#This Row],[Столбец1]])</f>
        <v>1</v>
      </c>
    </row>
    <row r="198" spans="1:6" x14ac:dyDescent="0.2">
      <c r="A198">
        <v>38</v>
      </c>
      <c r="B198" t="str">
        <f>CONCATENATE(_22_05_2024__71315[[#This Row],[ID транспорта]],_22_05_2024__71315[[#This Row],[дата путевого листа]])</f>
        <v>3845385</v>
      </c>
      <c r="C198" s="20" t="s">
        <v>18</v>
      </c>
      <c r="D198" s="19">
        <v>45385</v>
      </c>
      <c r="E198">
        <v>24.36</v>
      </c>
      <c r="F198">
        <f>COUNTIF(Телематика!B:B,_22_05_2024__71315[[#This Row],[Столбец1]])</f>
        <v>1</v>
      </c>
    </row>
    <row r="199" spans="1:6" hidden="1" x14ac:dyDescent="0.2">
      <c r="A199">
        <v>38</v>
      </c>
      <c r="B199" t="str">
        <f>CONCATENATE(_22_05_2024__71315[[#This Row],[ID транспорта]],_22_05_2024__71315[[#This Row],[дата путевого листа]])</f>
        <v>3845388</v>
      </c>
      <c r="C199" s="20" t="s">
        <v>18</v>
      </c>
      <c r="D199" s="19">
        <v>45388</v>
      </c>
      <c r="E199">
        <v>15.58</v>
      </c>
      <c r="F199">
        <f>COUNTIF(Телематика!B:B,_22_05_2024__71315[[#This Row],[Столбец1]])</f>
        <v>1</v>
      </c>
    </row>
    <row r="200" spans="1:6" hidden="1" x14ac:dyDescent="0.2">
      <c r="A200">
        <v>38</v>
      </c>
      <c r="B200" t="str">
        <f>CONCATENATE(_22_05_2024__71315[[#This Row],[ID транспорта]],_22_05_2024__71315[[#This Row],[дата путевого листа]])</f>
        <v>3845393</v>
      </c>
      <c r="C200" s="20" t="s">
        <v>18</v>
      </c>
      <c r="D200" s="19">
        <v>45393</v>
      </c>
      <c r="E200">
        <v>18</v>
      </c>
      <c r="F200">
        <f>COUNTIF(Телематика!B:B,_22_05_2024__71315[[#This Row],[Столбец1]])</f>
        <v>1</v>
      </c>
    </row>
    <row r="201" spans="1:6" hidden="1" x14ac:dyDescent="0.2">
      <c r="A201">
        <v>38</v>
      </c>
      <c r="B201" t="str">
        <f>CONCATENATE(_22_05_2024__71315[[#This Row],[ID транспорта]],_22_05_2024__71315[[#This Row],[дата путевого листа]])</f>
        <v>3845396</v>
      </c>
      <c r="C201" s="20" t="s">
        <v>18</v>
      </c>
      <c r="D201" s="19">
        <v>45396</v>
      </c>
      <c r="E201">
        <v>30</v>
      </c>
      <c r="F201">
        <f>COUNTIF(Телематика!B:B,_22_05_2024__71315[[#This Row],[Столбец1]])</f>
        <v>1</v>
      </c>
    </row>
    <row r="202" spans="1:6" x14ac:dyDescent="0.2">
      <c r="A202">
        <v>38</v>
      </c>
      <c r="B202" t="str">
        <f>CONCATENATE(_22_05_2024__71315[[#This Row],[ID транспорта]],_22_05_2024__71315[[#This Row],[дата путевого листа]])</f>
        <v>3845400</v>
      </c>
      <c r="C202" s="20" t="s">
        <v>18</v>
      </c>
      <c r="D202" s="19">
        <v>45400</v>
      </c>
      <c r="E202">
        <v>51.46</v>
      </c>
      <c r="F202">
        <f>COUNTIF(Телематика!B:B,_22_05_2024__71315[[#This Row],[Столбец1]])</f>
        <v>1</v>
      </c>
    </row>
    <row r="203" spans="1:6" x14ac:dyDescent="0.2">
      <c r="A203">
        <v>38</v>
      </c>
      <c r="B203" t="str">
        <f>CONCATENATE(_22_05_2024__71315[[#This Row],[ID транспорта]],_22_05_2024__71315[[#This Row],[дата путевого листа]])</f>
        <v>3845402</v>
      </c>
      <c r="C203" s="20" t="s">
        <v>18</v>
      </c>
      <c r="D203" s="19">
        <v>45402</v>
      </c>
      <c r="E203">
        <v>85.8</v>
      </c>
      <c r="F203">
        <f>COUNTIF(Телематика!B:B,_22_05_2024__71315[[#This Row],[Столбец1]])</f>
        <v>1</v>
      </c>
    </row>
    <row r="204" spans="1:6" hidden="1" x14ac:dyDescent="0.2">
      <c r="A204">
        <v>38</v>
      </c>
      <c r="B204" t="str">
        <f>CONCATENATE(_22_05_2024__71315[[#This Row],[ID транспорта]],_22_05_2024__71315[[#This Row],[дата путевого листа]])</f>
        <v>3845405</v>
      </c>
      <c r="C204" s="20" t="s">
        <v>18</v>
      </c>
      <c r="D204" s="19">
        <v>45405</v>
      </c>
      <c r="E204">
        <v>21</v>
      </c>
      <c r="F204">
        <f>COUNTIF(Телематика!B:B,_22_05_2024__71315[[#This Row],[Столбец1]])</f>
        <v>1</v>
      </c>
    </row>
    <row r="205" spans="1:6" hidden="1" x14ac:dyDescent="0.2">
      <c r="A205">
        <v>38</v>
      </c>
      <c r="B205" t="str">
        <f>CONCATENATE(_22_05_2024__71315[[#This Row],[ID транспорта]],_22_05_2024__71315[[#This Row],[дата путевого листа]])</f>
        <v>3845408</v>
      </c>
      <c r="C205" s="20" t="s">
        <v>18</v>
      </c>
      <c r="D205" s="19">
        <v>45408</v>
      </c>
      <c r="E205">
        <v>13.4</v>
      </c>
      <c r="F205">
        <f>COUNTIF(Телематика!B:B,_22_05_2024__71315[[#This Row],[Столбец1]])</f>
        <v>1</v>
      </c>
    </row>
    <row r="206" spans="1:6" x14ac:dyDescent="0.2">
      <c r="A206">
        <v>38</v>
      </c>
      <c r="B206" t="str">
        <f>CONCATENATE(_22_05_2024__71315[[#This Row],[ID транспорта]],_22_05_2024__71315[[#This Row],[дата путевого листа]])</f>
        <v>3845410</v>
      </c>
      <c r="C206" s="20" t="s">
        <v>18</v>
      </c>
      <c r="D206" s="19">
        <v>45410</v>
      </c>
      <c r="E206">
        <v>45.63</v>
      </c>
      <c r="F206">
        <f>COUNTIF(Телематика!B:B,_22_05_2024__71315[[#This Row],[Столбец1]])</f>
        <v>1</v>
      </c>
    </row>
    <row r="207" spans="1:6" x14ac:dyDescent="0.2">
      <c r="A207">
        <v>38</v>
      </c>
      <c r="B207" t="str">
        <f>CONCATENATE(_22_05_2024__71315[[#This Row],[ID транспорта]],_22_05_2024__71315[[#This Row],[дата путевого листа]])</f>
        <v>3845412</v>
      </c>
      <c r="C207" s="20" t="s">
        <v>18</v>
      </c>
      <c r="D207" s="19">
        <v>45412</v>
      </c>
      <c r="E207">
        <v>15.62</v>
      </c>
      <c r="F207">
        <f>COUNTIF(Телематика!B:B,_22_05_2024__71315[[#This Row],[Столбец1]])</f>
        <v>1</v>
      </c>
    </row>
    <row r="208" spans="1:6" hidden="1" x14ac:dyDescent="0.2">
      <c r="A208">
        <v>41</v>
      </c>
      <c r="B208" t="str">
        <f>CONCATENATE(_22_05_2024__71315[[#This Row],[ID транспорта]],_22_05_2024__71315[[#This Row],[дата путевого листа]])</f>
        <v>4145383</v>
      </c>
      <c r="C208" s="20" t="s">
        <v>179</v>
      </c>
      <c r="D208" s="19">
        <v>45383</v>
      </c>
      <c r="E208">
        <v>400</v>
      </c>
      <c r="F208">
        <f>COUNTIF(Телематика!B:B,_22_05_2024__71315[[#This Row],[Столбец1]])</f>
        <v>1</v>
      </c>
    </row>
    <row r="209" spans="1:6" hidden="1" x14ac:dyDescent="0.2">
      <c r="A209">
        <v>41</v>
      </c>
      <c r="B209" t="str">
        <f>CONCATENATE(_22_05_2024__71315[[#This Row],[ID транспорта]],_22_05_2024__71315[[#This Row],[дата путевого листа]])</f>
        <v>4145384</v>
      </c>
      <c r="C209" s="20" t="s">
        <v>179</v>
      </c>
      <c r="D209" s="19">
        <v>45384</v>
      </c>
      <c r="E209">
        <v>947</v>
      </c>
      <c r="F209">
        <f>COUNTIF(Телематика!B:B,_22_05_2024__71315[[#This Row],[Столбец1]])</f>
        <v>1</v>
      </c>
    </row>
    <row r="210" spans="1:6" hidden="1" x14ac:dyDescent="0.2">
      <c r="A210">
        <v>41</v>
      </c>
      <c r="B210" t="str">
        <f>CONCATENATE(_22_05_2024__71315[[#This Row],[ID транспорта]],_22_05_2024__71315[[#This Row],[дата путевого листа]])</f>
        <v>4145385</v>
      </c>
      <c r="C210" s="20" t="s">
        <v>179</v>
      </c>
      <c r="D210" s="19">
        <v>45385</v>
      </c>
      <c r="E210">
        <v>279</v>
      </c>
      <c r="F210">
        <f>COUNTIF(Телематика!B:B,_22_05_2024__71315[[#This Row],[Столбец1]])</f>
        <v>1</v>
      </c>
    </row>
    <row r="211" spans="1:6" hidden="1" x14ac:dyDescent="0.2">
      <c r="A211">
        <v>41</v>
      </c>
      <c r="B211" t="str">
        <f>CONCATENATE(_22_05_2024__71315[[#This Row],[ID транспорта]],_22_05_2024__71315[[#This Row],[дата путевого листа]])</f>
        <v>4145386</v>
      </c>
      <c r="C211" s="20" t="s">
        <v>179</v>
      </c>
      <c r="D211" s="19">
        <v>45386</v>
      </c>
      <c r="E211">
        <v>241</v>
      </c>
      <c r="F211">
        <f>COUNTIF(Телематика!B:B,_22_05_2024__71315[[#This Row],[Столбец1]])</f>
        <v>1</v>
      </c>
    </row>
    <row r="212" spans="1:6" hidden="1" x14ac:dyDescent="0.2">
      <c r="A212">
        <v>41</v>
      </c>
      <c r="B212" t="str">
        <f>CONCATENATE(_22_05_2024__71315[[#This Row],[ID транспорта]],_22_05_2024__71315[[#This Row],[дата путевого листа]])</f>
        <v>4145387</v>
      </c>
      <c r="C212" s="20" t="s">
        <v>179</v>
      </c>
      <c r="D212" s="19">
        <v>45387</v>
      </c>
      <c r="E212">
        <v>367</v>
      </c>
      <c r="F212">
        <f>COUNTIF(Телематика!B:B,_22_05_2024__71315[[#This Row],[Столбец1]])</f>
        <v>1</v>
      </c>
    </row>
    <row r="213" spans="1:6" hidden="1" x14ac:dyDescent="0.2">
      <c r="A213">
        <v>41</v>
      </c>
      <c r="B213" t="str">
        <f>CONCATENATE(_22_05_2024__71315[[#This Row],[ID транспорта]],_22_05_2024__71315[[#This Row],[дата путевого листа]])</f>
        <v>4145388</v>
      </c>
      <c r="C213" s="20" t="s">
        <v>179</v>
      </c>
      <c r="D213" s="19">
        <v>45388</v>
      </c>
      <c r="E213">
        <v>201.1</v>
      </c>
      <c r="F213">
        <f>COUNTIF(Телематика!B:B,_22_05_2024__71315[[#This Row],[Столбец1]])</f>
        <v>1</v>
      </c>
    </row>
    <row r="214" spans="1:6" hidden="1" x14ac:dyDescent="0.2">
      <c r="A214">
        <v>41</v>
      </c>
      <c r="B214" t="str">
        <f>CONCATENATE(_22_05_2024__71315[[#This Row],[ID транспорта]],_22_05_2024__71315[[#This Row],[дата путевого листа]])</f>
        <v>4145389</v>
      </c>
      <c r="C214" s="20" t="s">
        <v>179</v>
      </c>
      <c r="D214" s="19">
        <v>45389</v>
      </c>
      <c r="E214">
        <v>351.16</v>
      </c>
      <c r="F214">
        <f>COUNTIF(Телематика!B:B,_22_05_2024__71315[[#This Row],[Столбец1]])</f>
        <v>1</v>
      </c>
    </row>
    <row r="215" spans="1:6" hidden="1" x14ac:dyDescent="0.2">
      <c r="A215">
        <v>41</v>
      </c>
      <c r="B215" t="str">
        <f>CONCATENATE(_22_05_2024__71315[[#This Row],[ID транспорта]],_22_05_2024__71315[[#This Row],[дата путевого листа]])</f>
        <v>4145390</v>
      </c>
      <c r="C215" s="20" t="s">
        <v>179</v>
      </c>
      <c r="D215" s="19">
        <v>45390</v>
      </c>
      <c r="E215">
        <v>401</v>
      </c>
      <c r="F215">
        <f>COUNTIF(Телематика!B:B,_22_05_2024__71315[[#This Row],[Столбец1]])</f>
        <v>1</v>
      </c>
    </row>
    <row r="216" spans="1:6" hidden="1" x14ac:dyDescent="0.2">
      <c r="A216">
        <v>41</v>
      </c>
      <c r="B216" t="str">
        <f>CONCATENATE(_22_05_2024__71315[[#This Row],[ID транспорта]],_22_05_2024__71315[[#This Row],[дата путевого листа]])</f>
        <v>4145391</v>
      </c>
      <c r="C216" s="20" t="s">
        <v>179</v>
      </c>
      <c r="D216" s="19">
        <v>45391</v>
      </c>
      <c r="E216">
        <v>365.12</v>
      </c>
      <c r="F216">
        <f>COUNTIF(Телематика!B:B,_22_05_2024__71315[[#This Row],[Столбец1]])</f>
        <v>1</v>
      </c>
    </row>
    <row r="217" spans="1:6" hidden="1" x14ac:dyDescent="0.2">
      <c r="A217">
        <v>41</v>
      </c>
      <c r="B217" t="str">
        <f>CONCATENATE(_22_05_2024__71315[[#This Row],[ID транспорта]],_22_05_2024__71315[[#This Row],[дата путевого листа]])</f>
        <v>4145392</v>
      </c>
      <c r="C217" s="20" t="s">
        <v>179</v>
      </c>
      <c r="D217" s="19">
        <v>45392</v>
      </c>
      <c r="E217">
        <v>269</v>
      </c>
      <c r="F217">
        <f>COUNTIF(Телематика!B:B,_22_05_2024__71315[[#This Row],[Столбец1]])</f>
        <v>1</v>
      </c>
    </row>
    <row r="218" spans="1:6" hidden="1" x14ac:dyDescent="0.2">
      <c r="A218">
        <v>41</v>
      </c>
      <c r="B218" t="str">
        <f>CONCATENATE(_22_05_2024__71315[[#This Row],[ID транспорта]],_22_05_2024__71315[[#This Row],[дата путевого листа]])</f>
        <v>4145393</v>
      </c>
      <c r="C218" s="20" t="s">
        <v>179</v>
      </c>
      <c r="D218" s="19">
        <v>45393</v>
      </c>
      <c r="E218">
        <v>453</v>
      </c>
      <c r="F218">
        <f>COUNTIF(Телематика!B:B,_22_05_2024__71315[[#This Row],[Столбец1]])</f>
        <v>1</v>
      </c>
    </row>
    <row r="219" spans="1:6" hidden="1" x14ac:dyDescent="0.2">
      <c r="A219">
        <v>41</v>
      </c>
      <c r="B219" t="str">
        <f>CONCATENATE(_22_05_2024__71315[[#This Row],[ID транспорта]],_22_05_2024__71315[[#This Row],[дата путевого листа]])</f>
        <v>4145394</v>
      </c>
      <c r="C219" s="20" t="s">
        <v>179</v>
      </c>
      <c r="D219" s="19">
        <v>45394</v>
      </c>
      <c r="E219">
        <v>198</v>
      </c>
      <c r="F219">
        <f>COUNTIF(Телематика!B:B,_22_05_2024__71315[[#This Row],[Столбец1]])</f>
        <v>1</v>
      </c>
    </row>
    <row r="220" spans="1:6" hidden="1" x14ac:dyDescent="0.2">
      <c r="A220">
        <v>41</v>
      </c>
      <c r="B220" t="str">
        <f>CONCATENATE(_22_05_2024__71315[[#This Row],[ID транспорта]],_22_05_2024__71315[[#This Row],[дата путевого листа]])</f>
        <v>4145395</v>
      </c>
      <c r="C220" s="20" t="s">
        <v>179</v>
      </c>
      <c r="D220" s="19">
        <v>45395</v>
      </c>
      <c r="E220">
        <v>204.62</v>
      </c>
      <c r="F220">
        <f>COUNTIF(Телематика!B:B,_22_05_2024__71315[[#This Row],[Столбец1]])</f>
        <v>1</v>
      </c>
    </row>
    <row r="221" spans="1:6" hidden="1" x14ac:dyDescent="0.2">
      <c r="A221">
        <v>41</v>
      </c>
      <c r="B221" t="str">
        <f>CONCATENATE(_22_05_2024__71315[[#This Row],[ID транспорта]],_22_05_2024__71315[[#This Row],[дата путевого листа]])</f>
        <v>4145397</v>
      </c>
      <c r="C221" s="20" t="s">
        <v>179</v>
      </c>
      <c r="D221" s="19">
        <v>45397</v>
      </c>
      <c r="E221">
        <v>357.12</v>
      </c>
      <c r="F221">
        <f>COUNTIF(Телематика!B:B,_22_05_2024__71315[[#This Row],[Столбец1]])</f>
        <v>1</v>
      </c>
    </row>
    <row r="222" spans="1:6" hidden="1" x14ac:dyDescent="0.2">
      <c r="A222">
        <v>41</v>
      </c>
      <c r="B222" t="str">
        <f>CONCATENATE(_22_05_2024__71315[[#This Row],[ID транспорта]],_22_05_2024__71315[[#This Row],[дата путевого листа]])</f>
        <v>4145398</v>
      </c>
      <c r="C222" s="20" t="s">
        <v>179</v>
      </c>
      <c r="D222" s="19">
        <v>45398</v>
      </c>
      <c r="E222">
        <v>412.02</v>
      </c>
      <c r="F222">
        <f>COUNTIF(Телематика!B:B,_22_05_2024__71315[[#This Row],[Столбец1]])</f>
        <v>1</v>
      </c>
    </row>
    <row r="223" spans="1:6" hidden="1" x14ac:dyDescent="0.2">
      <c r="A223">
        <v>41</v>
      </c>
      <c r="B223" t="str">
        <f>CONCATENATE(_22_05_2024__71315[[#This Row],[ID транспорта]],_22_05_2024__71315[[#This Row],[дата путевого листа]])</f>
        <v>4145399</v>
      </c>
      <c r="C223" s="20" t="s">
        <v>179</v>
      </c>
      <c r="D223" s="19">
        <v>45399</v>
      </c>
      <c r="E223">
        <v>193.36</v>
      </c>
      <c r="F223">
        <f>COUNTIF(Телематика!B:B,_22_05_2024__71315[[#This Row],[Столбец1]])</f>
        <v>1</v>
      </c>
    </row>
    <row r="224" spans="1:6" hidden="1" x14ac:dyDescent="0.2">
      <c r="A224">
        <v>41</v>
      </c>
      <c r="B224" t="str">
        <f>CONCATENATE(_22_05_2024__71315[[#This Row],[ID транспорта]],_22_05_2024__71315[[#This Row],[дата путевого листа]])</f>
        <v>4145400</v>
      </c>
      <c r="C224" s="20" t="s">
        <v>179</v>
      </c>
      <c r="D224" s="19">
        <v>45400</v>
      </c>
      <c r="E224">
        <v>254.96</v>
      </c>
      <c r="F224">
        <f>COUNTIF(Телематика!B:B,_22_05_2024__71315[[#This Row],[Столбец1]])</f>
        <v>1</v>
      </c>
    </row>
    <row r="225" spans="1:6" hidden="1" x14ac:dyDescent="0.2">
      <c r="A225">
        <v>41</v>
      </c>
      <c r="B225" t="str">
        <f>CONCATENATE(_22_05_2024__71315[[#This Row],[ID транспорта]],_22_05_2024__71315[[#This Row],[дата путевого листа]])</f>
        <v>4145401</v>
      </c>
      <c r="C225" s="20" t="s">
        <v>179</v>
      </c>
      <c r="D225" s="19">
        <v>45401</v>
      </c>
      <c r="E225">
        <v>369.16</v>
      </c>
      <c r="F225">
        <f>COUNTIF(Телематика!B:B,_22_05_2024__71315[[#This Row],[Столбец1]])</f>
        <v>1</v>
      </c>
    </row>
    <row r="226" spans="1:6" hidden="1" x14ac:dyDescent="0.2">
      <c r="A226">
        <v>41</v>
      </c>
      <c r="B226" t="str">
        <f>CONCATENATE(_22_05_2024__71315[[#This Row],[ID транспорта]],_22_05_2024__71315[[#This Row],[дата путевого листа]])</f>
        <v>4145402</v>
      </c>
      <c r="C226" s="20" t="s">
        <v>179</v>
      </c>
      <c r="D226" s="19">
        <v>45402</v>
      </c>
      <c r="E226">
        <v>296</v>
      </c>
      <c r="F226">
        <f>COUNTIF(Телематика!B:B,_22_05_2024__71315[[#This Row],[Столбец1]])</f>
        <v>1</v>
      </c>
    </row>
    <row r="227" spans="1:6" hidden="1" x14ac:dyDescent="0.2">
      <c r="A227">
        <v>41</v>
      </c>
      <c r="B227" t="str">
        <f>CONCATENATE(_22_05_2024__71315[[#This Row],[ID транспорта]],_22_05_2024__71315[[#This Row],[дата путевого листа]])</f>
        <v>4145403</v>
      </c>
      <c r="C227" s="20" t="s">
        <v>179</v>
      </c>
      <c r="D227" s="19">
        <v>45403</v>
      </c>
      <c r="E227">
        <v>254</v>
      </c>
      <c r="F227">
        <f>COUNTIF(Телематика!B:B,_22_05_2024__71315[[#This Row],[Столбец1]])</f>
        <v>1</v>
      </c>
    </row>
    <row r="228" spans="1:6" hidden="1" x14ac:dyDescent="0.2">
      <c r="A228">
        <v>41</v>
      </c>
      <c r="B228" t="str">
        <f>CONCATENATE(_22_05_2024__71315[[#This Row],[ID транспорта]],_22_05_2024__71315[[#This Row],[дата путевого листа]])</f>
        <v>4145404</v>
      </c>
      <c r="C228" s="20" t="s">
        <v>179</v>
      </c>
      <c r="D228" s="19">
        <v>45404</v>
      </c>
      <c r="E228">
        <v>184.37</v>
      </c>
      <c r="F228">
        <f>COUNTIF(Телематика!B:B,_22_05_2024__71315[[#This Row],[Столбец1]])</f>
        <v>1</v>
      </c>
    </row>
    <row r="229" spans="1:6" hidden="1" x14ac:dyDescent="0.2">
      <c r="A229">
        <v>41</v>
      </c>
      <c r="B229" t="str">
        <f>CONCATENATE(_22_05_2024__71315[[#This Row],[ID транспорта]],_22_05_2024__71315[[#This Row],[дата путевого листа]])</f>
        <v>4145405</v>
      </c>
      <c r="C229" s="20" t="s">
        <v>179</v>
      </c>
      <c r="D229" s="19">
        <v>45405</v>
      </c>
      <c r="E229">
        <v>284.36</v>
      </c>
      <c r="F229">
        <f>COUNTIF(Телематика!B:B,_22_05_2024__71315[[#This Row],[Столбец1]])</f>
        <v>1</v>
      </c>
    </row>
    <row r="230" spans="1:6" hidden="1" x14ac:dyDescent="0.2">
      <c r="A230">
        <v>41</v>
      </c>
      <c r="B230" t="str">
        <f>CONCATENATE(_22_05_2024__71315[[#This Row],[ID транспорта]],_22_05_2024__71315[[#This Row],[дата путевого листа]])</f>
        <v>4145406</v>
      </c>
      <c r="C230" s="20" t="s">
        <v>179</v>
      </c>
      <c r="D230" s="19">
        <v>45406</v>
      </c>
      <c r="E230">
        <v>155</v>
      </c>
      <c r="F230">
        <f>COUNTIF(Телематика!B:B,_22_05_2024__71315[[#This Row],[Столбец1]])</f>
        <v>1</v>
      </c>
    </row>
    <row r="231" spans="1:6" hidden="1" x14ac:dyDescent="0.2">
      <c r="A231">
        <v>41</v>
      </c>
      <c r="B231" t="str">
        <f>CONCATENATE(_22_05_2024__71315[[#This Row],[ID транспорта]],_22_05_2024__71315[[#This Row],[дата путевого листа]])</f>
        <v>4145407</v>
      </c>
      <c r="C231" s="20" t="s">
        <v>179</v>
      </c>
      <c r="D231" s="19">
        <v>45407</v>
      </c>
      <c r="E231">
        <v>369.15</v>
      </c>
      <c r="F231">
        <f>COUNTIF(Телематика!B:B,_22_05_2024__71315[[#This Row],[Столбец1]])</f>
        <v>1</v>
      </c>
    </row>
    <row r="232" spans="1:6" hidden="1" x14ac:dyDescent="0.2">
      <c r="A232">
        <v>41</v>
      </c>
      <c r="B232" t="str">
        <f>CONCATENATE(_22_05_2024__71315[[#This Row],[ID транспорта]],_22_05_2024__71315[[#This Row],[дата путевого листа]])</f>
        <v>4145408</v>
      </c>
      <c r="C232" s="20" t="s">
        <v>179</v>
      </c>
      <c r="D232" s="19">
        <v>45408</v>
      </c>
      <c r="E232">
        <v>261</v>
      </c>
      <c r="F232">
        <f>COUNTIF(Телематика!B:B,_22_05_2024__71315[[#This Row],[Столбец1]])</f>
        <v>1</v>
      </c>
    </row>
    <row r="233" spans="1:6" hidden="1" x14ac:dyDescent="0.2">
      <c r="A233">
        <v>41</v>
      </c>
      <c r="B233" t="str">
        <f>CONCATENATE(_22_05_2024__71315[[#This Row],[ID транспорта]],_22_05_2024__71315[[#This Row],[дата путевого листа]])</f>
        <v>4145409</v>
      </c>
      <c r="C233" s="20" t="s">
        <v>179</v>
      </c>
      <c r="D233" s="19">
        <v>45409</v>
      </c>
      <c r="E233">
        <v>320</v>
      </c>
      <c r="F233">
        <f>COUNTIF(Телематика!B:B,_22_05_2024__71315[[#This Row],[Столбец1]])</f>
        <v>1</v>
      </c>
    </row>
    <row r="234" spans="1:6" hidden="1" x14ac:dyDescent="0.2">
      <c r="A234">
        <v>41</v>
      </c>
      <c r="B234" t="str">
        <f>CONCATENATE(_22_05_2024__71315[[#This Row],[ID транспорта]],_22_05_2024__71315[[#This Row],[дата путевого листа]])</f>
        <v>4145410</v>
      </c>
      <c r="C234" s="20" t="s">
        <v>179</v>
      </c>
      <c r="D234" s="19">
        <v>45410</v>
      </c>
      <c r="E234">
        <v>386</v>
      </c>
      <c r="F234">
        <f>COUNTIF(Телематика!B:B,_22_05_2024__71315[[#This Row],[Столбец1]])</f>
        <v>1</v>
      </c>
    </row>
    <row r="235" spans="1:6" hidden="1" x14ac:dyDescent="0.2">
      <c r="A235">
        <v>41</v>
      </c>
      <c r="B235" t="str">
        <f>CONCATENATE(_22_05_2024__71315[[#This Row],[ID транспорта]],_22_05_2024__71315[[#This Row],[дата путевого листа]])</f>
        <v>4145411</v>
      </c>
      <c r="C235" s="20" t="s">
        <v>179</v>
      </c>
      <c r="D235" s="19">
        <v>45411</v>
      </c>
      <c r="E235">
        <v>248</v>
      </c>
      <c r="F235">
        <f>COUNTIF(Телематика!B:B,_22_05_2024__71315[[#This Row],[Столбец1]])</f>
        <v>1</v>
      </c>
    </row>
    <row r="236" spans="1:6" hidden="1" x14ac:dyDescent="0.2">
      <c r="A236">
        <v>41</v>
      </c>
      <c r="B236" t="str">
        <f>CONCATENATE(_22_05_2024__71315[[#This Row],[ID транспорта]],_22_05_2024__71315[[#This Row],[дата путевого листа]])</f>
        <v>4145412</v>
      </c>
      <c r="C236" s="20" t="s">
        <v>179</v>
      </c>
      <c r="D236" s="19">
        <v>45412</v>
      </c>
      <c r="E236">
        <v>294</v>
      </c>
      <c r="F236">
        <f>COUNTIF(Телематика!B:B,_22_05_2024__71315[[#This Row],[Столбец1]])</f>
        <v>1</v>
      </c>
    </row>
    <row r="237" spans="1:6" hidden="1" x14ac:dyDescent="0.2">
      <c r="A237">
        <v>42</v>
      </c>
      <c r="B237" t="str">
        <f>CONCATENATE(_22_05_2024__71315[[#This Row],[ID транспорта]],_22_05_2024__71315[[#This Row],[дата путевого листа]])</f>
        <v>4245404</v>
      </c>
      <c r="C237" s="20" t="s">
        <v>180</v>
      </c>
      <c r="D237" s="19">
        <v>45404</v>
      </c>
      <c r="E237">
        <v>251.01</v>
      </c>
      <c r="F237">
        <f>COUNTIF(Телематика!B:B,_22_05_2024__71315[[#This Row],[Столбец1]])</f>
        <v>1</v>
      </c>
    </row>
    <row r="238" spans="1:6" hidden="1" x14ac:dyDescent="0.2">
      <c r="A238">
        <v>42</v>
      </c>
      <c r="B238" t="str">
        <f>CONCATENATE(_22_05_2024__71315[[#This Row],[ID транспорта]],_22_05_2024__71315[[#This Row],[дата путевого листа]])</f>
        <v>4245405</v>
      </c>
      <c r="C238" s="20" t="s">
        <v>180</v>
      </c>
      <c r="D238" s="19">
        <v>45405</v>
      </c>
      <c r="E238">
        <v>512.12</v>
      </c>
      <c r="F238">
        <f>COUNTIF(Телематика!B:B,_22_05_2024__71315[[#This Row],[Столбец1]])</f>
        <v>1</v>
      </c>
    </row>
    <row r="239" spans="1:6" hidden="1" x14ac:dyDescent="0.2">
      <c r="A239">
        <v>42</v>
      </c>
      <c r="B239" t="str">
        <f>CONCATENATE(_22_05_2024__71315[[#This Row],[ID транспорта]],_22_05_2024__71315[[#This Row],[дата путевого листа]])</f>
        <v>4245406</v>
      </c>
      <c r="C239" s="20" t="s">
        <v>180</v>
      </c>
      <c r="D239" s="19">
        <v>45406</v>
      </c>
      <c r="E239">
        <v>260</v>
      </c>
      <c r="F239">
        <f>COUNTIF(Телематика!B:B,_22_05_2024__71315[[#This Row],[Столбец1]])</f>
        <v>1</v>
      </c>
    </row>
    <row r="240" spans="1:6" x14ac:dyDescent="0.2">
      <c r="A240">
        <v>46</v>
      </c>
      <c r="B240" t="str">
        <f>CONCATENATE(_22_05_2024__71315[[#This Row],[ID транспорта]],_22_05_2024__71315[[#This Row],[дата путевого листа]])</f>
        <v>4645384</v>
      </c>
      <c r="C240" s="20" t="s">
        <v>184</v>
      </c>
      <c r="D240" s="19">
        <v>45384</v>
      </c>
      <c r="E240">
        <v>104.3</v>
      </c>
      <c r="F240">
        <f>COUNTIF(Телематика!B:B,_22_05_2024__71315[[#This Row],[Столбец1]])</f>
        <v>1</v>
      </c>
    </row>
    <row r="241" spans="1:6" x14ac:dyDescent="0.2">
      <c r="A241">
        <v>46</v>
      </c>
      <c r="B241" t="str">
        <f>CONCATENATE(_22_05_2024__71315[[#This Row],[ID транспорта]],_22_05_2024__71315[[#This Row],[дата путевого листа]])</f>
        <v>4645387</v>
      </c>
      <c r="C241" s="20" t="s">
        <v>184</v>
      </c>
      <c r="D241" s="19">
        <v>45387</v>
      </c>
      <c r="E241">
        <v>248.14</v>
      </c>
      <c r="F241">
        <f>COUNTIF(Телематика!B:B,_22_05_2024__71315[[#This Row],[Столбец1]])</f>
        <v>1</v>
      </c>
    </row>
    <row r="242" spans="1:6" x14ac:dyDescent="0.2">
      <c r="A242">
        <v>46</v>
      </c>
      <c r="B242" t="str">
        <f>CONCATENATE(_22_05_2024__71315[[#This Row],[ID транспорта]],_22_05_2024__71315[[#This Row],[дата путевого листа]])</f>
        <v>4645389</v>
      </c>
      <c r="C242" s="20" t="s">
        <v>184</v>
      </c>
      <c r="D242" s="19">
        <v>45389</v>
      </c>
      <c r="E242">
        <v>8</v>
      </c>
      <c r="F242">
        <f>COUNTIF(Телематика!B:B,_22_05_2024__71315[[#This Row],[Столбец1]])</f>
        <v>1</v>
      </c>
    </row>
    <row r="243" spans="1:6" x14ac:dyDescent="0.2">
      <c r="A243">
        <v>46</v>
      </c>
      <c r="B243" t="str">
        <f>CONCATENATE(_22_05_2024__71315[[#This Row],[ID транспорта]],_22_05_2024__71315[[#This Row],[дата путевого листа]])</f>
        <v>4645392</v>
      </c>
      <c r="C243" s="20" t="s">
        <v>184</v>
      </c>
      <c r="D243" s="19">
        <v>45392</v>
      </c>
      <c r="E243">
        <v>288</v>
      </c>
      <c r="F243">
        <f>COUNTIF(Телематика!B:B,_22_05_2024__71315[[#This Row],[Столбец1]])</f>
        <v>1</v>
      </c>
    </row>
    <row r="244" spans="1:6" x14ac:dyDescent="0.2">
      <c r="A244">
        <v>46</v>
      </c>
      <c r="B244" t="str">
        <f>CONCATENATE(_22_05_2024__71315[[#This Row],[ID транспорта]],_22_05_2024__71315[[#This Row],[дата путевого листа]])</f>
        <v>4645396</v>
      </c>
      <c r="C244" s="20" t="s">
        <v>184</v>
      </c>
      <c r="D244" s="19">
        <v>45396</v>
      </c>
      <c r="E244">
        <v>2</v>
      </c>
      <c r="F244">
        <f>COUNTIF(Телематика!B:B,_22_05_2024__71315[[#This Row],[Столбец1]])</f>
        <v>1</v>
      </c>
    </row>
    <row r="245" spans="1:6" x14ac:dyDescent="0.2">
      <c r="A245">
        <v>46</v>
      </c>
      <c r="B245" t="str">
        <f>CONCATENATE(_22_05_2024__71315[[#This Row],[ID транспорта]],_22_05_2024__71315[[#This Row],[дата путевого листа]])</f>
        <v>4645398</v>
      </c>
      <c r="C245" s="20" t="s">
        <v>184</v>
      </c>
      <c r="D245" s="19">
        <v>45398</v>
      </c>
      <c r="E245">
        <v>68.36</v>
      </c>
      <c r="F245">
        <f>COUNTIF(Телематика!B:B,_22_05_2024__71315[[#This Row],[Столбец1]])</f>
        <v>1</v>
      </c>
    </row>
    <row r="246" spans="1:6" x14ac:dyDescent="0.2">
      <c r="A246">
        <v>46</v>
      </c>
      <c r="B246" t="str">
        <f>CONCATENATE(_22_05_2024__71315[[#This Row],[ID транспорта]],_22_05_2024__71315[[#This Row],[дата путевого листа]])</f>
        <v>4645402</v>
      </c>
      <c r="C246" s="20" t="s">
        <v>184</v>
      </c>
      <c r="D246" s="19">
        <v>45402</v>
      </c>
      <c r="E246">
        <v>230.2</v>
      </c>
      <c r="F246">
        <f>COUNTIF(Телематика!B:B,_22_05_2024__71315[[#This Row],[Столбец1]])</f>
        <v>1</v>
      </c>
    </row>
    <row r="247" spans="1:6" x14ac:dyDescent="0.2">
      <c r="A247">
        <v>46</v>
      </c>
      <c r="B247" t="str">
        <f>CONCATENATE(_22_05_2024__71315[[#This Row],[ID транспорта]],_22_05_2024__71315[[#This Row],[дата путевого листа]])</f>
        <v>4645407</v>
      </c>
      <c r="C247" s="20" t="s">
        <v>184</v>
      </c>
      <c r="D247" s="19">
        <v>45407</v>
      </c>
      <c r="E247">
        <v>404</v>
      </c>
      <c r="F247">
        <f>COUNTIF(Телематика!B:B,_22_05_2024__71315[[#This Row],[Столбец1]])</f>
        <v>1</v>
      </c>
    </row>
    <row r="248" spans="1:6" x14ac:dyDescent="0.2">
      <c r="A248">
        <v>46</v>
      </c>
      <c r="B248" t="str">
        <f>CONCATENATE(_22_05_2024__71315[[#This Row],[ID транспорта]],_22_05_2024__71315[[#This Row],[дата путевого листа]])</f>
        <v>4645408</v>
      </c>
      <c r="C248" s="20" t="s">
        <v>184</v>
      </c>
      <c r="D248" s="19">
        <v>45408</v>
      </c>
      <c r="E248">
        <v>355</v>
      </c>
      <c r="F248">
        <f>COUNTIF(Телематика!B:B,_22_05_2024__71315[[#This Row],[Столбец1]])</f>
        <v>1</v>
      </c>
    </row>
    <row r="249" spans="1:6" x14ac:dyDescent="0.2">
      <c r="A249">
        <v>46</v>
      </c>
      <c r="B249" t="str">
        <f>CONCATENATE(_22_05_2024__71315[[#This Row],[ID транспорта]],_22_05_2024__71315[[#This Row],[дата путевого листа]])</f>
        <v>4645412</v>
      </c>
      <c r="C249" s="20" t="s">
        <v>184</v>
      </c>
      <c r="D249" s="19">
        <v>45412</v>
      </c>
      <c r="E249">
        <v>38</v>
      </c>
      <c r="F249">
        <f>COUNTIF(Телематика!B:B,_22_05_2024__71315[[#This Row],[Столбец1]])</f>
        <v>1</v>
      </c>
    </row>
    <row r="250" spans="1:6" x14ac:dyDescent="0.2">
      <c r="A250">
        <v>47</v>
      </c>
      <c r="B250" t="str">
        <f>CONCATENATE(_22_05_2024__71315[[#This Row],[ID транспорта]],_22_05_2024__71315[[#This Row],[дата путевого листа]])</f>
        <v>4745389</v>
      </c>
      <c r="C250" s="20" t="s">
        <v>185</v>
      </c>
      <c r="D250" s="19">
        <v>45389</v>
      </c>
      <c r="E250">
        <v>29.36</v>
      </c>
      <c r="F250">
        <f>COUNTIF(Телематика!B:B,_22_05_2024__71315[[#This Row],[Столбец1]])</f>
        <v>1</v>
      </c>
    </row>
    <row r="251" spans="1:6" x14ac:dyDescent="0.2">
      <c r="A251">
        <v>47</v>
      </c>
      <c r="B251" t="str">
        <f>CONCATENATE(_22_05_2024__71315[[#This Row],[ID транспорта]],_22_05_2024__71315[[#This Row],[дата путевого листа]])</f>
        <v>4745392</v>
      </c>
      <c r="C251" s="20" t="s">
        <v>185</v>
      </c>
      <c r="D251" s="19">
        <v>45392</v>
      </c>
      <c r="E251">
        <v>215.35</v>
      </c>
      <c r="F251">
        <f>COUNTIF(Телематика!B:B,_22_05_2024__71315[[#This Row],[Столбец1]])</f>
        <v>1</v>
      </c>
    </row>
    <row r="252" spans="1:6" x14ac:dyDescent="0.2">
      <c r="A252">
        <v>47</v>
      </c>
      <c r="B252" t="str">
        <f>CONCATENATE(_22_05_2024__71315[[#This Row],[ID транспорта]],_22_05_2024__71315[[#This Row],[дата путевого листа]])</f>
        <v>4745396</v>
      </c>
      <c r="C252" s="20" t="s">
        <v>185</v>
      </c>
      <c r="D252" s="19">
        <v>45396</v>
      </c>
      <c r="E252">
        <v>85.69</v>
      </c>
      <c r="F252">
        <f>COUNTIF(Телематика!B:B,_22_05_2024__71315[[#This Row],[Столбец1]])</f>
        <v>1</v>
      </c>
    </row>
    <row r="253" spans="1:6" x14ac:dyDescent="0.2">
      <c r="A253">
        <v>47</v>
      </c>
      <c r="B253" t="str">
        <f>CONCATENATE(_22_05_2024__71315[[#This Row],[ID транспорта]],_22_05_2024__71315[[#This Row],[дата путевого листа]])</f>
        <v>4745408</v>
      </c>
      <c r="C253" s="20" t="s">
        <v>185</v>
      </c>
      <c r="D253" s="19">
        <v>45408</v>
      </c>
      <c r="E253">
        <v>52.6</v>
      </c>
      <c r="F253">
        <f>COUNTIF(Телематика!B:B,_22_05_2024__71315[[#This Row],[Столбец1]])</f>
        <v>1</v>
      </c>
    </row>
    <row r="254" spans="1:6" x14ac:dyDescent="0.2">
      <c r="A254">
        <v>51</v>
      </c>
      <c r="B254" t="str">
        <f>CONCATENATE(_22_05_2024__71315[[#This Row],[ID транспорта]],_22_05_2024__71315[[#This Row],[дата путевого листа]])</f>
        <v>5145384</v>
      </c>
      <c r="C254" s="20" t="s">
        <v>187</v>
      </c>
      <c r="D254" s="19">
        <v>45384</v>
      </c>
      <c r="E254">
        <v>5</v>
      </c>
      <c r="F254">
        <f>COUNTIF(Телематика!B:B,_22_05_2024__71315[[#This Row],[Столбец1]])</f>
        <v>1</v>
      </c>
    </row>
    <row r="255" spans="1:6" x14ac:dyDescent="0.2">
      <c r="A255">
        <v>51</v>
      </c>
      <c r="B255" t="str">
        <f>CONCATENATE(_22_05_2024__71315[[#This Row],[ID транспорта]],_22_05_2024__71315[[#This Row],[дата путевого листа]])</f>
        <v>5145408</v>
      </c>
      <c r="C255" s="20" t="s">
        <v>187</v>
      </c>
      <c r="D255" s="19">
        <v>45408</v>
      </c>
      <c r="E255">
        <v>25</v>
      </c>
      <c r="F255">
        <f>COUNTIF(Телематика!B:B,_22_05_2024__71315[[#This Row],[Столбец1]])</f>
        <v>1</v>
      </c>
    </row>
    <row r="256" spans="1:6" x14ac:dyDescent="0.2">
      <c r="A256">
        <v>51</v>
      </c>
      <c r="B256" t="str">
        <f>CONCATENATE(_22_05_2024__71315[[#This Row],[ID транспорта]],_22_05_2024__71315[[#This Row],[дата путевого листа]])</f>
        <v>5145409</v>
      </c>
      <c r="C256" s="20" t="s">
        <v>187</v>
      </c>
      <c r="D256" s="19">
        <v>45409</v>
      </c>
      <c r="E256">
        <v>41</v>
      </c>
      <c r="F256">
        <f>COUNTIF(Телематика!B:B,_22_05_2024__71315[[#This Row],[Столбец1]])</f>
        <v>1</v>
      </c>
    </row>
    <row r="257" spans="1:6" hidden="1" x14ac:dyDescent="0.2">
      <c r="A257">
        <v>52</v>
      </c>
      <c r="B257" t="str">
        <f>CONCATENATE(_22_05_2024__71315[[#This Row],[ID транспорта]],_22_05_2024__71315[[#This Row],[дата путевого листа]])</f>
        <v>5245383</v>
      </c>
      <c r="C257" s="20" t="s">
        <v>188</v>
      </c>
      <c r="D257" s="19">
        <v>45383</v>
      </c>
      <c r="E257">
        <v>256</v>
      </c>
      <c r="F257">
        <f>COUNTIF(Телематика!B:B,_22_05_2024__71315[[#This Row],[Столбец1]])</f>
        <v>1</v>
      </c>
    </row>
    <row r="258" spans="1:6" hidden="1" x14ac:dyDescent="0.2">
      <c r="A258">
        <v>52</v>
      </c>
      <c r="B258" t="str">
        <f>CONCATENATE(_22_05_2024__71315[[#This Row],[ID транспорта]],_22_05_2024__71315[[#This Row],[дата путевого листа]])</f>
        <v>5245393</v>
      </c>
      <c r="C258" s="20" t="s">
        <v>188</v>
      </c>
      <c r="D258" s="19">
        <v>45393</v>
      </c>
      <c r="E258">
        <v>49</v>
      </c>
      <c r="F258">
        <f>COUNTIF(Телематика!B:B,_22_05_2024__71315[[#This Row],[Столбец1]])</f>
        <v>1</v>
      </c>
    </row>
    <row r="259" spans="1:6" hidden="1" x14ac:dyDescent="0.2">
      <c r="A259">
        <v>52</v>
      </c>
      <c r="B259" t="str">
        <f>CONCATENATE(_22_05_2024__71315[[#This Row],[ID транспорта]],_22_05_2024__71315[[#This Row],[дата путевого листа]])</f>
        <v>5245394</v>
      </c>
      <c r="C259" s="20" t="s">
        <v>188</v>
      </c>
      <c r="D259" s="19">
        <v>45394</v>
      </c>
      <c r="E259">
        <v>98.6</v>
      </c>
      <c r="F259">
        <f>COUNTIF(Телематика!B:B,_22_05_2024__71315[[#This Row],[Столбец1]])</f>
        <v>1</v>
      </c>
    </row>
    <row r="260" spans="1:6" hidden="1" x14ac:dyDescent="0.2">
      <c r="A260">
        <v>52</v>
      </c>
      <c r="B260" t="str">
        <f>CONCATENATE(_22_05_2024__71315[[#This Row],[ID транспорта]],_22_05_2024__71315[[#This Row],[дата путевого листа]])</f>
        <v>5245397</v>
      </c>
      <c r="C260" s="20" t="s">
        <v>188</v>
      </c>
      <c r="D260" s="19">
        <v>45397</v>
      </c>
      <c r="E260">
        <v>5</v>
      </c>
      <c r="F260">
        <f>COUNTIF(Телематика!B:B,_22_05_2024__71315[[#This Row],[Столбец1]])</f>
        <v>1</v>
      </c>
    </row>
    <row r="261" spans="1:6" hidden="1" x14ac:dyDescent="0.2">
      <c r="A261">
        <v>52</v>
      </c>
      <c r="B261" t="str">
        <f>CONCATENATE(_22_05_2024__71315[[#This Row],[ID транспорта]],_22_05_2024__71315[[#This Row],[дата путевого листа]])</f>
        <v>5245400</v>
      </c>
      <c r="C261" s="20" t="s">
        <v>188</v>
      </c>
      <c r="D261" s="19">
        <v>45400</v>
      </c>
      <c r="E261">
        <v>28</v>
      </c>
      <c r="F261">
        <f>COUNTIF(Телематика!B:B,_22_05_2024__71315[[#This Row],[Столбец1]])</f>
        <v>1</v>
      </c>
    </row>
    <row r="262" spans="1:6" hidden="1" x14ac:dyDescent="0.2">
      <c r="A262">
        <v>52</v>
      </c>
      <c r="B262" t="str">
        <f>CONCATENATE(_22_05_2024__71315[[#This Row],[ID транспорта]],_22_05_2024__71315[[#This Row],[дата путевого листа]])</f>
        <v>5245401</v>
      </c>
      <c r="C262" s="20" t="s">
        <v>188</v>
      </c>
      <c r="D262" s="19">
        <v>45401</v>
      </c>
      <c r="E262">
        <v>202</v>
      </c>
      <c r="F262">
        <f>COUNTIF(Телематика!B:B,_22_05_2024__71315[[#This Row],[Столбец1]])</f>
        <v>1</v>
      </c>
    </row>
    <row r="263" spans="1:6" hidden="1" x14ac:dyDescent="0.2">
      <c r="A263">
        <v>52</v>
      </c>
      <c r="B263" t="str">
        <f>CONCATENATE(_22_05_2024__71315[[#This Row],[ID транспорта]],_22_05_2024__71315[[#This Row],[дата путевого листа]])</f>
        <v>5245402</v>
      </c>
      <c r="C263" s="20" t="s">
        <v>188</v>
      </c>
      <c r="D263" s="19">
        <v>45402</v>
      </c>
      <c r="E263">
        <v>49.3</v>
      </c>
      <c r="F263">
        <f>COUNTIF(Телематика!B:B,_22_05_2024__71315[[#This Row],[Столбец1]])</f>
        <v>1</v>
      </c>
    </row>
    <row r="264" spans="1:6" hidden="1" x14ac:dyDescent="0.2">
      <c r="A264">
        <v>52</v>
      </c>
      <c r="B264" t="str">
        <f>CONCATENATE(_22_05_2024__71315[[#This Row],[ID транспорта]],_22_05_2024__71315[[#This Row],[дата путевого листа]])</f>
        <v>5245405</v>
      </c>
      <c r="C264" s="20" t="s">
        <v>188</v>
      </c>
      <c r="D264" s="19">
        <v>45405</v>
      </c>
      <c r="E264">
        <v>54</v>
      </c>
      <c r="F264">
        <f>COUNTIF(Телематика!B:B,_22_05_2024__71315[[#This Row],[Столбец1]])</f>
        <v>1</v>
      </c>
    </row>
    <row r="265" spans="1:6" hidden="1" x14ac:dyDescent="0.2">
      <c r="A265">
        <v>52</v>
      </c>
      <c r="B265" t="str">
        <f>CONCATENATE(_22_05_2024__71315[[#This Row],[ID транспорта]],_22_05_2024__71315[[#This Row],[дата путевого листа]])</f>
        <v>5245406</v>
      </c>
      <c r="C265" s="20" t="s">
        <v>188</v>
      </c>
      <c r="D265" s="19">
        <v>45406</v>
      </c>
      <c r="E265">
        <v>19.2</v>
      </c>
      <c r="F265">
        <f>COUNTIF(Телематика!B:B,_22_05_2024__71315[[#This Row],[Столбец1]])</f>
        <v>1</v>
      </c>
    </row>
    <row r="266" spans="1:6" hidden="1" x14ac:dyDescent="0.2">
      <c r="A266">
        <v>52</v>
      </c>
      <c r="B266" t="str">
        <f>CONCATENATE(_22_05_2024__71315[[#This Row],[ID транспорта]],_22_05_2024__71315[[#This Row],[дата путевого листа]])</f>
        <v>5245407</v>
      </c>
      <c r="C266" s="20" t="s">
        <v>188</v>
      </c>
      <c r="D266" s="19">
        <v>45407</v>
      </c>
      <c r="E266">
        <v>22</v>
      </c>
      <c r="F266">
        <f>COUNTIF(Телематика!B:B,_22_05_2024__71315[[#This Row],[Столбец1]])</f>
        <v>1</v>
      </c>
    </row>
    <row r="267" spans="1:6" hidden="1" x14ac:dyDescent="0.2">
      <c r="A267">
        <v>52</v>
      </c>
      <c r="B267" t="str">
        <f>CONCATENATE(_22_05_2024__71315[[#This Row],[ID транспорта]],_22_05_2024__71315[[#This Row],[дата путевого листа]])</f>
        <v>5245408</v>
      </c>
      <c r="C267" s="20" t="s">
        <v>188</v>
      </c>
      <c r="D267" s="19">
        <v>45408</v>
      </c>
      <c r="E267">
        <v>236</v>
      </c>
      <c r="F267">
        <f>COUNTIF(Телематика!B:B,_22_05_2024__71315[[#This Row],[Столбец1]])</f>
        <v>1</v>
      </c>
    </row>
    <row r="268" spans="1:6" hidden="1" x14ac:dyDescent="0.2">
      <c r="A268">
        <v>52</v>
      </c>
      <c r="B268" t="str">
        <f>CONCATENATE(_22_05_2024__71315[[#This Row],[ID транспорта]],_22_05_2024__71315[[#This Row],[дата путевого листа]])</f>
        <v>5245409</v>
      </c>
      <c r="C268" s="20" t="s">
        <v>188</v>
      </c>
      <c r="D268" s="19">
        <v>45409</v>
      </c>
      <c r="E268">
        <v>26</v>
      </c>
      <c r="F268">
        <f>COUNTIF(Телематика!B:B,_22_05_2024__71315[[#This Row],[Столбец1]])</f>
        <v>1</v>
      </c>
    </row>
    <row r="269" spans="1:6" hidden="1" x14ac:dyDescent="0.2">
      <c r="A269">
        <v>52</v>
      </c>
      <c r="B269" t="str">
        <f>CONCATENATE(_22_05_2024__71315[[#This Row],[ID транспорта]],_22_05_2024__71315[[#This Row],[дата путевого листа]])</f>
        <v>5245410</v>
      </c>
      <c r="C269" s="20" t="s">
        <v>188</v>
      </c>
      <c r="D269" s="19">
        <v>45410</v>
      </c>
      <c r="E269">
        <v>36.9</v>
      </c>
      <c r="F269">
        <f>COUNTIF(Телематика!B:B,_22_05_2024__71315[[#This Row],[Столбец1]])</f>
        <v>1</v>
      </c>
    </row>
    <row r="270" spans="1:6" hidden="1" x14ac:dyDescent="0.2">
      <c r="A270">
        <v>52</v>
      </c>
      <c r="B270" t="str">
        <f>CONCATENATE(_22_05_2024__71315[[#This Row],[ID транспорта]],_22_05_2024__71315[[#This Row],[дата путевого листа]])</f>
        <v>5245412</v>
      </c>
      <c r="C270" s="20" t="s">
        <v>188</v>
      </c>
      <c r="D270" s="19">
        <v>45412</v>
      </c>
      <c r="E270">
        <v>46</v>
      </c>
      <c r="F270">
        <f>COUNTIF(Телематика!B:B,_22_05_2024__71315[[#This Row],[Столбец1]])</f>
        <v>1</v>
      </c>
    </row>
    <row r="271" spans="1:6" hidden="1" x14ac:dyDescent="0.2">
      <c r="A271">
        <v>53</v>
      </c>
      <c r="B271" t="str">
        <f>CONCATENATE(_22_05_2024__71315[[#This Row],[ID транспорта]],_22_05_2024__71315[[#This Row],[дата путевого листа]])</f>
        <v>5345383</v>
      </c>
      <c r="C271" s="20" t="s">
        <v>189</v>
      </c>
      <c r="D271" s="19">
        <v>45383</v>
      </c>
      <c r="E271">
        <v>22</v>
      </c>
      <c r="F271">
        <f>COUNTIF(Телематика!B:B,_22_05_2024__71315[[#This Row],[Столбец1]])</f>
        <v>1</v>
      </c>
    </row>
    <row r="272" spans="1:6" hidden="1" x14ac:dyDescent="0.2">
      <c r="A272">
        <v>53</v>
      </c>
      <c r="B272" t="str">
        <f>CONCATENATE(_22_05_2024__71315[[#This Row],[ID транспорта]],_22_05_2024__71315[[#This Row],[дата путевого листа]])</f>
        <v>5345384</v>
      </c>
      <c r="C272" s="20" t="s">
        <v>189</v>
      </c>
      <c r="D272" s="19">
        <v>45384</v>
      </c>
      <c r="E272">
        <v>51</v>
      </c>
      <c r="F272">
        <f>COUNTIF(Телематика!B:B,_22_05_2024__71315[[#This Row],[Столбец1]])</f>
        <v>1</v>
      </c>
    </row>
    <row r="273" spans="1:6" hidden="1" x14ac:dyDescent="0.2">
      <c r="A273">
        <v>53</v>
      </c>
      <c r="B273" t="str">
        <f>CONCATENATE(_22_05_2024__71315[[#This Row],[ID транспорта]],_22_05_2024__71315[[#This Row],[дата путевого листа]])</f>
        <v>5345387</v>
      </c>
      <c r="C273" s="20" t="s">
        <v>189</v>
      </c>
      <c r="D273" s="19">
        <v>45387</v>
      </c>
      <c r="E273">
        <v>36</v>
      </c>
      <c r="F273">
        <f>COUNTIF(Телематика!B:B,_22_05_2024__71315[[#This Row],[Столбец1]])</f>
        <v>1</v>
      </c>
    </row>
    <row r="274" spans="1:6" hidden="1" x14ac:dyDescent="0.2">
      <c r="A274">
        <v>53</v>
      </c>
      <c r="B274" t="str">
        <f>CONCATENATE(_22_05_2024__71315[[#This Row],[ID транспорта]],_22_05_2024__71315[[#This Row],[дата путевого листа]])</f>
        <v>5345389</v>
      </c>
      <c r="C274" s="20" t="s">
        <v>189</v>
      </c>
      <c r="D274" s="19">
        <v>45389</v>
      </c>
      <c r="E274">
        <v>10</v>
      </c>
      <c r="F274">
        <f>COUNTIF(Телематика!B:B,_22_05_2024__71315[[#This Row],[Столбец1]])</f>
        <v>1</v>
      </c>
    </row>
    <row r="275" spans="1:6" hidden="1" x14ac:dyDescent="0.2">
      <c r="A275">
        <v>53</v>
      </c>
      <c r="B275" t="str">
        <f>CONCATENATE(_22_05_2024__71315[[#This Row],[ID транспорта]],_22_05_2024__71315[[#This Row],[дата путевого листа]])</f>
        <v>5345390</v>
      </c>
      <c r="C275" s="20" t="s">
        <v>189</v>
      </c>
      <c r="D275" s="19">
        <v>45390</v>
      </c>
      <c r="E275">
        <v>4</v>
      </c>
      <c r="F275">
        <f>COUNTIF(Телематика!B:B,_22_05_2024__71315[[#This Row],[Столбец1]])</f>
        <v>1</v>
      </c>
    </row>
    <row r="276" spans="1:6" hidden="1" x14ac:dyDescent="0.2">
      <c r="A276">
        <v>53</v>
      </c>
      <c r="B276" t="str">
        <f>CONCATENATE(_22_05_2024__71315[[#This Row],[ID транспорта]],_22_05_2024__71315[[#This Row],[дата путевого листа]])</f>
        <v>5345391</v>
      </c>
      <c r="C276" s="20" t="s">
        <v>189</v>
      </c>
      <c r="D276" s="19">
        <v>45391</v>
      </c>
      <c r="E276">
        <v>17</v>
      </c>
      <c r="F276">
        <f>COUNTIF(Телематика!B:B,_22_05_2024__71315[[#This Row],[Столбец1]])</f>
        <v>1</v>
      </c>
    </row>
    <row r="277" spans="1:6" hidden="1" x14ac:dyDescent="0.2">
      <c r="A277">
        <v>53</v>
      </c>
      <c r="B277" t="str">
        <f>CONCATENATE(_22_05_2024__71315[[#This Row],[ID транспорта]],_22_05_2024__71315[[#This Row],[дата путевого листа]])</f>
        <v>5345392</v>
      </c>
      <c r="C277" s="20" t="s">
        <v>189</v>
      </c>
      <c r="D277" s="19">
        <v>45392</v>
      </c>
      <c r="E277">
        <v>42</v>
      </c>
      <c r="F277">
        <f>COUNTIF(Телематика!B:B,_22_05_2024__71315[[#This Row],[Столбец1]])</f>
        <v>1</v>
      </c>
    </row>
    <row r="278" spans="1:6" hidden="1" x14ac:dyDescent="0.2">
      <c r="A278">
        <v>53</v>
      </c>
      <c r="B278" t="str">
        <f>CONCATENATE(_22_05_2024__71315[[#This Row],[ID транспорта]],_22_05_2024__71315[[#This Row],[дата путевого листа]])</f>
        <v>5345394</v>
      </c>
      <c r="C278" s="20" t="s">
        <v>189</v>
      </c>
      <c r="D278" s="19">
        <v>45394</v>
      </c>
      <c r="E278">
        <v>41</v>
      </c>
      <c r="F278">
        <f>COUNTIF(Телематика!B:B,_22_05_2024__71315[[#This Row],[Столбец1]])</f>
        <v>1</v>
      </c>
    </row>
    <row r="279" spans="1:6" hidden="1" x14ac:dyDescent="0.2">
      <c r="A279">
        <v>53</v>
      </c>
      <c r="B279" t="str">
        <f>CONCATENATE(_22_05_2024__71315[[#This Row],[ID транспорта]],_22_05_2024__71315[[#This Row],[дата путевого листа]])</f>
        <v>5345395</v>
      </c>
      <c r="C279" s="20" t="s">
        <v>189</v>
      </c>
      <c r="D279" s="19">
        <v>45395</v>
      </c>
      <c r="E279">
        <v>10</v>
      </c>
      <c r="F279">
        <f>COUNTIF(Телематика!B:B,_22_05_2024__71315[[#This Row],[Столбец1]])</f>
        <v>1</v>
      </c>
    </row>
    <row r="280" spans="1:6" hidden="1" x14ac:dyDescent="0.2">
      <c r="A280">
        <v>53</v>
      </c>
      <c r="B280" t="str">
        <f>CONCATENATE(_22_05_2024__71315[[#This Row],[ID транспорта]],_22_05_2024__71315[[#This Row],[дата путевого листа]])</f>
        <v>5345396</v>
      </c>
      <c r="C280" s="20" t="s">
        <v>189</v>
      </c>
      <c r="D280" s="19">
        <v>45396</v>
      </c>
      <c r="E280">
        <v>6</v>
      </c>
      <c r="F280">
        <f>COUNTIF(Телематика!B:B,_22_05_2024__71315[[#This Row],[Столбец1]])</f>
        <v>1</v>
      </c>
    </row>
    <row r="281" spans="1:6" hidden="1" x14ac:dyDescent="0.2">
      <c r="A281">
        <v>53</v>
      </c>
      <c r="B281" t="str">
        <f>CONCATENATE(_22_05_2024__71315[[#This Row],[ID транспорта]],_22_05_2024__71315[[#This Row],[дата путевого листа]])</f>
        <v>5345399</v>
      </c>
      <c r="C281" s="20" t="s">
        <v>189</v>
      </c>
      <c r="D281" s="19">
        <v>45399</v>
      </c>
      <c r="E281">
        <v>26</v>
      </c>
      <c r="F281">
        <f>COUNTIF(Телематика!B:B,_22_05_2024__71315[[#This Row],[Столбец1]])</f>
        <v>1</v>
      </c>
    </row>
    <row r="282" spans="1:6" hidden="1" x14ac:dyDescent="0.2">
      <c r="A282">
        <v>53</v>
      </c>
      <c r="B282" t="str">
        <f>CONCATENATE(_22_05_2024__71315[[#This Row],[ID транспорта]],_22_05_2024__71315[[#This Row],[дата путевого листа]])</f>
        <v>5345401</v>
      </c>
      <c r="C282" s="20" t="s">
        <v>189</v>
      </c>
      <c r="D282" s="19">
        <v>45401</v>
      </c>
      <c r="E282">
        <v>1</v>
      </c>
      <c r="F282">
        <f>COUNTIF(Телематика!B:B,_22_05_2024__71315[[#This Row],[Столбец1]])</f>
        <v>1</v>
      </c>
    </row>
    <row r="283" spans="1:6" hidden="1" x14ac:dyDescent="0.2">
      <c r="A283">
        <v>53</v>
      </c>
      <c r="B283" t="str">
        <f>CONCATENATE(_22_05_2024__71315[[#This Row],[ID транспорта]],_22_05_2024__71315[[#This Row],[дата путевого листа]])</f>
        <v>5345403</v>
      </c>
      <c r="C283" s="20" t="s">
        <v>189</v>
      </c>
      <c r="D283" s="19">
        <v>45403</v>
      </c>
      <c r="E283">
        <v>13</v>
      </c>
      <c r="F283">
        <f>COUNTIF(Телематика!B:B,_22_05_2024__71315[[#This Row],[Столбец1]])</f>
        <v>1</v>
      </c>
    </row>
    <row r="284" spans="1:6" hidden="1" x14ac:dyDescent="0.2">
      <c r="A284">
        <v>53</v>
      </c>
      <c r="B284" t="str">
        <f>CONCATENATE(_22_05_2024__71315[[#This Row],[ID транспорта]],_22_05_2024__71315[[#This Row],[дата путевого листа]])</f>
        <v>5345407</v>
      </c>
      <c r="C284" s="20" t="s">
        <v>189</v>
      </c>
      <c r="D284" s="19">
        <v>45407</v>
      </c>
      <c r="E284">
        <v>17</v>
      </c>
      <c r="F284">
        <f>COUNTIF(Телематика!B:B,_22_05_2024__71315[[#This Row],[Столбец1]])</f>
        <v>1</v>
      </c>
    </row>
    <row r="285" spans="1:6" hidden="1" x14ac:dyDescent="0.2">
      <c r="A285">
        <v>53</v>
      </c>
      <c r="B285" t="str">
        <f>CONCATENATE(_22_05_2024__71315[[#This Row],[ID транспорта]],_22_05_2024__71315[[#This Row],[дата путевого листа]])</f>
        <v>5345410</v>
      </c>
      <c r="C285" s="20" t="s">
        <v>189</v>
      </c>
      <c r="D285" s="19">
        <v>45410</v>
      </c>
      <c r="E285">
        <v>6</v>
      </c>
      <c r="F285">
        <f>COUNTIF(Телематика!B:B,_22_05_2024__71315[[#This Row],[Столбец1]])</f>
        <v>1</v>
      </c>
    </row>
    <row r="286" spans="1:6" hidden="1" x14ac:dyDescent="0.2">
      <c r="A286">
        <v>54</v>
      </c>
      <c r="B286" t="str">
        <f>CONCATENATE(_22_05_2024__71315[[#This Row],[ID транспорта]],_22_05_2024__71315[[#This Row],[дата путевого листа]])</f>
        <v>5445384</v>
      </c>
      <c r="C286" s="20" t="s">
        <v>190</v>
      </c>
      <c r="D286" s="19">
        <v>45384</v>
      </c>
      <c r="E286">
        <v>14</v>
      </c>
      <c r="F286">
        <f>COUNTIF(Телематика!B:B,_22_05_2024__71315[[#This Row],[Столбец1]])</f>
        <v>1</v>
      </c>
    </row>
    <row r="287" spans="1:6" hidden="1" x14ac:dyDescent="0.2">
      <c r="A287">
        <v>54</v>
      </c>
      <c r="B287" t="str">
        <f>CONCATENATE(_22_05_2024__71315[[#This Row],[ID транспорта]],_22_05_2024__71315[[#This Row],[дата путевого листа]])</f>
        <v>5445392</v>
      </c>
      <c r="C287" s="20" t="s">
        <v>190</v>
      </c>
      <c r="D287" s="19">
        <v>45392</v>
      </c>
      <c r="E287">
        <v>24</v>
      </c>
      <c r="F287">
        <f>COUNTIF(Телематика!B:B,_22_05_2024__71315[[#This Row],[Столбец1]])</f>
        <v>1</v>
      </c>
    </row>
    <row r="288" spans="1:6" hidden="1" x14ac:dyDescent="0.2">
      <c r="A288">
        <v>54</v>
      </c>
      <c r="B288" t="str">
        <f>CONCATENATE(_22_05_2024__71315[[#This Row],[ID транспорта]],_22_05_2024__71315[[#This Row],[дата путевого листа]])</f>
        <v>5445400</v>
      </c>
      <c r="C288" s="20" t="s">
        <v>190</v>
      </c>
      <c r="D288" s="19">
        <v>45400</v>
      </c>
      <c r="E288">
        <v>16</v>
      </c>
      <c r="F288">
        <f>COUNTIF(Телематика!B:B,_22_05_2024__71315[[#This Row],[Столбец1]])</f>
        <v>1</v>
      </c>
    </row>
    <row r="289" spans="1:6" hidden="1" x14ac:dyDescent="0.2">
      <c r="A289">
        <v>54</v>
      </c>
      <c r="B289" t="str">
        <f>CONCATENATE(_22_05_2024__71315[[#This Row],[ID транспорта]],_22_05_2024__71315[[#This Row],[дата путевого листа]])</f>
        <v>5445408</v>
      </c>
      <c r="C289" s="20" t="s">
        <v>190</v>
      </c>
      <c r="D289" s="19">
        <v>45408</v>
      </c>
      <c r="E289">
        <v>26</v>
      </c>
      <c r="F289">
        <f>COUNTIF(Телематика!B:B,_22_05_2024__71315[[#This Row],[Столбец1]])</f>
        <v>1</v>
      </c>
    </row>
    <row r="290" spans="1:6" hidden="1" x14ac:dyDescent="0.2">
      <c r="A290">
        <v>54</v>
      </c>
      <c r="B290" t="str">
        <f>CONCATENATE(_22_05_2024__71315[[#This Row],[ID транспорта]],_22_05_2024__71315[[#This Row],[дата путевого листа]])</f>
        <v>5445409</v>
      </c>
      <c r="C290" s="20" t="s">
        <v>190</v>
      </c>
      <c r="D290" s="19">
        <v>45409</v>
      </c>
      <c r="E290">
        <v>38</v>
      </c>
      <c r="F290">
        <f>COUNTIF(Телематика!B:B,_22_05_2024__71315[[#This Row],[Столбец1]])</f>
        <v>1</v>
      </c>
    </row>
    <row r="291" spans="1:6" x14ac:dyDescent="0.2">
      <c r="A291">
        <v>55</v>
      </c>
      <c r="B291" t="str">
        <f>CONCATENATE(_22_05_2024__71315[[#This Row],[ID транспорта]],_22_05_2024__71315[[#This Row],[дата путевого листа]])</f>
        <v>5545383</v>
      </c>
      <c r="C291" s="20" t="s">
        <v>191</v>
      </c>
      <c r="D291" s="19">
        <v>45383</v>
      </c>
      <c r="E291">
        <v>21</v>
      </c>
      <c r="F291">
        <f>COUNTIF(Телематика!B:B,_22_05_2024__71315[[#This Row],[Столбец1]])</f>
        <v>1</v>
      </c>
    </row>
    <row r="292" spans="1:6" x14ac:dyDescent="0.2">
      <c r="A292">
        <v>55</v>
      </c>
      <c r="B292" t="str">
        <f>CONCATENATE(_22_05_2024__71315[[#This Row],[ID транспорта]],_22_05_2024__71315[[#This Row],[дата путевого листа]])</f>
        <v>5545384</v>
      </c>
      <c r="C292" s="20" t="s">
        <v>191</v>
      </c>
      <c r="D292" s="19">
        <v>45384</v>
      </c>
      <c r="E292">
        <v>9</v>
      </c>
      <c r="F292">
        <f>COUNTIF(Телематика!B:B,_22_05_2024__71315[[#This Row],[Столбец1]])</f>
        <v>1</v>
      </c>
    </row>
    <row r="293" spans="1:6" x14ac:dyDescent="0.2">
      <c r="A293">
        <v>55</v>
      </c>
      <c r="B293" t="str">
        <f>CONCATENATE(_22_05_2024__71315[[#This Row],[ID транспорта]],_22_05_2024__71315[[#This Row],[дата путевого листа]])</f>
        <v>5545387</v>
      </c>
      <c r="C293" s="20" t="s">
        <v>191</v>
      </c>
      <c r="D293" s="19">
        <v>45387</v>
      </c>
      <c r="E293">
        <v>31</v>
      </c>
      <c r="F293">
        <f>COUNTIF(Телематика!B:B,_22_05_2024__71315[[#This Row],[Столбец1]])</f>
        <v>1</v>
      </c>
    </row>
    <row r="294" spans="1:6" x14ac:dyDescent="0.2">
      <c r="A294">
        <v>55</v>
      </c>
      <c r="B294" t="str">
        <f>CONCATENATE(_22_05_2024__71315[[#This Row],[ID транспорта]],_22_05_2024__71315[[#This Row],[дата путевого листа]])</f>
        <v>5545389</v>
      </c>
      <c r="C294" s="20" t="s">
        <v>191</v>
      </c>
      <c r="D294" s="19">
        <v>45389</v>
      </c>
      <c r="E294">
        <v>10</v>
      </c>
      <c r="F294">
        <f>COUNTIF(Телематика!B:B,_22_05_2024__71315[[#This Row],[Столбец1]])</f>
        <v>1</v>
      </c>
    </row>
    <row r="295" spans="1:6" x14ac:dyDescent="0.2">
      <c r="A295">
        <v>55</v>
      </c>
      <c r="B295" t="str">
        <f>CONCATENATE(_22_05_2024__71315[[#This Row],[ID транспорта]],_22_05_2024__71315[[#This Row],[дата путевого листа]])</f>
        <v>5545390</v>
      </c>
      <c r="C295" s="20" t="s">
        <v>191</v>
      </c>
      <c r="D295" s="19">
        <v>45390</v>
      </c>
      <c r="E295">
        <v>4</v>
      </c>
      <c r="F295">
        <f>COUNTIF(Телематика!B:B,_22_05_2024__71315[[#This Row],[Столбец1]])</f>
        <v>1</v>
      </c>
    </row>
    <row r="296" spans="1:6" x14ac:dyDescent="0.2">
      <c r="A296">
        <v>55</v>
      </c>
      <c r="B296" t="str">
        <f>CONCATENATE(_22_05_2024__71315[[#This Row],[ID транспорта]],_22_05_2024__71315[[#This Row],[дата путевого листа]])</f>
        <v>5545391</v>
      </c>
      <c r="C296" s="20" t="s">
        <v>191</v>
      </c>
      <c r="D296" s="19">
        <v>45391</v>
      </c>
      <c r="E296">
        <v>15</v>
      </c>
      <c r="F296">
        <f>COUNTIF(Телематика!B:B,_22_05_2024__71315[[#This Row],[Столбец1]])</f>
        <v>1</v>
      </c>
    </row>
    <row r="297" spans="1:6" x14ac:dyDescent="0.2">
      <c r="A297">
        <v>55</v>
      </c>
      <c r="B297" t="str">
        <f>CONCATENATE(_22_05_2024__71315[[#This Row],[ID транспорта]],_22_05_2024__71315[[#This Row],[дата путевого листа]])</f>
        <v>5545392</v>
      </c>
      <c r="C297" s="20" t="s">
        <v>191</v>
      </c>
      <c r="D297" s="19">
        <v>45392</v>
      </c>
      <c r="E297">
        <v>42</v>
      </c>
      <c r="F297">
        <f>COUNTIF(Телематика!B:B,_22_05_2024__71315[[#This Row],[Столбец1]])</f>
        <v>1</v>
      </c>
    </row>
    <row r="298" spans="1:6" x14ac:dyDescent="0.2">
      <c r="A298">
        <v>55</v>
      </c>
      <c r="B298" t="str">
        <f>CONCATENATE(_22_05_2024__71315[[#This Row],[ID транспорта]],_22_05_2024__71315[[#This Row],[дата путевого листа]])</f>
        <v>5545394</v>
      </c>
      <c r="C298" s="20" t="s">
        <v>191</v>
      </c>
      <c r="D298" s="19">
        <v>45394</v>
      </c>
      <c r="E298">
        <v>41</v>
      </c>
      <c r="F298">
        <f>COUNTIF(Телематика!B:B,_22_05_2024__71315[[#This Row],[Столбец1]])</f>
        <v>1</v>
      </c>
    </row>
    <row r="299" spans="1:6" x14ac:dyDescent="0.2">
      <c r="A299">
        <v>55</v>
      </c>
      <c r="B299" t="str">
        <f>CONCATENATE(_22_05_2024__71315[[#This Row],[ID транспорта]],_22_05_2024__71315[[#This Row],[дата путевого листа]])</f>
        <v>5545395</v>
      </c>
      <c r="C299" s="20" t="s">
        <v>191</v>
      </c>
      <c r="D299" s="19">
        <v>45395</v>
      </c>
      <c r="E299">
        <v>10</v>
      </c>
      <c r="F299">
        <f>COUNTIF(Телематика!B:B,_22_05_2024__71315[[#This Row],[Столбец1]])</f>
        <v>1</v>
      </c>
    </row>
    <row r="300" spans="1:6" x14ac:dyDescent="0.2">
      <c r="A300">
        <v>55</v>
      </c>
      <c r="B300" t="str">
        <f>CONCATENATE(_22_05_2024__71315[[#This Row],[ID транспорта]],_22_05_2024__71315[[#This Row],[дата путевого листа]])</f>
        <v>5545396</v>
      </c>
      <c r="C300" s="20" t="s">
        <v>191</v>
      </c>
      <c r="D300" s="19">
        <v>45396</v>
      </c>
      <c r="E300">
        <v>6</v>
      </c>
      <c r="F300">
        <f>COUNTIF(Телематика!B:B,_22_05_2024__71315[[#This Row],[Столбец1]])</f>
        <v>1</v>
      </c>
    </row>
    <row r="301" spans="1:6" x14ac:dyDescent="0.2">
      <c r="A301">
        <v>55</v>
      </c>
      <c r="B301" t="str">
        <f>CONCATENATE(_22_05_2024__71315[[#This Row],[ID транспорта]],_22_05_2024__71315[[#This Row],[дата путевого листа]])</f>
        <v>5545399</v>
      </c>
      <c r="C301" s="20" t="s">
        <v>191</v>
      </c>
      <c r="D301" s="19">
        <v>45399</v>
      </c>
      <c r="E301">
        <v>46</v>
      </c>
      <c r="F301">
        <f>COUNTIF(Телематика!B:B,_22_05_2024__71315[[#This Row],[Столбец1]])</f>
        <v>1</v>
      </c>
    </row>
    <row r="302" spans="1:6" x14ac:dyDescent="0.2">
      <c r="A302">
        <v>55</v>
      </c>
      <c r="B302" t="str">
        <f>CONCATENATE(_22_05_2024__71315[[#This Row],[ID транспорта]],_22_05_2024__71315[[#This Row],[дата путевого листа]])</f>
        <v>5545401</v>
      </c>
      <c r="C302" s="20" t="s">
        <v>191</v>
      </c>
      <c r="D302" s="19">
        <v>45401</v>
      </c>
      <c r="E302">
        <v>28</v>
      </c>
      <c r="F302">
        <f>COUNTIF(Телематика!B:B,_22_05_2024__71315[[#This Row],[Столбец1]])</f>
        <v>1</v>
      </c>
    </row>
    <row r="303" spans="1:6" x14ac:dyDescent="0.2">
      <c r="A303">
        <v>55</v>
      </c>
      <c r="B303" t="str">
        <f>CONCATENATE(_22_05_2024__71315[[#This Row],[ID транспорта]],_22_05_2024__71315[[#This Row],[дата путевого листа]])</f>
        <v>5545403</v>
      </c>
      <c r="C303" s="20" t="s">
        <v>191</v>
      </c>
      <c r="D303" s="19">
        <v>45403</v>
      </c>
      <c r="E303">
        <v>13</v>
      </c>
      <c r="F303">
        <f>COUNTIF(Телематика!B:B,_22_05_2024__71315[[#This Row],[Столбец1]])</f>
        <v>1</v>
      </c>
    </row>
    <row r="304" spans="1:6" x14ac:dyDescent="0.2">
      <c r="A304">
        <v>55</v>
      </c>
      <c r="B304" t="str">
        <f>CONCATENATE(_22_05_2024__71315[[#This Row],[ID транспорта]],_22_05_2024__71315[[#This Row],[дата путевого листа]])</f>
        <v>5545407</v>
      </c>
      <c r="C304" s="20" t="s">
        <v>191</v>
      </c>
      <c r="D304" s="19">
        <v>45407</v>
      </c>
      <c r="E304">
        <v>17</v>
      </c>
      <c r="F304">
        <f>COUNTIF(Телематика!B:B,_22_05_2024__71315[[#This Row],[Столбец1]])</f>
        <v>1</v>
      </c>
    </row>
    <row r="305" spans="1:6" x14ac:dyDescent="0.2">
      <c r="A305">
        <v>55</v>
      </c>
      <c r="B305" t="str">
        <f>CONCATENATE(_22_05_2024__71315[[#This Row],[ID транспорта]],_22_05_2024__71315[[#This Row],[дата путевого листа]])</f>
        <v>5545410</v>
      </c>
      <c r="C305" s="20" t="s">
        <v>191</v>
      </c>
      <c r="D305" s="19">
        <v>45410</v>
      </c>
      <c r="E305">
        <v>7</v>
      </c>
      <c r="F305">
        <f>COUNTIF(Телематика!B:B,_22_05_2024__71315[[#This Row],[Столбец1]])</f>
        <v>1</v>
      </c>
    </row>
    <row r="306" spans="1:6" x14ac:dyDescent="0.2">
      <c r="A306">
        <v>56</v>
      </c>
      <c r="B306" t="str">
        <f>CONCATENATE(_22_05_2024__71315[[#This Row],[ID транспорта]],_22_05_2024__71315[[#This Row],[дата путевого листа]])</f>
        <v>5645384</v>
      </c>
      <c r="C306" s="20" t="s">
        <v>192</v>
      </c>
      <c r="D306" s="19">
        <v>45384</v>
      </c>
      <c r="E306">
        <v>56.16</v>
      </c>
      <c r="F306">
        <f>COUNTIF(Телематика!B:B,_22_05_2024__71315[[#This Row],[Столбец1]])</f>
        <v>1</v>
      </c>
    </row>
    <row r="307" spans="1:6" x14ac:dyDescent="0.2">
      <c r="A307">
        <v>56</v>
      </c>
      <c r="B307" t="str">
        <f>CONCATENATE(_22_05_2024__71315[[#This Row],[ID транспорта]],_22_05_2024__71315[[#This Row],[дата путевого листа]])</f>
        <v>5645395</v>
      </c>
      <c r="C307" s="20" t="s">
        <v>192</v>
      </c>
      <c r="D307" s="19">
        <v>45395</v>
      </c>
      <c r="E307">
        <v>32.68</v>
      </c>
      <c r="F307">
        <f>COUNTIF(Телематика!B:B,_22_05_2024__71315[[#This Row],[Столбец1]])</f>
        <v>1</v>
      </c>
    </row>
    <row r="308" spans="1:6" x14ac:dyDescent="0.2">
      <c r="A308">
        <v>56</v>
      </c>
      <c r="B308" t="str">
        <f>CONCATENATE(_22_05_2024__71315[[#This Row],[ID транспорта]],_22_05_2024__71315[[#This Row],[дата путевого листа]])</f>
        <v>5645397</v>
      </c>
      <c r="C308" s="20" t="s">
        <v>192</v>
      </c>
      <c r="D308" s="19">
        <v>45397</v>
      </c>
      <c r="E308">
        <v>63.34</v>
      </c>
      <c r="F308">
        <f>COUNTIF(Телематика!B:B,_22_05_2024__71315[[#This Row],[Столбец1]])</f>
        <v>1</v>
      </c>
    </row>
    <row r="309" spans="1:6" x14ac:dyDescent="0.2">
      <c r="A309">
        <v>56</v>
      </c>
      <c r="B309" t="str">
        <f>CONCATENATE(_22_05_2024__71315[[#This Row],[ID транспорта]],_22_05_2024__71315[[#This Row],[дата путевого листа]])</f>
        <v>5645399</v>
      </c>
      <c r="C309" s="20" t="s">
        <v>192</v>
      </c>
      <c r="D309" s="19">
        <v>45399</v>
      </c>
      <c r="E309">
        <v>6.86</v>
      </c>
      <c r="F309">
        <f>COUNTIF(Телематика!B:B,_22_05_2024__71315[[#This Row],[Столбец1]])</f>
        <v>1</v>
      </c>
    </row>
    <row r="310" spans="1:6" x14ac:dyDescent="0.2">
      <c r="A310">
        <v>56</v>
      </c>
      <c r="B310" t="str">
        <f>CONCATENATE(_22_05_2024__71315[[#This Row],[ID транспорта]],_22_05_2024__71315[[#This Row],[дата путевого листа]])</f>
        <v>5645400</v>
      </c>
      <c r="C310" s="20" t="s">
        <v>192</v>
      </c>
      <c r="D310" s="19">
        <v>45400</v>
      </c>
      <c r="E310">
        <v>86.96</v>
      </c>
      <c r="F310">
        <f>COUNTIF(Телематика!B:B,_22_05_2024__71315[[#This Row],[Столбец1]])</f>
        <v>1</v>
      </c>
    </row>
    <row r="311" spans="1:6" x14ac:dyDescent="0.2">
      <c r="A311">
        <v>56</v>
      </c>
      <c r="B311" t="str">
        <f>CONCATENATE(_22_05_2024__71315[[#This Row],[ID транспорта]],_22_05_2024__71315[[#This Row],[дата путевого листа]])</f>
        <v>5645408</v>
      </c>
      <c r="C311" s="20" t="s">
        <v>192</v>
      </c>
      <c r="D311" s="19">
        <v>45408</v>
      </c>
      <c r="E311">
        <v>26</v>
      </c>
      <c r="F311">
        <f>COUNTIF(Телематика!B:B,_22_05_2024__71315[[#This Row],[Столбец1]])</f>
        <v>1</v>
      </c>
    </row>
    <row r="312" spans="1:6" x14ac:dyDescent="0.2">
      <c r="A312">
        <v>56</v>
      </c>
      <c r="B312" t="str">
        <f>CONCATENATE(_22_05_2024__71315[[#This Row],[ID транспорта]],_22_05_2024__71315[[#This Row],[дата путевого листа]])</f>
        <v>5645409</v>
      </c>
      <c r="C312" s="20" t="s">
        <v>192</v>
      </c>
      <c r="D312" s="19">
        <v>45409</v>
      </c>
      <c r="E312">
        <v>38</v>
      </c>
      <c r="F312">
        <f>COUNTIF(Телематика!B:B,_22_05_2024__71315[[#This Row],[Столбец1]])</f>
        <v>1</v>
      </c>
    </row>
    <row r="313" spans="1:6" hidden="1" x14ac:dyDescent="0.2">
      <c r="A313">
        <v>58</v>
      </c>
      <c r="B313" t="str">
        <f>CONCATENATE(_22_05_2024__71315[[#This Row],[ID транспорта]],_22_05_2024__71315[[#This Row],[дата путевого листа]])</f>
        <v>5845383</v>
      </c>
      <c r="C313" s="20" t="s">
        <v>22</v>
      </c>
      <c r="D313" s="19">
        <v>45383</v>
      </c>
      <c r="E313">
        <v>30.53</v>
      </c>
      <c r="F313">
        <f>COUNTIF(Телематика!B:B,_22_05_2024__71315[[#This Row],[Столбец1]])</f>
        <v>1</v>
      </c>
    </row>
    <row r="314" spans="1:6" hidden="1" x14ac:dyDescent="0.2">
      <c r="A314">
        <v>58</v>
      </c>
      <c r="B314" t="str">
        <f>CONCATENATE(_22_05_2024__71315[[#This Row],[ID транспорта]],_22_05_2024__71315[[#This Row],[дата путевого листа]])</f>
        <v>5845385</v>
      </c>
      <c r="C314" s="20" t="s">
        <v>22</v>
      </c>
      <c r="D314" s="19">
        <v>45385</v>
      </c>
      <c r="E314">
        <v>8</v>
      </c>
      <c r="F314">
        <f>COUNTIF(Телематика!B:B,_22_05_2024__71315[[#This Row],[Столбец1]])</f>
        <v>1</v>
      </c>
    </row>
    <row r="315" spans="1:6" hidden="1" x14ac:dyDescent="0.2">
      <c r="A315">
        <v>58</v>
      </c>
      <c r="B315" t="str">
        <f>CONCATENATE(_22_05_2024__71315[[#This Row],[ID транспорта]],_22_05_2024__71315[[#This Row],[дата путевого листа]])</f>
        <v>5845386</v>
      </c>
      <c r="C315" s="20" t="s">
        <v>22</v>
      </c>
      <c r="D315" s="19">
        <v>45386</v>
      </c>
      <c r="E315">
        <v>19.41</v>
      </c>
      <c r="F315">
        <f>COUNTIF(Телематика!B:B,_22_05_2024__71315[[#This Row],[Столбец1]])</f>
        <v>1</v>
      </c>
    </row>
    <row r="316" spans="1:6" hidden="1" x14ac:dyDescent="0.2">
      <c r="A316">
        <v>58</v>
      </c>
      <c r="B316" t="str">
        <f>CONCATENATE(_22_05_2024__71315[[#This Row],[ID транспорта]],_22_05_2024__71315[[#This Row],[дата путевого листа]])</f>
        <v>5845387</v>
      </c>
      <c r="C316" s="20" t="s">
        <v>22</v>
      </c>
      <c r="D316" s="19">
        <v>45387</v>
      </c>
      <c r="E316">
        <v>9.8000000000000007</v>
      </c>
      <c r="F316">
        <f>COUNTIF(Телематика!B:B,_22_05_2024__71315[[#This Row],[Столбец1]])</f>
        <v>1</v>
      </c>
    </row>
    <row r="317" spans="1:6" hidden="1" x14ac:dyDescent="0.2">
      <c r="A317">
        <v>58</v>
      </c>
      <c r="B317" t="str">
        <f>CONCATENATE(_22_05_2024__71315[[#This Row],[ID транспорта]],_22_05_2024__71315[[#This Row],[дата путевого листа]])</f>
        <v>5845390</v>
      </c>
      <c r="C317" s="20" t="s">
        <v>22</v>
      </c>
      <c r="D317" s="19">
        <v>45390</v>
      </c>
      <c r="E317">
        <v>113.36</v>
      </c>
      <c r="F317">
        <f>COUNTIF(Телематика!B:B,_22_05_2024__71315[[#This Row],[Столбец1]])</f>
        <v>1</v>
      </c>
    </row>
    <row r="318" spans="1:6" hidden="1" x14ac:dyDescent="0.2">
      <c r="A318">
        <v>58</v>
      </c>
      <c r="B318" t="str">
        <f>CONCATENATE(_22_05_2024__71315[[#This Row],[ID транспорта]],_22_05_2024__71315[[#This Row],[дата путевого листа]])</f>
        <v>5845391</v>
      </c>
      <c r="C318" s="20" t="s">
        <v>22</v>
      </c>
      <c r="D318" s="19">
        <v>45391</v>
      </c>
      <c r="E318">
        <v>98.6</v>
      </c>
      <c r="F318">
        <f>COUNTIF(Телематика!B:B,_22_05_2024__71315[[#This Row],[Столбец1]])</f>
        <v>1</v>
      </c>
    </row>
    <row r="319" spans="1:6" hidden="1" x14ac:dyDescent="0.2">
      <c r="A319">
        <v>58</v>
      </c>
      <c r="B319" t="str">
        <f>CONCATENATE(_22_05_2024__71315[[#This Row],[ID транспорта]],_22_05_2024__71315[[#This Row],[дата путевого листа]])</f>
        <v>5845393</v>
      </c>
      <c r="C319" s="20" t="s">
        <v>22</v>
      </c>
      <c r="D319" s="19">
        <v>45393</v>
      </c>
      <c r="E319">
        <v>0</v>
      </c>
      <c r="F319">
        <f>COUNTIF(Телематика!B:B,_22_05_2024__71315[[#This Row],[Столбец1]])</f>
        <v>1</v>
      </c>
    </row>
    <row r="320" spans="1:6" hidden="1" x14ac:dyDescent="0.2">
      <c r="A320">
        <v>58</v>
      </c>
      <c r="B320" t="str">
        <f>CONCATENATE(_22_05_2024__71315[[#This Row],[ID транспорта]],_22_05_2024__71315[[#This Row],[дата путевого листа]])</f>
        <v>5845394</v>
      </c>
      <c r="C320" s="20" t="s">
        <v>22</v>
      </c>
      <c r="D320" s="19">
        <v>45394</v>
      </c>
      <c r="E320">
        <v>10</v>
      </c>
      <c r="F320">
        <f>COUNTIF(Телематика!B:B,_22_05_2024__71315[[#This Row],[Столбец1]])</f>
        <v>1</v>
      </c>
    </row>
    <row r="321" spans="1:6" hidden="1" x14ac:dyDescent="0.2">
      <c r="A321">
        <v>58</v>
      </c>
      <c r="B321" t="str">
        <f>CONCATENATE(_22_05_2024__71315[[#This Row],[ID транспорта]],_22_05_2024__71315[[#This Row],[дата путевого листа]])</f>
        <v>5845396</v>
      </c>
      <c r="C321" s="20" t="s">
        <v>22</v>
      </c>
      <c r="D321" s="19">
        <v>45396</v>
      </c>
      <c r="E321">
        <v>38</v>
      </c>
      <c r="F321">
        <f>COUNTIF(Телематика!B:B,_22_05_2024__71315[[#This Row],[Столбец1]])</f>
        <v>1</v>
      </c>
    </row>
    <row r="322" spans="1:6" hidden="1" x14ac:dyDescent="0.2">
      <c r="A322">
        <v>58</v>
      </c>
      <c r="B322" t="str">
        <f>CONCATENATE(_22_05_2024__71315[[#This Row],[ID транспорта]],_22_05_2024__71315[[#This Row],[дата путевого листа]])</f>
        <v>5845397</v>
      </c>
      <c r="C322" s="20" t="s">
        <v>22</v>
      </c>
      <c r="D322" s="19">
        <v>45397</v>
      </c>
      <c r="E322">
        <v>9</v>
      </c>
      <c r="F322">
        <f>COUNTIF(Телематика!B:B,_22_05_2024__71315[[#This Row],[Столбец1]])</f>
        <v>1</v>
      </c>
    </row>
    <row r="323" spans="1:6" hidden="1" x14ac:dyDescent="0.2">
      <c r="A323">
        <v>58</v>
      </c>
      <c r="B323" t="str">
        <f>CONCATENATE(_22_05_2024__71315[[#This Row],[ID транспорта]],_22_05_2024__71315[[#This Row],[дата путевого листа]])</f>
        <v>5845400</v>
      </c>
      <c r="C323" s="20" t="s">
        <v>22</v>
      </c>
      <c r="D323" s="19">
        <v>45400</v>
      </c>
      <c r="E323">
        <v>36.119999999999997</v>
      </c>
      <c r="F323">
        <f>COUNTIF(Телематика!B:B,_22_05_2024__71315[[#This Row],[Столбец1]])</f>
        <v>1</v>
      </c>
    </row>
    <row r="324" spans="1:6" hidden="1" x14ac:dyDescent="0.2">
      <c r="A324">
        <v>58</v>
      </c>
      <c r="B324" t="str">
        <f>CONCATENATE(_22_05_2024__71315[[#This Row],[ID транспорта]],_22_05_2024__71315[[#This Row],[дата путевого листа]])</f>
        <v>5845401</v>
      </c>
      <c r="C324" s="20" t="s">
        <v>22</v>
      </c>
      <c r="D324" s="19">
        <v>45401</v>
      </c>
      <c r="E324">
        <v>10</v>
      </c>
      <c r="F324">
        <f>COUNTIF(Телематика!B:B,_22_05_2024__71315[[#This Row],[Столбец1]])</f>
        <v>1</v>
      </c>
    </row>
    <row r="325" spans="1:6" hidden="1" x14ac:dyDescent="0.2">
      <c r="A325">
        <v>58</v>
      </c>
      <c r="B325" t="str">
        <f>CONCATENATE(_22_05_2024__71315[[#This Row],[ID транспорта]],_22_05_2024__71315[[#This Row],[дата путевого листа]])</f>
        <v>5845403</v>
      </c>
      <c r="C325" s="20" t="s">
        <v>22</v>
      </c>
      <c r="D325" s="19">
        <v>45403</v>
      </c>
      <c r="E325">
        <v>20</v>
      </c>
      <c r="F325">
        <f>COUNTIF(Телематика!B:B,_22_05_2024__71315[[#This Row],[Столбец1]])</f>
        <v>1</v>
      </c>
    </row>
    <row r="326" spans="1:6" hidden="1" x14ac:dyDescent="0.2">
      <c r="A326">
        <v>58</v>
      </c>
      <c r="B326" t="str">
        <f>CONCATENATE(_22_05_2024__71315[[#This Row],[ID транспорта]],_22_05_2024__71315[[#This Row],[дата путевого листа]])</f>
        <v>5845405</v>
      </c>
      <c r="C326" s="20" t="s">
        <v>22</v>
      </c>
      <c r="D326" s="19">
        <v>45405</v>
      </c>
      <c r="E326">
        <v>30.52</v>
      </c>
      <c r="F326">
        <f>COUNTIF(Телематика!B:B,_22_05_2024__71315[[#This Row],[Столбец1]])</f>
        <v>1</v>
      </c>
    </row>
    <row r="327" spans="1:6" hidden="1" x14ac:dyDescent="0.2">
      <c r="A327">
        <v>58</v>
      </c>
      <c r="B327" t="str">
        <f>CONCATENATE(_22_05_2024__71315[[#This Row],[ID транспорта]],_22_05_2024__71315[[#This Row],[дата путевого листа]])</f>
        <v>5845409</v>
      </c>
      <c r="C327" s="20" t="s">
        <v>22</v>
      </c>
      <c r="D327" s="19">
        <v>45409</v>
      </c>
      <c r="E327">
        <v>12.54</v>
      </c>
      <c r="F327">
        <f>COUNTIF(Телематика!B:B,_22_05_2024__71315[[#This Row],[Столбец1]])</f>
        <v>1</v>
      </c>
    </row>
    <row r="328" spans="1:6" hidden="1" x14ac:dyDescent="0.2">
      <c r="A328">
        <v>59</v>
      </c>
      <c r="B328" t="str">
        <f>CONCATENATE(_22_05_2024__71315[[#This Row],[ID транспорта]],_22_05_2024__71315[[#This Row],[дата путевого листа]])</f>
        <v>5945383</v>
      </c>
      <c r="C328" s="20" t="s">
        <v>23</v>
      </c>
      <c r="D328" s="19">
        <v>45383</v>
      </c>
      <c r="E328">
        <v>30.53</v>
      </c>
      <c r="F328">
        <f>COUNTIF(Телематика!B:B,_22_05_2024__71315[[#This Row],[Столбец1]])</f>
        <v>1</v>
      </c>
    </row>
    <row r="329" spans="1:6" hidden="1" x14ac:dyDescent="0.2">
      <c r="A329">
        <v>59</v>
      </c>
      <c r="B329" t="str">
        <f>CONCATENATE(_22_05_2024__71315[[#This Row],[ID транспорта]],_22_05_2024__71315[[#This Row],[дата путевого листа]])</f>
        <v>5945385</v>
      </c>
      <c r="C329" s="20" t="s">
        <v>23</v>
      </c>
      <c r="D329" s="19">
        <v>45385</v>
      </c>
      <c r="E329">
        <v>28.14</v>
      </c>
      <c r="F329">
        <f>COUNTIF(Телематика!B:B,_22_05_2024__71315[[#This Row],[Столбец1]])</f>
        <v>1</v>
      </c>
    </row>
    <row r="330" spans="1:6" hidden="1" x14ac:dyDescent="0.2">
      <c r="A330">
        <v>59</v>
      </c>
      <c r="B330" t="str">
        <f>CONCATENATE(_22_05_2024__71315[[#This Row],[ID транспорта]],_22_05_2024__71315[[#This Row],[дата путевого листа]])</f>
        <v>5945386</v>
      </c>
      <c r="C330" s="20" t="s">
        <v>23</v>
      </c>
      <c r="D330" s="19">
        <v>45386</v>
      </c>
      <c r="E330">
        <v>19.41</v>
      </c>
      <c r="F330">
        <f>COUNTIF(Телематика!B:B,_22_05_2024__71315[[#This Row],[Столбец1]])</f>
        <v>1</v>
      </c>
    </row>
    <row r="331" spans="1:6" hidden="1" x14ac:dyDescent="0.2">
      <c r="A331">
        <v>59</v>
      </c>
      <c r="B331" t="str">
        <f>CONCATENATE(_22_05_2024__71315[[#This Row],[ID транспорта]],_22_05_2024__71315[[#This Row],[дата путевого листа]])</f>
        <v>5945387</v>
      </c>
      <c r="C331" s="20" t="s">
        <v>23</v>
      </c>
      <c r="D331" s="19">
        <v>45387</v>
      </c>
      <c r="E331">
        <v>9.07</v>
      </c>
      <c r="F331">
        <f>COUNTIF(Телематика!B:B,_22_05_2024__71315[[#This Row],[Столбец1]])</f>
        <v>1</v>
      </c>
    </row>
    <row r="332" spans="1:6" hidden="1" x14ac:dyDescent="0.2">
      <c r="A332">
        <v>59</v>
      </c>
      <c r="B332" t="str">
        <f>CONCATENATE(_22_05_2024__71315[[#This Row],[ID транспорта]],_22_05_2024__71315[[#This Row],[дата путевого листа]])</f>
        <v>5945391</v>
      </c>
      <c r="C332" s="20" t="s">
        <v>23</v>
      </c>
      <c r="D332" s="19">
        <v>45391</v>
      </c>
      <c r="E332">
        <v>98.3</v>
      </c>
      <c r="F332">
        <f>COUNTIF(Телематика!B:B,_22_05_2024__71315[[#This Row],[Столбец1]])</f>
        <v>1</v>
      </c>
    </row>
    <row r="333" spans="1:6" hidden="1" x14ac:dyDescent="0.2">
      <c r="A333">
        <v>59</v>
      </c>
      <c r="B333" t="str">
        <f>CONCATENATE(_22_05_2024__71315[[#This Row],[ID транспорта]],_22_05_2024__71315[[#This Row],[дата путевого листа]])</f>
        <v>5945393</v>
      </c>
      <c r="C333" s="20" t="s">
        <v>23</v>
      </c>
      <c r="D333" s="19">
        <v>45393</v>
      </c>
      <c r="E333">
        <v>36.299999999999997</v>
      </c>
      <c r="F333">
        <f>COUNTIF(Телематика!B:B,_22_05_2024__71315[[#This Row],[Столбец1]])</f>
        <v>1</v>
      </c>
    </row>
    <row r="334" spans="1:6" hidden="1" x14ac:dyDescent="0.2">
      <c r="A334">
        <v>59</v>
      </c>
      <c r="B334" t="str">
        <f>CONCATENATE(_22_05_2024__71315[[#This Row],[ID транспорта]],_22_05_2024__71315[[#This Row],[дата путевого листа]])</f>
        <v>5945394</v>
      </c>
      <c r="C334" s="20" t="s">
        <v>23</v>
      </c>
      <c r="D334" s="19">
        <v>45394</v>
      </c>
      <c r="E334">
        <v>10</v>
      </c>
      <c r="F334">
        <f>COUNTIF(Телематика!B:B,_22_05_2024__71315[[#This Row],[Столбец1]])</f>
        <v>1</v>
      </c>
    </row>
    <row r="335" spans="1:6" hidden="1" x14ac:dyDescent="0.2">
      <c r="A335">
        <v>59</v>
      </c>
      <c r="B335" t="str">
        <f>CONCATENATE(_22_05_2024__71315[[#This Row],[ID транспорта]],_22_05_2024__71315[[#This Row],[дата путевого листа]])</f>
        <v>5945396</v>
      </c>
      <c r="C335" s="20" t="s">
        <v>23</v>
      </c>
      <c r="D335" s="19">
        <v>45396</v>
      </c>
      <c r="E335">
        <v>38</v>
      </c>
      <c r="F335">
        <f>COUNTIF(Телематика!B:B,_22_05_2024__71315[[#This Row],[Столбец1]])</f>
        <v>1</v>
      </c>
    </row>
    <row r="336" spans="1:6" hidden="1" x14ac:dyDescent="0.2">
      <c r="A336">
        <v>59</v>
      </c>
      <c r="B336" t="str">
        <f>CONCATENATE(_22_05_2024__71315[[#This Row],[ID транспорта]],_22_05_2024__71315[[#This Row],[дата путевого листа]])</f>
        <v>5945397</v>
      </c>
      <c r="C336" s="20" t="s">
        <v>23</v>
      </c>
      <c r="D336" s="19">
        <v>45397</v>
      </c>
      <c r="E336">
        <v>16.11</v>
      </c>
      <c r="F336">
        <f>COUNTIF(Телематика!B:B,_22_05_2024__71315[[#This Row],[Столбец1]])</f>
        <v>1</v>
      </c>
    </row>
    <row r="337" spans="1:6" hidden="1" x14ac:dyDescent="0.2">
      <c r="A337">
        <v>59</v>
      </c>
      <c r="B337" t="str">
        <f>CONCATENATE(_22_05_2024__71315[[#This Row],[ID транспорта]],_22_05_2024__71315[[#This Row],[дата путевого листа]])</f>
        <v>5945401</v>
      </c>
      <c r="C337" s="20" t="s">
        <v>23</v>
      </c>
      <c r="D337" s="19">
        <v>45401</v>
      </c>
      <c r="E337">
        <v>16.3</v>
      </c>
      <c r="F337">
        <f>COUNTIF(Телематика!B:B,_22_05_2024__71315[[#This Row],[Столбец1]])</f>
        <v>1</v>
      </c>
    </row>
    <row r="338" spans="1:6" hidden="1" x14ac:dyDescent="0.2">
      <c r="A338">
        <v>59</v>
      </c>
      <c r="B338" t="str">
        <f>CONCATENATE(_22_05_2024__71315[[#This Row],[ID транспорта]],_22_05_2024__71315[[#This Row],[дата путевого листа]])</f>
        <v>5945403</v>
      </c>
      <c r="C338" s="20" t="s">
        <v>23</v>
      </c>
      <c r="D338" s="19">
        <v>45403</v>
      </c>
      <c r="E338">
        <v>20</v>
      </c>
      <c r="F338">
        <f>COUNTIF(Телематика!B:B,_22_05_2024__71315[[#This Row],[Столбец1]])</f>
        <v>1</v>
      </c>
    </row>
    <row r="339" spans="1:6" hidden="1" x14ac:dyDescent="0.2">
      <c r="A339">
        <v>59</v>
      </c>
      <c r="B339" t="str">
        <f>CONCATENATE(_22_05_2024__71315[[#This Row],[ID транспорта]],_22_05_2024__71315[[#This Row],[дата путевого листа]])</f>
        <v>5945405</v>
      </c>
      <c r="C339" s="20" t="s">
        <v>23</v>
      </c>
      <c r="D339" s="19">
        <v>45405</v>
      </c>
      <c r="E339">
        <v>30.52</v>
      </c>
      <c r="F339">
        <f>COUNTIF(Телематика!B:B,_22_05_2024__71315[[#This Row],[Столбец1]])</f>
        <v>1</v>
      </c>
    </row>
    <row r="340" spans="1:6" hidden="1" x14ac:dyDescent="0.2">
      <c r="A340">
        <v>59</v>
      </c>
      <c r="B340" t="str">
        <f>CONCATENATE(_22_05_2024__71315[[#This Row],[ID транспорта]],_22_05_2024__71315[[#This Row],[дата путевого листа]])</f>
        <v>5945407</v>
      </c>
      <c r="C340" s="20" t="s">
        <v>23</v>
      </c>
      <c r="D340" s="19">
        <v>45407</v>
      </c>
      <c r="E340">
        <v>68.069999999999993</v>
      </c>
      <c r="F340">
        <f>COUNTIF(Телематика!B:B,_22_05_2024__71315[[#This Row],[Столбец1]])</f>
        <v>1</v>
      </c>
    </row>
    <row r="341" spans="1:6" hidden="1" x14ac:dyDescent="0.2">
      <c r="A341">
        <v>59</v>
      </c>
      <c r="B341" t="str">
        <f>CONCATENATE(_22_05_2024__71315[[#This Row],[ID транспорта]],_22_05_2024__71315[[#This Row],[дата путевого листа]])</f>
        <v>5945409</v>
      </c>
      <c r="C341" s="20" t="s">
        <v>23</v>
      </c>
      <c r="D341" s="19">
        <v>45409</v>
      </c>
      <c r="E341">
        <v>58.3</v>
      </c>
      <c r="F341">
        <f>COUNTIF(Телематика!B:B,_22_05_2024__71315[[#This Row],[Столбец1]])</f>
        <v>1</v>
      </c>
    </row>
    <row r="342" spans="1:6" hidden="1" x14ac:dyDescent="0.2">
      <c r="A342">
        <v>59</v>
      </c>
      <c r="B342" t="str">
        <f>CONCATENATE(_22_05_2024__71315[[#This Row],[ID транспорта]],_22_05_2024__71315[[#This Row],[дата путевого листа]])</f>
        <v>5945412</v>
      </c>
      <c r="C342" s="20" t="s">
        <v>23</v>
      </c>
      <c r="D342" s="19">
        <v>45412</v>
      </c>
      <c r="E342">
        <v>29.95</v>
      </c>
      <c r="F342">
        <f>COUNTIF(Телематика!B:B,_22_05_2024__71315[[#This Row],[Столбец1]])</f>
        <v>1</v>
      </c>
    </row>
    <row r="343" spans="1:6" hidden="1" x14ac:dyDescent="0.2">
      <c r="A343">
        <v>61</v>
      </c>
      <c r="B343" t="str">
        <f>CONCATENATE(_22_05_2024__71315[[#This Row],[ID транспорта]],_22_05_2024__71315[[#This Row],[дата путевого листа]])</f>
        <v>6145386</v>
      </c>
      <c r="C343" s="20" t="s">
        <v>24</v>
      </c>
      <c r="D343" s="19">
        <v>45386</v>
      </c>
      <c r="E343">
        <v>71</v>
      </c>
      <c r="F343">
        <f>COUNTIF(Телематика!B:B,_22_05_2024__71315[[#This Row],[Столбец1]])</f>
        <v>1</v>
      </c>
    </row>
    <row r="344" spans="1:6" hidden="1" x14ac:dyDescent="0.2">
      <c r="A344">
        <v>61</v>
      </c>
      <c r="B344" t="str">
        <f>CONCATENATE(_22_05_2024__71315[[#This Row],[ID транспорта]],_22_05_2024__71315[[#This Row],[дата путевого листа]])</f>
        <v>6145388</v>
      </c>
      <c r="C344" s="20" t="s">
        <v>24</v>
      </c>
      <c r="D344" s="19">
        <v>45388</v>
      </c>
      <c r="E344">
        <v>202</v>
      </c>
      <c r="F344">
        <f>COUNTIF(Телематика!B:B,_22_05_2024__71315[[#This Row],[Столбец1]])</f>
        <v>1</v>
      </c>
    </row>
    <row r="345" spans="1:6" hidden="1" x14ac:dyDescent="0.2">
      <c r="A345">
        <v>61</v>
      </c>
      <c r="B345" t="str">
        <f>CONCATENATE(_22_05_2024__71315[[#This Row],[ID транспорта]],_22_05_2024__71315[[#This Row],[дата путевого листа]])</f>
        <v>6145389</v>
      </c>
      <c r="C345" s="20" t="s">
        <v>24</v>
      </c>
      <c r="D345" s="19">
        <v>45389</v>
      </c>
      <c r="E345">
        <v>267</v>
      </c>
      <c r="F345">
        <f>COUNTIF(Телематика!B:B,_22_05_2024__71315[[#This Row],[Столбец1]])</f>
        <v>1</v>
      </c>
    </row>
    <row r="346" spans="1:6" hidden="1" x14ac:dyDescent="0.2">
      <c r="A346">
        <v>61</v>
      </c>
      <c r="B346" t="str">
        <f>CONCATENATE(_22_05_2024__71315[[#This Row],[ID транспорта]],_22_05_2024__71315[[#This Row],[дата путевого листа]])</f>
        <v>6145390</v>
      </c>
      <c r="C346" s="20" t="s">
        <v>24</v>
      </c>
      <c r="D346" s="19">
        <v>45390</v>
      </c>
      <c r="E346">
        <v>362</v>
      </c>
      <c r="F346">
        <f>COUNTIF(Телематика!B:B,_22_05_2024__71315[[#This Row],[Столбец1]])</f>
        <v>1</v>
      </c>
    </row>
    <row r="347" spans="1:6" hidden="1" x14ac:dyDescent="0.2">
      <c r="A347">
        <v>61</v>
      </c>
      <c r="B347" t="str">
        <f>CONCATENATE(_22_05_2024__71315[[#This Row],[ID транспорта]],_22_05_2024__71315[[#This Row],[дата путевого листа]])</f>
        <v>6145391</v>
      </c>
      <c r="C347" s="20" t="s">
        <v>24</v>
      </c>
      <c r="D347" s="19">
        <v>45391</v>
      </c>
      <c r="E347">
        <v>279</v>
      </c>
      <c r="F347">
        <f>COUNTIF(Телематика!B:B,_22_05_2024__71315[[#This Row],[Столбец1]])</f>
        <v>1</v>
      </c>
    </row>
    <row r="348" spans="1:6" hidden="1" x14ac:dyDescent="0.2">
      <c r="A348">
        <v>61</v>
      </c>
      <c r="B348" t="str">
        <f>CONCATENATE(_22_05_2024__71315[[#This Row],[ID транспорта]],_22_05_2024__71315[[#This Row],[дата путевого листа]])</f>
        <v>6145392</v>
      </c>
      <c r="C348" s="20" t="s">
        <v>24</v>
      </c>
      <c r="D348" s="19">
        <v>45392</v>
      </c>
      <c r="E348">
        <v>79</v>
      </c>
      <c r="F348">
        <f>COUNTIF(Телематика!B:B,_22_05_2024__71315[[#This Row],[Столбец1]])</f>
        <v>1</v>
      </c>
    </row>
    <row r="349" spans="1:6" hidden="1" x14ac:dyDescent="0.2">
      <c r="A349">
        <v>61</v>
      </c>
      <c r="B349" t="str">
        <f>CONCATENATE(_22_05_2024__71315[[#This Row],[ID транспорта]],_22_05_2024__71315[[#This Row],[дата путевого листа]])</f>
        <v>6145394</v>
      </c>
      <c r="C349" s="20" t="s">
        <v>24</v>
      </c>
      <c r="D349" s="19">
        <v>45394</v>
      </c>
      <c r="E349">
        <v>15</v>
      </c>
      <c r="F349">
        <f>COUNTIF(Телематика!B:B,_22_05_2024__71315[[#This Row],[Столбец1]])</f>
        <v>1</v>
      </c>
    </row>
    <row r="350" spans="1:6" hidden="1" x14ac:dyDescent="0.2">
      <c r="A350">
        <v>61</v>
      </c>
      <c r="B350" t="str">
        <f>CONCATENATE(_22_05_2024__71315[[#This Row],[ID транспорта]],_22_05_2024__71315[[#This Row],[дата путевого листа]])</f>
        <v>6145401</v>
      </c>
      <c r="C350" s="20" t="s">
        <v>24</v>
      </c>
      <c r="D350" s="19">
        <v>45401</v>
      </c>
      <c r="E350">
        <v>5.98</v>
      </c>
      <c r="F350">
        <f>COUNTIF(Телематика!B:B,_22_05_2024__71315[[#This Row],[Столбец1]])</f>
        <v>1</v>
      </c>
    </row>
    <row r="351" spans="1:6" hidden="1" x14ac:dyDescent="0.2">
      <c r="A351">
        <v>61</v>
      </c>
      <c r="B351" t="str">
        <f>CONCATENATE(_22_05_2024__71315[[#This Row],[ID транспорта]],_22_05_2024__71315[[#This Row],[дата путевого листа]])</f>
        <v>6145408</v>
      </c>
      <c r="C351" s="20" t="s">
        <v>24</v>
      </c>
      <c r="D351" s="19">
        <v>45408</v>
      </c>
      <c r="E351">
        <v>60</v>
      </c>
      <c r="F351">
        <f>COUNTIF(Телематика!B:B,_22_05_2024__71315[[#This Row],[Столбец1]])</f>
        <v>1</v>
      </c>
    </row>
    <row r="352" spans="1:6" hidden="1" x14ac:dyDescent="0.2">
      <c r="A352">
        <v>61</v>
      </c>
      <c r="B352" t="str">
        <f>CONCATENATE(_22_05_2024__71315[[#This Row],[ID транспорта]],_22_05_2024__71315[[#This Row],[дата путевого листа]])</f>
        <v>6145410</v>
      </c>
      <c r="C352" s="20" t="s">
        <v>24</v>
      </c>
      <c r="D352" s="19">
        <v>45410</v>
      </c>
      <c r="E352">
        <v>705</v>
      </c>
      <c r="F352">
        <f>COUNTIF(Телематика!B:B,_22_05_2024__71315[[#This Row],[Столбец1]])</f>
        <v>1</v>
      </c>
    </row>
    <row r="353" spans="1:6" hidden="1" x14ac:dyDescent="0.2">
      <c r="A353">
        <v>61</v>
      </c>
      <c r="B353" t="str">
        <f>CONCATENATE(_22_05_2024__71315[[#This Row],[ID транспорта]],_22_05_2024__71315[[#This Row],[дата путевого листа]])</f>
        <v>6145412</v>
      </c>
      <c r="C353" s="20" t="s">
        <v>24</v>
      </c>
      <c r="D353" s="19">
        <v>45412</v>
      </c>
      <c r="E353">
        <v>789</v>
      </c>
      <c r="F353">
        <f>COUNTIF(Телематика!B:B,_22_05_2024__71315[[#This Row],[Столбец1]])</f>
        <v>1</v>
      </c>
    </row>
    <row r="354" spans="1:6" x14ac:dyDescent="0.2">
      <c r="A354">
        <v>62</v>
      </c>
      <c r="B354" t="str">
        <f>CONCATENATE(_22_05_2024__71315[[#This Row],[ID транспорта]],_22_05_2024__71315[[#This Row],[дата путевого листа]])</f>
        <v>6245384</v>
      </c>
      <c r="C354" s="20" t="s">
        <v>38</v>
      </c>
      <c r="D354" s="19">
        <v>45384</v>
      </c>
      <c r="E354">
        <v>80.599999999999994</v>
      </c>
      <c r="F354">
        <f>COUNTIF(Телематика!B:B,_22_05_2024__71315[[#This Row],[Столбец1]])</f>
        <v>1</v>
      </c>
    </row>
    <row r="355" spans="1:6" x14ac:dyDescent="0.2">
      <c r="A355">
        <v>62</v>
      </c>
      <c r="B355" t="str">
        <f>CONCATENATE(_22_05_2024__71315[[#This Row],[ID транспорта]],_22_05_2024__71315[[#This Row],[дата путевого листа]])</f>
        <v>6245392</v>
      </c>
      <c r="C355" s="20" t="s">
        <v>38</v>
      </c>
      <c r="D355" s="19">
        <v>45392</v>
      </c>
      <c r="E355">
        <v>92.4</v>
      </c>
      <c r="F355">
        <f>COUNTIF(Телематика!B:B,_22_05_2024__71315[[#This Row],[Столбец1]])</f>
        <v>1</v>
      </c>
    </row>
    <row r="356" spans="1:6" x14ac:dyDescent="0.2">
      <c r="A356">
        <v>62</v>
      </c>
      <c r="B356" t="str">
        <f>CONCATENATE(_22_05_2024__71315[[#This Row],[ID транспорта]],_22_05_2024__71315[[#This Row],[дата путевого листа]])</f>
        <v>6245400</v>
      </c>
      <c r="C356" s="20" t="s">
        <v>38</v>
      </c>
      <c r="D356" s="19">
        <v>45400</v>
      </c>
      <c r="E356">
        <v>145</v>
      </c>
      <c r="F356">
        <f>COUNTIF(Телематика!B:B,_22_05_2024__71315[[#This Row],[Столбец1]])</f>
        <v>1</v>
      </c>
    </row>
    <row r="357" spans="1:6" x14ac:dyDescent="0.2">
      <c r="A357">
        <v>62</v>
      </c>
      <c r="B357" t="str">
        <f>CONCATENATE(_22_05_2024__71315[[#This Row],[ID транспорта]],_22_05_2024__71315[[#This Row],[дата путевого листа]])</f>
        <v>6245408</v>
      </c>
      <c r="C357" s="20" t="s">
        <v>38</v>
      </c>
      <c r="D357" s="19">
        <v>45408</v>
      </c>
      <c r="E357">
        <v>26</v>
      </c>
      <c r="F357">
        <f>COUNTIF(Телематика!B:B,_22_05_2024__71315[[#This Row],[Столбец1]])</f>
        <v>1</v>
      </c>
    </row>
    <row r="358" spans="1:6" x14ac:dyDescent="0.2">
      <c r="A358">
        <v>62</v>
      </c>
      <c r="B358" t="str">
        <f>CONCATENATE(_22_05_2024__71315[[#This Row],[ID транспорта]],_22_05_2024__71315[[#This Row],[дата путевого листа]])</f>
        <v>6245409</v>
      </c>
      <c r="C358" s="20" t="s">
        <v>38</v>
      </c>
      <c r="D358" s="19">
        <v>45409</v>
      </c>
      <c r="E358">
        <v>38</v>
      </c>
      <c r="F358">
        <f>COUNTIF(Телематика!B:B,_22_05_2024__71315[[#This Row],[Столбец1]])</f>
        <v>1</v>
      </c>
    </row>
    <row r="359" spans="1:6" hidden="1" x14ac:dyDescent="0.2">
      <c r="A359">
        <v>65</v>
      </c>
      <c r="B359" t="str">
        <f>CONCATENATE(_22_05_2024__71315[[#This Row],[ID транспорта]],_22_05_2024__71315[[#This Row],[дата путевого листа]])</f>
        <v>6545386</v>
      </c>
      <c r="C359" s="20" t="s">
        <v>196</v>
      </c>
      <c r="D359" s="19">
        <v>45386</v>
      </c>
      <c r="E359">
        <v>56</v>
      </c>
      <c r="F359">
        <f>COUNTIF(Телематика!B:B,_22_05_2024__71315[[#This Row],[Столбец1]])</f>
        <v>1</v>
      </c>
    </row>
    <row r="360" spans="1:6" hidden="1" x14ac:dyDescent="0.2">
      <c r="A360">
        <v>65</v>
      </c>
      <c r="B360" t="str">
        <f>CONCATENATE(_22_05_2024__71315[[#This Row],[ID транспорта]],_22_05_2024__71315[[#This Row],[дата путевого листа]])</f>
        <v>6545389</v>
      </c>
      <c r="C360" s="20" t="s">
        <v>196</v>
      </c>
      <c r="D360" s="19">
        <v>45389</v>
      </c>
      <c r="E360">
        <v>1</v>
      </c>
      <c r="F360">
        <f>COUNTIF(Телематика!B:B,_22_05_2024__71315[[#This Row],[Столбец1]])</f>
        <v>1</v>
      </c>
    </row>
    <row r="361" spans="1:6" hidden="1" x14ac:dyDescent="0.2">
      <c r="A361">
        <v>65</v>
      </c>
      <c r="B361" t="str">
        <f>CONCATENATE(_22_05_2024__71315[[#This Row],[ID транспорта]],_22_05_2024__71315[[#This Row],[дата путевого листа]])</f>
        <v>6545399</v>
      </c>
      <c r="C361" s="20" t="s">
        <v>196</v>
      </c>
      <c r="D361" s="19">
        <v>45399</v>
      </c>
      <c r="E361">
        <v>4</v>
      </c>
      <c r="F361">
        <f>COUNTIF(Телематика!B:B,_22_05_2024__71315[[#This Row],[Столбец1]])</f>
        <v>1</v>
      </c>
    </row>
    <row r="362" spans="1:6" hidden="1" x14ac:dyDescent="0.2">
      <c r="A362">
        <v>65</v>
      </c>
      <c r="B362" t="str">
        <f>CONCATENATE(_22_05_2024__71315[[#This Row],[ID транспорта]],_22_05_2024__71315[[#This Row],[дата путевого листа]])</f>
        <v>6545410</v>
      </c>
      <c r="C362" s="20" t="s">
        <v>196</v>
      </c>
      <c r="D362" s="19">
        <v>45410</v>
      </c>
      <c r="E362">
        <v>7</v>
      </c>
      <c r="F362">
        <f>COUNTIF(Телематика!B:B,_22_05_2024__71315[[#This Row],[Столбец1]])</f>
        <v>1</v>
      </c>
    </row>
    <row r="363" spans="1:6" hidden="1" x14ac:dyDescent="0.2">
      <c r="A363">
        <v>1</v>
      </c>
      <c r="B363" t="str">
        <f>CONCATENATE(_22_05_2024__71315[[#This Row],[ID транспорта]],_22_05_2024__71315[[#This Row],[дата путевого листа]])</f>
        <v>145383</v>
      </c>
      <c r="C363" s="20" t="s">
        <v>3</v>
      </c>
      <c r="D363" s="19">
        <v>45383</v>
      </c>
      <c r="E363">
        <v>30.53</v>
      </c>
      <c r="F363">
        <f>COUNTIF(Телематика!B:B,_22_05_2024__71315[[#This Row],[Столбец1]])</f>
        <v>1</v>
      </c>
    </row>
    <row r="364" spans="1:6" hidden="1" x14ac:dyDescent="0.2">
      <c r="A364">
        <v>1</v>
      </c>
      <c r="B364" t="str">
        <f>CONCATENATE(_22_05_2024__71315[[#This Row],[ID транспорта]],_22_05_2024__71315[[#This Row],[дата путевого листа]])</f>
        <v>145385</v>
      </c>
      <c r="C364" s="20" t="s">
        <v>3</v>
      </c>
      <c r="D364" s="19">
        <v>45385</v>
      </c>
      <c r="E364">
        <v>42.69</v>
      </c>
      <c r="F364">
        <f>COUNTIF(Телематика!B:B,_22_05_2024__71315[[#This Row],[Столбец1]])</f>
        <v>1</v>
      </c>
    </row>
    <row r="365" spans="1:6" hidden="1" x14ac:dyDescent="0.2">
      <c r="A365">
        <v>1</v>
      </c>
      <c r="B365" t="str">
        <f>CONCATENATE(_22_05_2024__71315[[#This Row],[ID транспорта]],_22_05_2024__71315[[#This Row],[дата путевого листа]])</f>
        <v>145386</v>
      </c>
      <c r="C365" s="20" t="s">
        <v>3</v>
      </c>
      <c r="D365" s="19">
        <v>45386</v>
      </c>
      <c r="E365">
        <v>26.3</v>
      </c>
      <c r="F365">
        <f>COUNTIF(Телематика!B:B,_22_05_2024__71315[[#This Row],[Столбец1]])</f>
        <v>1</v>
      </c>
    </row>
    <row r="366" spans="1:6" hidden="1" x14ac:dyDescent="0.2">
      <c r="A366">
        <v>1</v>
      </c>
      <c r="B366" t="str">
        <f>CONCATENATE(_22_05_2024__71315[[#This Row],[ID транспорта]],_22_05_2024__71315[[#This Row],[дата путевого листа]])</f>
        <v>145387</v>
      </c>
      <c r="C366" s="20" t="s">
        <v>3</v>
      </c>
      <c r="D366" s="19">
        <v>45387</v>
      </c>
      <c r="E366">
        <v>9.07</v>
      </c>
      <c r="F366">
        <f>COUNTIF(Телематика!B:B,_22_05_2024__71315[[#This Row],[Столбец1]])</f>
        <v>2</v>
      </c>
    </row>
    <row r="367" spans="1:6" hidden="1" x14ac:dyDescent="0.2">
      <c r="A367">
        <v>1</v>
      </c>
      <c r="B367" t="str">
        <f>CONCATENATE(_22_05_2024__71315[[#This Row],[ID транспорта]],_22_05_2024__71315[[#This Row],[дата путевого листа]])</f>
        <v>145390</v>
      </c>
      <c r="C367" s="20" t="s">
        <v>3</v>
      </c>
      <c r="D367" s="19">
        <v>45390</v>
      </c>
      <c r="E367">
        <v>126.1</v>
      </c>
      <c r="F367">
        <f>COUNTIF(Телематика!B:B,_22_05_2024__71315[[#This Row],[Столбец1]])</f>
        <v>2</v>
      </c>
    </row>
    <row r="368" spans="1:6" hidden="1" x14ac:dyDescent="0.2">
      <c r="A368">
        <v>1</v>
      </c>
      <c r="B368" t="str">
        <f>CONCATENATE(_22_05_2024__71315[[#This Row],[ID транспорта]],_22_05_2024__71315[[#This Row],[дата путевого листа]])</f>
        <v>145392</v>
      </c>
      <c r="C368" s="20" t="s">
        <v>3</v>
      </c>
      <c r="D368" s="19">
        <v>45392</v>
      </c>
      <c r="E368">
        <v>98.3</v>
      </c>
      <c r="F368">
        <f>COUNTIF(Телематика!B:B,_22_05_2024__71315[[#This Row],[Столбец1]])</f>
        <v>2</v>
      </c>
    </row>
    <row r="369" spans="1:6" hidden="1" x14ac:dyDescent="0.2">
      <c r="A369">
        <v>1</v>
      </c>
      <c r="B369" t="str">
        <f>CONCATENATE(_22_05_2024__71315[[#This Row],[ID транспорта]],_22_05_2024__71315[[#This Row],[дата путевого листа]])</f>
        <v>145393</v>
      </c>
      <c r="C369" s="20" t="s">
        <v>3</v>
      </c>
      <c r="D369" s="19">
        <v>45393</v>
      </c>
      <c r="E369">
        <v>36.299999999999997</v>
      </c>
      <c r="F369">
        <f>COUNTIF(Телематика!B:B,_22_05_2024__71315[[#This Row],[Столбец1]])</f>
        <v>2</v>
      </c>
    </row>
    <row r="370" spans="1:6" hidden="1" x14ac:dyDescent="0.2">
      <c r="A370">
        <v>1</v>
      </c>
      <c r="B370" t="str">
        <f>CONCATENATE(_22_05_2024__71315[[#This Row],[ID транспорта]],_22_05_2024__71315[[#This Row],[дата путевого листа]])</f>
        <v>145394</v>
      </c>
      <c r="C370" s="20" t="s">
        <v>3</v>
      </c>
      <c r="D370" s="19">
        <v>45394</v>
      </c>
      <c r="E370">
        <v>10</v>
      </c>
      <c r="F370">
        <f>COUNTIF(Телематика!B:B,_22_05_2024__71315[[#This Row],[Столбец1]])</f>
        <v>2</v>
      </c>
    </row>
    <row r="371" spans="1:6" hidden="1" x14ac:dyDescent="0.2">
      <c r="A371">
        <v>1</v>
      </c>
      <c r="B371" t="str">
        <f>CONCATENATE(_22_05_2024__71315[[#This Row],[ID транспорта]],_22_05_2024__71315[[#This Row],[дата путевого листа]])</f>
        <v>145396</v>
      </c>
      <c r="C371" s="20" t="s">
        <v>3</v>
      </c>
      <c r="D371" s="19">
        <v>45396</v>
      </c>
      <c r="E371">
        <v>38.090000000000003</v>
      </c>
      <c r="F371">
        <f>COUNTIF(Телематика!B:B,_22_05_2024__71315[[#This Row],[Столбец1]])</f>
        <v>1</v>
      </c>
    </row>
    <row r="372" spans="1:6" hidden="1" x14ac:dyDescent="0.2">
      <c r="A372">
        <v>1</v>
      </c>
      <c r="B372" t="str">
        <f>CONCATENATE(_22_05_2024__71315[[#This Row],[ID транспорта]],_22_05_2024__71315[[#This Row],[дата путевого листа]])</f>
        <v>145397</v>
      </c>
      <c r="C372" s="20" t="s">
        <v>3</v>
      </c>
      <c r="D372" s="19">
        <v>45397</v>
      </c>
      <c r="E372">
        <v>9</v>
      </c>
      <c r="F372">
        <f>COUNTIF(Телематика!B:B,_22_05_2024__71315[[#This Row],[Столбец1]])</f>
        <v>2</v>
      </c>
    </row>
    <row r="373" spans="1:6" hidden="1" x14ac:dyDescent="0.2">
      <c r="A373">
        <v>1</v>
      </c>
      <c r="B373" t="str">
        <f>CONCATENATE(_22_05_2024__71315[[#This Row],[ID транспорта]],_22_05_2024__71315[[#This Row],[дата путевого листа]])</f>
        <v>145400</v>
      </c>
      <c r="C373" s="20" t="s">
        <v>3</v>
      </c>
      <c r="D373" s="19">
        <v>45400</v>
      </c>
      <c r="E373">
        <v>125.41</v>
      </c>
      <c r="F373">
        <f>COUNTIF(Телематика!B:B,_22_05_2024__71315[[#This Row],[Столбец1]])</f>
        <v>3</v>
      </c>
    </row>
    <row r="374" spans="1:6" hidden="1" x14ac:dyDescent="0.2">
      <c r="A374">
        <v>1</v>
      </c>
      <c r="B374" t="str">
        <f>CONCATENATE(_22_05_2024__71315[[#This Row],[ID транспорта]],_22_05_2024__71315[[#This Row],[дата путевого листа]])</f>
        <v>145401</v>
      </c>
      <c r="C374" s="20" t="s">
        <v>3</v>
      </c>
      <c r="D374" s="19">
        <v>45401</v>
      </c>
      <c r="E374">
        <v>29.52</v>
      </c>
      <c r="F374">
        <f>COUNTIF(Телематика!B:B,_22_05_2024__71315[[#This Row],[Столбец1]])</f>
        <v>3</v>
      </c>
    </row>
    <row r="375" spans="1:6" hidden="1" x14ac:dyDescent="0.2">
      <c r="A375">
        <v>1</v>
      </c>
      <c r="B375" t="str">
        <f>CONCATENATE(_22_05_2024__71315[[#This Row],[ID транспорта]],_22_05_2024__71315[[#This Row],[дата путевого листа]])</f>
        <v>145403</v>
      </c>
      <c r="C375" s="20" t="s">
        <v>3</v>
      </c>
      <c r="D375" s="19">
        <v>45403</v>
      </c>
      <c r="E375">
        <v>37</v>
      </c>
      <c r="F375">
        <f>COUNTIF(Телематика!B:B,_22_05_2024__71315[[#This Row],[Столбец1]])</f>
        <v>1</v>
      </c>
    </row>
    <row r="376" spans="1:6" hidden="1" x14ac:dyDescent="0.2">
      <c r="A376">
        <v>1</v>
      </c>
      <c r="B376" t="str">
        <f>CONCATENATE(_22_05_2024__71315[[#This Row],[ID транспорта]],_22_05_2024__71315[[#This Row],[дата путевого листа]])</f>
        <v>145404</v>
      </c>
      <c r="C376" s="20" t="s">
        <v>3</v>
      </c>
      <c r="D376" s="19">
        <v>45404</v>
      </c>
      <c r="E376">
        <v>203.85</v>
      </c>
      <c r="F376">
        <f>COUNTIF(Телематика!B:B,_22_05_2024__71315[[#This Row],[Столбец1]])</f>
        <v>1</v>
      </c>
    </row>
    <row r="377" spans="1:6" hidden="1" x14ac:dyDescent="0.2">
      <c r="A377">
        <v>1</v>
      </c>
      <c r="B377" t="str">
        <f>CONCATENATE(_22_05_2024__71315[[#This Row],[ID транспорта]],_22_05_2024__71315[[#This Row],[дата путевого листа]])</f>
        <v>145405</v>
      </c>
      <c r="C377" s="20" t="s">
        <v>3</v>
      </c>
      <c r="D377" s="19">
        <v>45405</v>
      </c>
      <c r="E377">
        <v>30.52</v>
      </c>
      <c r="F377">
        <f>COUNTIF(Телематика!B:B,_22_05_2024__71315[[#This Row],[Столбец1]])</f>
        <v>2</v>
      </c>
    </row>
    <row r="378" spans="1:6" hidden="1" x14ac:dyDescent="0.2">
      <c r="A378">
        <v>1</v>
      </c>
      <c r="B378" t="str">
        <f>CONCATENATE(_22_05_2024__71315[[#This Row],[ID транспорта]],_22_05_2024__71315[[#This Row],[дата путевого листа]])</f>
        <v>145407</v>
      </c>
      <c r="C378" s="20" t="s">
        <v>3</v>
      </c>
      <c r="D378" s="19">
        <v>45407</v>
      </c>
      <c r="E378">
        <v>68.069999999999993</v>
      </c>
      <c r="F378">
        <f>COUNTIF(Телематика!B:B,_22_05_2024__71315[[#This Row],[Столбец1]])</f>
        <v>3</v>
      </c>
    </row>
    <row r="379" spans="1:6" hidden="1" x14ac:dyDescent="0.2">
      <c r="A379">
        <v>1</v>
      </c>
      <c r="B379" t="str">
        <f>CONCATENATE(_22_05_2024__71315[[#This Row],[ID транспорта]],_22_05_2024__71315[[#This Row],[дата путевого листа]])</f>
        <v>145409</v>
      </c>
      <c r="C379" s="20" t="s">
        <v>3</v>
      </c>
      <c r="D379" s="19">
        <v>45409</v>
      </c>
      <c r="E379">
        <v>58.3</v>
      </c>
      <c r="F379">
        <f>COUNTIF(Телематика!B:B,_22_05_2024__71315[[#This Row],[Столбец1]])</f>
        <v>2</v>
      </c>
    </row>
    <row r="380" spans="1:6" hidden="1" x14ac:dyDescent="0.2">
      <c r="A380">
        <v>1</v>
      </c>
      <c r="B380" t="str">
        <f>CONCATENATE(_22_05_2024__71315[[#This Row],[ID транспорта]],_22_05_2024__71315[[#This Row],[дата путевого листа]])</f>
        <v>145412</v>
      </c>
      <c r="C380" s="20" t="s">
        <v>3</v>
      </c>
      <c r="D380" s="19">
        <v>45412</v>
      </c>
      <c r="E380">
        <v>29.95</v>
      </c>
      <c r="F380">
        <f>COUNTIF(Телематика!B:B,_22_05_2024__71315[[#This Row],[Столбец1]])</f>
        <v>1</v>
      </c>
    </row>
    <row r="381" spans="1:6" hidden="1" x14ac:dyDescent="0.2">
      <c r="A381">
        <v>66</v>
      </c>
      <c r="B381" t="str">
        <f>CONCATENATE(_22_05_2024__71315[[#This Row],[ID транспорта]],_22_05_2024__71315[[#This Row],[дата путевого листа]])</f>
        <v>6645386</v>
      </c>
      <c r="C381" s="20" t="s">
        <v>197</v>
      </c>
      <c r="D381" s="19">
        <v>45386</v>
      </c>
      <c r="E381">
        <v>56</v>
      </c>
      <c r="F381">
        <f>COUNTIF(Телематика!B:B,_22_05_2024__71315[[#This Row],[Столбец1]])</f>
        <v>1</v>
      </c>
    </row>
    <row r="382" spans="1:6" hidden="1" x14ac:dyDescent="0.2">
      <c r="A382">
        <v>66</v>
      </c>
      <c r="B382" t="str">
        <f>CONCATENATE(_22_05_2024__71315[[#This Row],[ID транспорта]],_22_05_2024__71315[[#This Row],[дата путевого листа]])</f>
        <v>6645389</v>
      </c>
      <c r="C382" s="20" t="s">
        <v>197</v>
      </c>
      <c r="D382" s="19">
        <v>45389</v>
      </c>
      <c r="E382">
        <v>14.04</v>
      </c>
      <c r="F382">
        <f>COUNTIF(Телематика!B:B,_22_05_2024__71315[[#This Row],[Столбец1]])</f>
        <v>1</v>
      </c>
    </row>
    <row r="383" spans="1:6" hidden="1" x14ac:dyDescent="0.2">
      <c r="A383">
        <v>66</v>
      </c>
      <c r="B383" t="str">
        <f>CONCATENATE(_22_05_2024__71315[[#This Row],[ID транспорта]],_22_05_2024__71315[[#This Row],[дата путевого листа]])</f>
        <v>6645392</v>
      </c>
      <c r="C383" s="20" t="s">
        <v>197</v>
      </c>
      <c r="D383" s="19">
        <v>45392</v>
      </c>
      <c r="E383">
        <v>21.56</v>
      </c>
      <c r="F383">
        <f>COUNTIF(Телематика!B:B,_22_05_2024__71315[[#This Row],[Столбец1]])</f>
        <v>1</v>
      </c>
    </row>
    <row r="384" spans="1:6" hidden="1" x14ac:dyDescent="0.2">
      <c r="A384">
        <v>66</v>
      </c>
      <c r="B384" t="str">
        <f>CONCATENATE(_22_05_2024__71315[[#This Row],[ID транспорта]],_22_05_2024__71315[[#This Row],[дата путевого листа]])</f>
        <v>6645397</v>
      </c>
      <c r="C384" s="20" t="s">
        <v>197</v>
      </c>
      <c r="D384" s="19">
        <v>45397</v>
      </c>
      <c r="E384">
        <v>13.45</v>
      </c>
      <c r="F384">
        <f>COUNTIF(Телематика!B:B,_22_05_2024__71315[[#This Row],[Столбец1]])</f>
        <v>1</v>
      </c>
    </row>
    <row r="385" spans="1:6" hidden="1" x14ac:dyDescent="0.2">
      <c r="A385">
        <v>66</v>
      </c>
      <c r="B385" t="str">
        <f>CONCATENATE(_22_05_2024__71315[[#This Row],[ID транспорта]],_22_05_2024__71315[[#This Row],[дата путевого листа]])</f>
        <v>6645399</v>
      </c>
      <c r="C385" s="20" t="s">
        <v>197</v>
      </c>
      <c r="D385" s="19">
        <v>45399</v>
      </c>
      <c r="E385">
        <v>4</v>
      </c>
      <c r="F385">
        <f>COUNTIF(Телематика!B:B,_22_05_2024__71315[[#This Row],[Столбец1]])</f>
        <v>1</v>
      </c>
    </row>
    <row r="386" spans="1:6" hidden="1" x14ac:dyDescent="0.2">
      <c r="A386">
        <v>66</v>
      </c>
      <c r="B386" t="str">
        <f>CONCATENATE(_22_05_2024__71315[[#This Row],[ID транспорта]],_22_05_2024__71315[[#This Row],[дата путевого листа]])</f>
        <v>6645410</v>
      </c>
      <c r="C386" s="20" t="s">
        <v>197</v>
      </c>
      <c r="D386" s="19">
        <v>45410</v>
      </c>
      <c r="E386">
        <v>7</v>
      </c>
      <c r="F386">
        <f>COUNTIF(Телематика!B:B,_22_05_2024__71315[[#This Row],[Столбец1]])</f>
        <v>1</v>
      </c>
    </row>
    <row r="387" spans="1:6" hidden="1" x14ac:dyDescent="0.2">
      <c r="A387">
        <v>66</v>
      </c>
      <c r="B387" t="str">
        <f>CONCATENATE(_22_05_2024__71315[[#This Row],[ID транспорта]],_22_05_2024__71315[[#This Row],[дата путевого листа]])</f>
        <v>6645412</v>
      </c>
      <c r="C387" s="20" t="s">
        <v>197</v>
      </c>
      <c r="D387" s="19">
        <v>45412</v>
      </c>
      <c r="E387">
        <v>18.95</v>
      </c>
      <c r="F387">
        <f>COUNTIF(Телематика!B:B,_22_05_2024__71315[[#This Row],[Столбец1]])</f>
        <v>1</v>
      </c>
    </row>
    <row r="388" spans="1:6" hidden="1" x14ac:dyDescent="0.2">
      <c r="A388">
        <v>67</v>
      </c>
      <c r="B388" t="str">
        <f>CONCATENATE(_22_05_2024__71315[[#This Row],[ID транспорта]],_22_05_2024__71315[[#This Row],[дата путевого листа]])</f>
        <v>6745383</v>
      </c>
      <c r="C388" s="20" t="s">
        <v>198</v>
      </c>
      <c r="D388" s="19">
        <v>45383</v>
      </c>
      <c r="E388">
        <v>8.16</v>
      </c>
      <c r="F388">
        <f>COUNTIF(Телематика!B:B,_22_05_2024__71315[[#This Row],[Столбец1]])</f>
        <v>1</v>
      </c>
    </row>
    <row r="389" spans="1:6" hidden="1" x14ac:dyDescent="0.2">
      <c r="A389">
        <v>67</v>
      </c>
      <c r="B389" t="str">
        <f>CONCATENATE(_22_05_2024__71315[[#This Row],[ID транспорта]],_22_05_2024__71315[[#This Row],[дата путевого листа]])</f>
        <v>6745392</v>
      </c>
      <c r="C389" s="20" t="s">
        <v>198</v>
      </c>
      <c r="D389" s="19">
        <v>45392</v>
      </c>
      <c r="E389">
        <v>21.56</v>
      </c>
      <c r="F389">
        <f>COUNTIF(Телематика!B:B,_22_05_2024__71315[[#This Row],[Столбец1]])</f>
        <v>1</v>
      </c>
    </row>
    <row r="390" spans="1:6" hidden="1" x14ac:dyDescent="0.2">
      <c r="A390">
        <v>67</v>
      </c>
      <c r="B390" t="str">
        <f>CONCATENATE(_22_05_2024__71315[[#This Row],[ID транспорта]],_22_05_2024__71315[[#This Row],[дата путевого листа]])</f>
        <v>6745397</v>
      </c>
      <c r="C390" s="20" t="s">
        <v>198</v>
      </c>
      <c r="D390" s="19">
        <v>45397</v>
      </c>
      <c r="E390">
        <v>15.63</v>
      </c>
      <c r="F390">
        <f>COUNTIF(Телематика!B:B,_22_05_2024__71315[[#This Row],[Столбец1]])</f>
        <v>1</v>
      </c>
    </row>
    <row r="391" spans="1:6" hidden="1" x14ac:dyDescent="0.2">
      <c r="A391">
        <v>67</v>
      </c>
      <c r="B391" t="str">
        <f>CONCATENATE(_22_05_2024__71315[[#This Row],[ID транспорта]],_22_05_2024__71315[[#This Row],[дата путевого листа]])</f>
        <v>6745399</v>
      </c>
      <c r="C391" s="20" t="s">
        <v>198</v>
      </c>
      <c r="D391" s="19">
        <v>45399</v>
      </c>
      <c r="E391">
        <v>36.1</v>
      </c>
      <c r="F391">
        <f>COUNTIF(Телематика!B:B,_22_05_2024__71315[[#This Row],[Столбец1]])</f>
        <v>1</v>
      </c>
    </row>
    <row r="392" spans="1:6" hidden="1" x14ac:dyDescent="0.2">
      <c r="A392">
        <v>67</v>
      </c>
      <c r="B392" t="str">
        <f>CONCATENATE(_22_05_2024__71315[[#This Row],[ID транспорта]],_22_05_2024__71315[[#This Row],[дата путевого листа]])</f>
        <v>6745410</v>
      </c>
      <c r="C392" s="20" t="s">
        <v>198</v>
      </c>
      <c r="D392" s="19">
        <v>45410</v>
      </c>
      <c r="E392">
        <v>27.6</v>
      </c>
      <c r="F392">
        <f>COUNTIF(Телематика!B:B,_22_05_2024__71315[[#This Row],[Столбец1]])</f>
        <v>1</v>
      </c>
    </row>
    <row r="393" spans="1:6" hidden="1" x14ac:dyDescent="0.2">
      <c r="A393">
        <v>67</v>
      </c>
      <c r="B393" t="str">
        <f>CONCATENATE(_22_05_2024__71315[[#This Row],[ID транспорта]],_22_05_2024__71315[[#This Row],[дата путевого листа]])</f>
        <v>6745412</v>
      </c>
      <c r="C393" s="20" t="s">
        <v>198</v>
      </c>
      <c r="D393" s="19">
        <v>45412</v>
      </c>
      <c r="E393">
        <v>18.95</v>
      </c>
      <c r="F393">
        <f>COUNTIF(Телематика!B:B,_22_05_2024__71315[[#This Row],[Столбец1]])</f>
        <v>1</v>
      </c>
    </row>
    <row r="394" spans="1:6" hidden="1" x14ac:dyDescent="0.2">
      <c r="A394">
        <v>68</v>
      </c>
      <c r="B394" t="str">
        <f>CONCATENATE(_22_05_2024__71315[[#This Row],[ID транспорта]],_22_05_2024__71315[[#This Row],[дата путевого листа]])</f>
        <v>6845388</v>
      </c>
      <c r="C394" s="20" t="s">
        <v>199</v>
      </c>
      <c r="D394" s="19">
        <v>45388</v>
      </c>
      <c r="E394">
        <v>18</v>
      </c>
      <c r="F394">
        <f>COUNTIF(Телематика!B:B,_22_05_2024__71315[[#This Row],[Столбец1]])</f>
        <v>1</v>
      </c>
    </row>
    <row r="395" spans="1:6" hidden="1" x14ac:dyDescent="0.2">
      <c r="A395">
        <v>68</v>
      </c>
      <c r="B395" t="str">
        <f>CONCATENATE(_22_05_2024__71315[[#This Row],[ID транспорта]],_22_05_2024__71315[[#This Row],[дата путевого листа]])</f>
        <v>6845393</v>
      </c>
      <c r="C395" s="20" t="s">
        <v>199</v>
      </c>
      <c r="D395" s="19">
        <v>45393</v>
      </c>
      <c r="E395">
        <v>18</v>
      </c>
      <c r="F395">
        <f>COUNTIF(Телематика!B:B,_22_05_2024__71315[[#This Row],[Столбец1]])</f>
        <v>1</v>
      </c>
    </row>
    <row r="396" spans="1:6" hidden="1" x14ac:dyDescent="0.2">
      <c r="A396">
        <v>68</v>
      </c>
      <c r="B396" t="str">
        <f>CONCATENATE(_22_05_2024__71315[[#This Row],[ID транспорта]],_22_05_2024__71315[[#This Row],[дата путевого листа]])</f>
        <v>6845396</v>
      </c>
      <c r="C396" s="20" t="s">
        <v>199</v>
      </c>
      <c r="D396" s="19">
        <v>45396</v>
      </c>
      <c r="E396">
        <v>30</v>
      </c>
      <c r="F396">
        <f>COUNTIF(Телематика!B:B,_22_05_2024__71315[[#This Row],[Столбец1]])</f>
        <v>1</v>
      </c>
    </row>
    <row r="397" spans="1:6" hidden="1" x14ac:dyDescent="0.2">
      <c r="A397">
        <v>68</v>
      </c>
      <c r="B397" t="str">
        <f>CONCATENATE(_22_05_2024__71315[[#This Row],[ID транспорта]],_22_05_2024__71315[[#This Row],[дата путевого листа]])</f>
        <v>6845405</v>
      </c>
      <c r="C397" s="20" t="s">
        <v>199</v>
      </c>
      <c r="D397" s="19">
        <v>45405</v>
      </c>
      <c r="E397">
        <v>21</v>
      </c>
      <c r="F397">
        <f>COUNTIF(Телематика!B:B,_22_05_2024__71315[[#This Row],[Столбец1]])</f>
        <v>1</v>
      </c>
    </row>
    <row r="398" spans="1:6" hidden="1" x14ac:dyDescent="0.2">
      <c r="A398">
        <v>69</v>
      </c>
      <c r="B398" t="str">
        <f>CONCATENATE(_22_05_2024__71315[[#This Row],[ID транспорта]],_22_05_2024__71315[[#This Row],[дата путевого листа]])</f>
        <v>6945384</v>
      </c>
      <c r="C398" s="20" t="s">
        <v>200</v>
      </c>
      <c r="D398" s="19">
        <v>45384</v>
      </c>
      <c r="E398">
        <v>17</v>
      </c>
      <c r="F398">
        <f>COUNTIF(Телематика!B:B,_22_05_2024__71315[[#This Row],[Столбец1]])</f>
        <v>1</v>
      </c>
    </row>
    <row r="399" spans="1:6" hidden="1" x14ac:dyDescent="0.2">
      <c r="A399">
        <v>69</v>
      </c>
      <c r="B399" t="str">
        <f>CONCATENATE(_22_05_2024__71315[[#This Row],[ID транспорта]],_22_05_2024__71315[[#This Row],[дата путевого листа]])</f>
        <v>6945408</v>
      </c>
      <c r="C399" s="20" t="s">
        <v>200</v>
      </c>
      <c r="D399" s="19">
        <v>45408</v>
      </c>
      <c r="E399">
        <v>40</v>
      </c>
      <c r="F399">
        <f>COUNTIF(Телематика!B:B,_22_05_2024__71315[[#This Row],[Столбец1]])</f>
        <v>1</v>
      </c>
    </row>
    <row r="400" spans="1:6" hidden="1" x14ac:dyDescent="0.2">
      <c r="A400">
        <v>69</v>
      </c>
      <c r="B400" t="str">
        <f>CONCATENATE(_22_05_2024__71315[[#This Row],[ID транспорта]],_22_05_2024__71315[[#This Row],[дата путевого листа]])</f>
        <v>6945409</v>
      </c>
      <c r="C400" s="20" t="s">
        <v>200</v>
      </c>
      <c r="D400" s="19">
        <v>45409</v>
      </c>
      <c r="E400">
        <v>41</v>
      </c>
      <c r="F400">
        <f>COUNTIF(Телематика!B:B,_22_05_2024__71315[[#This Row],[Столбец1]])</f>
        <v>1</v>
      </c>
    </row>
    <row r="401" spans="1:6" hidden="1" x14ac:dyDescent="0.2">
      <c r="A401">
        <v>70</v>
      </c>
      <c r="B401" t="str">
        <f>CONCATENATE(_22_05_2024__71315[[#This Row],[ID транспорта]],_22_05_2024__71315[[#This Row],[дата путевого листа]])</f>
        <v>7045383</v>
      </c>
      <c r="C401" s="20" t="s">
        <v>25</v>
      </c>
      <c r="D401" s="19">
        <v>45383</v>
      </c>
      <c r="E401">
        <v>256</v>
      </c>
      <c r="F401">
        <f>COUNTIF(Телематика!B:B,_22_05_2024__71315[[#This Row],[Столбец1]])</f>
        <v>1</v>
      </c>
    </row>
    <row r="402" spans="1:6" x14ac:dyDescent="0.2">
      <c r="A402">
        <v>70</v>
      </c>
      <c r="B402" t="str">
        <f>CONCATENATE(_22_05_2024__71315[[#This Row],[ID транспорта]],_22_05_2024__71315[[#This Row],[дата путевого листа]])</f>
        <v>7045385</v>
      </c>
      <c r="C402" s="20" t="s">
        <v>25</v>
      </c>
      <c r="D402" s="19">
        <v>45385</v>
      </c>
      <c r="E402">
        <v>65.209999999999994</v>
      </c>
      <c r="F402">
        <f>COUNTIF(Телематика!B:B,_22_05_2024__71315[[#This Row],[Столбец1]])</f>
        <v>1</v>
      </c>
    </row>
    <row r="403" spans="1:6" hidden="1" x14ac:dyDescent="0.2">
      <c r="A403">
        <v>70</v>
      </c>
      <c r="B403" t="str">
        <f>CONCATENATE(_22_05_2024__71315[[#This Row],[ID транспорта]],_22_05_2024__71315[[#This Row],[дата путевого листа]])</f>
        <v>7045387</v>
      </c>
      <c r="C403" s="20" t="s">
        <v>25</v>
      </c>
      <c r="D403" s="19">
        <v>45387</v>
      </c>
      <c r="E403">
        <v>236.63</v>
      </c>
      <c r="F403">
        <f>COUNTIF(Телематика!B:B,_22_05_2024__71315[[#This Row],[Столбец1]])</f>
        <v>1</v>
      </c>
    </row>
    <row r="404" spans="1:6" hidden="1" x14ac:dyDescent="0.2">
      <c r="A404">
        <v>70</v>
      </c>
      <c r="B404" t="str">
        <f>CONCATENATE(_22_05_2024__71315[[#This Row],[ID транспорта]],_22_05_2024__71315[[#This Row],[дата путевого листа]])</f>
        <v>7045391</v>
      </c>
      <c r="C404" s="20" t="s">
        <v>25</v>
      </c>
      <c r="D404" s="19">
        <v>45391</v>
      </c>
      <c r="E404">
        <v>284.12</v>
      </c>
      <c r="F404">
        <f>COUNTIF(Телематика!B:B,_22_05_2024__71315[[#This Row],[Столбец1]])</f>
        <v>1</v>
      </c>
    </row>
    <row r="405" spans="1:6" hidden="1" x14ac:dyDescent="0.2">
      <c r="A405">
        <v>70</v>
      </c>
      <c r="B405" t="str">
        <f>CONCATENATE(_22_05_2024__71315[[#This Row],[ID транспорта]],_22_05_2024__71315[[#This Row],[дата путевого листа]])</f>
        <v>7045393</v>
      </c>
      <c r="C405" s="20" t="s">
        <v>25</v>
      </c>
      <c r="D405" s="19">
        <v>45393</v>
      </c>
      <c r="E405">
        <v>103.13</v>
      </c>
      <c r="F405">
        <f>COUNTIF(Телематика!B:B,_22_05_2024__71315[[#This Row],[Столбец1]])</f>
        <v>1</v>
      </c>
    </row>
    <row r="406" spans="1:6" hidden="1" x14ac:dyDescent="0.2">
      <c r="A406">
        <v>70</v>
      </c>
      <c r="B406" t="str">
        <f>CONCATENATE(_22_05_2024__71315[[#This Row],[ID транспорта]],_22_05_2024__71315[[#This Row],[дата путевого листа]])</f>
        <v>7045394</v>
      </c>
      <c r="C406" s="20" t="s">
        <v>25</v>
      </c>
      <c r="D406" s="19">
        <v>45394</v>
      </c>
      <c r="E406">
        <v>98.6</v>
      </c>
      <c r="F406">
        <f>COUNTIF(Телематика!B:B,_22_05_2024__71315[[#This Row],[Столбец1]])</f>
        <v>1</v>
      </c>
    </row>
    <row r="407" spans="1:6" hidden="1" x14ac:dyDescent="0.2">
      <c r="A407">
        <v>70</v>
      </c>
      <c r="B407" t="str">
        <f>CONCATENATE(_22_05_2024__71315[[#This Row],[ID транспорта]],_22_05_2024__71315[[#This Row],[дата путевого листа]])</f>
        <v>7045395</v>
      </c>
      <c r="C407" s="20" t="s">
        <v>25</v>
      </c>
      <c r="D407" s="19">
        <v>45395</v>
      </c>
      <c r="E407">
        <v>48.23</v>
      </c>
      <c r="F407">
        <f>COUNTIF(Телематика!B:B,_22_05_2024__71315[[#This Row],[Столбец1]])</f>
        <v>1</v>
      </c>
    </row>
    <row r="408" spans="1:6" hidden="1" x14ac:dyDescent="0.2">
      <c r="A408">
        <v>70</v>
      </c>
      <c r="B408" t="str">
        <f>CONCATENATE(_22_05_2024__71315[[#This Row],[ID транспорта]],_22_05_2024__71315[[#This Row],[дата путевого листа]])</f>
        <v>7045397</v>
      </c>
      <c r="C408" s="20" t="s">
        <v>25</v>
      </c>
      <c r="D408" s="19">
        <v>45397</v>
      </c>
      <c r="E408">
        <v>68.91</v>
      </c>
      <c r="F408">
        <f>COUNTIF(Телематика!B:B,_22_05_2024__71315[[#This Row],[Столбец1]])</f>
        <v>1</v>
      </c>
    </row>
    <row r="409" spans="1:6" hidden="1" x14ac:dyDescent="0.2">
      <c r="A409">
        <v>70</v>
      </c>
      <c r="B409" t="str">
        <f>CONCATENATE(_22_05_2024__71315[[#This Row],[ID транспорта]],_22_05_2024__71315[[#This Row],[дата путевого листа]])</f>
        <v>7045399</v>
      </c>
      <c r="C409" s="20" t="s">
        <v>25</v>
      </c>
      <c r="D409" s="19">
        <v>45399</v>
      </c>
      <c r="E409">
        <v>82.3</v>
      </c>
      <c r="F409">
        <f>COUNTIF(Телематика!B:B,_22_05_2024__71315[[#This Row],[Столбец1]])</f>
        <v>1</v>
      </c>
    </row>
    <row r="410" spans="1:6" hidden="1" x14ac:dyDescent="0.2">
      <c r="A410">
        <v>70</v>
      </c>
      <c r="B410" t="str">
        <f>CONCATENATE(_22_05_2024__71315[[#This Row],[ID транспорта]],_22_05_2024__71315[[#This Row],[дата путевого листа]])</f>
        <v>7045400</v>
      </c>
      <c r="C410" s="20" t="s">
        <v>25</v>
      </c>
      <c r="D410" s="19">
        <v>45400</v>
      </c>
      <c r="E410">
        <v>28</v>
      </c>
      <c r="F410">
        <f>COUNTIF(Телематика!B:B,_22_05_2024__71315[[#This Row],[Столбец1]])</f>
        <v>1</v>
      </c>
    </row>
    <row r="411" spans="1:6" hidden="1" x14ac:dyDescent="0.2">
      <c r="A411">
        <v>70</v>
      </c>
      <c r="B411" t="str">
        <f>CONCATENATE(_22_05_2024__71315[[#This Row],[ID транспорта]],_22_05_2024__71315[[#This Row],[дата путевого листа]])</f>
        <v>7045401</v>
      </c>
      <c r="C411" s="20" t="s">
        <v>25</v>
      </c>
      <c r="D411" s="19">
        <v>45401</v>
      </c>
      <c r="E411">
        <v>202</v>
      </c>
      <c r="F411">
        <f>COUNTIF(Телематика!B:B,_22_05_2024__71315[[#This Row],[Столбец1]])</f>
        <v>1</v>
      </c>
    </row>
    <row r="412" spans="1:6" hidden="1" x14ac:dyDescent="0.2">
      <c r="A412">
        <v>70</v>
      </c>
      <c r="B412" t="str">
        <f>CONCATENATE(_22_05_2024__71315[[#This Row],[ID транспорта]],_22_05_2024__71315[[#This Row],[дата путевого листа]])</f>
        <v>7045402</v>
      </c>
      <c r="C412" s="20" t="s">
        <v>25</v>
      </c>
      <c r="D412" s="19">
        <v>45402</v>
      </c>
      <c r="E412">
        <v>48.3</v>
      </c>
      <c r="F412">
        <f>COUNTIF(Телематика!B:B,_22_05_2024__71315[[#This Row],[Столбец1]])</f>
        <v>1</v>
      </c>
    </row>
    <row r="413" spans="1:6" hidden="1" x14ac:dyDescent="0.2">
      <c r="A413">
        <v>70</v>
      </c>
      <c r="B413" t="str">
        <f>CONCATENATE(_22_05_2024__71315[[#This Row],[ID транспорта]],_22_05_2024__71315[[#This Row],[дата путевого листа]])</f>
        <v>7045403</v>
      </c>
      <c r="C413" s="20" t="s">
        <v>25</v>
      </c>
      <c r="D413" s="19">
        <v>45403</v>
      </c>
      <c r="E413">
        <v>48</v>
      </c>
      <c r="F413">
        <f>COUNTIF(Телематика!B:B,_22_05_2024__71315[[#This Row],[Столбец1]])</f>
        <v>1</v>
      </c>
    </row>
    <row r="414" spans="1:6" hidden="1" x14ac:dyDescent="0.2">
      <c r="A414">
        <v>70</v>
      </c>
      <c r="B414" t="str">
        <f>CONCATENATE(_22_05_2024__71315[[#This Row],[ID транспорта]],_22_05_2024__71315[[#This Row],[дата путевого листа]])</f>
        <v>7045405</v>
      </c>
      <c r="C414" s="20" t="s">
        <v>25</v>
      </c>
      <c r="D414" s="19">
        <v>45405</v>
      </c>
      <c r="E414">
        <v>54</v>
      </c>
      <c r="F414">
        <f>COUNTIF(Телематика!B:B,_22_05_2024__71315[[#This Row],[Столбец1]])</f>
        <v>1</v>
      </c>
    </row>
    <row r="415" spans="1:6" hidden="1" x14ac:dyDescent="0.2">
      <c r="A415">
        <v>70</v>
      </c>
      <c r="B415" t="str">
        <f>CONCATENATE(_22_05_2024__71315[[#This Row],[ID транспорта]],_22_05_2024__71315[[#This Row],[дата путевого листа]])</f>
        <v>7045406</v>
      </c>
      <c r="C415" s="20" t="s">
        <v>25</v>
      </c>
      <c r="D415" s="19">
        <v>45406</v>
      </c>
      <c r="E415">
        <v>42.35</v>
      </c>
      <c r="F415">
        <f>COUNTIF(Телематика!B:B,_22_05_2024__71315[[#This Row],[Столбец1]])</f>
        <v>1</v>
      </c>
    </row>
    <row r="416" spans="1:6" hidden="1" x14ac:dyDescent="0.2">
      <c r="A416">
        <v>70</v>
      </c>
      <c r="B416" t="str">
        <f>CONCATENATE(_22_05_2024__71315[[#This Row],[ID транспорта]],_22_05_2024__71315[[#This Row],[дата путевого листа]])</f>
        <v>7045407</v>
      </c>
      <c r="C416" s="20" t="s">
        <v>25</v>
      </c>
      <c r="D416" s="19">
        <v>45407</v>
      </c>
      <c r="E416">
        <v>46.12</v>
      </c>
      <c r="F416">
        <f>COUNTIF(Телематика!B:B,_22_05_2024__71315[[#This Row],[Столбец1]])</f>
        <v>1</v>
      </c>
    </row>
    <row r="417" spans="1:6" hidden="1" x14ac:dyDescent="0.2">
      <c r="A417">
        <v>70</v>
      </c>
      <c r="B417" t="str">
        <f>CONCATENATE(_22_05_2024__71315[[#This Row],[ID транспорта]],_22_05_2024__71315[[#This Row],[дата путевого листа]])</f>
        <v>7045408</v>
      </c>
      <c r="C417" s="20" t="s">
        <v>25</v>
      </c>
      <c r="D417" s="19">
        <v>45408</v>
      </c>
      <c r="E417">
        <v>236</v>
      </c>
      <c r="F417">
        <f>COUNTIF(Телематика!B:B,_22_05_2024__71315[[#This Row],[Столбец1]])</f>
        <v>1</v>
      </c>
    </row>
    <row r="418" spans="1:6" hidden="1" x14ac:dyDescent="0.2">
      <c r="A418">
        <v>70</v>
      </c>
      <c r="B418" t="str">
        <f>CONCATENATE(_22_05_2024__71315[[#This Row],[ID транспорта]],_22_05_2024__71315[[#This Row],[дата путевого листа]])</f>
        <v>7045409</v>
      </c>
      <c r="C418" s="20" t="s">
        <v>25</v>
      </c>
      <c r="D418" s="19">
        <v>45409</v>
      </c>
      <c r="E418">
        <v>58.9</v>
      </c>
      <c r="F418">
        <f>COUNTIF(Телематика!B:B,_22_05_2024__71315[[#This Row],[Столбец1]])</f>
        <v>1</v>
      </c>
    </row>
    <row r="419" spans="1:6" hidden="1" x14ac:dyDescent="0.2">
      <c r="A419">
        <v>70</v>
      </c>
      <c r="B419" t="str">
        <f>CONCATENATE(_22_05_2024__71315[[#This Row],[ID транспорта]],_22_05_2024__71315[[#This Row],[дата путевого листа]])</f>
        <v>7045410</v>
      </c>
      <c r="C419" s="20" t="s">
        <v>25</v>
      </c>
      <c r="D419" s="19">
        <v>45410</v>
      </c>
      <c r="E419">
        <v>36.9</v>
      </c>
      <c r="F419">
        <f>COUNTIF(Телематика!B:B,_22_05_2024__71315[[#This Row],[Столбец1]])</f>
        <v>1</v>
      </c>
    </row>
    <row r="420" spans="1:6" x14ac:dyDescent="0.2">
      <c r="A420">
        <v>70</v>
      </c>
      <c r="B420" t="str">
        <f>CONCATENATE(_22_05_2024__71315[[#This Row],[ID транспорта]],_22_05_2024__71315[[#This Row],[дата путевого листа]])</f>
        <v>7045411</v>
      </c>
      <c r="C420" s="20" t="s">
        <v>25</v>
      </c>
      <c r="D420" s="19">
        <v>45411</v>
      </c>
      <c r="E420">
        <v>24.3</v>
      </c>
      <c r="F420">
        <f>COUNTIF(Телематика!B:B,_22_05_2024__71315[[#This Row],[Столбец1]])</f>
        <v>1</v>
      </c>
    </row>
    <row r="421" spans="1:6" hidden="1" x14ac:dyDescent="0.2">
      <c r="A421">
        <v>70</v>
      </c>
      <c r="B421" t="str">
        <f>CONCATENATE(_22_05_2024__71315[[#This Row],[ID транспорта]],_22_05_2024__71315[[#This Row],[дата путевого листа]])</f>
        <v>7045412</v>
      </c>
      <c r="C421" s="20" t="s">
        <v>25</v>
      </c>
      <c r="D421" s="19">
        <v>45412</v>
      </c>
      <c r="E421">
        <v>46</v>
      </c>
      <c r="F421">
        <f>COUNTIF(Телематика!B:B,_22_05_2024__71315[[#This Row],[Столбец1]])</f>
        <v>1</v>
      </c>
    </row>
    <row r="422" spans="1:6" hidden="1" x14ac:dyDescent="0.2">
      <c r="A422">
        <v>72</v>
      </c>
      <c r="B422" t="str">
        <f>CONCATENATE(_22_05_2024__71315[[#This Row],[ID транспорта]],_22_05_2024__71315[[#This Row],[дата путевого листа]])</f>
        <v>7245389</v>
      </c>
      <c r="C422" s="20" t="s">
        <v>202</v>
      </c>
      <c r="D422" s="19">
        <v>45389</v>
      </c>
      <c r="E422">
        <v>8</v>
      </c>
      <c r="F422">
        <f>COUNTIF(Телематика!B:B,_22_05_2024__71315[[#This Row],[Столбец1]])</f>
        <v>1</v>
      </c>
    </row>
    <row r="423" spans="1:6" hidden="1" x14ac:dyDescent="0.2">
      <c r="A423">
        <v>72</v>
      </c>
      <c r="B423" t="str">
        <f>CONCATENATE(_22_05_2024__71315[[#This Row],[ID транспорта]],_22_05_2024__71315[[#This Row],[дата путевого листа]])</f>
        <v>7245392</v>
      </c>
      <c r="C423" s="20" t="s">
        <v>202</v>
      </c>
      <c r="D423" s="19">
        <v>45392</v>
      </c>
      <c r="E423">
        <v>134</v>
      </c>
      <c r="F423">
        <f>COUNTIF(Телематика!B:B,_22_05_2024__71315[[#This Row],[Столбец1]])</f>
        <v>1</v>
      </c>
    </row>
    <row r="424" spans="1:6" hidden="1" x14ac:dyDescent="0.2">
      <c r="A424">
        <v>72</v>
      </c>
      <c r="B424" t="str">
        <f>CONCATENATE(_22_05_2024__71315[[#This Row],[ID транспорта]],_22_05_2024__71315[[#This Row],[дата путевого листа]])</f>
        <v>7245396</v>
      </c>
      <c r="C424" s="20" t="s">
        <v>202</v>
      </c>
      <c r="D424" s="19">
        <v>45396</v>
      </c>
      <c r="E424">
        <v>21.36</v>
      </c>
      <c r="F424">
        <f>COUNTIF(Телематика!B:B,_22_05_2024__71315[[#This Row],[Столбец1]])</f>
        <v>1</v>
      </c>
    </row>
    <row r="425" spans="1:6" hidden="1" x14ac:dyDescent="0.2">
      <c r="A425">
        <v>72</v>
      </c>
      <c r="B425" t="str">
        <f>CONCATENATE(_22_05_2024__71315[[#This Row],[ID транспорта]],_22_05_2024__71315[[#This Row],[дата путевого листа]])</f>
        <v>7245407</v>
      </c>
      <c r="C425" s="20" t="s">
        <v>202</v>
      </c>
      <c r="D425" s="19">
        <v>45407</v>
      </c>
      <c r="E425">
        <v>404</v>
      </c>
      <c r="F425">
        <f>COUNTIF(Телематика!B:B,_22_05_2024__71315[[#This Row],[Столбец1]])</f>
        <v>1</v>
      </c>
    </row>
    <row r="426" spans="1:6" hidden="1" x14ac:dyDescent="0.2">
      <c r="A426">
        <v>72</v>
      </c>
      <c r="B426" t="str">
        <f>CONCATENATE(_22_05_2024__71315[[#This Row],[ID транспорта]],_22_05_2024__71315[[#This Row],[дата путевого листа]])</f>
        <v>7245408</v>
      </c>
      <c r="C426" s="20" t="s">
        <v>202</v>
      </c>
      <c r="D426" s="19">
        <v>45408</v>
      </c>
      <c r="E426">
        <v>355</v>
      </c>
      <c r="F426">
        <f>COUNTIF(Телематика!B:B,_22_05_2024__71315[[#This Row],[Столбец1]])</f>
        <v>1</v>
      </c>
    </row>
    <row r="427" spans="1:6" hidden="1" x14ac:dyDescent="0.2">
      <c r="A427">
        <v>72</v>
      </c>
      <c r="B427" t="str">
        <f>CONCATENATE(_22_05_2024__71315[[#This Row],[ID транспорта]],_22_05_2024__71315[[#This Row],[дата путевого листа]])</f>
        <v>7245412</v>
      </c>
      <c r="C427" s="20" t="s">
        <v>202</v>
      </c>
      <c r="D427" s="19">
        <v>45412</v>
      </c>
      <c r="E427">
        <v>38</v>
      </c>
      <c r="F427">
        <f>COUNTIF(Телематика!B:B,_22_05_2024__71315[[#This Row],[Столбец1]])</f>
        <v>1</v>
      </c>
    </row>
    <row r="428" spans="1:6" hidden="1" x14ac:dyDescent="0.2">
      <c r="A428">
        <v>73</v>
      </c>
      <c r="B428" t="str">
        <f>CONCATENATE(_22_05_2024__71315[[#This Row],[ID транспорта]],_22_05_2024__71315[[#This Row],[дата путевого листа]])</f>
        <v>7345388</v>
      </c>
      <c r="C428" s="20" t="s">
        <v>203</v>
      </c>
      <c r="D428" s="19">
        <v>45388</v>
      </c>
      <c r="E428">
        <v>15.53</v>
      </c>
      <c r="F428">
        <f>COUNTIF(Телематика!B:B,_22_05_2024__71315[[#This Row],[Столбец1]])</f>
        <v>1</v>
      </c>
    </row>
    <row r="429" spans="1:6" hidden="1" x14ac:dyDescent="0.2">
      <c r="A429">
        <v>73</v>
      </c>
      <c r="B429" t="str">
        <f>CONCATENATE(_22_05_2024__71315[[#This Row],[ID транспорта]],_22_05_2024__71315[[#This Row],[дата путевого листа]])</f>
        <v>7345393</v>
      </c>
      <c r="C429" s="20" t="s">
        <v>203</v>
      </c>
      <c r="D429" s="19">
        <v>45393</v>
      </c>
      <c r="E429">
        <v>12.02</v>
      </c>
      <c r="F429">
        <f>COUNTIF(Телематика!B:B,_22_05_2024__71315[[#This Row],[Столбец1]])</f>
        <v>1</v>
      </c>
    </row>
    <row r="430" spans="1:6" hidden="1" x14ac:dyDescent="0.2">
      <c r="A430">
        <v>73</v>
      </c>
      <c r="B430" t="str">
        <f>CONCATENATE(_22_05_2024__71315[[#This Row],[ID транспорта]],_22_05_2024__71315[[#This Row],[дата путевого листа]])</f>
        <v>7345396</v>
      </c>
      <c r="C430" s="20" t="s">
        <v>203</v>
      </c>
      <c r="D430" s="19">
        <v>45396</v>
      </c>
      <c r="E430">
        <v>21.45</v>
      </c>
      <c r="F430">
        <f>COUNTIF(Телематика!B:B,_22_05_2024__71315[[#This Row],[Столбец1]])</f>
        <v>1</v>
      </c>
    </row>
    <row r="431" spans="1:6" hidden="1" x14ac:dyDescent="0.2">
      <c r="A431">
        <v>73</v>
      </c>
      <c r="B431" t="str">
        <f>CONCATENATE(_22_05_2024__71315[[#This Row],[ID транспорта]],_22_05_2024__71315[[#This Row],[дата путевого листа]])</f>
        <v>7345405</v>
      </c>
      <c r="C431" s="20" t="s">
        <v>203</v>
      </c>
      <c r="D431" s="19">
        <v>45405</v>
      </c>
      <c r="E431">
        <v>21.65</v>
      </c>
      <c r="F431">
        <f>COUNTIF(Телематика!B:B,_22_05_2024__71315[[#This Row],[Столбец1]])</f>
        <v>1</v>
      </c>
    </row>
    <row r="432" spans="1:6" hidden="1" x14ac:dyDescent="0.2">
      <c r="A432">
        <v>74</v>
      </c>
      <c r="B432" t="str">
        <f>CONCATENATE(_22_05_2024__71315[[#This Row],[ID транспорта]],_22_05_2024__71315[[#This Row],[дата путевого листа]])</f>
        <v>7445386</v>
      </c>
      <c r="C432" s="20" t="s">
        <v>204</v>
      </c>
      <c r="D432" s="19">
        <v>45386</v>
      </c>
      <c r="E432">
        <v>77</v>
      </c>
      <c r="F432">
        <f>COUNTIF(Телематика!B:B,_22_05_2024__71315[[#This Row],[Столбец1]])</f>
        <v>1</v>
      </c>
    </row>
    <row r="433" spans="1:6" hidden="1" x14ac:dyDescent="0.2">
      <c r="A433">
        <v>74</v>
      </c>
      <c r="B433" t="str">
        <f>CONCATENATE(_22_05_2024__71315[[#This Row],[ID транспорта]],_22_05_2024__71315[[#This Row],[дата путевого листа]])</f>
        <v>7445387</v>
      </c>
      <c r="C433" s="20" t="s">
        <v>204</v>
      </c>
      <c r="D433" s="19">
        <v>45387</v>
      </c>
      <c r="E433">
        <v>681.31</v>
      </c>
      <c r="F433">
        <f>COUNTIF(Телематика!B:B,_22_05_2024__71315[[#This Row],[Столбец1]])</f>
        <v>1</v>
      </c>
    </row>
    <row r="434" spans="1:6" hidden="1" x14ac:dyDescent="0.2">
      <c r="A434">
        <v>74</v>
      </c>
      <c r="B434" t="str">
        <f>CONCATENATE(_22_05_2024__71315[[#This Row],[ID транспорта]],_22_05_2024__71315[[#This Row],[дата путевого листа]])</f>
        <v>7445388</v>
      </c>
      <c r="C434" s="20" t="s">
        <v>204</v>
      </c>
      <c r="D434" s="19">
        <v>45388</v>
      </c>
      <c r="E434">
        <v>202</v>
      </c>
      <c r="F434">
        <f>COUNTIF(Телематика!B:B,_22_05_2024__71315[[#This Row],[Столбец1]])</f>
        <v>1</v>
      </c>
    </row>
    <row r="435" spans="1:6" hidden="1" x14ac:dyDescent="0.2">
      <c r="A435">
        <v>74</v>
      </c>
      <c r="B435" t="str">
        <f>CONCATENATE(_22_05_2024__71315[[#This Row],[ID транспорта]],_22_05_2024__71315[[#This Row],[дата путевого листа]])</f>
        <v>7445389</v>
      </c>
      <c r="C435" s="20" t="s">
        <v>204</v>
      </c>
      <c r="D435" s="19">
        <v>45389</v>
      </c>
      <c r="E435">
        <v>275</v>
      </c>
      <c r="F435">
        <f>COUNTIF(Телематика!B:B,_22_05_2024__71315[[#This Row],[Столбец1]])</f>
        <v>1</v>
      </c>
    </row>
    <row r="436" spans="1:6" hidden="1" x14ac:dyDescent="0.2">
      <c r="A436">
        <v>74</v>
      </c>
      <c r="B436" t="str">
        <f>CONCATENATE(_22_05_2024__71315[[#This Row],[ID транспорта]],_22_05_2024__71315[[#This Row],[дата путевого листа]])</f>
        <v>7445390</v>
      </c>
      <c r="C436" s="20" t="s">
        <v>204</v>
      </c>
      <c r="D436" s="19">
        <v>45390</v>
      </c>
      <c r="E436">
        <v>384</v>
      </c>
      <c r="F436">
        <f>COUNTIF(Телематика!B:B,_22_05_2024__71315[[#This Row],[Столбец1]])</f>
        <v>1</v>
      </c>
    </row>
    <row r="437" spans="1:6" hidden="1" x14ac:dyDescent="0.2">
      <c r="A437">
        <v>74</v>
      </c>
      <c r="B437" t="str">
        <f>CONCATENATE(_22_05_2024__71315[[#This Row],[ID транспорта]],_22_05_2024__71315[[#This Row],[дата путевого листа]])</f>
        <v>7445391</v>
      </c>
      <c r="C437" s="20" t="s">
        <v>204</v>
      </c>
      <c r="D437" s="19">
        <v>45391</v>
      </c>
      <c r="E437">
        <v>279</v>
      </c>
      <c r="F437">
        <f>COUNTIF(Телематика!B:B,_22_05_2024__71315[[#This Row],[Столбец1]])</f>
        <v>1</v>
      </c>
    </row>
    <row r="438" spans="1:6" hidden="1" x14ac:dyDescent="0.2">
      <c r="A438">
        <v>74</v>
      </c>
      <c r="B438" t="str">
        <f>CONCATENATE(_22_05_2024__71315[[#This Row],[ID транспорта]],_22_05_2024__71315[[#This Row],[дата путевого листа]])</f>
        <v>7445392</v>
      </c>
      <c r="C438" s="20" t="s">
        <v>204</v>
      </c>
      <c r="D438" s="19">
        <v>45392</v>
      </c>
      <c r="E438">
        <v>79</v>
      </c>
      <c r="F438">
        <f>COUNTIF(Телематика!B:B,_22_05_2024__71315[[#This Row],[Столбец1]])</f>
        <v>1</v>
      </c>
    </row>
    <row r="439" spans="1:6" hidden="1" x14ac:dyDescent="0.2">
      <c r="A439">
        <v>74</v>
      </c>
      <c r="B439" t="str">
        <f>CONCATENATE(_22_05_2024__71315[[#This Row],[ID транспорта]],_22_05_2024__71315[[#This Row],[дата путевого листа]])</f>
        <v>7445394</v>
      </c>
      <c r="C439" s="20" t="s">
        <v>204</v>
      </c>
      <c r="D439" s="19">
        <v>45394</v>
      </c>
      <c r="E439">
        <v>15</v>
      </c>
      <c r="F439">
        <f>COUNTIF(Телематика!B:B,_22_05_2024__71315[[#This Row],[Столбец1]])</f>
        <v>1</v>
      </c>
    </row>
    <row r="440" spans="1:6" hidden="1" x14ac:dyDescent="0.2">
      <c r="A440">
        <v>74</v>
      </c>
      <c r="B440" t="str">
        <f>CONCATENATE(_22_05_2024__71315[[#This Row],[ID транспорта]],_22_05_2024__71315[[#This Row],[дата путевого листа]])</f>
        <v>7443570</v>
      </c>
      <c r="C440" s="20" t="s">
        <v>204</v>
      </c>
      <c r="D440" s="19">
        <v>43570</v>
      </c>
      <c r="E440">
        <v>579.13</v>
      </c>
      <c r="F440">
        <f>COUNTIF(Телематика!B:B,_22_05_2024__71315[[#This Row],[Столбец1]])</f>
        <v>1</v>
      </c>
    </row>
    <row r="441" spans="1:6" hidden="1" x14ac:dyDescent="0.2">
      <c r="A441">
        <v>74</v>
      </c>
      <c r="B441" t="str">
        <f>CONCATENATE(_22_05_2024__71315[[#This Row],[ID транспорта]],_22_05_2024__71315[[#This Row],[дата путевого листа]])</f>
        <v>7445400</v>
      </c>
      <c r="C441" s="20" t="s">
        <v>204</v>
      </c>
      <c r="D441" s="19">
        <v>45400</v>
      </c>
      <c r="E441">
        <v>694</v>
      </c>
      <c r="F441">
        <f>COUNTIF(Телематика!B:B,_22_05_2024__71315[[#This Row],[Столбец1]])</f>
        <v>1</v>
      </c>
    </row>
    <row r="442" spans="1:6" hidden="1" x14ac:dyDescent="0.2">
      <c r="A442">
        <v>74</v>
      </c>
      <c r="B442" t="str">
        <f>CONCATENATE(_22_05_2024__71315[[#This Row],[ID транспорта]],_22_05_2024__71315[[#This Row],[дата путевого листа]])</f>
        <v>7445401</v>
      </c>
      <c r="C442" s="20" t="s">
        <v>204</v>
      </c>
      <c r="D442" s="19">
        <v>45401</v>
      </c>
      <c r="E442">
        <v>10.4</v>
      </c>
      <c r="F442">
        <f>COUNTIF(Телематика!B:B,_22_05_2024__71315[[#This Row],[Столбец1]])</f>
        <v>1</v>
      </c>
    </row>
    <row r="443" spans="1:6" hidden="1" x14ac:dyDescent="0.2">
      <c r="A443">
        <v>74</v>
      </c>
      <c r="B443" t="str">
        <f>CONCATENATE(_22_05_2024__71315[[#This Row],[ID транспорта]],_22_05_2024__71315[[#This Row],[дата путевого листа]])</f>
        <v>7445402</v>
      </c>
      <c r="C443" s="20" t="s">
        <v>204</v>
      </c>
      <c r="D443" s="19">
        <v>45402</v>
      </c>
      <c r="E443">
        <v>176</v>
      </c>
      <c r="F443">
        <f>COUNTIF(Телематика!B:B,_22_05_2024__71315[[#This Row],[Столбец1]])</f>
        <v>1</v>
      </c>
    </row>
    <row r="444" spans="1:6" hidden="1" x14ac:dyDescent="0.2">
      <c r="A444">
        <v>74</v>
      </c>
      <c r="B444" t="str">
        <f>CONCATENATE(_22_05_2024__71315[[#This Row],[ID транспорта]],_22_05_2024__71315[[#This Row],[дата путевого листа]])</f>
        <v>7445405</v>
      </c>
      <c r="C444" s="20" t="s">
        <v>204</v>
      </c>
      <c r="D444" s="19">
        <v>45405</v>
      </c>
      <c r="E444">
        <v>236.16</v>
      </c>
      <c r="F444">
        <f>COUNTIF(Телематика!B:B,_22_05_2024__71315[[#This Row],[Столбец1]])</f>
        <v>1</v>
      </c>
    </row>
    <row r="445" spans="1:6" hidden="1" x14ac:dyDescent="0.2">
      <c r="A445">
        <v>74</v>
      </c>
      <c r="B445" t="str">
        <f>CONCATENATE(_22_05_2024__71315[[#This Row],[ID транспорта]],_22_05_2024__71315[[#This Row],[дата путевого листа]])</f>
        <v>7445408</v>
      </c>
      <c r="C445" s="20" t="s">
        <v>204</v>
      </c>
      <c r="D445" s="19">
        <v>45408</v>
      </c>
      <c r="E445">
        <v>60</v>
      </c>
      <c r="F445">
        <f>COUNTIF(Телематика!B:B,_22_05_2024__71315[[#This Row],[Столбец1]])</f>
        <v>1</v>
      </c>
    </row>
    <row r="446" spans="1:6" hidden="1" x14ac:dyDescent="0.2">
      <c r="A446">
        <v>74</v>
      </c>
      <c r="B446" t="str">
        <f>CONCATENATE(_22_05_2024__71315[[#This Row],[ID транспорта]],_22_05_2024__71315[[#This Row],[дата путевого листа]])</f>
        <v>7445410</v>
      </c>
      <c r="C446" s="20" t="s">
        <v>204</v>
      </c>
      <c r="D446" s="19">
        <v>45410</v>
      </c>
      <c r="E446">
        <v>789</v>
      </c>
      <c r="F446">
        <f>COUNTIF(Телематика!B:B,_22_05_2024__71315[[#This Row],[Столбец1]])</f>
        <v>1</v>
      </c>
    </row>
    <row r="447" spans="1:6" hidden="1" x14ac:dyDescent="0.2">
      <c r="A447">
        <v>74</v>
      </c>
      <c r="B447" t="str">
        <f>CONCATENATE(_22_05_2024__71315[[#This Row],[ID транспорта]],_22_05_2024__71315[[#This Row],[дата путевого листа]])</f>
        <v>7445412</v>
      </c>
      <c r="C447" s="20" t="s">
        <v>204</v>
      </c>
      <c r="D447" s="19">
        <v>45412</v>
      </c>
      <c r="E447">
        <v>800</v>
      </c>
      <c r="F447">
        <f>COUNTIF(Телематика!B:B,_22_05_2024__71315[[#This Row],[Столбец1]])</f>
        <v>1</v>
      </c>
    </row>
    <row r="448" spans="1:6" x14ac:dyDescent="0.2">
      <c r="A448">
        <v>75</v>
      </c>
      <c r="B448" t="str">
        <f>CONCATENATE(_22_05_2024__71315[[#This Row],[ID транспорта]],_22_05_2024__71315[[#This Row],[дата путевого листа]])</f>
        <v>7545386</v>
      </c>
      <c r="C448" s="20" t="s">
        <v>26</v>
      </c>
      <c r="D448" s="19">
        <v>45386</v>
      </c>
      <c r="E448">
        <v>75.069999999999993</v>
      </c>
      <c r="F448">
        <f>COUNTIF(Телематика!B:B,_22_05_2024__71315[[#This Row],[Столбец1]])</f>
        <v>1</v>
      </c>
    </row>
    <row r="449" spans="1:6" hidden="1" x14ac:dyDescent="0.2">
      <c r="A449">
        <v>75</v>
      </c>
      <c r="B449" t="str">
        <f>CONCATENATE(_22_05_2024__71315[[#This Row],[ID транспорта]],_22_05_2024__71315[[#This Row],[дата путевого листа]])</f>
        <v>7545388</v>
      </c>
      <c r="C449" s="20" t="s">
        <v>26</v>
      </c>
      <c r="D449" s="19">
        <v>45388</v>
      </c>
      <c r="E449">
        <v>202</v>
      </c>
      <c r="F449">
        <f>COUNTIF(Телематика!B:B,_22_05_2024__71315[[#This Row],[Столбец1]])</f>
        <v>1</v>
      </c>
    </row>
    <row r="450" spans="1:6" x14ac:dyDescent="0.2">
      <c r="A450">
        <v>75</v>
      </c>
      <c r="B450" t="str">
        <f>CONCATENATE(_22_05_2024__71315[[#This Row],[ID транспорта]],_22_05_2024__71315[[#This Row],[дата путевого листа]])</f>
        <v>7545389</v>
      </c>
      <c r="C450" s="20" t="s">
        <v>26</v>
      </c>
      <c r="D450" s="19">
        <v>45389</v>
      </c>
      <c r="E450">
        <v>275</v>
      </c>
      <c r="F450">
        <f>COUNTIF(Телематика!B:B,_22_05_2024__71315[[#This Row],[Столбец1]])</f>
        <v>1</v>
      </c>
    </row>
    <row r="451" spans="1:6" x14ac:dyDescent="0.2">
      <c r="A451">
        <v>75</v>
      </c>
      <c r="B451" t="str">
        <f>CONCATENATE(_22_05_2024__71315[[#This Row],[ID транспорта]],_22_05_2024__71315[[#This Row],[дата путевого листа]])</f>
        <v>7545390</v>
      </c>
      <c r="C451" s="20" t="s">
        <v>26</v>
      </c>
      <c r="D451" s="19">
        <v>45390</v>
      </c>
      <c r="E451">
        <v>384</v>
      </c>
      <c r="F451">
        <f>COUNTIF(Телематика!B:B,_22_05_2024__71315[[#This Row],[Столбец1]])</f>
        <v>1</v>
      </c>
    </row>
    <row r="452" spans="1:6" x14ac:dyDescent="0.2">
      <c r="A452">
        <v>75</v>
      </c>
      <c r="B452" t="str">
        <f>CONCATENATE(_22_05_2024__71315[[#This Row],[ID транспорта]],_22_05_2024__71315[[#This Row],[дата путевого листа]])</f>
        <v>7545391</v>
      </c>
      <c r="C452" s="20" t="s">
        <v>26</v>
      </c>
      <c r="D452" s="19">
        <v>45391</v>
      </c>
      <c r="E452">
        <v>279</v>
      </c>
      <c r="F452">
        <f>COUNTIF(Телематика!B:B,_22_05_2024__71315[[#This Row],[Столбец1]])</f>
        <v>1</v>
      </c>
    </row>
    <row r="453" spans="1:6" hidden="1" x14ac:dyDescent="0.2">
      <c r="A453">
        <v>75</v>
      </c>
      <c r="B453" t="str">
        <f>CONCATENATE(_22_05_2024__71315[[#This Row],[ID транспорта]],_22_05_2024__71315[[#This Row],[дата путевого листа]])</f>
        <v>7545392</v>
      </c>
      <c r="C453" s="20" t="s">
        <v>26</v>
      </c>
      <c r="D453" s="19">
        <v>45392</v>
      </c>
      <c r="E453">
        <v>79</v>
      </c>
      <c r="F453">
        <f>COUNTIF(Телематика!B:B,_22_05_2024__71315[[#This Row],[Столбец1]])</f>
        <v>1</v>
      </c>
    </row>
    <row r="454" spans="1:6" hidden="1" x14ac:dyDescent="0.2">
      <c r="A454">
        <v>75</v>
      </c>
      <c r="B454" t="str">
        <f>CONCATENATE(_22_05_2024__71315[[#This Row],[ID транспорта]],_22_05_2024__71315[[#This Row],[дата путевого листа]])</f>
        <v>7545394</v>
      </c>
      <c r="C454" s="20" t="s">
        <v>26</v>
      </c>
      <c r="D454" s="19">
        <v>45394</v>
      </c>
      <c r="E454">
        <v>15</v>
      </c>
      <c r="F454">
        <f>COUNTIF(Телематика!B:B,_22_05_2024__71315[[#This Row],[Столбец1]])</f>
        <v>1</v>
      </c>
    </row>
    <row r="455" spans="1:6" x14ac:dyDescent="0.2">
      <c r="A455">
        <v>75</v>
      </c>
      <c r="B455" t="str">
        <f>CONCATENATE(_22_05_2024__71315[[#This Row],[ID транспорта]],_22_05_2024__71315[[#This Row],[дата путевого листа]])</f>
        <v>7545401</v>
      </c>
      <c r="C455" s="20" t="s">
        <v>26</v>
      </c>
      <c r="D455" s="19">
        <v>45401</v>
      </c>
      <c r="E455">
        <v>369.12</v>
      </c>
      <c r="F455">
        <f>COUNTIF(Телематика!B:B,_22_05_2024__71315[[#This Row],[Столбец1]])</f>
        <v>1</v>
      </c>
    </row>
    <row r="456" spans="1:6" x14ac:dyDescent="0.2">
      <c r="A456">
        <v>75</v>
      </c>
      <c r="B456" t="str">
        <f>CONCATENATE(_22_05_2024__71315[[#This Row],[ID транспорта]],_22_05_2024__71315[[#This Row],[дата путевого листа]])</f>
        <v>7545406</v>
      </c>
      <c r="C456" s="20" t="s">
        <v>26</v>
      </c>
      <c r="D456" s="19">
        <v>45406</v>
      </c>
      <c r="E456">
        <v>248.36</v>
      </c>
      <c r="F456">
        <f>COUNTIF(Телематика!B:B,_22_05_2024__71315[[#This Row],[Столбец1]])</f>
        <v>1</v>
      </c>
    </row>
    <row r="457" spans="1:6" x14ac:dyDescent="0.2">
      <c r="A457">
        <v>75</v>
      </c>
      <c r="B457" t="str">
        <f>CONCATENATE(_22_05_2024__71315[[#This Row],[ID транспорта]],_22_05_2024__71315[[#This Row],[дата путевого листа]])</f>
        <v>7545407</v>
      </c>
      <c r="C457" s="20" t="s">
        <v>26</v>
      </c>
      <c r="D457" s="19">
        <v>45407</v>
      </c>
      <c r="E457">
        <v>385.36</v>
      </c>
      <c r="F457">
        <f>COUNTIF(Телематика!B:B,_22_05_2024__71315[[#This Row],[Столбец1]])</f>
        <v>1</v>
      </c>
    </row>
    <row r="458" spans="1:6" hidden="1" x14ac:dyDescent="0.2">
      <c r="A458">
        <v>75</v>
      </c>
      <c r="B458" t="str">
        <f>CONCATENATE(_22_05_2024__71315[[#This Row],[ID транспорта]],_22_05_2024__71315[[#This Row],[дата путевого листа]])</f>
        <v>7545408</v>
      </c>
      <c r="C458" s="20" t="s">
        <v>26</v>
      </c>
      <c r="D458" s="19">
        <v>45408</v>
      </c>
      <c r="E458">
        <v>60</v>
      </c>
      <c r="F458">
        <f>COUNTIF(Телематика!B:B,_22_05_2024__71315[[#This Row],[Столбец1]])</f>
        <v>1</v>
      </c>
    </row>
    <row r="459" spans="1:6" x14ac:dyDescent="0.2">
      <c r="A459">
        <v>75</v>
      </c>
      <c r="B459" t="str">
        <f>CONCATENATE(_22_05_2024__71315[[#This Row],[ID транспорта]],_22_05_2024__71315[[#This Row],[дата путевого листа]])</f>
        <v>7545410</v>
      </c>
      <c r="C459" s="20" t="s">
        <v>26</v>
      </c>
      <c r="D459" s="19">
        <v>45410</v>
      </c>
      <c r="E459">
        <v>730.64</v>
      </c>
      <c r="F459">
        <f>COUNTIF(Телематика!B:B,_22_05_2024__71315[[#This Row],[Столбец1]])</f>
        <v>1</v>
      </c>
    </row>
    <row r="460" spans="1:6" x14ac:dyDescent="0.2">
      <c r="A460">
        <v>75</v>
      </c>
      <c r="B460" t="str">
        <f>CONCATENATE(_22_05_2024__71315[[#This Row],[ID транспорта]],_22_05_2024__71315[[#This Row],[дата путевого листа]])</f>
        <v>7545412</v>
      </c>
      <c r="C460" s="20" t="s">
        <v>26</v>
      </c>
      <c r="D460" s="19">
        <v>45412</v>
      </c>
      <c r="E460">
        <v>400.45</v>
      </c>
      <c r="F460">
        <f>COUNTIF(Телематика!B:B,_22_05_2024__71315[[#This Row],[Столбец1]])</f>
        <v>1</v>
      </c>
    </row>
    <row r="461" spans="1:6" hidden="1" x14ac:dyDescent="0.2">
      <c r="A461">
        <v>76</v>
      </c>
      <c r="B461" t="str">
        <f>CONCATENATE(_22_05_2024__71315[[#This Row],[ID транспорта]],_22_05_2024__71315[[#This Row],[дата путевого листа]])</f>
        <v>7645383</v>
      </c>
      <c r="C461" s="20" t="s">
        <v>205</v>
      </c>
      <c r="D461" s="19">
        <v>45383</v>
      </c>
      <c r="E461">
        <v>8.16</v>
      </c>
      <c r="F461">
        <f>COUNTIF(Телематика!B:B,_22_05_2024__71315[[#This Row],[Столбец1]])</f>
        <v>1</v>
      </c>
    </row>
    <row r="462" spans="1:6" hidden="1" x14ac:dyDescent="0.2">
      <c r="A462">
        <v>76</v>
      </c>
      <c r="B462" t="str">
        <f>CONCATENATE(_22_05_2024__71315[[#This Row],[ID транспорта]],_22_05_2024__71315[[#This Row],[дата путевого листа]])</f>
        <v>7645385</v>
      </c>
      <c r="C462" s="20" t="s">
        <v>205</v>
      </c>
      <c r="D462" s="19">
        <v>45385</v>
      </c>
      <c r="E462">
        <v>45.67</v>
      </c>
      <c r="F462">
        <f>COUNTIF(Телематика!B:B,_22_05_2024__71315[[#This Row],[Столбец1]])</f>
        <v>1</v>
      </c>
    </row>
    <row r="463" spans="1:6" hidden="1" x14ac:dyDescent="0.2">
      <c r="A463">
        <v>76</v>
      </c>
      <c r="B463" t="str">
        <f>CONCATENATE(_22_05_2024__71315[[#This Row],[ID транспорта]],_22_05_2024__71315[[#This Row],[дата путевого листа]])</f>
        <v>7645390</v>
      </c>
      <c r="C463" s="20" t="s">
        <v>205</v>
      </c>
      <c r="D463" s="19">
        <v>45390</v>
      </c>
      <c r="E463">
        <v>21.36</v>
      </c>
      <c r="F463">
        <f>COUNTIF(Телематика!B:B,_22_05_2024__71315[[#This Row],[Столбец1]])</f>
        <v>1</v>
      </c>
    </row>
    <row r="464" spans="1:6" hidden="1" x14ac:dyDescent="0.2">
      <c r="A464">
        <v>76</v>
      </c>
      <c r="B464" t="str">
        <f>CONCATENATE(_22_05_2024__71315[[#This Row],[ID транспорта]],_22_05_2024__71315[[#This Row],[дата путевого листа]])</f>
        <v>7645392</v>
      </c>
      <c r="C464" s="20" t="s">
        <v>205</v>
      </c>
      <c r="D464" s="19">
        <v>45392</v>
      </c>
      <c r="E464">
        <v>21.56</v>
      </c>
      <c r="F464">
        <f>COUNTIF(Телематика!B:B,_22_05_2024__71315[[#This Row],[Столбец1]])</f>
        <v>1</v>
      </c>
    </row>
    <row r="465" spans="1:6" hidden="1" x14ac:dyDescent="0.2">
      <c r="A465">
        <v>76</v>
      </c>
      <c r="B465" t="str">
        <f>CONCATENATE(_22_05_2024__71315[[#This Row],[ID транспорта]],_22_05_2024__71315[[#This Row],[дата путевого листа]])</f>
        <v>7645397</v>
      </c>
      <c r="C465" s="20" t="s">
        <v>205</v>
      </c>
      <c r="D465" s="19">
        <v>45397</v>
      </c>
      <c r="E465">
        <v>15.63</v>
      </c>
      <c r="F465">
        <f>COUNTIF(Телематика!B:B,_22_05_2024__71315[[#This Row],[Столбец1]])</f>
        <v>1</v>
      </c>
    </row>
    <row r="466" spans="1:6" hidden="1" x14ac:dyDescent="0.2">
      <c r="A466">
        <v>76</v>
      </c>
      <c r="B466" t="str">
        <f>CONCATENATE(_22_05_2024__71315[[#This Row],[ID транспорта]],_22_05_2024__71315[[#This Row],[дата путевого листа]])</f>
        <v>7645399</v>
      </c>
      <c r="C466" s="20" t="s">
        <v>205</v>
      </c>
      <c r="D466" s="19">
        <v>45399</v>
      </c>
      <c r="E466">
        <v>35.1</v>
      </c>
      <c r="F466">
        <f>COUNTIF(Телематика!B:B,_22_05_2024__71315[[#This Row],[Столбец1]])</f>
        <v>1</v>
      </c>
    </row>
    <row r="467" spans="1:6" hidden="1" x14ac:dyDescent="0.2">
      <c r="A467">
        <v>76</v>
      </c>
      <c r="B467" t="str">
        <f>CONCATENATE(_22_05_2024__71315[[#This Row],[ID транспорта]],_22_05_2024__71315[[#This Row],[дата путевого листа]])</f>
        <v>7645410</v>
      </c>
      <c r="C467" s="20" t="s">
        <v>205</v>
      </c>
      <c r="D467" s="19">
        <v>45410</v>
      </c>
      <c r="E467">
        <v>27.6</v>
      </c>
      <c r="F467">
        <f>COUNTIF(Телематика!B:B,_22_05_2024__71315[[#This Row],[Столбец1]])</f>
        <v>1</v>
      </c>
    </row>
    <row r="468" spans="1:6" hidden="1" x14ac:dyDescent="0.2">
      <c r="A468">
        <v>76</v>
      </c>
      <c r="B468" t="str">
        <f>CONCATENATE(_22_05_2024__71315[[#This Row],[ID транспорта]],_22_05_2024__71315[[#This Row],[дата путевого листа]])</f>
        <v>7645412</v>
      </c>
      <c r="C468" s="20" t="s">
        <v>205</v>
      </c>
      <c r="D468" s="19">
        <v>45412</v>
      </c>
      <c r="E468">
        <v>18.920000000000002</v>
      </c>
      <c r="F468">
        <f>COUNTIF(Телематика!B:B,_22_05_2024__71315[[#This Row],[Столбец1]])</f>
        <v>1</v>
      </c>
    </row>
    <row r="469" spans="1:6" hidden="1" x14ac:dyDescent="0.2">
      <c r="A469">
        <v>79</v>
      </c>
      <c r="B469" t="str">
        <f>CONCATENATE(_22_05_2024__71315[[#This Row],[ID транспорта]],_22_05_2024__71315[[#This Row],[дата путевого листа]])</f>
        <v>7945386</v>
      </c>
      <c r="C469" s="20" t="s">
        <v>30</v>
      </c>
      <c r="D469" s="19">
        <v>45386</v>
      </c>
      <c r="E469">
        <v>3.8</v>
      </c>
      <c r="F469">
        <f>COUNTIF(Телематика!B:B,_22_05_2024__71315[[#This Row],[Столбец1]])</f>
        <v>1</v>
      </c>
    </row>
    <row r="470" spans="1:6" hidden="1" x14ac:dyDescent="0.2">
      <c r="A470">
        <v>79</v>
      </c>
      <c r="B470" t="str">
        <f>CONCATENATE(_22_05_2024__71315[[#This Row],[ID транспорта]],_22_05_2024__71315[[#This Row],[дата путевого листа]])</f>
        <v>7945392</v>
      </c>
      <c r="C470" s="20" t="s">
        <v>30</v>
      </c>
      <c r="D470" s="19">
        <v>45392</v>
      </c>
      <c r="E470">
        <v>10.199999999999999</v>
      </c>
      <c r="F470">
        <f>COUNTIF(Телематика!B:B,_22_05_2024__71315[[#This Row],[Столбец1]])</f>
        <v>1</v>
      </c>
    </row>
    <row r="471" spans="1:6" hidden="1" x14ac:dyDescent="0.2">
      <c r="A471">
        <v>79</v>
      </c>
      <c r="B471" t="str">
        <f>CONCATENATE(_22_05_2024__71315[[#This Row],[ID транспорта]],_22_05_2024__71315[[#This Row],[дата путевого листа]])</f>
        <v>7945393</v>
      </c>
      <c r="C471" s="20" t="s">
        <v>30</v>
      </c>
      <c r="D471" s="19">
        <v>45393</v>
      </c>
      <c r="E471">
        <v>45</v>
      </c>
      <c r="F471">
        <f>COUNTIF(Телематика!B:B,_22_05_2024__71315[[#This Row],[Столбец1]])</f>
        <v>1</v>
      </c>
    </row>
    <row r="472" spans="1:6" hidden="1" x14ac:dyDescent="0.2">
      <c r="A472">
        <v>79</v>
      </c>
      <c r="B472" t="str">
        <f>CONCATENATE(_22_05_2024__71315[[#This Row],[ID транспорта]],_22_05_2024__71315[[#This Row],[дата путевого листа]])</f>
        <v>7945398</v>
      </c>
      <c r="C472" s="20" t="s">
        <v>30</v>
      </c>
      <c r="D472" s="19">
        <v>45398</v>
      </c>
      <c r="E472">
        <v>18.8</v>
      </c>
      <c r="F472">
        <f>COUNTIF(Телематика!B:B,_22_05_2024__71315[[#This Row],[Столбец1]])</f>
        <v>1</v>
      </c>
    </row>
    <row r="473" spans="1:6" hidden="1" x14ac:dyDescent="0.2">
      <c r="A473">
        <v>79</v>
      </c>
      <c r="B473" t="str">
        <f>CONCATENATE(_22_05_2024__71315[[#This Row],[ID транспорта]],_22_05_2024__71315[[#This Row],[дата путевого листа]])</f>
        <v>7945400</v>
      </c>
      <c r="C473" s="20" t="s">
        <v>30</v>
      </c>
      <c r="D473" s="19">
        <v>45400</v>
      </c>
      <c r="E473">
        <v>2.2000000000000002</v>
      </c>
      <c r="F473">
        <f>COUNTIF(Телематика!B:B,_22_05_2024__71315[[#This Row],[Столбец1]])</f>
        <v>1</v>
      </c>
    </row>
    <row r="474" spans="1:6" hidden="1" x14ac:dyDescent="0.2">
      <c r="A474">
        <v>79</v>
      </c>
      <c r="B474" t="str">
        <f>CONCATENATE(_22_05_2024__71315[[#This Row],[ID транспорта]],_22_05_2024__71315[[#This Row],[дата путевого листа]])</f>
        <v>7945407</v>
      </c>
      <c r="C474" s="20" t="s">
        <v>30</v>
      </c>
      <c r="D474" s="19">
        <v>45407</v>
      </c>
      <c r="E474">
        <v>1</v>
      </c>
      <c r="F474">
        <f>COUNTIF(Телематика!B:B,_22_05_2024__71315[[#This Row],[Столбец1]])</f>
        <v>1</v>
      </c>
    </row>
    <row r="475" spans="1:6" hidden="1" x14ac:dyDescent="0.2">
      <c r="A475">
        <v>80</v>
      </c>
      <c r="B475" t="str">
        <f>CONCATENATE(_22_05_2024__71315[[#This Row],[ID транспорта]],_22_05_2024__71315[[#This Row],[дата путевого листа]])</f>
        <v>8045383</v>
      </c>
      <c r="C475" s="20" t="s">
        <v>208</v>
      </c>
      <c r="D475" s="19">
        <v>45383</v>
      </c>
      <c r="E475">
        <v>21</v>
      </c>
      <c r="F475">
        <f>COUNTIF(Телематика!B:B,_22_05_2024__71315[[#This Row],[Столбец1]])</f>
        <v>1</v>
      </c>
    </row>
    <row r="476" spans="1:6" hidden="1" x14ac:dyDescent="0.2">
      <c r="A476">
        <v>80</v>
      </c>
      <c r="B476" t="str">
        <f>CONCATENATE(_22_05_2024__71315[[#This Row],[ID транспорта]],_22_05_2024__71315[[#This Row],[дата путевого листа]])</f>
        <v>8045384</v>
      </c>
      <c r="C476" s="20" t="s">
        <v>208</v>
      </c>
      <c r="D476" s="19">
        <v>45384</v>
      </c>
      <c r="E476">
        <v>9</v>
      </c>
      <c r="F476">
        <f>COUNTIF(Телематика!B:B,_22_05_2024__71315[[#This Row],[Столбец1]])</f>
        <v>1</v>
      </c>
    </row>
    <row r="477" spans="1:6" hidden="1" x14ac:dyDescent="0.2">
      <c r="A477">
        <v>80</v>
      </c>
      <c r="B477" t="str">
        <f>CONCATENATE(_22_05_2024__71315[[#This Row],[ID транспорта]],_22_05_2024__71315[[#This Row],[дата путевого листа]])</f>
        <v>8045387</v>
      </c>
      <c r="C477" s="20" t="s">
        <v>208</v>
      </c>
      <c r="D477" s="19">
        <v>45387</v>
      </c>
      <c r="E477">
        <v>2</v>
      </c>
      <c r="F477">
        <f>COUNTIF(Телематика!B:B,_22_05_2024__71315[[#This Row],[Столбец1]])</f>
        <v>1</v>
      </c>
    </row>
    <row r="478" spans="1:6" hidden="1" x14ac:dyDescent="0.2">
      <c r="A478">
        <v>80</v>
      </c>
      <c r="B478" t="str">
        <f>CONCATENATE(_22_05_2024__71315[[#This Row],[ID транспорта]],_22_05_2024__71315[[#This Row],[дата путевого листа]])</f>
        <v>8045389</v>
      </c>
      <c r="C478" s="20" t="s">
        <v>208</v>
      </c>
      <c r="D478" s="19">
        <v>45389</v>
      </c>
      <c r="E478">
        <v>10</v>
      </c>
      <c r="F478">
        <f>COUNTIF(Телематика!B:B,_22_05_2024__71315[[#This Row],[Столбец1]])</f>
        <v>1</v>
      </c>
    </row>
    <row r="479" spans="1:6" hidden="1" x14ac:dyDescent="0.2">
      <c r="A479">
        <v>80</v>
      </c>
      <c r="B479" t="str">
        <f>CONCATENATE(_22_05_2024__71315[[#This Row],[ID транспорта]],_22_05_2024__71315[[#This Row],[дата путевого листа]])</f>
        <v>8045390</v>
      </c>
      <c r="C479" s="20" t="s">
        <v>208</v>
      </c>
      <c r="D479" s="19">
        <v>45390</v>
      </c>
      <c r="E479">
        <v>4</v>
      </c>
      <c r="F479">
        <f>COUNTIF(Телематика!B:B,_22_05_2024__71315[[#This Row],[Столбец1]])</f>
        <v>1</v>
      </c>
    </row>
    <row r="480" spans="1:6" hidden="1" x14ac:dyDescent="0.2">
      <c r="A480">
        <v>80</v>
      </c>
      <c r="B480" t="str">
        <f>CONCATENATE(_22_05_2024__71315[[#This Row],[ID транспорта]],_22_05_2024__71315[[#This Row],[дата путевого листа]])</f>
        <v>8045391</v>
      </c>
      <c r="C480" s="20" t="s">
        <v>208</v>
      </c>
      <c r="D480" s="19">
        <v>45391</v>
      </c>
      <c r="E480">
        <v>15</v>
      </c>
      <c r="F480">
        <f>COUNTIF(Телематика!B:B,_22_05_2024__71315[[#This Row],[Столбец1]])</f>
        <v>1</v>
      </c>
    </row>
    <row r="481" spans="1:6" hidden="1" x14ac:dyDescent="0.2">
      <c r="A481">
        <v>80</v>
      </c>
      <c r="B481" t="str">
        <f>CONCATENATE(_22_05_2024__71315[[#This Row],[ID транспорта]],_22_05_2024__71315[[#This Row],[дата путевого листа]])</f>
        <v>8045392</v>
      </c>
      <c r="C481" s="20" t="s">
        <v>208</v>
      </c>
      <c r="D481" s="19">
        <v>45392</v>
      </c>
      <c r="E481">
        <v>12.02</v>
      </c>
      <c r="F481">
        <f>COUNTIF(Телематика!B:B,_22_05_2024__71315[[#This Row],[Столбец1]])</f>
        <v>1</v>
      </c>
    </row>
    <row r="482" spans="1:6" hidden="1" x14ac:dyDescent="0.2">
      <c r="A482">
        <v>80</v>
      </c>
      <c r="B482" t="str">
        <f>CONCATENATE(_22_05_2024__71315[[#This Row],[ID транспорта]],_22_05_2024__71315[[#This Row],[дата путевого листа]])</f>
        <v>8045394</v>
      </c>
      <c r="C482" s="20" t="s">
        <v>208</v>
      </c>
      <c r="D482" s="19">
        <v>45394</v>
      </c>
      <c r="E482">
        <v>35.130000000000003</v>
      </c>
      <c r="F482">
        <f>COUNTIF(Телематика!B:B,_22_05_2024__71315[[#This Row],[Столбец1]])</f>
        <v>1</v>
      </c>
    </row>
    <row r="483" spans="1:6" hidden="1" x14ac:dyDescent="0.2">
      <c r="A483">
        <v>80</v>
      </c>
      <c r="B483" t="str">
        <f>CONCATENATE(_22_05_2024__71315[[#This Row],[ID транспорта]],_22_05_2024__71315[[#This Row],[дата путевого листа]])</f>
        <v>8045395</v>
      </c>
      <c r="C483" s="20" t="s">
        <v>208</v>
      </c>
      <c r="D483" s="19">
        <v>45395</v>
      </c>
      <c r="E483">
        <v>10</v>
      </c>
      <c r="F483">
        <f>COUNTIF(Телематика!B:B,_22_05_2024__71315[[#This Row],[Столбец1]])</f>
        <v>1</v>
      </c>
    </row>
    <row r="484" spans="1:6" hidden="1" x14ac:dyDescent="0.2">
      <c r="A484">
        <v>80</v>
      </c>
      <c r="B484" t="str">
        <f>CONCATENATE(_22_05_2024__71315[[#This Row],[ID транспорта]],_22_05_2024__71315[[#This Row],[дата путевого листа]])</f>
        <v>8045396</v>
      </c>
      <c r="C484" s="20" t="s">
        <v>208</v>
      </c>
      <c r="D484" s="19">
        <v>45396</v>
      </c>
      <c r="E484">
        <v>6</v>
      </c>
      <c r="F484">
        <f>COUNTIF(Телематика!B:B,_22_05_2024__71315[[#This Row],[Столбец1]])</f>
        <v>1</v>
      </c>
    </row>
    <row r="485" spans="1:6" hidden="1" x14ac:dyDescent="0.2">
      <c r="A485">
        <v>80</v>
      </c>
      <c r="B485" t="str">
        <f>CONCATENATE(_22_05_2024__71315[[#This Row],[ID транспорта]],_22_05_2024__71315[[#This Row],[дата путевого листа]])</f>
        <v>8045399</v>
      </c>
      <c r="C485" s="20" t="s">
        <v>208</v>
      </c>
      <c r="D485" s="19">
        <v>45399</v>
      </c>
      <c r="E485">
        <v>46</v>
      </c>
      <c r="F485">
        <f>COUNTIF(Телематика!B:B,_22_05_2024__71315[[#This Row],[Столбец1]])</f>
        <v>1</v>
      </c>
    </row>
    <row r="486" spans="1:6" hidden="1" x14ac:dyDescent="0.2">
      <c r="A486">
        <v>80</v>
      </c>
      <c r="B486" t="str">
        <f>CONCATENATE(_22_05_2024__71315[[#This Row],[ID транспорта]],_22_05_2024__71315[[#This Row],[дата путевого листа]])</f>
        <v>8045401</v>
      </c>
      <c r="C486" s="20" t="s">
        <v>208</v>
      </c>
      <c r="D486" s="19">
        <v>45401</v>
      </c>
      <c r="E486">
        <v>1</v>
      </c>
      <c r="F486">
        <f>COUNTIF(Телематика!B:B,_22_05_2024__71315[[#This Row],[Столбец1]])</f>
        <v>1</v>
      </c>
    </row>
    <row r="487" spans="1:6" hidden="1" x14ac:dyDescent="0.2">
      <c r="A487">
        <v>80</v>
      </c>
      <c r="B487" t="str">
        <f>CONCATENATE(_22_05_2024__71315[[#This Row],[ID транспорта]],_22_05_2024__71315[[#This Row],[дата путевого листа]])</f>
        <v>8045403</v>
      </c>
      <c r="C487" s="20" t="s">
        <v>208</v>
      </c>
      <c r="D487" s="19">
        <v>45403</v>
      </c>
      <c r="E487">
        <v>13.85</v>
      </c>
      <c r="F487">
        <f>COUNTIF(Телематика!B:B,_22_05_2024__71315[[#This Row],[Столбец1]])</f>
        <v>1</v>
      </c>
    </row>
    <row r="488" spans="1:6" hidden="1" x14ac:dyDescent="0.2">
      <c r="A488">
        <v>80</v>
      </c>
      <c r="B488" t="str">
        <f>CONCATENATE(_22_05_2024__71315[[#This Row],[ID транспорта]],_22_05_2024__71315[[#This Row],[дата путевого листа]])</f>
        <v>8045407</v>
      </c>
      <c r="C488" s="20" t="s">
        <v>208</v>
      </c>
      <c r="D488" s="19">
        <v>45407</v>
      </c>
      <c r="E488">
        <v>13</v>
      </c>
      <c r="F488">
        <f>COUNTIF(Телематика!B:B,_22_05_2024__71315[[#This Row],[Столбец1]])</f>
        <v>1</v>
      </c>
    </row>
    <row r="489" spans="1:6" hidden="1" x14ac:dyDescent="0.2">
      <c r="A489">
        <v>80</v>
      </c>
      <c r="B489" t="str">
        <f>CONCATENATE(_22_05_2024__71315[[#This Row],[ID транспорта]],_22_05_2024__71315[[#This Row],[дата путевого листа]])</f>
        <v>8045410</v>
      </c>
      <c r="C489" s="20" t="s">
        <v>208</v>
      </c>
      <c r="D489" s="19">
        <v>45410</v>
      </c>
      <c r="E489">
        <v>6</v>
      </c>
      <c r="F489">
        <f>COUNTIF(Телематика!B:B,_22_05_2024__71315[[#This Row],[Столбец1]])</f>
        <v>1</v>
      </c>
    </row>
    <row r="490" spans="1:6" x14ac:dyDescent="0.2">
      <c r="A490">
        <v>442</v>
      </c>
      <c r="B490" t="str">
        <f>CONCATENATE(_22_05_2024__71315[[#This Row],[ID транспорта]],_22_05_2024__71315[[#This Row],[дата путевого листа]])</f>
        <v>44245386</v>
      </c>
      <c r="C490" s="20" t="s">
        <v>209</v>
      </c>
      <c r="D490" s="19">
        <v>45386</v>
      </c>
      <c r="E490">
        <v>0.35</v>
      </c>
      <c r="F490">
        <f>COUNTIF(Телематика!B:B,_22_05_2024__71315[[#This Row],[Столбец1]])</f>
        <v>1</v>
      </c>
    </row>
    <row r="491" spans="1:6" hidden="1" x14ac:dyDescent="0.2">
      <c r="A491">
        <v>442</v>
      </c>
      <c r="B491" t="str">
        <f>CONCATENATE(_22_05_2024__71315[[#This Row],[ID транспорта]],_22_05_2024__71315[[#This Row],[дата путевого листа]])</f>
        <v>44245392</v>
      </c>
      <c r="C491" s="20" t="s">
        <v>209</v>
      </c>
      <c r="D491" s="19">
        <v>45392</v>
      </c>
      <c r="E491">
        <v>27.55</v>
      </c>
      <c r="F491">
        <f>COUNTIF(Телематика!B:B,_22_05_2024__71315[[#This Row],[Столбец1]])</f>
        <v>1</v>
      </c>
    </row>
    <row r="492" spans="1:6" x14ac:dyDescent="0.2">
      <c r="A492">
        <v>442</v>
      </c>
      <c r="B492" t="str">
        <f>CONCATENATE(_22_05_2024__71315[[#This Row],[ID транспорта]],_22_05_2024__71315[[#This Row],[дата путевого листа]])</f>
        <v>44245393</v>
      </c>
      <c r="C492" s="20" t="s">
        <v>209</v>
      </c>
      <c r="D492" s="19">
        <v>45393</v>
      </c>
      <c r="E492">
        <v>40.25</v>
      </c>
      <c r="F492">
        <f>COUNTIF(Телематика!B:B,_22_05_2024__71315[[#This Row],[Столбец1]])</f>
        <v>1</v>
      </c>
    </row>
    <row r="493" spans="1:6" x14ac:dyDescent="0.2">
      <c r="A493">
        <v>442</v>
      </c>
      <c r="B493" t="str">
        <f>CONCATENATE(_22_05_2024__71315[[#This Row],[ID транспорта]],_22_05_2024__71315[[#This Row],[дата путевого листа]])</f>
        <v>44245400</v>
      </c>
      <c r="C493" s="20" t="s">
        <v>209</v>
      </c>
      <c r="D493" s="19">
        <v>45400</v>
      </c>
      <c r="E493">
        <v>2.2000000000000002</v>
      </c>
      <c r="F493">
        <f>COUNTIF(Телематика!B:B,_22_05_2024__71315[[#This Row],[Столбец1]])</f>
        <v>1</v>
      </c>
    </row>
    <row r="494" spans="1:6" hidden="1" x14ac:dyDescent="0.2">
      <c r="A494">
        <v>442</v>
      </c>
      <c r="B494" t="str">
        <f>CONCATENATE(_22_05_2024__71315[[#This Row],[ID транспорта]],_22_05_2024__71315[[#This Row],[дата путевого листа]])</f>
        <v>44245407</v>
      </c>
      <c r="C494" s="20" t="s">
        <v>209</v>
      </c>
      <c r="D494" s="19">
        <v>45407</v>
      </c>
      <c r="E494">
        <v>1</v>
      </c>
      <c r="F494">
        <f>COUNTIF(Телематика!B:B,_22_05_2024__71315[[#This Row],[Столбец1]])</f>
        <v>1</v>
      </c>
    </row>
    <row r="495" spans="1:6" hidden="1" x14ac:dyDescent="0.2">
      <c r="A495">
        <v>441</v>
      </c>
      <c r="B495" t="str">
        <f>CONCATENATE(_22_05_2024__71315[[#This Row],[ID транспорта]],_22_05_2024__71315[[#This Row],[дата путевого листа]])</f>
        <v>44145394</v>
      </c>
      <c r="C495" s="20" t="s">
        <v>210</v>
      </c>
      <c r="D495" s="19">
        <v>45394</v>
      </c>
      <c r="E495">
        <v>21</v>
      </c>
      <c r="F495">
        <f>COUNTIF(Телематика!B:B,_22_05_2024__71315[[#This Row],[Столбец1]])</f>
        <v>1</v>
      </c>
    </row>
    <row r="496" spans="1:6" hidden="1" x14ac:dyDescent="0.2">
      <c r="A496">
        <v>441</v>
      </c>
      <c r="B496" t="str">
        <f>CONCATENATE(_22_05_2024__71315[[#This Row],[ID транспорта]],_22_05_2024__71315[[#This Row],[дата путевого листа]])</f>
        <v>44145401</v>
      </c>
      <c r="C496" s="20" t="s">
        <v>210</v>
      </c>
      <c r="D496" s="19">
        <v>45401</v>
      </c>
      <c r="E496">
        <v>14.6</v>
      </c>
      <c r="F496">
        <f>COUNTIF(Телематика!B:B,_22_05_2024__71315[[#This Row],[Столбец1]])</f>
        <v>1</v>
      </c>
    </row>
    <row r="497" spans="1:6" hidden="1" x14ac:dyDescent="0.2">
      <c r="A497">
        <v>441</v>
      </c>
      <c r="B497" t="str">
        <f>CONCATENATE(_22_05_2024__71315[[#This Row],[ID транспорта]],_22_05_2024__71315[[#This Row],[дата путевого листа]])</f>
        <v>44145406</v>
      </c>
      <c r="C497" s="20" t="s">
        <v>210</v>
      </c>
      <c r="D497" s="19">
        <v>45406</v>
      </c>
      <c r="E497">
        <v>5</v>
      </c>
      <c r="F497">
        <f>COUNTIF(Телематика!B:B,_22_05_2024__71315[[#This Row],[Столбец1]])</f>
        <v>1</v>
      </c>
    </row>
    <row r="498" spans="1:6" x14ac:dyDescent="0.2">
      <c r="A498">
        <v>81</v>
      </c>
      <c r="B498" t="str">
        <f>CONCATENATE(_22_05_2024__71315[[#This Row],[ID транспорта]],_22_05_2024__71315[[#This Row],[дата путевого листа]])</f>
        <v>8145390</v>
      </c>
      <c r="C498" s="20" t="s">
        <v>211</v>
      </c>
      <c r="D498" s="19">
        <v>45390</v>
      </c>
      <c r="E498">
        <v>10.210000000000001</v>
      </c>
      <c r="F498">
        <f>COUNTIF(Телематика!B:B,_22_05_2024__71315[[#This Row],[Столбец1]])</f>
        <v>1</v>
      </c>
    </row>
    <row r="499" spans="1:6" x14ac:dyDescent="0.2">
      <c r="A499">
        <v>81</v>
      </c>
      <c r="B499" t="str">
        <f>CONCATENATE(_22_05_2024__71315[[#This Row],[ID транспорта]],_22_05_2024__71315[[#This Row],[дата путевого листа]])</f>
        <v>8145394</v>
      </c>
      <c r="C499" s="20" t="s">
        <v>211</v>
      </c>
      <c r="D499" s="19">
        <v>45394</v>
      </c>
      <c r="E499">
        <v>11.74</v>
      </c>
      <c r="F499">
        <f>COUNTIF(Телематика!B:B,_22_05_2024__71315[[#This Row],[Столбец1]])</f>
        <v>1</v>
      </c>
    </row>
    <row r="500" spans="1:6" x14ac:dyDescent="0.2">
      <c r="A500">
        <v>81</v>
      </c>
      <c r="B500" t="str">
        <f>CONCATENATE(_22_05_2024__71315[[#This Row],[ID транспорта]],_22_05_2024__71315[[#This Row],[дата путевого листа]])</f>
        <v>8145401</v>
      </c>
      <c r="C500" s="20" t="s">
        <v>211</v>
      </c>
      <c r="D500" s="19">
        <v>45401</v>
      </c>
      <c r="E500">
        <v>4</v>
      </c>
      <c r="F500">
        <f>COUNTIF(Телематика!B:B,_22_05_2024__71315[[#This Row],[Столбец1]])</f>
        <v>1</v>
      </c>
    </row>
    <row r="501" spans="1:6" x14ac:dyDescent="0.2">
      <c r="A501">
        <v>81</v>
      </c>
      <c r="B501" t="str">
        <f>CONCATENATE(_22_05_2024__71315[[#This Row],[ID транспорта]],_22_05_2024__71315[[#This Row],[дата путевого листа]])</f>
        <v>8145406</v>
      </c>
      <c r="C501" s="20" t="s">
        <v>211</v>
      </c>
      <c r="D501" s="19">
        <v>45406</v>
      </c>
      <c r="E501">
        <v>1</v>
      </c>
      <c r="F501">
        <f>COUNTIF(Телематика!B:B,_22_05_2024__71315[[#This Row],[Столбец1]])</f>
        <v>1</v>
      </c>
    </row>
    <row r="502" spans="1:6" x14ac:dyDescent="0.2">
      <c r="A502">
        <v>82</v>
      </c>
      <c r="B502" t="str">
        <f>CONCATENATE(_22_05_2024__71315[[#This Row],[ID транспорта]],_22_05_2024__71315[[#This Row],[дата путевого листа]])</f>
        <v>8245384</v>
      </c>
      <c r="C502" s="20" t="s">
        <v>212</v>
      </c>
      <c r="D502" s="19">
        <v>45384</v>
      </c>
      <c r="E502">
        <v>6</v>
      </c>
      <c r="F502">
        <f>COUNTIF(Телематика!B:B,_22_05_2024__71315[[#This Row],[Столбец1]])</f>
        <v>1</v>
      </c>
    </row>
    <row r="503" spans="1:6" x14ac:dyDescent="0.2">
      <c r="A503">
        <v>82</v>
      </c>
      <c r="B503" t="str">
        <f>CONCATENATE(_22_05_2024__71315[[#This Row],[ID транспорта]],_22_05_2024__71315[[#This Row],[дата путевого листа]])</f>
        <v>8245398</v>
      </c>
      <c r="C503" s="20" t="s">
        <v>212</v>
      </c>
      <c r="D503" s="19">
        <v>45398</v>
      </c>
      <c r="E503">
        <v>3</v>
      </c>
      <c r="F503">
        <f>COUNTIF(Телематика!B:B,_22_05_2024__71315[[#This Row],[Столбец1]])</f>
        <v>1</v>
      </c>
    </row>
    <row r="504" spans="1:6" x14ac:dyDescent="0.2">
      <c r="A504">
        <v>82</v>
      </c>
      <c r="B504" t="str">
        <f>CONCATENATE(_22_05_2024__71315[[#This Row],[ID транспорта]],_22_05_2024__71315[[#This Row],[дата путевого листа]])</f>
        <v>8245411</v>
      </c>
      <c r="C504" s="20" t="s">
        <v>212</v>
      </c>
      <c r="D504" s="19">
        <v>45411</v>
      </c>
      <c r="E504">
        <v>172</v>
      </c>
      <c r="F504">
        <f>COUNTIF(Телематика!B:B,_22_05_2024__71315[[#This Row],[Столбец1]])</f>
        <v>1</v>
      </c>
    </row>
    <row r="505" spans="1:6" x14ac:dyDescent="0.2">
      <c r="A505">
        <v>83</v>
      </c>
      <c r="B505" t="str">
        <f>CONCATENATE(_22_05_2024__71315[[#This Row],[ID транспорта]],_22_05_2024__71315[[#This Row],[дата путевого листа]])</f>
        <v>8345383</v>
      </c>
      <c r="C505" s="20" t="s">
        <v>213</v>
      </c>
      <c r="D505" s="19">
        <v>45383</v>
      </c>
      <c r="E505">
        <v>36</v>
      </c>
      <c r="F505">
        <f>COUNTIF(Телематика!B:B,_22_05_2024__71315[[#This Row],[Столбец1]])</f>
        <v>1</v>
      </c>
    </row>
    <row r="506" spans="1:6" x14ac:dyDescent="0.2">
      <c r="A506">
        <v>83</v>
      </c>
      <c r="B506" t="str">
        <f>CONCATENATE(_22_05_2024__71315[[#This Row],[ID транспорта]],_22_05_2024__71315[[#This Row],[дата путевого листа]])</f>
        <v>8345385</v>
      </c>
      <c r="C506" s="20" t="s">
        <v>213</v>
      </c>
      <c r="D506" s="19">
        <v>45385</v>
      </c>
      <c r="E506">
        <v>29</v>
      </c>
      <c r="F506">
        <f>COUNTIF(Телематика!B:B,_22_05_2024__71315[[#This Row],[Столбец1]])</f>
        <v>1</v>
      </c>
    </row>
    <row r="507" spans="1:6" x14ac:dyDescent="0.2">
      <c r="A507">
        <v>83</v>
      </c>
      <c r="B507" t="str">
        <f>CONCATENATE(_22_05_2024__71315[[#This Row],[ID транспорта]],_22_05_2024__71315[[#This Row],[дата путевого листа]])</f>
        <v>8345390</v>
      </c>
      <c r="C507" s="20" t="s">
        <v>213</v>
      </c>
      <c r="D507" s="19">
        <v>45390</v>
      </c>
      <c r="E507">
        <v>30</v>
      </c>
      <c r="F507">
        <f>COUNTIF(Телематика!B:B,_22_05_2024__71315[[#This Row],[Столбец1]])</f>
        <v>1</v>
      </c>
    </row>
    <row r="508" spans="1:6" x14ac:dyDescent="0.2">
      <c r="A508">
        <v>83</v>
      </c>
      <c r="B508" t="str">
        <f>CONCATENATE(_22_05_2024__71315[[#This Row],[ID транспорта]],_22_05_2024__71315[[#This Row],[дата путевого листа]])</f>
        <v>8345392</v>
      </c>
      <c r="C508" s="20" t="s">
        <v>213</v>
      </c>
      <c r="D508" s="19">
        <v>45392</v>
      </c>
      <c r="E508">
        <v>4</v>
      </c>
      <c r="F508">
        <f>COUNTIF(Телематика!B:B,_22_05_2024__71315[[#This Row],[Столбец1]])</f>
        <v>1</v>
      </c>
    </row>
    <row r="509" spans="1:6" x14ac:dyDescent="0.2">
      <c r="A509">
        <v>83</v>
      </c>
      <c r="B509" t="str">
        <f>CONCATENATE(_22_05_2024__71315[[#This Row],[ID транспорта]],_22_05_2024__71315[[#This Row],[дата путевого листа]])</f>
        <v>8345393</v>
      </c>
      <c r="C509" s="20" t="s">
        <v>213</v>
      </c>
      <c r="D509" s="19">
        <v>45393</v>
      </c>
      <c r="E509">
        <v>15</v>
      </c>
      <c r="F509">
        <f>COUNTIF(Телематика!B:B,_22_05_2024__71315[[#This Row],[Столбец1]])</f>
        <v>1</v>
      </c>
    </row>
    <row r="510" spans="1:6" x14ac:dyDescent="0.2">
      <c r="A510">
        <v>83</v>
      </c>
      <c r="B510" t="str">
        <f>CONCATENATE(_22_05_2024__71315[[#This Row],[ID транспорта]],_22_05_2024__71315[[#This Row],[дата путевого листа]])</f>
        <v>8345397</v>
      </c>
      <c r="C510" s="20" t="s">
        <v>213</v>
      </c>
      <c r="D510" s="19">
        <v>45397</v>
      </c>
      <c r="E510">
        <v>18</v>
      </c>
      <c r="F510">
        <f>COUNTIF(Телематика!B:B,_22_05_2024__71315[[#This Row],[Столбец1]])</f>
        <v>1</v>
      </c>
    </row>
    <row r="511" spans="1:6" x14ac:dyDescent="0.2">
      <c r="A511">
        <v>83</v>
      </c>
      <c r="B511" t="str">
        <f>CONCATENATE(_22_05_2024__71315[[#This Row],[ID транспорта]],_22_05_2024__71315[[#This Row],[дата путевого листа]])</f>
        <v>8345398</v>
      </c>
      <c r="C511" s="20" t="s">
        <v>213</v>
      </c>
      <c r="D511" s="19">
        <v>45398</v>
      </c>
      <c r="E511">
        <v>25</v>
      </c>
      <c r="F511">
        <f>COUNTIF(Телематика!B:B,_22_05_2024__71315[[#This Row],[Столбец1]])</f>
        <v>1</v>
      </c>
    </row>
    <row r="512" spans="1:6" x14ac:dyDescent="0.2">
      <c r="A512">
        <v>83</v>
      </c>
      <c r="B512" t="str">
        <f>CONCATENATE(_22_05_2024__71315[[#This Row],[ID транспорта]],_22_05_2024__71315[[#This Row],[дата путевого листа]])</f>
        <v>8345399</v>
      </c>
      <c r="C512" s="20" t="s">
        <v>213</v>
      </c>
      <c r="D512" s="19">
        <v>45399</v>
      </c>
      <c r="E512">
        <v>17</v>
      </c>
      <c r="F512">
        <f>COUNTIF(Телематика!B:B,_22_05_2024__71315[[#This Row],[Столбец1]])</f>
        <v>1</v>
      </c>
    </row>
    <row r="513" spans="1:6" x14ac:dyDescent="0.2">
      <c r="A513">
        <v>83</v>
      </c>
      <c r="B513" t="str">
        <f>CONCATENATE(_22_05_2024__71315[[#This Row],[ID транспорта]],_22_05_2024__71315[[#This Row],[дата путевого листа]])</f>
        <v>8345400</v>
      </c>
      <c r="C513" s="20" t="s">
        <v>213</v>
      </c>
      <c r="D513" s="19">
        <v>45400</v>
      </c>
      <c r="E513">
        <v>137</v>
      </c>
      <c r="F513">
        <f>COUNTIF(Телематика!B:B,_22_05_2024__71315[[#This Row],[Столбец1]])</f>
        <v>1</v>
      </c>
    </row>
    <row r="514" spans="1:6" x14ac:dyDescent="0.2">
      <c r="A514">
        <v>83</v>
      </c>
      <c r="B514" t="str">
        <f>CONCATENATE(_22_05_2024__71315[[#This Row],[ID транспорта]],_22_05_2024__71315[[#This Row],[дата путевого листа]])</f>
        <v>8345401</v>
      </c>
      <c r="C514" s="20" t="s">
        <v>213</v>
      </c>
      <c r="D514" s="19">
        <v>45401</v>
      </c>
      <c r="E514">
        <v>11</v>
      </c>
      <c r="F514">
        <f>COUNTIF(Телематика!B:B,_22_05_2024__71315[[#This Row],[Столбец1]])</f>
        <v>1</v>
      </c>
    </row>
    <row r="515" spans="1:6" x14ac:dyDescent="0.2">
      <c r="A515">
        <v>83</v>
      </c>
      <c r="B515" t="str">
        <f>CONCATENATE(_22_05_2024__71315[[#This Row],[ID транспорта]],_22_05_2024__71315[[#This Row],[дата путевого листа]])</f>
        <v>8345404</v>
      </c>
      <c r="C515" s="20" t="s">
        <v>213</v>
      </c>
      <c r="D515" s="19">
        <v>45404</v>
      </c>
      <c r="E515">
        <v>31</v>
      </c>
      <c r="F515">
        <f>COUNTIF(Телематика!B:B,_22_05_2024__71315[[#This Row],[Столбец1]])</f>
        <v>1</v>
      </c>
    </row>
    <row r="516" spans="1:6" x14ac:dyDescent="0.2">
      <c r="A516">
        <v>83</v>
      </c>
      <c r="B516" t="str">
        <f>CONCATENATE(_22_05_2024__71315[[#This Row],[ID транспорта]],_22_05_2024__71315[[#This Row],[дата путевого листа]])</f>
        <v>8345406</v>
      </c>
      <c r="C516" s="20" t="s">
        <v>213</v>
      </c>
      <c r="D516" s="19">
        <v>45406</v>
      </c>
      <c r="E516">
        <v>10</v>
      </c>
      <c r="F516">
        <f>COUNTIF(Телематика!B:B,_22_05_2024__71315[[#This Row],[Столбец1]])</f>
        <v>1</v>
      </c>
    </row>
    <row r="517" spans="1:6" hidden="1" x14ac:dyDescent="0.2">
      <c r="A517">
        <v>85</v>
      </c>
      <c r="B517" t="str">
        <f>CONCATENATE(_22_05_2024__71315[[#This Row],[ID транспорта]],_22_05_2024__71315[[#This Row],[дата путевого листа]])</f>
        <v>8545383</v>
      </c>
      <c r="C517" s="20" t="s">
        <v>215</v>
      </c>
      <c r="D517" s="19">
        <v>45383</v>
      </c>
      <c r="E517">
        <v>0.09</v>
      </c>
      <c r="F517">
        <f>COUNTIF(Телематика!B:B,_22_05_2024__71315[[#This Row],[Столбец1]])</f>
        <v>1</v>
      </c>
    </row>
    <row r="518" spans="1:6" hidden="1" x14ac:dyDescent="0.2">
      <c r="A518">
        <v>85</v>
      </c>
      <c r="B518" t="str">
        <f>CONCATENATE(_22_05_2024__71315[[#This Row],[ID транспорта]],_22_05_2024__71315[[#This Row],[дата путевого листа]])</f>
        <v>8545385</v>
      </c>
      <c r="C518" s="20" t="s">
        <v>215</v>
      </c>
      <c r="D518" s="19">
        <v>45385</v>
      </c>
      <c r="E518">
        <v>29</v>
      </c>
      <c r="F518">
        <f>COUNTIF(Телематика!B:B,_22_05_2024__71315[[#This Row],[Столбец1]])</f>
        <v>1</v>
      </c>
    </row>
    <row r="519" spans="1:6" hidden="1" x14ac:dyDescent="0.2">
      <c r="A519">
        <v>85</v>
      </c>
      <c r="B519" t="str">
        <f>CONCATENATE(_22_05_2024__71315[[#This Row],[ID транспорта]],_22_05_2024__71315[[#This Row],[дата путевого листа]])</f>
        <v>8545392</v>
      </c>
      <c r="C519" s="20" t="s">
        <v>215</v>
      </c>
      <c r="D519" s="19">
        <v>45392</v>
      </c>
      <c r="E519">
        <v>4</v>
      </c>
      <c r="F519">
        <f>COUNTIF(Телематика!B:B,_22_05_2024__71315[[#This Row],[Столбец1]])</f>
        <v>1</v>
      </c>
    </row>
    <row r="520" spans="1:6" hidden="1" x14ac:dyDescent="0.2">
      <c r="A520">
        <v>85</v>
      </c>
      <c r="B520" t="str">
        <f>CONCATENATE(_22_05_2024__71315[[#This Row],[ID транспорта]],_22_05_2024__71315[[#This Row],[дата путевого листа]])</f>
        <v>8545393</v>
      </c>
      <c r="C520" s="20" t="s">
        <v>215</v>
      </c>
      <c r="D520" s="19">
        <v>45393</v>
      </c>
      <c r="E520">
        <v>15</v>
      </c>
      <c r="F520">
        <f>COUNTIF(Телематика!B:B,_22_05_2024__71315[[#This Row],[Столбец1]])</f>
        <v>1</v>
      </c>
    </row>
    <row r="521" spans="1:6" hidden="1" x14ac:dyDescent="0.2">
      <c r="A521">
        <v>85</v>
      </c>
      <c r="B521" t="str">
        <f>CONCATENATE(_22_05_2024__71315[[#This Row],[ID транспорта]],_22_05_2024__71315[[#This Row],[дата путевого листа]])</f>
        <v>8545395</v>
      </c>
      <c r="C521" s="20" t="s">
        <v>215</v>
      </c>
      <c r="D521" s="19">
        <v>45395</v>
      </c>
      <c r="E521">
        <v>21.96</v>
      </c>
      <c r="F521">
        <f>COUNTIF(Телематика!B:B,_22_05_2024__71315[[#This Row],[Столбец1]])</f>
        <v>1</v>
      </c>
    </row>
    <row r="522" spans="1:6" hidden="1" x14ac:dyDescent="0.2">
      <c r="A522">
        <v>85</v>
      </c>
      <c r="B522" t="str">
        <f>CONCATENATE(_22_05_2024__71315[[#This Row],[ID транспорта]],_22_05_2024__71315[[#This Row],[дата путевого листа]])</f>
        <v>8545397</v>
      </c>
      <c r="C522" s="20" t="s">
        <v>215</v>
      </c>
      <c r="D522" s="19">
        <v>45397</v>
      </c>
      <c r="E522">
        <v>18</v>
      </c>
      <c r="F522">
        <f>COUNTIF(Телематика!B:B,_22_05_2024__71315[[#This Row],[Столбец1]])</f>
        <v>1</v>
      </c>
    </row>
    <row r="523" spans="1:6" hidden="1" x14ac:dyDescent="0.2">
      <c r="A523">
        <v>85</v>
      </c>
      <c r="B523" t="str">
        <f>CONCATENATE(_22_05_2024__71315[[#This Row],[ID транспорта]],_22_05_2024__71315[[#This Row],[дата путевого листа]])</f>
        <v>8545398</v>
      </c>
      <c r="C523" s="20" t="s">
        <v>215</v>
      </c>
      <c r="D523" s="19">
        <v>45398</v>
      </c>
      <c r="E523">
        <v>25</v>
      </c>
      <c r="F523">
        <f>COUNTIF(Телематика!B:B,_22_05_2024__71315[[#This Row],[Столбец1]])</f>
        <v>1</v>
      </c>
    </row>
    <row r="524" spans="1:6" hidden="1" x14ac:dyDescent="0.2">
      <c r="A524">
        <v>85</v>
      </c>
      <c r="B524" t="str">
        <f>CONCATENATE(_22_05_2024__71315[[#This Row],[ID транспорта]],_22_05_2024__71315[[#This Row],[дата путевого листа]])</f>
        <v>8545399</v>
      </c>
      <c r="C524" s="20" t="s">
        <v>215</v>
      </c>
      <c r="D524" s="19">
        <v>45399</v>
      </c>
      <c r="E524">
        <v>17</v>
      </c>
      <c r="F524">
        <f>COUNTIF(Телематика!B:B,_22_05_2024__71315[[#This Row],[Столбец1]])</f>
        <v>1</v>
      </c>
    </row>
    <row r="525" spans="1:6" hidden="1" x14ac:dyDescent="0.2">
      <c r="A525">
        <v>85</v>
      </c>
      <c r="B525" t="str">
        <f>CONCATENATE(_22_05_2024__71315[[#This Row],[ID транспорта]],_22_05_2024__71315[[#This Row],[дата путевого листа]])</f>
        <v>8545401</v>
      </c>
      <c r="C525" s="20" t="s">
        <v>215</v>
      </c>
      <c r="D525" s="19">
        <v>45401</v>
      </c>
      <c r="E525">
        <v>17.45</v>
      </c>
      <c r="F525">
        <f>COUNTIF(Телематика!B:B,_22_05_2024__71315[[#This Row],[Столбец1]])</f>
        <v>1</v>
      </c>
    </row>
    <row r="526" spans="1:6" hidden="1" x14ac:dyDescent="0.2">
      <c r="A526">
        <v>85</v>
      </c>
      <c r="B526" t="str">
        <f>CONCATENATE(_22_05_2024__71315[[#This Row],[ID транспорта]],_22_05_2024__71315[[#This Row],[дата путевого листа]])</f>
        <v>8545404</v>
      </c>
      <c r="C526" s="20" t="s">
        <v>215</v>
      </c>
      <c r="D526" s="19">
        <v>45404</v>
      </c>
      <c r="E526">
        <v>31</v>
      </c>
      <c r="F526">
        <f>COUNTIF(Телематика!B:B,_22_05_2024__71315[[#This Row],[Столбец1]])</f>
        <v>1</v>
      </c>
    </row>
    <row r="527" spans="1:6" hidden="1" x14ac:dyDescent="0.2">
      <c r="A527">
        <v>85</v>
      </c>
      <c r="B527" t="str">
        <f>CONCATENATE(_22_05_2024__71315[[#This Row],[ID транспорта]],_22_05_2024__71315[[#This Row],[дата путевого листа]])</f>
        <v>8545406</v>
      </c>
      <c r="C527" s="20" t="s">
        <v>215</v>
      </c>
      <c r="D527" s="19">
        <v>45406</v>
      </c>
      <c r="E527">
        <v>10</v>
      </c>
      <c r="F527">
        <f>COUNTIF(Телематика!B:B,_22_05_2024__71315[[#This Row],[Столбец1]])</f>
        <v>1</v>
      </c>
    </row>
    <row r="528" spans="1:6" x14ac:dyDescent="0.2">
      <c r="A528">
        <v>87</v>
      </c>
      <c r="B528" t="str">
        <f>CONCATENATE(_22_05_2024__71315[[#This Row],[ID транспорта]],_22_05_2024__71315[[#This Row],[дата путевого листа]])</f>
        <v>8745401</v>
      </c>
      <c r="C528" s="20" t="s">
        <v>32</v>
      </c>
      <c r="D528" s="19">
        <v>45401</v>
      </c>
      <c r="E528">
        <v>3.45</v>
      </c>
      <c r="F528">
        <f>COUNTIF(Телематика!B:B,_22_05_2024__71315[[#This Row],[Столбец1]])</f>
        <v>1</v>
      </c>
    </row>
    <row r="529" spans="1:6" x14ac:dyDescent="0.2">
      <c r="A529">
        <v>87</v>
      </c>
      <c r="B529" t="str">
        <f>CONCATENATE(_22_05_2024__71315[[#This Row],[ID транспорта]],_22_05_2024__71315[[#This Row],[дата путевого листа]])</f>
        <v>8745404</v>
      </c>
      <c r="C529" s="20" t="s">
        <v>32</v>
      </c>
      <c r="D529" s="19">
        <v>45404</v>
      </c>
      <c r="E529">
        <v>10.23</v>
      </c>
      <c r="F529">
        <f>COUNTIF(Телематика!B:B,_22_05_2024__71315[[#This Row],[Столбец1]])</f>
        <v>1</v>
      </c>
    </row>
    <row r="530" spans="1:6" hidden="1" x14ac:dyDescent="0.2">
      <c r="A530">
        <v>88</v>
      </c>
      <c r="B530" t="str">
        <f>CONCATENATE(_22_05_2024__71315[[#This Row],[ID транспорта]],_22_05_2024__71315[[#This Row],[дата путевого листа]])</f>
        <v>8845393</v>
      </c>
      <c r="C530" s="20" t="s">
        <v>217</v>
      </c>
      <c r="D530" s="19">
        <v>45393</v>
      </c>
      <c r="E530">
        <v>15</v>
      </c>
      <c r="F530">
        <f>COUNTIF(Телематика!B:B,_22_05_2024__71315[[#This Row],[Столбец1]])</f>
        <v>1</v>
      </c>
    </row>
    <row r="531" spans="1:6" hidden="1" x14ac:dyDescent="0.2">
      <c r="A531">
        <v>88</v>
      </c>
      <c r="B531" t="str">
        <f>CONCATENATE(_22_05_2024__71315[[#This Row],[ID транспорта]],_22_05_2024__71315[[#This Row],[дата путевого листа]])</f>
        <v>8845395</v>
      </c>
      <c r="C531" s="20" t="s">
        <v>217</v>
      </c>
      <c r="D531" s="19">
        <v>45395</v>
      </c>
      <c r="E531">
        <v>21.46</v>
      </c>
      <c r="F531">
        <f>COUNTIF(Телематика!B:B,_22_05_2024__71315[[#This Row],[Столбец1]])</f>
        <v>1</v>
      </c>
    </row>
    <row r="532" spans="1:6" hidden="1" x14ac:dyDescent="0.2">
      <c r="A532">
        <v>88</v>
      </c>
      <c r="B532" t="str">
        <f>CONCATENATE(_22_05_2024__71315[[#This Row],[ID транспорта]],_22_05_2024__71315[[#This Row],[дата путевого листа]])</f>
        <v>8845397</v>
      </c>
      <c r="C532" s="20" t="s">
        <v>217</v>
      </c>
      <c r="D532" s="19">
        <v>45397</v>
      </c>
      <c r="E532">
        <v>18</v>
      </c>
      <c r="F532">
        <f>COUNTIF(Телематика!B:B,_22_05_2024__71315[[#This Row],[Столбец1]])</f>
        <v>1</v>
      </c>
    </row>
    <row r="533" spans="1:6" hidden="1" x14ac:dyDescent="0.2">
      <c r="A533">
        <v>88</v>
      </c>
      <c r="B533" t="str">
        <f>CONCATENATE(_22_05_2024__71315[[#This Row],[ID транспорта]],_22_05_2024__71315[[#This Row],[дата путевого листа]])</f>
        <v>8845401</v>
      </c>
      <c r="C533" s="20" t="s">
        <v>217</v>
      </c>
      <c r="D533" s="19">
        <v>45401</v>
      </c>
      <c r="E533">
        <v>3.69</v>
      </c>
      <c r="F533">
        <f>COUNTIF(Телематика!B:B,_22_05_2024__71315[[#This Row],[Столбец1]])</f>
        <v>1</v>
      </c>
    </row>
    <row r="534" spans="1:6" hidden="1" x14ac:dyDescent="0.2">
      <c r="A534">
        <v>88</v>
      </c>
      <c r="B534" t="str">
        <f>CONCATENATE(_22_05_2024__71315[[#This Row],[ID транспорта]],_22_05_2024__71315[[#This Row],[дата путевого листа]])</f>
        <v>8845406</v>
      </c>
      <c r="C534" s="20" t="s">
        <v>217</v>
      </c>
      <c r="D534" s="19">
        <v>45406</v>
      </c>
      <c r="E534">
        <v>10</v>
      </c>
      <c r="F534">
        <f>COUNTIF(Телематика!B:B,_22_05_2024__71315[[#This Row],[Столбец1]])</f>
        <v>1</v>
      </c>
    </row>
    <row r="535" spans="1:6" x14ac:dyDescent="0.2">
      <c r="A535">
        <v>88</v>
      </c>
      <c r="B535" t="str">
        <f>CONCATENATE(_22_05_2024__71315[[#This Row],[ID транспорта]],_22_05_2024__71315[[#This Row],[дата путевого листа]])</f>
        <v>8845412</v>
      </c>
      <c r="C535" s="20" t="s">
        <v>217</v>
      </c>
      <c r="D535" s="19">
        <v>45412</v>
      </c>
      <c r="E535">
        <v>1.67</v>
      </c>
      <c r="F535">
        <f>COUNTIF(Телематика!B:B,_22_05_2024__71315[[#This Row],[Столбец1]])</f>
        <v>1</v>
      </c>
    </row>
    <row r="536" spans="1:6" hidden="1" x14ac:dyDescent="0.2">
      <c r="A536">
        <v>89</v>
      </c>
      <c r="B536" t="str">
        <f>CONCATENATE(_22_05_2024__71315[[#This Row],[ID транспорта]],_22_05_2024__71315[[#This Row],[дата путевого листа]])</f>
        <v>8945393</v>
      </c>
      <c r="C536" s="20" t="s">
        <v>218</v>
      </c>
      <c r="D536" s="19">
        <v>45393</v>
      </c>
      <c r="E536">
        <v>15</v>
      </c>
      <c r="F536">
        <f>COUNTIF(Телематика!B:B,_22_05_2024__71315[[#This Row],[Столбец1]])</f>
        <v>1</v>
      </c>
    </row>
    <row r="537" spans="1:6" hidden="1" x14ac:dyDescent="0.2">
      <c r="A537">
        <v>89</v>
      </c>
      <c r="B537" t="str">
        <f>CONCATENATE(_22_05_2024__71315[[#This Row],[ID транспорта]],_22_05_2024__71315[[#This Row],[дата путевого листа]])</f>
        <v>8945397</v>
      </c>
      <c r="C537" s="20" t="s">
        <v>218</v>
      </c>
      <c r="D537" s="19">
        <v>45397</v>
      </c>
      <c r="E537">
        <v>5.5</v>
      </c>
      <c r="F537">
        <f>COUNTIF(Телематика!B:B,_22_05_2024__71315[[#This Row],[Столбец1]])</f>
        <v>1</v>
      </c>
    </row>
    <row r="538" spans="1:6" hidden="1" x14ac:dyDescent="0.2">
      <c r="A538">
        <v>90</v>
      </c>
      <c r="B538" t="str">
        <f>CONCATENATE(_22_05_2024__71315[[#This Row],[ID транспорта]],_22_05_2024__71315[[#This Row],[дата путевого листа]])</f>
        <v>9045383</v>
      </c>
      <c r="C538" s="20" t="s">
        <v>219</v>
      </c>
      <c r="D538" s="19">
        <v>45383</v>
      </c>
      <c r="E538">
        <v>40</v>
      </c>
      <c r="F538">
        <f>COUNTIF(Телематика!B:B,_22_05_2024__71315[[#This Row],[Столбец1]])</f>
        <v>1</v>
      </c>
    </row>
    <row r="539" spans="1:6" hidden="1" x14ac:dyDescent="0.2">
      <c r="A539">
        <v>91</v>
      </c>
      <c r="B539" t="str">
        <f>CONCATENATE(_22_05_2024__71315[[#This Row],[ID транспорта]],_22_05_2024__71315[[#This Row],[дата путевого листа]])</f>
        <v>9145407</v>
      </c>
      <c r="C539" s="20" t="s">
        <v>220</v>
      </c>
      <c r="D539" s="19">
        <v>45407</v>
      </c>
      <c r="E539">
        <v>21</v>
      </c>
      <c r="F539">
        <f>COUNTIF(Телематика!B:B,_22_05_2024__71315[[#This Row],[Столбец1]])</f>
        <v>1</v>
      </c>
    </row>
    <row r="540" spans="1:6" hidden="1" x14ac:dyDescent="0.2">
      <c r="A540">
        <v>91</v>
      </c>
      <c r="B540" t="str">
        <f>CONCATENATE(_22_05_2024__71315[[#This Row],[ID транспорта]],_22_05_2024__71315[[#This Row],[дата путевого листа]])</f>
        <v>9145409</v>
      </c>
      <c r="C540" s="20" t="s">
        <v>220</v>
      </c>
      <c r="D540" s="19">
        <v>45409</v>
      </c>
      <c r="E540">
        <v>55.69</v>
      </c>
      <c r="F540">
        <f>COUNTIF(Телематика!B:B,_22_05_2024__71315[[#This Row],[Столбец1]])</f>
        <v>1</v>
      </c>
    </row>
    <row r="541" spans="1:6" x14ac:dyDescent="0.2">
      <c r="A541">
        <v>91</v>
      </c>
      <c r="B541" t="str">
        <f>CONCATENATE(_22_05_2024__71315[[#This Row],[ID транспорта]],_22_05_2024__71315[[#This Row],[дата путевого листа]])</f>
        <v>9145412</v>
      </c>
      <c r="C541" s="20" t="s">
        <v>220</v>
      </c>
      <c r="D541" s="19">
        <v>45412</v>
      </c>
      <c r="E541">
        <v>1.83</v>
      </c>
      <c r="F541">
        <f>COUNTIF(Телематика!B:B,_22_05_2024__71315[[#This Row],[Столбец1]])</f>
        <v>1</v>
      </c>
    </row>
    <row r="542" spans="1:6" hidden="1" x14ac:dyDescent="0.2">
      <c r="A542">
        <v>442</v>
      </c>
      <c r="B542" t="str">
        <f>CONCATENATE(_22_05_2024__71315[[#This Row],[ID транспорта]],_22_05_2024__71315[[#This Row],[дата путевого листа]])</f>
        <v>44245397</v>
      </c>
      <c r="C542" s="20" t="s">
        <v>209</v>
      </c>
      <c r="D542" s="19">
        <v>45397</v>
      </c>
      <c r="E542">
        <v>17.309999999999999</v>
      </c>
      <c r="F542">
        <f>COUNTIF(Телематика!B:B,_22_05_2024__71315[[#This Row],[Столбец1]])</f>
        <v>1</v>
      </c>
    </row>
    <row r="543" spans="1:6" hidden="1" x14ac:dyDescent="0.2">
      <c r="A543">
        <v>442</v>
      </c>
      <c r="B543" t="str">
        <f>CONCATENATE(_22_05_2024__71315[[#This Row],[ID транспорта]],_22_05_2024__71315[[#This Row],[дата путевого листа]])</f>
        <v>44245404</v>
      </c>
      <c r="C543" s="20" t="s">
        <v>209</v>
      </c>
      <c r="D543" s="19">
        <v>45404</v>
      </c>
      <c r="E543">
        <v>35.200000000000003</v>
      </c>
      <c r="F543">
        <f>COUNTIF(Телематика!B:B,_22_05_2024__71315[[#This Row],[Столбец1]])</f>
        <v>1</v>
      </c>
    </row>
    <row r="544" spans="1:6" hidden="1" x14ac:dyDescent="0.2">
      <c r="A544">
        <v>442</v>
      </c>
      <c r="B544" t="str">
        <f>CONCATENATE(_22_05_2024__71315[[#This Row],[ID транспорта]],_22_05_2024__71315[[#This Row],[дата путевого листа]])</f>
        <v>44245407</v>
      </c>
      <c r="C544" s="20" t="s">
        <v>209</v>
      </c>
      <c r="D544" s="19">
        <v>45407</v>
      </c>
      <c r="E544">
        <v>25</v>
      </c>
      <c r="F544">
        <f>COUNTIF(Телематика!B:B,_22_05_2024__71315[[#This Row],[Столбец1]])</f>
        <v>1</v>
      </c>
    </row>
    <row r="545" spans="1:6" x14ac:dyDescent="0.2">
      <c r="A545">
        <v>92</v>
      </c>
      <c r="B545" t="str">
        <f>CONCATENATE(_22_05_2024__71315[[#This Row],[ID транспорта]],_22_05_2024__71315[[#This Row],[дата путевого листа]])</f>
        <v>9245383</v>
      </c>
      <c r="C545" s="20" t="s">
        <v>221</v>
      </c>
      <c r="D545" s="19">
        <v>45383</v>
      </c>
      <c r="E545">
        <v>7.0000000000000007E-2</v>
      </c>
      <c r="F545">
        <f>COUNTIF(Телематика!B:B,_22_05_2024__71315[[#This Row],[Столбец1]])</f>
        <v>1</v>
      </c>
    </row>
    <row r="546" spans="1:6" x14ac:dyDescent="0.2">
      <c r="A546">
        <v>92</v>
      </c>
      <c r="B546" t="str">
        <f>CONCATENATE(_22_05_2024__71315[[#This Row],[ID транспорта]],_22_05_2024__71315[[#This Row],[дата путевого листа]])</f>
        <v>9245396</v>
      </c>
      <c r="C546" s="20" t="s">
        <v>221</v>
      </c>
      <c r="D546" s="19">
        <v>45396</v>
      </c>
      <c r="E546">
        <v>0.93</v>
      </c>
      <c r="F546">
        <f>COUNTIF(Телематика!B:B,_22_05_2024__71315[[#This Row],[Столбец1]])</f>
        <v>1</v>
      </c>
    </row>
    <row r="547" spans="1:6" x14ac:dyDescent="0.2">
      <c r="A547">
        <v>93</v>
      </c>
      <c r="B547" t="str">
        <f>CONCATENATE(_22_05_2024__71315[[#This Row],[ID транспорта]],_22_05_2024__71315[[#This Row],[дата путевого листа]])</f>
        <v>9345383</v>
      </c>
      <c r="C547" s="20" t="s">
        <v>222</v>
      </c>
      <c r="D547" s="19">
        <v>45383</v>
      </c>
      <c r="E547">
        <v>92</v>
      </c>
      <c r="F547">
        <f>COUNTIF(Телематика!B:B,_22_05_2024__71315[[#This Row],[Столбец1]])</f>
        <v>1</v>
      </c>
    </row>
    <row r="548" spans="1:6" x14ac:dyDescent="0.2">
      <c r="A548">
        <v>93</v>
      </c>
      <c r="B548" t="str">
        <f>CONCATENATE(_22_05_2024__71315[[#This Row],[ID транспорта]],_22_05_2024__71315[[#This Row],[дата путевого листа]])</f>
        <v>9345384</v>
      </c>
      <c r="C548" s="20" t="s">
        <v>222</v>
      </c>
      <c r="D548" s="19">
        <v>45384</v>
      </c>
      <c r="E548">
        <v>53</v>
      </c>
      <c r="F548">
        <f>COUNTIF(Телематика!B:B,_22_05_2024__71315[[#This Row],[Столбец1]])</f>
        <v>1</v>
      </c>
    </row>
    <row r="549" spans="1:6" x14ac:dyDescent="0.2">
      <c r="A549">
        <v>93</v>
      </c>
      <c r="B549" t="str">
        <f>CONCATENATE(_22_05_2024__71315[[#This Row],[ID транспорта]],_22_05_2024__71315[[#This Row],[дата путевого листа]])</f>
        <v>9345385</v>
      </c>
      <c r="C549" s="20" t="s">
        <v>222</v>
      </c>
      <c r="D549" s="19">
        <v>45385</v>
      </c>
      <c r="E549">
        <v>1136</v>
      </c>
      <c r="F549">
        <f>COUNTIF(Телематика!B:B,_22_05_2024__71315[[#This Row],[Столбец1]])</f>
        <v>1</v>
      </c>
    </row>
    <row r="550" spans="1:6" x14ac:dyDescent="0.2">
      <c r="A550">
        <v>93</v>
      </c>
      <c r="B550" t="str">
        <f>CONCATENATE(_22_05_2024__71315[[#This Row],[ID транспорта]],_22_05_2024__71315[[#This Row],[дата путевого листа]])</f>
        <v>9345386</v>
      </c>
      <c r="C550" s="20" t="s">
        <v>222</v>
      </c>
      <c r="D550" s="19">
        <v>45386</v>
      </c>
      <c r="E550">
        <v>105</v>
      </c>
      <c r="F550">
        <f>COUNTIF(Телематика!B:B,_22_05_2024__71315[[#This Row],[Столбец1]])</f>
        <v>1</v>
      </c>
    </row>
    <row r="551" spans="1:6" x14ac:dyDescent="0.2">
      <c r="A551">
        <v>93</v>
      </c>
      <c r="B551" t="str">
        <f>CONCATENATE(_22_05_2024__71315[[#This Row],[ID транспорта]],_22_05_2024__71315[[#This Row],[дата путевого листа]])</f>
        <v>9345387</v>
      </c>
      <c r="C551" s="20" t="s">
        <v>222</v>
      </c>
      <c r="D551" s="19">
        <v>45387</v>
      </c>
      <c r="E551">
        <v>65</v>
      </c>
      <c r="F551">
        <f>COUNTIF(Телематика!B:B,_22_05_2024__71315[[#This Row],[Столбец1]])</f>
        <v>1</v>
      </c>
    </row>
    <row r="552" spans="1:6" x14ac:dyDescent="0.2">
      <c r="A552">
        <v>93</v>
      </c>
      <c r="B552" t="str">
        <f>CONCATENATE(_22_05_2024__71315[[#This Row],[ID транспорта]],_22_05_2024__71315[[#This Row],[дата путевого листа]])</f>
        <v>9345392</v>
      </c>
      <c r="C552" s="20" t="s">
        <v>222</v>
      </c>
      <c r="D552" s="19">
        <v>45392</v>
      </c>
      <c r="E552">
        <v>135.41</v>
      </c>
      <c r="F552">
        <f>COUNTIF(Телематика!B:B,_22_05_2024__71315[[#This Row],[Столбец1]])</f>
        <v>1</v>
      </c>
    </row>
    <row r="553" spans="1:6" x14ac:dyDescent="0.2">
      <c r="A553">
        <v>93</v>
      </c>
      <c r="B553" t="str">
        <f>CONCATENATE(_22_05_2024__71315[[#This Row],[ID транспорта]],_22_05_2024__71315[[#This Row],[дата путевого листа]])</f>
        <v>9345397</v>
      </c>
      <c r="C553" s="20" t="s">
        <v>222</v>
      </c>
      <c r="D553" s="19">
        <v>45397</v>
      </c>
      <c r="E553">
        <v>174.13</v>
      </c>
      <c r="F553">
        <f>COUNTIF(Телематика!B:B,_22_05_2024__71315[[#This Row],[Столбец1]])</f>
        <v>1</v>
      </c>
    </row>
    <row r="554" spans="1:6" x14ac:dyDescent="0.2">
      <c r="A554">
        <v>93</v>
      </c>
      <c r="B554" t="str">
        <f>CONCATENATE(_22_05_2024__71315[[#This Row],[ID транспорта]],_22_05_2024__71315[[#This Row],[дата путевого листа]])</f>
        <v>9345405</v>
      </c>
      <c r="C554" s="20" t="s">
        <v>222</v>
      </c>
      <c r="D554" s="19">
        <v>45405</v>
      </c>
      <c r="E554">
        <v>27.46</v>
      </c>
      <c r="F554">
        <f>COUNTIF(Телематика!B:B,_22_05_2024__71315[[#This Row],[Столбец1]])</f>
        <v>1</v>
      </c>
    </row>
    <row r="555" spans="1:6" x14ac:dyDescent="0.2">
      <c r="A555">
        <v>93</v>
      </c>
      <c r="B555" t="str">
        <f>CONCATENATE(_22_05_2024__71315[[#This Row],[ID транспорта]],_22_05_2024__71315[[#This Row],[дата путевого листа]])</f>
        <v>9345408</v>
      </c>
      <c r="C555" s="20" t="s">
        <v>222</v>
      </c>
      <c r="D555" s="19">
        <v>45408</v>
      </c>
      <c r="E555">
        <v>101</v>
      </c>
      <c r="F555">
        <f>COUNTIF(Телематика!B:B,_22_05_2024__71315[[#This Row],[Столбец1]])</f>
        <v>1</v>
      </c>
    </row>
    <row r="556" spans="1:6" x14ac:dyDescent="0.2">
      <c r="A556">
        <v>93</v>
      </c>
      <c r="B556" t="str">
        <f>CONCATENATE(_22_05_2024__71315[[#This Row],[ID транспорта]],_22_05_2024__71315[[#This Row],[дата путевого листа]])</f>
        <v>9345409</v>
      </c>
      <c r="C556" s="20" t="s">
        <v>222</v>
      </c>
      <c r="D556" s="19">
        <v>45409</v>
      </c>
      <c r="E556">
        <v>93</v>
      </c>
      <c r="F556">
        <f>COUNTIF(Телематика!B:B,_22_05_2024__71315[[#This Row],[Столбец1]])</f>
        <v>1</v>
      </c>
    </row>
    <row r="557" spans="1:6" x14ac:dyDescent="0.2">
      <c r="A557">
        <v>93</v>
      </c>
      <c r="B557" t="str">
        <f>CONCATENATE(_22_05_2024__71315[[#This Row],[ID транспорта]],_22_05_2024__71315[[#This Row],[дата путевого листа]])</f>
        <v>9345410</v>
      </c>
      <c r="C557" s="20" t="s">
        <v>222</v>
      </c>
      <c r="D557" s="19">
        <v>45410</v>
      </c>
      <c r="E557">
        <v>55</v>
      </c>
      <c r="F557">
        <f>COUNTIF(Телематика!B:B,_22_05_2024__71315[[#This Row],[Столбец1]])</f>
        <v>1</v>
      </c>
    </row>
    <row r="558" spans="1:6" x14ac:dyDescent="0.2">
      <c r="A558">
        <v>93</v>
      </c>
      <c r="B558" t="str">
        <f>CONCATENATE(_22_05_2024__71315[[#This Row],[ID транспорта]],_22_05_2024__71315[[#This Row],[дата путевого листа]])</f>
        <v>9345411</v>
      </c>
      <c r="C558" s="20" t="s">
        <v>222</v>
      </c>
      <c r="D558" s="19">
        <v>45411</v>
      </c>
      <c r="E558">
        <v>423</v>
      </c>
      <c r="F558">
        <f>COUNTIF(Телематика!B:B,_22_05_2024__71315[[#This Row],[Столбец1]])</f>
        <v>1</v>
      </c>
    </row>
    <row r="559" spans="1:6" x14ac:dyDescent="0.2">
      <c r="A559">
        <v>95</v>
      </c>
      <c r="B559" t="str">
        <f>CONCATENATE(_22_05_2024__71315[[#This Row],[ID транспорта]],_22_05_2024__71315[[#This Row],[дата путевого листа]])</f>
        <v>9545383</v>
      </c>
      <c r="C559" s="20" t="s">
        <v>224</v>
      </c>
      <c r="D559" s="19">
        <v>45383</v>
      </c>
      <c r="E559">
        <v>92</v>
      </c>
      <c r="F559">
        <f>COUNTIF(Телематика!B:B,_22_05_2024__71315[[#This Row],[Столбец1]])</f>
        <v>1</v>
      </c>
    </row>
    <row r="560" spans="1:6" x14ac:dyDescent="0.2">
      <c r="A560">
        <v>95</v>
      </c>
      <c r="B560" t="str">
        <f>CONCATENATE(_22_05_2024__71315[[#This Row],[ID транспорта]],_22_05_2024__71315[[#This Row],[дата путевого листа]])</f>
        <v>9545384</v>
      </c>
      <c r="C560" s="20" t="s">
        <v>224</v>
      </c>
      <c r="D560" s="19">
        <v>45384</v>
      </c>
      <c r="E560">
        <v>69</v>
      </c>
      <c r="F560">
        <f>COUNTIF(Телематика!B:B,_22_05_2024__71315[[#This Row],[Столбец1]])</f>
        <v>1</v>
      </c>
    </row>
    <row r="561" spans="1:6" x14ac:dyDescent="0.2">
      <c r="A561">
        <v>95</v>
      </c>
      <c r="B561" t="str">
        <f>CONCATENATE(_22_05_2024__71315[[#This Row],[ID транспорта]],_22_05_2024__71315[[#This Row],[дата путевого листа]])</f>
        <v>9545385</v>
      </c>
      <c r="C561" s="20" t="s">
        <v>224</v>
      </c>
      <c r="D561" s="19">
        <v>45385</v>
      </c>
      <c r="E561">
        <v>1136</v>
      </c>
      <c r="F561">
        <f>COUNTIF(Телематика!B:B,_22_05_2024__71315[[#This Row],[Столбец1]])</f>
        <v>1</v>
      </c>
    </row>
    <row r="562" spans="1:6" x14ac:dyDescent="0.2">
      <c r="A562">
        <v>95</v>
      </c>
      <c r="B562" t="str">
        <f>CONCATENATE(_22_05_2024__71315[[#This Row],[ID транспорта]],_22_05_2024__71315[[#This Row],[дата путевого листа]])</f>
        <v>9545386</v>
      </c>
      <c r="C562" s="20" t="s">
        <v>224</v>
      </c>
      <c r="D562" s="19">
        <v>45386</v>
      </c>
      <c r="E562">
        <v>105</v>
      </c>
      <c r="F562">
        <f>COUNTIF(Телематика!B:B,_22_05_2024__71315[[#This Row],[Столбец1]])</f>
        <v>1</v>
      </c>
    </row>
    <row r="563" spans="1:6" x14ac:dyDescent="0.2">
      <c r="A563">
        <v>95</v>
      </c>
      <c r="B563" t="str">
        <f>CONCATENATE(_22_05_2024__71315[[#This Row],[ID транспорта]],_22_05_2024__71315[[#This Row],[дата путевого листа]])</f>
        <v>9545387</v>
      </c>
      <c r="C563" s="20" t="s">
        <v>224</v>
      </c>
      <c r="D563" s="19">
        <v>45387</v>
      </c>
      <c r="E563">
        <v>65</v>
      </c>
      <c r="F563">
        <f>COUNTIF(Телематика!B:B,_22_05_2024__71315[[#This Row],[Столбец1]])</f>
        <v>1</v>
      </c>
    </row>
    <row r="564" spans="1:6" x14ac:dyDescent="0.2">
      <c r="A564">
        <v>95</v>
      </c>
      <c r="B564" t="str">
        <f>CONCATENATE(_22_05_2024__71315[[#This Row],[ID транспорта]],_22_05_2024__71315[[#This Row],[дата путевого листа]])</f>
        <v>9545405</v>
      </c>
      <c r="C564" s="20" t="s">
        <v>224</v>
      </c>
      <c r="D564" s="19">
        <v>45405</v>
      </c>
      <c r="E564">
        <v>7.46</v>
      </c>
      <c r="F564">
        <f>COUNTIF(Телематика!B:B,_22_05_2024__71315[[#This Row],[Столбец1]])</f>
        <v>1</v>
      </c>
    </row>
    <row r="565" spans="1:6" x14ac:dyDescent="0.2">
      <c r="A565">
        <v>95</v>
      </c>
      <c r="B565" t="str">
        <f>CONCATENATE(_22_05_2024__71315[[#This Row],[ID транспорта]],_22_05_2024__71315[[#This Row],[дата путевого листа]])</f>
        <v>9545408</v>
      </c>
      <c r="C565" s="20" t="s">
        <v>224</v>
      </c>
      <c r="D565" s="19">
        <v>45408</v>
      </c>
      <c r="E565">
        <v>101</v>
      </c>
      <c r="F565">
        <f>COUNTIF(Телематика!B:B,_22_05_2024__71315[[#This Row],[Столбец1]])</f>
        <v>1</v>
      </c>
    </row>
    <row r="566" spans="1:6" x14ac:dyDescent="0.2">
      <c r="A566">
        <v>95</v>
      </c>
      <c r="B566" t="str">
        <f>CONCATENATE(_22_05_2024__71315[[#This Row],[ID транспорта]],_22_05_2024__71315[[#This Row],[дата путевого листа]])</f>
        <v>9545409</v>
      </c>
      <c r="C566" s="20" t="s">
        <v>224</v>
      </c>
      <c r="D566" s="19">
        <v>45409</v>
      </c>
      <c r="E566">
        <v>93</v>
      </c>
      <c r="F566">
        <f>COUNTIF(Телематика!B:B,_22_05_2024__71315[[#This Row],[Столбец1]])</f>
        <v>1</v>
      </c>
    </row>
    <row r="567" spans="1:6" x14ac:dyDescent="0.2">
      <c r="A567">
        <v>95</v>
      </c>
      <c r="B567" t="str">
        <f>CONCATENATE(_22_05_2024__71315[[#This Row],[ID транспорта]],_22_05_2024__71315[[#This Row],[дата путевого листа]])</f>
        <v>9545410</v>
      </c>
      <c r="C567" s="20" t="s">
        <v>224</v>
      </c>
      <c r="D567" s="19">
        <v>45410</v>
      </c>
      <c r="E567">
        <v>55</v>
      </c>
      <c r="F567">
        <f>COUNTIF(Телематика!B:B,_22_05_2024__71315[[#This Row],[Столбец1]])</f>
        <v>1</v>
      </c>
    </row>
    <row r="568" spans="1:6" x14ac:dyDescent="0.2">
      <c r="A568">
        <v>95</v>
      </c>
      <c r="B568" t="str">
        <f>CONCATENATE(_22_05_2024__71315[[#This Row],[ID транспорта]],_22_05_2024__71315[[#This Row],[дата путевого листа]])</f>
        <v>9545411</v>
      </c>
      <c r="C568" s="20" t="s">
        <v>224</v>
      </c>
      <c r="D568" s="19">
        <v>45411</v>
      </c>
      <c r="E568">
        <v>423</v>
      </c>
      <c r="F568">
        <f>COUNTIF(Телематика!B:B,_22_05_2024__71315[[#This Row],[Столбец1]])</f>
        <v>1</v>
      </c>
    </row>
    <row r="569" spans="1:6" x14ac:dyDescent="0.2">
      <c r="A569">
        <v>95</v>
      </c>
      <c r="B569" t="str">
        <f>CONCATENATE(_22_05_2024__71315[[#This Row],[ID транспорта]],_22_05_2024__71315[[#This Row],[дата путевого листа]])</f>
        <v>9545412</v>
      </c>
      <c r="C569" s="20" t="s">
        <v>224</v>
      </c>
      <c r="D569" s="19">
        <v>45412</v>
      </c>
      <c r="E569">
        <v>12.54</v>
      </c>
      <c r="F569">
        <f>COUNTIF(Телематика!B:B,_22_05_2024__71315[[#This Row],[Столбец1]])</f>
        <v>1</v>
      </c>
    </row>
    <row r="570" spans="1:6" x14ac:dyDescent="0.2">
      <c r="A570">
        <v>96</v>
      </c>
      <c r="B570" t="str">
        <f>CONCATENATE(_22_05_2024__71315[[#This Row],[ID транспорта]],_22_05_2024__71315[[#This Row],[дата путевого листа]])</f>
        <v>9645383</v>
      </c>
      <c r="C570" s="20" t="s">
        <v>225</v>
      </c>
      <c r="D570" s="19">
        <v>45383</v>
      </c>
      <c r="E570">
        <v>2.25</v>
      </c>
      <c r="F570">
        <f>COUNTIF(Телематика!B:B,_22_05_2024__71315[[#This Row],[Столбец1]])</f>
        <v>1</v>
      </c>
    </row>
    <row r="571" spans="1:6" x14ac:dyDescent="0.2">
      <c r="A571">
        <v>96</v>
      </c>
      <c r="B571" t="str">
        <f>CONCATENATE(_22_05_2024__71315[[#This Row],[ID транспорта]],_22_05_2024__71315[[#This Row],[дата путевого листа]])</f>
        <v>9645385</v>
      </c>
      <c r="C571" s="20" t="s">
        <v>225</v>
      </c>
      <c r="D571" s="19">
        <v>45385</v>
      </c>
      <c r="E571">
        <v>6.75</v>
      </c>
      <c r="F571">
        <f>COUNTIF(Телематика!B:B,_22_05_2024__71315[[#This Row],[Столбец1]])</f>
        <v>1</v>
      </c>
    </row>
    <row r="572" spans="1:6" x14ac:dyDescent="0.2">
      <c r="A572">
        <v>96</v>
      </c>
      <c r="B572" t="str">
        <f>CONCATENATE(_22_05_2024__71315[[#This Row],[ID транспорта]],_22_05_2024__71315[[#This Row],[дата путевого листа]])</f>
        <v>9645386</v>
      </c>
      <c r="C572" s="20" t="s">
        <v>225</v>
      </c>
      <c r="D572" s="19">
        <v>45386</v>
      </c>
      <c r="E572">
        <v>9</v>
      </c>
      <c r="F572">
        <f>COUNTIF(Телематика!B:B,_22_05_2024__71315[[#This Row],[Столбец1]])</f>
        <v>1</v>
      </c>
    </row>
    <row r="573" spans="1:6" x14ac:dyDescent="0.2">
      <c r="A573">
        <v>96</v>
      </c>
      <c r="B573" t="str">
        <f>CONCATENATE(_22_05_2024__71315[[#This Row],[ID транспорта]],_22_05_2024__71315[[#This Row],[дата путевого листа]])</f>
        <v>9645390</v>
      </c>
      <c r="C573" s="20" t="s">
        <v>225</v>
      </c>
      <c r="D573" s="19">
        <v>45390</v>
      </c>
      <c r="E573">
        <v>23</v>
      </c>
      <c r="F573">
        <f>COUNTIF(Телематика!B:B,_22_05_2024__71315[[#This Row],[Столбец1]])</f>
        <v>1</v>
      </c>
    </row>
    <row r="574" spans="1:6" x14ac:dyDescent="0.2">
      <c r="A574">
        <v>96</v>
      </c>
      <c r="B574" t="str">
        <f>CONCATENATE(_22_05_2024__71315[[#This Row],[ID транспорта]],_22_05_2024__71315[[#This Row],[дата путевого листа]])</f>
        <v>9645391</v>
      </c>
      <c r="C574" s="20" t="s">
        <v>225</v>
      </c>
      <c r="D574" s="19">
        <v>45391</v>
      </c>
      <c r="E574">
        <v>42</v>
      </c>
      <c r="F574">
        <f>COUNTIF(Телематика!B:B,_22_05_2024__71315[[#This Row],[Столбец1]])</f>
        <v>1</v>
      </c>
    </row>
    <row r="575" spans="1:6" x14ac:dyDescent="0.2">
      <c r="A575">
        <v>96</v>
      </c>
      <c r="B575" t="str">
        <f>CONCATENATE(_22_05_2024__71315[[#This Row],[ID транспорта]],_22_05_2024__71315[[#This Row],[дата путевого листа]])</f>
        <v>9645392</v>
      </c>
      <c r="C575" s="20" t="s">
        <v>225</v>
      </c>
      <c r="D575" s="19">
        <v>45392</v>
      </c>
      <c r="E575">
        <v>32</v>
      </c>
      <c r="F575">
        <f>COUNTIF(Телематика!B:B,_22_05_2024__71315[[#This Row],[Столбец1]])</f>
        <v>1</v>
      </c>
    </row>
    <row r="576" spans="1:6" x14ac:dyDescent="0.2">
      <c r="A576">
        <v>96</v>
      </c>
      <c r="B576" t="str">
        <f>CONCATENATE(_22_05_2024__71315[[#This Row],[ID транспорта]],_22_05_2024__71315[[#This Row],[дата путевого листа]])</f>
        <v>9645399</v>
      </c>
      <c r="C576" s="20" t="s">
        <v>225</v>
      </c>
      <c r="D576" s="19">
        <v>45399</v>
      </c>
      <c r="E576">
        <v>31</v>
      </c>
      <c r="F576">
        <f>COUNTIF(Телематика!B:B,_22_05_2024__71315[[#This Row],[Столбец1]])</f>
        <v>1</v>
      </c>
    </row>
    <row r="577" spans="1:6" x14ac:dyDescent="0.2">
      <c r="A577">
        <v>96</v>
      </c>
      <c r="B577" t="str">
        <f>CONCATENATE(_22_05_2024__71315[[#This Row],[ID транспорта]],_22_05_2024__71315[[#This Row],[дата путевого листа]])</f>
        <v>9645400</v>
      </c>
      <c r="C577" s="20" t="s">
        <v>225</v>
      </c>
      <c r="D577" s="19">
        <v>45400</v>
      </c>
      <c r="E577">
        <v>27</v>
      </c>
      <c r="F577">
        <f>COUNTIF(Телематика!B:B,_22_05_2024__71315[[#This Row],[Столбец1]])</f>
        <v>1</v>
      </c>
    </row>
    <row r="578" spans="1:6" x14ac:dyDescent="0.2">
      <c r="A578">
        <v>96</v>
      </c>
      <c r="B578" t="str">
        <f>CONCATENATE(_22_05_2024__71315[[#This Row],[ID транспорта]],_22_05_2024__71315[[#This Row],[дата путевого листа]])</f>
        <v>9645401</v>
      </c>
      <c r="C578" s="20" t="s">
        <v>225</v>
      </c>
      <c r="D578" s="19">
        <v>45401</v>
      </c>
      <c r="E578">
        <v>1</v>
      </c>
      <c r="F578">
        <f>COUNTIF(Телематика!B:B,_22_05_2024__71315[[#This Row],[Столбец1]])</f>
        <v>1</v>
      </c>
    </row>
    <row r="579" spans="1:6" x14ac:dyDescent="0.2">
      <c r="A579">
        <v>96</v>
      </c>
      <c r="B579" t="str">
        <f>CONCATENATE(_22_05_2024__71315[[#This Row],[ID транспорта]],_22_05_2024__71315[[#This Row],[дата путевого листа]])</f>
        <v>9645402</v>
      </c>
      <c r="C579" s="20" t="s">
        <v>225</v>
      </c>
      <c r="D579" s="19">
        <v>45402</v>
      </c>
      <c r="E579">
        <v>1</v>
      </c>
      <c r="F579">
        <f>COUNTIF(Телематика!B:B,_22_05_2024__71315[[#This Row],[Столбец1]])</f>
        <v>1</v>
      </c>
    </row>
    <row r="580" spans="1:6" x14ac:dyDescent="0.2">
      <c r="A580">
        <v>96</v>
      </c>
      <c r="B580" t="str">
        <f>CONCATENATE(_22_05_2024__71315[[#This Row],[ID транспорта]],_22_05_2024__71315[[#This Row],[дата путевого листа]])</f>
        <v>9645407</v>
      </c>
      <c r="C580" s="20" t="s">
        <v>225</v>
      </c>
      <c r="D580" s="19">
        <v>45407</v>
      </c>
      <c r="E580">
        <v>13</v>
      </c>
      <c r="F580">
        <f>COUNTIF(Телематика!B:B,_22_05_2024__71315[[#This Row],[Столбец1]])</f>
        <v>1</v>
      </c>
    </row>
    <row r="581" spans="1:6" x14ac:dyDescent="0.2">
      <c r="A581">
        <v>96</v>
      </c>
      <c r="B581" t="str">
        <f>CONCATENATE(_22_05_2024__71315[[#This Row],[ID транспорта]],_22_05_2024__71315[[#This Row],[дата путевого листа]])</f>
        <v>9645408</v>
      </c>
      <c r="C581" s="20" t="s">
        <v>225</v>
      </c>
      <c r="D581" s="19">
        <v>45408</v>
      </c>
      <c r="E581">
        <v>37</v>
      </c>
      <c r="F581">
        <f>COUNTIF(Телематика!B:B,_22_05_2024__71315[[#This Row],[Столбец1]])</f>
        <v>1</v>
      </c>
    </row>
    <row r="582" spans="1:6" x14ac:dyDescent="0.2">
      <c r="A582">
        <v>96</v>
      </c>
      <c r="B582" t="str">
        <f>CONCATENATE(_22_05_2024__71315[[#This Row],[ID транспорта]],_22_05_2024__71315[[#This Row],[дата путевого листа]])</f>
        <v>9645409</v>
      </c>
      <c r="C582" s="20" t="s">
        <v>225</v>
      </c>
      <c r="D582" s="19">
        <v>45409</v>
      </c>
      <c r="E582">
        <v>112</v>
      </c>
      <c r="F582">
        <f>COUNTIF(Телематика!B:B,_22_05_2024__71315[[#This Row],[Столбец1]])</f>
        <v>1</v>
      </c>
    </row>
    <row r="583" spans="1:6" x14ac:dyDescent="0.2">
      <c r="A583">
        <v>98</v>
      </c>
      <c r="B583" t="str">
        <f>CONCATENATE(_22_05_2024__71315[[#This Row],[ID транспорта]],_22_05_2024__71315[[#This Row],[дата путевого листа]])</f>
        <v>9845383</v>
      </c>
      <c r="C583" s="20" t="s">
        <v>34</v>
      </c>
      <c r="D583" s="19">
        <v>45383</v>
      </c>
      <c r="E583">
        <v>12</v>
      </c>
      <c r="F583">
        <f>COUNTIF(Телематика!B:B,_22_05_2024__71315[[#This Row],[Столбец1]])</f>
        <v>1</v>
      </c>
    </row>
    <row r="584" spans="1:6" x14ac:dyDescent="0.2">
      <c r="A584">
        <v>98</v>
      </c>
      <c r="B584" t="str">
        <f>CONCATENATE(_22_05_2024__71315[[#This Row],[ID транспорта]],_22_05_2024__71315[[#This Row],[дата путевого листа]])</f>
        <v>9845385</v>
      </c>
      <c r="C584" s="20" t="s">
        <v>34</v>
      </c>
      <c r="D584" s="19">
        <v>45385</v>
      </c>
      <c r="E584">
        <v>119.21</v>
      </c>
      <c r="F584">
        <f>COUNTIF(Телематика!B:B,_22_05_2024__71315[[#This Row],[Столбец1]])</f>
        <v>1</v>
      </c>
    </row>
    <row r="585" spans="1:6" x14ac:dyDescent="0.2">
      <c r="A585">
        <v>98</v>
      </c>
      <c r="B585" t="str">
        <f>CONCATENATE(_22_05_2024__71315[[#This Row],[ID транспорта]],_22_05_2024__71315[[#This Row],[дата путевого листа]])</f>
        <v>9845386</v>
      </c>
      <c r="C585" s="20" t="s">
        <v>34</v>
      </c>
      <c r="D585" s="19">
        <v>45386</v>
      </c>
      <c r="E585">
        <v>189</v>
      </c>
      <c r="F585">
        <f>COUNTIF(Телематика!B:B,_22_05_2024__71315[[#This Row],[Столбец1]])</f>
        <v>1</v>
      </c>
    </row>
    <row r="586" spans="1:6" x14ac:dyDescent="0.2">
      <c r="A586">
        <v>98</v>
      </c>
      <c r="B586" t="str">
        <f>CONCATENATE(_22_05_2024__71315[[#This Row],[ID транспорта]],_22_05_2024__71315[[#This Row],[дата путевого листа]])</f>
        <v>9845393</v>
      </c>
      <c r="C586" s="20" t="s">
        <v>34</v>
      </c>
      <c r="D586" s="19">
        <v>45393</v>
      </c>
      <c r="E586">
        <v>26.36</v>
      </c>
      <c r="F586">
        <f>COUNTIF(Телематика!B:B,_22_05_2024__71315[[#This Row],[Столбец1]])</f>
        <v>1</v>
      </c>
    </row>
    <row r="587" spans="1:6" x14ac:dyDescent="0.2">
      <c r="A587">
        <v>98</v>
      </c>
      <c r="B587" t="str">
        <f>CONCATENATE(_22_05_2024__71315[[#This Row],[ID транспорта]],_22_05_2024__71315[[#This Row],[дата путевого листа]])</f>
        <v>9845399</v>
      </c>
      <c r="C587" s="20" t="s">
        <v>34</v>
      </c>
      <c r="D587" s="19">
        <v>45399</v>
      </c>
      <c r="E587">
        <v>13</v>
      </c>
      <c r="F587">
        <f>COUNTIF(Телематика!B:B,_22_05_2024__71315[[#This Row],[Столбец1]])</f>
        <v>1</v>
      </c>
    </row>
    <row r="588" spans="1:6" x14ac:dyDescent="0.2">
      <c r="A588">
        <v>98</v>
      </c>
      <c r="B588" t="str">
        <f>CONCATENATE(_22_05_2024__71315[[#This Row],[ID транспорта]],_22_05_2024__71315[[#This Row],[дата путевого листа]])</f>
        <v>9845400</v>
      </c>
      <c r="C588" s="20" t="s">
        <v>34</v>
      </c>
      <c r="D588" s="19">
        <v>45400</v>
      </c>
      <c r="E588">
        <v>37.43</v>
      </c>
      <c r="F588">
        <f>COUNTIF(Телематика!B:B,_22_05_2024__71315[[#This Row],[Столбец1]])</f>
        <v>1</v>
      </c>
    </row>
    <row r="589" spans="1:6" x14ac:dyDescent="0.2">
      <c r="A589">
        <v>98</v>
      </c>
      <c r="B589" t="str">
        <f>CONCATENATE(_22_05_2024__71315[[#This Row],[ID транспорта]],_22_05_2024__71315[[#This Row],[дата путевого листа]])</f>
        <v>9845401</v>
      </c>
      <c r="C589" s="20" t="s">
        <v>34</v>
      </c>
      <c r="D589" s="19">
        <v>45401</v>
      </c>
      <c r="E589">
        <v>4</v>
      </c>
      <c r="F589">
        <f>COUNTIF(Телематика!B:B,_22_05_2024__71315[[#This Row],[Столбец1]])</f>
        <v>1</v>
      </c>
    </row>
    <row r="590" spans="1:6" x14ac:dyDescent="0.2">
      <c r="A590">
        <v>98</v>
      </c>
      <c r="B590" t="str">
        <f>CONCATENATE(_22_05_2024__71315[[#This Row],[ID транспорта]],_22_05_2024__71315[[#This Row],[дата путевого листа]])</f>
        <v>9845402</v>
      </c>
      <c r="C590" s="20" t="s">
        <v>34</v>
      </c>
      <c r="D590" s="19">
        <v>45402</v>
      </c>
      <c r="E590">
        <v>120</v>
      </c>
      <c r="F590">
        <f>COUNTIF(Телематика!B:B,_22_05_2024__71315[[#This Row],[Столбец1]])</f>
        <v>1</v>
      </c>
    </row>
    <row r="591" spans="1:6" x14ac:dyDescent="0.2">
      <c r="A591">
        <v>98</v>
      </c>
      <c r="B591" t="str">
        <f>CONCATENATE(_22_05_2024__71315[[#This Row],[ID транспорта]],_22_05_2024__71315[[#This Row],[дата путевого листа]])</f>
        <v>9845403</v>
      </c>
      <c r="C591" s="20" t="s">
        <v>34</v>
      </c>
      <c r="D591" s="19">
        <v>45403</v>
      </c>
      <c r="E591">
        <v>9</v>
      </c>
      <c r="F591">
        <f>COUNTIF(Телематика!B:B,_22_05_2024__71315[[#This Row],[Столбец1]])</f>
        <v>1</v>
      </c>
    </row>
    <row r="592" spans="1:6" x14ac:dyDescent="0.2">
      <c r="A592">
        <v>98</v>
      </c>
      <c r="B592" t="str">
        <f>CONCATENATE(_22_05_2024__71315[[#This Row],[ID транспорта]],_22_05_2024__71315[[#This Row],[дата путевого листа]])</f>
        <v>9845406</v>
      </c>
      <c r="C592" s="20" t="s">
        <v>34</v>
      </c>
      <c r="D592" s="19">
        <v>45406</v>
      </c>
      <c r="E592">
        <v>424</v>
      </c>
      <c r="F592">
        <f>COUNTIF(Телематика!B:B,_22_05_2024__71315[[#This Row],[Столбец1]])</f>
        <v>1</v>
      </c>
    </row>
    <row r="593" spans="1:6" x14ac:dyDescent="0.2">
      <c r="A593">
        <v>99</v>
      </c>
      <c r="B593" t="str">
        <f>CONCATENATE(_22_05_2024__71315[[#This Row],[ID транспорта]],_22_05_2024__71315[[#This Row],[дата путевого листа]])</f>
        <v>9945383</v>
      </c>
      <c r="C593" s="20" t="s">
        <v>35</v>
      </c>
      <c r="D593" s="19">
        <v>45383</v>
      </c>
      <c r="E593">
        <v>345.63</v>
      </c>
      <c r="F593">
        <f>COUNTIF(Телематика!B:B,_22_05_2024__71315[[#This Row],[Столбец1]])</f>
        <v>1</v>
      </c>
    </row>
    <row r="594" spans="1:6" x14ac:dyDescent="0.2">
      <c r="A594">
        <v>99</v>
      </c>
      <c r="B594" t="str">
        <f>CONCATENATE(_22_05_2024__71315[[#This Row],[ID транспорта]],_22_05_2024__71315[[#This Row],[дата путевого листа]])</f>
        <v>9945384</v>
      </c>
      <c r="C594" s="20" t="s">
        <v>35</v>
      </c>
      <c r="D594" s="19">
        <v>45384</v>
      </c>
      <c r="E594">
        <v>325</v>
      </c>
      <c r="F594">
        <f>COUNTIF(Телематика!B:B,_22_05_2024__71315[[#This Row],[Столбец1]])</f>
        <v>1</v>
      </c>
    </row>
    <row r="595" spans="1:6" x14ac:dyDescent="0.2">
      <c r="A595">
        <v>99</v>
      </c>
      <c r="B595" t="str">
        <f>CONCATENATE(_22_05_2024__71315[[#This Row],[ID транспорта]],_22_05_2024__71315[[#This Row],[дата путевого листа]])</f>
        <v>9945385</v>
      </c>
      <c r="C595" s="20" t="s">
        <v>35</v>
      </c>
      <c r="D595" s="19">
        <v>45385</v>
      </c>
      <c r="E595">
        <v>272</v>
      </c>
      <c r="F595">
        <f>COUNTIF(Телематика!B:B,_22_05_2024__71315[[#This Row],[Столбец1]])</f>
        <v>1</v>
      </c>
    </row>
    <row r="596" spans="1:6" x14ac:dyDescent="0.2">
      <c r="A596">
        <v>99</v>
      </c>
      <c r="B596" t="str">
        <f>CONCATENATE(_22_05_2024__71315[[#This Row],[ID транспорта]],_22_05_2024__71315[[#This Row],[дата путевого листа]])</f>
        <v>9945386</v>
      </c>
      <c r="C596" s="20" t="s">
        <v>35</v>
      </c>
      <c r="D596" s="19">
        <v>45386</v>
      </c>
      <c r="E596">
        <v>241</v>
      </c>
      <c r="F596">
        <f>COUNTIF(Телематика!B:B,_22_05_2024__71315[[#This Row],[Столбец1]])</f>
        <v>1</v>
      </c>
    </row>
    <row r="597" spans="1:6" x14ac:dyDescent="0.2">
      <c r="A597">
        <v>99</v>
      </c>
      <c r="B597" t="str">
        <f>CONCATENATE(_22_05_2024__71315[[#This Row],[ID транспорта]],_22_05_2024__71315[[#This Row],[дата путевого листа]])</f>
        <v>9945387</v>
      </c>
      <c r="C597" s="20" t="s">
        <v>35</v>
      </c>
      <c r="D597" s="19">
        <v>45387</v>
      </c>
      <c r="E597">
        <v>367</v>
      </c>
      <c r="F597">
        <f>COUNTIF(Телематика!B:B,_22_05_2024__71315[[#This Row],[Столбец1]])</f>
        <v>1</v>
      </c>
    </row>
    <row r="598" spans="1:6" x14ac:dyDescent="0.2">
      <c r="A598">
        <v>99</v>
      </c>
      <c r="B598" t="str">
        <f>CONCATENATE(_22_05_2024__71315[[#This Row],[ID транспорта]],_22_05_2024__71315[[#This Row],[дата путевого листа]])</f>
        <v>9945388</v>
      </c>
      <c r="C598" s="20" t="s">
        <v>35</v>
      </c>
      <c r="D598" s="19">
        <v>45388</v>
      </c>
      <c r="E598">
        <v>201.1</v>
      </c>
      <c r="F598">
        <f>COUNTIF(Телематика!B:B,_22_05_2024__71315[[#This Row],[Столбец1]])</f>
        <v>1</v>
      </c>
    </row>
    <row r="599" spans="1:6" x14ac:dyDescent="0.2">
      <c r="A599">
        <v>99</v>
      </c>
      <c r="B599" t="str">
        <f>CONCATENATE(_22_05_2024__71315[[#This Row],[ID транспорта]],_22_05_2024__71315[[#This Row],[дата путевого листа]])</f>
        <v>9945389</v>
      </c>
      <c r="C599" s="20" t="s">
        <v>35</v>
      </c>
      <c r="D599" s="19">
        <v>45389</v>
      </c>
      <c r="E599">
        <v>351.16</v>
      </c>
      <c r="F599">
        <f>COUNTIF(Телематика!B:B,_22_05_2024__71315[[#This Row],[Столбец1]])</f>
        <v>1</v>
      </c>
    </row>
    <row r="600" spans="1:6" x14ac:dyDescent="0.2">
      <c r="A600">
        <v>99</v>
      </c>
      <c r="B600" t="str">
        <f>CONCATENATE(_22_05_2024__71315[[#This Row],[ID транспорта]],_22_05_2024__71315[[#This Row],[дата путевого листа]])</f>
        <v>9945390</v>
      </c>
      <c r="C600" s="20" t="s">
        <v>35</v>
      </c>
      <c r="D600" s="19">
        <v>45390</v>
      </c>
      <c r="E600">
        <v>401</v>
      </c>
      <c r="F600">
        <f>COUNTIF(Телематика!B:B,_22_05_2024__71315[[#This Row],[Столбец1]])</f>
        <v>1</v>
      </c>
    </row>
    <row r="601" spans="1:6" x14ac:dyDescent="0.2">
      <c r="A601">
        <v>99</v>
      </c>
      <c r="B601" t="str">
        <f>CONCATENATE(_22_05_2024__71315[[#This Row],[ID транспорта]],_22_05_2024__71315[[#This Row],[дата путевого листа]])</f>
        <v>9945391</v>
      </c>
      <c r="C601" s="20" t="s">
        <v>35</v>
      </c>
      <c r="D601" s="19">
        <v>45391</v>
      </c>
      <c r="E601">
        <v>365.12</v>
      </c>
      <c r="F601">
        <f>COUNTIF(Телематика!B:B,_22_05_2024__71315[[#This Row],[Столбец1]])</f>
        <v>1</v>
      </c>
    </row>
    <row r="602" spans="1:6" x14ac:dyDescent="0.2">
      <c r="A602">
        <v>99</v>
      </c>
      <c r="B602" t="str">
        <f>CONCATENATE(_22_05_2024__71315[[#This Row],[ID транспорта]],_22_05_2024__71315[[#This Row],[дата путевого листа]])</f>
        <v>9945392</v>
      </c>
      <c r="C602" s="20" t="s">
        <v>35</v>
      </c>
      <c r="D602" s="19">
        <v>45392</v>
      </c>
      <c r="E602">
        <v>269</v>
      </c>
      <c r="F602">
        <f>COUNTIF(Телематика!B:B,_22_05_2024__71315[[#This Row],[Столбец1]])</f>
        <v>1</v>
      </c>
    </row>
    <row r="603" spans="1:6" x14ac:dyDescent="0.2">
      <c r="A603">
        <v>99</v>
      </c>
      <c r="B603" t="str">
        <f>CONCATENATE(_22_05_2024__71315[[#This Row],[ID транспорта]],_22_05_2024__71315[[#This Row],[дата путевого листа]])</f>
        <v>9945393</v>
      </c>
      <c r="C603" s="20" t="s">
        <v>35</v>
      </c>
      <c r="D603" s="19">
        <v>45393</v>
      </c>
      <c r="E603">
        <v>453</v>
      </c>
      <c r="F603">
        <f>COUNTIF(Телематика!B:B,_22_05_2024__71315[[#This Row],[Столбец1]])</f>
        <v>1</v>
      </c>
    </row>
    <row r="604" spans="1:6" x14ac:dyDescent="0.2">
      <c r="A604">
        <v>99</v>
      </c>
      <c r="B604" t="str">
        <f>CONCATENATE(_22_05_2024__71315[[#This Row],[ID транспорта]],_22_05_2024__71315[[#This Row],[дата путевого листа]])</f>
        <v>9945394</v>
      </c>
      <c r="C604" s="20" t="s">
        <v>35</v>
      </c>
      <c r="D604" s="19">
        <v>45394</v>
      </c>
      <c r="E604">
        <v>234.64</v>
      </c>
      <c r="F604">
        <f>COUNTIF(Телематика!B:B,_22_05_2024__71315[[#This Row],[Столбец1]])</f>
        <v>1</v>
      </c>
    </row>
    <row r="605" spans="1:6" x14ac:dyDescent="0.2">
      <c r="A605">
        <v>99</v>
      </c>
      <c r="B605" t="str">
        <f>CONCATENATE(_22_05_2024__71315[[#This Row],[ID транспорта]],_22_05_2024__71315[[#This Row],[дата путевого листа]])</f>
        <v>9945395</v>
      </c>
      <c r="C605" s="20" t="s">
        <v>35</v>
      </c>
      <c r="D605" s="19">
        <v>45395</v>
      </c>
      <c r="E605">
        <v>204.62</v>
      </c>
      <c r="F605">
        <f>COUNTIF(Телематика!B:B,_22_05_2024__71315[[#This Row],[Столбец1]])</f>
        <v>1</v>
      </c>
    </row>
    <row r="606" spans="1:6" x14ac:dyDescent="0.2">
      <c r="A606">
        <v>99</v>
      </c>
      <c r="B606" t="str">
        <f>CONCATENATE(_22_05_2024__71315[[#This Row],[ID транспорта]],_22_05_2024__71315[[#This Row],[дата путевого листа]])</f>
        <v>9945397</v>
      </c>
      <c r="C606" s="20" t="s">
        <v>35</v>
      </c>
      <c r="D606" s="19">
        <v>45397</v>
      </c>
      <c r="E606">
        <v>152.41</v>
      </c>
      <c r="F606">
        <f>COUNTIF(Телематика!B:B,_22_05_2024__71315[[#This Row],[Столбец1]])</f>
        <v>1</v>
      </c>
    </row>
    <row r="607" spans="1:6" x14ac:dyDescent="0.2">
      <c r="A607">
        <v>99</v>
      </c>
      <c r="B607" t="str">
        <f>CONCATENATE(_22_05_2024__71315[[#This Row],[ID транспорта]],_22_05_2024__71315[[#This Row],[дата путевого листа]])</f>
        <v>9945398</v>
      </c>
      <c r="C607" s="20" t="s">
        <v>35</v>
      </c>
      <c r="D607" s="19">
        <v>45398</v>
      </c>
      <c r="E607">
        <v>412.02</v>
      </c>
      <c r="F607">
        <f>COUNTIF(Телематика!B:B,_22_05_2024__71315[[#This Row],[Столбец1]])</f>
        <v>1</v>
      </c>
    </row>
    <row r="608" spans="1:6" x14ac:dyDescent="0.2">
      <c r="A608">
        <v>99</v>
      </c>
      <c r="B608" t="str">
        <f>CONCATENATE(_22_05_2024__71315[[#This Row],[ID транспорта]],_22_05_2024__71315[[#This Row],[дата путевого листа]])</f>
        <v>9945399</v>
      </c>
      <c r="C608" s="20" t="s">
        <v>35</v>
      </c>
      <c r="D608" s="19">
        <v>45399</v>
      </c>
      <c r="E608">
        <v>298.36</v>
      </c>
      <c r="F608">
        <f>COUNTIF(Телематика!B:B,_22_05_2024__71315[[#This Row],[Столбец1]])</f>
        <v>1</v>
      </c>
    </row>
    <row r="609" spans="1:6" x14ac:dyDescent="0.2">
      <c r="A609">
        <v>99</v>
      </c>
      <c r="B609" t="str">
        <f>CONCATENATE(_22_05_2024__71315[[#This Row],[ID транспорта]],_22_05_2024__71315[[#This Row],[дата путевого листа]])</f>
        <v>9945400</v>
      </c>
      <c r="C609" s="20" t="s">
        <v>35</v>
      </c>
      <c r="D609" s="19">
        <v>45400</v>
      </c>
      <c r="E609">
        <v>274.95999999999998</v>
      </c>
      <c r="F609">
        <f>COUNTIF(Телематика!B:B,_22_05_2024__71315[[#This Row],[Столбец1]])</f>
        <v>1</v>
      </c>
    </row>
    <row r="610" spans="1:6" x14ac:dyDescent="0.2">
      <c r="A610">
        <v>99</v>
      </c>
      <c r="B610" t="str">
        <f>CONCATENATE(_22_05_2024__71315[[#This Row],[ID транспорта]],_22_05_2024__71315[[#This Row],[дата путевого листа]])</f>
        <v>9945401</v>
      </c>
      <c r="C610" s="20" t="s">
        <v>35</v>
      </c>
      <c r="D610" s="19">
        <v>45401</v>
      </c>
      <c r="E610">
        <v>369.16</v>
      </c>
      <c r="F610">
        <f>COUNTIF(Телематика!B:B,_22_05_2024__71315[[#This Row],[Столбец1]])</f>
        <v>1</v>
      </c>
    </row>
    <row r="611" spans="1:6" x14ac:dyDescent="0.2">
      <c r="A611">
        <v>99</v>
      </c>
      <c r="B611" t="str">
        <f>CONCATENATE(_22_05_2024__71315[[#This Row],[ID транспорта]],_22_05_2024__71315[[#This Row],[дата путевого листа]])</f>
        <v>9945402</v>
      </c>
      <c r="C611" s="20" t="s">
        <v>35</v>
      </c>
      <c r="D611" s="19">
        <v>45402</v>
      </c>
      <c r="E611">
        <v>296</v>
      </c>
      <c r="F611">
        <f>COUNTIF(Телематика!B:B,_22_05_2024__71315[[#This Row],[Столбец1]])</f>
        <v>1</v>
      </c>
    </row>
    <row r="612" spans="1:6" x14ac:dyDescent="0.2">
      <c r="A612">
        <v>99</v>
      </c>
      <c r="B612" t="str">
        <f>CONCATENATE(_22_05_2024__71315[[#This Row],[ID транспорта]],_22_05_2024__71315[[#This Row],[дата путевого листа]])</f>
        <v>9945403</v>
      </c>
      <c r="C612" s="20" t="s">
        <v>35</v>
      </c>
      <c r="D612" s="19">
        <v>45403</v>
      </c>
      <c r="E612">
        <v>254</v>
      </c>
      <c r="F612">
        <f>COUNTIF(Телематика!B:B,_22_05_2024__71315[[#This Row],[Столбец1]])</f>
        <v>1</v>
      </c>
    </row>
    <row r="613" spans="1:6" x14ac:dyDescent="0.2">
      <c r="A613">
        <v>99</v>
      </c>
      <c r="B613" t="str">
        <f>CONCATENATE(_22_05_2024__71315[[#This Row],[ID транспорта]],_22_05_2024__71315[[#This Row],[дата путевого листа]])</f>
        <v>9945404</v>
      </c>
      <c r="C613" s="20" t="s">
        <v>35</v>
      </c>
      <c r="D613" s="19">
        <v>45404</v>
      </c>
      <c r="E613">
        <v>210.15</v>
      </c>
      <c r="F613">
        <f>COUNTIF(Телематика!B:B,_22_05_2024__71315[[#This Row],[Столбец1]])</f>
        <v>1</v>
      </c>
    </row>
    <row r="614" spans="1:6" x14ac:dyDescent="0.2">
      <c r="A614">
        <v>99</v>
      </c>
      <c r="B614" t="str">
        <f>CONCATENATE(_22_05_2024__71315[[#This Row],[ID транспорта]],_22_05_2024__71315[[#This Row],[дата путевого листа]])</f>
        <v>9945405</v>
      </c>
      <c r="C614" s="20" t="s">
        <v>35</v>
      </c>
      <c r="D614" s="19">
        <v>45405</v>
      </c>
      <c r="E614">
        <v>284.36</v>
      </c>
      <c r="F614">
        <f>COUNTIF(Телематика!B:B,_22_05_2024__71315[[#This Row],[Столбец1]])</f>
        <v>1</v>
      </c>
    </row>
    <row r="615" spans="1:6" x14ac:dyDescent="0.2">
      <c r="A615">
        <v>99</v>
      </c>
      <c r="B615" t="str">
        <f>CONCATENATE(_22_05_2024__71315[[#This Row],[ID транспорта]],_22_05_2024__71315[[#This Row],[дата путевого листа]])</f>
        <v>9945406</v>
      </c>
      <c r="C615" s="20" t="s">
        <v>35</v>
      </c>
      <c r="D615" s="19">
        <v>45406</v>
      </c>
      <c r="E615">
        <v>255.12</v>
      </c>
      <c r="F615">
        <f>COUNTIF(Телематика!B:B,_22_05_2024__71315[[#This Row],[Столбец1]])</f>
        <v>1</v>
      </c>
    </row>
    <row r="616" spans="1:6" x14ac:dyDescent="0.2">
      <c r="A616">
        <v>99</v>
      </c>
      <c r="B616" t="str">
        <f>CONCATENATE(_22_05_2024__71315[[#This Row],[ID транспорта]],_22_05_2024__71315[[#This Row],[дата путевого листа]])</f>
        <v>9945407</v>
      </c>
      <c r="C616" s="20" t="s">
        <v>35</v>
      </c>
      <c r="D616" s="19">
        <v>45407</v>
      </c>
      <c r="E616">
        <v>156.56</v>
      </c>
      <c r="F616">
        <f>COUNTIF(Телематика!B:B,_22_05_2024__71315[[#This Row],[Столбец1]])</f>
        <v>1</v>
      </c>
    </row>
    <row r="617" spans="1:6" x14ac:dyDescent="0.2">
      <c r="A617">
        <v>99</v>
      </c>
      <c r="B617" t="str">
        <f>CONCATENATE(_22_05_2024__71315[[#This Row],[ID транспорта]],_22_05_2024__71315[[#This Row],[дата путевого листа]])</f>
        <v>9945408</v>
      </c>
      <c r="C617" s="20" t="s">
        <v>35</v>
      </c>
      <c r="D617" s="19">
        <v>45408</v>
      </c>
      <c r="E617">
        <v>261</v>
      </c>
      <c r="F617">
        <f>COUNTIF(Телематика!B:B,_22_05_2024__71315[[#This Row],[Столбец1]])</f>
        <v>1</v>
      </c>
    </row>
    <row r="618" spans="1:6" x14ac:dyDescent="0.2">
      <c r="A618">
        <v>99</v>
      </c>
      <c r="B618" t="str">
        <f>CONCATENATE(_22_05_2024__71315[[#This Row],[ID транспорта]],_22_05_2024__71315[[#This Row],[дата путевого листа]])</f>
        <v>9945409</v>
      </c>
      <c r="C618" s="20" t="s">
        <v>35</v>
      </c>
      <c r="D618" s="19">
        <v>45409</v>
      </c>
      <c r="E618">
        <v>320</v>
      </c>
      <c r="F618">
        <f>COUNTIF(Телематика!B:B,_22_05_2024__71315[[#This Row],[Столбец1]])</f>
        <v>1</v>
      </c>
    </row>
    <row r="619" spans="1:6" x14ac:dyDescent="0.2">
      <c r="A619">
        <v>99</v>
      </c>
      <c r="B619" t="str">
        <f>CONCATENATE(_22_05_2024__71315[[#This Row],[ID транспорта]],_22_05_2024__71315[[#This Row],[дата путевого листа]])</f>
        <v>9945411</v>
      </c>
      <c r="C619" s="20" t="s">
        <v>35</v>
      </c>
      <c r="D619" s="19">
        <v>45411</v>
      </c>
      <c r="E619">
        <v>120.63</v>
      </c>
      <c r="F619">
        <f>COUNTIF(Телематика!B:B,_22_05_2024__71315[[#This Row],[Столбец1]])</f>
        <v>1</v>
      </c>
    </row>
    <row r="620" spans="1:6" x14ac:dyDescent="0.2">
      <c r="A620">
        <v>101</v>
      </c>
      <c r="B620" t="str">
        <f>CONCATENATE(_22_05_2024__71315[[#This Row],[ID транспорта]],_22_05_2024__71315[[#This Row],[дата путевого листа]])</f>
        <v>10145393</v>
      </c>
      <c r="C620" s="20" t="s">
        <v>226</v>
      </c>
      <c r="D620" s="19">
        <v>45393</v>
      </c>
      <c r="E620">
        <v>14.9</v>
      </c>
      <c r="F620">
        <f>COUNTIF(Телематика!B:B,_22_05_2024__71315[[#This Row],[Столбец1]])</f>
        <v>1</v>
      </c>
    </row>
    <row r="621" spans="1:6" x14ac:dyDescent="0.2">
      <c r="A621">
        <v>101</v>
      </c>
      <c r="B621" t="str">
        <f>CONCATENATE(_22_05_2024__71315[[#This Row],[ID транспорта]],_22_05_2024__71315[[#This Row],[дата путевого листа]])</f>
        <v>10145397</v>
      </c>
      <c r="C621" s="20" t="s">
        <v>226</v>
      </c>
      <c r="D621" s="19">
        <v>45397</v>
      </c>
      <c r="E621">
        <v>5.51</v>
      </c>
      <c r="F621">
        <f>COUNTIF(Телематика!B:B,_22_05_2024__71315[[#This Row],[Столбец1]])</f>
        <v>1</v>
      </c>
    </row>
    <row r="622" spans="1:6" x14ac:dyDescent="0.2">
      <c r="A622">
        <v>101</v>
      </c>
      <c r="B622" t="str">
        <f>CONCATENATE(_22_05_2024__71315[[#This Row],[ID транспорта]],_22_05_2024__71315[[#This Row],[дата путевого листа]])</f>
        <v>10145402</v>
      </c>
      <c r="C622" s="20" t="s">
        <v>226</v>
      </c>
      <c r="D622" s="19">
        <v>45402</v>
      </c>
      <c r="E622">
        <v>1.58</v>
      </c>
      <c r="F622">
        <f>COUNTIF(Телематика!B:B,_22_05_2024__71315[[#This Row],[Столбец1]])</f>
        <v>1</v>
      </c>
    </row>
    <row r="623" spans="1:6" x14ac:dyDescent="0.2">
      <c r="A623">
        <v>103</v>
      </c>
      <c r="B623" t="str">
        <f>CONCATENATE(_22_05_2024__71315[[#This Row],[ID транспорта]],_22_05_2024__71315[[#This Row],[дата путевого листа]])</f>
        <v>10345386</v>
      </c>
      <c r="C623" s="20" t="s">
        <v>40</v>
      </c>
      <c r="D623" s="19">
        <v>45386</v>
      </c>
      <c r="E623">
        <v>0.03</v>
      </c>
      <c r="F623">
        <f>COUNTIF(Телематика!B:B,_22_05_2024__71315[[#This Row],[Столбец1]])</f>
        <v>1</v>
      </c>
    </row>
    <row r="624" spans="1:6" x14ac:dyDescent="0.2">
      <c r="A624">
        <v>103</v>
      </c>
      <c r="B624" t="str">
        <f>CONCATENATE(_22_05_2024__71315[[#This Row],[ID транспорта]],_22_05_2024__71315[[#This Row],[дата путевого листа]])</f>
        <v>10345392</v>
      </c>
      <c r="C624" s="20" t="s">
        <v>40</v>
      </c>
      <c r="D624" s="19">
        <v>45392</v>
      </c>
      <c r="E624">
        <v>51.2</v>
      </c>
      <c r="F624">
        <f>COUNTIF(Телематика!B:B,_22_05_2024__71315[[#This Row],[Столбец1]])</f>
        <v>1</v>
      </c>
    </row>
    <row r="625" spans="1:6" x14ac:dyDescent="0.2">
      <c r="A625">
        <v>103</v>
      </c>
      <c r="B625" t="str">
        <f>CONCATENATE(_22_05_2024__71315[[#This Row],[ID транспорта]],_22_05_2024__71315[[#This Row],[дата путевого листа]])</f>
        <v>10345393</v>
      </c>
      <c r="C625" s="20" t="s">
        <v>40</v>
      </c>
      <c r="D625" s="19">
        <v>45393</v>
      </c>
      <c r="E625">
        <v>50.2</v>
      </c>
      <c r="F625">
        <f>COUNTIF(Телематика!B:B,_22_05_2024__71315[[#This Row],[Столбец1]])</f>
        <v>1</v>
      </c>
    </row>
    <row r="626" spans="1:6" x14ac:dyDescent="0.2">
      <c r="A626">
        <v>103</v>
      </c>
      <c r="B626" t="str">
        <f>CONCATENATE(_22_05_2024__71315[[#This Row],[ID транспорта]],_22_05_2024__71315[[#This Row],[дата путевого листа]])</f>
        <v>10345400</v>
      </c>
      <c r="C626" s="20" t="s">
        <v>40</v>
      </c>
      <c r="D626" s="19">
        <v>45400</v>
      </c>
      <c r="E626">
        <v>29.12</v>
      </c>
      <c r="F626">
        <f>COUNTIF(Телематика!B:B,_22_05_2024__71315[[#This Row],[Столбец1]])</f>
        <v>1</v>
      </c>
    </row>
    <row r="627" spans="1:6" x14ac:dyDescent="0.2">
      <c r="A627">
        <v>103</v>
      </c>
      <c r="B627" t="str">
        <f>CONCATENATE(_22_05_2024__71315[[#This Row],[ID транспорта]],_22_05_2024__71315[[#This Row],[дата путевого листа]])</f>
        <v>10345407</v>
      </c>
      <c r="C627" s="20" t="s">
        <v>40</v>
      </c>
      <c r="D627" s="19">
        <v>45407</v>
      </c>
      <c r="E627">
        <v>26.45</v>
      </c>
      <c r="F627">
        <f>COUNTIF(Телематика!B:B,_22_05_2024__71315[[#This Row],[Столбец1]])</f>
        <v>1</v>
      </c>
    </row>
    <row r="628" spans="1:6" x14ac:dyDescent="0.2">
      <c r="A628">
        <v>104</v>
      </c>
      <c r="B628" t="str">
        <f>CONCATENATE(_22_05_2024__71315[[#This Row],[ID транспорта]],_22_05_2024__71315[[#This Row],[дата путевого листа]])</f>
        <v>10445386</v>
      </c>
      <c r="C628" s="20" t="s">
        <v>228</v>
      </c>
      <c r="D628" s="19">
        <v>45386</v>
      </c>
      <c r="E628">
        <v>0.35</v>
      </c>
      <c r="F628">
        <f>COUNTIF(Телематика!B:B,_22_05_2024__71315[[#This Row],[Столбец1]])</f>
        <v>1</v>
      </c>
    </row>
    <row r="629" spans="1:6" x14ac:dyDescent="0.2">
      <c r="A629">
        <v>104</v>
      </c>
      <c r="B629" t="str">
        <f>CONCATENATE(_22_05_2024__71315[[#This Row],[ID транспорта]],_22_05_2024__71315[[#This Row],[дата путевого листа]])</f>
        <v>10445392</v>
      </c>
      <c r="C629" s="20" t="s">
        <v>228</v>
      </c>
      <c r="D629" s="19">
        <v>45392</v>
      </c>
      <c r="E629">
        <v>27.2</v>
      </c>
      <c r="F629">
        <f>COUNTIF(Телематика!B:B,_22_05_2024__71315[[#This Row],[Столбец1]])</f>
        <v>1</v>
      </c>
    </row>
    <row r="630" spans="1:6" x14ac:dyDescent="0.2">
      <c r="A630">
        <v>104</v>
      </c>
      <c r="B630" t="str">
        <f>CONCATENATE(_22_05_2024__71315[[#This Row],[ID транспорта]],_22_05_2024__71315[[#This Row],[дата путевого листа]])</f>
        <v>10445393</v>
      </c>
      <c r="C630" s="20" t="s">
        <v>228</v>
      </c>
      <c r="D630" s="19">
        <v>45393</v>
      </c>
      <c r="E630">
        <v>13.25</v>
      </c>
      <c r="F630">
        <f>COUNTIF(Телематика!B:B,_22_05_2024__71315[[#This Row],[Столбец1]])</f>
        <v>1</v>
      </c>
    </row>
    <row r="631" spans="1:6" x14ac:dyDescent="0.2">
      <c r="A631">
        <v>104</v>
      </c>
      <c r="B631" t="str">
        <f>CONCATENATE(_22_05_2024__71315[[#This Row],[ID транспорта]],_22_05_2024__71315[[#This Row],[дата путевого листа]])</f>
        <v>10445400</v>
      </c>
      <c r="C631" s="20" t="s">
        <v>228</v>
      </c>
      <c r="D631" s="19">
        <v>45400</v>
      </c>
      <c r="E631">
        <v>2.2000000000000002</v>
      </c>
      <c r="F631">
        <f>COUNTIF(Телематика!B:B,_22_05_2024__71315[[#This Row],[Столбец1]])</f>
        <v>1</v>
      </c>
    </row>
    <row r="632" spans="1:6" x14ac:dyDescent="0.2">
      <c r="A632">
        <v>104</v>
      </c>
      <c r="B632" t="str">
        <f>CONCATENATE(_22_05_2024__71315[[#This Row],[ID транспорта]],_22_05_2024__71315[[#This Row],[дата путевого листа]])</f>
        <v>10445407</v>
      </c>
      <c r="C632" s="20" t="s">
        <v>228</v>
      </c>
      <c r="D632" s="19">
        <v>45407</v>
      </c>
      <c r="E632">
        <v>1</v>
      </c>
      <c r="F632">
        <f>COUNTIF(Телематика!B:B,_22_05_2024__71315[[#This Row],[Столбец1]])</f>
        <v>1</v>
      </c>
    </row>
    <row r="633" spans="1:6" x14ac:dyDescent="0.2">
      <c r="A633">
        <v>443</v>
      </c>
      <c r="B633" t="str">
        <f>CONCATENATE(_22_05_2024__71315[[#This Row],[ID транспорта]],_22_05_2024__71315[[#This Row],[дата путевого листа]])</f>
        <v>44345383</v>
      </c>
      <c r="C633" s="20" t="s">
        <v>3</v>
      </c>
      <c r="D633" s="19">
        <v>45383</v>
      </c>
      <c r="E633">
        <v>12.64</v>
      </c>
      <c r="F633">
        <f>COUNTIF(Телематика!B:B,_22_05_2024__71315[[#This Row],[Столбец1]])</f>
        <v>1</v>
      </c>
    </row>
    <row r="634" spans="1:6" x14ac:dyDescent="0.2">
      <c r="A634">
        <v>443</v>
      </c>
      <c r="B634" t="str">
        <f>CONCATENATE(_22_05_2024__71315[[#This Row],[ID транспорта]],_22_05_2024__71315[[#This Row],[дата путевого листа]])</f>
        <v>44345390</v>
      </c>
      <c r="C634" s="20" t="s">
        <v>3</v>
      </c>
      <c r="D634" s="19">
        <v>45390</v>
      </c>
      <c r="E634">
        <v>17</v>
      </c>
      <c r="F634">
        <f>COUNTIF(Телематика!B:B,_22_05_2024__71315[[#This Row],[Столбец1]])</f>
        <v>1</v>
      </c>
    </row>
    <row r="635" spans="1:6" x14ac:dyDescent="0.2">
      <c r="A635">
        <v>443</v>
      </c>
      <c r="B635" t="str">
        <f>CONCATENATE(_22_05_2024__71315[[#This Row],[ID транспорта]],_22_05_2024__71315[[#This Row],[дата путевого листа]])</f>
        <v>44345393</v>
      </c>
      <c r="C635" s="20" t="s">
        <v>3</v>
      </c>
      <c r="D635" s="19">
        <v>45393</v>
      </c>
      <c r="E635">
        <v>32</v>
      </c>
      <c r="F635">
        <f>COUNTIF(Телематика!B:B,_22_05_2024__71315[[#This Row],[Столбец1]])</f>
        <v>1</v>
      </c>
    </row>
    <row r="636" spans="1:6" x14ac:dyDescent="0.2">
      <c r="A636">
        <v>443</v>
      </c>
      <c r="B636" t="str">
        <f>CONCATENATE(_22_05_2024__71315[[#This Row],[ID транспорта]],_22_05_2024__71315[[#This Row],[дата путевого листа]])</f>
        <v>44345394</v>
      </c>
      <c r="C636" s="20" t="s">
        <v>3</v>
      </c>
      <c r="D636" s="19">
        <v>45394</v>
      </c>
      <c r="E636">
        <v>6</v>
      </c>
      <c r="F636">
        <f>COUNTIF(Телематика!B:B,_22_05_2024__71315[[#This Row],[Столбец1]])</f>
        <v>1</v>
      </c>
    </row>
    <row r="637" spans="1:6" x14ac:dyDescent="0.2">
      <c r="A637">
        <v>443</v>
      </c>
      <c r="B637" t="str">
        <f>CONCATENATE(_22_05_2024__71315[[#This Row],[ID транспорта]],_22_05_2024__71315[[#This Row],[дата путевого листа]])</f>
        <v>44345395</v>
      </c>
      <c r="C637" s="20" t="s">
        <v>3</v>
      </c>
      <c r="D637" s="19">
        <v>45395</v>
      </c>
      <c r="E637">
        <v>3</v>
      </c>
      <c r="F637">
        <f>COUNTIF(Телематика!B:B,_22_05_2024__71315[[#This Row],[Столбец1]])</f>
        <v>1</v>
      </c>
    </row>
    <row r="638" spans="1:6" x14ac:dyDescent="0.2">
      <c r="A638">
        <v>443</v>
      </c>
      <c r="B638" t="str">
        <f>CONCATENATE(_22_05_2024__71315[[#This Row],[ID транспорта]],_22_05_2024__71315[[#This Row],[дата путевого листа]])</f>
        <v>44345398</v>
      </c>
      <c r="C638" s="20" t="s">
        <v>3</v>
      </c>
      <c r="D638" s="19">
        <v>45398</v>
      </c>
      <c r="E638">
        <v>31</v>
      </c>
      <c r="F638">
        <f>COUNTIF(Телематика!B:B,_22_05_2024__71315[[#This Row],[Столбец1]])</f>
        <v>1</v>
      </c>
    </row>
    <row r="639" spans="1:6" x14ac:dyDescent="0.2">
      <c r="A639">
        <v>443</v>
      </c>
      <c r="B639" t="str">
        <f>CONCATENATE(_22_05_2024__71315[[#This Row],[ID транспорта]],_22_05_2024__71315[[#This Row],[дата путевого листа]])</f>
        <v>44345399</v>
      </c>
      <c r="C639" s="20" t="s">
        <v>3</v>
      </c>
      <c r="D639" s="19">
        <v>45399</v>
      </c>
      <c r="E639">
        <v>15</v>
      </c>
      <c r="F639">
        <f>COUNTIF(Телематика!B:B,_22_05_2024__71315[[#This Row],[Столбец1]])</f>
        <v>1</v>
      </c>
    </row>
    <row r="640" spans="1:6" x14ac:dyDescent="0.2">
      <c r="A640">
        <v>443</v>
      </c>
      <c r="B640" t="str">
        <f>CONCATENATE(_22_05_2024__71315[[#This Row],[ID транспорта]],_22_05_2024__71315[[#This Row],[дата путевого листа]])</f>
        <v>44345400</v>
      </c>
      <c r="C640" s="20" t="s">
        <v>3</v>
      </c>
      <c r="D640" s="19">
        <v>45400</v>
      </c>
      <c r="E640">
        <v>55</v>
      </c>
      <c r="F640">
        <f>COUNTIF(Телематика!B:B,_22_05_2024__71315[[#This Row],[Столбец1]])</f>
        <v>1</v>
      </c>
    </row>
    <row r="641" spans="1:6" x14ac:dyDescent="0.2">
      <c r="A641">
        <v>443</v>
      </c>
      <c r="B641" t="str">
        <f>CONCATENATE(_22_05_2024__71315[[#This Row],[ID транспорта]],_22_05_2024__71315[[#This Row],[дата путевого листа]])</f>
        <v>44345403</v>
      </c>
      <c r="C641" s="20" t="s">
        <v>3</v>
      </c>
      <c r="D641" s="19">
        <v>45403</v>
      </c>
      <c r="E641">
        <v>66</v>
      </c>
      <c r="F641">
        <f>COUNTIF(Телематика!B:B,_22_05_2024__71315[[#This Row],[Столбец1]])</f>
        <v>1</v>
      </c>
    </row>
    <row r="642" spans="1:6" x14ac:dyDescent="0.2">
      <c r="A642">
        <v>443</v>
      </c>
      <c r="B642" t="str">
        <f>CONCATENATE(_22_05_2024__71315[[#This Row],[ID транспорта]],_22_05_2024__71315[[#This Row],[дата путевого листа]])</f>
        <v>44345406</v>
      </c>
      <c r="C642" s="20" t="s">
        <v>3</v>
      </c>
      <c r="D642" s="19">
        <v>45406</v>
      </c>
      <c r="E642">
        <v>71</v>
      </c>
      <c r="F642">
        <f>COUNTIF(Телематика!B:B,_22_05_2024__71315[[#This Row],[Столбец1]])</f>
        <v>1</v>
      </c>
    </row>
    <row r="643" spans="1:6" x14ac:dyDescent="0.2">
      <c r="A643">
        <v>443</v>
      </c>
      <c r="B643" t="str">
        <f>CONCATENATE(_22_05_2024__71315[[#This Row],[ID транспорта]],_22_05_2024__71315[[#This Row],[дата путевого листа]])</f>
        <v>44345407</v>
      </c>
      <c r="C643" s="20" t="s">
        <v>3</v>
      </c>
      <c r="D643" s="19">
        <v>45407</v>
      </c>
      <c r="E643">
        <v>82</v>
      </c>
      <c r="F643">
        <f>COUNTIF(Телематика!B:B,_22_05_2024__71315[[#This Row],[Столбец1]])</f>
        <v>1</v>
      </c>
    </row>
    <row r="644" spans="1:6" x14ac:dyDescent="0.2">
      <c r="A644">
        <v>443</v>
      </c>
      <c r="B644" t="str">
        <f>CONCATENATE(_22_05_2024__71315[[#This Row],[ID транспорта]],_22_05_2024__71315[[#This Row],[дата путевого листа]])</f>
        <v>44345408</v>
      </c>
      <c r="C644" s="20" t="s">
        <v>3</v>
      </c>
      <c r="D644" s="19">
        <v>45408</v>
      </c>
      <c r="E644">
        <v>95.36</v>
      </c>
      <c r="F644">
        <f>COUNTIF(Телематика!B:B,_22_05_2024__71315[[#This Row],[Столбец1]])</f>
        <v>1</v>
      </c>
    </row>
    <row r="645" spans="1:6" x14ac:dyDescent="0.2">
      <c r="A645">
        <v>443</v>
      </c>
      <c r="B645" t="str">
        <f>CONCATENATE(_22_05_2024__71315[[#This Row],[ID транспорта]],_22_05_2024__71315[[#This Row],[дата путевого листа]])</f>
        <v>44345409</v>
      </c>
      <c r="C645" s="20" t="s">
        <v>3</v>
      </c>
      <c r="D645" s="19">
        <v>45409</v>
      </c>
      <c r="E645">
        <v>0</v>
      </c>
      <c r="F645">
        <f>COUNTIF(Телематика!B:B,_22_05_2024__71315[[#This Row],[Столбец1]])</f>
        <v>1</v>
      </c>
    </row>
    <row r="646" spans="1:6" x14ac:dyDescent="0.2">
      <c r="A646">
        <v>106</v>
      </c>
      <c r="B646" t="str">
        <f>CONCATENATE(_22_05_2024__71315[[#This Row],[ID транспорта]],_22_05_2024__71315[[#This Row],[дата путевого листа]])</f>
        <v>10645383</v>
      </c>
      <c r="C646" s="20" t="s">
        <v>229</v>
      </c>
      <c r="D646" s="19">
        <v>45383</v>
      </c>
      <c r="E646">
        <v>10.3</v>
      </c>
      <c r="F646">
        <f>COUNTIF(Телематика!B:B,_22_05_2024__71315[[#This Row],[Столбец1]])</f>
        <v>1</v>
      </c>
    </row>
    <row r="647" spans="1:6" x14ac:dyDescent="0.2">
      <c r="A647">
        <v>106</v>
      </c>
      <c r="B647" t="str">
        <f>CONCATENATE(_22_05_2024__71315[[#This Row],[ID транспорта]],_22_05_2024__71315[[#This Row],[дата путевого листа]])</f>
        <v>10645390</v>
      </c>
      <c r="C647" s="20" t="s">
        <v>229</v>
      </c>
      <c r="D647" s="19">
        <v>45390</v>
      </c>
      <c r="E647">
        <v>18</v>
      </c>
      <c r="F647">
        <f>COUNTIF(Телематика!B:B,_22_05_2024__71315[[#This Row],[Столбец1]])</f>
        <v>1</v>
      </c>
    </row>
    <row r="648" spans="1:6" x14ac:dyDescent="0.2">
      <c r="A648">
        <v>106</v>
      </c>
      <c r="B648" t="str">
        <f>CONCATENATE(_22_05_2024__71315[[#This Row],[ID транспорта]],_22_05_2024__71315[[#This Row],[дата путевого листа]])</f>
        <v>10645392</v>
      </c>
      <c r="C648" s="20" t="s">
        <v>229</v>
      </c>
      <c r="D648" s="19">
        <v>45392</v>
      </c>
      <c r="E648">
        <v>31</v>
      </c>
      <c r="F648">
        <f>COUNTIF(Телематика!B:B,_22_05_2024__71315[[#This Row],[Столбец1]])</f>
        <v>1</v>
      </c>
    </row>
    <row r="649" spans="1:6" x14ac:dyDescent="0.2">
      <c r="A649">
        <v>106</v>
      </c>
      <c r="B649" t="str">
        <f>CONCATENATE(_22_05_2024__71315[[#This Row],[ID транспорта]],_22_05_2024__71315[[#This Row],[дата путевого листа]])</f>
        <v>10645398</v>
      </c>
      <c r="C649" s="20" t="s">
        <v>229</v>
      </c>
      <c r="D649" s="19">
        <v>45398</v>
      </c>
      <c r="E649">
        <v>1</v>
      </c>
      <c r="F649">
        <f>COUNTIF(Телематика!B:B,_22_05_2024__71315[[#This Row],[Столбец1]])</f>
        <v>1</v>
      </c>
    </row>
    <row r="650" spans="1:6" x14ac:dyDescent="0.2">
      <c r="A650">
        <v>106</v>
      </c>
      <c r="B650" t="str">
        <f>CONCATENATE(_22_05_2024__71315[[#This Row],[ID транспорта]],_22_05_2024__71315[[#This Row],[дата путевого листа]])</f>
        <v>10645404</v>
      </c>
      <c r="C650" s="20" t="s">
        <v>229</v>
      </c>
      <c r="D650" s="19">
        <v>45404</v>
      </c>
      <c r="E650">
        <v>5.7</v>
      </c>
      <c r="F650">
        <f>COUNTIF(Телематика!B:B,_22_05_2024__71315[[#This Row],[Столбец1]])</f>
        <v>1</v>
      </c>
    </row>
    <row r="651" spans="1:6" x14ac:dyDescent="0.2">
      <c r="A651">
        <v>106</v>
      </c>
      <c r="B651" t="str">
        <f>CONCATENATE(_22_05_2024__71315[[#This Row],[ID транспорта]],_22_05_2024__71315[[#This Row],[дата путевого листа]])</f>
        <v>10645411</v>
      </c>
      <c r="C651" s="20" t="s">
        <v>229</v>
      </c>
      <c r="D651" s="19">
        <v>45411</v>
      </c>
      <c r="E651">
        <v>2</v>
      </c>
      <c r="F651">
        <f>COUNTIF(Телематика!B:B,_22_05_2024__71315[[#This Row],[Столбец1]])</f>
        <v>1</v>
      </c>
    </row>
    <row r="652" spans="1:6" x14ac:dyDescent="0.2">
      <c r="A652">
        <v>107</v>
      </c>
      <c r="B652" t="str">
        <f>CONCATENATE(_22_05_2024__71315[[#This Row],[ID транспорта]],_22_05_2024__71315[[#This Row],[дата путевого листа]])</f>
        <v>10745383</v>
      </c>
      <c r="C652" s="20" t="s">
        <v>43</v>
      </c>
      <c r="D652" s="19">
        <v>45383</v>
      </c>
      <c r="E652">
        <v>220</v>
      </c>
      <c r="F652">
        <f>COUNTIF(Телематика!B:B,_22_05_2024__71315[[#This Row],[Столбец1]])</f>
        <v>1</v>
      </c>
    </row>
    <row r="653" spans="1:6" x14ac:dyDescent="0.2">
      <c r="A653">
        <v>107</v>
      </c>
      <c r="B653" t="str">
        <f>CONCATENATE(_22_05_2024__71315[[#This Row],[ID транспорта]],_22_05_2024__71315[[#This Row],[дата путевого листа]])</f>
        <v>10745400</v>
      </c>
      <c r="C653" s="20" t="s">
        <v>43</v>
      </c>
      <c r="D653" s="19">
        <v>45400</v>
      </c>
      <c r="E653">
        <v>95</v>
      </c>
      <c r="F653">
        <f>COUNTIF(Телематика!B:B,_22_05_2024__71315[[#This Row],[Столбец1]])</f>
        <v>1</v>
      </c>
    </row>
    <row r="654" spans="1:6" x14ac:dyDescent="0.2">
      <c r="A654">
        <v>107</v>
      </c>
      <c r="B654" t="str">
        <f>CONCATENATE(_22_05_2024__71315[[#This Row],[ID транспорта]],_22_05_2024__71315[[#This Row],[дата путевого листа]])</f>
        <v>10745409</v>
      </c>
      <c r="C654" s="20" t="s">
        <v>43</v>
      </c>
      <c r="D654" s="19">
        <v>45409</v>
      </c>
      <c r="E654">
        <v>100</v>
      </c>
      <c r="F654">
        <f>COUNTIF(Телематика!B:B,_22_05_2024__71315[[#This Row],[Столбец1]])</f>
        <v>1</v>
      </c>
    </row>
    <row r="655" spans="1:6" x14ac:dyDescent="0.2">
      <c r="A655">
        <v>108</v>
      </c>
      <c r="B655" t="str">
        <f>CONCATENATE(_22_05_2024__71315[[#This Row],[ID транспорта]],_22_05_2024__71315[[#This Row],[дата путевого листа]])</f>
        <v>10845383</v>
      </c>
      <c r="C655" s="20" t="s">
        <v>44</v>
      </c>
      <c r="D655" s="19">
        <v>45383</v>
      </c>
      <c r="E655">
        <v>1</v>
      </c>
      <c r="F655">
        <f>COUNTIF(Телематика!B:B,_22_05_2024__71315[[#This Row],[Столбец1]])</f>
        <v>2</v>
      </c>
    </row>
    <row r="656" spans="1:6" x14ac:dyDescent="0.2">
      <c r="A656">
        <v>108</v>
      </c>
      <c r="B656" t="str">
        <f>CONCATENATE(_22_05_2024__71315[[#This Row],[ID транспорта]],_22_05_2024__71315[[#This Row],[дата путевого листа]])</f>
        <v>10845383</v>
      </c>
      <c r="C656" s="20" t="s">
        <v>44</v>
      </c>
      <c r="D656" s="19">
        <v>45383</v>
      </c>
      <c r="E656">
        <v>48.12</v>
      </c>
      <c r="F656">
        <f>COUNTIF(Телематика!B:B,_22_05_2024__71315[[#This Row],[Столбец1]])</f>
        <v>2</v>
      </c>
    </row>
    <row r="657" spans="1:6" x14ac:dyDescent="0.2">
      <c r="A657">
        <v>108</v>
      </c>
      <c r="B657" t="str">
        <f>CONCATENATE(_22_05_2024__71315[[#This Row],[ID транспорта]],_22_05_2024__71315[[#This Row],[дата путевого листа]])</f>
        <v>10845385</v>
      </c>
      <c r="C657" s="20" t="s">
        <v>44</v>
      </c>
      <c r="D657" s="19">
        <v>45385</v>
      </c>
      <c r="E657">
        <v>78.900000000000006</v>
      </c>
      <c r="F657">
        <f>COUNTIF(Телематика!B:B,_22_05_2024__71315[[#This Row],[Столбец1]])</f>
        <v>1</v>
      </c>
    </row>
    <row r="658" spans="1:6" x14ac:dyDescent="0.2">
      <c r="A658">
        <v>108</v>
      </c>
      <c r="B658" t="str">
        <f>CONCATENATE(_22_05_2024__71315[[#This Row],[ID транспорта]],_22_05_2024__71315[[#This Row],[дата путевого листа]])</f>
        <v>10845392</v>
      </c>
      <c r="C658" s="20" t="s">
        <v>44</v>
      </c>
      <c r="D658" s="19">
        <v>45392</v>
      </c>
      <c r="E658">
        <v>16.98</v>
      </c>
      <c r="F658">
        <f>COUNTIF(Телематика!B:B,_22_05_2024__71315[[#This Row],[Столбец1]])</f>
        <v>1</v>
      </c>
    </row>
    <row r="659" spans="1:6" x14ac:dyDescent="0.2">
      <c r="A659">
        <v>108</v>
      </c>
      <c r="B659" t="str">
        <f>CONCATENATE(_22_05_2024__71315[[#This Row],[ID транспорта]],_22_05_2024__71315[[#This Row],[дата путевого листа]])</f>
        <v>10845400</v>
      </c>
      <c r="C659" s="20" t="s">
        <v>44</v>
      </c>
      <c r="D659" s="19">
        <v>45400</v>
      </c>
      <c r="E659">
        <v>7</v>
      </c>
      <c r="F659">
        <f>COUNTIF(Телематика!B:B,_22_05_2024__71315[[#This Row],[Столбец1]])</f>
        <v>1</v>
      </c>
    </row>
    <row r="660" spans="1:6" x14ac:dyDescent="0.2">
      <c r="A660">
        <v>108</v>
      </c>
      <c r="B660" t="str">
        <f>CONCATENATE(_22_05_2024__71315[[#This Row],[ID транспорта]],_22_05_2024__71315[[#This Row],[дата путевого листа]])</f>
        <v>10845408</v>
      </c>
      <c r="C660" s="20" t="s">
        <v>44</v>
      </c>
      <c r="D660" s="19">
        <v>45408</v>
      </c>
      <c r="E660">
        <v>6</v>
      </c>
      <c r="F660">
        <f>COUNTIF(Телематика!B:B,_22_05_2024__71315[[#This Row],[Столбец1]])</f>
        <v>1</v>
      </c>
    </row>
    <row r="661" spans="1:6" x14ac:dyDescent="0.2">
      <c r="A661">
        <v>109</v>
      </c>
      <c r="B661" t="str">
        <f>CONCATENATE(_22_05_2024__71315[[#This Row],[ID транспорта]],_22_05_2024__71315[[#This Row],[дата путевого листа]])</f>
        <v>10945384</v>
      </c>
      <c r="C661" s="20" t="s">
        <v>45</v>
      </c>
      <c r="D661" s="19">
        <v>45384</v>
      </c>
      <c r="E661">
        <v>4</v>
      </c>
      <c r="F661">
        <f>COUNTIF(Телематика!B:B,_22_05_2024__71315[[#This Row],[Столбец1]])</f>
        <v>1</v>
      </c>
    </row>
    <row r="662" spans="1:6" x14ac:dyDescent="0.2">
      <c r="A662">
        <v>109</v>
      </c>
      <c r="B662" t="str">
        <f>CONCATENATE(_22_05_2024__71315[[#This Row],[ID транспорта]],_22_05_2024__71315[[#This Row],[дата путевого листа]])</f>
        <v>10945397</v>
      </c>
      <c r="C662" s="20" t="s">
        <v>45</v>
      </c>
      <c r="D662" s="19">
        <v>45397</v>
      </c>
      <c r="E662">
        <v>38</v>
      </c>
      <c r="F662">
        <f>COUNTIF(Телематика!B:B,_22_05_2024__71315[[#This Row],[Столбец1]])</f>
        <v>1</v>
      </c>
    </row>
    <row r="663" spans="1:6" x14ac:dyDescent="0.2">
      <c r="A663">
        <v>109</v>
      </c>
      <c r="B663" t="str">
        <f>CONCATENATE(_22_05_2024__71315[[#This Row],[ID транспорта]],_22_05_2024__71315[[#This Row],[дата путевого листа]])</f>
        <v>10945408</v>
      </c>
      <c r="C663" s="20" t="s">
        <v>45</v>
      </c>
      <c r="D663" s="19">
        <v>45408</v>
      </c>
      <c r="E663">
        <v>20</v>
      </c>
      <c r="F663">
        <f>COUNTIF(Телематика!B:B,_22_05_2024__71315[[#This Row],[Столбец1]])</f>
        <v>1</v>
      </c>
    </row>
    <row r="664" spans="1:6" x14ac:dyDescent="0.2">
      <c r="A664">
        <v>109</v>
      </c>
      <c r="B664" t="str">
        <f>CONCATENATE(_22_05_2024__71315[[#This Row],[ID транспорта]],_22_05_2024__71315[[#This Row],[дата путевого листа]])</f>
        <v>10945409</v>
      </c>
      <c r="C664" s="20" t="s">
        <v>45</v>
      </c>
      <c r="D664" s="19">
        <v>45409</v>
      </c>
      <c r="E664">
        <v>41</v>
      </c>
      <c r="F664">
        <f>COUNTIF(Телематика!B:B,_22_05_2024__71315[[#This Row],[Столбец1]])</f>
        <v>1</v>
      </c>
    </row>
    <row r="665" spans="1:6" x14ac:dyDescent="0.2">
      <c r="A665">
        <v>111</v>
      </c>
      <c r="B665" t="str">
        <f>CONCATENATE(_22_05_2024__71315[[#This Row],[ID транспорта]],_22_05_2024__71315[[#This Row],[дата путевого листа]])</f>
        <v>11145383</v>
      </c>
      <c r="C665" s="20" t="s">
        <v>47</v>
      </c>
      <c r="D665" s="19">
        <v>45383</v>
      </c>
      <c r="E665">
        <v>100</v>
      </c>
      <c r="F665">
        <f>COUNTIF(Телематика!B:B,_22_05_2024__71315[[#This Row],[Столбец1]])</f>
        <v>1</v>
      </c>
    </row>
    <row r="666" spans="1:6" x14ac:dyDescent="0.2">
      <c r="A666">
        <v>111</v>
      </c>
      <c r="B666" t="str">
        <f>CONCATENATE(_22_05_2024__71315[[#This Row],[ID транспорта]],_22_05_2024__71315[[#This Row],[дата путевого листа]])</f>
        <v>11145384</v>
      </c>
      <c r="C666" s="20" t="s">
        <v>47</v>
      </c>
      <c r="D666" s="19">
        <v>45384</v>
      </c>
      <c r="E666">
        <v>523</v>
      </c>
      <c r="F666">
        <f>COUNTIF(Телематика!B:B,_22_05_2024__71315[[#This Row],[Столбец1]])</f>
        <v>1</v>
      </c>
    </row>
    <row r="667" spans="1:6" x14ac:dyDescent="0.2">
      <c r="A667">
        <v>111</v>
      </c>
      <c r="B667" t="str">
        <f>CONCATENATE(_22_05_2024__71315[[#This Row],[ID транспорта]],_22_05_2024__71315[[#This Row],[дата путевого листа]])</f>
        <v>11145385</v>
      </c>
      <c r="C667" s="20" t="s">
        <v>47</v>
      </c>
      <c r="D667" s="19">
        <v>45385</v>
      </c>
      <c r="E667">
        <v>279</v>
      </c>
      <c r="F667">
        <f>COUNTIF(Телематика!B:B,_22_05_2024__71315[[#This Row],[Столбец1]])</f>
        <v>1</v>
      </c>
    </row>
    <row r="668" spans="1:6" x14ac:dyDescent="0.2">
      <c r="A668">
        <v>111</v>
      </c>
      <c r="B668" t="str">
        <f>CONCATENATE(_22_05_2024__71315[[#This Row],[ID транспорта]],_22_05_2024__71315[[#This Row],[дата путевого листа]])</f>
        <v>11145386</v>
      </c>
      <c r="C668" s="20" t="s">
        <v>47</v>
      </c>
      <c r="D668" s="19">
        <v>45386</v>
      </c>
      <c r="E668">
        <v>243.28</v>
      </c>
      <c r="F668">
        <f>COUNTIF(Телематика!B:B,_22_05_2024__71315[[#This Row],[Столбец1]])</f>
        <v>1</v>
      </c>
    </row>
    <row r="669" spans="1:6" x14ac:dyDescent="0.2">
      <c r="A669">
        <v>111</v>
      </c>
      <c r="B669" t="str">
        <f>CONCATENATE(_22_05_2024__71315[[#This Row],[ID транспорта]],_22_05_2024__71315[[#This Row],[дата путевого листа]])</f>
        <v>11145387</v>
      </c>
      <c r="C669" s="20" t="s">
        <v>47</v>
      </c>
      <c r="D669" s="19">
        <v>45387</v>
      </c>
      <c r="E669">
        <v>151</v>
      </c>
      <c r="F669">
        <f>COUNTIF(Телематика!B:B,_22_05_2024__71315[[#This Row],[Столбец1]])</f>
        <v>1</v>
      </c>
    </row>
    <row r="670" spans="1:6" x14ac:dyDescent="0.2">
      <c r="A670">
        <v>111</v>
      </c>
      <c r="B670" t="str">
        <f>CONCATENATE(_22_05_2024__71315[[#This Row],[ID транспорта]],_22_05_2024__71315[[#This Row],[дата путевого листа]])</f>
        <v>11145388</v>
      </c>
      <c r="C670" s="20" t="s">
        <v>47</v>
      </c>
      <c r="D670" s="19">
        <v>45388</v>
      </c>
      <c r="E670">
        <v>158</v>
      </c>
      <c r="F670">
        <f>COUNTIF(Телематика!B:B,_22_05_2024__71315[[#This Row],[Столбец1]])</f>
        <v>1</v>
      </c>
    </row>
    <row r="671" spans="1:6" x14ac:dyDescent="0.2">
      <c r="A671">
        <v>111</v>
      </c>
      <c r="B671" t="str">
        <f>CONCATENATE(_22_05_2024__71315[[#This Row],[ID транспорта]],_22_05_2024__71315[[#This Row],[дата путевого листа]])</f>
        <v>11145389</v>
      </c>
      <c r="C671" s="20" t="s">
        <v>47</v>
      </c>
      <c r="D671" s="19">
        <v>45389</v>
      </c>
      <c r="E671">
        <v>163</v>
      </c>
      <c r="F671">
        <f>COUNTIF(Телематика!B:B,_22_05_2024__71315[[#This Row],[Столбец1]])</f>
        <v>1</v>
      </c>
    </row>
    <row r="672" spans="1:6" x14ac:dyDescent="0.2">
      <c r="A672">
        <v>111</v>
      </c>
      <c r="B672" t="str">
        <f>CONCATENATE(_22_05_2024__71315[[#This Row],[ID транспорта]],_22_05_2024__71315[[#This Row],[дата путевого листа]])</f>
        <v>11145390</v>
      </c>
      <c r="C672" s="20" t="s">
        <v>47</v>
      </c>
      <c r="D672" s="19">
        <v>45390</v>
      </c>
      <c r="E672">
        <v>401</v>
      </c>
      <c r="F672">
        <f>COUNTIF(Телематика!B:B,_22_05_2024__71315[[#This Row],[Столбец1]])</f>
        <v>1</v>
      </c>
    </row>
    <row r="673" spans="1:6" x14ac:dyDescent="0.2">
      <c r="A673">
        <v>111</v>
      </c>
      <c r="B673" t="str">
        <f>CONCATENATE(_22_05_2024__71315[[#This Row],[ID транспорта]],_22_05_2024__71315[[#This Row],[дата путевого листа]])</f>
        <v>11145391</v>
      </c>
      <c r="C673" s="20" t="s">
        <v>47</v>
      </c>
      <c r="D673" s="19">
        <v>45391</v>
      </c>
      <c r="E673">
        <v>137</v>
      </c>
      <c r="F673">
        <f>COUNTIF(Телематика!B:B,_22_05_2024__71315[[#This Row],[Столбец1]])</f>
        <v>1</v>
      </c>
    </row>
    <row r="674" spans="1:6" x14ac:dyDescent="0.2">
      <c r="A674">
        <v>111</v>
      </c>
      <c r="B674" t="str">
        <f>CONCATENATE(_22_05_2024__71315[[#This Row],[ID транспорта]],_22_05_2024__71315[[#This Row],[дата путевого листа]])</f>
        <v>11145392</v>
      </c>
      <c r="C674" s="20" t="s">
        <v>47</v>
      </c>
      <c r="D674" s="19">
        <v>45392</v>
      </c>
      <c r="E674">
        <v>269</v>
      </c>
      <c r="F674">
        <f>COUNTIF(Телематика!B:B,_22_05_2024__71315[[#This Row],[Столбец1]])</f>
        <v>1</v>
      </c>
    </row>
    <row r="675" spans="1:6" x14ac:dyDescent="0.2">
      <c r="A675">
        <v>111</v>
      </c>
      <c r="B675" t="str">
        <f>CONCATENATE(_22_05_2024__71315[[#This Row],[ID транспорта]],_22_05_2024__71315[[#This Row],[дата путевого листа]])</f>
        <v>11145393</v>
      </c>
      <c r="C675" s="20" t="s">
        <v>47</v>
      </c>
      <c r="D675" s="19">
        <v>45393</v>
      </c>
      <c r="E675">
        <v>453</v>
      </c>
      <c r="F675">
        <f>COUNTIF(Телематика!B:B,_22_05_2024__71315[[#This Row],[Столбец1]])</f>
        <v>1</v>
      </c>
    </row>
    <row r="676" spans="1:6" x14ac:dyDescent="0.2">
      <c r="A676">
        <v>111</v>
      </c>
      <c r="B676" t="str">
        <f>CONCATENATE(_22_05_2024__71315[[#This Row],[ID транспорта]],_22_05_2024__71315[[#This Row],[дата путевого листа]])</f>
        <v>11145394</v>
      </c>
      <c r="C676" s="20" t="s">
        <v>47</v>
      </c>
      <c r="D676" s="19">
        <v>45394</v>
      </c>
      <c r="E676">
        <v>39.58</v>
      </c>
      <c r="F676">
        <f>COUNTIF(Телематика!B:B,_22_05_2024__71315[[#This Row],[Столбец1]])</f>
        <v>1</v>
      </c>
    </row>
    <row r="677" spans="1:6" x14ac:dyDescent="0.2">
      <c r="A677">
        <v>111</v>
      </c>
      <c r="B677" t="str">
        <f>CONCATENATE(_22_05_2024__71315[[#This Row],[ID транспорта]],_22_05_2024__71315[[#This Row],[дата путевого листа]])</f>
        <v>11145395</v>
      </c>
      <c r="C677" s="20" t="s">
        <v>47</v>
      </c>
      <c r="D677" s="19">
        <v>45395</v>
      </c>
      <c r="E677">
        <v>61</v>
      </c>
      <c r="F677">
        <f>COUNTIF(Телематика!B:B,_22_05_2024__71315[[#This Row],[Столбец1]])</f>
        <v>1</v>
      </c>
    </row>
    <row r="678" spans="1:6" x14ac:dyDescent="0.2">
      <c r="A678">
        <v>111</v>
      </c>
      <c r="B678" t="str">
        <f>CONCATENATE(_22_05_2024__71315[[#This Row],[ID транспорта]],_22_05_2024__71315[[#This Row],[дата путевого листа]])</f>
        <v>11145397</v>
      </c>
      <c r="C678" s="20" t="s">
        <v>47</v>
      </c>
      <c r="D678" s="19">
        <v>45397</v>
      </c>
      <c r="E678">
        <v>82</v>
      </c>
      <c r="F678">
        <f>COUNTIF(Телематика!B:B,_22_05_2024__71315[[#This Row],[Столбец1]])</f>
        <v>1</v>
      </c>
    </row>
    <row r="679" spans="1:6" x14ac:dyDescent="0.2">
      <c r="A679">
        <v>111</v>
      </c>
      <c r="B679" t="str">
        <f>CONCATENATE(_22_05_2024__71315[[#This Row],[ID транспорта]],_22_05_2024__71315[[#This Row],[дата путевого листа]])</f>
        <v>11145398</v>
      </c>
      <c r="C679" s="20" t="s">
        <v>47</v>
      </c>
      <c r="D679" s="19">
        <v>45398</v>
      </c>
      <c r="E679">
        <v>55</v>
      </c>
      <c r="F679">
        <f>COUNTIF(Телематика!B:B,_22_05_2024__71315[[#This Row],[Столбец1]])</f>
        <v>1</v>
      </c>
    </row>
    <row r="680" spans="1:6" x14ac:dyDescent="0.2">
      <c r="A680">
        <v>111</v>
      </c>
      <c r="B680" t="str">
        <f>CONCATENATE(_22_05_2024__71315[[#This Row],[ID транспорта]],_22_05_2024__71315[[#This Row],[дата путевого листа]])</f>
        <v>11145399</v>
      </c>
      <c r="C680" s="20" t="s">
        <v>47</v>
      </c>
      <c r="D680" s="19">
        <v>45399</v>
      </c>
      <c r="E680">
        <v>68</v>
      </c>
      <c r="F680">
        <f>COUNTIF(Телематика!B:B,_22_05_2024__71315[[#This Row],[Столбец1]])</f>
        <v>1</v>
      </c>
    </row>
    <row r="681" spans="1:6" hidden="1" x14ac:dyDescent="0.2">
      <c r="A681">
        <v>111</v>
      </c>
      <c r="B681" t="str">
        <f>CONCATENATE(_22_05_2024__71315[[#This Row],[ID транспорта]],_22_05_2024__71315[[#This Row],[дата путевого листа]])</f>
        <v>11145400</v>
      </c>
      <c r="C681" s="20" t="s">
        <v>47</v>
      </c>
      <c r="D681" s="19">
        <v>45400</v>
      </c>
      <c r="E681">
        <v>55</v>
      </c>
      <c r="F681">
        <f>COUNTIF(Телематика!B:B,_22_05_2024__71315[[#This Row],[Столбец1]])</f>
        <v>1</v>
      </c>
    </row>
    <row r="682" spans="1:6" x14ac:dyDescent="0.2">
      <c r="A682">
        <v>111</v>
      </c>
      <c r="B682" t="str">
        <f>CONCATENATE(_22_05_2024__71315[[#This Row],[ID транспорта]],_22_05_2024__71315[[#This Row],[дата путевого листа]])</f>
        <v>11145401</v>
      </c>
      <c r="C682" s="20" t="s">
        <v>47</v>
      </c>
      <c r="D682" s="19">
        <v>45401</v>
      </c>
      <c r="E682">
        <v>76</v>
      </c>
      <c r="F682">
        <f>COUNTIF(Телематика!B:B,_22_05_2024__71315[[#This Row],[Столбец1]])</f>
        <v>1</v>
      </c>
    </row>
    <row r="683" spans="1:6" x14ac:dyDescent="0.2">
      <c r="A683">
        <v>111</v>
      </c>
      <c r="B683" t="str">
        <f>CONCATENATE(_22_05_2024__71315[[#This Row],[ID транспорта]],_22_05_2024__71315[[#This Row],[дата путевого листа]])</f>
        <v>11145402</v>
      </c>
      <c r="C683" s="20" t="s">
        <v>47</v>
      </c>
      <c r="D683" s="19">
        <v>45402</v>
      </c>
      <c r="E683">
        <v>107</v>
      </c>
      <c r="F683">
        <f>COUNTIF(Телематика!B:B,_22_05_2024__71315[[#This Row],[Столбец1]])</f>
        <v>1</v>
      </c>
    </row>
    <row r="684" spans="1:6" x14ac:dyDescent="0.2">
      <c r="A684">
        <v>111</v>
      </c>
      <c r="B684" t="str">
        <f>CONCATENATE(_22_05_2024__71315[[#This Row],[ID транспорта]],_22_05_2024__71315[[#This Row],[дата путевого листа]])</f>
        <v>11145403</v>
      </c>
      <c r="C684" s="20" t="s">
        <v>47</v>
      </c>
      <c r="D684" s="19">
        <v>45403</v>
      </c>
      <c r="E684">
        <v>22</v>
      </c>
      <c r="F684">
        <f>COUNTIF(Телематика!B:B,_22_05_2024__71315[[#This Row],[Столбец1]])</f>
        <v>1</v>
      </c>
    </row>
    <row r="685" spans="1:6" x14ac:dyDescent="0.2">
      <c r="A685">
        <v>111</v>
      </c>
      <c r="B685" t="str">
        <f>CONCATENATE(_22_05_2024__71315[[#This Row],[ID транспорта]],_22_05_2024__71315[[#This Row],[дата путевого листа]])</f>
        <v>11145404</v>
      </c>
      <c r="C685" s="20" t="s">
        <v>47</v>
      </c>
      <c r="D685" s="19">
        <v>45404</v>
      </c>
      <c r="E685">
        <v>73</v>
      </c>
      <c r="F685">
        <f>COUNTIF(Телематика!B:B,_22_05_2024__71315[[#This Row],[Столбец1]])</f>
        <v>1</v>
      </c>
    </row>
    <row r="686" spans="1:6" x14ac:dyDescent="0.2">
      <c r="A686">
        <v>111</v>
      </c>
      <c r="B686" t="str">
        <f>CONCATENATE(_22_05_2024__71315[[#This Row],[ID транспорта]],_22_05_2024__71315[[#This Row],[дата путевого листа]])</f>
        <v>11145405</v>
      </c>
      <c r="C686" s="20" t="s">
        <v>47</v>
      </c>
      <c r="D686" s="19">
        <v>45405</v>
      </c>
      <c r="E686">
        <v>67</v>
      </c>
      <c r="F686">
        <f>COUNTIF(Телематика!B:B,_22_05_2024__71315[[#This Row],[Столбец1]])</f>
        <v>1</v>
      </c>
    </row>
    <row r="687" spans="1:6" x14ac:dyDescent="0.2">
      <c r="A687">
        <v>111</v>
      </c>
      <c r="B687" t="str">
        <f>CONCATENATE(_22_05_2024__71315[[#This Row],[ID транспорта]],_22_05_2024__71315[[#This Row],[дата путевого листа]])</f>
        <v>11145406</v>
      </c>
      <c r="C687" s="20" t="s">
        <v>47</v>
      </c>
      <c r="D687" s="19">
        <v>45406</v>
      </c>
      <c r="E687">
        <v>154</v>
      </c>
      <c r="F687">
        <f>COUNTIF(Телематика!B:B,_22_05_2024__71315[[#This Row],[Столбец1]])</f>
        <v>1</v>
      </c>
    </row>
    <row r="688" spans="1:6" x14ac:dyDescent="0.2">
      <c r="A688">
        <v>111</v>
      </c>
      <c r="B688" t="str">
        <f>CONCATENATE(_22_05_2024__71315[[#This Row],[ID транспорта]],_22_05_2024__71315[[#This Row],[дата путевого листа]])</f>
        <v>11145407</v>
      </c>
      <c r="C688" s="20" t="s">
        <v>47</v>
      </c>
      <c r="D688" s="19">
        <v>45407</v>
      </c>
      <c r="E688">
        <v>73</v>
      </c>
      <c r="F688">
        <f>COUNTIF(Телематика!B:B,_22_05_2024__71315[[#This Row],[Столбец1]])</f>
        <v>1</v>
      </c>
    </row>
    <row r="689" spans="1:6" x14ac:dyDescent="0.2">
      <c r="A689">
        <v>111</v>
      </c>
      <c r="B689" t="str">
        <f>CONCATENATE(_22_05_2024__71315[[#This Row],[ID транспорта]],_22_05_2024__71315[[#This Row],[дата путевого листа]])</f>
        <v>11145408</v>
      </c>
      <c r="C689" s="20" t="s">
        <v>47</v>
      </c>
      <c r="D689" s="19">
        <v>45408</v>
      </c>
      <c r="E689">
        <v>221</v>
      </c>
      <c r="F689">
        <f>COUNTIF(Телематика!B:B,_22_05_2024__71315[[#This Row],[Столбец1]])</f>
        <v>1</v>
      </c>
    </row>
    <row r="690" spans="1:6" x14ac:dyDescent="0.2">
      <c r="A690">
        <v>111</v>
      </c>
      <c r="B690" t="str">
        <f>CONCATENATE(_22_05_2024__71315[[#This Row],[ID транспорта]],_22_05_2024__71315[[#This Row],[дата путевого листа]])</f>
        <v>11145409</v>
      </c>
      <c r="C690" s="20" t="s">
        <v>47</v>
      </c>
      <c r="D690" s="19">
        <v>45409</v>
      </c>
      <c r="E690">
        <v>111</v>
      </c>
      <c r="F690">
        <f>COUNTIF(Телематика!B:B,_22_05_2024__71315[[#This Row],[Столбец1]])</f>
        <v>1</v>
      </c>
    </row>
    <row r="691" spans="1:6" x14ac:dyDescent="0.2">
      <c r="A691">
        <v>111</v>
      </c>
      <c r="B691" t="str">
        <f>CONCATENATE(_22_05_2024__71315[[#This Row],[ID транспорта]],_22_05_2024__71315[[#This Row],[дата путевого листа]])</f>
        <v>11145410</v>
      </c>
      <c r="C691" s="20" t="s">
        <v>47</v>
      </c>
      <c r="D691" s="19">
        <v>45410</v>
      </c>
      <c r="E691">
        <v>0</v>
      </c>
      <c r="F691">
        <f>COUNTIF(Телематика!B:B,_22_05_2024__71315[[#This Row],[Столбец1]])</f>
        <v>1</v>
      </c>
    </row>
    <row r="692" spans="1:6" x14ac:dyDescent="0.2">
      <c r="A692">
        <v>111</v>
      </c>
      <c r="B692" t="str">
        <f>CONCATENATE(_22_05_2024__71315[[#This Row],[ID транспорта]],_22_05_2024__71315[[#This Row],[дата путевого листа]])</f>
        <v>11145411</v>
      </c>
      <c r="C692" s="20" t="s">
        <v>47</v>
      </c>
      <c r="D692" s="19">
        <v>45411</v>
      </c>
      <c r="E692">
        <v>135</v>
      </c>
      <c r="F692">
        <f>COUNTIF(Телематика!B:B,_22_05_2024__71315[[#This Row],[Столбец1]])</f>
        <v>1</v>
      </c>
    </row>
    <row r="693" spans="1:6" x14ac:dyDescent="0.2">
      <c r="A693">
        <v>111</v>
      </c>
      <c r="B693" t="str">
        <f>CONCATENATE(_22_05_2024__71315[[#This Row],[ID транспорта]],_22_05_2024__71315[[#This Row],[дата путевого листа]])</f>
        <v>11145412</v>
      </c>
      <c r="C693" s="20" t="s">
        <v>47</v>
      </c>
      <c r="D693" s="19">
        <v>45412</v>
      </c>
      <c r="E693">
        <v>723.14</v>
      </c>
      <c r="F693">
        <f>COUNTIF(Телематика!B:B,_22_05_2024__71315[[#This Row],[Столбец1]])</f>
        <v>1</v>
      </c>
    </row>
    <row r="694" spans="1:6" x14ac:dyDescent="0.2">
      <c r="A694">
        <v>112</v>
      </c>
      <c r="B694" t="str">
        <f>CONCATENATE(_22_05_2024__71315[[#This Row],[ID транспорта]],_22_05_2024__71315[[#This Row],[дата путевого листа]])</f>
        <v>11245383</v>
      </c>
      <c r="C694" s="20" t="s">
        <v>48</v>
      </c>
      <c r="D694" s="19">
        <v>45383</v>
      </c>
      <c r="E694">
        <v>21</v>
      </c>
      <c r="F694">
        <f>COUNTIF(Телематика!B:B,_22_05_2024__71315[[#This Row],[Столбец1]])</f>
        <v>1</v>
      </c>
    </row>
    <row r="695" spans="1:6" hidden="1" x14ac:dyDescent="0.2">
      <c r="A695">
        <v>112</v>
      </c>
      <c r="B695" t="str">
        <f>CONCATENATE(_22_05_2024__71315[[#This Row],[ID транспорта]],_22_05_2024__71315[[#This Row],[дата путевого листа]])</f>
        <v>11245384</v>
      </c>
      <c r="C695" s="20" t="s">
        <v>48</v>
      </c>
      <c r="D695" s="19">
        <v>45384</v>
      </c>
      <c r="E695">
        <v>9</v>
      </c>
      <c r="F695">
        <f>COUNTIF(Телематика!B:B,_22_05_2024__71315[[#This Row],[Столбец1]])</f>
        <v>1</v>
      </c>
    </row>
    <row r="696" spans="1:6" x14ac:dyDescent="0.2">
      <c r="A696">
        <v>112</v>
      </c>
      <c r="B696" t="str">
        <f>CONCATENATE(_22_05_2024__71315[[#This Row],[ID транспорта]],_22_05_2024__71315[[#This Row],[дата путевого листа]])</f>
        <v>11245387</v>
      </c>
      <c r="C696" s="20" t="s">
        <v>48</v>
      </c>
      <c r="D696" s="19">
        <v>45387</v>
      </c>
      <c r="E696">
        <v>2</v>
      </c>
      <c r="F696">
        <f>COUNTIF(Телематика!B:B,_22_05_2024__71315[[#This Row],[Столбец1]])</f>
        <v>1</v>
      </c>
    </row>
    <row r="697" spans="1:6" x14ac:dyDescent="0.2">
      <c r="A697">
        <v>112</v>
      </c>
      <c r="B697" t="str">
        <f>CONCATENATE(_22_05_2024__71315[[#This Row],[ID транспорта]],_22_05_2024__71315[[#This Row],[дата путевого листа]])</f>
        <v>11245389</v>
      </c>
      <c r="C697" s="20" t="s">
        <v>48</v>
      </c>
      <c r="D697" s="19">
        <v>45389</v>
      </c>
      <c r="E697">
        <v>10</v>
      </c>
      <c r="F697">
        <f>COUNTIF(Телематика!B:B,_22_05_2024__71315[[#This Row],[Столбец1]])</f>
        <v>1</v>
      </c>
    </row>
    <row r="698" spans="1:6" x14ac:dyDescent="0.2">
      <c r="A698">
        <v>112</v>
      </c>
      <c r="B698" t="str">
        <f>CONCATENATE(_22_05_2024__71315[[#This Row],[ID транспорта]],_22_05_2024__71315[[#This Row],[дата путевого листа]])</f>
        <v>11245390</v>
      </c>
      <c r="C698" s="20" t="s">
        <v>48</v>
      </c>
      <c r="D698" s="19">
        <v>45390</v>
      </c>
      <c r="E698">
        <v>4</v>
      </c>
      <c r="F698">
        <f>COUNTIF(Телематика!B:B,_22_05_2024__71315[[#This Row],[Столбец1]])</f>
        <v>1</v>
      </c>
    </row>
    <row r="699" spans="1:6" x14ac:dyDescent="0.2">
      <c r="A699">
        <v>112</v>
      </c>
      <c r="B699" t="str">
        <f>CONCATENATE(_22_05_2024__71315[[#This Row],[ID транспорта]],_22_05_2024__71315[[#This Row],[дата путевого листа]])</f>
        <v>11245391</v>
      </c>
      <c r="C699" s="20" t="s">
        <v>48</v>
      </c>
      <c r="D699" s="19">
        <v>45391</v>
      </c>
      <c r="E699">
        <v>15</v>
      </c>
      <c r="F699">
        <f>COUNTIF(Телематика!B:B,_22_05_2024__71315[[#This Row],[Столбец1]])</f>
        <v>1</v>
      </c>
    </row>
    <row r="700" spans="1:6" x14ac:dyDescent="0.2">
      <c r="A700">
        <v>112</v>
      </c>
      <c r="B700" t="str">
        <f>CONCATENATE(_22_05_2024__71315[[#This Row],[ID транспорта]],_22_05_2024__71315[[#This Row],[дата путевого листа]])</f>
        <v>11245392</v>
      </c>
      <c r="C700" s="20" t="s">
        <v>48</v>
      </c>
      <c r="D700" s="19">
        <v>45392</v>
      </c>
      <c r="E700">
        <v>42</v>
      </c>
      <c r="F700">
        <f>COUNTIF(Телематика!B:B,_22_05_2024__71315[[#This Row],[Столбец1]])</f>
        <v>1</v>
      </c>
    </row>
    <row r="701" spans="1:6" x14ac:dyDescent="0.2">
      <c r="A701">
        <v>112</v>
      </c>
      <c r="B701" t="str">
        <f>CONCATENATE(_22_05_2024__71315[[#This Row],[ID транспорта]],_22_05_2024__71315[[#This Row],[дата путевого листа]])</f>
        <v>11245394</v>
      </c>
      <c r="C701" s="20" t="s">
        <v>48</v>
      </c>
      <c r="D701" s="19">
        <v>45394</v>
      </c>
      <c r="E701">
        <v>41</v>
      </c>
      <c r="F701">
        <f>COUNTIF(Телематика!B:B,_22_05_2024__71315[[#This Row],[Столбец1]])</f>
        <v>1</v>
      </c>
    </row>
    <row r="702" spans="1:6" x14ac:dyDescent="0.2">
      <c r="A702">
        <v>112</v>
      </c>
      <c r="B702" t="str">
        <f>CONCATENATE(_22_05_2024__71315[[#This Row],[ID транспорта]],_22_05_2024__71315[[#This Row],[дата путевого листа]])</f>
        <v>11245395</v>
      </c>
      <c r="C702" s="20" t="s">
        <v>48</v>
      </c>
      <c r="D702" s="19">
        <v>45395</v>
      </c>
      <c r="E702">
        <v>10</v>
      </c>
      <c r="F702">
        <f>COUNTIF(Телематика!B:B,_22_05_2024__71315[[#This Row],[Столбец1]])</f>
        <v>1</v>
      </c>
    </row>
    <row r="703" spans="1:6" x14ac:dyDescent="0.2">
      <c r="A703">
        <v>112</v>
      </c>
      <c r="B703" t="str">
        <f>CONCATENATE(_22_05_2024__71315[[#This Row],[ID транспорта]],_22_05_2024__71315[[#This Row],[дата путевого листа]])</f>
        <v>11245396</v>
      </c>
      <c r="C703" s="20" t="s">
        <v>48</v>
      </c>
      <c r="D703" s="19">
        <v>45396</v>
      </c>
      <c r="E703">
        <v>6</v>
      </c>
      <c r="F703">
        <f>COUNTIF(Телематика!B:B,_22_05_2024__71315[[#This Row],[Столбец1]])</f>
        <v>1</v>
      </c>
    </row>
    <row r="704" spans="1:6" x14ac:dyDescent="0.2">
      <c r="A704">
        <v>112</v>
      </c>
      <c r="B704" t="str">
        <f>CONCATENATE(_22_05_2024__71315[[#This Row],[ID транспорта]],_22_05_2024__71315[[#This Row],[дата путевого листа]])</f>
        <v>11245399</v>
      </c>
      <c r="C704" s="20" t="s">
        <v>48</v>
      </c>
      <c r="D704" s="19">
        <v>45399</v>
      </c>
      <c r="E704">
        <v>46</v>
      </c>
      <c r="F704">
        <f>COUNTIF(Телематика!B:B,_22_05_2024__71315[[#This Row],[Столбец1]])</f>
        <v>1</v>
      </c>
    </row>
    <row r="705" spans="1:6" x14ac:dyDescent="0.2">
      <c r="A705">
        <v>112</v>
      </c>
      <c r="B705" t="str">
        <f>CONCATENATE(_22_05_2024__71315[[#This Row],[ID транспорта]],_22_05_2024__71315[[#This Row],[дата путевого листа]])</f>
        <v>11245401</v>
      </c>
      <c r="C705" s="20" t="s">
        <v>48</v>
      </c>
      <c r="D705" s="19">
        <v>45401</v>
      </c>
      <c r="E705">
        <v>1</v>
      </c>
      <c r="F705">
        <f>COUNTIF(Телематика!B:B,_22_05_2024__71315[[#This Row],[Столбец1]])</f>
        <v>1</v>
      </c>
    </row>
    <row r="706" spans="1:6" x14ac:dyDescent="0.2">
      <c r="A706">
        <v>112</v>
      </c>
      <c r="B706" t="str">
        <f>CONCATENATE(_22_05_2024__71315[[#This Row],[ID транспорта]],_22_05_2024__71315[[#This Row],[дата путевого листа]])</f>
        <v>11245403</v>
      </c>
      <c r="C706" s="20" t="s">
        <v>48</v>
      </c>
      <c r="D706" s="19">
        <v>45403</v>
      </c>
      <c r="E706">
        <v>13</v>
      </c>
      <c r="F706">
        <f>COUNTIF(Телематика!B:B,_22_05_2024__71315[[#This Row],[Столбец1]])</f>
        <v>1</v>
      </c>
    </row>
    <row r="707" spans="1:6" x14ac:dyDescent="0.2">
      <c r="A707">
        <v>112</v>
      </c>
      <c r="B707" t="str">
        <f>CONCATENATE(_22_05_2024__71315[[#This Row],[ID транспорта]],_22_05_2024__71315[[#This Row],[дата путевого листа]])</f>
        <v>11245407</v>
      </c>
      <c r="C707" s="20" t="s">
        <v>48</v>
      </c>
      <c r="D707" s="19">
        <v>45407</v>
      </c>
      <c r="E707">
        <v>18</v>
      </c>
      <c r="F707">
        <f>COUNTIF(Телематика!B:B,_22_05_2024__71315[[#This Row],[Столбец1]])</f>
        <v>1</v>
      </c>
    </row>
    <row r="708" spans="1:6" x14ac:dyDescent="0.2">
      <c r="A708">
        <v>112</v>
      </c>
      <c r="B708" t="str">
        <f>CONCATENATE(_22_05_2024__71315[[#This Row],[ID транспорта]],_22_05_2024__71315[[#This Row],[дата путевого листа]])</f>
        <v>11245410</v>
      </c>
      <c r="C708" s="20" t="s">
        <v>48</v>
      </c>
      <c r="D708" s="19">
        <v>45410</v>
      </c>
      <c r="E708">
        <v>6</v>
      </c>
      <c r="F708">
        <f>COUNTIF(Телематика!B:B,_22_05_2024__71315[[#This Row],[Столбец1]])</f>
        <v>1</v>
      </c>
    </row>
    <row r="709" spans="1:6" hidden="1" x14ac:dyDescent="0.2">
      <c r="A709">
        <v>113</v>
      </c>
      <c r="B709" t="str">
        <f>CONCATENATE(_22_05_2024__71315[[#This Row],[ID транспорта]],_22_05_2024__71315[[#This Row],[дата путевого листа]])</f>
        <v>11345386</v>
      </c>
      <c r="C709" s="20" t="s">
        <v>50</v>
      </c>
      <c r="D709" s="19">
        <v>45386</v>
      </c>
      <c r="E709">
        <v>0</v>
      </c>
      <c r="F709">
        <f>COUNTIF(Телематика!B:B,_22_05_2024__71315[[#This Row],[Столбец1]])</f>
        <v>1</v>
      </c>
    </row>
    <row r="710" spans="1:6" hidden="1" x14ac:dyDescent="0.2">
      <c r="A710">
        <v>113</v>
      </c>
      <c r="B710" t="str">
        <f>CONCATENATE(_22_05_2024__71315[[#This Row],[ID транспорта]],_22_05_2024__71315[[#This Row],[дата путевого листа]])</f>
        <v>11345392</v>
      </c>
      <c r="C710" s="20" t="s">
        <v>50</v>
      </c>
      <c r="D710" s="19">
        <v>45392</v>
      </c>
      <c r="E710">
        <v>50.2</v>
      </c>
      <c r="F710">
        <f>COUNTIF(Телематика!B:B,_22_05_2024__71315[[#This Row],[Столбец1]])</f>
        <v>1</v>
      </c>
    </row>
    <row r="711" spans="1:6" hidden="1" x14ac:dyDescent="0.2">
      <c r="A711">
        <v>113</v>
      </c>
      <c r="B711" t="str">
        <f>CONCATENATE(_22_05_2024__71315[[#This Row],[ID транспорта]],_22_05_2024__71315[[#This Row],[дата путевого листа]])</f>
        <v>11345393</v>
      </c>
      <c r="C711" s="20" t="s">
        <v>50</v>
      </c>
      <c r="D711" s="19">
        <v>45393</v>
      </c>
      <c r="E711">
        <v>50.2</v>
      </c>
      <c r="F711">
        <f>COUNTIF(Телематика!B:B,_22_05_2024__71315[[#This Row],[Столбец1]])</f>
        <v>1</v>
      </c>
    </row>
    <row r="712" spans="1:6" hidden="1" x14ac:dyDescent="0.2">
      <c r="A712">
        <v>113</v>
      </c>
      <c r="B712" t="str">
        <f>CONCATENATE(_22_05_2024__71315[[#This Row],[ID транспорта]],_22_05_2024__71315[[#This Row],[дата путевого листа]])</f>
        <v>11345400</v>
      </c>
      <c r="C712" s="20" t="s">
        <v>50</v>
      </c>
      <c r="D712" s="19">
        <v>45400</v>
      </c>
      <c r="E712">
        <v>2.2000000000000002</v>
      </c>
      <c r="F712">
        <f>COUNTIF(Телематика!B:B,_22_05_2024__71315[[#This Row],[Столбец1]])</f>
        <v>1</v>
      </c>
    </row>
    <row r="713" spans="1:6" hidden="1" x14ac:dyDescent="0.2">
      <c r="A713">
        <v>113</v>
      </c>
      <c r="B713" t="str">
        <f>CONCATENATE(_22_05_2024__71315[[#This Row],[ID транспорта]],_22_05_2024__71315[[#This Row],[дата путевого листа]])</f>
        <v>11345407</v>
      </c>
      <c r="C713" s="20" t="s">
        <v>50</v>
      </c>
      <c r="D713" s="19">
        <v>45407</v>
      </c>
      <c r="E713">
        <v>1</v>
      </c>
      <c r="F713">
        <f>COUNTIF(Телематика!B:B,_22_05_2024__71315[[#This Row],[Столбец1]])</f>
        <v>1</v>
      </c>
    </row>
    <row r="714" spans="1:6" hidden="1" x14ac:dyDescent="0.2">
      <c r="A714">
        <v>113</v>
      </c>
      <c r="B714" t="str">
        <f>CONCATENATE(_22_05_2024__71315[[#This Row],[ID транспорта]],_22_05_2024__71315[[#This Row],[дата путевого листа]])</f>
        <v>11345412</v>
      </c>
      <c r="C714" s="20" t="s">
        <v>50</v>
      </c>
      <c r="D714" s="19">
        <v>45412</v>
      </c>
      <c r="E714">
        <v>9.4</v>
      </c>
      <c r="F714">
        <f>COUNTIF(Телематика!B:B,_22_05_2024__71315[[#This Row],[Столбец1]])</f>
        <v>1</v>
      </c>
    </row>
    <row r="715" spans="1:6" x14ac:dyDescent="0.2">
      <c r="A715">
        <v>114</v>
      </c>
      <c r="B715" t="str">
        <f>CONCATENATE(_22_05_2024__71315[[#This Row],[ID транспорта]],_22_05_2024__71315[[#This Row],[дата путевого листа]])</f>
        <v>11445386</v>
      </c>
      <c r="C715" s="20" t="s">
        <v>51</v>
      </c>
      <c r="D715" s="19">
        <v>45386</v>
      </c>
      <c r="E715">
        <v>1.53</v>
      </c>
      <c r="F715">
        <f>COUNTIF(Телематика!B:B,_22_05_2024__71315[[#This Row],[Столбец1]])</f>
        <v>1</v>
      </c>
    </row>
    <row r="716" spans="1:6" x14ac:dyDescent="0.2">
      <c r="A716">
        <v>114</v>
      </c>
      <c r="B716" t="str">
        <f>CONCATENATE(_22_05_2024__71315[[#This Row],[ID транспорта]],_22_05_2024__71315[[#This Row],[дата путевого листа]])</f>
        <v>11445392</v>
      </c>
      <c r="C716" s="20" t="s">
        <v>51</v>
      </c>
      <c r="D716" s="19">
        <v>45392</v>
      </c>
      <c r="E716">
        <v>20.2</v>
      </c>
      <c r="F716">
        <f>COUNTIF(Телематика!B:B,_22_05_2024__71315[[#This Row],[Столбец1]])</f>
        <v>1</v>
      </c>
    </row>
    <row r="717" spans="1:6" x14ac:dyDescent="0.2">
      <c r="A717">
        <v>114</v>
      </c>
      <c r="B717" t="str">
        <f>CONCATENATE(_22_05_2024__71315[[#This Row],[ID транспорта]],_22_05_2024__71315[[#This Row],[дата путевого листа]])</f>
        <v>11445393</v>
      </c>
      <c r="C717" s="20" t="s">
        <v>51</v>
      </c>
      <c r="D717" s="19">
        <v>45393</v>
      </c>
      <c r="E717">
        <v>38.54</v>
      </c>
      <c r="F717">
        <f>COUNTIF(Телематика!B:B,_22_05_2024__71315[[#This Row],[Столбец1]])</f>
        <v>1</v>
      </c>
    </row>
    <row r="718" spans="1:6" x14ac:dyDescent="0.2">
      <c r="A718">
        <v>114</v>
      </c>
      <c r="B718" t="str">
        <f>CONCATENATE(_22_05_2024__71315[[#This Row],[ID транспорта]],_22_05_2024__71315[[#This Row],[дата путевого листа]])</f>
        <v>11445400</v>
      </c>
      <c r="C718" s="20" t="s">
        <v>51</v>
      </c>
      <c r="D718" s="19">
        <v>45400</v>
      </c>
      <c r="E718">
        <v>19.309999999999999</v>
      </c>
      <c r="F718">
        <f>COUNTIF(Телематика!B:B,_22_05_2024__71315[[#This Row],[Столбец1]])</f>
        <v>1</v>
      </c>
    </row>
    <row r="719" spans="1:6" x14ac:dyDescent="0.2">
      <c r="A719">
        <v>114</v>
      </c>
      <c r="B719" t="str">
        <f>CONCATENATE(_22_05_2024__71315[[#This Row],[ID транспорта]],_22_05_2024__71315[[#This Row],[дата путевого листа]])</f>
        <v>11445407</v>
      </c>
      <c r="C719" s="20" t="s">
        <v>51</v>
      </c>
      <c r="D719" s="19">
        <v>45407</v>
      </c>
      <c r="E719">
        <v>1</v>
      </c>
      <c r="F719">
        <f>COUNTIF(Телематика!B:B,_22_05_2024__71315[[#This Row],[Столбец1]])</f>
        <v>1</v>
      </c>
    </row>
    <row r="720" spans="1:6" hidden="1" x14ac:dyDescent="0.2">
      <c r="A720">
        <v>115</v>
      </c>
      <c r="B720" t="str">
        <f>CONCATENATE(_22_05_2024__71315[[#This Row],[ID транспорта]],_22_05_2024__71315[[#This Row],[дата путевого листа]])</f>
        <v>11545393</v>
      </c>
      <c r="C720" s="20" t="s">
        <v>230</v>
      </c>
      <c r="D720" s="19">
        <v>45393</v>
      </c>
      <c r="E720">
        <v>15</v>
      </c>
      <c r="F720">
        <f>COUNTIF(Телематика!B:B,_22_05_2024__71315[[#This Row],[Столбец1]])</f>
        <v>1</v>
      </c>
    </row>
    <row r="721" spans="1:6" hidden="1" x14ac:dyDescent="0.2">
      <c r="A721">
        <v>115</v>
      </c>
      <c r="B721" t="str">
        <f>CONCATENATE(_22_05_2024__71315[[#This Row],[ID транспорта]],_22_05_2024__71315[[#This Row],[дата путевого листа]])</f>
        <v>11545397</v>
      </c>
      <c r="C721" s="20" t="s">
        <v>230</v>
      </c>
      <c r="D721" s="19">
        <v>45397</v>
      </c>
      <c r="E721">
        <v>18</v>
      </c>
      <c r="F721">
        <f>COUNTIF(Телематика!B:B,_22_05_2024__71315[[#This Row],[Столбец1]])</f>
        <v>1</v>
      </c>
    </row>
    <row r="722" spans="1:6" hidden="1" x14ac:dyDescent="0.2">
      <c r="A722">
        <v>115</v>
      </c>
      <c r="B722" t="str">
        <f>CONCATENATE(_22_05_2024__71315[[#This Row],[ID транспорта]],_22_05_2024__71315[[#This Row],[дата путевого листа]])</f>
        <v>11545401</v>
      </c>
      <c r="C722" s="20" t="s">
        <v>230</v>
      </c>
      <c r="D722" s="19">
        <v>45401</v>
      </c>
      <c r="E722">
        <v>11</v>
      </c>
      <c r="F722">
        <f>COUNTIF(Телематика!B:B,_22_05_2024__71315[[#This Row],[Столбец1]])</f>
        <v>1</v>
      </c>
    </row>
    <row r="723" spans="1:6" hidden="1" x14ac:dyDescent="0.2">
      <c r="A723">
        <v>115</v>
      </c>
      <c r="B723" t="str">
        <f>CONCATENATE(_22_05_2024__71315[[#This Row],[ID транспорта]],_22_05_2024__71315[[#This Row],[дата путевого листа]])</f>
        <v>11545404</v>
      </c>
      <c r="C723" s="20" t="s">
        <v>230</v>
      </c>
      <c r="D723" s="19">
        <v>45404</v>
      </c>
      <c r="E723">
        <v>31</v>
      </c>
      <c r="F723">
        <f>COUNTIF(Телематика!B:B,_22_05_2024__71315[[#This Row],[Столбец1]])</f>
        <v>1</v>
      </c>
    </row>
    <row r="724" spans="1:6" hidden="1" x14ac:dyDescent="0.2">
      <c r="A724">
        <v>115</v>
      </c>
      <c r="B724" t="str">
        <f>CONCATENATE(_22_05_2024__71315[[#This Row],[ID транспорта]],_22_05_2024__71315[[#This Row],[дата путевого листа]])</f>
        <v>11545406</v>
      </c>
      <c r="C724" s="20" t="s">
        <v>230</v>
      </c>
      <c r="D724" s="19">
        <v>45406</v>
      </c>
      <c r="E724">
        <v>10</v>
      </c>
      <c r="F724">
        <f>COUNTIF(Телематика!B:B,_22_05_2024__71315[[#This Row],[Столбец1]])</f>
        <v>1</v>
      </c>
    </row>
    <row r="725" spans="1:6" hidden="1" x14ac:dyDescent="0.2">
      <c r="A725">
        <v>115</v>
      </c>
      <c r="B725" t="str">
        <f>CONCATENATE(_22_05_2024__71315[[#This Row],[ID транспорта]],_22_05_2024__71315[[#This Row],[дата путевого листа]])</f>
        <v>11545407</v>
      </c>
      <c r="C725" s="20" t="s">
        <v>230</v>
      </c>
      <c r="D725" s="19">
        <v>45407</v>
      </c>
      <c r="E725">
        <v>69</v>
      </c>
      <c r="F725">
        <f>COUNTIF(Телематика!B:B,_22_05_2024__71315[[#This Row],[Столбец1]])</f>
        <v>1</v>
      </c>
    </row>
    <row r="726" spans="1:6" hidden="1" x14ac:dyDescent="0.2">
      <c r="A726">
        <v>115</v>
      </c>
      <c r="B726" t="str">
        <f>CONCATENATE(_22_05_2024__71315[[#This Row],[ID транспорта]],_22_05_2024__71315[[#This Row],[дата путевого листа]])</f>
        <v>11545408</v>
      </c>
      <c r="C726" s="20" t="s">
        <v>230</v>
      </c>
      <c r="D726" s="19">
        <v>45408</v>
      </c>
      <c r="E726">
        <v>30</v>
      </c>
      <c r="F726">
        <f>COUNTIF(Телематика!B:B,_22_05_2024__71315[[#This Row],[Столбец1]])</f>
        <v>1</v>
      </c>
    </row>
    <row r="727" spans="1:6" hidden="1" x14ac:dyDescent="0.2">
      <c r="A727">
        <v>115</v>
      </c>
      <c r="B727" t="str">
        <f>CONCATENATE(_22_05_2024__71315[[#This Row],[ID транспорта]],_22_05_2024__71315[[#This Row],[дата путевого листа]])</f>
        <v>11545411</v>
      </c>
      <c r="C727" s="20" t="s">
        <v>230</v>
      </c>
      <c r="D727" s="19">
        <v>45411</v>
      </c>
      <c r="E727">
        <v>34</v>
      </c>
      <c r="F727">
        <f>COUNTIF(Телематика!B:B,_22_05_2024__71315[[#This Row],[Столбец1]])</f>
        <v>1</v>
      </c>
    </row>
    <row r="728" spans="1:6" hidden="1" x14ac:dyDescent="0.2">
      <c r="A728">
        <v>115</v>
      </c>
      <c r="B728" t="str">
        <f>CONCATENATE(_22_05_2024__71315[[#This Row],[ID транспорта]],_22_05_2024__71315[[#This Row],[дата путевого листа]])</f>
        <v>11545412</v>
      </c>
      <c r="C728" s="20" t="s">
        <v>230</v>
      </c>
      <c r="D728" s="19">
        <v>45412</v>
      </c>
      <c r="E728">
        <v>1</v>
      </c>
      <c r="F728">
        <f>COUNTIF(Телематика!B:B,_22_05_2024__71315[[#This Row],[Столбец1]])</f>
        <v>1</v>
      </c>
    </row>
    <row r="729" spans="1:6" x14ac:dyDescent="0.2">
      <c r="A729">
        <v>117</v>
      </c>
      <c r="B729" t="str">
        <f>CONCATENATE(_22_05_2024__71315[[#This Row],[ID транспорта]],_22_05_2024__71315[[#This Row],[дата путевого листа]])</f>
        <v>11745393</v>
      </c>
      <c r="C729" s="20" t="s">
        <v>52</v>
      </c>
      <c r="D729" s="19">
        <v>45393</v>
      </c>
      <c r="E729">
        <v>25</v>
      </c>
      <c r="F729">
        <f>COUNTIF(Телематика!B:B,_22_05_2024__71315[[#This Row],[Столбец1]])</f>
        <v>1</v>
      </c>
    </row>
    <row r="730" spans="1:6" x14ac:dyDescent="0.2">
      <c r="A730">
        <v>117</v>
      </c>
      <c r="B730" t="str">
        <f>CONCATENATE(_22_05_2024__71315[[#This Row],[ID транспорта]],_22_05_2024__71315[[#This Row],[дата путевого листа]])</f>
        <v>11745397</v>
      </c>
      <c r="C730" s="20" t="s">
        <v>52</v>
      </c>
      <c r="D730" s="19">
        <v>45397</v>
      </c>
      <c r="E730">
        <v>18</v>
      </c>
      <c r="F730">
        <f>COUNTIF(Телематика!B:B,_22_05_2024__71315[[#This Row],[Столбец1]])</f>
        <v>1</v>
      </c>
    </row>
    <row r="731" spans="1:6" x14ac:dyDescent="0.2">
      <c r="A731">
        <v>117</v>
      </c>
      <c r="B731" t="str">
        <f>CONCATENATE(_22_05_2024__71315[[#This Row],[ID транспорта]],_22_05_2024__71315[[#This Row],[дата путевого листа]])</f>
        <v>11745401</v>
      </c>
      <c r="C731" s="20" t="s">
        <v>52</v>
      </c>
      <c r="D731" s="19">
        <v>45401</v>
      </c>
      <c r="E731">
        <v>26.43</v>
      </c>
      <c r="F731">
        <f>COUNTIF(Телематика!B:B,_22_05_2024__71315[[#This Row],[Столбец1]])</f>
        <v>1</v>
      </c>
    </row>
    <row r="732" spans="1:6" x14ac:dyDescent="0.2">
      <c r="A732">
        <v>117</v>
      </c>
      <c r="B732" t="str">
        <f>CONCATENATE(_22_05_2024__71315[[#This Row],[ID транспорта]],_22_05_2024__71315[[#This Row],[дата путевого листа]])</f>
        <v>11745404</v>
      </c>
      <c r="C732" s="20" t="s">
        <v>52</v>
      </c>
      <c r="D732" s="19">
        <v>45404</v>
      </c>
      <c r="E732">
        <v>31</v>
      </c>
      <c r="F732">
        <f>COUNTIF(Телематика!B:B,_22_05_2024__71315[[#This Row],[Столбец1]])</f>
        <v>1</v>
      </c>
    </row>
    <row r="733" spans="1:6" x14ac:dyDescent="0.2">
      <c r="A733">
        <v>117</v>
      </c>
      <c r="B733" t="str">
        <f>CONCATENATE(_22_05_2024__71315[[#This Row],[ID транспорта]],_22_05_2024__71315[[#This Row],[дата путевого листа]])</f>
        <v>11745406</v>
      </c>
      <c r="C733" s="20" t="s">
        <v>52</v>
      </c>
      <c r="D733" s="19">
        <v>45406</v>
      </c>
      <c r="E733">
        <v>10</v>
      </c>
      <c r="F733">
        <f>COUNTIF(Телематика!B:B,_22_05_2024__71315[[#This Row],[Столбец1]])</f>
        <v>1</v>
      </c>
    </row>
    <row r="734" spans="1:6" x14ac:dyDescent="0.2">
      <c r="A734">
        <v>117</v>
      </c>
      <c r="B734" t="str">
        <f>CONCATENATE(_22_05_2024__71315[[#This Row],[ID транспорта]],_22_05_2024__71315[[#This Row],[дата путевого листа]])</f>
        <v>11745407</v>
      </c>
      <c r="C734" s="20" t="s">
        <v>52</v>
      </c>
      <c r="D734" s="19">
        <v>45407</v>
      </c>
      <c r="E734">
        <v>19</v>
      </c>
      <c r="F734">
        <f>COUNTIF(Телематика!B:B,_22_05_2024__71315[[#This Row],[Столбец1]])</f>
        <v>1</v>
      </c>
    </row>
    <row r="735" spans="1:6" hidden="1" x14ac:dyDescent="0.2">
      <c r="A735">
        <v>119</v>
      </c>
      <c r="B735" t="str">
        <f>CONCATENATE(_22_05_2024__71315[[#This Row],[ID транспорта]],_22_05_2024__71315[[#This Row],[дата путевого листа]])</f>
        <v>11945401</v>
      </c>
      <c r="C735" s="20" t="s">
        <v>233</v>
      </c>
      <c r="D735" s="19">
        <v>45401</v>
      </c>
      <c r="E735">
        <v>11</v>
      </c>
      <c r="F735">
        <f>COUNTIF(Телематика!B:B,_22_05_2024__71315[[#This Row],[Столбец1]])</f>
        <v>1</v>
      </c>
    </row>
    <row r="736" spans="1:6" hidden="1" x14ac:dyDescent="0.2">
      <c r="A736">
        <v>120</v>
      </c>
      <c r="B736" t="str">
        <f>CONCATENATE(_22_05_2024__71315[[#This Row],[ID транспорта]],_22_05_2024__71315[[#This Row],[дата путевого листа]])</f>
        <v>12045383</v>
      </c>
      <c r="C736" s="20" t="s">
        <v>53</v>
      </c>
      <c r="D736" s="19">
        <v>45383</v>
      </c>
      <c r="E736">
        <v>25</v>
      </c>
      <c r="F736">
        <f>COUNTIF(Телематика!B:B,_22_05_2024__71315[[#This Row],[Столбец1]])</f>
        <v>1</v>
      </c>
    </row>
    <row r="737" spans="1:6" hidden="1" x14ac:dyDescent="0.2">
      <c r="A737">
        <v>120</v>
      </c>
      <c r="B737" t="str">
        <f>CONCATENATE(_22_05_2024__71315[[#This Row],[ID транспорта]],_22_05_2024__71315[[#This Row],[дата путевого листа]])</f>
        <v>12045387</v>
      </c>
      <c r="C737" s="20" t="s">
        <v>53</v>
      </c>
      <c r="D737" s="19">
        <v>45387</v>
      </c>
      <c r="E737">
        <v>18</v>
      </c>
      <c r="F737">
        <f>COUNTIF(Телематика!B:B,_22_05_2024__71315[[#This Row],[Столбец1]])</f>
        <v>1</v>
      </c>
    </row>
    <row r="738" spans="1:6" hidden="1" x14ac:dyDescent="0.2">
      <c r="A738">
        <v>120</v>
      </c>
      <c r="B738" t="str">
        <f>CONCATENATE(_22_05_2024__71315[[#This Row],[ID транспорта]],_22_05_2024__71315[[#This Row],[дата путевого листа]])</f>
        <v>12045401</v>
      </c>
      <c r="C738" s="20" t="s">
        <v>53</v>
      </c>
      <c r="D738" s="19">
        <v>45401</v>
      </c>
      <c r="E738">
        <v>26</v>
      </c>
      <c r="F738">
        <f>COUNTIF(Телематика!B:B,_22_05_2024__71315[[#This Row],[Столбец1]])</f>
        <v>1</v>
      </c>
    </row>
    <row r="739" spans="1:6" hidden="1" x14ac:dyDescent="0.2">
      <c r="A739">
        <v>120</v>
      </c>
      <c r="B739" t="str">
        <f>CONCATENATE(_22_05_2024__71315[[#This Row],[ID транспорта]],_22_05_2024__71315[[#This Row],[дата путевого листа]])</f>
        <v>12045404</v>
      </c>
      <c r="C739" s="20" t="s">
        <v>53</v>
      </c>
      <c r="D739" s="19">
        <v>45404</v>
      </c>
      <c r="E739">
        <v>31</v>
      </c>
      <c r="F739">
        <f>COUNTIF(Телематика!B:B,_22_05_2024__71315[[#This Row],[Столбец1]])</f>
        <v>1</v>
      </c>
    </row>
    <row r="740" spans="1:6" hidden="1" x14ac:dyDescent="0.2">
      <c r="A740">
        <v>120</v>
      </c>
      <c r="B740" t="str">
        <f>CONCATENATE(_22_05_2024__71315[[#This Row],[ID транспорта]],_22_05_2024__71315[[#This Row],[дата путевого листа]])</f>
        <v>12045406</v>
      </c>
      <c r="C740" s="20" t="s">
        <v>53</v>
      </c>
      <c r="D740" s="19">
        <v>45406</v>
      </c>
      <c r="E740">
        <v>10</v>
      </c>
      <c r="F740">
        <f>COUNTIF(Телематика!B:B,_22_05_2024__71315[[#This Row],[Столбец1]])</f>
        <v>1</v>
      </c>
    </row>
    <row r="741" spans="1:6" hidden="1" x14ac:dyDescent="0.2">
      <c r="A741">
        <v>120</v>
      </c>
      <c r="B741" t="str">
        <f>CONCATENATE(_22_05_2024__71315[[#This Row],[ID транспорта]],_22_05_2024__71315[[#This Row],[дата путевого листа]])</f>
        <v>12045407</v>
      </c>
      <c r="C741" s="20" t="s">
        <v>53</v>
      </c>
      <c r="D741" s="19">
        <v>45407</v>
      </c>
      <c r="E741">
        <v>19</v>
      </c>
      <c r="F741">
        <f>COUNTIF(Телематика!B:B,_22_05_2024__71315[[#This Row],[Столбец1]])</f>
        <v>1</v>
      </c>
    </row>
    <row r="742" spans="1:6" hidden="1" x14ac:dyDescent="0.2">
      <c r="A742">
        <v>121</v>
      </c>
      <c r="B742" t="str">
        <f>CONCATENATE(_22_05_2024__71315[[#This Row],[ID транспорта]],_22_05_2024__71315[[#This Row],[дата путевого листа]])</f>
        <v>12145383</v>
      </c>
      <c r="C742" s="20" t="s">
        <v>234</v>
      </c>
      <c r="D742" s="19">
        <v>45383</v>
      </c>
      <c r="E742">
        <v>21</v>
      </c>
      <c r="F742">
        <f>COUNTIF(Телематика!B:B,_22_05_2024__71315[[#This Row],[Столбец1]])</f>
        <v>1</v>
      </c>
    </row>
    <row r="743" spans="1:6" hidden="1" x14ac:dyDescent="0.2">
      <c r="A743">
        <v>121</v>
      </c>
      <c r="B743" t="str">
        <f>CONCATENATE(_22_05_2024__71315[[#This Row],[ID транспорта]],_22_05_2024__71315[[#This Row],[дата путевого листа]])</f>
        <v>12145384</v>
      </c>
      <c r="C743" s="20" t="s">
        <v>234</v>
      </c>
      <c r="D743" s="19">
        <v>45384</v>
      </c>
      <c r="E743">
        <v>18</v>
      </c>
      <c r="F743">
        <f>COUNTIF(Телематика!B:B,_22_05_2024__71315[[#This Row],[Столбец1]])</f>
        <v>1</v>
      </c>
    </row>
    <row r="744" spans="1:6" hidden="1" x14ac:dyDescent="0.2">
      <c r="A744">
        <v>121</v>
      </c>
      <c r="B744" t="str">
        <f>CONCATENATE(_22_05_2024__71315[[#This Row],[ID транспорта]],_22_05_2024__71315[[#This Row],[дата путевого листа]])</f>
        <v>12145387</v>
      </c>
      <c r="C744" s="20" t="s">
        <v>234</v>
      </c>
      <c r="D744" s="19">
        <v>45387</v>
      </c>
      <c r="E744">
        <v>2</v>
      </c>
      <c r="F744">
        <f>COUNTIF(Телематика!B:B,_22_05_2024__71315[[#This Row],[Столбец1]])</f>
        <v>1</v>
      </c>
    </row>
    <row r="745" spans="1:6" hidden="1" x14ac:dyDescent="0.2">
      <c r="A745">
        <v>121</v>
      </c>
      <c r="B745" t="str">
        <f>CONCATENATE(_22_05_2024__71315[[#This Row],[ID транспорта]],_22_05_2024__71315[[#This Row],[дата путевого листа]])</f>
        <v>12145389</v>
      </c>
      <c r="C745" s="20" t="s">
        <v>234</v>
      </c>
      <c r="D745" s="19">
        <v>45389</v>
      </c>
      <c r="E745">
        <v>20</v>
      </c>
      <c r="F745">
        <f>COUNTIF(Телематика!B:B,_22_05_2024__71315[[#This Row],[Столбец1]])</f>
        <v>1</v>
      </c>
    </row>
    <row r="746" spans="1:6" hidden="1" x14ac:dyDescent="0.2">
      <c r="A746">
        <v>121</v>
      </c>
      <c r="B746" t="str">
        <f>CONCATENATE(_22_05_2024__71315[[#This Row],[ID транспорта]],_22_05_2024__71315[[#This Row],[дата путевого листа]])</f>
        <v>12145390</v>
      </c>
      <c r="C746" s="20" t="s">
        <v>234</v>
      </c>
      <c r="D746" s="19">
        <v>45390</v>
      </c>
      <c r="E746">
        <v>4</v>
      </c>
      <c r="F746">
        <f>COUNTIF(Телематика!B:B,_22_05_2024__71315[[#This Row],[Столбец1]])</f>
        <v>1</v>
      </c>
    </row>
    <row r="747" spans="1:6" hidden="1" x14ac:dyDescent="0.2">
      <c r="A747">
        <v>121</v>
      </c>
      <c r="B747" t="str">
        <f>CONCATENATE(_22_05_2024__71315[[#This Row],[ID транспорта]],_22_05_2024__71315[[#This Row],[дата путевого листа]])</f>
        <v>12145391</v>
      </c>
      <c r="C747" s="20" t="s">
        <v>234</v>
      </c>
      <c r="D747" s="19">
        <v>45391</v>
      </c>
      <c r="E747">
        <v>15</v>
      </c>
      <c r="F747">
        <f>COUNTIF(Телематика!B:B,_22_05_2024__71315[[#This Row],[Столбец1]])</f>
        <v>1</v>
      </c>
    </row>
    <row r="748" spans="1:6" hidden="1" x14ac:dyDescent="0.2">
      <c r="A748">
        <v>121</v>
      </c>
      <c r="B748" t="str">
        <f>CONCATENATE(_22_05_2024__71315[[#This Row],[ID транспорта]],_22_05_2024__71315[[#This Row],[дата путевого листа]])</f>
        <v>12145392</v>
      </c>
      <c r="C748" s="20" t="s">
        <v>234</v>
      </c>
      <c r="D748" s="19">
        <v>45392</v>
      </c>
      <c r="E748">
        <v>42</v>
      </c>
      <c r="F748">
        <f>COUNTIF(Телематика!B:B,_22_05_2024__71315[[#This Row],[Столбец1]])</f>
        <v>1</v>
      </c>
    </row>
    <row r="749" spans="1:6" hidden="1" x14ac:dyDescent="0.2">
      <c r="A749">
        <v>121</v>
      </c>
      <c r="B749" t="str">
        <f>CONCATENATE(_22_05_2024__71315[[#This Row],[ID транспорта]],_22_05_2024__71315[[#This Row],[дата путевого листа]])</f>
        <v>12145394</v>
      </c>
      <c r="C749" s="20" t="s">
        <v>234</v>
      </c>
      <c r="D749" s="19">
        <v>45394</v>
      </c>
      <c r="E749">
        <v>41</v>
      </c>
      <c r="F749">
        <f>COUNTIF(Телематика!B:B,_22_05_2024__71315[[#This Row],[Столбец1]])</f>
        <v>1</v>
      </c>
    </row>
    <row r="750" spans="1:6" hidden="1" x14ac:dyDescent="0.2">
      <c r="A750">
        <v>121</v>
      </c>
      <c r="B750" t="str">
        <f>CONCATENATE(_22_05_2024__71315[[#This Row],[ID транспорта]],_22_05_2024__71315[[#This Row],[дата путевого листа]])</f>
        <v>12145395</v>
      </c>
      <c r="C750" s="20" t="s">
        <v>234</v>
      </c>
      <c r="D750" s="19">
        <v>45395</v>
      </c>
      <c r="E750">
        <v>10</v>
      </c>
      <c r="F750">
        <f>COUNTIF(Телематика!B:B,_22_05_2024__71315[[#This Row],[Столбец1]])</f>
        <v>1</v>
      </c>
    </row>
    <row r="751" spans="1:6" hidden="1" x14ac:dyDescent="0.2">
      <c r="A751">
        <v>121</v>
      </c>
      <c r="B751" t="str">
        <f>CONCATENATE(_22_05_2024__71315[[#This Row],[ID транспорта]],_22_05_2024__71315[[#This Row],[дата путевого листа]])</f>
        <v>12145396</v>
      </c>
      <c r="C751" s="20" t="s">
        <v>234</v>
      </c>
      <c r="D751" s="19">
        <v>45396</v>
      </c>
      <c r="E751">
        <v>6</v>
      </c>
      <c r="F751">
        <f>COUNTIF(Телематика!B:B,_22_05_2024__71315[[#This Row],[Столбец1]])</f>
        <v>1</v>
      </c>
    </row>
    <row r="752" spans="1:6" hidden="1" x14ac:dyDescent="0.2">
      <c r="A752">
        <v>121</v>
      </c>
      <c r="B752" t="str">
        <f>CONCATENATE(_22_05_2024__71315[[#This Row],[ID транспорта]],_22_05_2024__71315[[#This Row],[дата путевого листа]])</f>
        <v>12145399</v>
      </c>
      <c r="C752" s="20" t="s">
        <v>234</v>
      </c>
      <c r="D752" s="19">
        <v>45399</v>
      </c>
      <c r="E752">
        <v>46</v>
      </c>
      <c r="F752">
        <f>COUNTIF(Телематика!B:B,_22_05_2024__71315[[#This Row],[Столбец1]])</f>
        <v>1</v>
      </c>
    </row>
    <row r="753" spans="1:6" hidden="1" x14ac:dyDescent="0.2">
      <c r="A753">
        <v>121</v>
      </c>
      <c r="B753" t="str">
        <f>CONCATENATE(_22_05_2024__71315[[#This Row],[ID транспорта]],_22_05_2024__71315[[#This Row],[дата путевого листа]])</f>
        <v>12145401</v>
      </c>
      <c r="C753" s="20" t="s">
        <v>234</v>
      </c>
      <c r="D753" s="19">
        <v>45401</v>
      </c>
      <c r="E753">
        <v>1</v>
      </c>
      <c r="F753">
        <f>COUNTIF(Телематика!B:B,_22_05_2024__71315[[#This Row],[Столбец1]])</f>
        <v>1</v>
      </c>
    </row>
    <row r="754" spans="1:6" hidden="1" x14ac:dyDescent="0.2">
      <c r="A754">
        <v>121</v>
      </c>
      <c r="B754" t="str">
        <f>CONCATENATE(_22_05_2024__71315[[#This Row],[ID транспорта]],_22_05_2024__71315[[#This Row],[дата путевого листа]])</f>
        <v>12145403</v>
      </c>
      <c r="C754" s="20" t="s">
        <v>234</v>
      </c>
      <c r="D754" s="19">
        <v>45403</v>
      </c>
      <c r="E754">
        <v>13</v>
      </c>
      <c r="F754">
        <f>COUNTIF(Телематика!B:B,_22_05_2024__71315[[#This Row],[Столбец1]])</f>
        <v>1</v>
      </c>
    </row>
    <row r="755" spans="1:6" hidden="1" x14ac:dyDescent="0.2">
      <c r="A755">
        <v>121</v>
      </c>
      <c r="B755" t="str">
        <f>CONCATENATE(_22_05_2024__71315[[#This Row],[ID транспорта]],_22_05_2024__71315[[#This Row],[дата путевого листа]])</f>
        <v>12145407</v>
      </c>
      <c r="C755" s="20" t="s">
        <v>234</v>
      </c>
      <c r="D755" s="19">
        <v>45407</v>
      </c>
      <c r="E755">
        <v>17</v>
      </c>
      <c r="F755">
        <f>COUNTIF(Телематика!B:B,_22_05_2024__71315[[#This Row],[Столбец1]])</f>
        <v>1</v>
      </c>
    </row>
    <row r="756" spans="1:6" hidden="1" x14ac:dyDescent="0.2">
      <c r="A756">
        <v>121</v>
      </c>
      <c r="B756" t="str">
        <f>CONCATENATE(_22_05_2024__71315[[#This Row],[ID транспорта]],_22_05_2024__71315[[#This Row],[дата путевого листа]])</f>
        <v>12145410</v>
      </c>
      <c r="C756" s="20" t="s">
        <v>234</v>
      </c>
      <c r="D756" s="19">
        <v>45410</v>
      </c>
      <c r="E756">
        <v>6</v>
      </c>
      <c r="F756">
        <f>COUNTIF(Телематика!B:B,_22_05_2024__71315[[#This Row],[Столбец1]])</f>
        <v>1</v>
      </c>
    </row>
    <row r="757" spans="1:6" hidden="1" x14ac:dyDescent="0.2">
      <c r="A757">
        <v>122</v>
      </c>
      <c r="B757" t="str">
        <f>CONCATENATE(_22_05_2024__71315[[#This Row],[ID транспорта]],_22_05_2024__71315[[#This Row],[дата путевого листа]])</f>
        <v>12245393</v>
      </c>
      <c r="C757" s="20" t="s">
        <v>54</v>
      </c>
      <c r="D757" s="19">
        <v>45393</v>
      </c>
      <c r="E757">
        <v>49</v>
      </c>
      <c r="F757">
        <f>COUNTIF(Телематика!B:B,_22_05_2024__71315[[#This Row],[Столбец1]])</f>
        <v>1</v>
      </c>
    </row>
    <row r="758" spans="1:6" hidden="1" x14ac:dyDescent="0.2">
      <c r="A758">
        <v>122</v>
      </c>
      <c r="B758" t="str">
        <f>CONCATENATE(_22_05_2024__71315[[#This Row],[ID транспорта]],_22_05_2024__71315[[#This Row],[дата путевого листа]])</f>
        <v>12245394</v>
      </c>
      <c r="C758" s="20" t="s">
        <v>54</v>
      </c>
      <c r="D758" s="19">
        <v>45394</v>
      </c>
      <c r="E758">
        <v>6</v>
      </c>
      <c r="F758">
        <f>COUNTIF(Телематика!B:B,_22_05_2024__71315[[#This Row],[Столбец1]])</f>
        <v>1</v>
      </c>
    </row>
    <row r="759" spans="1:6" hidden="1" x14ac:dyDescent="0.2">
      <c r="A759">
        <v>122</v>
      </c>
      <c r="B759" t="str">
        <f>CONCATENATE(_22_05_2024__71315[[#This Row],[ID транспорта]],_22_05_2024__71315[[#This Row],[дата путевого листа]])</f>
        <v>12245397</v>
      </c>
      <c r="C759" s="20" t="s">
        <v>54</v>
      </c>
      <c r="D759" s="19">
        <v>45397</v>
      </c>
      <c r="E759">
        <v>1</v>
      </c>
      <c r="F759">
        <f>COUNTIF(Телематика!B:B,_22_05_2024__71315[[#This Row],[Столбец1]])</f>
        <v>1</v>
      </c>
    </row>
    <row r="760" spans="1:6" hidden="1" x14ac:dyDescent="0.2">
      <c r="A760">
        <v>122</v>
      </c>
      <c r="B760" t="str">
        <f>CONCATENATE(_22_05_2024__71315[[#This Row],[ID транспорта]],_22_05_2024__71315[[#This Row],[дата путевого листа]])</f>
        <v>12245400</v>
      </c>
      <c r="C760" s="20" t="s">
        <v>54</v>
      </c>
      <c r="D760" s="19">
        <v>45400</v>
      </c>
      <c r="E760">
        <v>28</v>
      </c>
      <c r="F760">
        <f>COUNTIF(Телематика!B:B,_22_05_2024__71315[[#This Row],[Столбец1]])</f>
        <v>1</v>
      </c>
    </row>
    <row r="761" spans="1:6" hidden="1" x14ac:dyDescent="0.2">
      <c r="A761">
        <v>122</v>
      </c>
      <c r="B761" t="str">
        <f>CONCATENATE(_22_05_2024__71315[[#This Row],[ID транспорта]],_22_05_2024__71315[[#This Row],[дата путевого листа]])</f>
        <v>12245405</v>
      </c>
      <c r="C761" s="20" t="s">
        <v>54</v>
      </c>
      <c r="D761" s="19">
        <v>45405</v>
      </c>
      <c r="E761">
        <v>54</v>
      </c>
      <c r="F761">
        <f>COUNTIF(Телематика!B:B,_22_05_2024__71315[[#This Row],[Столбец1]])</f>
        <v>1</v>
      </c>
    </row>
    <row r="762" spans="1:6" hidden="1" x14ac:dyDescent="0.2">
      <c r="A762">
        <v>122</v>
      </c>
      <c r="B762" t="str">
        <f>CONCATENATE(_22_05_2024__71315[[#This Row],[ID транспорта]],_22_05_2024__71315[[#This Row],[дата путевого листа]])</f>
        <v>12245406</v>
      </c>
      <c r="C762" s="20" t="s">
        <v>54</v>
      </c>
      <c r="D762" s="19">
        <v>45406</v>
      </c>
      <c r="E762">
        <v>14</v>
      </c>
      <c r="F762">
        <f>COUNTIF(Телематика!B:B,_22_05_2024__71315[[#This Row],[Столбец1]])</f>
        <v>1</v>
      </c>
    </row>
    <row r="763" spans="1:6" hidden="1" x14ac:dyDescent="0.2">
      <c r="A763">
        <v>122</v>
      </c>
      <c r="B763" t="str">
        <f>CONCATENATE(_22_05_2024__71315[[#This Row],[ID транспорта]],_22_05_2024__71315[[#This Row],[дата путевого листа]])</f>
        <v>12245407</v>
      </c>
      <c r="C763" s="20" t="s">
        <v>54</v>
      </c>
      <c r="D763" s="19">
        <v>45407</v>
      </c>
      <c r="E763">
        <v>22</v>
      </c>
      <c r="F763">
        <f>COUNTIF(Телематика!B:B,_22_05_2024__71315[[#This Row],[Столбец1]])</f>
        <v>1</v>
      </c>
    </row>
    <row r="764" spans="1:6" hidden="1" x14ac:dyDescent="0.2">
      <c r="A764">
        <v>122</v>
      </c>
      <c r="B764" t="str">
        <f>CONCATENATE(_22_05_2024__71315[[#This Row],[ID транспорта]],_22_05_2024__71315[[#This Row],[дата путевого листа]])</f>
        <v>12245409</v>
      </c>
      <c r="C764" s="20" t="s">
        <v>54</v>
      </c>
      <c r="D764" s="19">
        <v>45409</v>
      </c>
      <c r="E764">
        <v>26</v>
      </c>
      <c r="F764">
        <f>COUNTIF(Телематика!B:B,_22_05_2024__71315[[#This Row],[Столбец1]])</f>
        <v>1</v>
      </c>
    </row>
    <row r="765" spans="1:6" hidden="1" x14ac:dyDescent="0.2">
      <c r="A765">
        <v>122</v>
      </c>
      <c r="B765" t="str">
        <f>CONCATENATE(_22_05_2024__71315[[#This Row],[ID транспорта]],_22_05_2024__71315[[#This Row],[дата путевого листа]])</f>
        <v>12245410</v>
      </c>
      <c r="C765" s="20" t="s">
        <v>54</v>
      </c>
      <c r="D765" s="19">
        <v>45410</v>
      </c>
      <c r="E765">
        <v>8</v>
      </c>
      <c r="F765">
        <f>COUNTIF(Телематика!B:B,_22_05_2024__71315[[#This Row],[Столбец1]])</f>
        <v>1</v>
      </c>
    </row>
    <row r="766" spans="1:6" hidden="1" x14ac:dyDescent="0.2">
      <c r="A766">
        <v>123</v>
      </c>
      <c r="B766" t="str">
        <f>CONCATENATE(_22_05_2024__71315[[#This Row],[ID транспорта]],_22_05_2024__71315[[#This Row],[дата путевого листа]])</f>
        <v>12345383</v>
      </c>
      <c r="C766" s="20" t="s">
        <v>235</v>
      </c>
      <c r="D766" s="19">
        <v>45383</v>
      </c>
      <c r="E766">
        <v>10.32</v>
      </c>
      <c r="F766">
        <f>COUNTIF(Телематика!B:B,_22_05_2024__71315[[#This Row],[Столбец1]])</f>
        <v>1</v>
      </c>
    </row>
    <row r="767" spans="1:6" hidden="1" x14ac:dyDescent="0.2">
      <c r="A767">
        <v>123</v>
      </c>
      <c r="B767" t="str">
        <f>CONCATENATE(_22_05_2024__71315[[#This Row],[ID транспорта]],_22_05_2024__71315[[#This Row],[дата путевого листа]])</f>
        <v>12345390</v>
      </c>
      <c r="C767" s="20" t="s">
        <v>235</v>
      </c>
      <c r="D767" s="19">
        <v>45390</v>
      </c>
      <c r="E767">
        <v>17</v>
      </c>
      <c r="F767">
        <f>COUNTIF(Телематика!B:B,_22_05_2024__71315[[#This Row],[Столбец1]])</f>
        <v>1</v>
      </c>
    </row>
    <row r="768" spans="1:6" hidden="1" x14ac:dyDescent="0.2">
      <c r="A768">
        <v>123</v>
      </c>
      <c r="B768" t="str">
        <f>CONCATENATE(_22_05_2024__71315[[#This Row],[ID транспорта]],_22_05_2024__71315[[#This Row],[дата путевого листа]])</f>
        <v>12345393</v>
      </c>
      <c r="C768" s="20" t="s">
        <v>235</v>
      </c>
      <c r="D768" s="19">
        <v>45393</v>
      </c>
      <c r="E768">
        <v>32</v>
      </c>
      <c r="F768">
        <f>COUNTIF(Телематика!B:B,_22_05_2024__71315[[#This Row],[Столбец1]])</f>
        <v>1</v>
      </c>
    </row>
    <row r="769" spans="1:6" hidden="1" x14ac:dyDescent="0.2">
      <c r="A769">
        <v>123</v>
      </c>
      <c r="B769" t="str">
        <f>CONCATENATE(_22_05_2024__71315[[#This Row],[ID транспорта]],_22_05_2024__71315[[#This Row],[дата путевого листа]])</f>
        <v>12345394</v>
      </c>
      <c r="C769" s="20" t="s">
        <v>235</v>
      </c>
      <c r="D769" s="19">
        <v>45394</v>
      </c>
      <c r="E769">
        <v>6.3</v>
      </c>
      <c r="F769">
        <f>COUNTIF(Телематика!B:B,_22_05_2024__71315[[#This Row],[Столбец1]])</f>
        <v>1</v>
      </c>
    </row>
    <row r="770" spans="1:6" hidden="1" x14ac:dyDescent="0.2">
      <c r="A770">
        <v>123</v>
      </c>
      <c r="B770" t="str">
        <f>CONCATENATE(_22_05_2024__71315[[#This Row],[ID транспорта]],_22_05_2024__71315[[#This Row],[дата путевого листа]])</f>
        <v>12345395</v>
      </c>
      <c r="C770" s="20" t="s">
        <v>235</v>
      </c>
      <c r="D770" s="19">
        <v>45395</v>
      </c>
      <c r="E770">
        <v>3</v>
      </c>
      <c r="F770">
        <f>COUNTIF(Телематика!B:B,_22_05_2024__71315[[#This Row],[Столбец1]])</f>
        <v>1</v>
      </c>
    </row>
    <row r="771" spans="1:6" hidden="1" x14ac:dyDescent="0.2">
      <c r="A771">
        <v>123</v>
      </c>
      <c r="B771" t="str">
        <f>CONCATENATE(_22_05_2024__71315[[#This Row],[ID транспорта]],_22_05_2024__71315[[#This Row],[дата путевого листа]])</f>
        <v>12345398</v>
      </c>
      <c r="C771" s="20" t="s">
        <v>235</v>
      </c>
      <c r="D771" s="19">
        <v>45398</v>
      </c>
      <c r="E771">
        <v>31</v>
      </c>
      <c r="F771">
        <f>COUNTIF(Телематика!B:B,_22_05_2024__71315[[#This Row],[Столбец1]])</f>
        <v>1</v>
      </c>
    </row>
    <row r="772" spans="1:6" hidden="1" x14ac:dyDescent="0.2">
      <c r="A772">
        <v>123</v>
      </c>
      <c r="B772" t="str">
        <f>CONCATENATE(_22_05_2024__71315[[#This Row],[ID транспорта]],_22_05_2024__71315[[#This Row],[дата путевого листа]])</f>
        <v>12345403</v>
      </c>
      <c r="C772" s="20" t="s">
        <v>235</v>
      </c>
      <c r="D772" s="19">
        <v>45403</v>
      </c>
      <c r="E772">
        <v>66</v>
      </c>
      <c r="F772">
        <f>COUNTIF(Телематика!B:B,_22_05_2024__71315[[#This Row],[Столбец1]])</f>
        <v>1</v>
      </c>
    </row>
    <row r="773" spans="1:6" hidden="1" x14ac:dyDescent="0.2">
      <c r="A773">
        <v>123</v>
      </c>
      <c r="B773" t="str">
        <f>CONCATENATE(_22_05_2024__71315[[#This Row],[ID транспорта]],_22_05_2024__71315[[#This Row],[дата путевого листа]])</f>
        <v>12345406</v>
      </c>
      <c r="C773" s="20" t="s">
        <v>235</v>
      </c>
      <c r="D773" s="19">
        <v>45406</v>
      </c>
      <c r="E773">
        <v>77</v>
      </c>
      <c r="F773">
        <f>COUNTIF(Телематика!B:B,_22_05_2024__71315[[#This Row],[Столбец1]])</f>
        <v>1</v>
      </c>
    </row>
    <row r="774" spans="1:6" hidden="1" x14ac:dyDescent="0.2">
      <c r="A774">
        <v>123</v>
      </c>
      <c r="B774" t="str">
        <f>CONCATENATE(_22_05_2024__71315[[#This Row],[ID транспорта]],_22_05_2024__71315[[#This Row],[дата путевого листа]])</f>
        <v>12345407</v>
      </c>
      <c r="C774" s="20" t="s">
        <v>235</v>
      </c>
      <c r="D774" s="19">
        <v>45407</v>
      </c>
      <c r="E774">
        <v>82</v>
      </c>
      <c r="F774">
        <f>COUNTIF(Телематика!B:B,_22_05_2024__71315[[#This Row],[Столбец1]])</f>
        <v>1</v>
      </c>
    </row>
    <row r="775" spans="1:6" hidden="1" x14ac:dyDescent="0.2">
      <c r="A775">
        <v>123</v>
      </c>
      <c r="B775" t="str">
        <f>CONCATENATE(_22_05_2024__71315[[#This Row],[ID транспорта]],_22_05_2024__71315[[#This Row],[дата путевого листа]])</f>
        <v>12345408</v>
      </c>
      <c r="C775" s="20" t="s">
        <v>235</v>
      </c>
      <c r="D775" s="19">
        <v>45408</v>
      </c>
      <c r="E775">
        <v>131</v>
      </c>
      <c r="F775">
        <f>COUNTIF(Телематика!B:B,_22_05_2024__71315[[#This Row],[Столбец1]])</f>
        <v>1</v>
      </c>
    </row>
    <row r="776" spans="1:6" hidden="1" x14ac:dyDescent="0.2">
      <c r="A776">
        <v>123</v>
      </c>
      <c r="B776" t="str">
        <f>CONCATENATE(_22_05_2024__71315[[#This Row],[ID транспорта]],_22_05_2024__71315[[#This Row],[дата путевого листа]])</f>
        <v>12345409</v>
      </c>
      <c r="C776" s="20" t="s">
        <v>235</v>
      </c>
      <c r="D776" s="19">
        <v>45409</v>
      </c>
      <c r="E776">
        <v>5.38</v>
      </c>
      <c r="F776">
        <f>COUNTIF(Телематика!B:B,_22_05_2024__71315[[#This Row],[Столбец1]])</f>
        <v>1</v>
      </c>
    </row>
    <row r="777" spans="1:6" hidden="1" x14ac:dyDescent="0.2">
      <c r="A777">
        <v>124</v>
      </c>
      <c r="B777" t="str">
        <f>CONCATENATE(_22_05_2024__71315[[#This Row],[ID транспорта]],_22_05_2024__71315[[#This Row],[дата путевого листа]])</f>
        <v>12445384</v>
      </c>
      <c r="C777" s="20" t="s">
        <v>236</v>
      </c>
      <c r="D777" s="19">
        <v>45384</v>
      </c>
      <c r="E777">
        <v>5</v>
      </c>
      <c r="F777">
        <f>COUNTIF(Телематика!B:B,_22_05_2024__71315[[#This Row],[Столбец1]])</f>
        <v>1</v>
      </c>
    </row>
    <row r="778" spans="1:6" hidden="1" x14ac:dyDescent="0.2">
      <c r="A778">
        <v>124</v>
      </c>
      <c r="B778" t="str">
        <f>CONCATENATE(_22_05_2024__71315[[#This Row],[ID транспорта]],_22_05_2024__71315[[#This Row],[дата путевого листа]])</f>
        <v>12445398</v>
      </c>
      <c r="C778" s="20" t="s">
        <v>236</v>
      </c>
      <c r="D778" s="19">
        <v>45398</v>
      </c>
      <c r="E778">
        <v>3</v>
      </c>
      <c r="F778">
        <f>COUNTIF(Телематика!B:B,_22_05_2024__71315[[#This Row],[Столбец1]])</f>
        <v>1</v>
      </c>
    </row>
    <row r="779" spans="1:6" hidden="1" x14ac:dyDescent="0.2">
      <c r="A779">
        <v>124</v>
      </c>
      <c r="B779" t="str">
        <f>CONCATENATE(_22_05_2024__71315[[#This Row],[ID транспорта]],_22_05_2024__71315[[#This Row],[дата путевого листа]])</f>
        <v>12445411</v>
      </c>
      <c r="C779" s="20" t="s">
        <v>236</v>
      </c>
      <c r="D779" s="19">
        <v>45411</v>
      </c>
      <c r="E779">
        <v>95</v>
      </c>
      <c r="F779">
        <f>COUNTIF(Телематика!B:B,_22_05_2024__71315[[#This Row],[Столбец1]])</f>
        <v>1</v>
      </c>
    </row>
    <row r="780" spans="1:6" x14ac:dyDescent="0.2">
      <c r="A780">
        <v>125</v>
      </c>
      <c r="B780" t="str">
        <f>CONCATENATE(_22_05_2024__71315[[#This Row],[ID транспорта]],_22_05_2024__71315[[#This Row],[дата путевого листа]])</f>
        <v>12545408</v>
      </c>
      <c r="C780" s="20" t="s">
        <v>237</v>
      </c>
      <c r="D780" s="19">
        <v>45408</v>
      </c>
      <c r="E780">
        <v>1.44</v>
      </c>
      <c r="F780">
        <f>COUNTIF(Телематика!B:B,_22_05_2024__71315[[#This Row],[Столбец1]])</f>
        <v>1</v>
      </c>
    </row>
    <row r="781" spans="1:6" x14ac:dyDescent="0.2">
      <c r="A781">
        <v>125</v>
      </c>
      <c r="B781" t="str">
        <f>CONCATENATE(_22_05_2024__71315[[#This Row],[ID транспорта]],_22_05_2024__71315[[#This Row],[дата путевого листа]])</f>
        <v>12545409</v>
      </c>
      <c r="C781" s="20" t="s">
        <v>237</v>
      </c>
      <c r="D781" s="19">
        <v>45409</v>
      </c>
      <c r="E781">
        <v>0.56000000000000005</v>
      </c>
      <c r="F781">
        <f>COUNTIF(Телематика!B:B,_22_05_2024__71315[[#This Row],[Столбец1]])</f>
        <v>1</v>
      </c>
    </row>
    <row r="782" spans="1:6" hidden="1" x14ac:dyDescent="0.2">
      <c r="A782">
        <v>127</v>
      </c>
      <c r="B782" t="str">
        <f>CONCATENATE(_22_05_2024__71315[[#This Row],[ID транспорта]],_22_05_2024__71315[[#This Row],[дата путевого листа]])</f>
        <v>12745387</v>
      </c>
      <c r="C782" s="20" t="s">
        <v>239</v>
      </c>
      <c r="D782" s="19">
        <v>45387</v>
      </c>
      <c r="E782">
        <v>55</v>
      </c>
      <c r="F782">
        <f>COUNTIF(Телематика!B:B,_22_05_2024__71315[[#This Row],[Столбец1]])</f>
        <v>1</v>
      </c>
    </row>
    <row r="783" spans="1:6" hidden="1" x14ac:dyDescent="0.2">
      <c r="A783">
        <v>127</v>
      </c>
      <c r="B783" t="str">
        <f>CONCATENATE(_22_05_2024__71315[[#This Row],[ID транспорта]],_22_05_2024__71315[[#This Row],[дата путевого листа]])</f>
        <v>12745390</v>
      </c>
      <c r="C783" s="20" t="s">
        <v>239</v>
      </c>
      <c r="D783" s="19">
        <v>45390</v>
      </c>
      <c r="E783">
        <v>124</v>
      </c>
      <c r="F783">
        <f>COUNTIF(Телематика!B:B,_22_05_2024__71315[[#This Row],[Столбец1]])</f>
        <v>1</v>
      </c>
    </row>
    <row r="784" spans="1:6" hidden="1" x14ac:dyDescent="0.2">
      <c r="A784">
        <v>127</v>
      </c>
      <c r="B784" t="str">
        <f>CONCATENATE(_22_05_2024__71315[[#This Row],[ID транспорта]],_22_05_2024__71315[[#This Row],[дата путевого листа]])</f>
        <v>12745391</v>
      </c>
      <c r="C784" s="20" t="s">
        <v>239</v>
      </c>
      <c r="D784" s="19">
        <v>45391</v>
      </c>
      <c r="E784">
        <v>213</v>
      </c>
      <c r="F784">
        <f>COUNTIF(Телематика!B:B,_22_05_2024__71315[[#This Row],[Столбец1]])</f>
        <v>1</v>
      </c>
    </row>
    <row r="785" spans="1:6" hidden="1" x14ac:dyDescent="0.2">
      <c r="A785">
        <v>127</v>
      </c>
      <c r="B785" t="str">
        <f>CONCATENATE(_22_05_2024__71315[[#This Row],[ID транспорта]],_22_05_2024__71315[[#This Row],[дата путевого листа]])</f>
        <v>12745392</v>
      </c>
      <c r="C785" s="20" t="s">
        <v>239</v>
      </c>
      <c r="D785" s="19">
        <v>45392</v>
      </c>
      <c r="E785">
        <v>47</v>
      </c>
      <c r="F785">
        <f>COUNTIF(Телематика!B:B,_22_05_2024__71315[[#This Row],[Столбец1]])</f>
        <v>1</v>
      </c>
    </row>
    <row r="786" spans="1:6" hidden="1" x14ac:dyDescent="0.2">
      <c r="A786">
        <v>127</v>
      </c>
      <c r="B786" t="str">
        <f>CONCATENATE(_22_05_2024__71315[[#This Row],[ID транспорта]],_22_05_2024__71315[[#This Row],[дата путевого листа]])</f>
        <v>12745394</v>
      </c>
      <c r="C786" s="20" t="s">
        <v>239</v>
      </c>
      <c r="D786" s="19">
        <v>45394</v>
      </c>
      <c r="E786">
        <v>9</v>
      </c>
      <c r="F786">
        <f>COUNTIF(Телематика!B:B,_22_05_2024__71315[[#This Row],[Столбец1]])</f>
        <v>1</v>
      </c>
    </row>
    <row r="787" spans="1:6" hidden="1" x14ac:dyDescent="0.2">
      <c r="A787">
        <v>127</v>
      </c>
      <c r="B787" t="str">
        <f>CONCATENATE(_22_05_2024__71315[[#This Row],[ID транспорта]],_22_05_2024__71315[[#This Row],[дата путевого листа]])</f>
        <v>12745400</v>
      </c>
      <c r="C787" s="20" t="s">
        <v>239</v>
      </c>
      <c r="D787" s="19">
        <v>45400</v>
      </c>
      <c r="E787">
        <v>37</v>
      </c>
      <c r="F787">
        <f>COUNTIF(Телематика!B:B,_22_05_2024__71315[[#This Row],[Столбец1]])</f>
        <v>1</v>
      </c>
    </row>
    <row r="788" spans="1:6" x14ac:dyDescent="0.2">
      <c r="A788">
        <v>128</v>
      </c>
      <c r="B788" t="str">
        <f>CONCATENATE(_22_05_2024__71315[[#This Row],[ID транспорта]],_22_05_2024__71315[[#This Row],[дата путевого листа]])</f>
        <v>12845386</v>
      </c>
      <c r="C788" s="20" t="s">
        <v>240</v>
      </c>
      <c r="D788" s="19">
        <v>45386</v>
      </c>
      <c r="E788">
        <v>97</v>
      </c>
      <c r="F788">
        <f>COUNTIF(Телематика!B:B,_22_05_2024__71315[[#This Row],[Столбец1]])</f>
        <v>1</v>
      </c>
    </row>
    <row r="789" spans="1:6" x14ac:dyDescent="0.2">
      <c r="A789">
        <v>128</v>
      </c>
      <c r="B789" t="str">
        <f>CONCATENATE(_22_05_2024__71315[[#This Row],[ID транспорта]],_22_05_2024__71315[[#This Row],[дата путевого листа]])</f>
        <v>12845392</v>
      </c>
      <c r="C789" s="20" t="s">
        <v>240</v>
      </c>
      <c r="D789" s="19">
        <v>45392</v>
      </c>
      <c r="E789">
        <v>50.2</v>
      </c>
      <c r="F789">
        <f>COUNTIF(Телематика!B:B,_22_05_2024__71315[[#This Row],[Столбец1]])</f>
        <v>1</v>
      </c>
    </row>
    <row r="790" spans="1:6" x14ac:dyDescent="0.2">
      <c r="A790">
        <v>128</v>
      </c>
      <c r="B790" t="str">
        <f>CONCATENATE(_22_05_2024__71315[[#This Row],[ID транспорта]],_22_05_2024__71315[[#This Row],[дата путевого листа]])</f>
        <v>12845393</v>
      </c>
      <c r="C790" s="20" t="s">
        <v>240</v>
      </c>
      <c r="D790" s="19">
        <v>45393</v>
      </c>
      <c r="E790">
        <v>50.2</v>
      </c>
      <c r="F790">
        <f>COUNTIF(Телематика!B:B,_22_05_2024__71315[[#This Row],[Столбец1]])</f>
        <v>1</v>
      </c>
    </row>
    <row r="791" spans="1:6" x14ac:dyDescent="0.2">
      <c r="A791">
        <v>128</v>
      </c>
      <c r="B791" t="str">
        <f>CONCATENATE(_22_05_2024__71315[[#This Row],[ID транспорта]],_22_05_2024__71315[[#This Row],[дата путевого листа]])</f>
        <v>12845400</v>
      </c>
      <c r="C791" s="20" t="s">
        <v>240</v>
      </c>
      <c r="D791" s="19">
        <v>45400</v>
      </c>
      <c r="E791">
        <v>34.200000000000003</v>
      </c>
      <c r="F791">
        <f>COUNTIF(Телематика!B:B,_22_05_2024__71315[[#This Row],[Столбец1]])</f>
        <v>1</v>
      </c>
    </row>
    <row r="792" spans="1:6" x14ac:dyDescent="0.2">
      <c r="A792">
        <v>128</v>
      </c>
      <c r="B792" t="str">
        <f>CONCATENATE(_22_05_2024__71315[[#This Row],[ID транспорта]],_22_05_2024__71315[[#This Row],[дата путевого листа]])</f>
        <v>12845407</v>
      </c>
      <c r="C792" s="20" t="s">
        <v>240</v>
      </c>
      <c r="D792" s="19">
        <v>45407</v>
      </c>
      <c r="E792">
        <v>1.4</v>
      </c>
      <c r="F792">
        <f>COUNTIF(Телематика!B:B,_22_05_2024__71315[[#This Row],[Столбец1]])</f>
        <v>1</v>
      </c>
    </row>
    <row r="793" spans="1:6" hidden="1" x14ac:dyDescent="0.2">
      <c r="A793">
        <v>129</v>
      </c>
      <c r="B793" t="str">
        <f>CONCATENATE(_22_05_2024__71315[[#This Row],[ID транспорта]],_22_05_2024__71315[[#This Row],[дата путевого листа]])</f>
        <v>12945383</v>
      </c>
      <c r="C793" s="20" t="s">
        <v>55</v>
      </c>
      <c r="D793" s="19">
        <v>45383</v>
      </c>
      <c r="E793">
        <v>76</v>
      </c>
      <c r="F793">
        <f>COUNTIF(Телематика!B:B,_22_05_2024__71315[[#This Row],[Столбец1]])</f>
        <v>1</v>
      </c>
    </row>
    <row r="794" spans="1:6" hidden="1" x14ac:dyDescent="0.2">
      <c r="A794">
        <v>129</v>
      </c>
      <c r="B794" t="str">
        <f>CONCATENATE(_22_05_2024__71315[[#This Row],[ID транспорта]],_22_05_2024__71315[[#This Row],[дата путевого листа]])</f>
        <v>12945385</v>
      </c>
      <c r="C794" s="20" t="s">
        <v>55</v>
      </c>
      <c r="D794" s="19">
        <v>45385</v>
      </c>
      <c r="E794">
        <v>29</v>
      </c>
      <c r="F794">
        <f>COUNTIF(Телематика!B:B,_22_05_2024__71315[[#This Row],[Столбец1]])</f>
        <v>1</v>
      </c>
    </row>
    <row r="795" spans="1:6" hidden="1" x14ac:dyDescent="0.2">
      <c r="A795">
        <v>129</v>
      </c>
      <c r="B795" t="str">
        <f>CONCATENATE(_22_05_2024__71315[[#This Row],[ID транспорта]],_22_05_2024__71315[[#This Row],[дата путевого листа]])</f>
        <v>12945390</v>
      </c>
      <c r="C795" s="20" t="s">
        <v>55</v>
      </c>
      <c r="D795" s="19">
        <v>45390</v>
      </c>
      <c r="E795">
        <v>30</v>
      </c>
      <c r="F795">
        <f>COUNTIF(Телематика!B:B,_22_05_2024__71315[[#This Row],[Столбец1]])</f>
        <v>1</v>
      </c>
    </row>
    <row r="796" spans="1:6" hidden="1" x14ac:dyDescent="0.2">
      <c r="A796">
        <v>129</v>
      </c>
      <c r="B796" t="str">
        <f>CONCATENATE(_22_05_2024__71315[[#This Row],[ID транспорта]],_22_05_2024__71315[[#This Row],[дата путевого листа]])</f>
        <v>12945392</v>
      </c>
      <c r="C796" s="20" t="s">
        <v>55</v>
      </c>
      <c r="D796" s="19">
        <v>45392</v>
      </c>
      <c r="E796">
        <v>4</v>
      </c>
      <c r="F796">
        <f>COUNTIF(Телематика!B:B,_22_05_2024__71315[[#This Row],[Столбец1]])</f>
        <v>1</v>
      </c>
    </row>
    <row r="797" spans="1:6" hidden="1" x14ac:dyDescent="0.2">
      <c r="A797">
        <v>129</v>
      </c>
      <c r="B797" t="str">
        <f>CONCATENATE(_22_05_2024__71315[[#This Row],[ID транспорта]],_22_05_2024__71315[[#This Row],[дата путевого листа]])</f>
        <v>12945393</v>
      </c>
      <c r="C797" s="20" t="s">
        <v>55</v>
      </c>
      <c r="D797" s="19">
        <v>45393</v>
      </c>
      <c r="E797">
        <v>15</v>
      </c>
      <c r="F797">
        <f>COUNTIF(Телематика!B:B,_22_05_2024__71315[[#This Row],[Столбец1]])</f>
        <v>1</v>
      </c>
    </row>
    <row r="798" spans="1:6" hidden="1" x14ac:dyDescent="0.2">
      <c r="A798">
        <v>129</v>
      </c>
      <c r="B798" t="str">
        <f>CONCATENATE(_22_05_2024__71315[[#This Row],[ID транспорта]],_22_05_2024__71315[[#This Row],[дата путевого листа]])</f>
        <v>12945397</v>
      </c>
      <c r="C798" s="20" t="s">
        <v>55</v>
      </c>
      <c r="D798" s="19">
        <v>45397</v>
      </c>
      <c r="E798">
        <v>18.97</v>
      </c>
      <c r="F798">
        <f>COUNTIF(Телематика!B:B,_22_05_2024__71315[[#This Row],[Столбец1]])</f>
        <v>1</v>
      </c>
    </row>
    <row r="799" spans="1:6" hidden="1" x14ac:dyDescent="0.2">
      <c r="A799">
        <v>129</v>
      </c>
      <c r="B799" t="str">
        <f>CONCATENATE(_22_05_2024__71315[[#This Row],[ID транспорта]],_22_05_2024__71315[[#This Row],[дата путевого листа]])</f>
        <v>12945398</v>
      </c>
      <c r="C799" s="20" t="s">
        <v>55</v>
      </c>
      <c r="D799" s="19">
        <v>45398</v>
      </c>
      <c r="E799">
        <v>25</v>
      </c>
      <c r="F799">
        <f>COUNTIF(Телематика!B:B,_22_05_2024__71315[[#This Row],[Столбец1]])</f>
        <v>1</v>
      </c>
    </row>
    <row r="800" spans="1:6" hidden="1" x14ac:dyDescent="0.2">
      <c r="A800">
        <v>129</v>
      </c>
      <c r="B800" t="str">
        <f>CONCATENATE(_22_05_2024__71315[[#This Row],[ID транспорта]],_22_05_2024__71315[[#This Row],[дата путевого листа]])</f>
        <v>12945401</v>
      </c>
      <c r="C800" s="20" t="s">
        <v>55</v>
      </c>
      <c r="D800" s="19">
        <v>45401</v>
      </c>
      <c r="E800">
        <v>11</v>
      </c>
      <c r="F800">
        <f>COUNTIF(Телематика!B:B,_22_05_2024__71315[[#This Row],[Столбец1]])</f>
        <v>1</v>
      </c>
    </row>
    <row r="801" spans="1:6" x14ac:dyDescent="0.2">
      <c r="A801">
        <v>129</v>
      </c>
      <c r="B801" t="str">
        <f>CONCATENATE(_22_05_2024__71315[[#This Row],[ID транспорта]],_22_05_2024__71315[[#This Row],[дата путевого листа]])</f>
        <v>12945412</v>
      </c>
      <c r="C801" s="20" t="s">
        <v>55</v>
      </c>
      <c r="D801" s="19">
        <v>45412</v>
      </c>
      <c r="E801">
        <v>2.5299999999999998</v>
      </c>
      <c r="F801">
        <f>COUNTIF(Телематика!B:B,_22_05_2024__71315[[#This Row],[Столбец1]])</f>
        <v>1</v>
      </c>
    </row>
    <row r="802" spans="1:6" hidden="1" x14ac:dyDescent="0.2">
      <c r="A802">
        <v>130</v>
      </c>
      <c r="B802" t="str">
        <f>CONCATENATE(_22_05_2024__71315[[#This Row],[ID транспорта]],_22_05_2024__71315[[#This Row],[дата путевого листа]])</f>
        <v>13045383</v>
      </c>
      <c r="C802" s="20" t="s">
        <v>56</v>
      </c>
      <c r="D802" s="19">
        <v>45383</v>
      </c>
      <c r="E802">
        <v>10</v>
      </c>
      <c r="F802">
        <f>COUNTIF(Телематика!B:B,_22_05_2024__71315[[#This Row],[Столбец1]])</f>
        <v>1</v>
      </c>
    </row>
    <row r="803" spans="1:6" hidden="1" x14ac:dyDescent="0.2">
      <c r="A803">
        <v>130</v>
      </c>
      <c r="B803" t="str">
        <f>CONCATENATE(_22_05_2024__71315[[#This Row],[ID транспорта]],_22_05_2024__71315[[#This Row],[дата путевого листа]])</f>
        <v>13045390</v>
      </c>
      <c r="C803" s="20" t="s">
        <v>56</v>
      </c>
      <c r="D803" s="19">
        <v>45390</v>
      </c>
      <c r="E803">
        <v>17</v>
      </c>
      <c r="F803">
        <f>COUNTIF(Телематика!B:B,_22_05_2024__71315[[#This Row],[Столбец1]])</f>
        <v>1</v>
      </c>
    </row>
    <row r="804" spans="1:6" hidden="1" x14ac:dyDescent="0.2">
      <c r="A804">
        <v>130</v>
      </c>
      <c r="B804" t="str">
        <f>CONCATENATE(_22_05_2024__71315[[#This Row],[ID транспорта]],_22_05_2024__71315[[#This Row],[дата путевого листа]])</f>
        <v>13045393</v>
      </c>
      <c r="C804" s="20" t="s">
        <v>56</v>
      </c>
      <c r="D804" s="19">
        <v>45393</v>
      </c>
      <c r="E804">
        <v>32</v>
      </c>
      <c r="F804">
        <f>COUNTIF(Телематика!B:B,_22_05_2024__71315[[#This Row],[Столбец1]])</f>
        <v>1</v>
      </c>
    </row>
    <row r="805" spans="1:6" hidden="1" x14ac:dyDescent="0.2">
      <c r="A805">
        <v>130</v>
      </c>
      <c r="B805" t="str">
        <f>CONCATENATE(_22_05_2024__71315[[#This Row],[ID транспорта]],_22_05_2024__71315[[#This Row],[дата путевого листа]])</f>
        <v>13045394</v>
      </c>
      <c r="C805" s="20" t="s">
        <v>56</v>
      </c>
      <c r="D805" s="19">
        <v>45394</v>
      </c>
      <c r="E805">
        <v>6</v>
      </c>
      <c r="F805">
        <f>COUNTIF(Телематика!B:B,_22_05_2024__71315[[#This Row],[Столбец1]])</f>
        <v>1</v>
      </c>
    </row>
    <row r="806" spans="1:6" hidden="1" x14ac:dyDescent="0.2">
      <c r="A806">
        <v>130</v>
      </c>
      <c r="B806" t="str">
        <f>CONCATENATE(_22_05_2024__71315[[#This Row],[ID транспорта]],_22_05_2024__71315[[#This Row],[дата путевого листа]])</f>
        <v>13045395</v>
      </c>
      <c r="C806" s="20" t="s">
        <v>56</v>
      </c>
      <c r="D806" s="19">
        <v>45395</v>
      </c>
      <c r="E806">
        <v>3</v>
      </c>
      <c r="F806">
        <f>COUNTIF(Телематика!B:B,_22_05_2024__71315[[#This Row],[Столбец1]])</f>
        <v>1</v>
      </c>
    </row>
    <row r="807" spans="1:6" hidden="1" x14ac:dyDescent="0.2">
      <c r="A807">
        <v>130</v>
      </c>
      <c r="B807" t="str">
        <f>CONCATENATE(_22_05_2024__71315[[#This Row],[ID транспорта]],_22_05_2024__71315[[#This Row],[дата путевого листа]])</f>
        <v>13045398</v>
      </c>
      <c r="C807" s="20" t="s">
        <v>56</v>
      </c>
      <c r="D807" s="19">
        <v>45398</v>
      </c>
      <c r="E807">
        <v>31</v>
      </c>
      <c r="F807">
        <f>COUNTIF(Телематика!B:B,_22_05_2024__71315[[#This Row],[Столбец1]])</f>
        <v>1</v>
      </c>
    </row>
    <row r="808" spans="1:6" hidden="1" x14ac:dyDescent="0.2">
      <c r="A808">
        <v>130</v>
      </c>
      <c r="B808" t="str">
        <f>CONCATENATE(_22_05_2024__71315[[#This Row],[ID транспорта]],_22_05_2024__71315[[#This Row],[дата путевого листа]])</f>
        <v>13045399</v>
      </c>
      <c r="C808" s="20" t="s">
        <v>56</v>
      </c>
      <c r="D808" s="19">
        <v>45399</v>
      </c>
      <c r="E808">
        <v>15</v>
      </c>
      <c r="F808">
        <f>COUNTIF(Телематика!B:B,_22_05_2024__71315[[#This Row],[Столбец1]])</f>
        <v>1</v>
      </c>
    </row>
    <row r="809" spans="1:6" hidden="1" x14ac:dyDescent="0.2">
      <c r="A809">
        <v>130</v>
      </c>
      <c r="B809" t="str">
        <f>CONCATENATE(_22_05_2024__71315[[#This Row],[ID транспорта]],_22_05_2024__71315[[#This Row],[дата путевого листа]])</f>
        <v>13045400</v>
      </c>
      <c r="C809" s="20" t="s">
        <v>56</v>
      </c>
      <c r="D809" s="19">
        <v>45400</v>
      </c>
      <c r="E809">
        <v>15</v>
      </c>
      <c r="F809">
        <f>COUNTIF(Телематика!B:B,_22_05_2024__71315[[#This Row],[Столбец1]])</f>
        <v>1</v>
      </c>
    </row>
    <row r="810" spans="1:6" hidden="1" x14ac:dyDescent="0.2">
      <c r="A810">
        <v>130</v>
      </c>
      <c r="B810" t="str">
        <f>CONCATENATE(_22_05_2024__71315[[#This Row],[ID транспорта]],_22_05_2024__71315[[#This Row],[дата путевого листа]])</f>
        <v>13045403</v>
      </c>
      <c r="C810" s="20" t="s">
        <v>56</v>
      </c>
      <c r="D810" s="19">
        <v>45403</v>
      </c>
      <c r="E810">
        <v>66</v>
      </c>
      <c r="F810">
        <f>COUNTIF(Телематика!B:B,_22_05_2024__71315[[#This Row],[Столбец1]])</f>
        <v>1</v>
      </c>
    </row>
    <row r="811" spans="1:6" hidden="1" x14ac:dyDescent="0.2">
      <c r="A811">
        <v>130</v>
      </c>
      <c r="B811" t="str">
        <f>CONCATENATE(_22_05_2024__71315[[#This Row],[ID транспорта]],_22_05_2024__71315[[#This Row],[дата путевого листа]])</f>
        <v>13045406</v>
      </c>
      <c r="C811" s="20" t="s">
        <v>56</v>
      </c>
      <c r="D811" s="19">
        <v>45406</v>
      </c>
      <c r="E811">
        <v>71</v>
      </c>
      <c r="F811">
        <f>COUNTIF(Телематика!B:B,_22_05_2024__71315[[#This Row],[Столбец1]])</f>
        <v>1</v>
      </c>
    </row>
    <row r="812" spans="1:6" hidden="1" x14ac:dyDescent="0.2">
      <c r="A812">
        <v>130</v>
      </c>
      <c r="B812" t="str">
        <f>CONCATENATE(_22_05_2024__71315[[#This Row],[ID транспорта]],_22_05_2024__71315[[#This Row],[дата путевого листа]])</f>
        <v>13045407</v>
      </c>
      <c r="C812" s="20" t="s">
        <v>56</v>
      </c>
      <c r="D812" s="19">
        <v>45407</v>
      </c>
      <c r="E812">
        <v>82</v>
      </c>
      <c r="F812">
        <f>COUNTIF(Телематика!B:B,_22_05_2024__71315[[#This Row],[Столбец1]])</f>
        <v>1</v>
      </c>
    </row>
    <row r="813" spans="1:6" hidden="1" x14ac:dyDescent="0.2">
      <c r="A813">
        <v>130</v>
      </c>
      <c r="B813" t="str">
        <f>CONCATENATE(_22_05_2024__71315[[#This Row],[ID транспорта]],_22_05_2024__71315[[#This Row],[дата путевого листа]])</f>
        <v>13045408</v>
      </c>
      <c r="C813" s="20" t="s">
        <v>56</v>
      </c>
      <c r="D813" s="19">
        <v>45408</v>
      </c>
      <c r="E813">
        <v>123</v>
      </c>
      <c r="F813">
        <f>COUNTIF(Телематика!B:B,_22_05_2024__71315[[#This Row],[Столбец1]])</f>
        <v>1</v>
      </c>
    </row>
    <row r="814" spans="1:6" hidden="1" x14ac:dyDescent="0.2">
      <c r="A814">
        <v>130</v>
      </c>
      <c r="B814" t="str">
        <f>CONCATENATE(_22_05_2024__71315[[#This Row],[ID транспорта]],_22_05_2024__71315[[#This Row],[дата путевого листа]])</f>
        <v>13045409</v>
      </c>
      <c r="C814" s="20" t="s">
        <v>56</v>
      </c>
      <c r="D814" s="19">
        <v>45409</v>
      </c>
      <c r="E814">
        <v>0</v>
      </c>
      <c r="F814">
        <f>COUNTIF(Телематика!B:B,_22_05_2024__71315[[#This Row],[Столбец1]])</f>
        <v>1</v>
      </c>
    </row>
    <row r="815" spans="1:6" hidden="1" x14ac:dyDescent="0.2">
      <c r="A815">
        <v>131</v>
      </c>
      <c r="B815" t="str">
        <f>CONCATENATE(_22_05_2024__71315[[#This Row],[ID транспорта]],_22_05_2024__71315[[#This Row],[дата путевого листа]])</f>
        <v>13145383</v>
      </c>
      <c r="C815" s="20" t="s">
        <v>57</v>
      </c>
      <c r="D815" s="19">
        <v>45383</v>
      </c>
      <c r="E815">
        <v>235</v>
      </c>
      <c r="F815">
        <f>COUNTIF(Телематика!B:B,_22_05_2024__71315[[#This Row],[Столбец1]])</f>
        <v>1</v>
      </c>
    </row>
    <row r="816" spans="1:6" hidden="1" x14ac:dyDescent="0.2">
      <c r="A816">
        <v>131</v>
      </c>
      <c r="B816" t="str">
        <f>CONCATENATE(_22_05_2024__71315[[#This Row],[ID транспорта]],_22_05_2024__71315[[#This Row],[дата путевого листа]])</f>
        <v>13145393</v>
      </c>
      <c r="C816" s="20" t="s">
        <v>57</v>
      </c>
      <c r="D816" s="19">
        <v>45393</v>
      </c>
      <c r="E816">
        <v>49</v>
      </c>
      <c r="F816">
        <f>COUNTIF(Телематика!B:B,_22_05_2024__71315[[#This Row],[Столбец1]])</f>
        <v>1</v>
      </c>
    </row>
    <row r="817" spans="1:6" hidden="1" x14ac:dyDescent="0.2">
      <c r="A817">
        <v>131</v>
      </c>
      <c r="B817" t="str">
        <f>CONCATENATE(_22_05_2024__71315[[#This Row],[ID транспорта]],_22_05_2024__71315[[#This Row],[дата путевого листа]])</f>
        <v>13145394</v>
      </c>
      <c r="C817" s="20" t="s">
        <v>57</v>
      </c>
      <c r="D817" s="19">
        <v>45394</v>
      </c>
      <c r="E817">
        <v>16</v>
      </c>
      <c r="F817">
        <f>COUNTIF(Телематика!B:B,_22_05_2024__71315[[#This Row],[Столбец1]])</f>
        <v>1</v>
      </c>
    </row>
    <row r="818" spans="1:6" hidden="1" x14ac:dyDescent="0.2">
      <c r="A818">
        <v>131</v>
      </c>
      <c r="B818" t="str">
        <f>CONCATENATE(_22_05_2024__71315[[#This Row],[ID транспорта]],_22_05_2024__71315[[#This Row],[дата путевого листа]])</f>
        <v>13145397</v>
      </c>
      <c r="C818" s="20" t="s">
        <v>57</v>
      </c>
      <c r="D818" s="19">
        <v>45397</v>
      </c>
      <c r="E818">
        <v>5</v>
      </c>
      <c r="F818">
        <f>COUNTIF(Телематика!B:B,_22_05_2024__71315[[#This Row],[Столбец1]])</f>
        <v>1</v>
      </c>
    </row>
    <row r="819" spans="1:6" hidden="1" x14ac:dyDescent="0.2">
      <c r="A819">
        <v>131</v>
      </c>
      <c r="B819" t="str">
        <f>CONCATENATE(_22_05_2024__71315[[#This Row],[ID транспорта]],_22_05_2024__71315[[#This Row],[дата путевого листа]])</f>
        <v>13145400</v>
      </c>
      <c r="C819" s="20" t="s">
        <v>57</v>
      </c>
      <c r="D819" s="19">
        <v>45400</v>
      </c>
      <c r="E819">
        <v>28</v>
      </c>
      <c r="F819">
        <f>COUNTIF(Телематика!B:B,_22_05_2024__71315[[#This Row],[Столбец1]])</f>
        <v>1</v>
      </c>
    </row>
    <row r="820" spans="1:6" hidden="1" x14ac:dyDescent="0.2">
      <c r="A820">
        <v>131</v>
      </c>
      <c r="B820" t="str">
        <f>CONCATENATE(_22_05_2024__71315[[#This Row],[ID транспорта]],_22_05_2024__71315[[#This Row],[дата путевого листа]])</f>
        <v>13145409</v>
      </c>
      <c r="C820" s="20" t="s">
        <v>57</v>
      </c>
      <c r="D820" s="19">
        <v>45409</v>
      </c>
      <c r="E820">
        <v>26</v>
      </c>
      <c r="F820">
        <f>COUNTIF(Телематика!B:B,_22_05_2024__71315[[#This Row],[Столбец1]])</f>
        <v>1</v>
      </c>
    </row>
    <row r="821" spans="1:6" hidden="1" x14ac:dyDescent="0.2">
      <c r="A821">
        <v>131</v>
      </c>
      <c r="B821" t="str">
        <f>CONCATENATE(_22_05_2024__71315[[#This Row],[ID транспорта]],_22_05_2024__71315[[#This Row],[дата путевого листа]])</f>
        <v>13145410</v>
      </c>
      <c r="C821" s="20" t="s">
        <v>57</v>
      </c>
      <c r="D821" s="19">
        <v>45410</v>
      </c>
      <c r="E821">
        <v>8</v>
      </c>
      <c r="F821">
        <f>COUNTIF(Телематика!B:B,_22_05_2024__71315[[#This Row],[Столбец1]])</f>
        <v>1</v>
      </c>
    </row>
    <row r="822" spans="1:6" hidden="1" x14ac:dyDescent="0.2">
      <c r="A822">
        <v>131</v>
      </c>
      <c r="B822" t="str">
        <f>CONCATENATE(_22_05_2024__71315[[#This Row],[ID транспорта]],_22_05_2024__71315[[#This Row],[дата путевого листа]])</f>
        <v>13145412</v>
      </c>
      <c r="C822" s="20" t="s">
        <v>57</v>
      </c>
      <c r="D822" s="19">
        <v>45412</v>
      </c>
      <c r="E822">
        <v>49</v>
      </c>
      <c r="F822">
        <f>COUNTIF(Телематика!B:B,_22_05_2024__71315[[#This Row],[Столбец1]])</f>
        <v>1</v>
      </c>
    </row>
    <row r="823" spans="1:6" hidden="1" x14ac:dyDescent="0.2">
      <c r="A823">
        <v>132</v>
      </c>
      <c r="B823" t="str">
        <f>CONCATENATE(_22_05_2024__71315[[#This Row],[ID транспорта]],_22_05_2024__71315[[#This Row],[дата путевого листа]])</f>
        <v>13245383</v>
      </c>
      <c r="C823" s="20" t="s">
        <v>490</v>
      </c>
      <c r="D823" s="19">
        <v>45383</v>
      </c>
      <c r="E823">
        <v>76</v>
      </c>
      <c r="F823">
        <f>COUNTIF(Телематика!B:B,_22_05_2024__71315[[#This Row],[Столбец1]])</f>
        <v>1</v>
      </c>
    </row>
    <row r="824" spans="1:6" hidden="1" x14ac:dyDescent="0.2">
      <c r="A824">
        <v>132</v>
      </c>
      <c r="B824" t="str">
        <f>CONCATENATE(_22_05_2024__71315[[#This Row],[ID транспорта]],_22_05_2024__71315[[#This Row],[дата путевого листа]])</f>
        <v>13245385</v>
      </c>
      <c r="C824" s="20" t="s">
        <v>490</v>
      </c>
      <c r="D824" s="19">
        <v>45385</v>
      </c>
      <c r="E824">
        <v>29</v>
      </c>
      <c r="F824">
        <f>COUNTIF(Телематика!B:B,_22_05_2024__71315[[#This Row],[Столбец1]])</f>
        <v>1</v>
      </c>
    </row>
    <row r="825" spans="1:6" hidden="1" x14ac:dyDescent="0.2">
      <c r="A825">
        <v>132</v>
      </c>
      <c r="B825" t="str">
        <f>CONCATENATE(_22_05_2024__71315[[#This Row],[ID транспорта]],_22_05_2024__71315[[#This Row],[дата путевого листа]])</f>
        <v>13245390</v>
      </c>
      <c r="C825" s="20" t="s">
        <v>490</v>
      </c>
      <c r="D825" s="19">
        <v>45390</v>
      </c>
      <c r="E825">
        <v>50</v>
      </c>
      <c r="F825">
        <f>COUNTIF(Телематика!B:B,_22_05_2024__71315[[#This Row],[Столбец1]])</f>
        <v>1</v>
      </c>
    </row>
    <row r="826" spans="1:6" hidden="1" x14ac:dyDescent="0.2">
      <c r="A826">
        <v>132</v>
      </c>
      <c r="B826" t="str">
        <f>CONCATENATE(_22_05_2024__71315[[#This Row],[ID транспорта]],_22_05_2024__71315[[#This Row],[дата путевого листа]])</f>
        <v>13245392</v>
      </c>
      <c r="C826" s="20" t="s">
        <v>490</v>
      </c>
      <c r="D826" s="19">
        <v>45392</v>
      </c>
      <c r="E826">
        <v>0.05</v>
      </c>
      <c r="F826">
        <f>COUNTIF(Телематика!B:B,_22_05_2024__71315[[#This Row],[Столбец1]])</f>
        <v>1</v>
      </c>
    </row>
    <row r="827" spans="1:6" hidden="1" x14ac:dyDescent="0.2">
      <c r="A827">
        <v>132</v>
      </c>
      <c r="B827" t="str">
        <f>CONCATENATE(_22_05_2024__71315[[#This Row],[ID транспорта]],_22_05_2024__71315[[#This Row],[дата путевого листа]])</f>
        <v>13245393</v>
      </c>
      <c r="C827" s="20" t="s">
        <v>490</v>
      </c>
      <c r="D827" s="19">
        <v>45393</v>
      </c>
      <c r="E827">
        <v>15</v>
      </c>
      <c r="F827">
        <f>COUNTIF(Телематика!B:B,_22_05_2024__71315[[#This Row],[Столбец1]])</f>
        <v>1</v>
      </c>
    </row>
    <row r="828" spans="1:6" hidden="1" x14ac:dyDescent="0.2">
      <c r="A828">
        <v>132</v>
      </c>
      <c r="B828" t="str">
        <f>CONCATENATE(_22_05_2024__71315[[#This Row],[ID транспорта]],_22_05_2024__71315[[#This Row],[дата путевого листа]])</f>
        <v>13245397</v>
      </c>
      <c r="C828" s="20" t="s">
        <v>490</v>
      </c>
      <c r="D828" s="19">
        <v>45397</v>
      </c>
      <c r="E828">
        <v>18</v>
      </c>
      <c r="F828">
        <f>COUNTIF(Телематика!B:B,_22_05_2024__71315[[#This Row],[Столбец1]])</f>
        <v>1</v>
      </c>
    </row>
    <row r="829" spans="1:6" hidden="1" x14ac:dyDescent="0.2">
      <c r="A829">
        <v>132</v>
      </c>
      <c r="B829" t="str">
        <f>CONCATENATE(_22_05_2024__71315[[#This Row],[ID транспорта]],_22_05_2024__71315[[#This Row],[дата путевого листа]])</f>
        <v>13245398</v>
      </c>
      <c r="C829" s="20" t="s">
        <v>490</v>
      </c>
      <c r="D829" s="19">
        <v>45398</v>
      </c>
      <c r="E829">
        <v>25</v>
      </c>
      <c r="F829">
        <f>COUNTIF(Телематика!B:B,_22_05_2024__71315[[#This Row],[Столбец1]])</f>
        <v>1</v>
      </c>
    </row>
    <row r="830" spans="1:6" hidden="1" x14ac:dyDescent="0.2">
      <c r="A830">
        <v>132</v>
      </c>
      <c r="B830" t="str">
        <f>CONCATENATE(_22_05_2024__71315[[#This Row],[ID транспорта]],_22_05_2024__71315[[#This Row],[дата путевого листа]])</f>
        <v>13245399</v>
      </c>
      <c r="C830" s="20" t="s">
        <v>490</v>
      </c>
      <c r="D830" s="19">
        <v>45399</v>
      </c>
      <c r="E830">
        <v>18.05</v>
      </c>
      <c r="F830">
        <f>COUNTIF(Телематика!B:B,_22_05_2024__71315[[#This Row],[Столбец1]])</f>
        <v>1</v>
      </c>
    </row>
    <row r="831" spans="1:6" hidden="1" x14ac:dyDescent="0.2">
      <c r="A831">
        <v>132</v>
      </c>
      <c r="B831" t="str">
        <f>CONCATENATE(_22_05_2024__71315[[#This Row],[ID транспорта]],_22_05_2024__71315[[#This Row],[дата путевого листа]])</f>
        <v>13245400</v>
      </c>
      <c r="C831" s="20" t="s">
        <v>490</v>
      </c>
      <c r="D831" s="19">
        <v>45400</v>
      </c>
      <c r="E831">
        <v>137</v>
      </c>
      <c r="F831">
        <f>COUNTIF(Телематика!B:B,_22_05_2024__71315[[#This Row],[Столбец1]])</f>
        <v>1</v>
      </c>
    </row>
    <row r="832" spans="1:6" hidden="1" x14ac:dyDescent="0.2">
      <c r="A832">
        <v>132</v>
      </c>
      <c r="B832" t="str">
        <f>CONCATENATE(_22_05_2024__71315[[#This Row],[ID транспорта]],_22_05_2024__71315[[#This Row],[дата путевого листа]])</f>
        <v>13245401</v>
      </c>
      <c r="C832" s="20" t="s">
        <v>490</v>
      </c>
      <c r="D832" s="19">
        <v>45401</v>
      </c>
      <c r="E832">
        <v>11.9</v>
      </c>
      <c r="F832">
        <f>COUNTIF(Телематика!B:B,_22_05_2024__71315[[#This Row],[Столбец1]])</f>
        <v>1</v>
      </c>
    </row>
    <row r="833" spans="1:6" hidden="1" x14ac:dyDescent="0.2">
      <c r="A833">
        <v>132</v>
      </c>
      <c r="B833" t="str">
        <f>CONCATENATE(_22_05_2024__71315[[#This Row],[ID транспорта]],_22_05_2024__71315[[#This Row],[дата путевого листа]])</f>
        <v>13245404</v>
      </c>
      <c r="C833" s="20" t="s">
        <v>490</v>
      </c>
      <c r="D833" s="19">
        <v>45404</v>
      </c>
      <c r="E833">
        <v>31</v>
      </c>
      <c r="F833">
        <f>COUNTIF(Телематика!B:B,_22_05_2024__71315[[#This Row],[Столбец1]])</f>
        <v>1</v>
      </c>
    </row>
    <row r="834" spans="1:6" hidden="1" x14ac:dyDescent="0.2">
      <c r="A834">
        <v>132</v>
      </c>
      <c r="B834" t="str">
        <f>CONCATENATE(_22_05_2024__71315[[#This Row],[ID транспорта]],_22_05_2024__71315[[#This Row],[дата путевого листа]])</f>
        <v>13245412</v>
      </c>
      <c r="C834" s="20" t="s">
        <v>490</v>
      </c>
      <c r="D834" s="19">
        <v>45412</v>
      </c>
      <c r="E834">
        <v>10</v>
      </c>
      <c r="F834">
        <f>COUNTIF(Телематика!B:B,_22_05_2024__71315[[#This Row],[Столбец1]])</f>
        <v>1</v>
      </c>
    </row>
    <row r="835" spans="1:6" hidden="1" x14ac:dyDescent="0.2">
      <c r="A835">
        <v>133</v>
      </c>
      <c r="B835" t="str">
        <f>CONCATENATE(_22_05_2024__71315[[#This Row],[ID транспорта]],_22_05_2024__71315[[#This Row],[дата путевого листа]])</f>
        <v>13345383</v>
      </c>
      <c r="C835" s="20" t="s">
        <v>58</v>
      </c>
      <c r="D835" s="19">
        <v>45383</v>
      </c>
      <c r="E835">
        <v>93.21</v>
      </c>
      <c r="F835">
        <f>COUNTIF(Телематика!B:B,_22_05_2024__71315[[#This Row],[Столбец1]])</f>
        <v>1</v>
      </c>
    </row>
    <row r="836" spans="1:6" hidden="1" x14ac:dyDescent="0.2">
      <c r="A836">
        <v>133</v>
      </c>
      <c r="B836" t="str">
        <f>CONCATENATE(_22_05_2024__71315[[#This Row],[ID транспорта]],_22_05_2024__71315[[#This Row],[дата путевого листа]])</f>
        <v>13345390</v>
      </c>
      <c r="C836" s="20" t="s">
        <v>58</v>
      </c>
      <c r="D836" s="19">
        <v>45390</v>
      </c>
      <c r="E836">
        <v>17</v>
      </c>
      <c r="F836">
        <f>COUNTIF(Телематика!B:B,_22_05_2024__71315[[#This Row],[Столбец1]])</f>
        <v>1</v>
      </c>
    </row>
    <row r="837" spans="1:6" hidden="1" x14ac:dyDescent="0.2">
      <c r="A837">
        <v>133</v>
      </c>
      <c r="B837" t="str">
        <f>CONCATENATE(_22_05_2024__71315[[#This Row],[ID транспорта]],_22_05_2024__71315[[#This Row],[дата путевого листа]])</f>
        <v>13345393</v>
      </c>
      <c r="C837" s="20" t="s">
        <v>58</v>
      </c>
      <c r="D837" s="19">
        <v>45393</v>
      </c>
      <c r="E837">
        <v>31</v>
      </c>
      <c r="F837">
        <f>COUNTIF(Телематика!B:B,_22_05_2024__71315[[#This Row],[Столбец1]])</f>
        <v>1</v>
      </c>
    </row>
    <row r="838" spans="1:6" hidden="1" x14ac:dyDescent="0.2">
      <c r="A838">
        <v>133</v>
      </c>
      <c r="B838" t="str">
        <f>CONCATENATE(_22_05_2024__71315[[#This Row],[ID транспорта]],_22_05_2024__71315[[#This Row],[дата путевого листа]])</f>
        <v>13345394</v>
      </c>
      <c r="C838" s="20" t="s">
        <v>58</v>
      </c>
      <c r="D838" s="19">
        <v>45394</v>
      </c>
      <c r="E838">
        <v>6.24</v>
      </c>
      <c r="F838">
        <f>COUNTIF(Телематика!B:B,_22_05_2024__71315[[#This Row],[Столбец1]])</f>
        <v>1</v>
      </c>
    </row>
    <row r="839" spans="1:6" hidden="1" x14ac:dyDescent="0.2">
      <c r="A839">
        <v>133</v>
      </c>
      <c r="B839" t="str">
        <f>CONCATENATE(_22_05_2024__71315[[#This Row],[ID транспорта]],_22_05_2024__71315[[#This Row],[дата путевого листа]])</f>
        <v>13345395</v>
      </c>
      <c r="C839" s="20" t="s">
        <v>58</v>
      </c>
      <c r="D839" s="19">
        <v>45395</v>
      </c>
      <c r="E839">
        <v>3</v>
      </c>
      <c r="F839">
        <f>COUNTIF(Телематика!B:B,_22_05_2024__71315[[#This Row],[Столбец1]])</f>
        <v>1</v>
      </c>
    </row>
    <row r="840" spans="1:6" hidden="1" x14ac:dyDescent="0.2">
      <c r="A840">
        <v>133</v>
      </c>
      <c r="B840" t="str">
        <f>CONCATENATE(_22_05_2024__71315[[#This Row],[ID транспорта]],_22_05_2024__71315[[#This Row],[дата путевого листа]])</f>
        <v>13345398</v>
      </c>
      <c r="C840" s="20" t="s">
        <v>58</v>
      </c>
      <c r="D840" s="19">
        <v>45398</v>
      </c>
      <c r="E840">
        <v>48.13</v>
      </c>
      <c r="F840">
        <f>COUNTIF(Телематика!B:B,_22_05_2024__71315[[#This Row],[Столбец1]])</f>
        <v>1</v>
      </c>
    </row>
    <row r="841" spans="1:6" hidden="1" x14ac:dyDescent="0.2">
      <c r="A841">
        <v>133</v>
      </c>
      <c r="B841" t="str">
        <f>CONCATENATE(_22_05_2024__71315[[#This Row],[ID транспорта]],_22_05_2024__71315[[#This Row],[дата путевого листа]])</f>
        <v>13345399</v>
      </c>
      <c r="C841" s="20" t="s">
        <v>58</v>
      </c>
      <c r="D841" s="19">
        <v>45399</v>
      </c>
      <c r="E841">
        <v>45</v>
      </c>
      <c r="F841">
        <f>COUNTIF(Телематика!B:B,_22_05_2024__71315[[#This Row],[Столбец1]])</f>
        <v>1</v>
      </c>
    </row>
    <row r="842" spans="1:6" hidden="1" x14ac:dyDescent="0.2">
      <c r="A842">
        <v>133</v>
      </c>
      <c r="B842" t="str">
        <f>CONCATENATE(_22_05_2024__71315[[#This Row],[ID транспорта]],_22_05_2024__71315[[#This Row],[дата путевого листа]])</f>
        <v>13345400</v>
      </c>
      <c r="C842" s="20" t="s">
        <v>58</v>
      </c>
      <c r="D842" s="19">
        <v>45400</v>
      </c>
      <c r="E842">
        <v>15</v>
      </c>
      <c r="F842">
        <f>COUNTIF(Телематика!B:B,_22_05_2024__71315[[#This Row],[Столбец1]])</f>
        <v>1</v>
      </c>
    </row>
    <row r="843" spans="1:6" hidden="1" x14ac:dyDescent="0.2">
      <c r="A843">
        <v>133</v>
      </c>
      <c r="B843" t="str">
        <f>CONCATENATE(_22_05_2024__71315[[#This Row],[ID транспорта]],_22_05_2024__71315[[#This Row],[дата путевого листа]])</f>
        <v>13345403</v>
      </c>
      <c r="C843" s="20" t="s">
        <v>58</v>
      </c>
      <c r="D843" s="19">
        <v>45403</v>
      </c>
      <c r="E843">
        <v>63</v>
      </c>
      <c r="F843">
        <f>COUNTIF(Телематика!B:B,_22_05_2024__71315[[#This Row],[Столбец1]])</f>
        <v>1</v>
      </c>
    </row>
    <row r="844" spans="1:6" hidden="1" x14ac:dyDescent="0.2">
      <c r="A844">
        <v>133</v>
      </c>
      <c r="B844" t="str">
        <f>CONCATENATE(_22_05_2024__71315[[#This Row],[ID транспорта]],_22_05_2024__71315[[#This Row],[дата путевого листа]])</f>
        <v>13345406</v>
      </c>
      <c r="C844" s="20" t="s">
        <v>58</v>
      </c>
      <c r="D844" s="19">
        <v>45406</v>
      </c>
      <c r="E844">
        <v>71</v>
      </c>
      <c r="F844">
        <f>COUNTIF(Телематика!B:B,_22_05_2024__71315[[#This Row],[Столбец1]])</f>
        <v>1</v>
      </c>
    </row>
    <row r="845" spans="1:6" hidden="1" x14ac:dyDescent="0.2">
      <c r="A845">
        <v>133</v>
      </c>
      <c r="B845" t="str">
        <f>CONCATENATE(_22_05_2024__71315[[#This Row],[ID транспорта]],_22_05_2024__71315[[#This Row],[дата путевого листа]])</f>
        <v>13345407</v>
      </c>
      <c r="C845" s="20" t="s">
        <v>58</v>
      </c>
      <c r="D845" s="19">
        <v>45407</v>
      </c>
      <c r="E845">
        <v>82</v>
      </c>
      <c r="F845">
        <f>COUNTIF(Телематика!B:B,_22_05_2024__71315[[#This Row],[Столбец1]])</f>
        <v>1</v>
      </c>
    </row>
    <row r="846" spans="1:6" hidden="1" x14ac:dyDescent="0.2">
      <c r="A846">
        <v>133</v>
      </c>
      <c r="B846" t="str">
        <f>CONCATENATE(_22_05_2024__71315[[#This Row],[ID транспорта]],_22_05_2024__71315[[#This Row],[дата путевого листа]])</f>
        <v>13345408</v>
      </c>
      <c r="C846" s="20" t="s">
        <v>58</v>
      </c>
      <c r="D846" s="19">
        <v>45408</v>
      </c>
      <c r="E846">
        <v>122.18</v>
      </c>
      <c r="F846">
        <f>COUNTIF(Телематика!B:B,_22_05_2024__71315[[#This Row],[Столбец1]])</f>
        <v>1</v>
      </c>
    </row>
    <row r="847" spans="1:6" hidden="1" x14ac:dyDescent="0.2">
      <c r="A847">
        <v>133</v>
      </c>
      <c r="B847" t="str">
        <f>CONCATENATE(_22_05_2024__71315[[#This Row],[ID транспорта]],_22_05_2024__71315[[#This Row],[дата путевого листа]])</f>
        <v>13345409</v>
      </c>
      <c r="C847" s="20" t="s">
        <v>58</v>
      </c>
      <c r="D847" s="19">
        <v>45409</v>
      </c>
      <c r="E847">
        <v>123.24</v>
      </c>
      <c r="F847">
        <f>COUNTIF(Телематика!B:B,_22_05_2024__71315[[#This Row],[Столбец1]])</f>
        <v>1</v>
      </c>
    </row>
    <row r="848" spans="1:6" x14ac:dyDescent="0.2">
      <c r="A848">
        <v>134</v>
      </c>
      <c r="B848" t="str">
        <f>CONCATENATE(_22_05_2024__71315[[#This Row],[ID транспорта]],_22_05_2024__71315[[#This Row],[дата путевого листа]])</f>
        <v>13445394</v>
      </c>
      <c r="C848" s="20" t="s">
        <v>59</v>
      </c>
      <c r="D848" s="19">
        <v>45394</v>
      </c>
      <c r="E848">
        <v>19.690000000000001</v>
      </c>
      <c r="F848">
        <f>COUNTIF(Телематика!B:B,_22_05_2024__71315[[#This Row],[Столбец1]])</f>
        <v>1</v>
      </c>
    </row>
    <row r="849" spans="1:6" hidden="1" x14ac:dyDescent="0.2">
      <c r="A849">
        <v>134</v>
      </c>
      <c r="B849" t="str">
        <f>CONCATENATE(_22_05_2024__71315[[#This Row],[ID транспорта]],_22_05_2024__71315[[#This Row],[дата путевого листа]])</f>
        <v>13445405</v>
      </c>
      <c r="C849" s="20" t="s">
        <v>59</v>
      </c>
      <c r="D849" s="19">
        <v>45405</v>
      </c>
      <c r="E849">
        <v>7.31</v>
      </c>
      <c r="F849">
        <f>COUNTIF(Телематика!B:B,_22_05_2024__71315[[#This Row],[Столбец1]])</f>
        <v>1</v>
      </c>
    </row>
    <row r="850" spans="1:6" hidden="1" x14ac:dyDescent="0.2">
      <c r="A850">
        <v>135</v>
      </c>
      <c r="B850" t="str">
        <f>CONCATENATE(_22_05_2024__71315[[#This Row],[ID транспорта]],_22_05_2024__71315[[#This Row],[дата путевого листа]])</f>
        <v>13545383</v>
      </c>
      <c r="C850" s="20" t="s">
        <v>60</v>
      </c>
      <c r="D850" s="19">
        <v>45383</v>
      </c>
      <c r="E850">
        <v>286</v>
      </c>
      <c r="F850">
        <f>COUNTIF(Телематика!B:B,_22_05_2024__71315[[#This Row],[Столбец1]])</f>
        <v>1</v>
      </c>
    </row>
    <row r="851" spans="1:6" hidden="1" x14ac:dyDescent="0.2">
      <c r="A851">
        <v>135</v>
      </c>
      <c r="B851" t="str">
        <f>CONCATENATE(_22_05_2024__71315[[#This Row],[ID транспорта]],_22_05_2024__71315[[#This Row],[дата путевого листа]])</f>
        <v>13545393</v>
      </c>
      <c r="C851" s="20" t="s">
        <v>60</v>
      </c>
      <c r="D851" s="19">
        <v>45393</v>
      </c>
      <c r="E851">
        <v>39</v>
      </c>
      <c r="F851">
        <f>COUNTIF(Телематика!B:B,_22_05_2024__71315[[#This Row],[Столбец1]])</f>
        <v>1</v>
      </c>
    </row>
    <row r="852" spans="1:6" hidden="1" x14ac:dyDescent="0.2">
      <c r="A852">
        <v>135</v>
      </c>
      <c r="B852" t="str">
        <f>CONCATENATE(_22_05_2024__71315[[#This Row],[ID транспорта]],_22_05_2024__71315[[#This Row],[дата путевого листа]])</f>
        <v>13545394</v>
      </c>
      <c r="C852" s="20" t="s">
        <v>60</v>
      </c>
      <c r="D852" s="19">
        <v>45394</v>
      </c>
      <c r="E852">
        <v>6</v>
      </c>
      <c r="F852">
        <f>COUNTIF(Телематика!B:B,_22_05_2024__71315[[#This Row],[Столбец1]])</f>
        <v>1</v>
      </c>
    </row>
    <row r="853" spans="1:6" hidden="1" x14ac:dyDescent="0.2">
      <c r="A853">
        <v>135</v>
      </c>
      <c r="B853" t="str">
        <f>CONCATENATE(_22_05_2024__71315[[#This Row],[ID транспорта]],_22_05_2024__71315[[#This Row],[дата путевого листа]])</f>
        <v>13545397</v>
      </c>
      <c r="C853" s="20" t="s">
        <v>60</v>
      </c>
      <c r="D853" s="19">
        <v>45397</v>
      </c>
      <c r="E853">
        <v>5</v>
      </c>
      <c r="F853">
        <f>COUNTIF(Телематика!B:B,_22_05_2024__71315[[#This Row],[Столбец1]])</f>
        <v>1</v>
      </c>
    </row>
    <row r="854" spans="1:6" hidden="1" x14ac:dyDescent="0.2">
      <c r="A854">
        <v>135</v>
      </c>
      <c r="B854" t="str">
        <f>CONCATENATE(_22_05_2024__71315[[#This Row],[ID транспорта]],_22_05_2024__71315[[#This Row],[дата путевого листа]])</f>
        <v>13545400</v>
      </c>
      <c r="C854" s="20" t="s">
        <v>60</v>
      </c>
      <c r="D854" s="19">
        <v>45400</v>
      </c>
      <c r="E854">
        <v>28</v>
      </c>
      <c r="F854">
        <f>COUNTIF(Телематика!B:B,_22_05_2024__71315[[#This Row],[Столбец1]])</f>
        <v>1</v>
      </c>
    </row>
    <row r="855" spans="1:6" hidden="1" x14ac:dyDescent="0.2">
      <c r="A855">
        <v>135</v>
      </c>
      <c r="B855" t="str">
        <f>CONCATENATE(_22_05_2024__71315[[#This Row],[ID транспорта]],_22_05_2024__71315[[#This Row],[дата путевого листа]])</f>
        <v>13545401</v>
      </c>
      <c r="C855" s="20" t="s">
        <v>60</v>
      </c>
      <c r="D855" s="19">
        <v>45401</v>
      </c>
      <c r="E855">
        <v>298</v>
      </c>
      <c r="F855">
        <f>COUNTIF(Телематика!B:B,_22_05_2024__71315[[#This Row],[Столбец1]])</f>
        <v>1</v>
      </c>
    </row>
    <row r="856" spans="1:6" hidden="1" x14ac:dyDescent="0.2">
      <c r="A856">
        <v>135</v>
      </c>
      <c r="B856" t="str">
        <f>CONCATENATE(_22_05_2024__71315[[#This Row],[ID транспорта]],_22_05_2024__71315[[#This Row],[дата путевого листа]])</f>
        <v>13545402</v>
      </c>
      <c r="C856" s="20" t="s">
        <v>60</v>
      </c>
      <c r="D856" s="19">
        <v>45402</v>
      </c>
      <c r="E856">
        <v>8</v>
      </c>
      <c r="F856">
        <f>COUNTIF(Телематика!B:B,_22_05_2024__71315[[#This Row],[Столбец1]])</f>
        <v>1</v>
      </c>
    </row>
    <row r="857" spans="1:6" hidden="1" x14ac:dyDescent="0.2">
      <c r="A857">
        <v>135</v>
      </c>
      <c r="B857" t="str">
        <f>CONCATENATE(_22_05_2024__71315[[#This Row],[ID транспорта]],_22_05_2024__71315[[#This Row],[дата путевого листа]])</f>
        <v>13545405</v>
      </c>
      <c r="C857" s="20" t="s">
        <v>60</v>
      </c>
      <c r="D857" s="19">
        <v>45405</v>
      </c>
      <c r="E857">
        <v>54</v>
      </c>
      <c r="F857">
        <f>COUNTIF(Телематика!B:B,_22_05_2024__71315[[#This Row],[Столбец1]])</f>
        <v>1</v>
      </c>
    </row>
    <row r="858" spans="1:6" hidden="1" x14ac:dyDescent="0.2">
      <c r="A858">
        <v>135</v>
      </c>
      <c r="B858" t="str">
        <f>CONCATENATE(_22_05_2024__71315[[#This Row],[ID транспорта]],_22_05_2024__71315[[#This Row],[дата путевого листа]])</f>
        <v>13545406</v>
      </c>
      <c r="C858" s="20" t="s">
        <v>60</v>
      </c>
      <c r="D858" s="19">
        <v>45406</v>
      </c>
      <c r="E858">
        <v>14</v>
      </c>
      <c r="F858">
        <f>COUNTIF(Телематика!B:B,_22_05_2024__71315[[#This Row],[Столбец1]])</f>
        <v>1</v>
      </c>
    </row>
    <row r="859" spans="1:6" hidden="1" x14ac:dyDescent="0.2">
      <c r="A859">
        <v>135</v>
      </c>
      <c r="B859" t="str">
        <f>CONCATENATE(_22_05_2024__71315[[#This Row],[ID транспорта]],_22_05_2024__71315[[#This Row],[дата путевого листа]])</f>
        <v>13545407</v>
      </c>
      <c r="C859" s="20" t="s">
        <v>60</v>
      </c>
      <c r="D859" s="19">
        <v>45407</v>
      </c>
      <c r="E859">
        <v>22</v>
      </c>
      <c r="F859">
        <f>COUNTIF(Телематика!B:B,_22_05_2024__71315[[#This Row],[Столбец1]])</f>
        <v>1</v>
      </c>
    </row>
    <row r="860" spans="1:6" hidden="1" x14ac:dyDescent="0.2">
      <c r="A860">
        <v>135</v>
      </c>
      <c r="B860" t="str">
        <f>CONCATENATE(_22_05_2024__71315[[#This Row],[ID транспорта]],_22_05_2024__71315[[#This Row],[дата путевого листа]])</f>
        <v>13545408</v>
      </c>
      <c r="C860" s="20" t="s">
        <v>60</v>
      </c>
      <c r="D860" s="19">
        <v>45408</v>
      </c>
      <c r="E860">
        <v>235</v>
      </c>
      <c r="F860">
        <f>COUNTIF(Телематика!B:B,_22_05_2024__71315[[#This Row],[Столбец1]])</f>
        <v>1</v>
      </c>
    </row>
    <row r="861" spans="1:6" hidden="1" x14ac:dyDescent="0.2">
      <c r="A861">
        <v>135</v>
      </c>
      <c r="B861" t="str">
        <f>CONCATENATE(_22_05_2024__71315[[#This Row],[ID транспорта]],_22_05_2024__71315[[#This Row],[дата путевого листа]])</f>
        <v>13545409</v>
      </c>
      <c r="C861" s="20" t="s">
        <v>60</v>
      </c>
      <c r="D861" s="19">
        <v>45409</v>
      </c>
      <c r="E861">
        <v>26</v>
      </c>
      <c r="F861">
        <f>COUNTIF(Телематика!B:B,_22_05_2024__71315[[#This Row],[Столбец1]])</f>
        <v>1</v>
      </c>
    </row>
    <row r="862" spans="1:6" x14ac:dyDescent="0.2">
      <c r="A862">
        <v>136</v>
      </c>
      <c r="B862" t="str">
        <f>CONCATENATE(_22_05_2024__71315[[#This Row],[ID транспорта]],_22_05_2024__71315[[#This Row],[дата путевого листа]])</f>
        <v>13645383</v>
      </c>
      <c r="C862" s="20" t="s">
        <v>61</v>
      </c>
      <c r="D862" s="19">
        <v>45383</v>
      </c>
      <c r="E862">
        <v>48</v>
      </c>
      <c r="F862">
        <f>COUNTIF(Телематика!B:B,_22_05_2024__71315[[#This Row],[Столбец1]])</f>
        <v>1</v>
      </c>
    </row>
    <row r="863" spans="1:6" x14ac:dyDescent="0.2">
      <c r="A863">
        <v>136</v>
      </c>
      <c r="B863" t="str">
        <f>CONCATENATE(_22_05_2024__71315[[#This Row],[ID транспорта]],_22_05_2024__71315[[#This Row],[дата путевого листа]])</f>
        <v>13645387</v>
      </c>
      <c r="C863" s="20" t="s">
        <v>61</v>
      </c>
      <c r="D863" s="19">
        <v>45387</v>
      </c>
      <c r="E863">
        <v>9</v>
      </c>
      <c r="F863">
        <f>COUNTIF(Телематика!B:B,_22_05_2024__71315[[#This Row],[Столбец1]])</f>
        <v>1</v>
      </c>
    </row>
    <row r="864" spans="1:6" x14ac:dyDescent="0.2">
      <c r="A864">
        <v>136</v>
      </c>
      <c r="B864" t="str">
        <f>CONCATENATE(_22_05_2024__71315[[#This Row],[ID транспорта]],_22_05_2024__71315[[#This Row],[дата путевого листа]])</f>
        <v>13645391</v>
      </c>
      <c r="C864" s="20" t="s">
        <v>61</v>
      </c>
      <c r="D864" s="19">
        <v>45391</v>
      </c>
      <c r="E864">
        <v>42</v>
      </c>
      <c r="F864">
        <f>COUNTIF(Телематика!B:B,_22_05_2024__71315[[#This Row],[Столбец1]])</f>
        <v>1</v>
      </c>
    </row>
    <row r="865" spans="1:6" x14ac:dyDescent="0.2">
      <c r="A865">
        <v>136</v>
      </c>
      <c r="B865" t="str">
        <f>CONCATENATE(_22_05_2024__71315[[#This Row],[ID транспорта]],_22_05_2024__71315[[#This Row],[дата путевого листа]])</f>
        <v>13645392</v>
      </c>
      <c r="C865" s="20" t="s">
        <v>61</v>
      </c>
      <c r="D865" s="19">
        <v>45392</v>
      </c>
      <c r="E865">
        <v>32</v>
      </c>
      <c r="F865">
        <f>COUNTIF(Телематика!B:B,_22_05_2024__71315[[#This Row],[Столбец1]])</f>
        <v>1</v>
      </c>
    </row>
    <row r="866" spans="1:6" x14ac:dyDescent="0.2">
      <c r="A866">
        <v>136</v>
      </c>
      <c r="B866" t="str">
        <f>CONCATENATE(_22_05_2024__71315[[#This Row],[ID транспорта]],_22_05_2024__71315[[#This Row],[дата путевого листа]])</f>
        <v>13645399</v>
      </c>
      <c r="C866" s="20" t="s">
        <v>61</v>
      </c>
      <c r="D866" s="19">
        <v>45399</v>
      </c>
      <c r="E866">
        <v>31</v>
      </c>
      <c r="F866">
        <f>COUNTIF(Телематика!B:B,_22_05_2024__71315[[#This Row],[Столбец1]])</f>
        <v>1</v>
      </c>
    </row>
    <row r="867" spans="1:6" x14ac:dyDescent="0.2">
      <c r="A867">
        <v>136</v>
      </c>
      <c r="B867" t="str">
        <f>CONCATENATE(_22_05_2024__71315[[#This Row],[ID транспорта]],_22_05_2024__71315[[#This Row],[дата путевого листа]])</f>
        <v>13645400</v>
      </c>
      <c r="C867" s="20" t="s">
        <v>61</v>
      </c>
      <c r="D867" s="19">
        <v>45400</v>
      </c>
      <c r="E867">
        <v>27</v>
      </c>
      <c r="F867">
        <f>COUNTIF(Телематика!B:B,_22_05_2024__71315[[#This Row],[Столбец1]])</f>
        <v>1</v>
      </c>
    </row>
    <row r="868" spans="1:6" x14ac:dyDescent="0.2">
      <c r="A868">
        <v>136</v>
      </c>
      <c r="B868" t="str">
        <f>CONCATENATE(_22_05_2024__71315[[#This Row],[ID транспорта]],_22_05_2024__71315[[#This Row],[дата путевого листа]])</f>
        <v>13645401</v>
      </c>
      <c r="C868" s="20" t="s">
        <v>61</v>
      </c>
      <c r="D868" s="19">
        <v>45401</v>
      </c>
      <c r="E868">
        <v>1</v>
      </c>
      <c r="F868">
        <f>COUNTIF(Телематика!B:B,_22_05_2024__71315[[#This Row],[Столбец1]])</f>
        <v>1</v>
      </c>
    </row>
    <row r="869" spans="1:6" x14ac:dyDescent="0.2">
      <c r="A869">
        <v>136</v>
      </c>
      <c r="B869" t="str">
        <f>CONCATENATE(_22_05_2024__71315[[#This Row],[ID транспорта]],_22_05_2024__71315[[#This Row],[дата путевого листа]])</f>
        <v>13645402</v>
      </c>
      <c r="C869" s="20" t="s">
        <v>61</v>
      </c>
      <c r="D869" s="19">
        <v>45402</v>
      </c>
      <c r="E869">
        <v>1</v>
      </c>
      <c r="F869">
        <f>COUNTIF(Телематика!B:B,_22_05_2024__71315[[#This Row],[Столбец1]])</f>
        <v>1</v>
      </c>
    </row>
    <row r="870" spans="1:6" x14ac:dyDescent="0.2">
      <c r="A870">
        <v>136</v>
      </c>
      <c r="B870" t="str">
        <f>CONCATENATE(_22_05_2024__71315[[#This Row],[ID транспорта]],_22_05_2024__71315[[#This Row],[дата путевого листа]])</f>
        <v>13645407</v>
      </c>
      <c r="C870" s="20" t="s">
        <v>61</v>
      </c>
      <c r="D870" s="19">
        <v>45407</v>
      </c>
      <c r="E870">
        <v>13</v>
      </c>
      <c r="F870">
        <f>COUNTIF(Телематика!B:B,_22_05_2024__71315[[#This Row],[Столбец1]])</f>
        <v>1</v>
      </c>
    </row>
    <row r="871" spans="1:6" x14ac:dyDescent="0.2">
      <c r="A871">
        <v>136</v>
      </c>
      <c r="B871" t="str">
        <f>CONCATENATE(_22_05_2024__71315[[#This Row],[ID транспорта]],_22_05_2024__71315[[#This Row],[дата путевого листа]])</f>
        <v>13645408</v>
      </c>
      <c r="C871" s="20" t="s">
        <v>61</v>
      </c>
      <c r="D871" s="19">
        <v>45408</v>
      </c>
      <c r="E871">
        <v>37</v>
      </c>
      <c r="F871">
        <f>COUNTIF(Телематика!B:B,_22_05_2024__71315[[#This Row],[Столбец1]])</f>
        <v>1</v>
      </c>
    </row>
    <row r="872" spans="1:6" x14ac:dyDescent="0.2">
      <c r="A872">
        <v>136</v>
      </c>
      <c r="B872" t="str">
        <f>CONCATENATE(_22_05_2024__71315[[#This Row],[ID транспорта]],_22_05_2024__71315[[#This Row],[дата путевого листа]])</f>
        <v>13645409</v>
      </c>
      <c r="C872" s="20" t="s">
        <v>61</v>
      </c>
      <c r="D872" s="19">
        <v>45409</v>
      </c>
      <c r="E872">
        <v>112</v>
      </c>
      <c r="F872">
        <f>COUNTIF(Телематика!B:B,_22_05_2024__71315[[#This Row],[Столбец1]])</f>
        <v>1</v>
      </c>
    </row>
    <row r="873" spans="1:6" hidden="1" x14ac:dyDescent="0.2">
      <c r="A873">
        <v>444</v>
      </c>
      <c r="B873" t="str">
        <f>CONCATENATE(_22_05_2024__71315[[#This Row],[ID транспорта]],_22_05_2024__71315[[#This Row],[дата путевого листа]])</f>
        <v>44445383</v>
      </c>
      <c r="C873" s="20" t="s">
        <v>3</v>
      </c>
      <c r="D873" s="19">
        <v>45383</v>
      </c>
      <c r="E873">
        <v>25</v>
      </c>
      <c r="F873">
        <f>COUNTIF(Телематика!B:B,_22_05_2024__71315[[#This Row],[Столбец1]])</f>
        <v>6</v>
      </c>
    </row>
    <row r="874" spans="1:6" x14ac:dyDescent="0.2">
      <c r="A874">
        <v>444</v>
      </c>
      <c r="B874" t="str">
        <f>CONCATENATE(_22_05_2024__71315[[#This Row],[ID транспорта]],_22_05_2024__71315[[#This Row],[дата путевого листа]])</f>
        <v>44445387</v>
      </c>
      <c r="C874" s="20" t="s">
        <v>3</v>
      </c>
      <c r="D874" s="19">
        <v>45387</v>
      </c>
      <c r="E874">
        <v>18</v>
      </c>
      <c r="F874">
        <f>COUNTIF(Телематика!B:B,_22_05_2024__71315[[#This Row],[Столбец1]])</f>
        <v>1</v>
      </c>
    </row>
    <row r="875" spans="1:6" hidden="1" x14ac:dyDescent="0.2">
      <c r="A875">
        <v>444</v>
      </c>
      <c r="B875" t="str">
        <f>CONCATENATE(_22_05_2024__71315[[#This Row],[ID транспорта]],_22_05_2024__71315[[#This Row],[дата путевого листа]])</f>
        <v>44445401</v>
      </c>
      <c r="C875" s="20" t="s">
        <v>3</v>
      </c>
      <c r="D875" s="19">
        <v>45401</v>
      </c>
      <c r="E875">
        <v>26</v>
      </c>
      <c r="F875">
        <f>COUNTIF(Телематика!B:B,_22_05_2024__71315[[#This Row],[Столбец1]])</f>
        <v>2</v>
      </c>
    </row>
    <row r="876" spans="1:6" hidden="1" x14ac:dyDescent="0.2">
      <c r="A876">
        <v>444</v>
      </c>
      <c r="B876" t="str">
        <f>CONCATENATE(_22_05_2024__71315[[#This Row],[ID транспорта]],_22_05_2024__71315[[#This Row],[дата путевого листа]])</f>
        <v>44445404</v>
      </c>
      <c r="C876" s="20" t="s">
        <v>3</v>
      </c>
      <c r="D876" s="19">
        <v>45404</v>
      </c>
      <c r="E876">
        <v>31</v>
      </c>
      <c r="F876">
        <f>COUNTIF(Телематика!B:B,_22_05_2024__71315[[#This Row],[Столбец1]])</f>
        <v>2</v>
      </c>
    </row>
    <row r="877" spans="1:6" hidden="1" x14ac:dyDescent="0.2">
      <c r="A877">
        <v>444</v>
      </c>
      <c r="B877" t="str">
        <f>CONCATENATE(_22_05_2024__71315[[#This Row],[ID транспорта]],_22_05_2024__71315[[#This Row],[дата путевого листа]])</f>
        <v>44445406</v>
      </c>
      <c r="C877" s="20" t="s">
        <v>3</v>
      </c>
      <c r="D877" s="19">
        <v>45406</v>
      </c>
      <c r="E877">
        <v>78</v>
      </c>
      <c r="F877">
        <f>COUNTIF(Телематика!B:B,_22_05_2024__71315[[#This Row],[Столбец1]])</f>
        <v>2</v>
      </c>
    </row>
    <row r="878" spans="1:6" hidden="1" x14ac:dyDescent="0.2">
      <c r="A878">
        <v>444</v>
      </c>
      <c r="B878" t="str">
        <f>CONCATENATE(_22_05_2024__71315[[#This Row],[ID транспорта]],_22_05_2024__71315[[#This Row],[дата путевого листа]])</f>
        <v>44445407</v>
      </c>
      <c r="C878" s="20" t="s">
        <v>3</v>
      </c>
      <c r="D878" s="19">
        <v>45407</v>
      </c>
      <c r="E878">
        <v>20</v>
      </c>
      <c r="F878">
        <f>COUNTIF(Телематика!B:B,_22_05_2024__71315[[#This Row],[Столбец1]])</f>
        <v>1</v>
      </c>
    </row>
    <row r="879" spans="1:6" hidden="1" x14ac:dyDescent="0.2">
      <c r="A879">
        <v>444</v>
      </c>
      <c r="B879" t="str">
        <f>CONCATENATE(_22_05_2024__71315[[#This Row],[ID транспорта]],_22_05_2024__71315[[#This Row],[дата путевого листа]])</f>
        <v>44445383</v>
      </c>
      <c r="C879" s="20" t="s">
        <v>3</v>
      </c>
      <c r="D879" s="19">
        <v>45383</v>
      </c>
      <c r="E879">
        <v>76</v>
      </c>
      <c r="F879">
        <f>COUNTIF(Телематика!B:B,_22_05_2024__71315[[#This Row],[Столбец1]])</f>
        <v>6</v>
      </c>
    </row>
    <row r="880" spans="1:6" hidden="1" x14ac:dyDescent="0.2">
      <c r="A880">
        <v>444</v>
      </c>
      <c r="B880" t="str">
        <f>CONCATENATE(_22_05_2024__71315[[#This Row],[ID транспорта]],_22_05_2024__71315[[#This Row],[дата путевого листа]])</f>
        <v>44445385</v>
      </c>
      <c r="C880" s="20" t="s">
        <v>3</v>
      </c>
      <c r="D880" s="19">
        <v>45385</v>
      </c>
      <c r="E880">
        <v>26</v>
      </c>
      <c r="F880">
        <f>COUNTIF(Телематика!B:B,_22_05_2024__71315[[#This Row],[Столбец1]])</f>
        <v>5</v>
      </c>
    </row>
    <row r="881" spans="1:6" hidden="1" x14ac:dyDescent="0.2">
      <c r="A881">
        <v>444</v>
      </c>
      <c r="B881" t="str">
        <f>CONCATENATE(_22_05_2024__71315[[#This Row],[ID транспорта]],_22_05_2024__71315[[#This Row],[дата путевого листа]])</f>
        <v>44445390</v>
      </c>
      <c r="C881" s="20" t="s">
        <v>3</v>
      </c>
      <c r="D881" s="19">
        <v>45390</v>
      </c>
      <c r="E881">
        <v>30</v>
      </c>
      <c r="F881">
        <f>COUNTIF(Телематика!B:B,_22_05_2024__71315[[#This Row],[Столбец1]])</f>
        <v>3</v>
      </c>
    </row>
    <row r="882" spans="1:6" hidden="1" x14ac:dyDescent="0.2">
      <c r="A882">
        <v>444</v>
      </c>
      <c r="B882" t="str">
        <f>CONCATENATE(_22_05_2024__71315[[#This Row],[ID транспорта]],_22_05_2024__71315[[#This Row],[дата путевого листа]])</f>
        <v>44445392</v>
      </c>
      <c r="C882" s="20" t="s">
        <v>3</v>
      </c>
      <c r="D882" s="19">
        <v>45392</v>
      </c>
      <c r="E882">
        <v>6</v>
      </c>
      <c r="F882">
        <f>COUNTIF(Телематика!B:B,_22_05_2024__71315[[#This Row],[Столбец1]])</f>
        <v>4</v>
      </c>
    </row>
    <row r="883" spans="1:6" hidden="1" x14ac:dyDescent="0.2">
      <c r="A883">
        <v>444</v>
      </c>
      <c r="B883" t="str">
        <f>CONCATENATE(_22_05_2024__71315[[#This Row],[ID транспорта]],_22_05_2024__71315[[#This Row],[дата путевого листа]])</f>
        <v>44445393</v>
      </c>
      <c r="C883" s="20" t="s">
        <v>3</v>
      </c>
      <c r="D883" s="19">
        <v>45393</v>
      </c>
      <c r="E883">
        <v>15</v>
      </c>
      <c r="F883">
        <f>COUNTIF(Телематика!B:B,_22_05_2024__71315[[#This Row],[Столбец1]])</f>
        <v>4</v>
      </c>
    </row>
    <row r="884" spans="1:6" hidden="1" x14ac:dyDescent="0.2">
      <c r="A884">
        <v>444</v>
      </c>
      <c r="B884" t="str">
        <f>CONCATENATE(_22_05_2024__71315[[#This Row],[ID транспорта]],_22_05_2024__71315[[#This Row],[дата путевого листа]])</f>
        <v>44445397</v>
      </c>
      <c r="C884" s="20" t="s">
        <v>3</v>
      </c>
      <c r="D884" s="19">
        <v>45397</v>
      </c>
      <c r="E884">
        <v>18.97</v>
      </c>
      <c r="F884">
        <f>COUNTIF(Телематика!B:B,_22_05_2024__71315[[#This Row],[Столбец1]])</f>
        <v>4</v>
      </c>
    </row>
    <row r="885" spans="1:6" hidden="1" x14ac:dyDescent="0.2">
      <c r="A885">
        <v>444</v>
      </c>
      <c r="B885" t="str">
        <f>CONCATENATE(_22_05_2024__71315[[#This Row],[ID транспорта]],_22_05_2024__71315[[#This Row],[дата путевого листа]])</f>
        <v>44445398</v>
      </c>
      <c r="C885" s="20" t="s">
        <v>3</v>
      </c>
      <c r="D885" s="19">
        <v>45398</v>
      </c>
      <c r="E885">
        <v>25.07</v>
      </c>
      <c r="F885">
        <f>COUNTIF(Телематика!B:B,_22_05_2024__71315[[#This Row],[Столбец1]])</f>
        <v>3</v>
      </c>
    </row>
    <row r="886" spans="1:6" hidden="1" x14ac:dyDescent="0.2">
      <c r="A886">
        <v>444</v>
      </c>
      <c r="B886" t="str">
        <f>CONCATENATE(_22_05_2024__71315[[#This Row],[ID транспорта]],_22_05_2024__71315[[#This Row],[дата путевого листа]])</f>
        <v>44445403</v>
      </c>
      <c r="C886" s="20" t="s">
        <v>3</v>
      </c>
      <c r="D886" s="19">
        <v>45403</v>
      </c>
      <c r="E886">
        <v>36.94</v>
      </c>
      <c r="F886">
        <f>COUNTIF(Телематика!B:B,_22_05_2024__71315[[#This Row],[Столбец1]])</f>
        <v>3</v>
      </c>
    </row>
    <row r="887" spans="1:6" hidden="1" x14ac:dyDescent="0.2">
      <c r="A887">
        <v>444</v>
      </c>
      <c r="B887" t="str">
        <f>CONCATENATE(_22_05_2024__71315[[#This Row],[ID транспорта]],_22_05_2024__71315[[#This Row],[дата путевого листа]])</f>
        <v>44445407</v>
      </c>
      <c r="C887" s="20" t="s">
        <v>3</v>
      </c>
      <c r="D887" s="19">
        <v>45407</v>
      </c>
      <c r="E887">
        <v>34.25</v>
      </c>
      <c r="F887">
        <f>COUNTIF(Телематика!B:B,_22_05_2024__71315[[#This Row],[Столбец1]])</f>
        <v>1</v>
      </c>
    </row>
    <row r="888" spans="1:6" hidden="1" x14ac:dyDescent="0.2">
      <c r="A888">
        <v>444</v>
      </c>
      <c r="B888" t="str">
        <f>CONCATENATE(_22_05_2024__71315[[#This Row],[ID транспорта]],_22_05_2024__71315[[#This Row],[дата путевого листа]])</f>
        <v>44445408</v>
      </c>
      <c r="C888" s="20" t="s">
        <v>3</v>
      </c>
      <c r="D888" s="19">
        <v>45408</v>
      </c>
      <c r="E888">
        <v>6.61</v>
      </c>
      <c r="F888">
        <f>COUNTIF(Телематика!B:B,_22_05_2024__71315[[#This Row],[Столбец1]])</f>
        <v>3</v>
      </c>
    </row>
    <row r="889" spans="1:6" hidden="1" x14ac:dyDescent="0.2">
      <c r="A889">
        <v>444</v>
      </c>
      <c r="B889" t="str">
        <f>CONCATENATE(_22_05_2024__71315[[#This Row],[ID транспорта]],_22_05_2024__71315[[#This Row],[дата путевого листа]])</f>
        <v>44445410</v>
      </c>
      <c r="C889" s="20" t="s">
        <v>3</v>
      </c>
      <c r="D889" s="19">
        <v>45410</v>
      </c>
      <c r="E889">
        <v>88.16</v>
      </c>
      <c r="F889">
        <f>COUNTIF(Телематика!B:B,_22_05_2024__71315[[#This Row],[Столбец1]])</f>
        <v>5</v>
      </c>
    </row>
    <row r="890" spans="1:6" hidden="1" x14ac:dyDescent="0.2">
      <c r="A890">
        <v>444</v>
      </c>
      <c r="B890" t="str">
        <f>CONCATENATE(_22_05_2024__71315[[#This Row],[ID транспорта]],_22_05_2024__71315[[#This Row],[дата путевого листа]])</f>
        <v>44445392</v>
      </c>
      <c r="C890" s="20" t="s">
        <v>3</v>
      </c>
      <c r="D890" s="19">
        <v>45392</v>
      </c>
      <c r="E890">
        <v>0.05</v>
      </c>
      <c r="F890">
        <f>COUNTIF(Телематика!B:B,_22_05_2024__71315[[#This Row],[Столбец1]])</f>
        <v>4</v>
      </c>
    </row>
    <row r="891" spans="1:6" hidden="1" x14ac:dyDescent="0.2">
      <c r="A891">
        <v>444</v>
      </c>
      <c r="B891" t="str">
        <f>CONCATENATE(_22_05_2024__71315[[#This Row],[ID транспорта]],_22_05_2024__71315[[#This Row],[дата путевого листа]])</f>
        <v>44445397</v>
      </c>
      <c r="C891" s="20" t="s">
        <v>3</v>
      </c>
      <c r="D891" s="19">
        <v>45397</v>
      </c>
      <c r="E891">
        <v>28.05</v>
      </c>
      <c r="F891">
        <f>COUNTIF(Телематика!B:B,_22_05_2024__71315[[#This Row],[Столбец1]])</f>
        <v>4</v>
      </c>
    </row>
    <row r="892" spans="1:6" hidden="1" x14ac:dyDescent="0.2">
      <c r="A892">
        <v>444</v>
      </c>
      <c r="B892" t="str">
        <f>CONCATENATE(_22_05_2024__71315[[#This Row],[ID транспорта]],_22_05_2024__71315[[#This Row],[дата путевого листа]])</f>
        <v>44445401</v>
      </c>
      <c r="C892" s="20" t="s">
        <v>3</v>
      </c>
      <c r="D892" s="19">
        <v>45401</v>
      </c>
      <c r="E892">
        <v>16.899999999999999</v>
      </c>
      <c r="F892">
        <f>COUNTIF(Телематика!B:B,_22_05_2024__71315[[#This Row],[Столбец1]])</f>
        <v>2</v>
      </c>
    </row>
    <row r="893" spans="1:6" hidden="1" x14ac:dyDescent="0.2">
      <c r="A893">
        <v>137</v>
      </c>
      <c r="B893" t="str">
        <f>CONCATENATE(_22_05_2024__71315[[#This Row],[ID транспорта]],_22_05_2024__71315[[#This Row],[дата путевого листа]])</f>
        <v>13745383</v>
      </c>
      <c r="C893" s="20" t="s">
        <v>241</v>
      </c>
      <c r="D893" s="19">
        <v>45383</v>
      </c>
      <c r="E893">
        <v>76</v>
      </c>
      <c r="F893">
        <f>COUNTIF(Телематика!B:B,_22_05_2024__71315[[#This Row],[Столбец1]])</f>
        <v>1</v>
      </c>
    </row>
    <row r="894" spans="1:6" hidden="1" x14ac:dyDescent="0.2">
      <c r="A894">
        <v>137</v>
      </c>
      <c r="B894" t="str">
        <f>CONCATENATE(_22_05_2024__71315[[#This Row],[ID транспорта]],_22_05_2024__71315[[#This Row],[дата путевого листа]])</f>
        <v>13745385</v>
      </c>
      <c r="C894" s="20" t="s">
        <v>241</v>
      </c>
      <c r="D894" s="19">
        <v>45385</v>
      </c>
      <c r="E894">
        <v>29</v>
      </c>
      <c r="F894">
        <f>COUNTIF(Телематика!B:B,_22_05_2024__71315[[#This Row],[Столбец1]])</f>
        <v>1</v>
      </c>
    </row>
    <row r="895" spans="1:6" hidden="1" x14ac:dyDescent="0.2">
      <c r="A895">
        <v>137</v>
      </c>
      <c r="B895" t="str">
        <f>CONCATENATE(_22_05_2024__71315[[#This Row],[ID транспорта]],_22_05_2024__71315[[#This Row],[дата путевого листа]])</f>
        <v>13745390</v>
      </c>
      <c r="C895" s="20" t="s">
        <v>241</v>
      </c>
      <c r="D895" s="19">
        <v>45390</v>
      </c>
      <c r="E895">
        <v>50</v>
      </c>
      <c r="F895">
        <f>COUNTIF(Телематика!B:B,_22_05_2024__71315[[#This Row],[Столбец1]])</f>
        <v>1</v>
      </c>
    </row>
    <row r="896" spans="1:6" hidden="1" x14ac:dyDescent="0.2">
      <c r="A896">
        <v>137</v>
      </c>
      <c r="B896" t="str">
        <f>CONCATENATE(_22_05_2024__71315[[#This Row],[ID транспорта]],_22_05_2024__71315[[#This Row],[дата путевого листа]])</f>
        <v>13745392</v>
      </c>
      <c r="C896" s="20" t="s">
        <v>241</v>
      </c>
      <c r="D896" s="19">
        <v>45392</v>
      </c>
      <c r="E896">
        <v>0.05</v>
      </c>
      <c r="F896">
        <f>COUNTIF(Телематика!B:B,_22_05_2024__71315[[#This Row],[Столбец1]])</f>
        <v>1</v>
      </c>
    </row>
    <row r="897" spans="1:6" hidden="1" x14ac:dyDescent="0.2">
      <c r="A897">
        <v>137</v>
      </c>
      <c r="B897" t="str">
        <f>CONCATENATE(_22_05_2024__71315[[#This Row],[ID транспорта]],_22_05_2024__71315[[#This Row],[дата путевого листа]])</f>
        <v>13745393</v>
      </c>
      <c r="C897" s="20" t="s">
        <v>241</v>
      </c>
      <c r="D897" s="19">
        <v>45393</v>
      </c>
      <c r="E897">
        <v>15</v>
      </c>
      <c r="F897">
        <f>COUNTIF(Телематика!B:B,_22_05_2024__71315[[#This Row],[Столбец1]])</f>
        <v>1</v>
      </c>
    </row>
    <row r="898" spans="1:6" hidden="1" x14ac:dyDescent="0.2">
      <c r="A898">
        <v>137</v>
      </c>
      <c r="B898" t="str">
        <f>CONCATENATE(_22_05_2024__71315[[#This Row],[ID транспорта]],_22_05_2024__71315[[#This Row],[дата путевого листа]])</f>
        <v>13745397</v>
      </c>
      <c r="C898" s="20" t="s">
        <v>241</v>
      </c>
      <c r="D898" s="19">
        <v>45397</v>
      </c>
      <c r="E898">
        <v>18</v>
      </c>
      <c r="F898">
        <f>COUNTIF(Телематика!B:B,_22_05_2024__71315[[#This Row],[Столбец1]])</f>
        <v>1</v>
      </c>
    </row>
    <row r="899" spans="1:6" hidden="1" x14ac:dyDescent="0.2">
      <c r="A899">
        <v>137</v>
      </c>
      <c r="B899" t="str">
        <f>CONCATENATE(_22_05_2024__71315[[#This Row],[ID транспорта]],_22_05_2024__71315[[#This Row],[дата путевого листа]])</f>
        <v>13745398</v>
      </c>
      <c r="C899" s="20" t="s">
        <v>241</v>
      </c>
      <c r="D899" s="19">
        <v>45398</v>
      </c>
      <c r="E899">
        <v>25</v>
      </c>
      <c r="F899">
        <f>COUNTIF(Телематика!B:B,_22_05_2024__71315[[#This Row],[Столбец1]])</f>
        <v>1</v>
      </c>
    </row>
    <row r="900" spans="1:6" hidden="1" x14ac:dyDescent="0.2">
      <c r="A900">
        <v>137</v>
      </c>
      <c r="B900" t="str">
        <f>CONCATENATE(_22_05_2024__71315[[#This Row],[ID транспорта]],_22_05_2024__71315[[#This Row],[дата путевого листа]])</f>
        <v>13745399</v>
      </c>
      <c r="C900" s="20" t="s">
        <v>241</v>
      </c>
      <c r="D900" s="19">
        <v>45399</v>
      </c>
      <c r="E900">
        <v>18.05</v>
      </c>
      <c r="F900">
        <f>COUNTIF(Телематика!B:B,_22_05_2024__71315[[#This Row],[Столбец1]])</f>
        <v>1</v>
      </c>
    </row>
    <row r="901" spans="1:6" hidden="1" x14ac:dyDescent="0.2">
      <c r="A901">
        <v>137</v>
      </c>
      <c r="B901" t="str">
        <f>CONCATENATE(_22_05_2024__71315[[#This Row],[ID транспорта]],_22_05_2024__71315[[#This Row],[дата путевого листа]])</f>
        <v>13745400</v>
      </c>
      <c r="C901" s="20" t="s">
        <v>241</v>
      </c>
      <c r="D901" s="19">
        <v>45400</v>
      </c>
      <c r="E901">
        <v>137</v>
      </c>
      <c r="F901">
        <f>COUNTIF(Телематика!B:B,_22_05_2024__71315[[#This Row],[Столбец1]])</f>
        <v>1</v>
      </c>
    </row>
    <row r="902" spans="1:6" hidden="1" x14ac:dyDescent="0.2">
      <c r="A902">
        <v>137</v>
      </c>
      <c r="B902" t="str">
        <f>CONCATENATE(_22_05_2024__71315[[#This Row],[ID транспорта]],_22_05_2024__71315[[#This Row],[дата путевого листа]])</f>
        <v>13745401</v>
      </c>
      <c r="C902" s="20" t="s">
        <v>241</v>
      </c>
      <c r="D902" s="19">
        <v>45401</v>
      </c>
      <c r="E902">
        <v>11.9</v>
      </c>
      <c r="F902">
        <f>COUNTIF(Телематика!B:B,_22_05_2024__71315[[#This Row],[Столбец1]])</f>
        <v>1</v>
      </c>
    </row>
    <row r="903" spans="1:6" hidden="1" x14ac:dyDescent="0.2">
      <c r="A903">
        <v>137</v>
      </c>
      <c r="B903" t="str">
        <f>CONCATENATE(_22_05_2024__71315[[#This Row],[ID транспорта]],_22_05_2024__71315[[#This Row],[дата путевого листа]])</f>
        <v>13745404</v>
      </c>
      <c r="C903" s="20" t="s">
        <v>241</v>
      </c>
      <c r="D903" s="19">
        <v>45404</v>
      </c>
      <c r="E903">
        <v>31</v>
      </c>
      <c r="F903">
        <f>COUNTIF(Телематика!B:B,_22_05_2024__71315[[#This Row],[Столбец1]])</f>
        <v>1</v>
      </c>
    </row>
    <row r="904" spans="1:6" hidden="1" x14ac:dyDescent="0.2">
      <c r="A904">
        <v>137</v>
      </c>
      <c r="B904" t="str">
        <f>CONCATENATE(_22_05_2024__71315[[#This Row],[ID транспорта]],_22_05_2024__71315[[#This Row],[дата путевого листа]])</f>
        <v>13745408</v>
      </c>
      <c r="C904" s="20" t="s">
        <v>241</v>
      </c>
      <c r="D904" s="19">
        <v>45408</v>
      </c>
      <c r="E904">
        <v>9</v>
      </c>
      <c r="F904">
        <f>COUNTIF(Телематика!B:B,_22_05_2024__71315[[#This Row],[Столбец1]])</f>
        <v>1</v>
      </c>
    </row>
    <row r="905" spans="1:6" hidden="1" x14ac:dyDescent="0.2">
      <c r="A905">
        <v>137</v>
      </c>
      <c r="B905" t="str">
        <f>CONCATENATE(_22_05_2024__71315[[#This Row],[ID транспорта]],_22_05_2024__71315[[#This Row],[дата путевого листа]])</f>
        <v>13745412</v>
      </c>
      <c r="C905" s="20" t="s">
        <v>241</v>
      </c>
      <c r="D905" s="19">
        <v>45412</v>
      </c>
      <c r="E905">
        <v>10</v>
      </c>
      <c r="F905">
        <f>COUNTIF(Телематика!B:B,_22_05_2024__71315[[#This Row],[Столбец1]])</f>
        <v>1</v>
      </c>
    </row>
    <row r="906" spans="1:6" hidden="1" x14ac:dyDescent="0.2">
      <c r="A906">
        <v>138</v>
      </c>
      <c r="B906" t="str">
        <f>CONCATENATE(_22_05_2024__71315[[#This Row],[ID транспорта]],_22_05_2024__71315[[#This Row],[дата путевого листа]])</f>
        <v>13845383</v>
      </c>
      <c r="C906" s="20" t="s">
        <v>62</v>
      </c>
      <c r="D906" s="19">
        <v>45383</v>
      </c>
      <c r="E906">
        <v>76</v>
      </c>
      <c r="F906">
        <f>COUNTIF(Телематика!B:B,_22_05_2024__71315[[#This Row],[Столбец1]])</f>
        <v>1</v>
      </c>
    </row>
    <row r="907" spans="1:6" hidden="1" x14ac:dyDescent="0.2">
      <c r="A907">
        <v>138</v>
      </c>
      <c r="B907" t="str">
        <f>CONCATENATE(_22_05_2024__71315[[#This Row],[ID транспорта]],_22_05_2024__71315[[#This Row],[дата путевого листа]])</f>
        <v>13845385</v>
      </c>
      <c r="C907" s="20" t="s">
        <v>62</v>
      </c>
      <c r="D907" s="19">
        <v>45385</v>
      </c>
      <c r="E907">
        <v>26</v>
      </c>
      <c r="F907">
        <f>COUNTIF(Телематика!B:B,_22_05_2024__71315[[#This Row],[Столбец1]])</f>
        <v>1</v>
      </c>
    </row>
    <row r="908" spans="1:6" hidden="1" x14ac:dyDescent="0.2">
      <c r="A908">
        <v>138</v>
      </c>
      <c r="B908" t="str">
        <f>CONCATENATE(_22_05_2024__71315[[#This Row],[ID транспорта]],_22_05_2024__71315[[#This Row],[дата путевого листа]])</f>
        <v>13845390</v>
      </c>
      <c r="C908" s="20" t="s">
        <v>62</v>
      </c>
      <c r="D908" s="19">
        <v>45390</v>
      </c>
      <c r="E908">
        <v>30</v>
      </c>
      <c r="F908">
        <f>COUNTIF(Телематика!B:B,_22_05_2024__71315[[#This Row],[Столбец1]])</f>
        <v>1</v>
      </c>
    </row>
    <row r="909" spans="1:6" hidden="1" x14ac:dyDescent="0.2">
      <c r="A909">
        <v>138</v>
      </c>
      <c r="B909" t="str">
        <f>CONCATENATE(_22_05_2024__71315[[#This Row],[ID транспорта]],_22_05_2024__71315[[#This Row],[дата путевого листа]])</f>
        <v>13845392</v>
      </c>
      <c r="C909" s="20" t="s">
        <v>62</v>
      </c>
      <c r="D909" s="19">
        <v>45392</v>
      </c>
      <c r="E909">
        <v>25</v>
      </c>
      <c r="F909">
        <f>COUNTIF(Телематика!B:B,_22_05_2024__71315[[#This Row],[Столбец1]])</f>
        <v>1</v>
      </c>
    </row>
    <row r="910" spans="1:6" hidden="1" x14ac:dyDescent="0.2">
      <c r="A910">
        <v>138</v>
      </c>
      <c r="B910" t="str">
        <f>CONCATENATE(_22_05_2024__71315[[#This Row],[ID транспорта]],_22_05_2024__71315[[#This Row],[дата путевого листа]])</f>
        <v>13845393</v>
      </c>
      <c r="C910" s="20" t="s">
        <v>62</v>
      </c>
      <c r="D910" s="19">
        <v>45393</v>
      </c>
      <c r="E910">
        <v>15</v>
      </c>
      <c r="F910">
        <f>COUNTIF(Телематика!B:B,_22_05_2024__71315[[#This Row],[Столбец1]])</f>
        <v>1</v>
      </c>
    </row>
    <row r="911" spans="1:6" hidden="1" x14ac:dyDescent="0.2">
      <c r="A911">
        <v>138</v>
      </c>
      <c r="B911" t="str">
        <f>CONCATENATE(_22_05_2024__71315[[#This Row],[ID транспорта]],_22_05_2024__71315[[#This Row],[дата путевого листа]])</f>
        <v>13845397</v>
      </c>
      <c r="C911" s="20" t="s">
        <v>62</v>
      </c>
      <c r="D911" s="19">
        <v>45397</v>
      </c>
      <c r="E911">
        <v>48.97</v>
      </c>
      <c r="F911">
        <f>COUNTIF(Телематика!B:B,_22_05_2024__71315[[#This Row],[Столбец1]])</f>
        <v>1</v>
      </c>
    </row>
    <row r="912" spans="1:6" hidden="1" x14ac:dyDescent="0.2">
      <c r="A912">
        <v>138</v>
      </c>
      <c r="B912" t="str">
        <f>CONCATENATE(_22_05_2024__71315[[#This Row],[ID транспорта]],_22_05_2024__71315[[#This Row],[дата путевого листа]])</f>
        <v>13845398</v>
      </c>
      <c r="C912" s="20" t="s">
        <v>62</v>
      </c>
      <c r="D912" s="19">
        <v>45398</v>
      </c>
      <c r="E912">
        <v>35.07</v>
      </c>
      <c r="F912">
        <f>COUNTIF(Телематика!B:B,_22_05_2024__71315[[#This Row],[Столбец1]])</f>
        <v>1</v>
      </c>
    </row>
    <row r="913" spans="1:6" hidden="1" x14ac:dyDescent="0.2">
      <c r="A913">
        <v>138</v>
      </c>
      <c r="B913" t="str">
        <f>CONCATENATE(_22_05_2024__71315[[#This Row],[ID транспорта]],_22_05_2024__71315[[#This Row],[дата путевого листа]])</f>
        <v>13845403</v>
      </c>
      <c r="C913" s="20" t="s">
        <v>62</v>
      </c>
      <c r="D913" s="19">
        <v>45403</v>
      </c>
      <c r="E913">
        <v>36.1</v>
      </c>
      <c r="F913">
        <f>COUNTIF(Телематика!B:B,_22_05_2024__71315[[#This Row],[Столбец1]])</f>
        <v>1</v>
      </c>
    </row>
    <row r="914" spans="1:6" hidden="1" x14ac:dyDescent="0.2">
      <c r="A914">
        <v>138</v>
      </c>
      <c r="B914" t="str">
        <f>CONCATENATE(_22_05_2024__71315[[#This Row],[ID транспорта]],_22_05_2024__71315[[#This Row],[дата путевого листа]])</f>
        <v>13845407</v>
      </c>
      <c r="C914" s="20" t="s">
        <v>62</v>
      </c>
      <c r="D914" s="19">
        <v>45407</v>
      </c>
      <c r="E914">
        <v>34.25</v>
      </c>
      <c r="F914">
        <f>COUNTIF(Телематика!B:B,_22_05_2024__71315[[#This Row],[Столбец1]])</f>
        <v>1</v>
      </c>
    </row>
    <row r="915" spans="1:6" hidden="1" x14ac:dyDescent="0.2">
      <c r="A915">
        <v>138</v>
      </c>
      <c r="B915" t="str">
        <f>CONCATENATE(_22_05_2024__71315[[#This Row],[ID транспорта]],_22_05_2024__71315[[#This Row],[дата путевого листа]])</f>
        <v>13845408</v>
      </c>
      <c r="C915" s="20" t="s">
        <v>62</v>
      </c>
      <c r="D915" s="19">
        <v>45408</v>
      </c>
      <c r="E915">
        <v>6.61</v>
      </c>
      <c r="F915">
        <f>COUNTIF(Телематика!B:B,_22_05_2024__71315[[#This Row],[Столбец1]])</f>
        <v>1</v>
      </c>
    </row>
    <row r="916" spans="1:6" hidden="1" x14ac:dyDescent="0.2">
      <c r="A916">
        <v>139</v>
      </c>
      <c r="B916" t="str">
        <f>CONCATENATE(_22_05_2024__71315[[#This Row],[ID транспорта]],_22_05_2024__71315[[#This Row],[дата путевого листа]])</f>
        <v>13945383</v>
      </c>
      <c r="C916" s="20" t="s">
        <v>242</v>
      </c>
      <c r="D916" s="19">
        <v>45383</v>
      </c>
      <c r="E916">
        <v>102</v>
      </c>
      <c r="F916">
        <f>COUNTIF(Телематика!B:B,_22_05_2024__71315[[#This Row],[Столбец1]])</f>
        <v>1</v>
      </c>
    </row>
    <row r="917" spans="1:6" hidden="1" x14ac:dyDescent="0.2">
      <c r="A917">
        <v>139</v>
      </c>
      <c r="B917" t="str">
        <f>CONCATENATE(_22_05_2024__71315[[#This Row],[ID транспорта]],_22_05_2024__71315[[#This Row],[дата путевого листа]])</f>
        <v>13945384</v>
      </c>
      <c r="C917" s="20" t="s">
        <v>242</v>
      </c>
      <c r="D917" s="19">
        <v>45384</v>
      </c>
      <c r="E917">
        <v>47</v>
      </c>
      <c r="F917">
        <f>COUNTIF(Телематика!B:B,_22_05_2024__71315[[#This Row],[Столбец1]])</f>
        <v>1</v>
      </c>
    </row>
    <row r="918" spans="1:6" hidden="1" x14ac:dyDescent="0.2">
      <c r="A918">
        <v>139</v>
      </c>
      <c r="B918" t="str">
        <f>CONCATENATE(_22_05_2024__71315[[#This Row],[ID транспорта]],_22_05_2024__71315[[#This Row],[дата путевого листа]])</f>
        <v>13945385</v>
      </c>
      <c r="C918" s="20" t="s">
        <v>242</v>
      </c>
      <c r="D918" s="19">
        <v>45385</v>
      </c>
      <c r="E918">
        <v>179</v>
      </c>
      <c r="F918">
        <f>COUNTIF(Телематика!B:B,_22_05_2024__71315[[#This Row],[Столбец1]])</f>
        <v>1</v>
      </c>
    </row>
    <row r="919" spans="1:6" hidden="1" x14ac:dyDescent="0.2">
      <c r="A919">
        <v>139</v>
      </c>
      <c r="B919" t="str">
        <f>CONCATENATE(_22_05_2024__71315[[#This Row],[ID транспорта]],_22_05_2024__71315[[#This Row],[дата путевого листа]])</f>
        <v>13945386</v>
      </c>
      <c r="C919" s="20" t="s">
        <v>242</v>
      </c>
      <c r="D919" s="19">
        <v>45386</v>
      </c>
      <c r="E919">
        <v>66</v>
      </c>
      <c r="F919">
        <f>COUNTIF(Телематика!B:B,_22_05_2024__71315[[#This Row],[Столбец1]])</f>
        <v>1</v>
      </c>
    </row>
    <row r="920" spans="1:6" hidden="1" x14ac:dyDescent="0.2">
      <c r="A920">
        <v>139</v>
      </c>
      <c r="B920" t="str">
        <f>CONCATENATE(_22_05_2024__71315[[#This Row],[ID транспорта]],_22_05_2024__71315[[#This Row],[дата путевого листа]])</f>
        <v>13945387</v>
      </c>
      <c r="C920" s="20" t="s">
        <v>242</v>
      </c>
      <c r="D920" s="19">
        <v>45387</v>
      </c>
      <c r="E920">
        <v>151</v>
      </c>
      <c r="F920">
        <f>COUNTIF(Телематика!B:B,_22_05_2024__71315[[#This Row],[Столбец1]])</f>
        <v>1</v>
      </c>
    </row>
    <row r="921" spans="1:6" hidden="1" x14ac:dyDescent="0.2">
      <c r="A921">
        <v>139</v>
      </c>
      <c r="B921" t="str">
        <f>CONCATENATE(_22_05_2024__71315[[#This Row],[ID транспорта]],_22_05_2024__71315[[#This Row],[дата путевого листа]])</f>
        <v>13945388</v>
      </c>
      <c r="C921" s="20" t="s">
        <v>242</v>
      </c>
      <c r="D921" s="19">
        <v>45388</v>
      </c>
      <c r="E921">
        <v>0</v>
      </c>
      <c r="F921">
        <f>COUNTIF(Телематика!B:B,_22_05_2024__71315[[#This Row],[Столбец1]])</f>
        <v>1</v>
      </c>
    </row>
    <row r="922" spans="1:6" hidden="1" x14ac:dyDescent="0.2">
      <c r="A922">
        <v>139</v>
      </c>
      <c r="B922" t="str">
        <f>CONCATENATE(_22_05_2024__71315[[#This Row],[ID транспорта]],_22_05_2024__71315[[#This Row],[дата путевого листа]])</f>
        <v>13945389</v>
      </c>
      <c r="C922" s="20" t="s">
        <v>242</v>
      </c>
      <c r="D922" s="19">
        <v>45389</v>
      </c>
      <c r="E922">
        <v>163</v>
      </c>
      <c r="F922">
        <f>COUNTIF(Телематика!B:B,_22_05_2024__71315[[#This Row],[Столбец1]])</f>
        <v>1</v>
      </c>
    </row>
    <row r="923" spans="1:6" hidden="1" x14ac:dyDescent="0.2">
      <c r="A923">
        <v>139</v>
      </c>
      <c r="B923" t="str">
        <f>CONCATENATE(_22_05_2024__71315[[#This Row],[ID транспорта]],_22_05_2024__71315[[#This Row],[дата путевого листа]])</f>
        <v>13945390</v>
      </c>
      <c r="C923" s="20" t="s">
        <v>242</v>
      </c>
      <c r="D923" s="19">
        <v>45390</v>
      </c>
      <c r="E923">
        <v>401</v>
      </c>
      <c r="F923">
        <f>COUNTIF(Телематика!B:B,_22_05_2024__71315[[#This Row],[Столбец1]])</f>
        <v>1</v>
      </c>
    </row>
    <row r="924" spans="1:6" hidden="1" x14ac:dyDescent="0.2">
      <c r="A924">
        <v>139</v>
      </c>
      <c r="B924" t="str">
        <f>CONCATENATE(_22_05_2024__71315[[#This Row],[ID транспорта]],_22_05_2024__71315[[#This Row],[дата путевого листа]])</f>
        <v>13945391</v>
      </c>
      <c r="C924" s="20" t="s">
        <v>242</v>
      </c>
      <c r="D924" s="19">
        <v>45391</v>
      </c>
      <c r="E924">
        <v>137</v>
      </c>
      <c r="F924">
        <f>COUNTIF(Телематика!B:B,_22_05_2024__71315[[#This Row],[Столбец1]])</f>
        <v>1</v>
      </c>
    </row>
    <row r="925" spans="1:6" hidden="1" x14ac:dyDescent="0.2">
      <c r="A925">
        <v>139</v>
      </c>
      <c r="B925" t="str">
        <f>CONCATENATE(_22_05_2024__71315[[#This Row],[ID транспорта]],_22_05_2024__71315[[#This Row],[дата путевого листа]])</f>
        <v>13945392</v>
      </c>
      <c r="C925" s="20" t="s">
        <v>242</v>
      </c>
      <c r="D925" s="19">
        <v>45392</v>
      </c>
      <c r="E925">
        <v>169</v>
      </c>
      <c r="F925">
        <f>COUNTIF(Телематика!B:B,_22_05_2024__71315[[#This Row],[Столбец1]])</f>
        <v>1</v>
      </c>
    </row>
    <row r="926" spans="1:6" hidden="1" x14ac:dyDescent="0.2">
      <c r="A926">
        <v>139</v>
      </c>
      <c r="B926" t="str">
        <f>CONCATENATE(_22_05_2024__71315[[#This Row],[ID транспорта]],_22_05_2024__71315[[#This Row],[дата путевого листа]])</f>
        <v>13945393</v>
      </c>
      <c r="C926" s="20" t="s">
        <v>242</v>
      </c>
      <c r="D926" s="19">
        <v>45393</v>
      </c>
      <c r="E926">
        <v>453</v>
      </c>
      <c r="F926">
        <f>COUNTIF(Телематика!B:B,_22_05_2024__71315[[#This Row],[Столбец1]])</f>
        <v>1</v>
      </c>
    </row>
    <row r="927" spans="1:6" hidden="1" x14ac:dyDescent="0.2">
      <c r="A927">
        <v>139</v>
      </c>
      <c r="B927" t="str">
        <f>CONCATENATE(_22_05_2024__71315[[#This Row],[ID транспорта]],_22_05_2024__71315[[#This Row],[дата путевого листа]])</f>
        <v>13945394</v>
      </c>
      <c r="C927" s="20" t="s">
        <v>242</v>
      </c>
      <c r="D927" s="19">
        <v>45394</v>
      </c>
      <c r="E927">
        <v>49</v>
      </c>
      <c r="F927">
        <f>COUNTIF(Телематика!B:B,_22_05_2024__71315[[#This Row],[Столбец1]])</f>
        <v>1</v>
      </c>
    </row>
    <row r="928" spans="1:6" hidden="1" x14ac:dyDescent="0.2">
      <c r="A928">
        <v>139</v>
      </c>
      <c r="B928" t="str">
        <f>CONCATENATE(_22_05_2024__71315[[#This Row],[ID транспорта]],_22_05_2024__71315[[#This Row],[дата путевого листа]])</f>
        <v>13945395</v>
      </c>
      <c r="C928" s="20" t="s">
        <v>242</v>
      </c>
      <c r="D928" s="19">
        <v>45395</v>
      </c>
      <c r="E928">
        <v>61</v>
      </c>
      <c r="F928">
        <f>COUNTIF(Телематика!B:B,_22_05_2024__71315[[#This Row],[Столбец1]])</f>
        <v>1</v>
      </c>
    </row>
    <row r="929" spans="1:6" hidden="1" x14ac:dyDescent="0.2">
      <c r="A929">
        <v>139</v>
      </c>
      <c r="B929" t="str">
        <f>CONCATENATE(_22_05_2024__71315[[#This Row],[ID транспорта]],_22_05_2024__71315[[#This Row],[дата путевого листа]])</f>
        <v>13945397</v>
      </c>
      <c r="C929" s="20" t="s">
        <v>242</v>
      </c>
      <c r="D929" s="19">
        <v>45397</v>
      </c>
      <c r="E929">
        <v>82</v>
      </c>
      <c r="F929">
        <f>COUNTIF(Телематика!B:B,_22_05_2024__71315[[#This Row],[Столбец1]])</f>
        <v>1</v>
      </c>
    </row>
    <row r="930" spans="1:6" hidden="1" x14ac:dyDescent="0.2">
      <c r="A930">
        <v>139</v>
      </c>
      <c r="B930" t="str">
        <f>CONCATENATE(_22_05_2024__71315[[#This Row],[ID транспорта]],_22_05_2024__71315[[#This Row],[дата путевого листа]])</f>
        <v>13945398</v>
      </c>
      <c r="C930" s="20" t="s">
        <v>242</v>
      </c>
      <c r="D930" s="19">
        <v>45398</v>
      </c>
      <c r="E930">
        <v>55</v>
      </c>
      <c r="F930">
        <f>COUNTIF(Телематика!B:B,_22_05_2024__71315[[#This Row],[Столбец1]])</f>
        <v>1</v>
      </c>
    </row>
    <row r="931" spans="1:6" hidden="1" x14ac:dyDescent="0.2">
      <c r="A931">
        <v>140</v>
      </c>
      <c r="B931" t="str">
        <f>CONCATENATE(_22_05_2024__71315[[#This Row],[ID транспорта]],_22_05_2024__71315[[#This Row],[дата путевого листа]])</f>
        <v>14045386</v>
      </c>
      <c r="C931" s="20" t="s">
        <v>65</v>
      </c>
      <c r="D931" s="19">
        <v>45386</v>
      </c>
      <c r="E931">
        <v>0</v>
      </c>
      <c r="F931">
        <f>COUNTIF(Телематика!B:B,_22_05_2024__71315[[#This Row],[Столбец1]])</f>
        <v>1</v>
      </c>
    </row>
    <row r="932" spans="1:6" hidden="1" x14ac:dyDescent="0.2">
      <c r="A932">
        <v>140</v>
      </c>
      <c r="B932" t="str">
        <f>CONCATENATE(_22_05_2024__71315[[#This Row],[ID транспорта]],_22_05_2024__71315[[#This Row],[дата путевого листа]])</f>
        <v>14045392</v>
      </c>
      <c r="C932" s="20" t="s">
        <v>65</v>
      </c>
      <c r="D932" s="19">
        <v>45392</v>
      </c>
      <c r="E932">
        <v>138.07</v>
      </c>
      <c r="F932">
        <f>COUNTIF(Телематика!B:B,_22_05_2024__71315[[#This Row],[Столбец1]])</f>
        <v>1</v>
      </c>
    </row>
    <row r="933" spans="1:6" hidden="1" x14ac:dyDescent="0.2">
      <c r="A933">
        <v>140</v>
      </c>
      <c r="B933" t="str">
        <f>CONCATENATE(_22_05_2024__71315[[#This Row],[ID транспорта]],_22_05_2024__71315[[#This Row],[дата путевого листа]])</f>
        <v>14045393</v>
      </c>
      <c r="C933" s="20" t="s">
        <v>65</v>
      </c>
      <c r="D933" s="19">
        <v>45393</v>
      </c>
      <c r="E933">
        <v>50.2</v>
      </c>
      <c r="F933">
        <f>COUNTIF(Телематика!B:B,_22_05_2024__71315[[#This Row],[Столбец1]])</f>
        <v>1</v>
      </c>
    </row>
    <row r="934" spans="1:6" hidden="1" x14ac:dyDescent="0.2">
      <c r="A934">
        <v>140</v>
      </c>
      <c r="B934" t="str">
        <f>CONCATENATE(_22_05_2024__71315[[#This Row],[ID транспорта]],_22_05_2024__71315[[#This Row],[дата путевого листа]])</f>
        <v>14045400</v>
      </c>
      <c r="C934" s="20" t="s">
        <v>65</v>
      </c>
      <c r="D934" s="19">
        <v>45400</v>
      </c>
      <c r="E934">
        <v>2.2000000000000002</v>
      </c>
      <c r="F934">
        <f>COUNTIF(Телематика!B:B,_22_05_2024__71315[[#This Row],[Столбец1]])</f>
        <v>1</v>
      </c>
    </row>
    <row r="935" spans="1:6" hidden="1" x14ac:dyDescent="0.2">
      <c r="A935">
        <v>140</v>
      </c>
      <c r="B935" t="str">
        <f>CONCATENATE(_22_05_2024__71315[[#This Row],[ID транспорта]],_22_05_2024__71315[[#This Row],[дата путевого листа]])</f>
        <v>14045407</v>
      </c>
      <c r="C935" s="20" t="s">
        <v>65</v>
      </c>
      <c r="D935" s="19">
        <v>45407</v>
      </c>
      <c r="E935">
        <v>51</v>
      </c>
      <c r="F935">
        <f>COUNTIF(Телематика!B:B,_22_05_2024__71315[[#This Row],[Столбец1]])</f>
        <v>1</v>
      </c>
    </row>
    <row r="936" spans="1:6" hidden="1" x14ac:dyDescent="0.2">
      <c r="A936">
        <v>140</v>
      </c>
      <c r="B936" t="str">
        <f>CONCATENATE(_22_05_2024__71315[[#This Row],[ID транспорта]],_22_05_2024__71315[[#This Row],[дата путевого листа]])</f>
        <v>14045411</v>
      </c>
      <c r="C936" s="20" t="s">
        <v>65</v>
      </c>
      <c r="D936" s="19">
        <v>45411</v>
      </c>
      <c r="E936">
        <v>2.5299999999999998</v>
      </c>
      <c r="F936">
        <f>COUNTIF(Телематика!B:B,_22_05_2024__71315[[#This Row],[Столбец1]])</f>
        <v>1</v>
      </c>
    </row>
    <row r="937" spans="1:6" hidden="1" x14ac:dyDescent="0.2">
      <c r="A937">
        <v>142</v>
      </c>
      <c r="B937" t="str">
        <f>CONCATENATE(_22_05_2024__71315[[#This Row],[ID транспорта]],_22_05_2024__71315[[#This Row],[дата путевого листа]])</f>
        <v>14245384</v>
      </c>
      <c r="C937" s="20" t="s">
        <v>67</v>
      </c>
      <c r="D937" s="19">
        <v>45384</v>
      </c>
      <c r="E937">
        <v>5</v>
      </c>
      <c r="F937">
        <f>COUNTIF(Телематика!B:B,_22_05_2024__71315[[#This Row],[Столбец1]])</f>
        <v>1</v>
      </c>
    </row>
    <row r="938" spans="1:6" hidden="1" x14ac:dyDescent="0.2">
      <c r="A938">
        <v>142</v>
      </c>
      <c r="B938" t="str">
        <f>CONCATENATE(_22_05_2024__71315[[#This Row],[ID транспорта]],_22_05_2024__71315[[#This Row],[дата путевого листа]])</f>
        <v>14245393</v>
      </c>
      <c r="C938" s="20" t="s">
        <v>67</v>
      </c>
      <c r="D938" s="19">
        <v>45393</v>
      </c>
      <c r="E938">
        <v>13.21</v>
      </c>
      <c r="F938">
        <f>COUNTIF(Телематика!B:B,_22_05_2024__71315[[#This Row],[Столбец1]])</f>
        <v>1</v>
      </c>
    </row>
    <row r="939" spans="1:6" hidden="1" x14ac:dyDescent="0.2">
      <c r="A939">
        <v>142</v>
      </c>
      <c r="B939" t="str">
        <f>CONCATENATE(_22_05_2024__71315[[#This Row],[ID транспорта]],_22_05_2024__71315[[#This Row],[дата путевого листа]])</f>
        <v>14245398</v>
      </c>
      <c r="C939" s="20" t="s">
        <v>67</v>
      </c>
      <c r="D939" s="19">
        <v>45398</v>
      </c>
      <c r="E939">
        <v>3</v>
      </c>
      <c r="F939">
        <f>COUNTIF(Телематика!B:B,_22_05_2024__71315[[#This Row],[Столбец1]])</f>
        <v>1</v>
      </c>
    </row>
    <row r="940" spans="1:6" hidden="1" x14ac:dyDescent="0.2">
      <c r="A940">
        <v>142</v>
      </c>
      <c r="B940" t="str">
        <f>CONCATENATE(_22_05_2024__71315[[#This Row],[ID транспорта]],_22_05_2024__71315[[#This Row],[дата путевого листа]])</f>
        <v>14245411</v>
      </c>
      <c r="C940" s="20" t="s">
        <v>67</v>
      </c>
      <c r="D940" s="19">
        <v>45411</v>
      </c>
      <c r="E940">
        <v>10.79</v>
      </c>
      <c r="F940">
        <f>COUNTIF(Телематика!B:B,_22_05_2024__71315[[#This Row],[Столбец1]])</f>
        <v>1</v>
      </c>
    </row>
    <row r="941" spans="1:6" x14ac:dyDescent="0.2">
      <c r="A941">
        <v>144</v>
      </c>
      <c r="B941" t="str">
        <f>CONCATENATE(_22_05_2024__71315[[#This Row],[ID транспорта]],_22_05_2024__71315[[#This Row],[дата путевого листа]])</f>
        <v>14445386</v>
      </c>
      <c r="C941" s="20" t="s">
        <v>68</v>
      </c>
      <c r="D941" s="19">
        <v>45386</v>
      </c>
      <c r="E941">
        <v>0</v>
      </c>
      <c r="F941">
        <f>COUNTIF(Телематика!B:B,_22_05_2024__71315[[#This Row],[Столбец1]])</f>
        <v>1</v>
      </c>
    </row>
    <row r="942" spans="1:6" x14ac:dyDescent="0.2">
      <c r="A942">
        <v>144</v>
      </c>
      <c r="B942" t="str">
        <f>CONCATENATE(_22_05_2024__71315[[#This Row],[ID транспорта]],_22_05_2024__71315[[#This Row],[дата путевого листа]])</f>
        <v>14445393</v>
      </c>
      <c r="C942" s="20" t="s">
        <v>68</v>
      </c>
      <c r="D942" s="19">
        <v>45393</v>
      </c>
      <c r="E942">
        <v>50</v>
      </c>
      <c r="F942">
        <f>COUNTIF(Телематика!B:B,_22_05_2024__71315[[#This Row],[Столбец1]])</f>
        <v>1</v>
      </c>
    </row>
    <row r="943" spans="1:6" x14ac:dyDescent="0.2">
      <c r="A943">
        <v>144</v>
      </c>
      <c r="B943" t="str">
        <f>CONCATENATE(_22_05_2024__71315[[#This Row],[ID транспорта]],_22_05_2024__71315[[#This Row],[дата путевого листа]])</f>
        <v>14445400</v>
      </c>
      <c r="C943" s="20" t="s">
        <v>68</v>
      </c>
      <c r="D943" s="19">
        <v>45400</v>
      </c>
      <c r="E943">
        <v>1</v>
      </c>
      <c r="F943">
        <f>COUNTIF(Телематика!B:B,_22_05_2024__71315[[#This Row],[Столбец1]])</f>
        <v>1</v>
      </c>
    </row>
    <row r="944" spans="1:6" x14ac:dyDescent="0.2">
      <c r="A944">
        <v>144</v>
      </c>
      <c r="B944" t="str">
        <f>CONCATENATE(_22_05_2024__71315[[#This Row],[ID транспорта]],_22_05_2024__71315[[#This Row],[дата путевого листа]])</f>
        <v>14445407</v>
      </c>
      <c r="C944" s="20" t="s">
        <v>68</v>
      </c>
      <c r="D944" s="19">
        <v>45407</v>
      </c>
      <c r="E944">
        <v>47</v>
      </c>
      <c r="F944">
        <f>COUNTIF(Телематика!B:B,_22_05_2024__71315[[#This Row],[Столбец1]])</f>
        <v>1</v>
      </c>
    </row>
    <row r="945" spans="1:6" x14ac:dyDescent="0.2">
      <c r="A945">
        <v>144</v>
      </c>
      <c r="B945" t="str">
        <f>CONCATENATE(_22_05_2024__71315[[#This Row],[ID транспорта]],_22_05_2024__71315[[#This Row],[дата путевого листа]])</f>
        <v>14445411</v>
      </c>
      <c r="C945" s="20" t="s">
        <v>68</v>
      </c>
      <c r="D945" s="19">
        <v>45411</v>
      </c>
      <c r="E945">
        <v>2</v>
      </c>
      <c r="F945">
        <f>COUNTIF(Телематика!B:B,_22_05_2024__71315[[#This Row],[Столбец1]])</f>
        <v>1</v>
      </c>
    </row>
    <row r="946" spans="1:6" x14ac:dyDescent="0.2">
      <c r="A946">
        <v>145</v>
      </c>
      <c r="B946" t="str">
        <f>CONCATENATE(_22_05_2024__71315[[#This Row],[ID транспорта]],_22_05_2024__71315[[#This Row],[дата путевого листа]])</f>
        <v>14545383</v>
      </c>
      <c r="C946" s="20" t="s">
        <v>244</v>
      </c>
      <c r="D946" s="19">
        <v>45383</v>
      </c>
      <c r="E946">
        <v>24</v>
      </c>
      <c r="F946">
        <f>COUNTIF(Телематика!B:B,_22_05_2024__71315[[#This Row],[Столбец1]])</f>
        <v>1</v>
      </c>
    </row>
    <row r="947" spans="1:6" x14ac:dyDescent="0.2">
      <c r="A947">
        <v>145</v>
      </c>
      <c r="B947" t="str">
        <f>CONCATENATE(_22_05_2024__71315[[#This Row],[ID транспорта]],_22_05_2024__71315[[#This Row],[дата путевого листа]])</f>
        <v>14545386</v>
      </c>
      <c r="C947" s="20" t="s">
        <v>244</v>
      </c>
      <c r="D947" s="19">
        <v>45386</v>
      </c>
      <c r="E947">
        <v>18</v>
      </c>
      <c r="F947">
        <f>COUNTIF(Телематика!B:B,_22_05_2024__71315[[#This Row],[Столбец1]])</f>
        <v>1</v>
      </c>
    </row>
    <row r="948" spans="1:6" x14ac:dyDescent="0.2">
      <c r="A948">
        <v>145</v>
      </c>
      <c r="B948" t="str">
        <f>CONCATENATE(_22_05_2024__71315[[#This Row],[ID транспорта]],_22_05_2024__71315[[#This Row],[дата путевого листа]])</f>
        <v>14545393</v>
      </c>
      <c r="C948" s="20" t="s">
        <v>244</v>
      </c>
      <c r="D948" s="19">
        <v>45393</v>
      </c>
      <c r="E948">
        <v>50</v>
      </c>
      <c r="F948">
        <f>COUNTIF(Телематика!B:B,_22_05_2024__71315[[#This Row],[Столбец1]])</f>
        <v>1</v>
      </c>
    </row>
    <row r="949" spans="1:6" x14ac:dyDescent="0.2">
      <c r="A949">
        <v>145</v>
      </c>
      <c r="B949" t="str">
        <f>CONCATENATE(_22_05_2024__71315[[#This Row],[ID транспорта]],_22_05_2024__71315[[#This Row],[дата путевого листа]])</f>
        <v>14545400</v>
      </c>
      <c r="C949" s="20" t="s">
        <v>244</v>
      </c>
      <c r="D949" s="19">
        <v>45400</v>
      </c>
      <c r="E949">
        <v>1</v>
      </c>
      <c r="F949">
        <f>COUNTIF(Телематика!B:B,_22_05_2024__71315[[#This Row],[Столбец1]])</f>
        <v>1</v>
      </c>
    </row>
    <row r="950" spans="1:6" x14ac:dyDescent="0.2">
      <c r="A950">
        <v>145</v>
      </c>
      <c r="B950" t="str">
        <f>CONCATENATE(_22_05_2024__71315[[#This Row],[ID транспорта]],_22_05_2024__71315[[#This Row],[дата путевого листа]])</f>
        <v>14545407</v>
      </c>
      <c r="C950" s="20" t="s">
        <v>244</v>
      </c>
      <c r="D950" s="19">
        <v>45407</v>
      </c>
      <c r="E950">
        <v>47</v>
      </c>
      <c r="F950">
        <f>COUNTIF(Телематика!B:B,_22_05_2024__71315[[#This Row],[Столбец1]])</f>
        <v>1</v>
      </c>
    </row>
    <row r="951" spans="1:6" x14ac:dyDescent="0.2">
      <c r="A951">
        <v>145</v>
      </c>
      <c r="B951" t="str">
        <f>CONCATENATE(_22_05_2024__71315[[#This Row],[ID транспорта]],_22_05_2024__71315[[#This Row],[дата путевого листа]])</f>
        <v>14545411</v>
      </c>
      <c r="C951" s="20" t="s">
        <v>244</v>
      </c>
      <c r="D951" s="19">
        <v>45411</v>
      </c>
      <c r="E951">
        <v>2</v>
      </c>
      <c r="F951">
        <f>COUNTIF(Телематика!B:B,_22_05_2024__71315[[#This Row],[Столбец1]])</f>
        <v>1</v>
      </c>
    </row>
    <row r="952" spans="1:6" x14ac:dyDescent="0.2">
      <c r="A952">
        <v>145</v>
      </c>
      <c r="B952" t="str">
        <f>CONCATENATE(_22_05_2024__71315[[#This Row],[ID транспорта]],_22_05_2024__71315[[#This Row],[дата путевого листа]])</f>
        <v>14545412</v>
      </c>
      <c r="C952" s="20" t="s">
        <v>244</v>
      </c>
      <c r="D952" s="19">
        <v>45412</v>
      </c>
      <c r="E952">
        <v>8</v>
      </c>
      <c r="F952">
        <f>COUNTIF(Телематика!B:B,_22_05_2024__71315[[#This Row],[Столбец1]])</f>
        <v>1</v>
      </c>
    </row>
    <row r="953" spans="1:6" x14ac:dyDescent="0.2">
      <c r="A953">
        <v>146</v>
      </c>
      <c r="B953" t="str">
        <f>CONCATENATE(_22_05_2024__71315[[#This Row],[ID транспорта]],_22_05_2024__71315[[#This Row],[дата путевого листа]])</f>
        <v>14645383</v>
      </c>
      <c r="C953" s="20" t="s">
        <v>245</v>
      </c>
      <c r="D953" s="19">
        <v>45383</v>
      </c>
      <c r="E953">
        <v>125</v>
      </c>
      <c r="F953">
        <f>COUNTIF(Телематика!B:B,_22_05_2024__71315[[#This Row],[Столбец1]])</f>
        <v>1</v>
      </c>
    </row>
    <row r="954" spans="1:6" x14ac:dyDescent="0.2">
      <c r="A954">
        <v>146</v>
      </c>
      <c r="B954" t="str">
        <f>CONCATENATE(_22_05_2024__71315[[#This Row],[ID транспорта]],_22_05_2024__71315[[#This Row],[дата путевого листа]])</f>
        <v>14645384</v>
      </c>
      <c r="C954" s="20" t="s">
        <v>245</v>
      </c>
      <c r="D954" s="19">
        <v>45384</v>
      </c>
      <c r="E954">
        <v>146</v>
      </c>
      <c r="F954">
        <f>COUNTIF(Телематика!B:B,_22_05_2024__71315[[#This Row],[Столбец1]])</f>
        <v>1</v>
      </c>
    </row>
    <row r="955" spans="1:6" x14ac:dyDescent="0.2">
      <c r="A955">
        <v>146</v>
      </c>
      <c r="B955" t="str">
        <f>CONCATENATE(_22_05_2024__71315[[#This Row],[ID транспорта]],_22_05_2024__71315[[#This Row],[дата путевого листа]])</f>
        <v>14645385</v>
      </c>
      <c r="C955" s="20" t="s">
        <v>245</v>
      </c>
      <c r="D955" s="19">
        <v>45385</v>
      </c>
      <c r="E955">
        <v>499</v>
      </c>
      <c r="F955">
        <f>COUNTIF(Телематика!B:B,_22_05_2024__71315[[#This Row],[Столбец1]])</f>
        <v>1</v>
      </c>
    </row>
    <row r="956" spans="1:6" x14ac:dyDescent="0.2">
      <c r="A956">
        <v>146</v>
      </c>
      <c r="B956" t="str">
        <f>CONCATENATE(_22_05_2024__71315[[#This Row],[ID транспорта]],_22_05_2024__71315[[#This Row],[дата путевого листа]])</f>
        <v>14645386</v>
      </c>
      <c r="C956" s="20" t="s">
        <v>245</v>
      </c>
      <c r="D956" s="19">
        <v>45386</v>
      </c>
      <c r="E956">
        <v>236</v>
      </c>
      <c r="F956">
        <f>COUNTIF(Телематика!B:B,_22_05_2024__71315[[#This Row],[Столбец1]])</f>
        <v>1</v>
      </c>
    </row>
    <row r="957" spans="1:6" x14ac:dyDescent="0.2">
      <c r="A957">
        <v>146</v>
      </c>
      <c r="B957" t="str">
        <f>CONCATENATE(_22_05_2024__71315[[#This Row],[ID транспорта]],_22_05_2024__71315[[#This Row],[дата путевого листа]])</f>
        <v>14645387</v>
      </c>
      <c r="C957" s="20" t="s">
        <v>245</v>
      </c>
      <c r="D957" s="19">
        <v>45387</v>
      </c>
      <c r="E957">
        <v>563</v>
      </c>
      <c r="F957">
        <f>COUNTIF(Телематика!B:B,_22_05_2024__71315[[#This Row],[Столбец1]])</f>
        <v>1</v>
      </c>
    </row>
    <row r="958" spans="1:6" x14ac:dyDescent="0.2">
      <c r="A958">
        <v>146</v>
      </c>
      <c r="B958" t="str">
        <f>CONCATENATE(_22_05_2024__71315[[#This Row],[ID транспорта]],_22_05_2024__71315[[#This Row],[дата путевого листа]])</f>
        <v>14645388</v>
      </c>
      <c r="C958" s="20" t="s">
        <v>245</v>
      </c>
      <c r="D958" s="19">
        <v>45388</v>
      </c>
      <c r="E958">
        <v>181</v>
      </c>
      <c r="F958">
        <f>COUNTIF(Телематика!B:B,_22_05_2024__71315[[#This Row],[Столбец1]])</f>
        <v>1</v>
      </c>
    </row>
    <row r="959" spans="1:6" x14ac:dyDescent="0.2">
      <c r="A959">
        <v>146</v>
      </c>
      <c r="B959" t="str">
        <f>CONCATENATE(_22_05_2024__71315[[#This Row],[ID транспорта]],_22_05_2024__71315[[#This Row],[дата путевого листа]])</f>
        <v>14645389</v>
      </c>
      <c r="C959" s="20" t="s">
        <v>245</v>
      </c>
      <c r="D959" s="19">
        <v>45389</v>
      </c>
      <c r="E959">
        <v>176</v>
      </c>
      <c r="F959">
        <f>COUNTIF(Телематика!B:B,_22_05_2024__71315[[#This Row],[Столбец1]])</f>
        <v>1</v>
      </c>
    </row>
    <row r="960" spans="1:6" x14ac:dyDescent="0.2">
      <c r="A960">
        <v>146</v>
      </c>
      <c r="B960" t="str">
        <f>CONCATENATE(_22_05_2024__71315[[#This Row],[ID транспорта]],_22_05_2024__71315[[#This Row],[дата путевого листа]])</f>
        <v>14645390</v>
      </c>
      <c r="C960" s="20" t="s">
        <v>245</v>
      </c>
      <c r="D960" s="19">
        <v>45390</v>
      </c>
      <c r="E960">
        <v>284</v>
      </c>
      <c r="F960">
        <f>COUNTIF(Телематика!B:B,_22_05_2024__71315[[#This Row],[Столбец1]])</f>
        <v>1</v>
      </c>
    </row>
    <row r="961" spans="1:6" x14ac:dyDescent="0.2">
      <c r="A961">
        <v>146</v>
      </c>
      <c r="B961" t="str">
        <f>CONCATENATE(_22_05_2024__71315[[#This Row],[ID транспорта]],_22_05_2024__71315[[#This Row],[дата путевого листа]])</f>
        <v>14645391</v>
      </c>
      <c r="C961" s="20" t="s">
        <v>245</v>
      </c>
      <c r="D961" s="19">
        <v>45391</v>
      </c>
      <c r="E961">
        <v>271</v>
      </c>
      <c r="F961">
        <f>COUNTIF(Телематика!B:B,_22_05_2024__71315[[#This Row],[Столбец1]])</f>
        <v>1</v>
      </c>
    </row>
    <row r="962" spans="1:6" x14ac:dyDescent="0.2">
      <c r="A962">
        <v>146</v>
      </c>
      <c r="B962" t="str">
        <f>CONCATENATE(_22_05_2024__71315[[#This Row],[ID транспорта]],_22_05_2024__71315[[#This Row],[дата путевого листа]])</f>
        <v>14645392</v>
      </c>
      <c r="C962" s="20" t="s">
        <v>245</v>
      </c>
      <c r="D962" s="19">
        <v>45392</v>
      </c>
      <c r="E962">
        <v>432</v>
      </c>
      <c r="F962">
        <f>COUNTIF(Телематика!B:B,_22_05_2024__71315[[#This Row],[Столбец1]])</f>
        <v>1</v>
      </c>
    </row>
    <row r="963" spans="1:6" x14ac:dyDescent="0.2">
      <c r="A963">
        <v>146</v>
      </c>
      <c r="B963" t="str">
        <f>CONCATENATE(_22_05_2024__71315[[#This Row],[ID транспорта]],_22_05_2024__71315[[#This Row],[дата путевого листа]])</f>
        <v>14645393</v>
      </c>
      <c r="C963" s="20" t="s">
        <v>245</v>
      </c>
      <c r="D963" s="19">
        <v>45393</v>
      </c>
      <c r="E963">
        <v>69</v>
      </c>
      <c r="F963">
        <f>COUNTIF(Телематика!B:B,_22_05_2024__71315[[#This Row],[Столбец1]])</f>
        <v>1</v>
      </c>
    </row>
    <row r="964" spans="1:6" x14ac:dyDescent="0.2">
      <c r="A964">
        <v>146</v>
      </c>
      <c r="B964" t="str">
        <f>CONCATENATE(_22_05_2024__71315[[#This Row],[ID транспорта]],_22_05_2024__71315[[#This Row],[дата путевого листа]])</f>
        <v>14645394</v>
      </c>
      <c r="C964" s="20" t="s">
        <v>245</v>
      </c>
      <c r="D964" s="19">
        <v>45394</v>
      </c>
      <c r="E964">
        <v>230</v>
      </c>
      <c r="F964">
        <f>COUNTIF(Телематика!B:B,_22_05_2024__71315[[#This Row],[Столбец1]])</f>
        <v>1</v>
      </c>
    </row>
    <row r="965" spans="1:6" x14ac:dyDescent="0.2">
      <c r="A965">
        <v>146</v>
      </c>
      <c r="B965" t="str">
        <f>CONCATENATE(_22_05_2024__71315[[#This Row],[ID транспорта]],_22_05_2024__71315[[#This Row],[дата путевого листа]])</f>
        <v>14645396</v>
      </c>
      <c r="C965" s="20" t="s">
        <v>245</v>
      </c>
      <c r="D965" s="19">
        <v>45396</v>
      </c>
      <c r="E965">
        <v>68</v>
      </c>
      <c r="F965">
        <f>COUNTIF(Телематика!B:B,_22_05_2024__71315[[#This Row],[Столбец1]])</f>
        <v>1</v>
      </c>
    </row>
    <row r="966" spans="1:6" x14ac:dyDescent="0.2">
      <c r="A966">
        <v>146</v>
      </c>
      <c r="B966" t="str">
        <f>CONCATENATE(_22_05_2024__71315[[#This Row],[ID транспорта]],_22_05_2024__71315[[#This Row],[дата путевого листа]])</f>
        <v>14645397</v>
      </c>
      <c r="C966" s="20" t="s">
        <v>245</v>
      </c>
      <c r="D966" s="19">
        <v>45397</v>
      </c>
      <c r="E966">
        <v>425</v>
      </c>
      <c r="F966">
        <f>COUNTIF(Телематика!B:B,_22_05_2024__71315[[#This Row],[Столбец1]])</f>
        <v>1</v>
      </c>
    </row>
    <row r="967" spans="1:6" x14ac:dyDescent="0.2">
      <c r="A967">
        <v>146</v>
      </c>
      <c r="B967" t="str">
        <f>CONCATENATE(_22_05_2024__71315[[#This Row],[ID транспорта]],_22_05_2024__71315[[#This Row],[дата путевого листа]])</f>
        <v>14645398</v>
      </c>
      <c r="C967" s="20" t="s">
        <v>245</v>
      </c>
      <c r="D967" s="19">
        <v>45398</v>
      </c>
      <c r="E967">
        <v>204</v>
      </c>
      <c r="F967">
        <f>COUNTIF(Телематика!B:B,_22_05_2024__71315[[#This Row],[Столбец1]])</f>
        <v>1</v>
      </c>
    </row>
    <row r="968" spans="1:6" x14ac:dyDescent="0.2">
      <c r="A968">
        <v>146</v>
      </c>
      <c r="B968" t="str">
        <f>CONCATENATE(_22_05_2024__71315[[#This Row],[ID транспорта]],_22_05_2024__71315[[#This Row],[дата путевого листа]])</f>
        <v>14645399</v>
      </c>
      <c r="C968" s="20" t="s">
        <v>245</v>
      </c>
      <c r="D968" s="19">
        <v>45399</v>
      </c>
      <c r="E968">
        <v>246</v>
      </c>
      <c r="F968">
        <f>COUNTIF(Телематика!B:B,_22_05_2024__71315[[#This Row],[Столбец1]])</f>
        <v>1</v>
      </c>
    </row>
    <row r="969" spans="1:6" x14ac:dyDescent="0.2">
      <c r="A969">
        <v>146</v>
      </c>
      <c r="B969" t="str">
        <f>CONCATENATE(_22_05_2024__71315[[#This Row],[ID транспорта]],_22_05_2024__71315[[#This Row],[дата путевого листа]])</f>
        <v>14645400</v>
      </c>
      <c r="C969" s="20" t="s">
        <v>245</v>
      </c>
      <c r="D969" s="19">
        <v>45400</v>
      </c>
      <c r="E969">
        <v>36</v>
      </c>
      <c r="F969">
        <f>COUNTIF(Телематика!B:B,_22_05_2024__71315[[#This Row],[Столбец1]])</f>
        <v>1</v>
      </c>
    </row>
    <row r="970" spans="1:6" x14ac:dyDescent="0.2">
      <c r="A970">
        <v>146</v>
      </c>
      <c r="B970" t="str">
        <f>CONCATENATE(_22_05_2024__71315[[#This Row],[ID транспорта]],_22_05_2024__71315[[#This Row],[дата путевого листа]])</f>
        <v>14645401</v>
      </c>
      <c r="C970" s="20" t="s">
        <v>245</v>
      </c>
      <c r="D970" s="19">
        <v>45401</v>
      </c>
      <c r="E970">
        <v>39</v>
      </c>
      <c r="F970">
        <f>COUNTIF(Телематика!B:B,_22_05_2024__71315[[#This Row],[Столбец1]])</f>
        <v>1</v>
      </c>
    </row>
    <row r="971" spans="1:6" x14ac:dyDescent="0.2">
      <c r="A971">
        <v>146</v>
      </c>
      <c r="B971" t="str">
        <f>CONCATENATE(_22_05_2024__71315[[#This Row],[ID транспорта]],_22_05_2024__71315[[#This Row],[дата путевого листа]])</f>
        <v>14645402</v>
      </c>
      <c r="C971" s="20" t="s">
        <v>245</v>
      </c>
      <c r="D971" s="19">
        <v>45402</v>
      </c>
      <c r="E971">
        <v>67</v>
      </c>
      <c r="F971">
        <f>COUNTIF(Телематика!B:B,_22_05_2024__71315[[#This Row],[Столбец1]])</f>
        <v>1</v>
      </c>
    </row>
    <row r="972" spans="1:6" x14ac:dyDescent="0.2">
      <c r="A972">
        <v>146</v>
      </c>
      <c r="B972" t="str">
        <f>CONCATENATE(_22_05_2024__71315[[#This Row],[ID транспорта]],_22_05_2024__71315[[#This Row],[дата путевого листа]])</f>
        <v>14645404</v>
      </c>
      <c r="C972" s="20" t="s">
        <v>245</v>
      </c>
      <c r="D972" s="19">
        <v>45404</v>
      </c>
      <c r="E972">
        <v>48</v>
      </c>
      <c r="F972">
        <f>COUNTIF(Телематика!B:B,_22_05_2024__71315[[#This Row],[Столбец1]])</f>
        <v>1</v>
      </c>
    </row>
    <row r="973" spans="1:6" x14ac:dyDescent="0.2">
      <c r="A973">
        <v>146</v>
      </c>
      <c r="B973" t="str">
        <f>CONCATENATE(_22_05_2024__71315[[#This Row],[ID транспорта]],_22_05_2024__71315[[#This Row],[дата путевого листа]])</f>
        <v>14645405</v>
      </c>
      <c r="C973" s="20" t="s">
        <v>245</v>
      </c>
      <c r="D973" s="19">
        <v>45405</v>
      </c>
      <c r="E973">
        <v>34</v>
      </c>
      <c r="F973">
        <f>COUNTIF(Телематика!B:B,_22_05_2024__71315[[#This Row],[Столбец1]])</f>
        <v>1</v>
      </c>
    </row>
    <row r="974" spans="1:6" x14ac:dyDescent="0.2">
      <c r="A974">
        <v>146</v>
      </c>
      <c r="B974" t="str">
        <f>CONCATENATE(_22_05_2024__71315[[#This Row],[ID транспорта]],_22_05_2024__71315[[#This Row],[дата путевого листа]])</f>
        <v>14645406</v>
      </c>
      <c r="C974" s="20" t="s">
        <v>245</v>
      </c>
      <c r="D974" s="19">
        <v>45406</v>
      </c>
      <c r="E974">
        <v>42</v>
      </c>
      <c r="F974">
        <f>COUNTIF(Телематика!B:B,_22_05_2024__71315[[#This Row],[Столбец1]])</f>
        <v>1</v>
      </c>
    </row>
    <row r="975" spans="1:6" x14ac:dyDescent="0.2">
      <c r="A975">
        <v>146</v>
      </c>
      <c r="B975" t="str">
        <f>CONCATENATE(_22_05_2024__71315[[#This Row],[ID транспорта]],_22_05_2024__71315[[#This Row],[дата путевого листа]])</f>
        <v>14645407</v>
      </c>
      <c r="C975" s="20" t="s">
        <v>245</v>
      </c>
      <c r="D975" s="19">
        <v>45407</v>
      </c>
      <c r="E975">
        <v>18</v>
      </c>
      <c r="F975">
        <f>COUNTIF(Телематика!B:B,_22_05_2024__71315[[#This Row],[Столбец1]])</f>
        <v>1</v>
      </c>
    </row>
    <row r="976" spans="1:6" x14ac:dyDescent="0.2">
      <c r="A976">
        <v>146</v>
      </c>
      <c r="B976" t="str">
        <f>CONCATENATE(_22_05_2024__71315[[#This Row],[ID транспорта]],_22_05_2024__71315[[#This Row],[дата путевого листа]])</f>
        <v>14645408</v>
      </c>
      <c r="C976" s="20" t="s">
        <v>245</v>
      </c>
      <c r="D976" s="19">
        <v>45408</v>
      </c>
      <c r="E976">
        <v>176</v>
      </c>
      <c r="F976">
        <f>COUNTIF(Телематика!B:B,_22_05_2024__71315[[#This Row],[Столбец1]])</f>
        <v>1</v>
      </c>
    </row>
    <row r="977" spans="1:6" x14ac:dyDescent="0.2">
      <c r="A977">
        <v>146</v>
      </c>
      <c r="B977" t="str">
        <f>CONCATENATE(_22_05_2024__71315[[#This Row],[ID транспорта]],_22_05_2024__71315[[#This Row],[дата путевого листа]])</f>
        <v>14645409</v>
      </c>
      <c r="C977" s="20" t="s">
        <v>245</v>
      </c>
      <c r="D977" s="19">
        <v>45409</v>
      </c>
      <c r="E977">
        <v>67</v>
      </c>
      <c r="F977">
        <f>COUNTIF(Телематика!B:B,_22_05_2024__71315[[#This Row],[Столбец1]])</f>
        <v>1</v>
      </c>
    </row>
    <row r="978" spans="1:6" x14ac:dyDescent="0.2">
      <c r="A978">
        <v>146</v>
      </c>
      <c r="B978" t="str">
        <f>CONCATENATE(_22_05_2024__71315[[#This Row],[ID транспорта]],_22_05_2024__71315[[#This Row],[дата путевого листа]])</f>
        <v>14645410</v>
      </c>
      <c r="C978" s="20" t="s">
        <v>245</v>
      </c>
      <c r="D978" s="19">
        <v>45410</v>
      </c>
      <c r="E978">
        <v>103</v>
      </c>
      <c r="F978">
        <f>COUNTIF(Телематика!B:B,_22_05_2024__71315[[#This Row],[Столбец1]])</f>
        <v>1</v>
      </c>
    </row>
    <row r="979" spans="1:6" x14ac:dyDescent="0.2">
      <c r="A979">
        <v>146</v>
      </c>
      <c r="B979" t="str">
        <f>CONCATENATE(_22_05_2024__71315[[#This Row],[ID транспорта]],_22_05_2024__71315[[#This Row],[дата путевого листа]])</f>
        <v>14645411</v>
      </c>
      <c r="C979" s="20" t="s">
        <v>245</v>
      </c>
      <c r="D979" s="19">
        <v>45411</v>
      </c>
      <c r="E979">
        <v>11</v>
      </c>
      <c r="F979">
        <f>COUNTIF(Телематика!B:B,_22_05_2024__71315[[#This Row],[Столбец1]])</f>
        <v>1</v>
      </c>
    </row>
    <row r="980" spans="1:6" x14ac:dyDescent="0.2">
      <c r="A980">
        <v>146</v>
      </c>
      <c r="B980" t="str">
        <f>CONCATENATE(_22_05_2024__71315[[#This Row],[ID транспорта]],_22_05_2024__71315[[#This Row],[дата путевого листа]])</f>
        <v>14645412</v>
      </c>
      <c r="C980" s="20" t="s">
        <v>245</v>
      </c>
      <c r="D980" s="19">
        <v>45412</v>
      </c>
      <c r="E980">
        <v>14</v>
      </c>
      <c r="F980">
        <f>COUNTIF(Телематика!B:B,_22_05_2024__71315[[#This Row],[Столбец1]])</f>
        <v>1</v>
      </c>
    </row>
    <row r="981" spans="1:6" hidden="1" x14ac:dyDescent="0.2">
      <c r="A981">
        <v>147</v>
      </c>
      <c r="B981" t="str">
        <f>CONCATENATE(_22_05_2024__71315[[#This Row],[ID транспорта]],_22_05_2024__71315[[#This Row],[дата путевого листа]])</f>
        <v>14745384</v>
      </c>
      <c r="C981" s="20" t="s">
        <v>69</v>
      </c>
      <c r="D981" s="19">
        <v>45384</v>
      </c>
      <c r="E981">
        <v>5</v>
      </c>
      <c r="F981">
        <f>COUNTIF(Телематика!B:B,_22_05_2024__71315[[#This Row],[Столбец1]])</f>
        <v>1</v>
      </c>
    </row>
    <row r="982" spans="1:6" x14ac:dyDescent="0.2">
      <c r="A982">
        <v>147</v>
      </c>
      <c r="B982" t="str">
        <f>CONCATENATE(_22_05_2024__71315[[#This Row],[ID транспорта]],_22_05_2024__71315[[#This Row],[дата путевого листа]])</f>
        <v>14745387</v>
      </c>
      <c r="C982" s="20" t="s">
        <v>69</v>
      </c>
      <c r="D982" s="19">
        <v>45387</v>
      </c>
      <c r="E982">
        <v>6</v>
      </c>
      <c r="F982">
        <f>COUNTIF(Телематика!B:B,_22_05_2024__71315[[#This Row],[Столбец1]])</f>
        <v>1</v>
      </c>
    </row>
    <row r="983" spans="1:6" hidden="1" x14ac:dyDescent="0.2">
      <c r="A983">
        <v>147</v>
      </c>
      <c r="B983" t="str">
        <f>CONCATENATE(_22_05_2024__71315[[#This Row],[ID транспорта]],_22_05_2024__71315[[#This Row],[дата путевого листа]])</f>
        <v>14745393</v>
      </c>
      <c r="C983" s="20" t="s">
        <v>69</v>
      </c>
      <c r="D983" s="19">
        <v>45393</v>
      </c>
      <c r="E983">
        <v>13.21</v>
      </c>
      <c r="F983">
        <f>COUNTIF(Телематика!B:B,_22_05_2024__71315[[#This Row],[Столбец1]])</f>
        <v>1</v>
      </c>
    </row>
    <row r="984" spans="1:6" hidden="1" x14ac:dyDescent="0.2">
      <c r="A984">
        <v>147</v>
      </c>
      <c r="B984" t="str">
        <f>CONCATENATE(_22_05_2024__71315[[#This Row],[ID транспорта]],_22_05_2024__71315[[#This Row],[дата путевого листа]])</f>
        <v>14745398</v>
      </c>
      <c r="C984" s="20" t="s">
        <v>69</v>
      </c>
      <c r="D984" s="19">
        <v>45398</v>
      </c>
      <c r="E984">
        <v>3</v>
      </c>
      <c r="F984">
        <f>COUNTIF(Телематика!B:B,_22_05_2024__71315[[#This Row],[Столбец1]])</f>
        <v>1</v>
      </c>
    </row>
    <row r="985" spans="1:6" hidden="1" x14ac:dyDescent="0.2">
      <c r="A985">
        <v>147</v>
      </c>
      <c r="B985" t="str">
        <f>CONCATENATE(_22_05_2024__71315[[#This Row],[ID транспорта]],_22_05_2024__71315[[#This Row],[дата путевого листа]])</f>
        <v>14745411</v>
      </c>
      <c r="C985" s="20" t="s">
        <v>69</v>
      </c>
      <c r="D985" s="19">
        <v>45411</v>
      </c>
      <c r="E985">
        <v>10.79</v>
      </c>
      <c r="F985">
        <f>COUNTIF(Телематика!B:B,_22_05_2024__71315[[#This Row],[Столбец1]])</f>
        <v>1</v>
      </c>
    </row>
    <row r="986" spans="1:6" hidden="1" x14ac:dyDescent="0.2">
      <c r="A986">
        <v>148</v>
      </c>
      <c r="B986" t="str">
        <f>CONCATENATE(_22_05_2024__71315[[#This Row],[ID транспорта]],_22_05_2024__71315[[#This Row],[дата путевого листа]])</f>
        <v>14845399</v>
      </c>
      <c r="C986" s="20" t="s">
        <v>246</v>
      </c>
      <c r="D986" s="19">
        <v>45399</v>
      </c>
      <c r="E986">
        <v>246</v>
      </c>
      <c r="F986">
        <f>COUNTIF(Телематика!B:B,_22_05_2024__71315[[#This Row],[Столбец1]])</f>
        <v>1</v>
      </c>
    </row>
    <row r="987" spans="1:6" hidden="1" x14ac:dyDescent="0.2">
      <c r="A987">
        <v>148</v>
      </c>
      <c r="B987" t="str">
        <f>CONCATENATE(_22_05_2024__71315[[#This Row],[ID транспорта]],_22_05_2024__71315[[#This Row],[дата путевого листа]])</f>
        <v>14845400</v>
      </c>
      <c r="C987" s="20" t="s">
        <v>246</v>
      </c>
      <c r="D987" s="19">
        <v>45400</v>
      </c>
      <c r="E987">
        <v>36</v>
      </c>
      <c r="F987">
        <f>COUNTIF(Телематика!B:B,_22_05_2024__71315[[#This Row],[Столбец1]])</f>
        <v>1</v>
      </c>
    </row>
    <row r="988" spans="1:6" hidden="1" x14ac:dyDescent="0.2">
      <c r="A988">
        <v>148</v>
      </c>
      <c r="B988" t="str">
        <f>CONCATENATE(_22_05_2024__71315[[#This Row],[ID транспорта]],_22_05_2024__71315[[#This Row],[дата путевого листа]])</f>
        <v>14845401</v>
      </c>
      <c r="C988" s="20" t="s">
        <v>246</v>
      </c>
      <c r="D988" s="19">
        <v>45401</v>
      </c>
      <c r="E988">
        <v>39</v>
      </c>
      <c r="F988">
        <f>COUNTIF(Телематика!B:B,_22_05_2024__71315[[#This Row],[Столбец1]])</f>
        <v>1</v>
      </c>
    </row>
    <row r="989" spans="1:6" hidden="1" x14ac:dyDescent="0.2">
      <c r="A989">
        <v>148</v>
      </c>
      <c r="B989" t="str">
        <f>CONCATENATE(_22_05_2024__71315[[#This Row],[ID транспорта]],_22_05_2024__71315[[#This Row],[дата путевого листа]])</f>
        <v>14845402</v>
      </c>
      <c r="C989" s="20" t="s">
        <v>246</v>
      </c>
      <c r="D989" s="19">
        <v>45402</v>
      </c>
      <c r="E989">
        <v>67</v>
      </c>
      <c r="F989">
        <f>COUNTIF(Телематика!B:B,_22_05_2024__71315[[#This Row],[Столбец1]])</f>
        <v>1</v>
      </c>
    </row>
    <row r="990" spans="1:6" hidden="1" x14ac:dyDescent="0.2">
      <c r="A990">
        <v>148</v>
      </c>
      <c r="B990" t="str">
        <f>CONCATENATE(_22_05_2024__71315[[#This Row],[ID транспорта]],_22_05_2024__71315[[#This Row],[дата путевого листа]])</f>
        <v>14845404</v>
      </c>
      <c r="C990" s="20" t="s">
        <v>246</v>
      </c>
      <c r="D990" s="19">
        <v>45404</v>
      </c>
      <c r="E990">
        <v>48</v>
      </c>
      <c r="F990">
        <f>COUNTIF(Телематика!B:B,_22_05_2024__71315[[#This Row],[Столбец1]])</f>
        <v>1</v>
      </c>
    </row>
    <row r="991" spans="1:6" hidden="1" x14ac:dyDescent="0.2">
      <c r="A991">
        <v>148</v>
      </c>
      <c r="B991" t="str">
        <f>CONCATENATE(_22_05_2024__71315[[#This Row],[ID транспорта]],_22_05_2024__71315[[#This Row],[дата путевого листа]])</f>
        <v>14845405</v>
      </c>
      <c r="C991" s="20" t="s">
        <v>246</v>
      </c>
      <c r="D991" s="19">
        <v>45405</v>
      </c>
      <c r="E991">
        <v>34</v>
      </c>
      <c r="F991">
        <f>COUNTIF(Телематика!B:B,_22_05_2024__71315[[#This Row],[Столбец1]])</f>
        <v>1</v>
      </c>
    </row>
    <row r="992" spans="1:6" hidden="1" x14ac:dyDescent="0.2">
      <c r="A992">
        <v>148</v>
      </c>
      <c r="B992" t="str">
        <f>CONCATENATE(_22_05_2024__71315[[#This Row],[ID транспорта]],_22_05_2024__71315[[#This Row],[дата путевого листа]])</f>
        <v>14845406</v>
      </c>
      <c r="C992" s="20" t="s">
        <v>246</v>
      </c>
      <c r="D992" s="19">
        <v>45406</v>
      </c>
      <c r="E992">
        <v>40</v>
      </c>
      <c r="F992">
        <f>COUNTIF(Телематика!B:B,_22_05_2024__71315[[#This Row],[Столбец1]])</f>
        <v>1</v>
      </c>
    </row>
    <row r="993" spans="1:6" hidden="1" x14ac:dyDescent="0.2">
      <c r="A993">
        <v>450</v>
      </c>
      <c r="B993" t="str">
        <f>CONCATENATE(_22_05_2024__71315[[#This Row],[ID транспорта]],_22_05_2024__71315[[#This Row],[дата путевого листа]])</f>
        <v>45045405</v>
      </c>
      <c r="C993" s="20" t="s">
        <v>63</v>
      </c>
      <c r="D993" s="19">
        <v>45405</v>
      </c>
      <c r="E993">
        <v>11</v>
      </c>
      <c r="F993">
        <f>COUNTIF(Телематика!B:B,_22_05_2024__71315[[#This Row],[Столбец1]])</f>
        <v>1</v>
      </c>
    </row>
    <row r="994" spans="1:6" x14ac:dyDescent="0.2">
      <c r="A994">
        <v>150</v>
      </c>
      <c r="B994" t="str">
        <f>CONCATENATE(_22_05_2024__71315[[#This Row],[ID транспорта]],_22_05_2024__71315[[#This Row],[дата путевого листа]])</f>
        <v>15045400</v>
      </c>
      <c r="C994" s="20" t="s">
        <v>70</v>
      </c>
      <c r="D994" s="19">
        <v>45400</v>
      </c>
      <c r="E994">
        <v>36</v>
      </c>
      <c r="F994">
        <f>COUNTIF(Телематика!B:B,_22_05_2024__71315[[#This Row],[Столбец1]])</f>
        <v>1</v>
      </c>
    </row>
    <row r="995" spans="1:6" x14ac:dyDescent="0.2">
      <c r="A995">
        <v>150</v>
      </c>
      <c r="B995" t="str">
        <f>CONCATENATE(_22_05_2024__71315[[#This Row],[ID транспорта]],_22_05_2024__71315[[#This Row],[дата путевого листа]])</f>
        <v>15045401</v>
      </c>
      <c r="C995" s="20" t="s">
        <v>70</v>
      </c>
      <c r="D995" s="19">
        <v>45401</v>
      </c>
      <c r="E995">
        <v>39</v>
      </c>
      <c r="F995">
        <f>COUNTIF(Телематика!B:B,_22_05_2024__71315[[#This Row],[Столбец1]])</f>
        <v>1</v>
      </c>
    </row>
    <row r="996" spans="1:6" x14ac:dyDescent="0.2">
      <c r="A996">
        <v>150</v>
      </c>
      <c r="B996" t="str">
        <f>CONCATENATE(_22_05_2024__71315[[#This Row],[ID транспорта]],_22_05_2024__71315[[#This Row],[дата путевого листа]])</f>
        <v>15045403</v>
      </c>
      <c r="C996" s="20" t="s">
        <v>70</v>
      </c>
      <c r="D996" s="19">
        <v>45403</v>
      </c>
      <c r="E996">
        <v>16</v>
      </c>
      <c r="F996">
        <f>COUNTIF(Телематика!B:B,_22_05_2024__71315[[#This Row],[Столбец1]])</f>
        <v>1</v>
      </c>
    </row>
    <row r="997" spans="1:6" x14ac:dyDescent="0.2">
      <c r="A997">
        <v>154</v>
      </c>
      <c r="B997" t="str">
        <f>CONCATENATE(_22_05_2024__71315[[#This Row],[ID транспорта]],_22_05_2024__71315[[#This Row],[дата путевого листа]])</f>
        <v>15445386</v>
      </c>
      <c r="C997" s="20" t="s">
        <v>249</v>
      </c>
      <c r="D997" s="19">
        <v>45386</v>
      </c>
      <c r="E997">
        <v>125</v>
      </c>
      <c r="F997">
        <f>COUNTIF(Телематика!B:B,_22_05_2024__71315[[#This Row],[Столбец1]])</f>
        <v>1</v>
      </c>
    </row>
    <row r="998" spans="1:6" x14ac:dyDescent="0.2">
      <c r="A998">
        <v>154</v>
      </c>
      <c r="B998" t="str">
        <f>CONCATENATE(_22_05_2024__71315[[#This Row],[ID транспорта]],_22_05_2024__71315[[#This Row],[дата путевого листа]])</f>
        <v>15445393</v>
      </c>
      <c r="C998" s="20" t="s">
        <v>249</v>
      </c>
      <c r="D998" s="19">
        <v>45393</v>
      </c>
      <c r="E998">
        <v>50</v>
      </c>
      <c r="F998">
        <f>COUNTIF(Телематика!B:B,_22_05_2024__71315[[#This Row],[Столбец1]])</f>
        <v>1</v>
      </c>
    </row>
    <row r="999" spans="1:6" x14ac:dyDescent="0.2">
      <c r="A999">
        <v>154</v>
      </c>
      <c r="B999" t="str">
        <f>CONCATENATE(_22_05_2024__71315[[#This Row],[ID транспорта]],_22_05_2024__71315[[#This Row],[дата путевого листа]])</f>
        <v>15445400</v>
      </c>
      <c r="C999" s="20" t="s">
        <v>249</v>
      </c>
      <c r="D999" s="19">
        <v>45400</v>
      </c>
      <c r="E999">
        <v>26</v>
      </c>
      <c r="F999">
        <f>COUNTIF(Телематика!B:B,_22_05_2024__71315[[#This Row],[Столбец1]])</f>
        <v>1</v>
      </c>
    </row>
    <row r="1000" spans="1:6" x14ac:dyDescent="0.2">
      <c r="A1000">
        <v>154</v>
      </c>
      <c r="B1000" t="str">
        <f>CONCATENATE(_22_05_2024__71315[[#This Row],[ID транспорта]],_22_05_2024__71315[[#This Row],[дата путевого листа]])</f>
        <v>15445407</v>
      </c>
      <c r="C1000" s="20" t="s">
        <v>249</v>
      </c>
      <c r="D1000" s="19">
        <v>45407</v>
      </c>
      <c r="E1000">
        <v>47</v>
      </c>
      <c r="F1000">
        <f>COUNTIF(Телематика!B:B,_22_05_2024__71315[[#This Row],[Столбец1]])</f>
        <v>1</v>
      </c>
    </row>
    <row r="1001" spans="1:6" x14ac:dyDescent="0.2">
      <c r="A1001">
        <v>154</v>
      </c>
      <c r="B1001" t="str">
        <f>CONCATENATE(_22_05_2024__71315[[#This Row],[ID транспорта]],_22_05_2024__71315[[#This Row],[дата путевого листа]])</f>
        <v>15445411</v>
      </c>
      <c r="C1001" s="20" t="s">
        <v>249</v>
      </c>
      <c r="D1001" s="19">
        <v>45411</v>
      </c>
      <c r="E1001">
        <v>2</v>
      </c>
      <c r="F1001">
        <f>COUNTIF(Телематика!B:B,_22_05_2024__71315[[#This Row],[Столбец1]])</f>
        <v>1</v>
      </c>
    </row>
    <row r="1002" spans="1:6" x14ac:dyDescent="0.2">
      <c r="A1002">
        <v>155</v>
      </c>
      <c r="B1002" t="str">
        <f>CONCATENATE(_22_05_2024__71315[[#This Row],[ID транспорта]],_22_05_2024__71315[[#This Row],[дата путевого листа]])</f>
        <v>15545400</v>
      </c>
      <c r="C1002" s="20" t="s">
        <v>73</v>
      </c>
      <c r="D1002" s="19">
        <v>45400</v>
      </c>
      <c r="E1002">
        <v>36</v>
      </c>
      <c r="F1002">
        <f>COUNTIF(Телематика!B:B,_22_05_2024__71315[[#This Row],[Столбец1]])</f>
        <v>1</v>
      </c>
    </row>
    <row r="1003" spans="1:6" x14ac:dyDescent="0.2">
      <c r="A1003">
        <v>155</v>
      </c>
      <c r="B1003" t="str">
        <f>CONCATENATE(_22_05_2024__71315[[#This Row],[ID транспорта]],_22_05_2024__71315[[#This Row],[дата путевого листа]])</f>
        <v>15545401</v>
      </c>
      <c r="C1003" s="20" t="s">
        <v>73</v>
      </c>
      <c r="D1003" s="19">
        <v>45401</v>
      </c>
      <c r="E1003">
        <v>39</v>
      </c>
      <c r="F1003">
        <f>COUNTIF(Телематика!B:B,_22_05_2024__71315[[#This Row],[Столбец1]])</f>
        <v>1</v>
      </c>
    </row>
    <row r="1004" spans="1:6" x14ac:dyDescent="0.2">
      <c r="A1004">
        <v>155</v>
      </c>
      <c r="B1004" t="str">
        <f>CONCATENATE(_22_05_2024__71315[[#This Row],[ID транспорта]],_22_05_2024__71315[[#This Row],[дата путевого листа]])</f>
        <v>15545402</v>
      </c>
      <c r="C1004" s="20" t="s">
        <v>73</v>
      </c>
      <c r="D1004" s="19">
        <v>45402</v>
      </c>
      <c r="E1004">
        <v>67</v>
      </c>
      <c r="F1004">
        <f>COUNTIF(Телематика!B:B,_22_05_2024__71315[[#This Row],[Столбец1]])</f>
        <v>1</v>
      </c>
    </row>
    <row r="1005" spans="1:6" hidden="1" x14ac:dyDescent="0.2">
      <c r="A1005">
        <v>157</v>
      </c>
      <c r="B1005" t="str">
        <f>CONCATENATE(_22_05_2024__71315[[#This Row],[ID транспорта]],_22_05_2024__71315[[#This Row],[дата путевого листа]])</f>
        <v>15745393</v>
      </c>
      <c r="C1005" s="20" t="s">
        <v>251</v>
      </c>
      <c r="D1005" s="19">
        <v>45393</v>
      </c>
      <c r="E1005">
        <v>49</v>
      </c>
      <c r="F1005">
        <f>COUNTIF(Телематика!B:B,_22_05_2024__71315[[#This Row],[Столбец1]])</f>
        <v>1</v>
      </c>
    </row>
    <row r="1006" spans="1:6" hidden="1" x14ac:dyDescent="0.2">
      <c r="A1006">
        <v>157</v>
      </c>
      <c r="B1006" t="str">
        <f>CONCATENATE(_22_05_2024__71315[[#This Row],[ID транспорта]],_22_05_2024__71315[[#This Row],[дата путевого листа]])</f>
        <v>15745394</v>
      </c>
      <c r="C1006" s="20" t="s">
        <v>251</v>
      </c>
      <c r="D1006" s="19">
        <v>45394</v>
      </c>
      <c r="E1006">
        <v>6</v>
      </c>
      <c r="F1006">
        <f>COUNTIF(Телематика!B:B,_22_05_2024__71315[[#This Row],[Столбец1]])</f>
        <v>1</v>
      </c>
    </row>
    <row r="1007" spans="1:6" hidden="1" x14ac:dyDescent="0.2">
      <c r="A1007">
        <v>157</v>
      </c>
      <c r="B1007" t="str">
        <f>CONCATENATE(_22_05_2024__71315[[#This Row],[ID транспорта]],_22_05_2024__71315[[#This Row],[дата путевого листа]])</f>
        <v>15745397</v>
      </c>
      <c r="C1007" s="20" t="s">
        <v>251</v>
      </c>
      <c r="D1007" s="19">
        <v>45397</v>
      </c>
      <c r="E1007">
        <v>5</v>
      </c>
      <c r="F1007">
        <f>COUNTIF(Телематика!B:B,_22_05_2024__71315[[#This Row],[Столбец1]])</f>
        <v>1</v>
      </c>
    </row>
    <row r="1008" spans="1:6" hidden="1" x14ac:dyDescent="0.2">
      <c r="A1008">
        <v>157</v>
      </c>
      <c r="B1008" t="str">
        <f>CONCATENATE(_22_05_2024__71315[[#This Row],[ID транспорта]],_22_05_2024__71315[[#This Row],[дата путевого листа]])</f>
        <v>15745400</v>
      </c>
      <c r="C1008" s="20" t="s">
        <v>251</v>
      </c>
      <c r="D1008" s="19">
        <v>45400</v>
      </c>
      <c r="E1008">
        <v>28</v>
      </c>
      <c r="F1008">
        <f>COUNTIF(Телематика!B:B,_22_05_2024__71315[[#This Row],[Столбец1]])</f>
        <v>1</v>
      </c>
    </row>
    <row r="1009" spans="1:6" hidden="1" x14ac:dyDescent="0.2">
      <c r="A1009">
        <v>157</v>
      </c>
      <c r="B1009" t="str">
        <f>CONCATENATE(_22_05_2024__71315[[#This Row],[ID транспорта]],_22_05_2024__71315[[#This Row],[дата путевого листа]])</f>
        <v>15745402</v>
      </c>
      <c r="C1009" s="20" t="s">
        <v>251</v>
      </c>
      <c r="D1009" s="19">
        <v>45402</v>
      </c>
      <c r="E1009">
        <v>7</v>
      </c>
      <c r="F1009">
        <f>COUNTIF(Телематика!B:B,_22_05_2024__71315[[#This Row],[Столбец1]])</f>
        <v>1</v>
      </c>
    </row>
    <row r="1010" spans="1:6" hidden="1" x14ac:dyDescent="0.2">
      <c r="A1010">
        <v>157</v>
      </c>
      <c r="B1010" t="str">
        <f>CONCATENATE(_22_05_2024__71315[[#This Row],[ID транспорта]],_22_05_2024__71315[[#This Row],[дата путевого листа]])</f>
        <v>15745405</v>
      </c>
      <c r="C1010" s="20" t="s">
        <v>251</v>
      </c>
      <c r="D1010" s="19">
        <v>45405</v>
      </c>
      <c r="E1010">
        <v>53</v>
      </c>
      <c r="F1010">
        <f>COUNTIF(Телематика!B:B,_22_05_2024__71315[[#This Row],[Столбец1]])</f>
        <v>1</v>
      </c>
    </row>
    <row r="1011" spans="1:6" hidden="1" x14ac:dyDescent="0.2">
      <c r="A1011">
        <v>157</v>
      </c>
      <c r="B1011" t="str">
        <f>CONCATENATE(_22_05_2024__71315[[#This Row],[ID транспорта]],_22_05_2024__71315[[#This Row],[дата путевого листа]])</f>
        <v>15745409</v>
      </c>
      <c r="C1011" s="20" t="s">
        <v>251</v>
      </c>
      <c r="D1011" s="19">
        <v>45409</v>
      </c>
      <c r="E1011">
        <v>26</v>
      </c>
      <c r="F1011">
        <f>COUNTIF(Телематика!B:B,_22_05_2024__71315[[#This Row],[Столбец1]])</f>
        <v>1</v>
      </c>
    </row>
    <row r="1012" spans="1:6" hidden="1" x14ac:dyDescent="0.2">
      <c r="A1012">
        <v>157</v>
      </c>
      <c r="B1012" t="str">
        <f>CONCATENATE(_22_05_2024__71315[[#This Row],[ID транспорта]],_22_05_2024__71315[[#This Row],[дата путевого листа]])</f>
        <v>15745410</v>
      </c>
      <c r="C1012" s="20" t="s">
        <v>251</v>
      </c>
      <c r="D1012" s="19">
        <v>45410</v>
      </c>
      <c r="E1012">
        <v>0</v>
      </c>
      <c r="F1012">
        <f>COUNTIF(Телематика!B:B,_22_05_2024__71315[[#This Row],[Столбец1]])</f>
        <v>1</v>
      </c>
    </row>
    <row r="1013" spans="1:6" hidden="1" x14ac:dyDescent="0.2">
      <c r="A1013">
        <v>158</v>
      </c>
      <c r="B1013" t="str">
        <f>CONCATENATE(_22_05_2024__71315[[#This Row],[ID транспорта]],_22_05_2024__71315[[#This Row],[дата путевого листа]])</f>
        <v>15845383</v>
      </c>
      <c r="C1013" s="20" t="s">
        <v>74</v>
      </c>
      <c r="D1013" s="19">
        <v>45383</v>
      </c>
      <c r="E1013">
        <v>100</v>
      </c>
      <c r="F1013">
        <f>COUNTIF(Телематика!B:B,_22_05_2024__71315[[#This Row],[Столбец1]])</f>
        <v>1</v>
      </c>
    </row>
    <row r="1014" spans="1:6" hidden="1" x14ac:dyDescent="0.2">
      <c r="A1014">
        <v>158</v>
      </c>
      <c r="B1014" t="str">
        <f>CONCATENATE(_22_05_2024__71315[[#This Row],[ID транспорта]],_22_05_2024__71315[[#This Row],[дата путевого листа]])</f>
        <v>15845384</v>
      </c>
      <c r="C1014" s="20" t="s">
        <v>74</v>
      </c>
      <c r="D1014" s="19">
        <v>45384</v>
      </c>
      <c r="E1014">
        <v>47</v>
      </c>
      <c r="F1014">
        <f>COUNTIF(Телематика!B:B,_22_05_2024__71315[[#This Row],[Столбец1]])</f>
        <v>1</v>
      </c>
    </row>
    <row r="1015" spans="1:6" hidden="1" x14ac:dyDescent="0.2">
      <c r="A1015">
        <v>158</v>
      </c>
      <c r="B1015" t="str">
        <f>CONCATENATE(_22_05_2024__71315[[#This Row],[ID транспорта]],_22_05_2024__71315[[#This Row],[дата путевого листа]])</f>
        <v>15845385</v>
      </c>
      <c r="C1015" s="20" t="s">
        <v>74</v>
      </c>
      <c r="D1015" s="19">
        <v>45385</v>
      </c>
      <c r="E1015">
        <v>279</v>
      </c>
      <c r="F1015">
        <f>COUNTIF(Телематика!B:B,_22_05_2024__71315[[#This Row],[Столбец1]])</f>
        <v>1</v>
      </c>
    </row>
    <row r="1016" spans="1:6" hidden="1" x14ac:dyDescent="0.2">
      <c r="A1016">
        <v>158</v>
      </c>
      <c r="B1016" t="str">
        <f>CONCATENATE(_22_05_2024__71315[[#This Row],[ID транспорта]],_22_05_2024__71315[[#This Row],[дата путевого листа]])</f>
        <v>15845386</v>
      </c>
      <c r="C1016" s="20" t="s">
        <v>74</v>
      </c>
      <c r="D1016" s="19">
        <v>45386</v>
      </c>
      <c r="E1016">
        <v>66</v>
      </c>
      <c r="F1016">
        <f>COUNTIF(Телематика!B:B,_22_05_2024__71315[[#This Row],[Столбец1]])</f>
        <v>1</v>
      </c>
    </row>
    <row r="1017" spans="1:6" hidden="1" x14ac:dyDescent="0.2">
      <c r="A1017">
        <v>158</v>
      </c>
      <c r="B1017" t="str">
        <f>CONCATENATE(_22_05_2024__71315[[#This Row],[ID транспорта]],_22_05_2024__71315[[#This Row],[дата путевого листа]])</f>
        <v>15845387</v>
      </c>
      <c r="C1017" s="20" t="s">
        <v>74</v>
      </c>
      <c r="D1017" s="19">
        <v>45387</v>
      </c>
      <c r="E1017">
        <v>151</v>
      </c>
      <c r="F1017">
        <f>COUNTIF(Телематика!B:B,_22_05_2024__71315[[#This Row],[Столбец1]])</f>
        <v>1</v>
      </c>
    </row>
    <row r="1018" spans="1:6" hidden="1" x14ac:dyDescent="0.2">
      <c r="A1018">
        <v>158</v>
      </c>
      <c r="B1018" t="str">
        <f>CONCATENATE(_22_05_2024__71315[[#This Row],[ID транспорта]],_22_05_2024__71315[[#This Row],[дата путевого листа]])</f>
        <v>15845388</v>
      </c>
      <c r="C1018" s="20" t="s">
        <v>74</v>
      </c>
      <c r="D1018" s="19">
        <v>45388</v>
      </c>
      <c r="E1018">
        <v>158</v>
      </c>
      <c r="F1018">
        <f>COUNTIF(Телематика!B:B,_22_05_2024__71315[[#This Row],[Столбец1]])</f>
        <v>1</v>
      </c>
    </row>
    <row r="1019" spans="1:6" hidden="1" x14ac:dyDescent="0.2">
      <c r="A1019">
        <v>158</v>
      </c>
      <c r="B1019" t="str">
        <f>CONCATENATE(_22_05_2024__71315[[#This Row],[ID транспорта]],_22_05_2024__71315[[#This Row],[дата путевого листа]])</f>
        <v>15845389</v>
      </c>
      <c r="C1019" s="20" t="s">
        <v>74</v>
      </c>
      <c r="D1019" s="19">
        <v>45389</v>
      </c>
      <c r="E1019">
        <v>163</v>
      </c>
      <c r="F1019">
        <f>COUNTIF(Телематика!B:B,_22_05_2024__71315[[#This Row],[Столбец1]])</f>
        <v>1</v>
      </c>
    </row>
    <row r="1020" spans="1:6" hidden="1" x14ac:dyDescent="0.2">
      <c r="A1020">
        <v>158</v>
      </c>
      <c r="B1020" t="str">
        <f>CONCATENATE(_22_05_2024__71315[[#This Row],[ID транспорта]],_22_05_2024__71315[[#This Row],[дата путевого листа]])</f>
        <v>15845390</v>
      </c>
      <c r="C1020" s="20" t="s">
        <v>74</v>
      </c>
      <c r="D1020" s="19">
        <v>45390</v>
      </c>
      <c r="E1020">
        <v>401</v>
      </c>
      <c r="F1020">
        <f>COUNTIF(Телематика!B:B,_22_05_2024__71315[[#This Row],[Столбец1]])</f>
        <v>1</v>
      </c>
    </row>
    <row r="1021" spans="1:6" hidden="1" x14ac:dyDescent="0.2">
      <c r="A1021">
        <v>158</v>
      </c>
      <c r="B1021" t="str">
        <f>CONCATENATE(_22_05_2024__71315[[#This Row],[ID транспорта]],_22_05_2024__71315[[#This Row],[дата путевого листа]])</f>
        <v>15845391</v>
      </c>
      <c r="C1021" s="20" t="s">
        <v>74</v>
      </c>
      <c r="D1021" s="19">
        <v>45391</v>
      </c>
      <c r="E1021">
        <v>137</v>
      </c>
      <c r="F1021">
        <f>COUNTIF(Телематика!B:B,_22_05_2024__71315[[#This Row],[Столбец1]])</f>
        <v>1</v>
      </c>
    </row>
    <row r="1022" spans="1:6" hidden="1" x14ac:dyDescent="0.2">
      <c r="A1022">
        <v>158</v>
      </c>
      <c r="B1022" t="str">
        <f>CONCATENATE(_22_05_2024__71315[[#This Row],[ID транспорта]],_22_05_2024__71315[[#This Row],[дата путевого листа]])</f>
        <v>15845392</v>
      </c>
      <c r="C1022" s="20" t="s">
        <v>74</v>
      </c>
      <c r="D1022" s="19">
        <v>45392</v>
      </c>
      <c r="E1022">
        <v>261</v>
      </c>
      <c r="F1022">
        <f>COUNTIF(Телематика!B:B,_22_05_2024__71315[[#This Row],[Столбец1]])</f>
        <v>1</v>
      </c>
    </row>
    <row r="1023" spans="1:6" hidden="1" x14ac:dyDescent="0.2">
      <c r="A1023">
        <v>158</v>
      </c>
      <c r="B1023" t="str">
        <f>CONCATENATE(_22_05_2024__71315[[#This Row],[ID транспорта]],_22_05_2024__71315[[#This Row],[дата путевого листа]])</f>
        <v>15845393</v>
      </c>
      <c r="C1023" s="20" t="s">
        <v>74</v>
      </c>
      <c r="D1023" s="19">
        <v>45393</v>
      </c>
      <c r="E1023">
        <v>453</v>
      </c>
      <c r="F1023">
        <f>COUNTIF(Телематика!B:B,_22_05_2024__71315[[#This Row],[Столбец1]])</f>
        <v>1</v>
      </c>
    </row>
    <row r="1024" spans="1:6" hidden="1" x14ac:dyDescent="0.2">
      <c r="A1024">
        <v>158</v>
      </c>
      <c r="B1024" t="str">
        <f>CONCATENATE(_22_05_2024__71315[[#This Row],[ID транспорта]],_22_05_2024__71315[[#This Row],[дата путевого листа]])</f>
        <v>15845394</v>
      </c>
      <c r="C1024" s="20" t="s">
        <v>74</v>
      </c>
      <c r="D1024" s="19">
        <v>45394</v>
      </c>
      <c r="E1024">
        <v>39</v>
      </c>
      <c r="F1024">
        <f>COUNTIF(Телематика!B:B,_22_05_2024__71315[[#This Row],[Столбец1]])</f>
        <v>1</v>
      </c>
    </row>
    <row r="1025" spans="1:6" hidden="1" x14ac:dyDescent="0.2">
      <c r="A1025">
        <v>158</v>
      </c>
      <c r="B1025" t="str">
        <f>CONCATENATE(_22_05_2024__71315[[#This Row],[ID транспорта]],_22_05_2024__71315[[#This Row],[дата путевого листа]])</f>
        <v>15845395</v>
      </c>
      <c r="C1025" s="20" t="s">
        <v>74</v>
      </c>
      <c r="D1025" s="19">
        <v>45395</v>
      </c>
      <c r="E1025">
        <v>61</v>
      </c>
      <c r="F1025">
        <f>COUNTIF(Телематика!B:B,_22_05_2024__71315[[#This Row],[Столбец1]])</f>
        <v>1</v>
      </c>
    </row>
    <row r="1026" spans="1:6" hidden="1" x14ac:dyDescent="0.2">
      <c r="A1026">
        <v>158</v>
      </c>
      <c r="B1026" t="str">
        <f>CONCATENATE(_22_05_2024__71315[[#This Row],[ID транспорта]],_22_05_2024__71315[[#This Row],[дата путевого листа]])</f>
        <v>15845397</v>
      </c>
      <c r="C1026" s="20" t="s">
        <v>74</v>
      </c>
      <c r="D1026" s="19">
        <v>45397</v>
      </c>
      <c r="E1026">
        <v>82</v>
      </c>
      <c r="F1026">
        <f>COUNTIF(Телематика!B:B,_22_05_2024__71315[[#This Row],[Столбец1]])</f>
        <v>1</v>
      </c>
    </row>
    <row r="1027" spans="1:6" hidden="1" x14ac:dyDescent="0.2">
      <c r="A1027">
        <v>158</v>
      </c>
      <c r="B1027" t="str">
        <f>CONCATENATE(_22_05_2024__71315[[#This Row],[ID транспорта]],_22_05_2024__71315[[#This Row],[дата путевого листа]])</f>
        <v>15845398</v>
      </c>
      <c r="C1027" s="20" t="s">
        <v>74</v>
      </c>
      <c r="D1027" s="19">
        <v>45398</v>
      </c>
      <c r="E1027">
        <v>55</v>
      </c>
      <c r="F1027">
        <f>COUNTIF(Телематика!B:B,_22_05_2024__71315[[#This Row],[Столбец1]])</f>
        <v>1</v>
      </c>
    </row>
    <row r="1028" spans="1:6" hidden="1" x14ac:dyDescent="0.2">
      <c r="A1028">
        <v>158</v>
      </c>
      <c r="B1028" t="str">
        <f>CONCATENATE(_22_05_2024__71315[[#This Row],[ID транспорта]],_22_05_2024__71315[[#This Row],[дата путевого листа]])</f>
        <v>15845399</v>
      </c>
      <c r="C1028" s="20" t="s">
        <v>74</v>
      </c>
      <c r="D1028" s="19">
        <v>45399</v>
      </c>
      <c r="E1028">
        <v>68</v>
      </c>
      <c r="F1028">
        <f>COUNTIF(Телематика!B:B,_22_05_2024__71315[[#This Row],[Столбец1]])</f>
        <v>1</v>
      </c>
    </row>
    <row r="1029" spans="1:6" hidden="1" x14ac:dyDescent="0.2">
      <c r="A1029">
        <v>158</v>
      </c>
      <c r="B1029" t="str">
        <f>CONCATENATE(_22_05_2024__71315[[#This Row],[ID транспорта]],_22_05_2024__71315[[#This Row],[дата путевого листа]])</f>
        <v>15845400</v>
      </c>
      <c r="C1029" s="20" t="s">
        <v>74</v>
      </c>
      <c r="D1029" s="19">
        <v>45400</v>
      </c>
      <c r="E1029">
        <v>55</v>
      </c>
      <c r="F1029">
        <f>COUNTIF(Телематика!B:B,_22_05_2024__71315[[#This Row],[Столбец1]])</f>
        <v>1</v>
      </c>
    </row>
    <row r="1030" spans="1:6" hidden="1" x14ac:dyDescent="0.2">
      <c r="A1030">
        <v>158</v>
      </c>
      <c r="B1030" t="str">
        <f>CONCATENATE(_22_05_2024__71315[[#This Row],[ID транспорта]],_22_05_2024__71315[[#This Row],[дата путевого листа]])</f>
        <v>15845401</v>
      </c>
      <c r="C1030" s="20" t="s">
        <v>74</v>
      </c>
      <c r="D1030" s="19">
        <v>45401</v>
      </c>
      <c r="E1030">
        <v>76</v>
      </c>
      <c r="F1030">
        <f>COUNTIF(Телематика!B:B,_22_05_2024__71315[[#This Row],[Столбец1]])</f>
        <v>1</v>
      </c>
    </row>
    <row r="1031" spans="1:6" hidden="1" x14ac:dyDescent="0.2">
      <c r="A1031">
        <v>158</v>
      </c>
      <c r="B1031" t="str">
        <f>CONCATENATE(_22_05_2024__71315[[#This Row],[ID транспорта]],_22_05_2024__71315[[#This Row],[дата путевого листа]])</f>
        <v>15845402</v>
      </c>
      <c r="C1031" s="20" t="s">
        <v>74</v>
      </c>
      <c r="D1031" s="19">
        <v>45402</v>
      </c>
      <c r="E1031">
        <v>107</v>
      </c>
      <c r="F1031">
        <f>COUNTIF(Телематика!B:B,_22_05_2024__71315[[#This Row],[Столбец1]])</f>
        <v>1</v>
      </c>
    </row>
    <row r="1032" spans="1:6" hidden="1" x14ac:dyDescent="0.2">
      <c r="A1032">
        <v>158</v>
      </c>
      <c r="B1032" t="str">
        <f>CONCATENATE(_22_05_2024__71315[[#This Row],[ID транспорта]],_22_05_2024__71315[[#This Row],[дата путевого листа]])</f>
        <v>15845403</v>
      </c>
      <c r="C1032" s="20" t="s">
        <v>74</v>
      </c>
      <c r="D1032" s="19">
        <v>45403</v>
      </c>
      <c r="E1032">
        <v>22</v>
      </c>
      <c r="F1032">
        <f>COUNTIF(Телематика!B:B,_22_05_2024__71315[[#This Row],[Столбец1]])</f>
        <v>1</v>
      </c>
    </row>
    <row r="1033" spans="1:6" hidden="1" x14ac:dyDescent="0.2">
      <c r="A1033">
        <v>158</v>
      </c>
      <c r="B1033" t="str">
        <f>CONCATENATE(_22_05_2024__71315[[#This Row],[ID транспорта]],_22_05_2024__71315[[#This Row],[дата путевого листа]])</f>
        <v>15845404</v>
      </c>
      <c r="C1033" s="20" t="s">
        <v>74</v>
      </c>
      <c r="D1033" s="19">
        <v>45404</v>
      </c>
      <c r="E1033">
        <v>73</v>
      </c>
      <c r="F1033">
        <f>COUNTIF(Телематика!B:B,_22_05_2024__71315[[#This Row],[Столбец1]])</f>
        <v>1</v>
      </c>
    </row>
    <row r="1034" spans="1:6" hidden="1" x14ac:dyDescent="0.2">
      <c r="A1034">
        <v>158</v>
      </c>
      <c r="B1034" t="str">
        <f>CONCATENATE(_22_05_2024__71315[[#This Row],[ID транспорта]],_22_05_2024__71315[[#This Row],[дата путевого листа]])</f>
        <v>15845405</v>
      </c>
      <c r="C1034" s="20" t="s">
        <v>74</v>
      </c>
      <c r="D1034" s="19">
        <v>45405</v>
      </c>
      <c r="E1034">
        <v>67</v>
      </c>
      <c r="F1034">
        <f>COUNTIF(Телематика!B:B,_22_05_2024__71315[[#This Row],[Столбец1]])</f>
        <v>1</v>
      </c>
    </row>
    <row r="1035" spans="1:6" hidden="1" x14ac:dyDescent="0.2">
      <c r="A1035">
        <v>158</v>
      </c>
      <c r="B1035" t="str">
        <f>CONCATENATE(_22_05_2024__71315[[#This Row],[ID транспорта]],_22_05_2024__71315[[#This Row],[дата путевого листа]])</f>
        <v>15845406</v>
      </c>
      <c r="C1035" s="20" t="s">
        <v>74</v>
      </c>
      <c r="D1035" s="19">
        <v>45406</v>
      </c>
      <c r="E1035">
        <v>155</v>
      </c>
      <c r="F1035">
        <f>COUNTIF(Телематика!B:B,_22_05_2024__71315[[#This Row],[Столбец1]])</f>
        <v>1</v>
      </c>
    </row>
    <row r="1036" spans="1:6" hidden="1" x14ac:dyDescent="0.2">
      <c r="A1036">
        <v>158</v>
      </c>
      <c r="B1036" t="str">
        <f>CONCATENATE(_22_05_2024__71315[[#This Row],[ID транспорта]],_22_05_2024__71315[[#This Row],[дата путевого листа]])</f>
        <v>15845407</v>
      </c>
      <c r="C1036" s="20" t="s">
        <v>74</v>
      </c>
      <c r="D1036" s="19">
        <v>45407</v>
      </c>
      <c r="E1036">
        <v>73</v>
      </c>
      <c r="F1036">
        <f>COUNTIF(Телематика!B:B,_22_05_2024__71315[[#This Row],[Столбец1]])</f>
        <v>1</v>
      </c>
    </row>
    <row r="1037" spans="1:6" hidden="1" x14ac:dyDescent="0.2">
      <c r="A1037">
        <v>158</v>
      </c>
      <c r="B1037" t="str">
        <f>CONCATENATE(_22_05_2024__71315[[#This Row],[ID транспорта]],_22_05_2024__71315[[#This Row],[дата путевого листа]])</f>
        <v>15845408</v>
      </c>
      <c r="C1037" s="20" t="s">
        <v>74</v>
      </c>
      <c r="D1037" s="19">
        <v>45408</v>
      </c>
      <c r="E1037">
        <v>133</v>
      </c>
      <c r="F1037">
        <f>COUNTIF(Телематика!B:B,_22_05_2024__71315[[#This Row],[Столбец1]])</f>
        <v>1</v>
      </c>
    </row>
    <row r="1038" spans="1:6" hidden="1" x14ac:dyDescent="0.2">
      <c r="A1038">
        <v>158</v>
      </c>
      <c r="B1038" t="str">
        <f>CONCATENATE(_22_05_2024__71315[[#This Row],[ID транспорта]],_22_05_2024__71315[[#This Row],[дата путевого листа]])</f>
        <v>15845409</v>
      </c>
      <c r="C1038" s="20" t="s">
        <v>74</v>
      </c>
      <c r="D1038" s="19">
        <v>45409</v>
      </c>
      <c r="E1038">
        <v>30</v>
      </c>
      <c r="F1038">
        <f>COUNTIF(Телематика!B:B,_22_05_2024__71315[[#This Row],[Столбец1]])</f>
        <v>1</v>
      </c>
    </row>
    <row r="1039" spans="1:6" hidden="1" x14ac:dyDescent="0.2">
      <c r="A1039">
        <v>158</v>
      </c>
      <c r="B1039" t="str">
        <f>CONCATENATE(_22_05_2024__71315[[#This Row],[ID транспорта]],_22_05_2024__71315[[#This Row],[дата путевого листа]])</f>
        <v>15845410</v>
      </c>
      <c r="C1039" s="20" t="s">
        <v>74</v>
      </c>
      <c r="D1039" s="19">
        <v>45410</v>
      </c>
      <c r="E1039">
        <v>0</v>
      </c>
      <c r="F1039">
        <f>COUNTIF(Телематика!B:B,_22_05_2024__71315[[#This Row],[Столбец1]])</f>
        <v>1</v>
      </c>
    </row>
    <row r="1040" spans="1:6" x14ac:dyDescent="0.2">
      <c r="A1040">
        <v>159</v>
      </c>
      <c r="B1040" t="str">
        <f>CONCATENATE(_22_05_2024__71315[[#This Row],[ID транспорта]],_22_05_2024__71315[[#This Row],[дата путевого листа]])</f>
        <v>15945400</v>
      </c>
      <c r="C1040" s="20" t="s">
        <v>252</v>
      </c>
      <c r="D1040" s="19">
        <v>45400</v>
      </c>
      <c r="E1040">
        <v>3</v>
      </c>
      <c r="F1040">
        <f>COUNTIF(Телематика!B:B,_22_05_2024__71315[[#This Row],[Столбец1]])</f>
        <v>1</v>
      </c>
    </row>
    <row r="1041" spans="1:6" x14ac:dyDescent="0.2">
      <c r="A1041">
        <v>159</v>
      </c>
      <c r="B1041" t="str">
        <f>CONCATENATE(_22_05_2024__71315[[#This Row],[ID транспорта]],_22_05_2024__71315[[#This Row],[дата путевого листа]])</f>
        <v>15945405</v>
      </c>
      <c r="C1041" s="20" t="s">
        <v>252</v>
      </c>
      <c r="D1041" s="19">
        <v>45405</v>
      </c>
      <c r="E1041">
        <v>9</v>
      </c>
      <c r="F1041">
        <f>COUNTIF(Телематика!B:B,_22_05_2024__71315[[#This Row],[Столбец1]])</f>
        <v>1</v>
      </c>
    </row>
    <row r="1042" spans="1:6" x14ac:dyDescent="0.2">
      <c r="A1042">
        <v>159</v>
      </c>
      <c r="B1042" t="str">
        <f>CONCATENATE(_22_05_2024__71315[[#This Row],[ID транспорта]],_22_05_2024__71315[[#This Row],[дата путевого листа]])</f>
        <v>15945411</v>
      </c>
      <c r="C1042" s="20" t="s">
        <v>252</v>
      </c>
      <c r="D1042" s="19">
        <v>45411</v>
      </c>
      <c r="E1042">
        <v>11</v>
      </c>
      <c r="F1042">
        <f>COUNTIF(Телематика!B:B,_22_05_2024__71315[[#This Row],[Столбец1]])</f>
        <v>1</v>
      </c>
    </row>
    <row r="1043" spans="1:6" x14ac:dyDescent="0.2">
      <c r="A1043">
        <v>160</v>
      </c>
      <c r="B1043" t="str">
        <f>CONCATENATE(_22_05_2024__71315[[#This Row],[ID транспорта]],_22_05_2024__71315[[#This Row],[дата путевого листа]])</f>
        <v>16045405</v>
      </c>
      <c r="C1043" s="20" t="s">
        <v>253</v>
      </c>
      <c r="D1043" s="19">
        <v>45405</v>
      </c>
      <c r="E1043">
        <v>11</v>
      </c>
      <c r="F1043">
        <f>COUNTIF(Телематика!B:B,_22_05_2024__71315[[#This Row],[Столбец1]])</f>
        <v>1</v>
      </c>
    </row>
    <row r="1044" spans="1:6" hidden="1" x14ac:dyDescent="0.2">
      <c r="A1044">
        <v>160</v>
      </c>
      <c r="B1044" t="str">
        <f>CONCATENATE(_22_05_2024__71315[[#This Row],[ID транспорта]],_22_05_2024__71315[[#This Row],[дата путевого листа]])</f>
        <v>16045412</v>
      </c>
      <c r="C1044" s="20" t="s">
        <v>253</v>
      </c>
      <c r="D1044" s="19">
        <v>45412</v>
      </c>
      <c r="E1044">
        <v>3</v>
      </c>
      <c r="F1044">
        <f>COUNTIF(Телематика!B:B,_22_05_2024__71315[[#This Row],[Столбец1]])</f>
        <v>1</v>
      </c>
    </row>
    <row r="1045" spans="1:6" hidden="1" x14ac:dyDescent="0.2">
      <c r="A1045">
        <v>161</v>
      </c>
      <c r="B1045" t="str">
        <f>CONCATENATE(_22_05_2024__71315[[#This Row],[ID транспорта]],_22_05_2024__71315[[#This Row],[дата путевого листа]])</f>
        <v>16145393</v>
      </c>
      <c r="C1045" s="20" t="s">
        <v>254</v>
      </c>
      <c r="D1045" s="19">
        <v>45393</v>
      </c>
      <c r="E1045">
        <v>11</v>
      </c>
      <c r="F1045">
        <f>COUNTIF(Телематика!B:B,_22_05_2024__71315[[#This Row],[Столбец1]])</f>
        <v>1</v>
      </c>
    </row>
    <row r="1046" spans="1:6" hidden="1" x14ac:dyDescent="0.2">
      <c r="A1046">
        <v>161</v>
      </c>
      <c r="B1046" t="str">
        <f>CONCATENATE(_22_05_2024__71315[[#This Row],[ID транспорта]],_22_05_2024__71315[[#This Row],[дата путевого листа]])</f>
        <v>16145394</v>
      </c>
      <c r="C1046" s="20" t="s">
        <v>254</v>
      </c>
      <c r="D1046" s="19">
        <v>45394</v>
      </c>
      <c r="E1046">
        <v>26</v>
      </c>
      <c r="F1046">
        <f>COUNTIF(Телематика!B:B,_22_05_2024__71315[[#This Row],[Столбец1]])</f>
        <v>1</v>
      </c>
    </row>
    <row r="1047" spans="1:6" hidden="1" x14ac:dyDescent="0.2">
      <c r="A1047">
        <v>161</v>
      </c>
      <c r="B1047" t="str">
        <f>CONCATENATE(_22_05_2024__71315[[#This Row],[ID транспорта]],_22_05_2024__71315[[#This Row],[дата путевого листа]])</f>
        <v>16145397</v>
      </c>
      <c r="C1047" s="20" t="s">
        <v>254</v>
      </c>
      <c r="D1047" s="19">
        <v>45397</v>
      </c>
      <c r="E1047">
        <v>5</v>
      </c>
      <c r="F1047">
        <f>COUNTIF(Телематика!B:B,_22_05_2024__71315[[#This Row],[Столбец1]])</f>
        <v>1</v>
      </c>
    </row>
    <row r="1048" spans="1:6" hidden="1" x14ac:dyDescent="0.2">
      <c r="A1048">
        <v>161</v>
      </c>
      <c r="B1048" t="str">
        <f>CONCATENATE(_22_05_2024__71315[[#This Row],[ID транспорта]],_22_05_2024__71315[[#This Row],[дата путевого листа]])</f>
        <v>16145400</v>
      </c>
      <c r="C1048" s="20" t="s">
        <v>254</v>
      </c>
      <c r="D1048" s="19">
        <v>45400</v>
      </c>
      <c r="E1048">
        <v>24</v>
      </c>
      <c r="F1048">
        <f>COUNTIF(Телематика!B:B,_22_05_2024__71315[[#This Row],[Столбец1]])</f>
        <v>1</v>
      </c>
    </row>
    <row r="1049" spans="1:6" hidden="1" x14ac:dyDescent="0.2">
      <c r="A1049">
        <v>161</v>
      </c>
      <c r="B1049" t="str">
        <f>CONCATENATE(_22_05_2024__71315[[#This Row],[ID транспорта]],_22_05_2024__71315[[#This Row],[дата путевого листа]])</f>
        <v>16145402</v>
      </c>
      <c r="C1049" s="20" t="s">
        <v>254</v>
      </c>
      <c r="D1049" s="19">
        <v>45402</v>
      </c>
      <c r="E1049">
        <v>7</v>
      </c>
      <c r="F1049">
        <f>COUNTIF(Телематика!B:B,_22_05_2024__71315[[#This Row],[Столбец1]])</f>
        <v>1</v>
      </c>
    </row>
    <row r="1050" spans="1:6" hidden="1" x14ac:dyDescent="0.2">
      <c r="A1050">
        <v>161</v>
      </c>
      <c r="B1050" t="str">
        <f>CONCATENATE(_22_05_2024__71315[[#This Row],[ID транспорта]],_22_05_2024__71315[[#This Row],[дата путевого листа]])</f>
        <v>16145405</v>
      </c>
      <c r="C1050" s="20" t="s">
        <v>254</v>
      </c>
      <c r="D1050" s="19">
        <v>45405</v>
      </c>
      <c r="E1050">
        <v>53</v>
      </c>
      <c r="F1050">
        <f>COUNTIF(Телематика!B:B,_22_05_2024__71315[[#This Row],[Столбец1]])</f>
        <v>1</v>
      </c>
    </row>
    <row r="1051" spans="1:6" hidden="1" x14ac:dyDescent="0.2">
      <c r="A1051">
        <v>161</v>
      </c>
      <c r="B1051" t="str">
        <f>CONCATENATE(_22_05_2024__71315[[#This Row],[ID транспорта]],_22_05_2024__71315[[#This Row],[дата путевого листа]])</f>
        <v>16145409</v>
      </c>
      <c r="C1051" s="20" t="s">
        <v>254</v>
      </c>
      <c r="D1051" s="19">
        <v>45409</v>
      </c>
      <c r="E1051">
        <v>26</v>
      </c>
      <c r="F1051">
        <f>COUNTIF(Телематика!B:B,_22_05_2024__71315[[#This Row],[Столбец1]])</f>
        <v>1</v>
      </c>
    </row>
    <row r="1052" spans="1:6" hidden="1" x14ac:dyDescent="0.2">
      <c r="A1052">
        <v>161</v>
      </c>
      <c r="B1052" t="str">
        <f>CONCATENATE(_22_05_2024__71315[[#This Row],[ID транспорта]],_22_05_2024__71315[[#This Row],[дата путевого листа]])</f>
        <v>16145410</v>
      </c>
      <c r="C1052" s="20" t="s">
        <v>254</v>
      </c>
      <c r="D1052" s="19">
        <v>45410</v>
      </c>
      <c r="E1052">
        <v>0</v>
      </c>
      <c r="F1052">
        <f>COUNTIF(Телематика!B:B,_22_05_2024__71315[[#This Row],[Столбец1]])</f>
        <v>1</v>
      </c>
    </row>
    <row r="1053" spans="1:6" x14ac:dyDescent="0.2">
      <c r="A1053">
        <v>162</v>
      </c>
      <c r="B1053" t="str">
        <f>CONCATENATE(_22_05_2024__71315[[#This Row],[ID транспорта]],_22_05_2024__71315[[#This Row],[дата путевого листа]])</f>
        <v>16245383</v>
      </c>
      <c r="C1053" s="20" t="s">
        <v>255</v>
      </c>
      <c r="D1053" s="19">
        <v>45383</v>
      </c>
      <c r="E1053">
        <v>5.81</v>
      </c>
      <c r="F1053">
        <f>COUNTIF(Телематика!B:B,_22_05_2024__71315[[#This Row],[Столбец1]])</f>
        <v>1</v>
      </c>
    </row>
    <row r="1054" spans="1:6" hidden="1" x14ac:dyDescent="0.2">
      <c r="A1054">
        <v>162</v>
      </c>
      <c r="B1054" t="str">
        <f>CONCATENATE(_22_05_2024__71315[[#This Row],[ID транспорта]],_22_05_2024__71315[[#This Row],[дата путевого листа]])</f>
        <v>16245387</v>
      </c>
      <c r="C1054" s="20" t="s">
        <v>255</v>
      </c>
      <c r="D1054" s="19">
        <v>45387</v>
      </c>
      <c r="E1054">
        <v>63.14</v>
      </c>
      <c r="F1054">
        <f>COUNTIF(Телематика!B:B,_22_05_2024__71315[[#This Row],[Столбец1]])</f>
        <v>1</v>
      </c>
    </row>
    <row r="1055" spans="1:6" hidden="1" x14ac:dyDescent="0.2">
      <c r="A1055">
        <v>162</v>
      </c>
      <c r="B1055" t="str">
        <f>CONCATENATE(_22_05_2024__71315[[#This Row],[ID транспорта]],_22_05_2024__71315[[#This Row],[дата путевого листа]])</f>
        <v>16245390</v>
      </c>
      <c r="C1055" s="20" t="s">
        <v>255</v>
      </c>
      <c r="D1055" s="19">
        <v>45390</v>
      </c>
      <c r="E1055">
        <v>89.05</v>
      </c>
      <c r="F1055">
        <f>COUNTIF(Телематика!B:B,_22_05_2024__71315[[#This Row],[Столбец1]])</f>
        <v>1</v>
      </c>
    </row>
    <row r="1056" spans="1:6" hidden="1" x14ac:dyDescent="0.2">
      <c r="A1056">
        <v>162</v>
      </c>
      <c r="B1056" t="str">
        <f>CONCATENATE(_22_05_2024__71315[[#This Row],[ID транспорта]],_22_05_2024__71315[[#This Row],[дата путевого листа]])</f>
        <v>16245393</v>
      </c>
      <c r="C1056" s="20" t="s">
        <v>255</v>
      </c>
      <c r="D1056" s="19">
        <v>45393</v>
      </c>
      <c r="E1056">
        <v>11</v>
      </c>
      <c r="F1056">
        <f>COUNTIF(Телематика!B:B,_22_05_2024__71315[[#This Row],[Столбец1]])</f>
        <v>1</v>
      </c>
    </row>
    <row r="1057" spans="1:6" hidden="1" x14ac:dyDescent="0.2">
      <c r="A1057">
        <v>163</v>
      </c>
      <c r="B1057" t="str">
        <f>CONCATENATE(_22_05_2024__71315[[#This Row],[ID транспорта]],_22_05_2024__71315[[#This Row],[дата путевого листа]])</f>
        <v>16345387</v>
      </c>
      <c r="C1057" s="20" t="s">
        <v>256</v>
      </c>
      <c r="D1057" s="19">
        <v>45387</v>
      </c>
      <c r="E1057">
        <v>25.88</v>
      </c>
      <c r="F1057">
        <f>COUNTIF(Телематика!B:B,_22_05_2024__71315[[#This Row],[Столбец1]])</f>
        <v>1</v>
      </c>
    </row>
    <row r="1058" spans="1:6" hidden="1" x14ac:dyDescent="0.2">
      <c r="A1058">
        <v>163</v>
      </c>
      <c r="B1058" t="str">
        <f>CONCATENATE(_22_05_2024__71315[[#This Row],[ID транспорта]],_22_05_2024__71315[[#This Row],[дата путевого листа]])</f>
        <v>16345394</v>
      </c>
      <c r="C1058" s="20" t="s">
        <v>256</v>
      </c>
      <c r="D1058" s="19">
        <v>45394</v>
      </c>
      <c r="E1058">
        <v>39</v>
      </c>
      <c r="F1058">
        <f>COUNTIF(Телематика!B:B,_22_05_2024__71315[[#This Row],[Столбец1]])</f>
        <v>1</v>
      </c>
    </row>
    <row r="1059" spans="1:6" hidden="1" x14ac:dyDescent="0.2">
      <c r="A1059">
        <v>163</v>
      </c>
      <c r="B1059" t="str">
        <f>CONCATENATE(_22_05_2024__71315[[#This Row],[ID транспорта]],_22_05_2024__71315[[#This Row],[дата путевого листа]])</f>
        <v>16345395</v>
      </c>
      <c r="C1059" s="20" t="s">
        <v>256</v>
      </c>
      <c r="D1059" s="19">
        <v>45395</v>
      </c>
      <c r="E1059">
        <v>61</v>
      </c>
      <c r="F1059">
        <f>COUNTIF(Телематика!B:B,_22_05_2024__71315[[#This Row],[Столбец1]])</f>
        <v>1</v>
      </c>
    </row>
    <row r="1060" spans="1:6" hidden="1" x14ac:dyDescent="0.2">
      <c r="A1060">
        <v>163</v>
      </c>
      <c r="B1060" t="str">
        <f>CONCATENATE(_22_05_2024__71315[[#This Row],[ID транспорта]],_22_05_2024__71315[[#This Row],[дата путевого листа]])</f>
        <v>16345397</v>
      </c>
      <c r="C1060" s="20" t="s">
        <v>256</v>
      </c>
      <c r="D1060" s="19">
        <v>45397</v>
      </c>
      <c r="E1060">
        <v>82</v>
      </c>
      <c r="F1060">
        <f>COUNTIF(Телематика!B:B,_22_05_2024__71315[[#This Row],[Столбец1]])</f>
        <v>1</v>
      </c>
    </row>
    <row r="1061" spans="1:6" hidden="1" x14ac:dyDescent="0.2">
      <c r="A1061">
        <v>163</v>
      </c>
      <c r="B1061" t="str">
        <f>CONCATENATE(_22_05_2024__71315[[#This Row],[ID транспорта]],_22_05_2024__71315[[#This Row],[дата путевого листа]])</f>
        <v>16345398</v>
      </c>
      <c r="C1061" s="20" t="s">
        <v>256</v>
      </c>
      <c r="D1061" s="19">
        <v>45398</v>
      </c>
      <c r="E1061">
        <v>55</v>
      </c>
      <c r="F1061">
        <f>COUNTIF(Телематика!B:B,_22_05_2024__71315[[#This Row],[Столбец1]])</f>
        <v>1</v>
      </c>
    </row>
    <row r="1062" spans="1:6" hidden="1" x14ac:dyDescent="0.2">
      <c r="A1062">
        <v>163</v>
      </c>
      <c r="B1062" t="str">
        <f>CONCATENATE(_22_05_2024__71315[[#This Row],[ID транспорта]],_22_05_2024__71315[[#This Row],[дата путевого листа]])</f>
        <v>16345399</v>
      </c>
      <c r="C1062" s="20" t="s">
        <v>256</v>
      </c>
      <c r="D1062" s="19">
        <v>45399</v>
      </c>
      <c r="E1062">
        <v>68</v>
      </c>
      <c r="F1062">
        <f>COUNTIF(Телематика!B:B,_22_05_2024__71315[[#This Row],[Столбец1]])</f>
        <v>1</v>
      </c>
    </row>
    <row r="1063" spans="1:6" hidden="1" x14ac:dyDescent="0.2">
      <c r="A1063">
        <v>163</v>
      </c>
      <c r="B1063" t="str">
        <f>CONCATENATE(_22_05_2024__71315[[#This Row],[ID транспорта]],_22_05_2024__71315[[#This Row],[дата путевого листа]])</f>
        <v>16345400</v>
      </c>
      <c r="C1063" s="20" t="s">
        <v>256</v>
      </c>
      <c r="D1063" s="19">
        <v>45400</v>
      </c>
      <c r="E1063">
        <v>55</v>
      </c>
      <c r="F1063">
        <f>COUNTIF(Телематика!B:B,_22_05_2024__71315[[#This Row],[Столбец1]])</f>
        <v>1</v>
      </c>
    </row>
    <row r="1064" spans="1:6" hidden="1" x14ac:dyDescent="0.2">
      <c r="A1064">
        <v>163</v>
      </c>
      <c r="B1064" t="str">
        <f>CONCATENATE(_22_05_2024__71315[[#This Row],[ID транспорта]],_22_05_2024__71315[[#This Row],[дата путевого листа]])</f>
        <v>16345401</v>
      </c>
      <c r="C1064" s="20" t="s">
        <v>256</v>
      </c>
      <c r="D1064" s="19">
        <v>45401</v>
      </c>
      <c r="E1064">
        <v>76</v>
      </c>
      <c r="F1064">
        <f>COUNTIF(Телематика!B:B,_22_05_2024__71315[[#This Row],[Столбец1]])</f>
        <v>1</v>
      </c>
    </row>
    <row r="1065" spans="1:6" hidden="1" x14ac:dyDescent="0.2">
      <c r="A1065">
        <v>163</v>
      </c>
      <c r="B1065" t="str">
        <f>CONCATENATE(_22_05_2024__71315[[#This Row],[ID транспорта]],_22_05_2024__71315[[#This Row],[дата путевого листа]])</f>
        <v>16345402</v>
      </c>
      <c r="C1065" s="20" t="s">
        <v>256</v>
      </c>
      <c r="D1065" s="19">
        <v>45402</v>
      </c>
      <c r="E1065">
        <v>107</v>
      </c>
      <c r="F1065">
        <f>COUNTIF(Телематика!B:B,_22_05_2024__71315[[#This Row],[Столбец1]])</f>
        <v>1</v>
      </c>
    </row>
    <row r="1066" spans="1:6" hidden="1" x14ac:dyDescent="0.2">
      <c r="A1066">
        <v>163</v>
      </c>
      <c r="B1066" t="str">
        <f>CONCATENATE(_22_05_2024__71315[[#This Row],[ID транспорта]],_22_05_2024__71315[[#This Row],[дата путевого листа]])</f>
        <v>16345403</v>
      </c>
      <c r="C1066" s="20" t="s">
        <v>256</v>
      </c>
      <c r="D1066" s="19">
        <v>45403</v>
      </c>
      <c r="E1066">
        <v>22.12</v>
      </c>
      <c r="F1066">
        <f>COUNTIF(Телематика!B:B,_22_05_2024__71315[[#This Row],[Столбец1]])</f>
        <v>1</v>
      </c>
    </row>
    <row r="1067" spans="1:6" hidden="1" x14ac:dyDescent="0.2">
      <c r="A1067">
        <v>163</v>
      </c>
      <c r="B1067" t="str">
        <f>CONCATENATE(_22_05_2024__71315[[#This Row],[ID транспорта]],_22_05_2024__71315[[#This Row],[дата путевого листа]])</f>
        <v>16345404</v>
      </c>
      <c r="C1067" s="20" t="s">
        <v>256</v>
      </c>
      <c r="D1067" s="19">
        <v>45404</v>
      </c>
      <c r="E1067">
        <v>73</v>
      </c>
      <c r="F1067">
        <f>COUNTIF(Телематика!B:B,_22_05_2024__71315[[#This Row],[Столбец1]])</f>
        <v>1</v>
      </c>
    </row>
    <row r="1068" spans="1:6" hidden="1" x14ac:dyDescent="0.2">
      <c r="A1068">
        <v>163</v>
      </c>
      <c r="B1068" t="str">
        <f>CONCATENATE(_22_05_2024__71315[[#This Row],[ID транспорта]],_22_05_2024__71315[[#This Row],[дата путевого листа]])</f>
        <v>16345405</v>
      </c>
      <c r="C1068" s="20" t="s">
        <v>256</v>
      </c>
      <c r="D1068" s="19">
        <v>45405</v>
      </c>
      <c r="E1068">
        <v>67</v>
      </c>
      <c r="F1068">
        <f>COUNTIF(Телематика!B:B,_22_05_2024__71315[[#This Row],[Столбец1]])</f>
        <v>1</v>
      </c>
    </row>
    <row r="1069" spans="1:6" hidden="1" x14ac:dyDescent="0.2">
      <c r="A1069">
        <v>164</v>
      </c>
      <c r="B1069" t="str">
        <f>CONCATENATE(_22_05_2024__71315[[#This Row],[ID транспорта]],_22_05_2024__71315[[#This Row],[дата путевого листа]])</f>
        <v>16445383</v>
      </c>
      <c r="C1069" s="20" t="s">
        <v>257</v>
      </c>
      <c r="D1069" s="19">
        <v>45383</v>
      </c>
      <c r="E1069">
        <v>5.55</v>
      </c>
      <c r="F1069">
        <f>COUNTIF(Телематика!B:B,_22_05_2024__71315[[#This Row],[Столбец1]])</f>
        <v>1</v>
      </c>
    </row>
    <row r="1070" spans="1:6" hidden="1" x14ac:dyDescent="0.2">
      <c r="A1070">
        <v>164</v>
      </c>
      <c r="B1070" t="str">
        <f>CONCATENATE(_22_05_2024__71315[[#This Row],[ID транспорта]],_22_05_2024__71315[[#This Row],[дата путевого листа]])</f>
        <v>16445384</v>
      </c>
      <c r="C1070" s="20" t="s">
        <v>257</v>
      </c>
      <c r="D1070" s="19">
        <v>45384</v>
      </c>
      <c r="E1070">
        <v>47</v>
      </c>
      <c r="F1070">
        <f>COUNTIF(Телематика!B:B,_22_05_2024__71315[[#This Row],[Столбец1]])</f>
        <v>1</v>
      </c>
    </row>
    <row r="1071" spans="1:6" hidden="1" x14ac:dyDescent="0.2">
      <c r="A1071">
        <v>164</v>
      </c>
      <c r="B1071" t="str">
        <f>CONCATENATE(_22_05_2024__71315[[#This Row],[ID транспорта]],_22_05_2024__71315[[#This Row],[дата путевого листа]])</f>
        <v>16445385</v>
      </c>
      <c r="C1071" s="20" t="s">
        <v>257</v>
      </c>
      <c r="D1071" s="19">
        <v>45385</v>
      </c>
      <c r="E1071">
        <v>179</v>
      </c>
      <c r="F1071">
        <f>COUNTIF(Телематика!B:B,_22_05_2024__71315[[#This Row],[Столбец1]])</f>
        <v>1</v>
      </c>
    </row>
    <row r="1072" spans="1:6" hidden="1" x14ac:dyDescent="0.2">
      <c r="A1072">
        <v>164</v>
      </c>
      <c r="B1072" t="str">
        <f>CONCATENATE(_22_05_2024__71315[[#This Row],[ID транспорта]],_22_05_2024__71315[[#This Row],[дата путевого листа]])</f>
        <v>16445386</v>
      </c>
      <c r="C1072" s="20" t="s">
        <v>257</v>
      </c>
      <c r="D1072" s="19">
        <v>45386</v>
      </c>
      <c r="E1072">
        <v>66</v>
      </c>
      <c r="F1072">
        <f>COUNTIF(Телематика!B:B,_22_05_2024__71315[[#This Row],[Столбец1]])</f>
        <v>1</v>
      </c>
    </row>
    <row r="1073" spans="1:6" hidden="1" x14ac:dyDescent="0.2">
      <c r="A1073">
        <v>164</v>
      </c>
      <c r="B1073" t="str">
        <f>CONCATENATE(_22_05_2024__71315[[#This Row],[ID транспорта]],_22_05_2024__71315[[#This Row],[дата путевого листа]])</f>
        <v>16445387</v>
      </c>
      <c r="C1073" s="20" t="s">
        <v>257</v>
      </c>
      <c r="D1073" s="19">
        <v>45387</v>
      </c>
      <c r="E1073">
        <v>151</v>
      </c>
      <c r="F1073">
        <f>COUNTIF(Телематика!B:B,_22_05_2024__71315[[#This Row],[Столбец1]])</f>
        <v>1</v>
      </c>
    </row>
    <row r="1074" spans="1:6" hidden="1" x14ac:dyDescent="0.2">
      <c r="A1074">
        <v>164</v>
      </c>
      <c r="B1074" t="str">
        <f>CONCATENATE(_22_05_2024__71315[[#This Row],[ID транспорта]],_22_05_2024__71315[[#This Row],[дата путевого листа]])</f>
        <v>16445388</v>
      </c>
      <c r="C1074" s="20" t="s">
        <v>257</v>
      </c>
      <c r="D1074" s="19">
        <v>45388</v>
      </c>
      <c r="E1074">
        <v>158</v>
      </c>
      <c r="F1074">
        <f>COUNTIF(Телематика!B:B,_22_05_2024__71315[[#This Row],[Столбец1]])</f>
        <v>1</v>
      </c>
    </row>
    <row r="1075" spans="1:6" hidden="1" x14ac:dyDescent="0.2">
      <c r="A1075">
        <v>164</v>
      </c>
      <c r="B1075" t="str">
        <f>CONCATENATE(_22_05_2024__71315[[#This Row],[ID транспорта]],_22_05_2024__71315[[#This Row],[дата путевого листа]])</f>
        <v>16445389</v>
      </c>
      <c r="C1075" s="20" t="s">
        <v>257</v>
      </c>
      <c r="D1075" s="19">
        <v>45389</v>
      </c>
      <c r="E1075">
        <v>165</v>
      </c>
      <c r="F1075">
        <f>COUNTIF(Телематика!B:B,_22_05_2024__71315[[#This Row],[Столбец1]])</f>
        <v>1</v>
      </c>
    </row>
    <row r="1076" spans="1:6" hidden="1" x14ac:dyDescent="0.2">
      <c r="A1076">
        <v>164</v>
      </c>
      <c r="B1076" t="str">
        <f>CONCATENATE(_22_05_2024__71315[[#This Row],[ID транспорта]],_22_05_2024__71315[[#This Row],[дата путевого листа]])</f>
        <v>16445390</v>
      </c>
      <c r="C1076" s="20" t="s">
        <v>257</v>
      </c>
      <c r="D1076" s="19">
        <v>45390</v>
      </c>
      <c r="E1076">
        <v>101</v>
      </c>
      <c r="F1076">
        <f>COUNTIF(Телематика!B:B,_22_05_2024__71315[[#This Row],[Столбец1]])</f>
        <v>1</v>
      </c>
    </row>
    <row r="1077" spans="1:6" hidden="1" x14ac:dyDescent="0.2">
      <c r="A1077">
        <v>164</v>
      </c>
      <c r="B1077" t="str">
        <f>CONCATENATE(_22_05_2024__71315[[#This Row],[ID транспорта]],_22_05_2024__71315[[#This Row],[дата путевого листа]])</f>
        <v>16445391</v>
      </c>
      <c r="C1077" s="20" t="s">
        <v>257</v>
      </c>
      <c r="D1077" s="19">
        <v>45391</v>
      </c>
      <c r="E1077">
        <v>137</v>
      </c>
      <c r="F1077">
        <f>COUNTIF(Телематика!B:B,_22_05_2024__71315[[#This Row],[Столбец1]])</f>
        <v>1</v>
      </c>
    </row>
    <row r="1078" spans="1:6" hidden="1" x14ac:dyDescent="0.2">
      <c r="A1078">
        <v>164</v>
      </c>
      <c r="B1078" t="str">
        <f>CONCATENATE(_22_05_2024__71315[[#This Row],[ID транспорта]],_22_05_2024__71315[[#This Row],[дата путевого листа]])</f>
        <v>16445392</v>
      </c>
      <c r="C1078" s="20" t="s">
        <v>257</v>
      </c>
      <c r="D1078" s="19">
        <v>45392</v>
      </c>
      <c r="E1078">
        <v>261</v>
      </c>
      <c r="F1078">
        <f>COUNTIF(Телематика!B:B,_22_05_2024__71315[[#This Row],[Столбец1]])</f>
        <v>1</v>
      </c>
    </row>
    <row r="1079" spans="1:6" hidden="1" x14ac:dyDescent="0.2">
      <c r="A1079">
        <v>164</v>
      </c>
      <c r="B1079" t="str">
        <f>CONCATENATE(_22_05_2024__71315[[#This Row],[ID транспорта]],_22_05_2024__71315[[#This Row],[дата путевого листа]])</f>
        <v>16445393</v>
      </c>
      <c r="C1079" s="20" t="s">
        <v>257</v>
      </c>
      <c r="D1079" s="19">
        <v>45393</v>
      </c>
      <c r="E1079">
        <v>353</v>
      </c>
      <c r="F1079">
        <f>COUNTIF(Телематика!B:B,_22_05_2024__71315[[#This Row],[Столбец1]])</f>
        <v>1</v>
      </c>
    </row>
    <row r="1080" spans="1:6" hidden="1" x14ac:dyDescent="0.2">
      <c r="A1080">
        <v>164</v>
      </c>
      <c r="B1080" t="str">
        <f>CONCATENATE(_22_05_2024__71315[[#This Row],[ID транспорта]],_22_05_2024__71315[[#This Row],[дата путевого листа]])</f>
        <v>16445394</v>
      </c>
      <c r="C1080" s="20" t="s">
        <v>257</v>
      </c>
      <c r="D1080" s="19">
        <v>45394</v>
      </c>
      <c r="E1080">
        <v>39</v>
      </c>
      <c r="F1080">
        <f>COUNTIF(Телематика!B:B,_22_05_2024__71315[[#This Row],[Столбец1]])</f>
        <v>1</v>
      </c>
    </row>
    <row r="1081" spans="1:6" hidden="1" x14ac:dyDescent="0.2">
      <c r="A1081">
        <v>164</v>
      </c>
      <c r="B1081" t="str">
        <f>CONCATENATE(_22_05_2024__71315[[#This Row],[ID транспорта]],_22_05_2024__71315[[#This Row],[дата путевого листа]])</f>
        <v>16445395</v>
      </c>
      <c r="C1081" s="20" t="s">
        <v>257</v>
      </c>
      <c r="D1081" s="19">
        <v>45395</v>
      </c>
      <c r="E1081">
        <v>61</v>
      </c>
      <c r="F1081">
        <f>COUNTIF(Телематика!B:B,_22_05_2024__71315[[#This Row],[Столбец1]])</f>
        <v>1</v>
      </c>
    </row>
    <row r="1082" spans="1:6" hidden="1" x14ac:dyDescent="0.2">
      <c r="A1082">
        <v>164</v>
      </c>
      <c r="B1082" t="str">
        <f>CONCATENATE(_22_05_2024__71315[[#This Row],[ID транспорта]],_22_05_2024__71315[[#This Row],[дата путевого листа]])</f>
        <v>16445397</v>
      </c>
      <c r="C1082" s="20" t="s">
        <v>257</v>
      </c>
      <c r="D1082" s="19">
        <v>45397</v>
      </c>
      <c r="E1082">
        <v>82</v>
      </c>
      <c r="F1082">
        <f>COUNTIF(Телематика!B:B,_22_05_2024__71315[[#This Row],[Столбец1]])</f>
        <v>1</v>
      </c>
    </row>
    <row r="1083" spans="1:6" hidden="1" x14ac:dyDescent="0.2">
      <c r="A1083">
        <v>164</v>
      </c>
      <c r="B1083" t="str">
        <f>CONCATENATE(_22_05_2024__71315[[#This Row],[ID транспорта]],_22_05_2024__71315[[#This Row],[дата путевого листа]])</f>
        <v>16445398</v>
      </c>
      <c r="C1083" s="20" t="s">
        <v>257</v>
      </c>
      <c r="D1083" s="19">
        <v>45398</v>
      </c>
      <c r="E1083">
        <v>55</v>
      </c>
      <c r="F1083">
        <f>COUNTIF(Телематика!B:B,_22_05_2024__71315[[#This Row],[Столбец1]])</f>
        <v>1</v>
      </c>
    </row>
    <row r="1084" spans="1:6" hidden="1" x14ac:dyDescent="0.2">
      <c r="A1084">
        <v>164</v>
      </c>
      <c r="B1084" t="str">
        <f>CONCATENATE(_22_05_2024__71315[[#This Row],[ID транспорта]],_22_05_2024__71315[[#This Row],[дата путевого листа]])</f>
        <v>16445399</v>
      </c>
      <c r="C1084" s="20" t="s">
        <v>257</v>
      </c>
      <c r="D1084" s="19">
        <v>45399</v>
      </c>
      <c r="E1084">
        <v>68</v>
      </c>
      <c r="F1084">
        <f>COUNTIF(Телематика!B:B,_22_05_2024__71315[[#This Row],[Столбец1]])</f>
        <v>1</v>
      </c>
    </row>
    <row r="1085" spans="1:6" hidden="1" x14ac:dyDescent="0.2">
      <c r="A1085">
        <v>164</v>
      </c>
      <c r="B1085" t="str">
        <f>CONCATENATE(_22_05_2024__71315[[#This Row],[ID транспорта]],_22_05_2024__71315[[#This Row],[дата путевого листа]])</f>
        <v>16445400</v>
      </c>
      <c r="C1085" s="20" t="s">
        <v>257</v>
      </c>
      <c r="D1085" s="19">
        <v>45400</v>
      </c>
      <c r="E1085">
        <v>55</v>
      </c>
      <c r="F1085">
        <f>COUNTIF(Телематика!B:B,_22_05_2024__71315[[#This Row],[Столбец1]])</f>
        <v>1</v>
      </c>
    </row>
    <row r="1086" spans="1:6" hidden="1" x14ac:dyDescent="0.2">
      <c r="A1086">
        <v>164</v>
      </c>
      <c r="B1086" t="str">
        <f>CONCATENATE(_22_05_2024__71315[[#This Row],[ID транспорта]],_22_05_2024__71315[[#This Row],[дата путевого листа]])</f>
        <v>16445401</v>
      </c>
      <c r="C1086" s="20" t="s">
        <v>257</v>
      </c>
      <c r="D1086" s="19">
        <v>45401</v>
      </c>
      <c r="E1086">
        <v>76</v>
      </c>
      <c r="F1086">
        <f>COUNTIF(Телематика!B:B,_22_05_2024__71315[[#This Row],[Столбец1]])</f>
        <v>1</v>
      </c>
    </row>
    <row r="1087" spans="1:6" hidden="1" x14ac:dyDescent="0.2">
      <c r="A1087">
        <v>164</v>
      </c>
      <c r="B1087" t="str">
        <f>CONCATENATE(_22_05_2024__71315[[#This Row],[ID транспорта]],_22_05_2024__71315[[#This Row],[дата путевого листа]])</f>
        <v>16445402</v>
      </c>
      <c r="C1087" s="20" t="s">
        <v>257</v>
      </c>
      <c r="D1087" s="19">
        <v>45402</v>
      </c>
      <c r="E1087">
        <v>107</v>
      </c>
      <c r="F1087">
        <f>COUNTIF(Телематика!B:B,_22_05_2024__71315[[#This Row],[Столбец1]])</f>
        <v>1</v>
      </c>
    </row>
    <row r="1088" spans="1:6" hidden="1" x14ac:dyDescent="0.2">
      <c r="A1088">
        <v>164</v>
      </c>
      <c r="B1088" t="str">
        <f>CONCATENATE(_22_05_2024__71315[[#This Row],[ID транспорта]],_22_05_2024__71315[[#This Row],[дата путевого листа]])</f>
        <v>16445403</v>
      </c>
      <c r="C1088" s="20" t="s">
        <v>257</v>
      </c>
      <c r="D1088" s="19">
        <v>45403</v>
      </c>
      <c r="E1088">
        <v>22</v>
      </c>
      <c r="F1088">
        <f>COUNTIF(Телематика!B:B,_22_05_2024__71315[[#This Row],[Столбец1]])</f>
        <v>1</v>
      </c>
    </row>
    <row r="1089" spans="1:6" hidden="1" x14ac:dyDescent="0.2">
      <c r="A1089">
        <v>164</v>
      </c>
      <c r="B1089" t="str">
        <f>CONCATENATE(_22_05_2024__71315[[#This Row],[ID транспорта]],_22_05_2024__71315[[#This Row],[дата путевого листа]])</f>
        <v>16445404</v>
      </c>
      <c r="C1089" s="20" t="s">
        <v>257</v>
      </c>
      <c r="D1089" s="19">
        <v>45404</v>
      </c>
      <c r="E1089">
        <v>73</v>
      </c>
      <c r="F1089">
        <f>COUNTIF(Телематика!B:B,_22_05_2024__71315[[#This Row],[Столбец1]])</f>
        <v>1</v>
      </c>
    </row>
    <row r="1090" spans="1:6" hidden="1" x14ac:dyDescent="0.2">
      <c r="A1090">
        <v>164</v>
      </c>
      <c r="B1090" t="str">
        <f>CONCATENATE(_22_05_2024__71315[[#This Row],[ID транспорта]],_22_05_2024__71315[[#This Row],[дата путевого листа]])</f>
        <v>16445405</v>
      </c>
      <c r="C1090" s="20" t="s">
        <v>257</v>
      </c>
      <c r="D1090" s="19">
        <v>45405</v>
      </c>
      <c r="E1090">
        <v>67</v>
      </c>
      <c r="F1090">
        <f>COUNTIF(Телематика!B:B,_22_05_2024__71315[[#This Row],[Столбец1]])</f>
        <v>1</v>
      </c>
    </row>
    <row r="1091" spans="1:6" hidden="1" x14ac:dyDescent="0.2">
      <c r="A1091">
        <v>164</v>
      </c>
      <c r="B1091" t="str">
        <f>CONCATENATE(_22_05_2024__71315[[#This Row],[ID транспорта]],_22_05_2024__71315[[#This Row],[дата путевого листа]])</f>
        <v>16445406</v>
      </c>
      <c r="C1091" s="20" t="s">
        <v>257</v>
      </c>
      <c r="D1091" s="19">
        <v>45406</v>
      </c>
      <c r="E1091">
        <v>155</v>
      </c>
      <c r="F1091">
        <f>COUNTIF(Телематика!B:B,_22_05_2024__71315[[#This Row],[Столбец1]])</f>
        <v>1</v>
      </c>
    </row>
    <row r="1092" spans="1:6" hidden="1" x14ac:dyDescent="0.2">
      <c r="A1092">
        <v>164</v>
      </c>
      <c r="B1092" t="str">
        <f>CONCATENATE(_22_05_2024__71315[[#This Row],[ID транспорта]],_22_05_2024__71315[[#This Row],[дата путевого листа]])</f>
        <v>16445407</v>
      </c>
      <c r="C1092" s="20" t="s">
        <v>257</v>
      </c>
      <c r="D1092" s="19">
        <v>45407</v>
      </c>
      <c r="E1092">
        <v>73</v>
      </c>
      <c r="F1092">
        <f>COUNTIF(Телематика!B:B,_22_05_2024__71315[[#This Row],[Столбец1]])</f>
        <v>1</v>
      </c>
    </row>
    <row r="1093" spans="1:6" hidden="1" x14ac:dyDescent="0.2">
      <c r="A1093">
        <v>164</v>
      </c>
      <c r="B1093" t="str">
        <f>CONCATENATE(_22_05_2024__71315[[#This Row],[ID транспорта]],_22_05_2024__71315[[#This Row],[дата путевого листа]])</f>
        <v>16445408</v>
      </c>
      <c r="C1093" s="20" t="s">
        <v>257</v>
      </c>
      <c r="D1093" s="19">
        <v>45408</v>
      </c>
      <c r="E1093">
        <v>133</v>
      </c>
      <c r="F1093">
        <f>COUNTIF(Телематика!B:B,_22_05_2024__71315[[#This Row],[Столбец1]])</f>
        <v>1</v>
      </c>
    </row>
    <row r="1094" spans="1:6" hidden="1" x14ac:dyDescent="0.2">
      <c r="A1094">
        <v>164</v>
      </c>
      <c r="B1094" t="str">
        <f>CONCATENATE(_22_05_2024__71315[[#This Row],[ID транспорта]],_22_05_2024__71315[[#This Row],[дата путевого листа]])</f>
        <v>16445409</v>
      </c>
      <c r="C1094" s="20" t="s">
        <v>257</v>
      </c>
      <c r="D1094" s="19">
        <v>45409</v>
      </c>
      <c r="E1094">
        <v>42</v>
      </c>
      <c r="F1094">
        <f>COUNTIF(Телематика!B:B,_22_05_2024__71315[[#This Row],[Столбец1]])</f>
        <v>1</v>
      </c>
    </row>
    <row r="1095" spans="1:6" hidden="1" x14ac:dyDescent="0.2">
      <c r="A1095">
        <v>164</v>
      </c>
      <c r="B1095" t="str">
        <f>CONCATENATE(_22_05_2024__71315[[#This Row],[ID транспорта]],_22_05_2024__71315[[#This Row],[дата путевого листа]])</f>
        <v>16445410</v>
      </c>
      <c r="C1095" s="20" t="s">
        <v>257</v>
      </c>
      <c r="D1095" s="19">
        <v>45410</v>
      </c>
      <c r="E1095">
        <v>36.450000000000003</v>
      </c>
      <c r="F1095">
        <f>COUNTIF(Телематика!B:B,_22_05_2024__71315[[#This Row],[Столбец1]])</f>
        <v>1</v>
      </c>
    </row>
    <row r="1096" spans="1:6" hidden="1" x14ac:dyDescent="0.2">
      <c r="A1096">
        <v>165</v>
      </c>
      <c r="B1096" t="str">
        <f>CONCATENATE(_22_05_2024__71315[[#This Row],[ID транспорта]],_22_05_2024__71315[[#This Row],[дата путевого листа]])</f>
        <v>16545383</v>
      </c>
      <c r="C1096" s="20" t="s">
        <v>75</v>
      </c>
      <c r="D1096" s="19">
        <v>45383</v>
      </c>
      <c r="E1096">
        <v>549.55999999999995</v>
      </c>
      <c r="F1096">
        <f>COUNTIF(Телематика!B:B,_22_05_2024__71315[[#This Row],[Столбец1]])</f>
        <v>1</v>
      </c>
    </row>
    <row r="1097" spans="1:6" hidden="1" x14ac:dyDescent="0.2">
      <c r="A1097">
        <v>165</v>
      </c>
      <c r="B1097" t="str">
        <f>CONCATENATE(_22_05_2024__71315[[#This Row],[ID транспорта]],_22_05_2024__71315[[#This Row],[дата путевого листа]])</f>
        <v>16545386</v>
      </c>
      <c r="C1097" s="20" t="s">
        <v>75</v>
      </c>
      <c r="D1097" s="19">
        <v>45386</v>
      </c>
      <c r="E1097">
        <v>95.71</v>
      </c>
      <c r="F1097">
        <f>COUNTIF(Телематика!B:B,_22_05_2024__71315[[#This Row],[Столбец1]])</f>
        <v>1</v>
      </c>
    </row>
    <row r="1098" spans="1:6" hidden="1" x14ac:dyDescent="0.2">
      <c r="A1098">
        <v>165</v>
      </c>
      <c r="B1098" t="str">
        <f>CONCATENATE(_22_05_2024__71315[[#This Row],[ID транспорта]],_22_05_2024__71315[[#This Row],[дата путевого листа]])</f>
        <v>16545388</v>
      </c>
      <c r="C1098" s="20" t="s">
        <v>75</v>
      </c>
      <c r="D1098" s="19">
        <v>45388</v>
      </c>
      <c r="E1098">
        <v>208</v>
      </c>
      <c r="F1098">
        <f>COUNTIF(Телематика!B:B,_22_05_2024__71315[[#This Row],[Столбец1]])</f>
        <v>1</v>
      </c>
    </row>
    <row r="1099" spans="1:6" hidden="1" x14ac:dyDescent="0.2">
      <c r="A1099">
        <v>165</v>
      </c>
      <c r="B1099" t="str">
        <f>CONCATENATE(_22_05_2024__71315[[#This Row],[ID транспорта]],_22_05_2024__71315[[#This Row],[дата путевого листа]])</f>
        <v>16545389</v>
      </c>
      <c r="C1099" s="20" t="s">
        <v>75</v>
      </c>
      <c r="D1099" s="19">
        <v>45389</v>
      </c>
      <c r="E1099">
        <v>275</v>
      </c>
      <c r="F1099">
        <f>COUNTIF(Телематика!B:B,_22_05_2024__71315[[#This Row],[Столбец1]])</f>
        <v>1</v>
      </c>
    </row>
    <row r="1100" spans="1:6" hidden="1" x14ac:dyDescent="0.2">
      <c r="A1100">
        <v>165</v>
      </c>
      <c r="B1100" t="str">
        <f>CONCATENATE(_22_05_2024__71315[[#This Row],[ID транспорта]],_22_05_2024__71315[[#This Row],[дата путевого листа]])</f>
        <v>16545390</v>
      </c>
      <c r="C1100" s="20" t="s">
        <v>75</v>
      </c>
      <c r="D1100" s="19">
        <v>45390</v>
      </c>
      <c r="E1100">
        <v>384</v>
      </c>
      <c r="F1100">
        <f>COUNTIF(Телематика!B:B,_22_05_2024__71315[[#This Row],[Столбец1]])</f>
        <v>1</v>
      </c>
    </row>
    <row r="1101" spans="1:6" hidden="1" x14ac:dyDescent="0.2">
      <c r="A1101">
        <v>165</v>
      </c>
      <c r="B1101" t="str">
        <f>CONCATENATE(_22_05_2024__71315[[#This Row],[ID транспорта]],_22_05_2024__71315[[#This Row],[дата путевого листа]])</f>
        <v>16545391</v>
      </c>
      <c r="C1101" s="20" t="s">
        <v>75</v>
      </c>
      <c r="D1101" s="19">
        <v>45391</v>
      </c>
      <c r="E1101">
        <v>279</v>
      </c>
      <c r="F1101">
        <f>COUNTIF(Телематика!B:B,_22_05_2024__71315[[#This Row],[Столбец1]])</f>
        <v>1</v>
      </c>
    </row>
    <row r="1102" spans="1:6" hidden="1" x14ac:dyDescent="0.2">
      <c r="A1102">
        <v>165</v>
      </c>
      <c r="B1102" t="str">
        <f>CONCATENATE(_22_05_2024__71315[[#This Row],[ID транспорта]],_22_05_2024__71315[[#This Row],[дата путевого листа]])</f>
        <v>16545392</v>
      </c>
      <c r="C1102" s="20" t="s">
        <v>75</v>
      </c>
      <c r="D1102" s="19">
        <v>45392</v>
      </c>
      <c r="E1102">
        <v>79</v>
      </c>
      <c r="F1102">
        <f>COUNTIF(Телематика!B:B,_22_05_2024__71315[[#This Row],[Столбец1]])</f>
        <v>1</v>
      </c>
    </row>
    <row r="1103" spans="1:6" hidden="1" x14ac:dyDescent="0.2">
      <c r="A1103">
        <v>165</v>
      </c>
      <c r="B1103" t="str">
        <f>CONCATENATE(_22_05_2024__71315[[#This Row],[ID транспорта]],_22_05_2024__71315[[#This Row],[дата путевого листа]])</f>
        <v>16545394</v>
      </c>
      <c r="C1103" s="20" t="s">
        <v>75</v>
      </c>
      <c r="D1103" s="19">
        <v>45394</v>
      </c>
      <c r="E1103">
        <v>15</v>
      </c>
      <c r="F1103">
        <f>COUNTIF(Телематика!B:B,_22_05_2024__71315[[#This Row],[Столбец1]])</f>
        <v>1</v>
      </c>
    </row>
    <row r="1104" spans="1:6" hidden="1" x14ac:dyDescent="0.2">
      <c r="A1104">
        <v>165</v>
      </c>
      <c r="B1104" t="str">
        <f>CONCATENATE(_22_05_2024__71315[[#This Row],[ID транспорта]],_22_05_2024__71315[[#This Row],[дата путевого листа]])</f>
        <v>16545397</v>
      </c>
      <c r="C1104" s="20" t="s">
        <v>75</v>
      </c>
      <c r="D1104" s="19">
        <v>45397</v>
      </c>
      <c r="E1104">
        <v>683.16</v>
      </c>
      <c r="F1104">
        <f>COUNTIF(Телематика!B:B,_22_05_2024__71315[[#This Row],[Столбец1]])</f>
        <v>1</v>
      </c>
    </row>
    <row r="1105" spans="1:6" hidden="1" x14ac:dyDescent="0.2">
      <c r="A1105">
        <v>165</v>
      </c>
      <c r="B1105" t="str">
        <f>CONCATENATE(_22_05_2024__71315[[#This Row],[ID транспорта]],_22_05_2024__71315[[#This Row],[дата путевого листа]])</f>
        <v>16545401</v>
      </c>
      <c r="C1105" s="20" t="s">
        <v>75</v>
      </c>
      <c r="D1105" s="19">
        <v>45401</v>
      </c>
      <c r="E1105">
        <v>5</v>
      </c>
      <c r="F1105">
        <f>COUNTIF(Телематика!B:B,_22_05_2024__71315[[#This Row],[Столбец1]])</f>
        <v>1</v>
      </c>
    </row>
    <row r="1106" spans="1:6" hidden="1" x14ac:dyDescent="0.2">
      <c r="A1106">
        <v>165</v>
      </c>
      <c r="B1106" t="str">
        <f>CONCATENATE(_22_05_2024__71315[[#This Row],[ID транспорта]],_22_05_2024__71315[[#This Row],[дата путевого листа]])</f>
        <v>16545408</v>
      </c>
      <c r="C1106" s="20" t="s">
        <v>75</v>
      </c>
      <c r="D1106" s="19">
        <v>45408</v>
      </c>
      <c r="E1106">
        <v>60</v>
      </c>
      <c r="F1106">
        <f>COUNTIF(Телематика!B:B,_22_05_2024__71315[[#This Row],[Столбец1]])</f>
        <v>1</v>
      </c>
    </row>
    <row r="1107" spans="1:6" hidden="1" x14ac:dyDescent="0.2">
      <c r="A1107">
        <v>165</v>
      </c>
      <c r="B1107" t="str">
        <f>CONCATENATE(_22_05_2024__71315[[#This Row],[ID транспорта]],_22_05_2024__71315[[#This Row],[дата путевого листа]])</f>
        <v>16545410</v>
      </c>
      <c r="C1107" s="20" t="s">
        <v>75</v>
      </c>
      <c r="D1107" s="19">
        <v>45410</v>
      </c>
      <c r="E1107">
        <v>625.36</v>
      </c>
      <c r="F1107">
        <f>COUNTIF(Телематика!B:B,_22_05_2024__71315[[#This Row],[Столбец1]])</f>
        <v>1</v>
      </c>
    </row>
    <row r="1108" spans="1:6" hidden="1" x14ac:dyDescent="0.2">
      <c r="A1108">
        <v>165</v>
      </c>
      <c r="B1108" t="str">
        <f>CONCATENATE(_22_05_2024__71315[[#This Row],[ID транспорта]],_22_05_2024__71315[[#This Row],[дата путевого листа]])</f>
        <v>16545412</v>
      </c>
      <c r="C1108" s="20" t="s">
        <v>75</v>
      </c>
      <c r="D1108" s="19">
        <v>45412</v>
      </c>
      <c r="E1108">
        <v>589.21</v>
      </c>
      <c r="F1108">
        <f>COUNTIF(Телематика!B:B,_22_05_2024__71315[[#This Row],[Столбец1]])</f>
        <v>1</v>
      </c>
    </row>
    <row r="1109" spans="1:6" hidden="1" x14ac:dyDescent="0.2">
      <c r="A1109">
        <v>166</v>
      </c>
      <c r="B1109" t="str">
        <f>CONCATENATE(_22_05_2024__71315[[#This Row],[ID транспорта]],_22_05_2024__71315[[#This Row],[дата путевого листа]])</f>
        <v>16645383</v>
      </c>
      <c r="C1109" s="20" t="s">
        <v>258</v>
      </c>
      <c r="D1109" s="19">
        <v>45383</v>
      </c>
      <c r="E1109">
        <v>125</v>
      </c>
      <c r="F1109">
        <f>COUNTIF(Телематика!B:B,_22_05_2024__71315[[#This Row],[Столбец1]])</f>
        <v>1</v>
      </c>
    </row>
    <row r="1110" spans="1:6" hidden="1" x14ac:dyDescent="0.2">
      <c r="A1110">
        <v>166</v>
      </c>
      <c r="B1110" t="str">
        <f>CONCATENATE(_22_05_2024__71315[[#This Row],[ID транспорта]],_22_05_2024__71315[[#This Row],[дата путевого листа]])</f>
        <v>16645384</v>
      </c>
      <c r="C1110" s="20" t="s">
        <v>258</v>
      </c>
      <c r="D1110" s="19">
        <v>45384</v>
      </c>
      <c r="E1110">
        <v>146</v>
      </c>
      <c r="F1110">
        <f>COUNTIF(Телематика!B:B,_22_05_2024__71315[[#This Row],[Столбец1]])</f>
        <v>1</v>
      </c>
    </row>
    <row r="1111" spans="1:6" hidden="1" x14ac:dyDescent="0.2">
      <c r="A1111">
        <v>166</v>
      </c>
      <c r="B1111" t="str">
        <f>CONCATENATE(_22_05_2024__71315[[#This Row],[ID транспорта]],_22_05_2024__71315[[#This Row],[дата путевого листа]])</f>
        <v>16645385</v>
      </c>
      <c r="C1111" s="20" t="s">
        <v>258</v>
      </c>
      <c r="D1111" s="19">
        <v>45385</v>
      </c>
      <c r="E1111">
        <v>95</v>
      </c>
      <c r="F1111">
        <f>COUNTIF(Телематика!B:B,_22_05_2024__71315[[#This Row],[Столбец1]])</f>
        <v>1</v>
      </c>
    </row>
    <row r="1112" spans="1:6" hidden="1" x14ac:dyDescent="0.2">
      <c r="A1112">
        <v>166</v>
      </c>
      <c r="B1112" t="str">
        <f>CONCATENATE(_22_05_2024__71315[[#This Row],[ID транспорта]],_22_05_2024__71315[[#This Row],[дата путевого листа]])</f>
        <v>16645386</v>
      </c>
      <c r="C1112" s="20" t="s">
        <v>258</v>
      </c>
      <c r="D1112" s="19">
        <v>45386</v>
      </c>
      <c r="E1112">
        <v>236</v>
      </c>
      <c r="F1112">
        <f>COUNTIF(Телематика!B:B,_22_05_2024__71315[[#This Row],[Столбец1]])</f>
        <v>1</v>
      </c>
    </row>
    <row r="1113" spans="1:6" hidden="1" x14ac:dyDescent="0.2">
      <c r="A1113">
        <v>166</v>
      </c>
      <c r="B1113" t="str">
        <f>CONCATENATE(_22_05_2024__71315[[#This Row],[ID транспорта]],_22_05_2024__71315[[#This Row],[дата путевого листа]])</f>
        <v>16645387</v>
      </c>
      <c r="C1113" s="20" t="s">
        <v>258</v>
      </c>
      <c r="D1113" s="19">
        <v>45387</v>
      </c>
      <c r="E1113">
        <v>159</v>
      </c>
      <c r="F1113">
        <f>COUNTIF(Телематика!B:B,_22_05_2024__71315[[#This Row],[Столбец1]])</f>
        <v>1</v>
      </c>
    </row>
    <row r="1114" spans="1:6" hidden="1" x14ac:dyDescent="0.2">
      <c r="A1114">
        <v>166</v>
      </c>
      <c r="B1114" t="str">
        <f>CONCATENATE(_22_05_2024__71315[[#This Row],[ID транспорта]],_22_05_2024__71315[[#This Row],[дата путевого листа]])</f>
        <v>16645388</v>
      </c>
      <c r="C1114" s="20" t="s">
        <v>258</v>
      </c>
      <c r="D1114" s="19">
        <v>45388</v>
      </c>
      <c r="E1114">
        <v>181</v>
      </c>
      <c r="F1114">
        <f>COUNTIF(Телематика!B:B,_22_05_2024__71315[[#This Row],[Столбец1]])</f>
        <v>1</v>
      </c>
    </row>
    <row r="1115" spans="1:6" hidden="1" x14ac:dyDescent="0.2">
      <c r="A1115">
        <v>166</v>
      </c>
      <c r="B1115" t="str">
        <f>CONCATENATE(_22_05_2024__71315[[#This Row],[ID транспорта]],_22_05_2024__71315[[#This Row],[дата путевого листа]])</f>
        <v>16645389</v>
      </c>
      <c r="C1115" s="20" t="s">
        <v>258</v>
      </c>
      <c r="D1115" s="19">
        <v>45389</v>
      </c>
      <c r="E1115">
        <v>176</v>
      </c>
      <c r="F1115">
        <f>COUNTIF(Телематика!B:B,_22_05_2024__71315[[#This Row],[Столбец1]])</f>
        <v>1</v>
      </c>
    </row>
    <row r="1116" spans="1:6" hidden="1" x14ac:dyDescent="0.2">
      <c r="A1116">
        <v>166</v>
      </c>
      <c r="B1116" t="str">
        <f>CONCATENATE(_22_05_2024__71315[[#This Row],[ID транспорта]],_22_05_2024__71315[[#This Row],[дата путевого листа]])</f>
        <v>16645390</v>
      </c>
      <c r="C1116" s="20" t="s">
        <v>258</v>
      </c>
      <c r="D1116" s="19">
        <v>45390</v>
      </c>
      <c r="E1116">
        <v>184</v>
      </c>
      <c r="F1116">
        <f>COUNTIF(Телематика!B:B,_22_05_2024__71315[[#This Row],[Столбец1]])</f>
        <v>1</v>
      </c>
    </row>
    <row r="1117" spans="1:6" hidden="1" x14ac:dyDescent="0.2">
      <c r="A1117">
        <v>166</v>
      </c>
      <c r="B1117" t="str">
        <f>CONCATENATE(_22_05_2024__71315[[#This Row],[ID транспорта]],_22_05_2024__71315[[#This Row],[дата путевого листа]])</f>
        <v>16645391</v>
      </c>
      <c r="C1117" s="20" t="s">
        <v>258</v>
      </c>
      <c r="D1117" s="19">
        <v>45391</v>
      </c>
      <c r="E1117">
        <v>271</v>
      </c>
      <c r="F1117">
        <f>COUNTIF(Телематика!B:B,_22_05_2024__71315[[#This Row],[Столбец1]])</f>
        <v>1</v>
      </c>
    </row>
    <row r="1118" spans="1:6" hidden="1" x14ac:dyDescent="0.2">
      <c r="A1118">
        <v>166</v>
      </c>
      <c r="B1118" t="str">
        <f>CONCATENATE(_22_05_2024__71315[[#This Row],[ID транспорта]],_22_05_2024__71315[[#This Row],[дата путевого листа]])</f>
        <v>16645392</v>
      </c>
      <c r="C1118" s="20" t="s">
        <v>258</v>
      </c>
      <c r="D1118" s="19">
        <v>45392</v>
      </c>
      <c r="E1118">
        <v>32</v>
      </c>
      <c r="F1118">
        <f>COUNTIF(Телематика!B:B,_22_05_2024__71315[[#This Row],[Столбец1]])</f>
        <v>1</v>
      </c>
    </row>
    <row r="1119" spans="1:6" hidden="1" x14ac:dyDescent="0.2">
      <c r="A1119">
        <v>166</v>
      </c>
      <c r="B1119" t="str">
        <f>CONCATENATE(_22_05_2024__71315[[#This Row],[ID транспорта]],_22_05_2024__71315[[#This Row],[дата путевого листа]])</f>
        <v>16645393</v>
      </c>
      <c r="C1119" s="20" t="s">
        <v>258</v>
      </c>
      <c r="D1119" s="19">
        <v>45393</v>
      </c>
      <c r="E1119">
        <v>69</v>
      </c>
      <c r="F1119">
        <f>COUNTIF(Телематика!B:B,_22_05_2024__71315[[#This Row],[Столбец1]])</f>
        <v>1</v>
      </c>
    </row>
    <row r="1120" spans="1:6" hidden="1" x14ac:dyDescent="0.2">
      <c r="A1120">
        <v>166</v>
      </c>
      <c r="B1120" t="str">
        <f>CONCATENATE(_22_05_2024__71315[[#This Row],[ID транспорта]],_22_05_2024__71315[[#This Row],[дата путевого листа]])</f>
        <v>16645394</v>
      </c>
      <c r="C1120" s="20" t="s">
        <v>258</v>
      </c>
      <c r="D1120" s="19">
        <v>45394</v>
      </c>
      <c r="E1120">
        <v>30</v>
      </c>
      <c r="F1120">
        <f>COUNTIF(Телематика!B:B,_22_05_2024__71315[[#This Row],[Столбец1]])</f>
        <v>1</v>
      </c>
    </row>
    <row r="1121" spans="1:6" hidden="1" x14ac:dyDescent="0.2">
      <c r="A1121">
        <v>166</v>
      </c>
      <c r="B1121" t="str">
        <f>CONCATENATE(_22_05_2024__71315[[#This Row],[ID транспорта]],_22_05_2024__71315[[#This Row],[дата путевого листа]])</f>
        <v>16645396</v>
      </c>
      <c r="C1121" s="20" t="s">
        <v>258</v>
      </c>
      <c r="D1121" s="19">
        <v>45396</v>
      </c>
      <c r="E1121">
        <v>68</v>
      </c>
      <c r="F1121">
        <f>COUNTIF(Телематика!B:B,_22_05_2024__71315[[#This Row],[Столбец1]])</f>
        <v>1</v>
      </c>
    </row>
    <row r="1122" spans="1:6" hidden="1" x14ac:dyDescent="0.2">
      <c r="A1122">
        <v>166</v>
      </c>
      <c r="B1122" t="str">
        <f>CONCATENATE(_22_05_2024__71315[[#This Row],[ID транспорта]],_22_05_2024__71315[[#This Row],[дата путевого листа]])</f>
        <v>16645397</v>
      </c>
      <c r="C1122" s="20" t="s">
        <v>258</v>
      </c>
      <c r="D1122" s="19">
        <v>45397</v>
      </c>
      <c r="E1122">
        <v>25</v>
      </c>
      <c r="F1122">
        <f>COUNTIF(Телематика!B:B,_22_05_2024__71315[[#This Row],[Столбец1]])</f>
        <v>1</v>
      </c>
    </row>
    <row r="1123" spans="1:6" hidden="1" x14ac:dyDescent="0.2">
      <c r="A1123">
        <v>166</v>
      </c>
      <c r="B1123" t="str">
        <f>CONCATENATE(_22_05_2024__71315[[#This Row],[ID транспорта]],_22_05_2024__71315[[#This Row],[дата путевого листа]])</f>
        <v>16645398</v>
      </c>
      <c r="C1123" s="20" t="s">
        <v>258</v>
      </c>
      <c r="D1123" s="19">
        <v>45398</v>
      </c>
      <c r="E1123">
        <v>206</v>
      </c>
      <c r="F1123">
        <f>COUNTIF(Телематика!B:B,_22_05_2024__71315[[#This Row],[Столбец1]])</f>
        <v>1</v>
      </c>
    </row>
    <row r="1124" spans="1:6" hidden="1" x14ac:dyDescent="0.2">
      <c r="A1124">
        <v>166</v>
      </c>
      <c r="B1124" t="str">
        <f>CONCATENATE(_22_05_2024__71315[[#This Row],[ID транспорта]],_22_05_2024__71315[[#This Row],[дата путевого листа]])</f>
        <v>16645399</v>
      </c>
      <c r="C1124" s="20" t="s">
        <v>258</v>
      </c>
      <c r="D1124" s="19">
        <v>45399</v>
      </c>
      <c r="E1124">
        <v>246</v>
      </c>
      <c r="F1124">
        <f>COUNTIF(Телематика!B:B,_22_05_2024__71315[[#This Row],[Столбец1]])</f>
        <v>1</v>
      </c>
    </row>
    <row r="1125" spans="1:6" hidden="1" x14ac:dyDescent="0.2">
      <c r="A1125">
        <v>166</v>
      </c>
      <c r="B1125" t="str">
        <f>CONCATENATE(_22_05_2024__71315[[#This Row],[ID транспорта]],_22_05_2024__71315[[#This Row],[дата путевого листа]])</f>
        <v>16645400</v>
      </c>
      <c r="C1125" s="20" t="s">
        <v>258</v>
      </c>
      <c r="D1125" s="19">
        <v>45400</v>
      </c>
      <c r="E1125">
        <v>36</v>
      </c>
      <c r="F1125">
        <f>COUNTIF(Телематика!B:B,_22_05_2024__71315[[#This Row],[Столбец1]])</f>
        <v>1</v>
      </c>
    </row>
    <row r="1126" spans="1:6" hidden="1" x14ac:dyDescent="0.2">
      <c r="A1126">
        <v>166</v>
      </c>
      <c r="B1126" t="str">
        <f>CONCATENATE(_22_05_2024__71315[[#This Row],[ID транспорта]],_22_05_2024__71315[[#This Row],[дата путевого листа]])</f>
        <v>16645401</v>
      </c>
      <c r="C1126" s="20" t="s">
        <v>258</v>
      </c>
      <c r="D1126" s="19">
        <v>45401</v>
      </c>
      <c r="E1126">
        <v>79</v>
      </c>
      <c r="F1126">
        <f>COUNTIF(Телематика!B:B,_22_05_2024__71315[[#This Row],[Столбец1]])</f>
        <v>1</v>
      </c>
    </row>
    <row r="1127" spans="1:6" hidden="1" x14ac:dyDescent="0.2">
      <c r="A1127">
        <v>166</v>
      </c>
      <c r="B1127" t="str">
        <f>CONCATENATE(_22_05_2024__71315[[#This Row],[ID транспорта]],_22_05_2024__71315[[#This Row],[дата путевого листа]])</f>
        <v>16645402</v>
      </c>
      <c r="C1127" s="20" t="s">
        <v>258</v>
      </c>
      <c r="D1127" s="19">
        <v>45402</v>
      </c>
      <c r="E1127">
        <v>67</v>
      </c>
      <c r="F1127">
        <f>COUNTIF(Телематика!B:B,_22_05_2024__71315[[#This Row],[Столбец1]])</f>
        <v>1</v>
      </c>
    </row>
    <row r="1128" spans="1:6" hidden="1" x14ac:dyDescent="0.2">
      <c r="A1128">
        <v>166</v>
      </c>
      <c r="B1128" t="str">
        <f>CONCATENATE(_22_05_2024__71315[[#This Row],[ID транспорта]],_22_05_2024__71315[[#This Row],[дата путевого листа]])</f>
        <v>16645404</v>
      </c>
      <c r="C1128" s="20" t="s">
        <v>258</v>
      </c>
      <c r="D1128" s="19">
        <v>45404</v>
      </c>
      <c r="E1128">
        <v>48</v>
      </c>
      <c r="F1128">
        <f>COUNTIF(Телематика!B:B,_22_05_2024__71315[[#This Row],[Столбец1]])</f>
        <v>1</v>
      </c>
    </row>
    <row r="1129" spans="1:6" hidden="1" x14ac:dyDescent="0.2">
      <c r="A1129">
        <v>166</v>
      </c>
      <c r="B1129" t="str">
        <f>CONCATENATE(_22_05_2024__71315[[#This Row],[ID транспорта]],_22_05_2024__71315[[#This Row],[дата путевого листа]])</f>
        <v>16645405</v>
      </c>
      <c r="C1129" s="20" t="s">
        <v>258</v>
      </c>
      <c r="D1129" s="19">
        <v>45405</v>
      </c>
      <c r="E1129">
        <v>34</v>
      </c>
      <c r="F1129">
        <f>COUNTIF(Телематика!B:B,_22_05_2024__71315[[#This Row],[Столбец1]])</f>
        <v>1</v>
      </c>
    </row>
    <row r="1130" spans="1:6" hidden="1" x14ac:dyDescent="0.2">
      <c r="A1130">
        <v>166</v>
      </c>
      <c r="B1130" t="str">
        <f>CONCATENATE(_22_05_2024__71315[[#This Row],[ID транспорта]],_22_05_2024__71315[[#This Row],[дата путевого листа]])</f>
        <v>16645406</v>
      </c>
      <c r="C1130" s="20" t="s">
        <v>258</v>
      </c>
      <c r="D1130" s="19">
        <v>45406</v>
      </c>
      <c r="E1130">
        <v>42</v>
      </c>
      <c r="F1130">
        <f>COUNTIF(Телематика!B:B,_22_05_2024__71315[[#This Row],[Столбец1]])</f>
        <v>1</v>
      </c>
    </row>
    <row r="1131" spans="1:6" hidden="1" x14ac:dyDescent="0.2">
      <c r="A1131">
        <v>166</v>
      </c>
      <c r="B1131" t="str">
        <f>CONCATENATE(_22_05_2024__71315[[#This Row],[ID транспорта]],_22_05_2024__71315[[#This Row],[дата путевого листа]])</f>
        <v>16645407</v>
      </c>
      <c r="C1131" s="20" t="s">
        <v>258</v>
      </c>
      <c r="D1131" s="19">
        <v>45407</v>
      </c>
      <c r="E1131">
        <v>18</v>
      </c>
      <c r="F1131">
        <f>COUNTIF(Телематика!B:B,_22_05_2024__71315[[#This Row],[Столбец1]])</f>
        <v>1</v>
      </c>
    </row>
    <row r="1132" spans="1:6" x14ac:dyDescent="0.2">
      <c r="A1132">
        <v>167</v>
      </c>
      <c r="B1132" t="str">
        <f>CONCATENATE(_22_05_2024__71315[[#This Row],[ID транспорта]],_22_05_2024__71315[[#This Row],[дата путевого листа]])</f>
        <v>16745410</v>
      </c>
      <c r="C1132" s="20" t="s">
        <v>259</v>
      </c>
      <c r="D1132" s="19">
        <v>45410</v>
      </c>
      <c r="E1132">
        <v>19</v>
      </c>
      <c r="F1132">
        <f>COUNTIF(Телематика!B:B,_22_05_2024__71315[[#This Row],[Столбец1]])</f>
        <v>1</v>
      </c>
    </row>
    <row r="1133" spans="1:6" x14ac:dyDescent="0.2">
      <c r="A1133">
        <v>168</v>
      </c>
      <c r="B1133" t="str">
        <f>CONCATENATE(_22_05_2024__71315[[#This Row],[ID транспорта]],_22_05_2024__71315[[#This Row],[дата путевого листа]])</f>
        <v>16845390</v>
      </c>
      <c r="C1133" s="20" t="s">
        <v>260</v>
      </c>
      <c r="D1133" s="19">
        <v>45390</v>
      </c>
      <c r="E1133">
        <v>0</v>
      </c>
      <c r="F1133">
        <f>COUNTIF(Телематика!B:B,_22_05_2024__71315[[#This Row],[Столбец1]])</f>
        <v>1</v>
      </c>
    </row>
    <row r="1134" spans="1:6" x14ac:dyDescent="0.2">
      <c r="A1134">
        <v>168</v>
      </c>
      <c r="B1134" t="str">
        <f>CONCATENATE(_22_05_2024__71315[[#This Row],[ID транспорта]],_22_05_2024__71315[[#This Row],[дата путевого листа]])</f>
        <v>16845391</v>
      </c>
      <c r="C1134" s="20" t="s">
        <v>260</v>
      </c>
      <c r="D1134" s="19">
        <v>45391</v>
      </c>
      <c r="E1134">
        <v>39</v>
      </c>
      <c r="F1134">
        <f>COUNTIF(Телематика!B:B,_22_05_2024__71315[[#This Row],[Столбец1]])</f>
        <v>1</v>
      </c>
    </row>
    <row r="1135" spans="1:6" x14ac:dyDescent="0.2">
      <c r="A1135">
        <v>168</v>
      </c>
      <c r="B1135" t="str">
        <f>CONCATENATE(_22_05_2024__71315[[#This Row],[ID транспорта]],_22_05_2024__71315[[#This Row],[дата путевого листа]])</f>
        <v>16845393</v>
      </c>
      <c r="C1135" s="20" t="s">
        <v>260</v>
      </c>
      <c r="D1135" s="19">
        <v>45393</v>
      </c>
      <c r="E1135">
        <v>16</v>
      </c>
      <c r="F1135">
        <f>COUNTIF(Телематика!B:B,_22_05_2024__71315[[#This Row],[Столбец1]])</f>
        <v>1</v>
      </c>
    </row>
    <row r="1136" spans="1:6" x14ac:dyDescent="0.2">
      <c r="A1136">
        <v>168</v>
      </c>
      <c r="B1136" t="str">
        <f>CONCATENATE(_22_05_2024__71315[[#This Row],[ID транспорта]],_22_05_2024__71315[[#This Row],[дата путевого листа]])</f>
        <v>16845401</v>
      </c>
      <c r="C1136" s="20" t="s">
        <v>260</v>
      </c>
      <c r="D1136" s="19">
        <v>45401</v>
      </c>
      <c r="E1136">
        <v>26</v>
      </c>
      <c r="F1136">
        <f>COUNTIF(Телематика!B:B,_22_05_2024__71315[[#This Row],[Столбец1]])</f>
        <v>1</v>
      </c>
    </row>
    <row r="1137" spans="1:6" x14ac:dyDescent="0.2">
      <c r="A1137">
        <v>168</v>
      </c>
      <c r="B1137" t="str">
        <f>CONCATENATE(_22_05_2024__71315[[#This Row],[ID транспорта]],_22_05_2024__71315[[#This Row],[дата путевого листа]])</f>
        <v>16845405</v>
      </c>
      <c r="C1137" s="20" t="s">
        <v>260</v>
      </c>
      <c r="D1137" s="19">
        <v>45405</v>
      </c>
      <c r="E1137">
        <v>0</v>
      </c>
      <c r="F1137">
        <f>COUNTIF(Телематика!B:B,_22_05_2024__71315[[#This Row],[Столбец1]])</f>
        <v>1</v>
      </c>
    </row>
    <row r="1138" spans="1:6" x14ac:dyDescent="0.2">
      <c r="A1138">
        <v>168</v>
      </c>
      <c r="B1138" t="str">
        <f>CONCATENATE(_22_05_2024__71315[[#This Row],[ID транспорта]],_22_05_2024__71315[[#This Row],[дата путевого листа]])</f>
        <v>16845409</v>
      </c>
      <c r="C1138" s="20" t="s">
        <v>260</v>
      </c>
      <c r="D1138" s="19">
        <v>45409</v>
      </c>
      <c r="E1138">
        <v>0</v>
      </c>
      <c r="F1138">
        <f>COUNTIF(Телематика!B:B,_22_05_2024__71315[[#This Row],[Столбец1]])</f>
        <v>1</v>
      </c>
    </row>
    <row r="1139" spans="1:6" hidden="1" x14ac:dyDescent="0.2">
      <c r="A1139">
        <v>169</v>
      </c>
      <c r="B1139" t="str">
        <f>CONCATENATE(_22_05_2024__71315[[#This Row],[ID транспорта]],_22_05_2024__71315[[#This Row],[дата путевого листа]])</f>
        <v>16945383</v>
      </c>
      <c r="C1139" s="20" t="s">
        <v>261</v>
      </c>
      <c r="D1139" s="19">
        <v>45383</v>
      </c>
      <c r="E1139">
        <v>46.5</v>
      </c>
      <c r="F1139">
        <f>COUNTIF(Телематика!B:B,_22_05_2024__71315[[#This Row],[Столбец1]])</f>
        <v>1</v>
      </c>
    </row>
    <row r="1140" spans="1:6" hidden="1" x14ac:dyDescent="0.2">
      <c r="A1140">
        <v>169</v>
      </c>
      <c r="B1140" t="str">
        <f>CONCATENATE(_22_05_2024__71315[[#This Row],[ID транспорта]],_22_05_2024__71315[[#This Row],[дата путевого листа]])</f>
        <v>16945387</v>
      </c>
      <c r="C1140" s="20" t="s">
        <v>261</v>
      </c>
      <c r="D1140" s="19">
        <v>45387</v>
      </c>
      <c r="E1140">
        <v>56</v>
      </c>
      <c r="F1140">
        <f>COUNTIF(Телематика!B:B,_22_05_2024__71315[[#This Row],[Столбец1]])</f>
        <v>1</v>
      </c>
    </row>
    <row r="1141" spans="1:6" hidden="1" x14ac:dyDescent="0.2">
      <c r="A1141">
        <v>169</v>
      </c>
      <c r="B1141" t="str">
        <f>CONCATENATE(_22_05_2024__71315[[#This Row],[ID транспорта]],_22_05_2024__71315[[#This Row],[дата путевого листа]])</f>
        <v>16945391</v>
      </c>
      <c r="C1141" s="20" t="s">
        <v>261</v>
      </c>
      <c r="D1141" s="19">
        <v>45391</v>
      </c>
      <c r="E1141">
        <v>113</v>
      </c>
      <c r="F1141">
        <f>COUNTIF(Телематика!B:B,_22_05_2024__71315[[#This Row],[Столбец1]])</f>
        <v>1</v>
      </c>
    </row>
    <row r="1142" spans="1:6" hidden="1" x14ac:dyDescent="0.2">
      <c r="A1142">
        <v>169</v>
      </c>
      <c r="B1142" t="str">
        <f>CONCATENATE(_22_05_2024__71315[[#This Row],[ID транспорта]],_22_05_2024__71315[[#This Row],[дата путевого листа]])</f>
        <v>16945393</v>
      </c>
      <c r="C1142" s="20" t="s">
        <v>261</v>
      </c>
      <c r="D1142" s="19">
        <v>45393</v>
      </c>
      <c r="E1142">
        <v>49</v>
      </c>
      <c r="F1142">
        <f>COUNTIF(Телематика!B:B,_22_05_2024__71315[[#This Row],[Столбец1]])</f>
        <v>1</v>
      </c>
    </row>
    <row r="1143" spans="1:6" hidden="1" x14ac:dyDescent="0.2">
      <c r="A1143">
        <v>169</v>
      </c>
      <c r="B1143" t="str">
        <f>CONCATENATE(_22_05_2024__71315[[#This Row],[ID транспорта]],_22_05_2024__71315[[#This Row],[дата путевого листа]])</f>
        <v>16945394</v>
      </c>
      <c r="C1143" s="20" t="s">
        <v>261</v>
      </c>
      <c r="D1143" s="19">
        <v>45394</v>
      </c>
      <c r="E1143">
        <v>6</v>
      </c>
      <c r="F1143">
        <f>COUNTIF(Телематика!B:B,_22_05_2024__71315[[#This Row],[Столбец1]])</f>
        <v>1</v>
      </c>
    </row>
    <row r="1144" spans="1:6" hidden="1" x14ac:dyDescent="0.2">
      <c r="A1144">
        <v>169</v>
      </c>
      <c r="B1144" t="str">
        <f>CONCATENATE(_22_05_2024__71315[[#This Row],[ID транспорта]],_22_05_2024__71315[[#This Row],[дата путевого листа]])</f>
        <v>16945397</v>
      </c>
      <c r="C1144" s="20" t="s">
        <v>261</v>
      </c>
      <c r="D1144" s="19">
        <v>45397</v>
      </c>
      <c r="E1144">
        <v>5</v>
      </c>
      <c r="F1144">
        <f>COUNTIF(Телематика!B:B,_22_05_2024__71315[[#This Row],[Столбец1]])</f>
        <v>1</v>
      </c>
    </row>
    <row r="1145" spans="1:6" hidden="1" x14ac:dyDescent="0.2">
      <c r="A1145">
        <v>169</v>
      </c>
      <c r="B1145" t="str">
        <f>CONCATENATE(_22_05_2024__71315[[#This Row],[ID транспорта]],_22_05_2024__71315[[#This Row],[дата путевого листа]])</f>
        <v>16945400</v>
      </c>
      <c r="C1145" s="20" t="s">
        <v>261</v>
      </c>
      <c r="D1145" s="19">
        <v>45400</v>
      </c>
      <c r="E1145">
        <v>28</v>
      </c>
      <c r="F1145">
        <f>COUNTIF(Телематика!B:B,_22_05_2024__71315[[#This Row],[Столбец1]])</f>
        <v>1</v>
      </c>
    </row>
    <row r="1146" spans="1:6" hidden="1" x14ac:dyDescent="0.2">
      <c r="A1146">
        <v>169</v>
      </c>
      <c r="B1146" t="str">
        <f>CONCATENATE(_22_05_2024__71315[[#This Row],[ID транспорта]],_22_05_2024__71315[[#This Row],[дата путевого листа]])</f>
        <v>16945402</v>
      </c>
      <c r="C1146" s="20" t="s">
        <v>261</v>
      </c>
      <c r="D1146" s="19">
        <v>45402</v>
      </c>
      <c r="E1146">
        <v>7</v>
      </c>
      <c r="F1146">
        <f>COUNTIF(Телематика!B:B,_22_05_2024__71315[[#This Row],[Столбец1]])</f>
        <v>1</v>
      </c>
    </row>
    <row r="1147" spans="1:6" hidden="1" x14ac:dyDescent="0.2">
      <c r="A1147">
        <v>169</v>
      </c>
      <c r="B1147" t="str">
        <f>CONCATENATE(_22_05_2024__71315[[#This Row],[ID транспорта]],_22_05_2024__71315[[#This Row],[дата путевого листа]])</f>
        <v>16945405</v>
      </c>
      <c r="C1147" s="20" t="s">
        <v>261</v>
      </c>
      <c r="D1147" s="19">
        <v>45405</v>
      </c>
      <c r="E1147">
        <v>53</v>
      </c>
      <c r="F1147">
        <f>COUNTIF(Телематика!B:B,_22_05_2024__71315[[#This Row],[Столбец1]])</f>
        <v>1</v>
      </c>
    </row>
    <row r="1148" spans="1:6" hidden="1" x14ac:dyDescent="0.2">
      <c r="A1148">
        <v>169</v>
      </c>
      <c r="B1148" t="str">
        <f>CONCATENATE(_22_05_2024__71315[[#This Row],[ID транспорта]],_22_05_2024__71315[[#This Row],[дата путевого листа]])</f>
        <v>16945409</v>
      </c>
      <c r="C1148" s="20" t="s">
        <v>261</v>
      </c>
      <c r="D1148" s="19">
        <v>45409</v>
      </c>
      <c r="E1148">
        <v>26</v>
      </c>
      <c r="F1148">
        <f>COUNTIF(Телематика!B:B,_22_05_2024__71315[[#This Row],[Столбец1]])</f>
        <v>1</v>
      </c>
    </row>
    <row r="1149" spans="1:6" hidden="1" x14ac:dyDescent="0.2">
      <c r="A1149">
        <v>169</v>
      </c>
      <c r="B1149" t="str">
        <f>CONCATENATE(_22_05_2024__71315[[#This Row],[ID транспорта]],_22_05_2024__71315[[#This Row],[дата путевого листа]])</f>
        <v>16945410</v>
      </c>
      <c r="C1149" s="20" t="s">
        <v>261</v>
      </c>
      <c r="D1149" s="19">
        <v>45410</v>
      </c>
      <c r="E1149">
        <v>0</v>
      </c>
      <c r="F1149">
        <f>COUNTIF(Телематика!B:B,_22_05_2024__71315[[#This Row],[Столбец1]])</f>
        <v>1</v>
      </c>
    </row>
    <row r="1150" spans="1:6" hidden="1" x14ac:dyDescent="0.2">
      <c r="A1150">
        <v>170</v>
      </c>
      <c r="B1150" t="str">
        <f>CONCATENATE(_22_05_2024__71315[[#This Row],[ID транспорта]],_22_05_2024__71315[[#This Row],[дата путевого листа]])</f>
        <v>17045383</v>
      </c>
      <c r="C1150" s="20" t="s">
        <v>262</v>
      </c>
      <c r="D1150" s="19">
        <v>45383</v>
      </c>
      <c r="E1150">
        <v>0</v>
      </c>
      <c r="F1150">
        <f>COUNTIF(Телематика!B:B,_22_05_2024__71315[[#This Row],[Столбец1]])</f>
        <v>1</v>
      </c>
    </row>
    <row r="1151" spans="1:6" hidden="1" x14ac:dyDescent="0.2">
      <c r="A1151">
        <v>170</v>
      </c>
      <c r="B1151" t="str">
        <f>CONCATENATE(_22_05_2024__71315[[#This Row],[ID транспорта]],_22_05_2024__71315[[#This Row],[дата путевого листа]])</f>
        <v>17045387</v>
      </c>
      <c r="C1151" s="20" t="s">
        <v>262</v>
      </c>
      <c r="D1151" s="19">
        <v>45387</v>
      </c>
      <c r="E1151">
        <v>9</v>
      </c>
      <c r="F1151">
        <f>COUNTIF(Телематика!B:B,_22_05_2024__71315[[#This Row],[Столбец1]])</f>
        <v>1</v>
      </c>
    </row>
    <row r="1152" spans="1:6" hidden="1" x14ac:dyDescent="0.2">
      <c r="A1152">
        <v>170</v>
      </c>
      <c r="B1152" t="str">
        <f>CONCATENATE(_22_05_2024__71315[[#This Row],[ID транспорта]],_22_05_2024__71315[[#This Row],[дата путевого листа]])</f>
        <v>17045397</v>
      </c>
      <c r="C1152" s="20" t="s">
        <v>262</v>
      </c>
      <c r="D1152" s="19">
        <v>45397</v>
      </c>
      <c r="E1152">
        <v>15</v>
      </c>
      <c r="F1152">
        <f>COUNTIF(Телематика!B:B,_22_05_2024__71315[[#This Row],[Столбец1]])</f>
        <v>1</v>
      </c>
    </row>
    <row r="1153" spans="1:6" hidden="1" x14ac:dyDescent="0.2">
      <c r="A1153">
        <v>170</v>
      </c>
      <c r="B1153" t="str">
        <f>CONCATENATE(_22_05_2024__71315[[#This Row],[ID транспорта]],_22_05_2024__71315[[#This Row],[дата путевого листа]])</f>
        <v>17045402</v>
      </c>
      <c r="C1153" s="20" t="s">
        <v>262</v>
      </c>
      <c r="D1153" s="19">
        <v>45402</v>
      </c>
      <c r="E1153">
        <v>24</v>
      </c>
      <c r="F1153">
        <f>COUNTIF(Телематика!B:B,_22_05_2024__71315[[#This Row],[Столбец1]])</f>
        <v>1</v>
      </c>
    </row>
    <row r="1154" spans="1:6" hidden="1" x14ac:dyDescent="0.2">
      <c r="A1154">
        <v>170</v>
      </c>
      <c r="B1154" t="str">
        <f>CONCATENATE(_22_05_2024__71315[[#This Row],[ID транспорта]],_22_05_2024__71315[[#This Row],[дата путевого листа]])</f>
        <v>17045405</v>
      </c>
      <c r="C1154" s="20" t="s">
        <v>262</v>
      </c>
      <c r="D1154" s="19">
        <v>45405</v>
      </c>
      <c r="E1154">
        <v>0</v>
      </c>
      <c r="F1154">
        <f>COUNTIF(Телематика!B:B,_22_05_2024__71315[[#This Row],[Столбец1]])</f>
        <v>1</v>
      </c>
    </row>
    <row r="1155" spans="1:6" hidden="1" x14ac:dyDescent="0.2">
      <c r="A1155">
        <v>170</v>
      </c>
      <c r="B1155" t="str">
        <f>CONCATENATE(_22_05_2024__71315[[#This Row],[ID транспорта]],_22_05_2024__71315[[#This Row],[дата путевого листа]])</f>
        <v>17045409</v>
      </c>
      <c r="C1155" s="20" t="s">
        <v>262</v>
      </c>
      <c r="D1155" s="19">
        <v>45409</v>
      </c>
      <c r="E1155">
        <v>0</v>
      </c>
      <c r="F1155">
        <f>COUNTIF(Телематика!B:B,_22_05_2024__71315[[#This Row],[Столбец1]])</f>
        <v>1</v>
      </c>
    </row>
    <row r="1156" spans="1:6" hidden="1" x14ac:dyDescent="0.2">
      <c r="A1156">
        <v>171</v>
      </c>
      <c r="B1156" t="str">
        <f>CONCATENATE(_22_05_2024__71315[[#This Row],[ID транспорта]],_22_05_2024__71315[[#This Row],[дата путевого листа]])</f>
        <v>17145384</v>
      </c>
      <c r="C1156" s="20" t="s">
        <v>263</v>
      </c>
      <c r="D1156" s="19">
        <v>45384</v>
      </c>
      <c r="E1156">
        <v>146</v>
      </c>
      <c r="F1156">
        <f>COUNTIF(Телематика!B:B,_22_05_2024__71315[[#This Row],[Столбец1]])</f>
        <v>1</v>
      </c>
    </row>
    <row r="1157" spans="1:6" hidden="1" x14ac:dyDescent="0.2">
      <c r="A1157">
        <v>171</v>
      </c>
      <c r="B1157" t="str">
        <f>CONCATENATE(_22_05_2024__71315[[#This Row],[ID транспорта]],_22_05_2024__71315[[#This Row],[дата путевого листа]])</f>
        <v>17145385</v>
      </c>
      <c r="C1157" s="20" t="s">
        <v>263</v>
      </c>
      <c r="D1157" s="19">
        <v>45385</v>
      </c>
      <c r="E1157">
        <v>95</v>
      </c>
      <c r="F1157">
        <f>COUNTIF(Телематика!B:B,_22_05_2024__71315[[#This Row],[Столбец1]])</f>
        <v>1</v>
      </c>
    </row>
    <row r="1158" spans="1:6" hidden="1" x14ac:dyDescent="0.2">
      <c r="A1158">
        <v>171</v>
      </c>
      <c r="B1158" t="str">
        <f>CONCATENATE(_22_05_2024__71315[[#This Row],[ID транспорта]],_22_05_2024__71315[[#This Row],[дата путевого листа]])</f>
        <v>17145386</v>
      </c>
      <c r="C1158" s="20" t="s">
        <v>263</v>
      </c>
      <c r="D1158" s="19">
        <v>45386</v>
      </c>
      <c r="E1158">
        <v>236</v>
      </c>
      <c r="F1158">
        <f>COUNTIF(Телематика!B:B,_22_05_2024__71315[[#This Row],[Столбец1]])</f>
        <v>1</v>
      </c>
    </row>
    <row r="1159" spans="1:6" hidden="1" x14ac:dyDescent="0.2">
      <c r="A1159">
        <v>171</v>
      </c>
      <c r="B1159" t="str">
        <f>CONCATENATE(_22_05_2024__71315[[#This Row],[ID транспорта]],_22_05_2024__71315[[#This Row],[дата путевого листа]])</f>
        <v>17145387</v>
      </c>
      <c r="C1159" s="20" t="s">
        <v>263</v>
      </c>
      <c r="D1159" s="19">
        <v>45387</v>
      </c>
      <c r="E1159">
        <v>159</v>
      </c>
      <c r="F1159">
        <f>COUNTIF(Телематика!B:B,_22_05_2024__71315[[#This Row],[Столбец1]])</f>
        <v>1</v>
      </c>
    </row>
    <row r="1160" spans="1:6" hidden="1" x14ac:dyDescent="0.2">
      <c r="A1160">
        <v>171</v>
      </c>
      <c r="B1160" t="str">
        <f>CONCATENATE(_22_05_2024__71315[[#This Row],[ID транспорта]],_22_05_2024__71315[[#This Row],[дата путевого листа]])</f>
        <v>17145388</v>
      </c>
      <c r="C1160" s="20" t="s">
        <v>263</v>
      </c>
      <c r="D1160" s="19">
        <v>45388</v>
      </c>
      <c r="E1160">
        <v>181</v>
      </c>
      <c r="F1160">
        <f>COUNTIF(Телематика!B:B,_22_05_2024__71315[[#This Row],[Столбец1]])</f>
        <v>1</v>
      </c>
    </row>
    <row r="1161" spans="1:6" hidden="1" x14ac:dyDescent="0.2">
      <c r="A1161">
        <v>171</v>
      </c>
      <c r="B1161" t="str">
        <f>CONCATENATE(_22_05_2024__71315[[#This Row],[ID транспорта]],_22_05_2024__71315[[#This Row],[дата путевого листа]])</f>
        <v>17145389</v>
      </c>
      <c r="C1161" s="20" t="s">
        <v>263</v>
      </c>
      <c r="D1161" s="19">
        <v>45389</v>
      </c>
      <c r="E1161">
        <v>176</v>
      </c>
      <c r="F1161">
        <f>COUNTIF(Телематика!B:B,_22_05_2024__71315[[#This Row],[Столбец1]])</f>
        <v>1</v>
      </c>
    </row>
    <row r="1162" spans="1:6" hidden="1" x14ac:dyDescent="0.2">
      <c r="A1162">
        <v>171</v>
      </c>
      <c r="B1162" t="str">
        <f>CONCATENATE(_22_05_2024__71315[[#This Row],[ID транспорта]],_22_05_2024__71315[[#This Row],[дата путевого листа]])</f>
        <v>17145390</v>
      </c>
      <c r="C1162" s="20" t="s">
        <v>263</v>
      </c>
      <c r="D1162" s="19">
        <v>45390</v>
      </c>
      <c r="E1162">
        <v>184</v>
      </c>
      <c r="F1162">
        <f>COUNTIF(Телематика!B:B,_22_05_2024__71315[[#This Row],[Столбец1]])</f>
        <v>1</v>
      </c>
    </row>
    <row r="1163" spans="1:6" hidden="1" x14ac:dyDescent="0.2">
      <c r="A1163">
        <v>171</v>
      </c>
      <c r="B1163" t="str">
        <f>CONCATENATE(_22_05_2024__71315[[#This Row],[ID транспорта]],_22_05_2024__71315[[#This Row],[дата путевого листа]])</f>
        <v>17145391</v>
      </c>
      <c r="C1163" s="20" t="s">
        <v>263</v>
      </c>
      <c r="D1163" s="19">
        <v>45391</v>
      </c>
      <c r="E1163">
        <v>271</v>
      </c>
      <c r="F1163">
        <f>COUNTIF(Телематика!B:B,_22_05_2024__71315[[#This Row],[Столбец1]])</f>
        <v>1</v>
      </c>
    </row>
    <row r="1164" spans="1:6" hidden="1" x14ac:dyDescent="0.2">
      <c r="A1164">
        <v>171</v>
      </c>
      <c r="B1164" t="str">
        <f>CONCATENATE(_22_05_2024__71315[[#This Row],[ID транспорта]],_22_05_2024__71315[[#This Row],[дата путевого листа]])</f>
        <v>17145392</v>
      </c>
      <c r="C1164" s="20" t="s">
        <v>263</v>
      </c>
      <c r="D1164" s="19">
        <v>45392</v>
      </c>
      <c r="E1164">
        <v>41</v>
      </c>
      <c r="F1164">
        <f>COUNTIF(Телематика!B:B,_22_05_2024__71315[[#This Row],[Столбец1]])</f>
        <v>1</v>
      </c>
    </row>
    <row r="1165" spans="1:6" hidden="1" x14ac:dyDescent="0.2">
      <c r="A1165">
        <v>171</v>
      </c>
      <c r="B1165" t="str">
        <f>CONCATENATE(_22_05_2024__71315[[#This Row],[ID транспорта]],_22_05_2024__71315[[#This Row],[дата путевого листа]])</f>
        <v>17145393</v>
      </c>
      <c r="C1165" s="20" t="s">
        <v>263</v>
      </c>
      <c r="D1165" s="19">
        <v>45393</v>
      </c>
      <c r="E1165">
        <v>69</v>
      </c>
      <c r="F1165">
        <f>COUNTIF(Телематика!B:B,_22_05_2024__71315[[#This Row],[Столбец1]])</f>
        <v>1</v>
      </c>
    </row>
    <row r="1166" spans="1:6" hidden="1" x14ac:dyDescent="0.2">
      <c r="A1166">
        <v>171</v>
      </c>
      <c r="B1166" t="str">
        <f>CONCATENATE(_22_05_2024__71315[[#This Row],[ID транспорта]],_22_05_2024__71315[[#This Row],[дата путевого листа]])</f>
        <v>17145394</v>
      </c>
      <c r="C1166" s="20" t="s">
        <v>263</v>
      </c>
      <c r="D1166" s="19">
        <v>45394</v>
      </c>
      <c r="E1166">
        <v>34</v>
      </c>
      <c r="F1166">
        <f>COUNTIF(Телематика!B:B,_22_05_2024__71315[[#This Row],[Столбец1]])</f>
        <v>1</v>
      </c>
    </row>
    <row r="1167" spans="1:6" hidden="1" x14ac:dyDescent="0.2">
      <c r="A1167">
        <v>171</v>
      </c>
      <c r="B1167" t="str">
        <f>CONCATENATE(_22_05_2024__71315[[#This Row],[ID транспорта]],_22_05_2024__71315[[#This Row],[дата путевого листа]])</f>
        <v>17145396</v>
      </c>
      <c r="C1167" s="20" t="s">
        <v>263</v>
      </c>
      <c r="D1167" s="19">
        <v>45396</v>
      </c>
      <c r="E1167">
        <v>68</v>
      </c>
      <c r="F1167">
        <f>COUNTIF(Телематика!B:B,_22_05_2024__71315[[#This Row],[Столбец1]])</f>
        <v>1</v>
      </c>
    </row>
    <row r="1168" spans="1:6" hidden="1" x14ac:dyDescent="0.2">
      <c r="A1168">
        <v>171</v>
      </c>
      <c r="B1168" t="str">
        <f>CONCATENATE(_22_05_2024__71315[[#This Row],[ID транспорта]],_22_05_2024__71315[[#This Row],[дата путевого листа]])</f>
        <v>17145397</v>
      </c>
      <c r="C1168" s="20" t="s">
        <v>263</v>
      </c>
      <c r="D1168" s="19">
        <v>45397</v>
      </c>
      <c r="E1168">
        <v>25</v>
      </c>
      <c r="F1168">
        <f>COUNTIF(Телематика!B:B,_22_05_2024__71315[[#This Row],[Столбец1]])</f>
        <v>1</v>
      </c>
    </row>
    <row r="1169" spans="1:6" hidden="1" x14ac:dyDescent="0.2">
      <c r="A1169">
        <v>171</v>
      </c>
      <c r="B1169" t="str">
        <f>CONCATENATE(_22_05_2024__71315[[#This Row],[ID транспорта]],_22_05_2024__71315[[#This Row],[дата путевого листа]])</f>
        <v>17145398</v>
      </c>
      <c r="C1169" s="20" t="s">
        <v>263</v>
      </c>
      <c r="D1169" s="19">
        <v>45398</v>
      </c>
      <c r="E1169">
        <v>206</v>
      </c>
      <c r="F1169">
        <f>COUNTIF(Телематика!B:B,_22_05_2024__71315[[#This Row],[Столбец1]])</f>
        <v>1</v>
      </c>
    </row>
    <row r="1170" spans="1:6" hidden="1" x14ac:dyDescent="0.2">
      <c r="A1170">
        <v>171</v>
      </c>
      <c r="B1170" t="str">
        <f>CONCATENATE(_22_05_2024__71315[[#This Row],[ID транспорта]],_22_05_2024__71315[[#This Row],[дата путевого листа]])</f>
        <v>17145399</v>
      </c>
      <c r="C1170" s="20" t="s">
        <v>263</v>
      </c>
      <c r="D1170" s="19">
        <v>45399</v>
      </c>
      <c r="E1170">
        <v>246</v>
      </c>
      <c r="F1170">
        <f>COUNTIF(Телематика!B:B,_22_05_2024__71315[[#This Row],[Столбец1]])</f>
        <v>1</v>
      </c>
    </row>
    <row r="1171" spans="1:6" hidden="1" x14ac:dyDescent="0.2">
      <c r="A1171">
        <v>171</v>
      </c>
      <c r="B1171" t="str">
        <f>CONCATENATE(_22_05_2024__71315[[#This Row],[ID транспорта]],_22_05_2024__71315[[#This Row],[дата путевого листа]])</f>
        <v>17145400</v>
      </c>
      <c r="C1171" s="20" t="s">
        <v>263</v>
      </c>
      <c r="D1171" s="19">
        <v>45400</v>
      </c>
      <c r="E1171">
        <v>36</v>
      </c>
      <c r="F1171">
        <f>COUNTIF(Телематика!B:B,_22_05_2024__71315[[#This Row],[Столбец1]])</f>
        <v>1</v>
      </c>
    </row>
    <row r="1172" spans="1:6" hidden="1" x14ac:dyDescent="0.2">
      <c r="A1172">
        <v>171</v>
      </c>
      <c r="B1172" t="str">
        <f>CONCATENATE(_22_05_2024__71315[[#This Row],[ID транспорта]],_22_05_2024__71315[[#This Row],[дата путевого листа]])</f>
        <v>17145401</v>
      </c>
      <c r="C1172" s="20" t="s">
        <v>263</v>
      </c>
      <c r="D1172" s="19">
        <v>45401</v>
      </c>
      <c r="E1172">
        <v>79</v>
      </c>
      <c r="F1172">
        <f>COUNTIF(Телематика!B:B,_22_05_2024__71315[[#This Row],[Столбец1]])</f>
        <v>1</v>
      </c>
    </row>
    <row r="1173" spans="1:6" hidden="1" x14ac:dyDescent="0.2">
      <c r="A1173">
        <v>171</v>
      </c>
      <c r="B1173" t="str">
        <f>CONCATENATE(_22_05_2024__71315[[#This Row],[ID транспорта]],_22_05_2024__71315[[#This Row],[дата путевого листа]])</f>
        <v>17145402</v>
      </c>
      <c r="C1173" s="20" t="s">
        <v>263</v>
      </c>
      <c r="D1173" s="19">
        <v>45402</v>
      </c>
      <c r="E1173">
        <v>67</v>
      </c>
      <c r="F1173">
        <f>COUNTIF(Телематика!B:B,_22_05_2024__71315[[#This Row],[Столбец1]])</f>
        <v>1</v>
      </c>
    </row>
    <row r="1174" spans="1:6" hidden="1" x14ac:dyDescent="0.2">
      <c r="A1174">
        <v>171</v>
      </c>
      <c r="B1174" t="str">
        <f>CONCATENATE(_22_05_2024__71315[[#This Row],[ID транспорта]],_22_05_2024__71315[[#This Row],[дата путевого листа]])</f>
        <v>17145404</v>
      </c>
      <c r="C1174" s="20" t="s">
        <v>263</v>
      </c>
      <c r="D1174" s="19">
        <v>45404</v>
      </c>
      <c r="E1174">
        <v>48</v>
      </c>
      <c r="F1174">
        <f>COUNTIF(Телематика!B:B,_22_05_2024__71315[[#This Row],[Столбец1]])</f>
        <v>1</v>
      </c>
    </row>
    <row r="1175" spans="1:6" hidden="1" x14ac:dyDescent="0.2">
      <c r="A1175">
        <v>171</v>
      </c>
      <c r="B1175" t="str">
        <f>CONCATENATE(_22_05_2024__71315[[#This Row],[ID транспорта]],_22_05_2024__71315[[#This Row],[дата путевого листа]])</f>
        <v>17145405</v>
      </c>
      <c r="C1175" s="20" t="s">
        <v>263</v>
      </c>
      <c r="D1175" s="19">
        <v>45405</v>
      </c>
      <c r="E1175">
        <v>34</v>
      </c>
      <c r="F1175">
        <f>COUNTIF(Телематика!B:B,_22_05_2024__71315[[#This Row],[Столбец1]])</f>
        <v>1</v>
      </c>
    </row>
    <row r="1176" spans="1:6" hidden="1" x14ac:dyDescent="0.2">
      <c r="A1176">
        <v>171</v>
      </c>
      <c r="B1176" t="str">
        <f>CONCATENATE(_22_05_2024__71315[[#This Row],[ID транспорта]],_22_05_2024__71315[[#This Row],[дата путевого листа]])</f>
        <v>17145406</v>
      </c>
      <c r="C1176" s="20" t="s">
        <v>263</v>
      </c>
      <c r="D1176" s="19">
        <v>45406</v>
      </c>
      <c r="E1176">
        <v>42</v>
      </c>
      <c r="F1176">
        <f>COUNTIF(Телематика!B:B,_22_05_2024__71315[[#This Row],[Столбец1]])</f>
        <v>1</v>
      </c>
    </row>
    <row r="1177" spans="1:6" hidden="1" x14ac:dyDescent="0.2">
      <c r="A1177">
        <v>172</v>
      </c>
      <c r="B1177" t="str">
        <f>CONCATENATE(_22_05_2024__71315[[#This Row],[ID транспорта]],_22_05_2024__71315[[#This Row],[дата путевого листа]])</f>
        <v>17245383</v>
      </c>
      <c r="C1177" s="20" t="s">
        <v>76</v>
      </c>
      <c r="D1177" s="19">
        <v>45383</v>
      </c>
      <c r="E1177">
        <v>31</v>
      </c>
      <c r="F1177">
        <f>COUNTIF(Телематика!B:B,_22_05_2024__71315[[#This Row],[Столбец1]])</f>
        <v>1</v>
      </c>
    </row>
    <row r="1178" spans="1:6" hidden="1" x14ac:dyDescent="0.2">
      <c r="A1178">
        <v>172</v>
      </c>
      <c r="B1178" t="str">
        <f>CONCATENATE(_22_05_2024__71315[[#This Row],[ID транспорта]],_22_05_2024__71315[[#This Row],[дата путевого листа]])</f>
        <v>17245384</v>
      </c>
      <c r="C1178" s="20" t="s">
        <v>76</v>
      </c>
      <c r="D1178" s="19">
        <v>45384</v>
      </c>
      <c r="E1178">
        <v>5</v>
      </c>
      <c r="F1178">
        <f>COUNTIF(Телематика!B:B,_22_05_2024__71315[[#This Row],[Столбец1]])</f>
        <v>1</v>
      </c>
    </row>
    <row r="1179" spans="1:6" hidden="1" x14ac:dyDescent="0.2">
      <c r="A1179">
        <v>172</v>
      </c>
      <c r="B1179" t="str">
        <f>CONCATENATE(_22_05_2024__71315[[#This Row],[ID транспорта]],_22_05_2024__71315[[#This Row],[дата путевого листа]])</f>
        <v>17245398</v>
      </c>
      <c r="C1179" s="20" t="s">
        <v>76</v>
      </c>
      <c r="D1179" s="19">
        <v>45398</v>
      </c>
      <c r="E1179">
        <v>3</v>
      </c>
      <c r="F1179">
        <f>COUNTIF(Телематика!B:B,_22_05_2024__71315[[#This Row],[Столбец1]])</f>
        <v>1</v>
      </c>
    </row>
    <row r="1180" spans="1:6" hidden="1" x14ac:dyDescent="0.2">
      <c r="A1180">
        <v>172</v>
      </c>
      <c r="B1180" t="str">
        <f>CONCATENATE(_22_05_2024__71315[[#This Row],[ID транспорта]],_22_05_2024__71315[[#This Row],[дата путевого листа]])</f>
        <v>17245411</v>
      </c>
      <c r="C1180" s="20" t="s">
        <v>76</v>
      </c>
      <c r="D1180" s="19">
        <v>45411</v>
      </c>
      <c r="E1180">
        <v>87</v>
      </c>
      <c r="F1180">
        <f>COUNTIF(Телематика!B:B,_22_05_2024__71315[[#This Row],[Столбец1]])</f>
        <v>1</v>
      </c>
    </row>
    <row r="1181" spans="1:6" hidden="1" x14ac:dyDescent="0.2">
      <c r="A1181">
        <v>173</v>
      </c>
      <c r="B1181" t="str">
        <f>CONCATENATE(_22_05_2024__71315[[#This Row],[ID транспорта]],_22_05_2024__71315[[#This Row],[дата путевого листа]])</f>
        <v>17345383</v>
      </c>
      <c r="C1181" s="20" t="s">
        <v>77</v>
      </c>
      <c r="D1181" s="19">
        <v>45383</v>
      </c>
      <c r="E1181">
        <v>31</v>
      </c>
      <c r="F1181">
        <f>COUNTIF(Телематика!B:B,_22_05_2024__71315[[#This Row],[Столбец1]])</f>
        <v>1</v>
      </c>
    </row>
    <row r="1182" spans="1:6" hidden="1" x14ac:dyDescent="0.2">
      <c r="A1182">
        <v>173</v>
      </c>
      <c r="B1182" t="str">
        <f>CONCATENATE(_22_05_2024__71315[[#This Row],[ID транспорта]],_22_05_2024__71315[[#This Row],[дата путевого листа]])</f>
        <v>17345384</v>
      </c>
      <c r="C1182" s="20" t="s">
        <v>77</v>
      </c>
      <c r="D1182" s="19">
        <v>45384</v>
      </c>
      <c r="E1182">
        <v>24</v>
      </c>
      <c r="F1182">
        <f>COUNTIF(Телематика!B:B,_22_05_2024__71315[[#This Row],[Столбец1]])</f>
        <v>1</v>
      </c>
    </row>
    <row r="1183" spans="1:6" hidden="1" x14ac:dyDescent="0.2">
      <c r="A1183">
        <v>173</v>
      </c>
      <c r="B1183" t="str">
        <f>CONCATENATE(_22_05_2024__71315[[#This Row],[ID транспорта]],_22_05_2024__71315[[#This Row],[дата путевого листа]])</f>
        <v>17345398</v>
      </c>
      <c r="C1183" s="20" t="s">
        <v>77</v>
      </c>
      <c r="D1183" s="19">
        <v>45398</v>
      </c>
      <c r="E1183">
        <v>8.15</v>
      </c>
      <c r="F1183">
        <f>COUNTIF(Телематика!B:B,_22_05_2024__71315[[#This Row],[Столбец1]])</f>
        <v>1</v>
      </c>
    </row>
    <row r="1184" spans="1:6" hidden="1" x14ac:dyDescent="0.2">
      <c r="A1184">
        <v>173</v>
      </c>
      <c r="B1184" t="str">
        <f>CONCATENATE(_22_05_2024__71315[[#This Row],[ID транспорта]],_22_05_2024__71315[[#This Row],[дата путевого листа]])</f>
        <v>17345402</v>
      </c>
      <c r="C1184" s="20" t="s">
        <v>77</v>
      </c>
      <c r="D1184" s="19">
        <v>45402</v>
      </c>
      <c r="E1184">
        <v>13.25</v>
      </c>
      <c r="F1184">
        <f>COUNTIF(Телематика!B:B,_22_05_2024__71315[[#This Row],[Столбец1]])</f>
        <v>1</v>
      </c>
    </row>
    <row r="1185" spans="1:6" hidden="1" x14ac:dyDescent="0.2">
      <c r="A1185">
        <v>173</v>
      </c>
      <c r="B1185" t="str">
        <f>CONCATENATE(_22_05_2024__71315[[#This Row],[ID транспорта]],_22_05_2024__71315[[#This Row],[дата путевого листа]])</f>
        <v>17345411</v>
      </c>
      <c r="C1185" s="20" t="s">
        <v>77</v>
      </c>
      <c r="D1185" s="19">
        <v>45411</v>
      </c>
      <c r="E1185">
        <v>87</v>
      </c>
      <c r="F1185">
        <f>COUNTIF(Телематика!B:B,_22_05_2024__71315[[#This Row],[Столбец1]])</f>
        <v>1</v>
      </c>
    </row>
    <row r="1186" spans="1:6" hidden="1" x14ac:dyDescent="0.2">
      <c r="A1186">
        <v>174</v>
      </c>
      <c r="B1186" t="str">
        <f>CONCATENATE(_22_05_2024__71315[[#This Row],[ID транспорта]],_22_05_2024__71315[[#This Row],[дата путевого листа]])</f>
        <v>17445383</v>
      </c>
      <c r="C1186" s="20" t="s">
        <v>78</v>
      </c>
      <c r="D1186" s="19">
        <v>45383</v>
      </c>
      <c r="E1186">
        <v>46.5</v>
      </c>
      <c r="F1186">
        <f>COUNTIF(Телематика!B:B,_22_05_2024__71315[[#This Row],[Столбец1]])</f>
        <v>1</v>
      </c>
    </row>
    <row r="1187" spans="1:6" hidden="1" x14ac:dyDescent="0.2">
      <c r="A1187">
        <v>174</v>
      </c>
      <c r="B1187" t="str">
        <f>CONCATENATE(_22_05_2024__71315[[#This Row],[ID транспорта]],_22_05_2024__71315[[#This Row],[дата путевого листа]])</f>
        <v>17445387</v>
      </c>
      <c r="C1187" s="20" t="s">
        <v>78</v>
      </c>
      <c r="D1187" s="19">
        <v>45387</v>
      </c>
      <c r="E1187">
        <v>56</v>
      </c>
      <c r="F1187">
        <f>COUNTIF(Телематика!B:B,_22_05_2024__71315[[#This Row],[Столбец1]])</f>
        <v>1</v>
      </c>
    </row>
    <row r="1188" spans="1:6" hidden="1" x14ac:dyDescent="0.2">
      <c r="A1188">
        <v>174</v>
      </c>
      <c r="B1188" t="str">
        <f>CONCATENATE(_22_05_2024__71315[[#This Row],[ID транспорта]],_22_05_2024__71315[[#This Row],[дата путевого листа]])</f>
        <v>17445390</v>
      </c>
      <c r="C1188" s="20" t="s">
        <v>78</v>
      </c>
      <c r="D1188" s="19">
        <v>45390</v>
      </c>
      <c r="E1188">
        <v>113</v>
      </c>
      <c r="F1188">
        <f>COUNTIF(Телематика!B:B,_22_05_2024__71315[[#This Row],[Столбец1]])</f>
        <v>1</v>
      </c>
    </row>
    <row r="1189" spans="1:6" hidden="1" x14ac:dyDescent="0.2">
      <c r="A1189">
        <v>174</v>
      </c>
      <c r="B1189" t="str">
        <f>CONCATENATE(_22_05_2024__71315[[#This Row],[ID транспорта]],_22_05_2024__71315[[#This Row],[дата путевого листа]])</f>
        <v>17445393</v>
      </c>
      <c r="C1189" s="20" t="s">
        <v>78</v>
      </c>
      <c r="D1189" s="19">
        <v>45393</v>
      </c>
      <c r="E1189">
        <v>39</v>
      </c>
      <c r="F1189">
        <f>COUNTIF(Телематика!B:B,_22_05_2024__71315[[#This Row],[Столбец1]])</f>
        <v>1</v>
      </c>
    </row>
    <row r="1190" spans="1:6" hidden="1" x14ac:dyDescent="0.2">
      <c r="A1190">
        <v>174</v>
      </c>
      <c r="B1190" t="str">
        <f>CONCATENATE(_22_05_2024__71315[[#This Row],[ID транспорта]],_22_05_2024__71315[[#This Row],[дата путевого листа]])</f>
        <v>17445394</v>
      </c>
      <c r="C1190" s="20" t="s">
        <v>78</v>
      </c>
      <c r="D1190" s="19">
        <v>45394</v>
      </c>
      <c r="E1190">
        <v>16.5</v>
      </c>
      <c r="F1190">
        <f>COUNTIF(Телематика!B:B,_22_05_2024__71315[[#This Row],[Столбец1]])</f>
        <v>1</v>
      </c>
    </row>
    <row r="1191" spans="1:6" hidden="1" x14ac:dyDescent="0.2">
      <c r="A1191">
        <v>174</v>
      </c>
      <c r="B1191" t="str">
        <f>CONCATENATE(_22_05_2024__71315[[#This Row],[ID транспорта]],_22_05_2024__71315[[#This Row],[дата путевого листа]])</f>
        <v>17445397</v>
      </c>
      <c r="C1191" s="20" t="s">
        <v>78</v>
      </c>
      <c r="D1191" s="19">
        <v>45397</v>
      </c>
      <c r="E1191">
        <v>15</v>
      </c>
      <c r="F1191">
        <f>COUNTIF(Телематика!B:B,_22_05_2024__71315[[#This Row],[Столбец1]])</f>
        <v>1</v>
      </c>
    </row>
    <row r="1192" spans="1:6" hidden="1" x14ac:dyDescent="0.2">
      <c r="A1192">
        <v>174</v>
      </c>
      <c r="B1192" t="str">
        <f>CONCATENATE(_22_05_2024__71315[[#This Row],[ID транспорта]],_22_05_2024__71315[[#This Row],[дата путевого листа]])</f>
        <v>17445400</v>
      </c>
      <c r="C1192" s="20" t="s">
        <v>78</v>
      </c>
      <c r="D1192" s="19">
        <v>45400</v>
      </c>
      <c r="E1192">
        <v>28</v>
      </c>
      <c r="F1192">
        <f>COUNTIF(Телематика!B:B,_22_05_2024__71315[[#This Row],[Столбец1]])</f>
        <v>1</v>
      </c>
    </row>
    <row r="1193" spans="1:6" hidden="1" x14ac:dyDescent="0.2">
      <c r="A1193">
        <v>174</v>
      </c>
      <c r="B1193" t="str">
        <f>CONCATENATE(_22_05_2024__71315[[#This Row],[ID транспорта]],_22_05_2024__71315[[#This Row],[дата путевого листа]])</f>
        <v>17445402</v>
      </c>
      <c r="C1193" s="20" t="s">
        <v>78</v>
      </c>
      <c r="D1193" s="19">
        <v>45402</v>
      </c>
      <c r="E1193">
        <v>7</v>
      </c>
      <c r="F1193">
        <f>COUNTIF(Телематика!B:B,_22_05_2024__71315[[#This Row],[Столбец1]])</f>
        <v>1</v>
      </c>
    </row>
    <row r="1194" spans="1:6" hidden="1" x14ac:dyDescent="0.2">
      <c r="A1194">
        <v>174</v>
      </c>
      <c r="B1194" t="str">
        <f>CONCATENATE(_22_05_2024__71315[[#This Row],[ID транспорта]],_22_05_2024__71315[[#This Row],[дата путевого листа]])</f>
        <v>17445405</v>
      </c>
      <c r="C1194" s="20" t="s">
        <v>78</v>
      </c>
      <c r="D1194" s="19">
        <v>45405</v>
      </c>
      <c r="E1194">
        <v>53</v>
      </c>
      <c r="F1194">
        <f>COUNTIF(Телематика!B:B,_22_05_2024__71315[[#This Row],[Столбец1]])</f>
        <v>1</v>
      </c>
    </row>
    <row r="1195" spans="1:6" hidden="1" x14ac:dyDescent="0.2">
      <c r="A1195">
        <v>174</v>
      </c>
      <c r="B1195" t="str">
        <f>CONCATENATE(_22_05_2024__71315[[#This Row],[ID транспорта]],_22_05_2024__71315[[#This Row],[дата путевого листа]])</f>
        <v>17445409</v>
      </c>
      <c r="C1195" s="20" t="s">
        <v>78</v>
      </c>
      <c r="D1195" s="19">
        <v>45409</v>
      </c>
      <c r="E1195">
        <v>21</v>
      </c>
      <c r="F1195">
        <f>COUNTIF(Телематика!B:B,_22_05_2024__71315[[#This Row],[Столбец1]])</f>
        <v>1</v>
      </c>
    </row>
    <row r="1196" spans="1:6" hidden="1" x14ac:dyDescent="0.2">
      <c r="A1196">
        <v>174</v>
      </c>
      <c r="B1196" t="str">
        <f>CONCATENATE(_22_05_2024__71315[[#This Row],[ID транспорта]],_22_05_2024__71315[[#This Row],[дата путевого листа]])</f>
        <v>17445410</v>
      </c>
      <c r="C1196" s="20" t="s">
        <v>78</v>
      </c>
      <c r="D1196" s="19">
        <v>45410</v>
      </c>
      <c r="E1196">
        <v>0</v>
      </c>
      <c r="F1196">
        <f>COUNTIF(Телематика!B:B,_22_05_2024__71315[[#This Row],[Столбец1]])</f>
        <v>1</v>
      </c>
    </row>
    <row r="1197" spans="1:6" x14ac:dyDescent="0.2">
      <c r="A1197">
        <v>451</v>
      </c>
      <c r="B1197" t="str">
        <f>CONCATENATE(_22_05_2024__71315[[#This Row],[ID транспорта]],_22_05_2024__71315[[#This Row],[дата путевого листа]])</f>
        <v>45145384</v>
      </c>
      <c r="C1197" s="20" t="s">
        <v>3</v>
      </c>
      <c r="D1197" s="19">
        <v>45384</v>
      </c>
      <c r="E1197">
        <v>5</v>
      </c>
      <c r="F1197">
        <f>COUNTIF(Телематика!B:B,_22_05_2024__71315[[#This Row],[Столбец1]])</f>
        <v>2</v>
      </c>
    </row>
    <row r="1198" spans="1:6" x14ac:dyDescent="0.2">
      <c r="A1198">
        <v>451</v>
      </c>
      <c r="B1198" t="str">
        <f>CONCATENATE(_22_05_2024__71315[[#This Row],[ID транспорта]],_22_05_2024__71315[[#This Row],[дата путевого листа]])</f>
        <v>45145398</v>
      </c>
      <c r="C1198" s="20" t="s">
        <v>3</v>
      </c>
      <c r="D1198" s="19">
        <v>45398</v>
      </c>
      <c r="E1198">
        <v>3</v>
      </c>
      <c r="F1198">
        <f>COUNTIF(Телематика!B:B,_22_05_2024__71315[[#This Row],[Столбец1]])</f>
        <v>2</v>
      </c>
    </row>
    <row r="1199" spans="1:6" x14ac:dyDescent="0.2">
      <c r="A1199">
        <v>451</v>
      </c>
      <c r="B1199" t="str">
        <f>CONCATENATE(_22_05_2024__71315[[#This Row],[ID транспорта]],_22_05_2024__71315[[#This Row],[дата путевого листа]])</f>
        <v>45145402</v>
      </c>
      <c r="C1199" s="20" t="s">
        <v>3</v>
      </c>
      <c r="D1199" s="19">
        <v>45402</v>
      </c>
      <c r="E1199">
        <v>24</v>
      </c>
      <c r="F1199">
        <f>COUNTIF(Телематика!B:B,_22_05_2024__71315[[#This Row],[Столбец1]])</f>
        <v>2</v>
      </c>
    </row>
    <row r="1200" spans="1:6" x14ac:dyDescent="0.2">
      <c r="A1200">
        <v>451</v>
      </c>
      <c r="B1200" t="str">
        <f>CONCATENATE(_22_05_2024__71315[[#This Row],[ID транспорта]],_22_05_2024__71315[[#This Row],[дата путевого листа]])</f>
        <v>45145411</v>
      </c>
      <c r="C1200" s="20" t="s">
        <v>3</v>
      </c>
      <c r="D1200" s="19">
        <v>45411</v>
      </c>
      <c r="E1200">
        <v>87</v>
      </c>
      <c r="F1200">
        <f>COUNTIF(Телематика!B:B,_22_05_2024__71315[[#This Row],[Столбец1]])</f>
        <v>2</v>
      </c>
    </row>
    <row r="1201" spans="1:6" x14ac:dyDescent="0.2">
      <c r="A1201">
        <v>451</v>
      </c>
      <c r="B1201" t="str">
        <f>CONCATENATE(_22_05_2024__71315[[#This Row],[ID транспорта]],_22_05_2024__71315[[#This Row],[дата путевого листа]])</f>
        <v>45145383</v>
      </c>
      <c r="C1201" s="20" t="s">
        <v>3</v>
      </c>
      <c r="D1201" s="19">
        <v>45383</v>
      </c>
      <c r="E1201">
        <v>17</v>
      </c>
      <c r="F1201">
        <f>COUNTIF(Телематика!B:B,_22_05_2024__71315[[#This Row],[Столбец1]])</f>
        <v>1</v>
      </c>
    </row>
    <row r="1202" spans="1:6" x14ac:dyDescent="0.2">
      <c r="A1202">
        <v>451</v>
      </c>
      <c r="B1202" t="str">
        <f>CONCATENATE(_22_05_2024__71315[[#This Row],[ID транспорта]],_22_05_2024__71315[[#This Row],[дата путевого листа]])</f>
        <v>45145384</v>
      </c>
      <c r="C1202" s="20" t="s">
        <v>3</v>
      </c>
      <c r="D1202" s="19">
        <v>45384</v>
      </c>
      <c r="E1202">
        <v>5</v>
      </c>
      <c r="F1202">
        <f>COUNTIF(Телематика!B:B,_22_05_2024__71315[[#This Row],[Столбец1]])</f>
        <v>2</v>
      </c>
    </row>
    <row r="1203" spans="1:6" x14ac:dyDescent="0.2">
      <c r="A1203">
        <v>451</v>
      </c>
      <c r="B1203" t="str">
        <f>CONCATENATE(_22_05_2024__71315[[#This Row],[ID транспорта]],_22_05_2024__71315[[#This Row],[дата путевого листа]])</f>
        <v>45145398</v>
      </c>
      <c r="C1203" s="20" t="s">
        <v>3</v>
      </c>
      <c r="D1203" s="19">
        <v>45398</v>
      </c>
      <c r="E1203">
        <v>4</v>
      </c>
      <c r="F1203">
        <f>COUNTIF(Телематика!B:B,_22_05_2024__71315[[#This Row],[Столбец1]])</f>
        <v>2</v>
      </c>
    </row>
    <row r="1204" spans="1:6" x14ac:dyDescent="0.2">
      <c r="A1204">
        <v>451</v>
      </c>
      <c r="B1204" t="str">
        <f>CONCATENATE(_22_05_2024__71315[[#This Row],[ID транспорта]],_22_05_2024__71315[[#This Row],[дата путевого листа]])</f>
        <v>45145402</v>
      </c>
      <c r="C1204" s="20" t="s">
        <v>3</v>
      </c>
      <c r="D1204" s="19">
        <v>45402</v>
      </c>
      <c r="E1204">
        <v>24</v>
      </c>
      <c r="F1204">
        <f>COUNTIF(Телематика!B:B,_22_05_2024__71315[[#This Row],[Столбец1]])</f>
        <v>2</v>
      </c>
    </row>
    <row r="1205" spans="1:6" x14ac:dyDescent="0.2">
      <c r="A1205">
        <v>451</v>
      </c>
      <c r="B1205" t="str">
        <f>CONCATENATE(_22_05_2024__71315[[#This Row],[ID транспорта]],_22_05_2024__71315[[#This Row],[дата путевого листа]])</f>
        <v>45145407</v>
      </c>
      <c r="C1205" s="20" t="s">
        <v>3</v>
      </c>
      <c r="D1205" s="19">
        <v>45407</v>
      </c>
      <c r="E1205">
        <v>75</v>
      </c>
      <c r="F1205">
        <f>COUNTIF(Телематика!B:B,_22_05_2024__71315[[#This Row],[Столбец1]])</f>
        <v>1</v>
      </c>
    </row>
    <row r="1206" spans="1:6" x14ac:dyDescent="0.2">
      <c r="A1206">
        <v>451</v>
      </c>
      <c r="B1206" t="str">
        <f>CONCATENATE(_22_05_2024__71315[[#This Row],[ID транспорта]],_22_05_2024__71315[[#This Row],[дата путевого листа]])</f>
        <v>45145411</v>
      </c>
      <c r="C1206" s="20" t="s">
        <v>3</v>
      </c>
      <c r="D1206" s="19">
        <v>45411</v>
      </c>
      <c r="E1206">
        <v>50</v>
      </c>
      <c r="F1206">
        <f>COUNTIF(Телематика!B:B,_22_05_2024__71315[[#This Row],[Столбец1]])</f>
        <v>2</v>
      </c>
    </row>
    <row r="1207" spans="1:6" x14ac:dyDescent="0.2">
      <c r="A1207">
        <v>175</v>
      </c>
      <c r="B1207" t="str">
        <f>CONCATENATE(_22_05_2024__71315[[#This Row],[ID транспорта]],_22_05_2024__71315[[#This Row],[дата путевого листа]])</f>
        <v>17545383</v>
      </c>
      <c r="C1207" s="20" t="s">
        <v>264</v>
      </c>
      <c r="D1207" s="19">
        <v>45383</v>
      </c>
      <c r="E1207">
        <v>20</v>
      </c>
      <c r="F1207">
        <f>COUNTIF(Телематика!B:B,_22_05_2024__71315[[#This Row],[Столбец1]])</f>
        <v>1</v>
      </c>
    </row>
    <row r="1208" spans="1:6" x14ac:dyDescent="0.2">
      <c r="A1208">
        <v>175</v>
      </c>
      <c r="B1208" t="str">
        <f>CONCATENATE(_22_05_2024__71315[[#This Row],[ID транспорта]],_22_05_2024__71315[[#This Row],[дата путевого листа]])</f>
        <v>17545387</v>
      </c>
      <c r="C1208" s="20" t="s">
        <v>264</v>
      </c>
      <c r="D1208" s="19">
        <v>45387</v>
      </c>
      <c r="E1208">
        <v>9</v>
      </c>
      <c r="F1208">
        <f>COUNTIF(Телематика!B:B,_22_05_2024__71315[[#This Row],[Столбец1]])</f>
        <v>1</v>
      </c>
    </row>
    <row r="1209" spans="1:6" x14ac:dyDescent="0.2">
      <c r="A1209">
        <v>175</v>
      </c>
      <c r="B1209" t="str">
        <f>CONCATENATE(_22_05_2024__71315[[#This Row],[ID транспорта]],_22_05_2024__71315[[#This Row],[дата путевого листа]])</f>
        <v>17545397</v>
      </c>
      <c r="C1209" s="20" t="s">
        <v>264</v>
      </c>
      <c r="D1209" s="19">
        <v>45397</v>
      </c>
      <c r="E1209">
        <v>15</v>
      </c>
      <c r="F1209">
        <f>COUNTIF(Телематика!B:B,_22_05_2024__71315[[#This Row],[Столбец1]])</f>
        <v>1</v>
      </c>
    </row>
    <row r="1210" spans="1:6" x14ac:dyDescent="0.2">
      <c r="A1210">
        <v>175</v>
      </c>
      <c r="B1210" t="str">
        <f>CONCATENATE(_22_05_2024__71315[[#This Row],[ID транспорта]],_22_05_2024__71315[[#This Row],[дата путевого листа]])</f>
        <v>17545402</v>
      </c>
      <c r="C1210" s="20" t="s">
        <v>264</v>
      </c>
      <c r="D1210" s="19">
        <v>45402</v>
      </c>
      <c r="E1210">
        <v>24</v>
      </c>
      <c r="F1210">
        <f>COUNTIF(Телематика!B:B,_22_05_2024__71315[[#This Row],[Столбец1]])</f>
        <v>1</v>
      </c>
    </row>
    <row r="1211" spans="1:6" x14ac:dyDescent="0.2">
      <c r="A1211">
        <v>175</v>
      </c>
      <c r="B1211" t="str">
        <f>CONCATENATE(_22_05_2024__71315[[#This Row],[ID транспорта]],_22_05_2024__71315[[#This Row],[дата путевого листа]])</f>
        <v>17545405</v>
      </c>
      <c r="C1211" s="20" t="s">
        <v>264</v>
      </c>
      <c r="D1211" s="19">
        <v>45405</v>
      </c>
      <c r="E1211">
        <v>9</v>
      </c>
      <c r="F1211">
        <f>COUNTIF(Телематика!B:B,_22_05_2024__71315[[#This Row],[Столбец1]])</f>
        <v>1</v>
      </c>
    </row>
    <row r="1212" spans="1:6" x14ac:dyDescent="0.2">
      <c r="A1212">
        <v>175</v>
      </c>
      <c r="B1212" t="str">
        <f>CONCATENATE(_22_05_2024__71315[[#This Row],[ID транспорта]],_22_05_2024__71315[[#This Row],[дата путевого листа]])</f>
        <v>17545409</v>
      </c>
      <c r="C1212" s="20" t="s">
        <v>264</v>
      </c>
      <c r="D1212" s="19">
        <v>45409</v>
      </c>
      <c r="E1212">
        <v>18</v>
      </c>
      <c r="F1212">
        <f>COUNTIF(Телематика!B:B,_22_05_2024__71315[[#This Row],[Столбец1]])</f>
        <v>1</v>
      </c>
    </row>
    <row r="1213" spans="1:6" hidden="1" x14ac:dyDescent="0.2">
      <c r="A1213">
        <v>178</v>
      </c>
      <c r="B1213" t="str">
        <f>CONCATENATE(_22_05_2024__71315[[#This Row],[ID транспорта]],_22_05_2024__71315[[#This Row],[дата путевого листа]])</f>
        <v>17845383</v>
      </c>
      <c r="C1213" s="20" t="s">
        <v>80</v>
      </c>
      <c r="D1213" s="19">
        <v>45383</v>
      </c>
      <c r="E1213">
        <v>46.5</v>
      </c>
      <c r="F1213">
        <f>COUNTIF(Телематика!B:B,_22_05_2024__71315[[#This Row],[Столбец1]])</f>
        <v>1</v>
      </c>
    </row>
    <row r="1214" spans="1:6" hidden="1" x14ac:dyDescent="0.2">
      <c r="A1214">
        <v>178</v>
      </c>
      <c r="B1214" t="str">
        <f>CONCATENATE(_22_05_2024__71315[[#This Row],[ID транспорта]],_22_05_2024__71315[[#This Row],[дата путевого листа]])</f>
        <v>17845387</v>
      </c>
      <c r="C1214" s="20" t="s">
        <v>80</v>
      </c>
      <c r="D1214" s="19">
        <v>45387</v>
      </c>
      <c r="E1214">
        <v>56</v>
      </c>
      <c r="F1214">
        <f>COUNTIF(Телематика!B:B,_22_05_2024__71315[[#This Row],[Столбец1]])</f>
        <v>1</v>
      </c>
    </row>
    <row r="1215" spans="1:6" hidden="1" x14ac:dyDescent="0.2">
      <c r="A1215">
        <v>178</v>
      </c>
      <c r="B1215" t="str">
        <f>CONCATENATE(_22_05_2024__71315[[#This Row],[ID транспорта]],_22_05_2024__71315[[#This Row],[дата путевого листа]])</f>
        <v>17845390</v>
      </c>
      <c r="C1215" s="20" t="s">
        <v>80</v>
      </c>
      <c r="D1215" s="19">
        <v>45390</v>
      </c>
      <c r="E1215">
        <v>13</v>
      </c>
      <c r="F1215">
        <f>COUNTIF(Телематика!B:B,_22_05_2024__71315[[#This Row],[Столбец1]])</f>
        <v>1</v>
      </c>
    </row>
    <row r="1216" spans="1:6" hidden="1" x14ac:dyDescent="0.2">
      <c r="A1216">
        <v>178</v>
      </c>
      <c r="B1216" t="str">
        <f>CONCATENATE(_22_05_2024__71315[[#This Row],[ID транспорта]],_22_05_2024__71315[[#This Row],[дата путевого листа]])</f>
        <v>17845393</v>
      </c>
      <c r="C1216" s="20" t="s">
        <v>80</v>
      </c>
      <c r="D1216" s="19">
        <v>45393</v>
      </c>
      <c r="E1216">
        <v>39</v>
      </c>
      <c r="F1216">
        <f>COUNTIF(Телематика!B:B,_22_05_2024__71315[[#This Row],[Столбец1]])</f>
        <v>1</v>
      </c>
    </row>
    <row r="1217" spans="1:6" hidden="1" x14ac:dyDescent="0.2">
      <c r="A1217">
        <v>178</v>
      </c>
      <c r="B1217" t="str">
        <f>CONCATENATE(_22_05_2024__71315[[#This Row],[ID транспорта]],_22_05_2024__71315[[#This Row],[дата путевого листа]])</f>
        <v>17845394</v>
      </c>
      <c r="C1217" s="20" t="s">
        <v>80</v>
      </c>
      <c r="D1217" s="19">
        <v>45394</v>
      </c>
      <c r="E1217">
        <v>16.5</v>
      </c>
      <c r="F1217">
        <f>COUNTIF(Телематика!B:B,_22_05_2024__71315[[#This Row],[Столбец1]])</f>
        <v>1</v>
      </c>
    </row>
    <row r="1218" spans="1:6" hidden="1" x14ac:dyDescent="0.2">
      <c r="A1218">
        <v>178</v>
      </c>
      <c r="B1218" t="str">
        <f>CONCATENATE(_22_05_2024__71315[[#This Row],[ID транспорта]],_22_05_2024__71315[[#This Row],[дата путевого листа]])</f>
        <v>17845397</v>
      </c>
      <c r="C1218" s="20" t="s">
        <v>80</v>
      </c>
      <c r="D1218" s="19">
        <v>45397</v>
      </c>
      <c r="E1218">
        <v>15</v>
      </c>
      <c r="F1218">
        <f>COUNTIF(Телематика!B:B,_22_05_2024__71315[[#This Row],[Столбец1]])</f>
        <v>1</v>
      </c>
    </row>
    <row r="1219" spans="1:6" hidden="1" x14ac:dyDescent="0.2">
      <c r="A1219">
        <v>178</v>
      </c>
      <c r="B1219" t="str">
        <f>CONCATENATE(_22_05_2024__71315[[#This Row],[ID транспорта]],_22_05_2024__71315[[#This Row],[дата путевого листа]])</f>
        <v>17845400</v>
      </c>
      <c r="C1219" s="20" t="s">
        <v>80</v>
      </c>
      <c r="D1219" s="19">
        <v>45400</v>
      </c>
      <c r="E1219">
        <v>28</v>
      </c>
      <c r="F1219">
        <f>COUNTIF(Телематика!B:B,_22_05_2024__71315[[#This Row],[Столбец1]])</f>
        <v>1</v>
      </c>
    </row>
    <row r="1220" spans="1:6" hidden="1" x14ac:dyDescent="0.2">
      <c r="A1220">
        <v>178</v>
      </c>
      <c r="B1220" t="str">
        <f>CONCATENATE(_22_05_2024__71315[[#This Row],[ID транспорта]],_22_05_2024__71315[[#This Row],[дата путевого листа]])</f>
        <v>17845402</v>
      </c>
      <c r="C1220" s="20" t="s">
        <v>80</v>
      </c>
      <c r="D1220" s="19">
        <v>45402</v>
      </c>
      <c r="E1220">
        <v>7</v>
      </c>
      <c r="F1220">
        <f>COUNTIF(Телематика!B:B,_22_05_2024__71315[[#This Row],[Столбец1]])</f>
        <v>1</v>
      </c>
    </row>
    <row r="1221" spans="1:6" hidden="1" x14ac:dyDescent="0.2">
      <c r="A1221">
        <v>178</v>
      </c>
      <c r="B1221" t="str">
        <f>CONCATENATE(_22_05_2024__71315[[#This Row],[ID транспорта]],_22_05_2024__71315[[#This Row],[дата путевого листа]])</f>
        <v>17845405</v>
      </c>
      <c r="C1221" s="20" t="s">
        <v>80</v>
      </c>
      <c r="D1221" s="19">
        <v>45405</v>
      </c>
      <c r="E1221">
        <v>53</v>
      </c>
      <c r="F1221">
        <f>COUNTIF(Телематика!B:B,_22_05_2024__71315[[#This Row],[Столбец1]])</f>
        <v>1</v>
      </c>
    </row>
    <row r="1222" spans="1:6" hidden="1" x14ac:dyDescent="0.2">
      <c r="A1222">
        <v>178</v>
      </c>
      <c r="B1222" t="str">
        <f>CONCATENATE(_22_05_2024__71315[[#This Row],[ID транспорта]],_22_05_2024__71315[[#This Row],[дата путевого листа]])</f>
        <v>17845409</v>
      </c>
      <c r="C1222" s="20" t="s">
        <v>80</v>
      </c>
      <c r="D1222" s="19">
        <v>45409</v>
      </c>
      <c r="E1222">
        <v>21</v>
      </c>
      <c r="F1222">
        <f>COUNTIF(Телематика!B:B,_22_05_2024__71315[[#This Row],[Столбец1]])</f>
        <v>1</v>
      </c>
    </row>
    <row r="1223" spans="1:6" hidden="1" x14ac:dyDescent="0.2">
      <c r="A1223">
        <v>178</v>
      </c>
      <c r="B1223" t="str">
        <f>CONCATENATE(_22_05_2024__71315[[#This Row],[ID транспорта]],_22_05_2024__71315[[#This Row],[дата путевого листа]])</f>
        <v>17845410</v>
      </c>
      <c r="C1223" s="20" t="s">
        <v>80</v>
      </c>
      <c r="D1223" s="19">
        <v>45410</v>
      </c>
      <c r="E1223">
        <v>1</v>
      </c>
      <c r="F1223">
        <f>COUNTIF(Телематика!B:B,_22_05_2024__71315[[#This Row],[Столбец1]])</f>
        <v>1</v>
      </c>
    </row>
    <row r="1224" spans="1:6" hidden="1" x14ac:dyDescent="0.2">
      <c r="A1224">
        <v>179</v>
      </c>
      <c r="B1224" t="str">
        <f>CONCATENATE(_22_05_2024__71315[[#This Row],[ID транспорта]],_22_05_2024__71315[[#This Row],[дата путевого листа]])</f>
        <v>17945383</v>
      </c>
      <c r="C1224" s="20" t="s">
        <v>81</v>
      </c>
      <c r="D1224" s="19">
        <v>45383</v>
      </c>
      <c r="E1224">
        <v>76</v>
      </c>
      <c r="F1224">
        <f>COUNTIF(Телематика!B:B,_22_05_2024__71315[[#This Row],[Столбец1]])</f>
        <v>1</v>
      </c>
    </row>
    <row r="1225" spans="1:6" hidden="1" x14ac:dyDescent="0.2">
      <c r="A1225">
        <v>179</v>
      </c>
      <c r="B1225" t="str">
        <f>CONCATENATE(_22_05_2024__71315[[#This Row],[ID транспорта]],_22_05_2024__71315[[#This Row],[дата путевого листа]])</f>
        <v>17945385</v>
      </c>
      <c r="C1225" s="20" t="s">
        <v>81</v>
      </c>
      <c r="D1225" s="19">
        <v>45385</v>
      </c>
      <c r="E1225">
        <v>29</v>
      </c>
      <c r="F1225">
        <f>COUNTIF(Телематика!B:B,_22_05_2024__71315[[#This Row],[Столбец1]])</f>
        <v>1</v>
      </c>
    </row>
    <row r="1226" spans="1:6" hidden="1" x14ac:dyDescent="0.2">
      <c r="A1226">
        <v>179</v>
      </c>
      <c r="B1226" t="str">
        <f>CONCATENATE(_22_05_2024__71315[[#This Row],[ID транспорта]],_22_05_2024__71315[[#This Row],[дата путевого листа]])</f>
        <v>17945390</v>
      </c>
      <c r="C1226" s="20" t="s">
        <v>81</v>
      </c>
      <c r="D1226" s="19">
        <v>45390</v>
      </c>
      <c r="E1226">
        <v>30</v>
      </c>
      <c r="F1226">
        <f>COUNTIF(Телематика!B:B,_22_05_2024__71315[[#This Row],[Столбец1]])</f>
        <v>1</v>
      </c>
    </row>
    <row r="1227" spans="1:6" hidden="1" x14ac:dyDescent="0.2">
      <c r="A1227">
        <v>179</v>
      </c>
      <c r="B1227" t="str">
        <f>CONCATENATE(_22_05_2024__71315[[#This Row],[ID транспорта]],_22_05_2024__71315[[#This Row],[дата путевого листа]])</f>
        <v>17945392</v>
      </c>
      <c r="C1227" s="20" t="s">
        <v>81</v>
      </c>
      <c r="D1227" s="19">
        <v>45392</v>
      </c>
      <c r="E1227">
        <v>18</v>
      </c>
      <c r="F1227">
        <f>COUNTIF(Телематика!B:B,_22_05_2024__71315[[#This Row],[Столбец1]])</f>
        <v>1</v>
      </c>
    </row>
    <row r="1228" spans="1:6" hidden="1" x14ac:dyDescent="0.2">
      <c r="A1228">
        <v>179</v>
      </c>
      <c r="B1228" t="str">
        <f>CONCATENATE(_22_05_2024__71315[[#This Row],[ID транспорта]],_22_05_2024__71315[[#This Row],[дата путевого листа]])</f>
        <v>17945393</v>
      </c>
      <c r="C1228" s="20" t="s">
        <v>81</v>
      </c>
      <c r="D1228" s="19">
        <v>45393</v>
      </c>
      <c r="E1228">
        <v>15</v>
      </c>
      <c r="F1228">
        <f>COUNTIF(Телематика!B:B,_22_05_2024__71315[[#This Row],[Столбец1]])</f>
        <v>1</v>
      </c>
    </row>
    <row r="1229" spans="1:6" hidden="1" x14ac:dyDescent="0.2">
      <c r="A1229">
        <v>179</v>
      </c>
      <c r="B1229" t="str">
        <f>CONCATENATE(_22_05_2024__71315[[#This Row],[ID транспорта]],_22_05_2024__71315[[#This Row],[дата путевого листа]])</f>
        <v>17945397</v>
      </c>
      <c r="C1229" s="20" t="s">
        <v>81</v>
      </c>
      <c r="D1229" s="19">
        <v>45397</v>
      </c>
      <c r="E1229">
        <v>18</v>
      </c>
      <c r="F1229">
        <f>COUNTIF(Телематика!B:B,_22_05_2024__71315[[#This Row],[Столбец1]])</f>
        <v>1</v>
      </c>
    </row>
    <row r="1230" spans="1:6" hidden="1" x14ac:dyDescent="0.2">
      <c r="A1230">
        <v>179</v>
      </c>
      <c r="B1230" t="str">
        <f>CONCATENATE(_22_05_2024__71315[[#This Row],[ID транспорта]],_22_05_2024__71315[[#This Row],[дата путевого листа]])</f>
        <v>17945398</v>
      </c>
      <c r="C1230" s="20" t="s">
        <v>81</v>
      </c>
      <c r="D1230" s="19">
        <v>45398</v>
      </c>
      <c r="E1230">
        <v>25</v>
      </c>
      <c r="F1230">
        <f>COUNTIF(Телематика!B:B,_22_05_2024__71315[[#This Row],[Столбец1]])</f>
        <v>1</v>
      </c>
    </row>
    <row r="1231" spans="1:6" hidden="1" x14ac:dyDescent="0.2">
      <c r="A1231">
        <v>179</v>
      </c>
      <c r="B1231" t="str">
        <f>CONCATENATE(_22_05_2024__71315[[#This Row],[ID транспорта]],_22_05_2024__71315[[#This Row],[дата путевого листа]])</f>
        <v>17945399</v>
      </c>
      <c r="C1231" s="20" t="s">
        <v>81</v>
      </c>
      <c r="D1231" s="19">
        <v>45399</v>
      </c>
      <c r="E1231">
        <v>17</v>
      </c>
      <c r="F1231">
        <f>COUNTIF(Телематика!B:B,_22_05_2024__71315[[#This Row],[Столбец1]])</f>
        <v>1</v>
      </c>
    </row>
    <row r="1232" spans="1:6" hidden="1" x14ac:dyDescent="0.2">
      <c r="A1232">
        <v>179</v>
      </c>
      <c r="B1232" t="str">
        <f>CONCATENATE(_22_05_2024__71315[[#This Row],[ID транспорта]],_22_05_2024__71315[[#This Row],[дата путевого листа]])</f>
        <v>17945400</v>
      </c>
      <c r="C1232" s="20" t="s">
        <v>81</v>
      </c>
      <c r="D1232" s="19">
        <v>45400</v>
      </c>
      <c r="E1232">
        <v>37</v>
      </c>
      <c r="F1232">
        <f>COUNTIF(Телематика!B:B,_22_05_2024__71315[[#This Row],[Столбец1]])</f>
        <v>1</v>
      </c>
    </row>
    <row r="1233" spans="1:6" hidden="1" x14ac:dyDescent="0.2">
      <c r="A1233">
        <v>179</v>
      </c>
      <c r="B1233" t="str">
        <f>CONCATENATE(_22_05_2024__71315[[#This Row],[ID транспорта]],_22_05_2024__71315[[#This Row],[дата путевого листа]])</f>
        <v>17945401</v>
      </c>
      <c r="C1233" s="20" t="s">
        <v>81</v>
      </c>
      <c r="D1233" s="19">
        <v>45401</v>
      </c>
      <c r="E1233">
        <v>11</v>
      </c>
      <c r="F1233">
        <f>COUNTIF(Телематика!B:B,_22_05_2024__71315[[#This Row],[Столбец1]])</f>
        <v>1</v>
      </c>
    </row>
    <row r="1234" spans="1:6" hidden="1" x14ac:dyDescent="0.2">
      <c r="A1234">
        <v>179</v>
      </c>
      <c r="B1234" t="str">
        <f>CONCATENATE(_22_05_2024__71315[[#This Row],[ID транспорта]],_22_05_2024__71315[[#This Row],[дата путевого листа]])</f>
        <v>17945404</v>
      </c>
      <c r="C1234" s="20" t="s">
        <v>81</v>
      </c>
      <c r="D1234" s="19">
        <v>45404</v>
      </c>
      <c r="E1234">
        <v>31</v>
      </c>
      <c r="F1234">
        <f>COUNTIF(Телематика!B:B,_22_05_2024__71315[[#This Row],[Столбец1]])</f>
        <v>1</v>
      </c>
    </row>
    <row r="1235" spans="1:6" hidden="1" x14ac:dyDescent="0.2">
      <c r="A1235">
        <v>179</v>
      </c>
      <c r="B1235" t="str">
        <f>CONCATENATE(_22_05_2024__71315[[#This Row],[ID транспорта]],_22_05_2024__71315[[#This Row],[дата путевого листа]])</f>
        <v>17945406</v>
      </c>
      <c r="C1235" s="20" t="s">
        <v>81</v>
      </c>
      <c r="D1235" s="19">
        <v>45406</v>
      </c>
      <c r="E1235">
        <v>40</v>
      </c>
      <c r="F1235">
        <f>COUNTIF(Телематика!B:B,_22_05_2024__71315[[#This Row],[Столбец1]])</f>
        <v>1</v>
      </c>
    </row>
    <row r="1236" spans="1:6" hidden="1" x14ac:dyDescent="0.2">
      <c r="A1236">
        <v>181</v>
      </c>
      <c r="B1236" t="str">
        <f>CONCATENATE(_22_05_2024__71315[[#This Row],[ID транспорта]],_22_05_2024__71315[[#This Row],[дата путевого листа]])</f>
        <v>18145383</v>
      </c>
      <c r="C1236" s="20" t="s">
        <v>266</v>
      </c>
      <c r="D1236" s="19">
        <v>45383</v>
      </c>
      <c r="E1236">
        <v>17</v>
      </c>
      <c r="F1236">
        <f>COUNTIF(Телематика!B:B,_22_05_2024__71315[[#This Row],[Столбец1]])</f>
        <v>1</v>
      </c>
    </row>
    <row r="1237" spans="1:6" hidden="1" x14ac:dyDescent="0.2">
      <c r="A1237">
        <v>181</v>
      </c>
      <c r="B1237" t="str">
        <f>CONCATENATE(_22_05_2024__71315[[#This Row],[ID транспорта]],_22_05_2024__71315[[#This Row],[дата путевого листа]])</f>
        <v>18145384</v>
      </c>
      <c r="C1237" s="20" t="s">
        <v>266</v>
      </c>
      <c r="D1237" s="19">
        <v>45384</v>
      </c>
      <c r="E1237">
        <v>14</v>
      </c>
      <c r="F1237">
        <f>COUNTIF(Телематика!B:B,_22_05_2024__71315[[#This Row],[Столбец1]])</f>
        <v>1</v>
      </c>
    </row>
    <row r="1238" spans="1:6" hidden="1" x14ac:dyDescent="0.2">
      <c r="A1238">
        <v>181</v>
      </c>
      <c r="B1238" t="str">
        <f>CONCATENATE(_22_05_2024__71315[[#This Row],[ID транспорта]],_22_05_2024__71315[[#This Row],[дата путевого листа]])</f>
        <v>18145398</v>
      </c>
      <c r="C1238" s="20" t="s">
        <v>266</v>
      </c>
      <c r="D1238" s="19">
        <v>45398</v>
      </c>
      <c r="E1238">
        <v>4</v>
      </c>
      <c r="F1238">
        <f>COUNTIF(Телематика!B:B,_22_05_2024__71315[[#This Row],[Столбец1]])</f>
        <v>1</v>
      </c>
    </row>
    <row r="1239" spans="1:6" hidden="1" x14ac:dyDescent="0.2">
      <c r="A1239">
        <v>181</v>
      </c>
      <c r="B1239" t="str">
        <f>CONCATENATE(_22_05_2024__71315[[#This Row],[ID транспорта]],_22_05_2024__71315[[#This Row],[дата путевого листа]])</f>
        <v>18145402</v>
      </c>
      <c r="C1239" s="20" t="s">
        <v>266</v>
      </c>
      <c r="D1239" s="19">
        <v>45402</v>
      </c>
      <c r="E1239">
        <v>24</v>
      </c>
      <c r="F1239">
        <f>COUNTIF(Телематика!B:B,_22_05_2024__71315[[#This Row],[Столбец1]])</f>
        <v>1</v>
      </c>
    </row>
    <row r="1240" spans="1:6" hidden="1" x14ac:dyDescent="0.2">
      <c r="A1240">
        <v>181</v>
      </c>
      <c r="B1240" t="str">
        <f>CONCATENATE(_22_05_2024__71315[[#This Row],[ID транспорта]],_22_05_2024__71315[[#This Row],[дата путевого листа]])</f>
        <v>18145407</v>
      </c>
      <c r="C1240" s="20" t="s">
        <v>266</v>
      </c>
      <c r="D1240" s="19">
        <v>45407</v>
      </c>
      <c r="E1240">
        <v>55</v>
      </c>
      <c r="F1240">
        <f>COUNTIF(Телематика!B:B,_22_05_2024__71315[[#This Row],[Столбец1]])</f>
        <v>1</v>
      </c>
    </row>
    <row r="1241" spans="1:6" hidden="1" x14ac:dyDescent="0.2">
      <c r="A1241">
        <v>181</v>
      </c>
      <c r="B1241" t="str">
        <f>CONCATENATE(_22_05_2024__71315[[#This Row],[ID транспорта]],_22_05_2024__71315[[#This Row],[дата путевого листа]])</f>
        <v>18145411</v>
      </c>
      <c r="C1241" s="20" t="s">
        <v>266</v>
      </c>
      <c r="D1241" s="19">
        <v>45411</v>
      </c>
      <c r="E1241">
        <v>45</v>
      </c>
      <c r="F1241">
        <f>COUNTIF(Телематика!B:B,_22_05_2024__71315[[#This Row],[Столбец1]])</f>
        <v>1</v>
      </c>
    </row>
    <row r="1242" spans="1:6" hidden="1" x14ac:dyDescent="0.2">
      <c r="A1242">
        <v>182</v>
      </c>
      <c r="B1242" t="str">
        <f>CONCATENATE(_22_05_2024__71315[[#This Row],[ID транспорта]],_22_05_2024__71315[[#This Row],[дата путевого листа]])</f>
        <v>18245383</v>
      </c>
      <c r="C1242" s="20" t="s">
        <v>267</v>
      </c>
      <c r="D1242" s="19">
        <v>45383</v>
      </c>
      <c r="E1242">
        <v>46.5</v>
      </c>
      <c r="F1242">
        <f>COUNTIF(Телематика!B:B,_22_05_2024__71315[[#This Row],[Столбец1]])</f>
        <v>1</v>
      </c>
    </row>
    <row r="1243" spans="1:6" hidden="1" x14ac:dyDescent="0.2">
      <c r="A1243">
        <v>182</v>
      </c>
      <c r="B1243" t="str">
        <f>CONCATENATE(_22_05_2024__71315[[#This Row],[ID транспорта]],_22_05_2024__71315[[#This Row],[дата путевого листа]])</f>
        <v>18245387</v>
      </c>
      <c r="C1243" s="20" t="s">
        <v>267</v>
      </c>
      <c r="D1243" s="19">
        <v>45387</v>
      </c>
      <c r="E1243">
        <v>56</v>
      </c>
      <c r="F1243">
        <f>COUNTIF(Телематика!B:B,_22_05_2024__71315[[#This Row],[Столбец1]])</f>
        <v>1</v>
      </c>
    </row>
    <row r="1244" spans="1:6" hidden="1" x14ac:dyDescent="0.2">
      <c r="A1244">
        <v>182</v>
      </c>
      <c r="B1244" t="str">
        <f>CONCATENATE(_22_05_2024__71315[[#This Row],[ID транспорта]],_22_05_2024__71315[[#This Row],[дата путевого листа]])</f>
        <v>18245391</v>
      </c>
      <c r="C1244" s="20" t="s">
        <v>267</v>
      </c>
      <c r="D1244" s="19">
        <v>45391</v>
      </c>
      <c r="E1244">
        <v>13</v>
      </c>
      <c r="F1244">
        <f>COUNTIF(Телематика!B:B,_22_05_2024__71315[[#This Row],[Столбец1]])</f>
        <v>1</v>
      </c>
    </row>
    <row r="1245" spans="1:6" hidden="1" x14ac:dyDescent="0.2">
      <c r="A1245">
        <v>182</v>
      </c>
      <c r="B1245" t="str">
        <f>CONCATENATE(_22_05_2024__71315[[#This Row],[ID транспорта]],_22_05_2024__71315[[#This Row],[дата путевого листа]])</f>
        <v>18245393</v>
      </c>
      <c r="C1245" s="20" t="s">
        <v>267</v>
      </c>
      <c r="D1245" s="19">
        <v>45393</v>
      </c>
      <c r="E1245">
        <v>49</v>
      </c>
      <c r="F1245">
        <f>COUNTIF(Телематика!B:B,_22_05_2024__71315[[#This Row],[Столбец1]])</f>
        <v>1</v>
      </c>
    </row>
    <row r="1246" spans="1:6" hidden="1" x14ac:dyDescent="0.2">
      <c r="A1246">
        <v>182</v>
      </c>
      <c r="B1246" t="str">
        <f>CONCATENATE(_22_05_2024__71315[[#This Row],[ID транспорта]],_22_05_2024__71315[[#This Row],[дата путевого листа]])</f>
        <v>18245394</v>
      </c>
      <c r="C1246" s="20" t="s">
        <v>267</v>
      </c>
      <c r="D1246" s="19">
        <v>45394</v>
      </c>
      <c r="E1246">
        <v>102</v>
      </c>
      <c r="F1246">
        <f>COUNTIF(Телематика!B:B,_22_05_2024__71315[[#This Row],[Столбец1]])</f>
        <v>1</v>
      </c>
    </row>
    <row r="1247" spans="1:6" hidden="1" x14ac:dyDescent="0.2">
      <c r="A1247">
        <v>182</v>
      </c>
      <c r="B1247" t="str">
        <f>CONCATENATE(_22_05_2024__71315[[#This Row],[ID транспорта]],_22_05_2024__71315[[#This Row],[дата путевого листа]])</f>
        <v>18245397</v>
      </c>
      <c r="C1247" s="20" t="s">
        <v>267</v>
      </c>
      <c r="D1247" s="19">
        <v>45397</v>
      </c>
      <c r="E1247">
        <v>5</v>
      </c>
      <c r="F1247">
        <f>COUNTIF(Телематика!B:B,_22_05_2024__71315[[#This Row],[Столбец1]])</f>
        <v>1</v>
      </c>
    </row>
    <row r="1248" spans="1:6" hidden="1" x14ac:dyDescent="0.2">
      <c r="A1248">
        <v>182</v>
      </c>
      <c r="B1248" t="str">
        <f>CONCATENATE(_22_05_2024__71315[[#This Row],[ID транспорта]],_22_05_2024__71315[[#This Row],[дата путевого листа]])</f>
        <v>18245400</v>
      </c>
      <c r="C1248" s="20" t="s">
        <v>267</v>
      </c>
      <c r="D1248" s="19">
        <v>45400</v>
      </c>
      <c r="E1248">
        <v>28</v>
      </c>
      <c r="F1248">
        <f>COUNTIF(Телематика!B:B,_22_05_2024__71315[[#This Row],[Столбец1]])</f>
        <v>1</v>
      </c>
    </row>
    <row r="1249" spans="1:6" hidden="1" x14ac:dyDescent="0.2">
      <c r="A1249">
        <v>182</v>
      </c>
      <c r="B1249" t="str">
        <f>CONCATENATE(_22_05_2024__71315[[#This Row],[ID транспорта]],_22_05_2024__71315[[#This Row],[дата путевого листа]])</f>
        <v>18245402</v>
      </c>
      <c r="C1249" s="20" t="s">
        <v>267</v>
      </c>
      <c r="D1249" s="19">
        <v>45402</v>
      </c>
      <c r="E1249">
        <v>7</v>
      </c>
      <c r="F1249">
        <f>COUNTIF(Телематика!B:B,_22_05_2024__71315[[#This Row],[Столбец1]])</f>
        <v>1</v>
      </c>
    </row>
    <row r="1250" spans="1:6" hidden="1" x14ac:dyDescent="0.2">
      <c r="A1250">
        <v>182</v>
      </c>
      <c r="B1250" t="str">
        <f>CONCATENATE(_22_05_2024__71315[[#This Row],[ID транспорта]],_22_05_2024__71315[[#This Row],[дата путевого листа]])</f>
        <v>18245403</v>
      </c>
      <c r="C1250" s="20" t="s">
        <v>267</v>
      </c>
      <c r="D1250" s="19">
        <v>45403</v>
      </c>
      <c r="E1250">
        <v>53</v>
      </c>
      <c r="F1250">
        <f>COUNTIF(Телематика!B:B,_22_05_2024__71315[[#This Row],[Столбец1]])</f>
        <v>1</v>
      </c>
    </row>
    <row r="1251" spans="1:6" hidden="1" x14ac:dyDescent="0.2">
      <c r="A1251">
        <v>182</v>
      </c>
      <c r="B1251" t="str">
        <f>CONCATENATE(_22_05_2024__71315[[#This Row],[ID транспорта]],_22_05_2024__71315[[#This Row],[дата путевого листа]])</f>
        <v>18245405</v>
      </c>
      <c r="C1251" s="20" t="s">
        <v>267</v>
      </c>
      <c r="D1251" s="19">
        <v>45405</v>
      </c>
      <c r="E1251">
        <v>53</v>
      </c>
      <c r="F1251">
        <f>COUNTIF(Телематика!B:B,_22_05_2024__71315[[#This Row],[Столбец1]])</f>
        <v>1</v>
      </c>
    </row>
    <row r="1252" spans="1:6" hidden="1" x14ac:dyDescent="0.2">
      <c r="A1252">
        <v>182</v>
      </c>
      <c r="B1252" t="str">
        <f>CONCATENATE(_22_05_2024__71315[[#This Row],[ID транспорта]],_22_05_2024__71315[[#This Row],[дата путевого листа]])</f>
        <v>18245407</v>
      </c>
      <c r="C1252" s="20" t="s">
        <v>267</v>
      </c>
      <c r="D1252" s="19">
        <v>45407</v>
      </c>
      <c r="E1252">
        <v>67</v>
      </c>
      <c r="F1252">
        <f>COUNTIF(Телематика!B:B,_22_05_2024__71315[[#This Row],[Столбец1]])</f>
        <v>1</v>
      </c>
    </row>
    <row r="1253" spans="1:6" hidden="1" x14ac:dyDescent="0.2">
      <c r="A1253">
        <v>182</v>
      </c>
      <c r="B1253" t="str">
        <f>CONCATENATE(_22_05_2024__71315[[#This Row],[ID транспорта]],_22_05_2024__71315[[#This Row],[дата путевого листа]])</f>
        <v>18245409</v>
      </c>
      <c r="C1253" s="20" t="s">
        <v>267</v>
      </c>
      <c r="D1253" s="19">
        <v>45409</v>
      </c>
      <c r="E1253">
        <v>26.5</v>
      </c>
      <c r="F1253">
        <f>COUNTIF(Телематика!B:B,_22_05_2024__71315[[#This Row],[Столбец1]])</f>
        <v>1</v>
      </c>
    </row>
    <row r="1254" spans="1:6" hidden="1" x14ac:dyDescent="0.2">
      <c r="A1254">
        <v>182</v>
      </c>
      <c r="B1254" t="str">
        <f>CONCATENATE(_22_05_2024__71315[[#This Row],[ID транспорта]],_22_05_2024__71315[[#This Row],[дата путевого листа]])</f>
        <v>18245410</v>
      </c>
      <c r="C1254" s="20" t="s">
        <v>267</v>
      </c>
      <c r="D1254" s="19">
        <v>45410</v>
      </c>
      <c r="E1254">
        <v>0</v>
      </c>
      <c r="F1254">
        <f>COUNTIF(Телематика!B:B,_22_05_2024__71315[[#This Row],[Столбец1]])</f>
        <v>1</v>
      </c>
    </row>
    <row r="1255" spans="1:6" hidden="1" x14ac:dyDescent="0.2">
      <c r="A1255">
        <v>183</v>
      </c>
      <c r="B1255" t="str">
        <f>CONCATENATE(_22_05_2024__71315[[#This Row],[ID транспорта]],_22_05_2024__71315[[#This Row],[дата путевого листа]])</f>
        <v>18345386</v>
      </c>
      <c r="C1255" s="20" t="s">
        <v>268</v>
      </c>
      <c r="D1255" s="19">
        <v>45386</v>
      </c>
      <c r="E1255">
        <v>56</v>
      </c>
      <c r="F1255">
        <f>COUNTIF(Телематика!B:B,_22_05_2024__71315[[#This Row],[Столбец1]])</f>
        <v>1</v>
      </c>
    </row>
    <row r="1256" spans="1:6" hidden="1" x14ac:dyDescent="0.2">
      <c r="A1256">
        <v>183</v>
      </c>
      <c r="B1256" t="str">
        <f>CONCATENATE(_22_05_2024__71315[[#This Row],[ID транспорта]],_22_05_2024__71315[[#This Row],[дата путевого листа]])</f>
        <v>18345389</v>
      </c>
      <c r="C1256" s="20" t="s">
        <v>268</v>
      </c>
      <c r="D1256" s="19">
        <v>45389</v>
      </c>
      <c r="E1256">
        <v>96</v>
      </c>
      <c r="F1256">
        <f>COUNTIF(Телематика!B:B,_22_05_2024__71315[[#This Row],[Столбец1]])</f>
        <v>1</v>
      </c>
    </row>
    <row r="1257" spans="1:6" hidden="1" x14ac:dyDescent="0.2">
      <c r="A1257">
        <v>183</v>
      </c>
      <c r="B1257" t="str">
        <f>CONCATENATE(_22_05_2024__71315[[#This Row],[ID транспорта]],_22_05_2024__71315[[#This Row],[дата путевого листа]])</f>
        <v>18345399</v>
      </c>
      <c r="C1257" s="20" t="s">
        <v>268</v>
      </c>
      <c r="D1257" s="19">
        <v>45399</v>
      </c>
      <c r="E1257">
        <v>38</v>
      </c>
      <c r="F1257">
        <f>COUNTIF(Телематика!B:B,_22_05_2024__71315[[#This Row],[Столбец1]])</f>
        <v>1</v>
      </c>
    </row>
    <row r="1258" spans="1:6" hidden="1" x14ac:dyDescent="0.2">
      <c r="A1258">
        <v>183</v>
      </c>
      <c r="B1258" t="str">
        <f>CONCATENATE(_22_05_2024__71315[[#This Row],[ID транспорта]],_22_05_2024__71315[[#This Row],[дата путевого листа]])</f>
        <v>18345410</v>
      </c>
      <c r="C1258" s="20" t="s">
        <v>268</v>
      </c>
      <c r="D1258" s="19">
        <v>45410</v>
      </c>
      <c r="E1258">
        <v>0</v>
      </c>
      <c r="F1258">
        <f>COUNTIF(Телематика!B:B,_22_05_2024__71315[[#This Row],[Столбец1]])</f>
        <v>1</v>
      </c>
    </row>
    <row r="1259" spans="1:6" hidden="1" x14ac:dyDescent="0.2">
      <c r="A1259">
        <v>184</v>
      </c>
      <c r="B1259" t="str">
        <f>CONCATENATE(_22_05_2024__71315[[#This Row],[ID транспорта]],_22_05_2024__71315[[#This Row],[дата путевого листа]])</f>
        <v>18445383</v>
      </c>
      <c r="C1259" s="20" t="s">
        <v>269</v>
      </c>
      <c r="D1259" s="19">
        <v>45383</v>
      </c>
      <c r="E1259">
        <v>12</v>
      </c>
      <c r="F1259">
        <f>COUNTIF(Телематика!B:B,_22_05_2024__71315[[#This Row],[Столбец1]])</f>
        <v>1</v>
      </c>
    </row>
    <row r="1260" spans="1:6" hidden="1" x14ac:dyDescent="0.2">
      <c r="A1260">
        <v>184</v>
      </c>
      <c r="B1260" t="str">
        <f>CONCATENATE(_22_05_2024__71315[[#This Row],[ID транспорта]],_22_05_2024__71315[[#This Row],[дата путевого листа]])</f>
        <v>18445385</v>
      </c>
      <c r="C1260" s="20" t="s">
        <v>269</v>
      </c>
      <c r="D1260" s="19">
        <v>45385</v>
      </c>
      <c r="E1260">
        <v>19</v>
      </c>
      <c r="F1260">
        <f>COUNTIF(Телематика!B:B,_22_05_2024__71315[[#This Row],[Столбец1]])</f>
        <v>1</v>
      </c>
    </row>
    <row r="1261" spans="1:6" hidden="1" x14ac:dyDescent="0.2">
      <c r="A1261">
        <v>184</v>
      </c>
      <c r="B1261" t="str">
        <f>CONCATENATE(_22_05_2024__71315[[#This Row],[ID транспорта]],_22_05_2024__71315[[#This Row],[дата путевого листа]])</f>
        <v>18445386</v>
      </c>
      <c r="C1261" s="20" t="s">
        <v>269</v>
      </c>
      <c r="D1261" s="19">
        <v>45386</v>
      </c>
      <c r="E1261">
        <v>4</v>
      </c>
      <c r="F1261">
        <f>COUNTIF(Телематика!B:B,_22_05_2024__71315[[#This Row],[Столбец1]])</f>
        <v>1</v>
      </c>
    </row>
    <row r="1262" spans="1:6" hidden="1" x14ac:dyDescent="0.2">
      <c r="A1262">
        <v>184</v>
      </c>
      <c r="B1262" t="str">
        <f>CONCATENATE(_22_05_2024__71315[[#This Row],[ID транспорта]],_22_05_2024__71315[[#This Row],[дата путевого листа]])</f>
        <v>18445393</v>
      </c>
      <c r="C1262" s="20" t="s">
        <v>269</v>
      </c>
      <c r="D1262" s="19">
        <v>45393</v>
      </c>
      <c r="E1262">
        <v>6</v>
      </c>
      <c r="F1262">
        <f>COUNTIF(Телематика!B:B,_22_05_2024__71315[[#This Row],[Столбец1]])</f>
        <v>1</v>
      </c>
    </row>
    <row r="1263" spans="1:6" hidden="1" x14ac:dyDescent="0.2">
      <c r="A1263">
        <v>184</v>
      </c>
      <c r="B1263" t="str">
        <f>CONCATENATE(_22_05_2024__71315[[#This Row],[ID транспорта]],_22_05_2024__71315[[#This Row],[дата путевого листа]])</f>
        <v>18445399</v>
      </c>
      <c r="C1263" s="20" t="s">
        <v>269</v>
      </c>
      <c r="D1263" s="19">
        <v>45399</v>
      </c>
      <c r="E1263">
        <v>13</v>
      </c>
      <c r="F1263">
        <f>COUNTIF(Телематика!B:B,_22_05_2024__71315[[#This Row],[Столбец1]])</f>
        <v>1</v>
      </c>
    </row>
    <row r="1264" spans="1:6" hidden="1" x14ac:dyDescent="0.2">
      <c r="A1264">
        <v>184</v>
      </c>
      <c r="B1264" t="str">
        <f>CONCATENATE(_22_05_2024__71315[[#This Row],[ID транспорта]],_22_05_2024__71315[[#This Row],[дата путевого листа]])</f>
        <v>18445400</v>
      </c>
      <c r="C1264" s="20" t="s">
        <v>269</v>
      </c>
      <c r="D1264" s="19">
        <v>45400</v>
      </c>
      <c r="E1264">
        <v>40</v>
      </c>
      <c r="F1264">
        <f>COUNTIF(Телематика!B:B,_22_05_2024__71315[[#This Row],[Столбец1]])</f>
        <v>1</v>
      </c>
    </row>
    <row r="1265" spans="1:6" hidden="1" x14ac:dyDescent="0.2">
      <c r="A1265">
        <v>184</v>
      </c>
      <c r="B1265" t="str">
        <f>CONCATENATE(_22_05_2024__71315[[#This Row],[ID транспорта]],_22_05_2024__71315[[#This Row],[дата путевого листа]])</f>
        <v>18445401</v>
      </c>
      <c r="C1265" s="20" t="s">
        <v>269</v>
      </c>
      <c r="D1265" s="19">
        <v>45401</v>
      </c>
      <c r="E1265">
        <v>4</v>
      </c>
      <c r="F1265">
        <f>COUNTIF(Телематика!B:B,_22_05_2024__71315[[#This Row],[Столбец1]])</f>
        <v>1</v>
      </c>
    </row>
    <row r="1266" spans="1:6" hidden="1" x14ac:dyDescent="0.2">
      <c r="A1266">
        <v>184</v>
      </c>
      <c r="B1266" t="str">
        <f>CONCATENATE(_22_05_2024__71315[[#This Row],[ID транспорта]],_22_05_2024__71315[[#This Row],[дата путевого листа]])</f>
        <v>18445402</v>
      </c>
      <c r="C1266" s="20" t="s">
        <v>269</v>
      </c>
      <c r="D1266" s="19">
        <v>45402</v>
      </c>
      <c r="E1266">
        <v>2</v>
      </c>
      <c r="F1266">
        <f>COUNTIF(Телематика!B:B,_22_05_2024__71315[[#This Row],[Столбец1]])</f>
        <v>1</v>
      </c>
    </row>
    <row r="1267" spans="1:6" hidden="1" x14ac:dyDescent="0.2">
      <c r="A1267">
        <v>184</v>
      </c>
      <c r="B1267" t="str">
        <f>CONCATENATE(_22_05_2024__71315[[#This Row],[ID транспорта]],_22_05_2024__71315[[#This Row],[дата путевого листа]])</f>
        <v>18445403</v>
      </c>
      <c r="C1267" s="20" t="s">
        <v>269</v>
      </c>
      <c r="D1267" s="19">
        <v>45403</v>
      </c>
      <c r="E1267">
        <v>10</v>
      </c>
      <c r="F1267">
        <f>COUNTIF(Телематика!B:B,_22_05_2024__71315[[#This Row],[Столбец1]])</f>
        <v>1</v>
      </c>
    </row>
    <row r="1268" spans="1:6" hidden="1" x14ac:dyDescent="0.2">
      <c r="A1268">
        <v>184</v>
      </c>
      <c r="B1268" t="str">
        <f>CONCATENATE(_22_05_2024__71315[[#This Row],[ID транспорта]],_22_05_2024__71315[[#This Row],[дата путевого листа]])</f>
        <v>18445406</v>
      </c>
      <c r="C1268" s="20" t="s">
        <v>269</v>
      </c>
      <c r="D1268" s="19">
        <v>45406</v>
      </c>
      <c r="E1268">
        <v>424</v>
      </c>
      <c r="F1268">
        <f>COUNTIF(Телематика!B:B,_22_05_2024__71315[[#This Row],[Столбец1]])</f>
        <v>1</v>
      </c>
    </row>
    <row r="1269" spans="1:6" hidden="1" x14ac:dyDescent="0.2">
      <c r="A1269">
        <v>184</v>
      </c>
      <c r="B1269" t="str">
        <f>CONCATENATE(_22_05_2024__71315[[#This Row],[ID транспорта]],_22_05_2024__71315[[#This Row],[дата путевого листа]])</f>
        <v>18445410</v>
      </c>
      <c r="C1269" s="20" t="s">
        <v>269</v>
      </c>
      <c r="D1269" s="19">
        <v>45410</v>
      </c>
      <c r="E1269">
        <v>31</v>
      </c>
      <c r="F1269">
        <f>COUNTIF(Телематика!B:B,_22_05_2024__71315[[#This Row],[Столбец1]])</f>
        <v>1</v>
      </c>
    </row>
    <row r="1270" spans="1:6" hidden="1" x14ac:dyDescent="0.2">
      <c r="A1270">
        <v>184</v>
      </c>
      <c r="B1270" t="str">
        <f>CONCATENATE(_22_05_2024__71315[[#This Row],[ID транспорта]],_22_05_2024__71315[[#This Row],[дата путевого листа]])</f>
        <v>18445412</v>
      </c>
      <c r="C1270" s="20" t="s">
        <v>269</v>
      </c>
      <c r="D1270" s="19">
        <v>45412</v>
      </c>
      <c r="E1270">
        <v>15</v>
      </c>
      <c r="F1270">
        <f>COUNTIF(Телематика!B:B,_22_05_2024__71315[[#This Row],[Столбец1]])</f>
        <v>1</v>
      </c>
    </row>
    <row r="1271" spans="1:6" hidden="1" x14ac:dyDescent="0.2">
      <c r="A1271">
        <v>185</v>
      </c>
      <c r="B1271" t="str">
        <f>CONCATENATE(_22_05_2024__71315[[#This Row],[ID транспорта]],_22_05_2024__71315[[#This Row],[дата путевого листа]])</f>
        <v>18545387</v>
      </c>
      <c r="C1271" s="20" t="s">
        <v>270</v>
      </c>
      <c r="D1271" s="19">
        <v>45387</v>
      </c>
      <c r="E1271">
        <v>55</v>
      </c>
      <c r="F1271">
        <f>COUNTIF(Телематика!B:B,_22_05_2024__71315[[#This Row],[Столбец1]])</f>
        <v>1</v>
      </c>
    </row>
    <row r="1272" spans="1:6" hidden="1" x14ac:dyDescent="0.2">
      <c r="A1272">
        <v>185</v>
      </c>
      <c r="B1272" t="str">
        <f>CONCATENATE(_22_05_2024__71315[[#This Row],[ID транспорта]],_22_05_2024__71315[[#This Row],[дата путевого листа]])</f>
        <v>18545390</v>
      </c>
      <c r="C1272" s="20" t="s">
        <v>270</v>
      </c>
      <c r="D1272" s="19">
        <v>45390</v>
      </c>
      <c r="E1272">
        <v>204</v>
      </c>
      <c r="F1272">
        <f>COUNTIF(Телематика!B:B,_22_05_2024__71315[[#This Row],[Столбец1]])</f>
        <v>1</v>
      </c>
    </row>
    <row r="1273" spans="1:6" hidden="1" x14ac:dyDescent="0.2">
      <c r="A1273">
        <v>185</v>
      </c>
      <c r="B1273" t="str">
        <f>CONCATENATE(_22_05_2024__71315[[#This Row],[ID транспорта]],_22_05_2024__71315[[#This Row],[дата путевого листа]])</f>
        <v>18545391</v>
      </c>
      <c r="C1273" s="20" t="s">
        <v>270</v>
      </c>
      <c r="D1273" s="19">
        <v>45391</v>
      </c>
      <c r="E1273">
        <v>213</v>
      </c>
      <c r="F1273">
        <f>COUNTIF(Телематика!B:B,_22_05_2024__71315[[#This Row],[Столбец1]])</f>
        <v>1</v>
      </c>
    </row>
    <row r="1274" spans="1:6" hidden="1" x14ac:dyDescent="0.2">
      <c r="A1274">
        <v>185</v>
      </c>
      <c r="B1274" t="str">
        <f>CONCATENATE(_22_05_2024__71315[[#This Row],[ID транспорта]],_22_05_2024__71315[[#This Row],[дата путевого листа]])</f>
        <v>18545392</v>
      </c>
      <c r="C1274" s="20" t="s">
        <v>270</v>
      </c>
      <c r="D1274" s="19">
        <v>45392</v>
      </c>
      <c r="E1274">
        <v>117</v>
      </c>
      <c r="F1274">
        <f>COUNTIF(Телематика!B:B,_22_05_2024__71315[[#This Row],[Столбец1]])</f>
        <v>1</v>
      </c>
    </row>
    <row r="1275" spans="1:6" hidden="1" x14ac:dyDescent="0.2">
      <c r="A1275">
        <v>185</v>
      </c>
      <c r="B1275" t="str">
        <f>CONCATENATE(_22_05_2024__71315[[#This Row],[ID транспорта]],_22_05_2024__71315[[#This Row],[дата путевого листа]])</f>
        <v>18545394</v>
      </c>
      <c r="C1275" s="20" t="s">
        <v>270</v>
      </c>
      <c r="D1275" s="19">
        <v>45394</v>
      </c>
      <c r="E1275">
        <v>71</v>
      </c>
      <c r="F1275">
        <f>COUNTIF(Телематика!B:B,_22_05_2024__71315[[#This Row],[Столбец1]])</f>
        <v>1</v>
      </c>
    </row>
    <row r="1276" spans="1:6" hidden="1" x14ac:dyDescent="0.2">
      <c r="A1276">
        <v>185</v>
      </c>
      <c r="B1276" t="str">
        <f>CONCATENATE(_22_05_2024__71315[[#This Row],[ID транспорта]],_22_05_2024__71315[[#This Row],[дата путевого листа]])</f>
        <v>18545398</v>
      </c>
      <c r="C1276" s="20" t="s">
        <v>270</v>
      </c>
      <c r="D1276" s="19">
        <v>45398</v>
      </c>
      <c r="E1276">
        <v>64</v>
      </c>
      <c r="F1276">
        <f>COUNTIF(Телематика!B:B,_22_05_2024__71315[[#This Row],[Столбец1]])</f>
        <v>1</v>
      </c>
    </row>
    <row r="1277" spans="1:6" hidden="1" x14ac:dyDescent="0.2">
      <c r="A1277">
        <v>185</v>
      </c>
      <c r="B1277" t="str">
        <f>CONCATENATE(_22_05_2024__71315[[#This Row],[ID транспорта]],_22_05_2024__71315[[#This Row],[дата путевого листа]])</f>
        <v>18545399</v>
      </c>
      <c r="C1277" s="20" t="s">
        <v>270</v>
      </c>
      <c r="D1277" s="19">
        <v>45399</v>
      </c>
      <c r="E1277">
        <v>208</v>
      </c>
      <c r="F1277">
        <f>COUNTIF(Телематика!B:B,_22_05_2024__71315[[#This Row],[Столбец1]])</f>
        <v>1</v>
      </c>
    </row>
    <row r="1278" spans="1:6" hidden="1" x14ac:dyDescent="0.2">
      <c r="A1278">
        <v>185</v>
      </c>
      <c r="B1278" t="str">
        <f>CONCATENATE(_22_05_2024__71315[[#This Row],[ID транспорта]],_22_05_2024__71315[[#This Row],[дата путевого листа]])</f>
        <v>18545400</v>
      </c>
      <c r="C1278" s="20" t="s">
        <v>270</v>
      </c>
      <c r="D1278" s="19">
        <v>45400</v>
      </c>
      <c r="E1278">
        <v>80</v>
      </c>
      <c r="F1278">
        <f>COUNTIF(Телематика!B:B,_22_05_2024__71315[[#This Row],[Столбец1]])</f>
        <v>1</v>
      </c>
    </row>
    <row r="1279" spans="1:6" hidden="1" x14ac:dyDescent="0.2">
      <c r="A1279">
        <v>185</v>
      </c>
      <c r="B1279" t="str">
        <f>CONCATENATE(_22_05_2024__71315[[#This Row],[ID транспорта]],_22_05_2024__71315[[#This Row],[дата путевого листа]])</f>
        <v>18545407</v>
      </c>
      <c r="C1279" s="20" t="s">
        <v>270</v>
      </c>
      <c r="D1279" s="19">
        <v>45407</v>
      </c>
      <c r="E1279">
        <v>250</v>
      </c>
      <c r="F1279">
        <f>COUNTIF(Телематика!B:B,_22_05_2024__71315[[#This Row],[Столбец1]])</f>
        <v>2</v>
      </c>
    </row>
    <row r="1280" spans="1:6" hidden="1" x14ac:dyDescent="0.2">
      <c r="A1280">
        <v>185</v>
      </c>
      <c r="B1280" t="str">
        <f>CONCATENATE(_22_05_2024__71315[[#This Row],[ID транспорта]],_22_05_2024__71315[[#This Row],[дата путевого листа]])</f>
        <v>18545408</v>
      </c>
      <c r="C1280" s="20" t="s">
        <v>270</v>
      </c>
      <c r="D1280" s="19">
        <v>45408</v>
      </c>
      <c r="E1280">
        <v>340</v>
      </c>
      <c r="F1280">
        <f>COUNTIF(Телематика!B:B,_22_05_2024__71315[[#This Row],[Столбец1]])</f>
        <v>2</v>
      </c>
    </row>
    <row r="1281" spans="1:6" hidden="1" x14ac:dyDescent="0.2">
      <c r="A1281">
        <v>186</v>
      </c>
      <c r="B1281" t="str">
        <f>CONCATENATE(_22_05_2024__71315[[#This Row],[ID транспорта]],_22_05_2024__71315[[#This Row],[дата путевого листа]])</f>
        <v>18645386</v>
      </c>
      <c r="C1281" s="20" t="s">
        <v>83</v>
      </c>
      <c r="D1281" s="19">
        <v>45386</v>
      </c>
      <c r="E1281">
        <v>56</v>
      </c>
      <c r="F1281">
        <f>COUNTIF(Телематика!B:B,_22_05_2024__71315[[#This Row],[Столбец1]])</f>
        <v>1</v>
      </c>
    </row>
    <row r="1282" spans="1:6" hidden="1" x14ac:dyDescent="0.2">
      <c r="A1282">
        <v>186</v>
      </c>
      <c r="B1282" t="str">
        <f>CONCATENATE(_22_05_2024__71315[[#This Row],[ID транспорта]],_22_05_2024__71315[[#This Row],[дата путевого листа]])</f>
        <v>18645389</v>
      </c>
      <c r="C1282" s="20" t="s">
        <v>83</v>
      </c>
      <c r="D1282" s="19">
        <v>45389</v>
      </c>
      <c r="E1282">
        <v>36</v>
      </c>
      <c r="F1282">
        <f>COUNTIF(Телематика!B:B,_22_05_2024__71315[[#This Row],[Столбец1]])</f>
        <v>1</v>
      </c>
    </row>
    <row r="1283" spans="1:6" hidden="1" x14ac:dyDescent="0.2">
      <c r="A1283">
        <v>186</v>
      </c>
      <c r="B1283" t="str">
        <f>CONCATENATE(_22_05_2024__71315[[#This Row],[ID транспорта]],_22_05_2024__71315[[#This Row],[дата путевого листа]])</f>
        <v>18645399</v>
      </c>
      <c r="C1283" s="20" t="s">
        <v>83</v>
      </c>
      <c r="D1283" s="19">
        <v>45399</v>
      </c>
      <c r="E1283">
        <v>38</v>
      </c>
      <c r="F1283">
        <f>COUNTIF(Телематика!B:B,_22_05_2024__71315[[#This Row],[Столбец1]])</f>
        <v>1</v>
      </c>
    </row>
    <row r="1284" spans="1:6" hidden="1" x14ac:dyDescent="0.2">
      <c r="A1284">
        <v>186</v>
      </c>
      <c r="B1284" t="str">
        <f>CONCATENATE(_22_05_2024__71315[[#This Row],[ID транспорта]],_22_05_2024__71315[[#This Row],[дата путевого листа]])</f>
        <v>18645410</v>
      </c>
      <c r="C1284" s="20" t="s">
        <v>83</v>
      </c>
      <c r="D1284" s="19">
        <v>45410</v>
      </c>
      <c r="E1284">
        <v>9</v>
      </c>
      <c r="F1284">
        <f>COUNTIF(Телематика!B:B,_22_05_2024__71315[[#This Row],[Столбец1]])</f>
        <v>1</v>
      </c>
    </row>
    <row r="1285" spans="1:6" hidden="1" x14ac:dyDescent="0.2">
      <c r="A1285">
        <v>187</v>
      </c>
      <c r="B1285" t="str">
        <f>CONCATENATE(_22_05_2024__71315[[#This Row],[ID транспорта]],_22_05_2024__71315[[#This Row],[дата путевого листа]])</f>
        <v>18745383</v>
      </c>
      <c r="C1285" s="20" t="s">
        <v>271</v>
      </c>
      <c r="D1285" s="19">
        <v>45383</v>
      </c>
      <c r="E1285">
        <v>49.5</v>
      </c>
      <c r="F1285">
        <f>COUNTIF(Телематика!B:B,_22_05_2024__71315[[#This Row],[Столбец1]])</f>
        <v>1</v>
      </c>
    </row>
    <row r="1286" spans="1:6" hidden="1" x14ac:dyDescent="0.2">
      <c r="A1286">
        <v>187</v>
      </c>
      <c r="B1286" t="str">
        <f>CONCATENATE(_22_05_2024__71315[[#This Row],[ID транспорта]],_22_05_2024__71315[[#This Row],[дата путевого листа]])</f>
        <v>18745387</v>
      </c>
      <c r="C1286" s="20" t="s">
        <v>271</v>
      </c>
      <c r="D1286" s="19">
        <v>45387</v>
      </c>
      <c r="E1286">
        <v>66</v>
      </c>
      <c r="F1286">
        <f>COUNTIF(Телематика!B:B,_22_05_2024__71315[[#This Row],[Столбец1]])</f>
        <v>1</v>
      </c>
    </row>
    <row r="1287" spans="1:6" hidden="1" x14ac:dyDescent="0.2">
      <c r="A1287">
        <v>187</v>
      </c>
      <c r="B1287" t="str">
        <f>CONCATENATE(_22_05_2024__71315[[#This Row],[ID транспорта]],_22_05_2024__71315[[#This Row],[дата путевого листа]])</f>
        <v>18745390</v>
      </c>
      <c r="C1287" s="20" t="s">
        <v>271</v>
      </c>
      <c r="D1287" s="19">
        <v>45390</v>
      </c>
      <c r="E1287">
        <v>13</v>
      </c>
      <c r="F1287">
        <f>COUNTIF(Телематика!B:B,_22_05_2024__71315[[#This Row],[Столбец1]])</f>
        <v>1</v>
      </c>
    </row>
    <row r="1288" spans="1:6" hidden="1" x14ac:dyDescent="0.2">
      <c r="A1288">
        <v>187</v>
      </c>
      <c r="B1288" t="str">
        <f>CONCATENATE(_22_05_2024__71315[[#This Row],[ID транспорта]],_22_05_2024__71315[[#This Row],[дата путевого листа]])</f>
        <v>18745393</v>
      </c>
      <c r="C1288" s="20" t="s">
        <v>271</v>
      </c>
      <c r="D1288" s="19">
        <v>45393</v>
      </c>
      <c r="E1288">
        <v>39</v>
      </c>
      <c r="F1288">
        <f>COUNTIF(Телематика!B:B,_22_05_2024__71315[[#This Row],[Столбец1]])</f>
        <v>1</v>
      </c>
    </row>
    <row r="1289" spans="1:6" hidden="1" x14ac:dyDescent="0.2">
      <c r="A1289">
        <v>187</v>
      </c>
      <c r="B1289" t="str">
        <f>CONCATENATE(_22_05_2024__71315[[#This Row],[ID транспорта]],_22_05_2024__71315[[#This Row],[дата путевого листа]])</f>
        <v>18745394</v>
      </c>
      <c r="C1289" s="20" t="s">
        <v>271</v>
      </c>
      <c r="D1289" s="19">
        <v>45394</v>
      </c>
      <c r="E1289">
        <v>16.5</v>
      </c>
      <c r="F1289">
        <f>COUNTIF(Телематика!B:B,_22_05_2024__71315[[#This Row],[Столбец1]])</f>
        <v>1</v>
      </c>
    </row>
    <row r="1290" spans="1:6" hidden="1" x14ac:dyDescent="0.2">
      <c r="A1290">
        <v>187</v>
      </c>
      <c r="B1290" t="str">
        <f>CONCATENATE(_22_05_2024__71315[[#This Row],[ID транспорта]],_22_05_2024__71315[[#This Row],[дата путевого листа]])</f>
        <v>18745397</v>
      </c>
      <c r="C1290" s="20" t="s">
        <v>271</v>
      </c>
      <c r="D1290" s="19">
        <v>45397</v>
      </c>
      <c r="E1290">
        <v>15</v>
      </c>
      <c r="F1290">
        <f>COUNTIF(Телематика!B:B,_22_05_2024__71315[[#This Row],[Столбец1]])</f>
        <v>1</v>
      </c>
    </row>
    <row r="1291" spans="1:6" hidden="1" x14ac:dyDescent="0.2">
      <c r="A1291">
        <v>187</v>
      </c>
      <c r="B1291" t="str">
        <f>CONCATENATE(_22_05_2024__71315[[#This Row],[ID транспорта]],_22_05_2024__71315[[#This Row],[дата путевого листа]])</f>
        <v>18745400</v>
      </c>
      <c r="C1291" s="20" t="s">
        <v>271</v>
      </c>
      <c r="D1291" s="19">
        <v>45400</v>
      </c>
      <c r="E1291">
        <v>28</v>
      </c>
      <c r="F1291">
        <f>COUNTIF(Телематика!B:B,_22_05_2024__71315[[#This Row],[Столбец1]])</f>
        <v>1</v>
      </c>
    </row>
    <row r="1292" spans="1:6" hidden="1" x14ac:dyDescent="0.2">
      <c r="A1292">
        <v>187</v>
      </c>
      <c r="B1292" t="str">
        <f>CONCATENATE(_22_05_2024__71315[[#This Row],[ID транспорта]],_22_05_2024__71315[[#This Row],[дата путевого листа]])</f>
        <v>18745402</v>
      </c>
      <c r="C1292" s="20" t="s">
        <v>271</v>
      </c>
      <c r="D1292" s="19">
        <v>45402</v>
      </c>
      <c r="E1292">
        <v>27</v>
      </c>
      <c r="F1292">
        <f>COUNTIF(Телематика!B:B,_22_05_2024__71315[[#This Row],[Столбец1]])</f>
        <v>1</v>
      </c>
    </row>
    <row r="1293" spans="1:6" hidden="1" x14ac:dyDescent="0.2">
      <c r="A1293">
        <v>187</v>
      </c>
      <c r="B1293" t="str">
        <f>CONCATENATE(_22_05_2024__71315[[#This Row],[ID транспорта]],_22_05_2024__71315[[#This Row],[дата путевого листа]])</f>
        <v>18745405</v>
      </c>
      <c r="C1293" s="20" t="s">
        <v>271</v>
      </c>
      <c r="D1293" s="19">
        <v>45405</v>
      </c>
      <c r="E1293">
        <v>53</v>
      </c>
      <c r="F1293">
        <f>COUNTIF(Телематика!B:B,_22_05_2024__71315[[#This Row],[Столбец1]])</f>
        <v>1</v>
      </c>
    </row>
    <row r="1294" spans="1:6" hidden="1" x14ac:dyDescent="0.2">
      <c r="A1294">
        <v>187</v>
      </c>
      <c r="B1294" t="str">
        <f>CONCATENATE(_22_05_2024__71315[[#This Row],[ID транспорта]],_22_05_2024__71315[[#This Row],[дата путевого листа]])</f>
        <v>18745409</v>
      </c>
      <c r="C1294" s="20" t="s">
        <v>271</v>
      </c>
      <c r="D1294" s="19">
        <v>45409</v>
      </c>
      <c r="E1294">
        <v>21</v>
      </c>
      <c r="F1294">
        <f>COUNTIF(Телематика!B:B,_22_05_2024__71315[[#This Row],[Столбец1]])</f>
        <v>1</v>
      </c>
    </row>
    <row r="1295" spans="1:6" hidden="1" x14ac:dyDescent="0.2">
      <c r="A1295">
        <v>187</v>
      </c>
      <c r="B1295" t="str">
        <f>CONCATENATE(_22_05_2024__71315[[#This Row],[ID транспорта]],_22_05_2024__71315[[#This Row],[дата путевого листа]])</f>
        <v>18745410</v>
      </c>
      <c r="C1295" s="20" t="s">
        <v>271</v>
      </c>
      <c r="D1295" s="19">
        <v>45410</v>
      </c>
      <c r="E1295">
        <v>31</v>
      </c>
      <c r="F1295">
        <f>COUNTIF(Телематика!B:B,_22_05_2024__71315[[#This Row],[Столбец1]])</f>
        <v>1</v>
      </c>
    </row>
    <row r="1296" spans="1:6" hidden="1" x14ac:dyDescent="0.2">
      <c r="A1296">
        <v>188</v>
      </c>
      <c r="B1296" t="str">
        <f>CONCATENATE(_22_05_2024__71315[[#This Row],[ID транспорта]],_22_05_2024__71315[[#This Row],[дата путевого листа]])</f>
        <v>18845383</v>
      </c>
      <c r="C1296" s="20" t="s">
        <v>272</v>
      </c>
      <c r="D1296" s="19">
        <v>45383</v>
      </c>
      <c r="E1296">
        <v>12</v>
      </c>
      <c r="F1296">
        <f>COUNTIF(Телематика!B:B,_22_05_2024__71315[[#This Row],[Столбец1]])</f>
        <v>1</v>
      </c>
    </row>
    <row r="1297" spans="1:6" hidden="1" x14ac:dyDescent="0.2">
      <c r="A1297">
        <v>188</v>
      </c>
      <c r="B1297" t="str">
        <f>CONCATENATE(_22_05_2024__71315[[#This Row],[ID транспорта]],_22_05_2024__71315[[#This Row],[дата путевого листа]])</f>
        <v>18845385</v>
      </c>
      <c r="C1297" s="20" t="s">
        <v>272</v>
      </c>
      <c r="D1297" s="19">
        <v>45385</v>
      </c>
      <c r="E1297">
        <v>19</v>
      </c>
      <c r="F1297">
        <f>COUNTIF(Телематика!B:B,_22_05_2024__71315[[#This Row],[Столбец1]])</f>
        <v>1</v>
      </c>
    </row>
    <row r="1298" spans="1:6" hidden="1" x14ac:dyDescent="0.2">
      <c r="A1298">
        <v>188</v>
      </c>
      <c r="B1298" t="str">
        <f>CONCATENATE(_22_05_2024__71315[[#This Row],[ID транспорта]],_22_05_2024__71315[[#This Row],[дата путевого листа]])</f>
        <v>18845386</v>
      </c>
      <c r="C1298" s="20" t="s">
        <v>272</v>
      </c>
      <c r="D1298" s="19">
        <v>45386</v>
      </c>
      <c r="E1298">
        <v>4</v>
      </c>
      <c r="F1298">
        <f>COUNTIF(Телематика!B:B,_22_05_2024__71315[[#This Row],[Столбец1]])</f>
        <v>1</v>
      </c>
    </row>
    <row r="1299" spans="1:6" hidden="1" x14ac:dyDescent="0.2">
      <c r="A1299">
        <v>188</v>
      </c>
      <c r="B1299" t="str">
        <f>CONCATENATE(_22_05_2024__71315[[#This Row],[ID транспорта]],_22_05_2024__71315[[#This Row],[дата путевого листа]])</f>
        <v>18845393</v>
      </c>
      <c r="C1299" s="20" t="s">
        <v>272</v>
      </c>
      <c r="D1299" s="19">
        <v>45393</v>
      </c>
      <c r="E1299">
        <v>14</v>
      </c>
      <c r="F1299">
        <f>COUNTIF(Телематика!B:B,_22_05_2024__71315[[#This Row],[Столбец1]])</f>
        <v>1</v>
      </c>
    </row>
    <row r="1300" spans="1:6" hidden="1" x14ac:dyDescent="0.2">
      <c r="A1300">
        <v>188</v>
      </c>
      <c r="B1300" t="str">
        <f>CONCATENATE(_22_05_2024__71315[[#This Row],[ID транспорта]],_22_05_2024__71315[[#This Row],[дата путевого листа]])</f>
        <v>18845399</v>
      </c>
      <c r="C1300" s="20" t="s">
        <v>272</v>
      </c>
      <c r="D1300" s="19">
        <v>45399</v>
      </c>
      <c r="E1300">
        <v>23</v>
      </c>
      <c r="F1300">
        <f>COUNTIF(Телематика!B:B,_22_05_2024__71315[[#This Row],[Столбец1]])</f>
        <v>1</v>
      </c>
    </row>
    <row r="1301" spans="1:6" hidden="1" x14ac:dyDescent="0.2">
      <c r="A1301">
        <v>188</v>
      </c>
      <c r="B1301" t="str">
        <f>CONCATENATE(_22_05_2024__71315[[#This Row],[ID транспорта]],_22_05_2024__71315[[#This Row],[дата путевого листа]])</f>
        <v>18845400</v>
      </c>
      <c r="C1301" s="20" t="s">
        <v>272</v>
      </c>
      <c r="D1301" s="19">
        <v>45400</v>
      </c>
      <c r="E1301">
        <v>40</v>
      </c>
      <c r="F1301">
        <f>COUNTIF(Телематика!B:B,_22_05_2024__71315[[#This Row],[Столбец1]])</f>
        <v>1</v>
      </c>
    </row>
    <row r="1302" spans="1:6" hidden="1" x14ac:dyDescent="0.2">
      <c r="A1302">
        <v>188</v>
      </c>
      <c r="B1302" t="str">
        <f>CONCATENATE(_22_05_2024__71315[[#This Row],[ID транспорта]],_22_05_2024__71315[[#This Row],[дата путевого листа]])</f>
        <v>18845401</v>
      </c>
      <c r="C1302" s="20" t="s">
        <v>272</v>
      </c>
      <c r="D1302" s="19">
        <v>45401</v>
      </c>
      <c r="E1302">
        <v>24</v>
      </c>
      <c r="F1302">
        <f>COUNTIF(Телематика!B:B,_22_05_2024__71315[[#This Row],[Столбец1]])</f>
        <v>1</v>
      </c>
    </row>
    <row r="1303" spans="1:6" hidden="1" x14ac:dyDescent="0.2">
      <c r="A1303">
        <v>188</v>
      </c>
      <c r="B1303" t="str">
        <f>CONCATENATE(_22_05_2024__71315[[#This Row],[ID транспорта]],_22_05_2024__71315[[#This Row],[дата путевого листа]])</f>
        <v>18845402</v>
      </c>
      <c r="C1303" s="20" t="s">
        <v>272</v>
      </c>
      <c r="D1303" s="19">
        <v>45402</v>
      </c>
      <c r="E1303">
        <v>2</v>
      </c>
      <c r="F1303">
        <f>COUNTIF(Телематика!B:B,_22_05_2024__71315[[#This Row],[Столбец1]])</f>
        <v>1</v>
      </c>
    </row>
    <row r="1304" spans="1:6" hidden="1" x14ac:dyDescent="0.2">
      <c r="A1304">
        <v>188</v>
      </c>
      <c r="B1304" t="str">
        <f>CONCATENATE(_22_05_2024__71315[[#This Row],[ID транспорта]],_22_05_2024__71315[[#This Row],[дата путевого листа]])</f>
        <v>18845403</v>
      </c>
      <c r="C1304" s="20" t="s">
        <v>272</v>
      </c>
      <c r="D1304" s="19">
        <v>45403</v>
      </c>
      <c r="E1304">
        <v>10</v>
      </c>
      <c r="F1304">
        <f>COUNTIF(Телематика!B:B,_22_05_2024__71315[[#This Row],[Столбец1]])</f>
        <v>1</v>
      </c>
    </row>
    <row r="1305" spans="1:6" hidden="1" x14ac:dyDescent="0.2">
      <c r="A1305">
        <v>188</v>
      </c>
      <c r="B1305" t="str">
        <f>CONCATENATE(_22_05_2024__71315[[#This Row],[ID транспорта]],_22_05_2024__71315[[#This Row],[дата путевого листа]])</f>
        <v>18845406</v>
      </c>
      <c r="C1305" s="20" t="s">
        <v>272</v>
      </c>
      <c r="D1305" s="19">
        <v>45406</v>
      </c>
      <c r="E1305">
        <v>293</v>
      </c>
      <c r="F1305">
        <f>COUNTIF(Телематика!B:B,_22_05_2024__71315[[#This Row],[Столбец1]])</f>
        <v>1</v>
      </c>
    </row>
    <row r="1306" spans="1:6" x14ac:dyDescent="0.2">
      <c r="A1306">
        <v>189</v>
      </c>
      <c r="B1306" t="str">
        <f>CONCATENATE(_22_05_2024__71315[[#This Row],[ID транспорта]],_22_05_2024__71315[[#This Row],[дата путевого листа]])</f>
        <v>18945386</v>
      </c>
      <c r="C1306" s="20" t="s">
        <v>84</v>
      </c>
      <c r="D1306" s="19">
        <v>45386</v>
      </c>
      <c r="E1306">
        <v>105</v>
      </c>
      <c r="F1306">
        <f>COUNTIF(Телематика!B:B,_22_05_2024__71315[[#This Row],[Столбец1]])</f>
        <v>1</v>
      </c>
    </row>
    <row r="1307" spans="1:6" x14ac:dyDescent="0.2">
      <c r="A1307">
        <v>189</v>
      </c>
      <c r="B1307" t="str">
        <f>CONCATENATE(_22_05_2024__71315[[#This Row],[ID транспорта]],_22_05_2024__71315[[#This Row],[дата путевого листа]])</f>
        <v>18945387</v>
      </c>
      <c r="C1307" s="20" t="s">
        <v>84</v>
      </c>
      <c r="D1307" s="19">
        <v>45387</v>
      </c>
      <c r="E1307">
        <v>65</v>
      </c>
      <c r="F1307">
        <f>COUNTIF(Телематика!B:B,_22_05_2024__71315[[#This Row],[Столбец1]])</f>
        <v>1</v>
      </c>
    </row>
    <row r="1308" spans="1:6" x14ac:dyDescent="0.2">
      <c r="A1308">
        <v>189</v>
      </c>
      <c r="B1308" t="str">
        <f>CONCATENATE(_22_05_2024__71315[[#This Row],[ID транспорта]],_22_05_2024__71315[[#This Row],[дата путевого листа]])</f>
        <v>18945405</v>
      </c>
      <c r="C1308" s="20" t="s">
        <v>84</v>
      </c>
      <c r="D1308" s="19">
        <v>45405</v>
      </c>
      <c r="E1308">
        <v>27.46</v>
      </c>
      <c r="F1308">
        <f>COUNTIF(Телематика!B:B,_22_05_2024__71315[[#This Row],[Столбец1]])</f>
        <v>1</v>
      </c>
    </row>
    <row r="1309" spans="1:6" x14ac:dyDescent="0.2">
      <c r="A1309">
        <v>189</v>
      </c>
      <c r="B1309" t="str">
        <f>CONCATENATE(_22_05_2024__71315[[#This Row],[ID транспорта]],_22_05_2024__71315[[#This Row],[дата путевого листа]])</f>
        <v>18945408</v>
      </c>
      <c r="C1309" s="20" t="s">
        <v>84</v>
      </c>
      <c r="D1309" s="19">
        <v>45408</v>
      </c>
      <c r="E1309">
        <v>101</v>
      </c>
      <c r="F1309">
        <f>COUNTIF(Телематика!B:B,_22_05_2024__71315[[#This Row],[Столбец1]])</f>
        <v>1</v>
      </c>
    </row>
    <row r="1310" spans="1:6" x14ac:dyDescent="0.2">
      <c r="A1310">
        <v>189</v>
      </c>
      <c r="B1310" t="str">
        <f>CONCATENATE(_22_05_2024__71315[[#This Row],[ID транспорта]],_22_05_2024__71315[[#This Row],[дата путевого листа]])</f>
        <v>18945409</v>
      </c>
      <c r="C1310" s="20" t="s">
        <v>84</v>
      </c>
      <c r="D1310" s="19">
        <v>45409</v>
      </c>
      <c r="E1310">
        <v>3.54</v>
      </c>
      <c r="F1310">
        <f>COUNTIF(Телематика!B:B,_22_05_2024__71315[[#This Row],[Столбец1]])</f>
        <v>1</v>
      </c>
    </row>
    <row r="1311" spans="1:6" x14ac:dyDescent="0.2">
      <c r="A1311">
        <v>191</v>
      </c>
      <c r="B1311" t="str">
        <f>CONCATENATE(_22_05_2024__71315[[#This Row],[ID транспорта]],_22_05_2024__71315[[#This Row],[дата путевого листа]])</f>
        <v>19145384</v>
      </c>
      <c r="C1311" s="20" t="s">
        <v>273</v>
      </c>
      <c r="D1311" s="19">
        <v>45384</v>
      </c>
      <c r="E1311">
        <v>2</v>
      </c>
      <c r="F1311">
        <f>COUNTIF(Телематика!B:B,_22_05_2024__71315[[#This Row],[Столбец1]])</f>
        <v>1</v>
      </c>
    </row>
    <row r="1312" spans="1:6" x14ac:dyDescent="0.2">
      <c r="A1312">
        <v>191</v>
      </c>
      <c r="B1312" t="str">
        <f>CONCATENATE(_22_05_2024__71315[[#This Row],[ID транспорта]],_22_05_2024__71315[[#This Row],[дата путевого листа]])</f>
        <v>19145398</v>
      </c>
      <c r="C1312" s="20" t="s">
        <v>273</v>
      </c>
      <c r="D1312" s="19">
        <v>45398</v>
      </c>
      <c r="E1312">
        <v>3</v>
      </c>
      <c r="F1312">
        <f>COUNTIF(Телематика!B:B,_22_05_2024__71315[[#This Row],[Столбец1]])</f>
        <v>1</v>
      </c>
    </row>
    <row r="1313" spans="1:6" hidden="1" x14ac:dyDescent="0.2">
      <c r="A1313">
        <v>444</v>
      </c>
      <c r="B1313" t="str">
        <f>CONCATENATE(_22_05_2024__71315[[#This Row],[ID транспорта]],_22_05_2024__71315[[#This Row],[дата путевого листа]])</f>
        <v>44445383</v>
      </c>
      <c r="C1313" s="20" t="s">
        <v>3</v>
      </c>
      <c r="D1313" s="19">
        <v>45383</v>
      </c>
      <c r="E1313">
        <v>1</v>
      </c>
      <c r="F1313">
        <f>COUNTIF(Телематика!B:B,_22_05_2024__71315[[#This Row],[Столбец1]])</f>
        <v>6</v>
      </c>
    </row>
    <row r="1314" spans="1:6" hidden="1" x14ac:dyDescent="0.2">
      <c r="A1314">
        <v>444</v>
      </c>
      <c r="B1314" t="str">
        <f>CONCATENATE(_22_05_2024__71315[[#This Row],[ID транспорта]],_22_05_2024__71315[[#This Row],[дата путевого листа]])</f>
        <v>44445384</v>
      </c>
      <c r="C1314" s="20" t="s">
        <v>3</v>
      </c>
      <c r="D1314" s="19">
        <v>45384</v>
      </c>
      <c r="E1314">
        <v>61</v>
      </c>
      <c r="F1314">
        <f>COUNTIF(Телематика!B:B,_22_05_2024__71315[[#This Row],[Столбец1]])</f>
        <v>2</v>
      </c>
    </row>
    <row r="1315" spans="1:6" hidden="1" x14ac:dyDescent="0.2">
      <c r="A1315">
        <v>444</v>
      </c>
      <c r="B1315" t="str">
        <f>CONCATENATE(_22_05_2024__71315[[#This Row],[ID транспорта]],_22_05_2024__71315[[#This Row],[дата путевого листа]])</f>
        <v>44445385</v>
      </c>
      <c r="C1315" s="20" t="s">
        <v>3</v>
      </c>
      <c r="D1315" s="19">
        <v>45385</v>
      </c>
      <c r="E1315">
        <v>102</v>
      </c>
      <c r="F1315">
        <f>COUNTIF(Телематика!B:B,_22_05_2024__71315[[#This Row],[Столбец1]])</f>
        <v>5</v>
      </c>
    </row>
    <row r="1316" spans="1:6" hidden="1" x14ac:dyDescent="0.2">
      <c r="A1316">
        <v>444</v>
      </c>
      <c r="B1316" t="str">
        <f>CONCATENATE(_22_05_2024__71315[[#This Row],[ID транспорта]],_22_05_2024__71315[[#This Row],[дата путевого листа]])</f>
        <v>44445392</v>
      </c>
      <c r="C1316" s="20" t="s">
        <v>3</v>
      </c>
      <c r="D1316" s="19">
        <v>45392</v>
      </c>
      <c r="E1316">
        <v>4</v>
      </c>
      <c r="F1316">
        <f>COUNTIF(Телематика!B:B,_22_05_2024__71315[[#This Row],[Столбец1]])</f>
        <v>4</v>
      </c>
    </row>
    <row r="1317" spans="1:6" hidden="1" x14ac:dyDescent="0.2">
      <c r="A1317">
        <v>444</v>
      </c>
      <c r="B1317" t="str">
        <f>CONCATENATE(_22_05_2024__71315[[#This Row],[ID транспорта]],_22_05_2024__71315[[#This Row],[дата путевого листа]])</f>
        <v>44445400</v>
      </c>
      <c r="C1317" s="20" t="s">
        <v>3</v>
      </c>
      <c r="D1317" s="19">
        <v>45400</v>
      </c>
      <c r="E1317">
        <v>7</v>
      </c>
      <c r="F1317">
        <f>COUNTIF(Телематика!B:B,_22_05_2024__71315[[#This Row],[Столбец1]])</f>
        <v>5</v>
      </c>
    </row>
    <row r="1318" spans="1:6" hidden="1" x14ac:dyDescent="0.2">
      <c r="A1318">
        <v>444</v>
      </c>
      <c r="B1318" t="str">
        <f>CONCATENATE(_22_05_2024__71315[[#This Row],[ID транспорта]],_22_05_2024__71315[[#This Row],[дата путевого листа]])</f>
        <v>44445408</v>
      </c>
      <c r="C1318" s="20" t="s">
        <v>3</v>
      </c>
      <c r="D1318" s="19">
        <v>45408</v>
      </c>
      <c r="E1318">
        <v>8</v>
      </c>
      <c r="F1318">
        <f>COUNTIF(Телематика!B:B,_22_05_2024__71315[[#This Row],[Столбец1]])</f>
        <v>3</v>
      </c>
    </row>
    <row r="1319" spans="1:6" hidden="1" x14ac:dyDescent="0.2">
      <c r="A1319">
        <v>444</v>
      </c>
      <c r="B1319" t="str">
        <f>CONCATENATE(_22_05_2024__71315[[#This Row],[ID транспорта]],_22_05_2024__71315[[#This Row],[дата путевого листа]])</f>
        <v>44445410</v>
      </c>
      <c r="C1319" s="20" t="s">
        <v>3</v>
      </c>
      <c r="D1319" s="19">
        <v>45410</v>
      </c>
      <c r="E1319">
        <v>86</v>
      </c>
      <c r="F1319">
        <f>COUNTIF(Телематика!B:B,_22_05_2024__71315[[#This Row],[Столбец1]])</f>
        <v>5</v>
      </c>
    </row>
    <row r="1320" spans="1:6" hidden="1" x14ac:dyDescent="0.2">
      <c r="A1320">
        <v>444</v>
      </c>
      <c r="B1320" t="str">
        <f>CONCATENATE(_22_05_2024__71315[[#This Row],[ID транспорта]],_22_05_2024__71315[[#This Row],[дата путевого листа]])</f>
        <v>44445412</v>
      </c>
      <c r="C1320" s="20" t="s">
        <v>3</v>
      </c>
      <c r="D1320" s="19">
        <v>45412</v>
      </c>
      <c r="E1320">
        <v>36</v>
      </c>
      <c r="F1320">
        <f>COUNTIF(Телематика!B:B,_22_05_2024__71315[[#This Row],[Столбец1]])</f>
        <v>4</v>
      </c>
    </row>
    <row r="1321" spans="1:6" hidden="1" x14ac:dyDescent="0.2">
      <c r="A1321">
        <v>444</v>
      </c>
      <c r="B1321" t="str">
        <f>CONCATENATE(_22_05_2024__71315[[#This Row],[ID транспорта]],_22_05_2024__71315[[#This Row],[дата путевого листа]])</f>
        <v>44445383</v>
      </c>
      <c r="C1321" s="20" t="s">
        <v>3</v>
      </c>
      <c r="D1321" s="19">
        <v>45383</v>
      </c>
      <c r="E1321">
        <v>42</v>
      </c>
      <c r="F1321">
        <f>COUNTIF(Телематика!B:B,_22_05_2024__71315[[#This Row],[Столбец1]])</f>
        <v>6</v>
      </c>
    </row>
    <row r="1322" spans="1:6" hidden="1" x14ac:dyDescent="0.2">
      <c r="A1322">
        <v>444</v>
      </c>
      <c r="B1322" t="str">
        <f>CONCATENATE(_22_05_2024__71315[[#This Row],[ID транспорта]],_22_05_2024__71315[[#This Row],[дата путевого листа]])</f>
        <v>44445385</v>
      </c>
      <c r="C1322" s="20" t="s">
        <v>3</v>
      </c>
      <c r="D1322" s="19">
        <v>45385</v>
      </c>
      <c r="E1322">
        <v>19</v>
      </c>
      <c r="F1322">
        <f>COUNTIF(Телематика!B:B,_22_05_2024__71315[[#This Row],[Столбец1]])</f>
        <v>5</v>
      </c>
    </row>
    <row r="1323" spans="1:6" hidden="1" x14ac:dyDescent="0.2">
      <c r="A1323">
        <v>444</v>
      </c>
      <c r="B1323" t="str">
        <f>CONCATENATE(_22_05_2024__71315[[#This Row],[ID транспорта]],_22_05_2024__71315[[#This Row],[дата путевого листа]])</f>
        <v>44445386</v>
      </c>
      <c r="C1323" s="20" t="s">
        <v>3</v>
      </c>
      <c r="D1323" s="19">
        <v>45386</v>
      </c>
      <c r="E1323">
        <v>4</v>
      </c>
      <c r="F1323">
        <f>COUNTIF(Телематика!B:B,_22_05_2024__71315[[#This Row],[Столбец1]])</f>
        <v>1</v>
      </c>
    </row>
    <row r="1324" spans="1:6" hidden="1" x14ac:dyDescent="0.2">
      <c r="A1324">
        <v>444</v>
      </c>
      <c r="B1324" t="str">
        <f>CONCATENATE(_22_05_2024__71315[[#This Row],[ID транспорта]],_22_05_2024__71315[[#This Row],[дата путевого листа]])</f>
        <v>44445393</v>
      </c>
      <c r="C1324" s="20" t="s">
        <v>3</v>
      </c>
      <c r="D1324" s="19">
        <v>45393</v>
      </c>
      <c r="E1324">
        <v>306</v>
      </c>
      <c r="F1324">
        <f>COUNTIF(Телематика!B:B,_22_05_2024__71315[[#This Row],[Столбец1]])</f>
        <v>4</v>
      </c>
    </row>
    <row r="1325" spans="1:6" hidden="1" x14ac:dyDescent="0.2">
      <c r="A1325">
        <v>444</v>
      </c>
      <c r="B1325" t="str">
        <f>CONCATENATE(_22_05_2024__71315[[#This Row],[ID транспорта]],_22_05_2024__71315[[#This Row],[дата путевого листа]])</f>
        <v>44445399</v>
      </c>
      <c r="C1325" s="20" t="s">
        <v>3</v>
      </c>
      <c r="D1325" s="19">
        <v>45399</v>
      </c>
      <c r="E1325">
        <v>30</v>
      </c>
      <c r="F1325">
        <f>COUNTIF(Телематика!B:B,_22_05_2024__71315[[#This Row],[Столбец1]])</f>
        <v>3</v>
      </c>
    </row>
    <row r="1326" spans="1:6" hidden="1" x14ac:dyDescent="0.2">
      <c r="A1326">
        <v>444</v>
      </c>
      <c r="B1326" t="str">
        <f>CONCATENATE(_22_05_2024__71315[[#This Row],[ID транспорта]],_22_05_2024__71315[[#This Row],[дата путевого листа]])</f>
        <v>44445400</v>
      </c>
      <c r="C1326" s="20" t="s">
        <v>3</v>
      </c>
      <c r="D1326" s="19">
        <v>45400</v>
      </c>
      <c r="E1326">
        <v>40</v>
      </c>
      <c r="F1326">
        <f>COUNTIF(Телематика!B:B,_22_05_2024__71315[[#This Row],[Столбец1]])</f>
        <v>5</v>
      </c>
    </row>
    <row r="1327" spans="1:6" hidden="1" x14ac:dyDescent="0.2">
      <c r="A1327">
        <v>444</v>
      </c>
      <c r="B1327" t="str">
        <f>CONCATENATE(_22_05_2024__71315[[#This Row],[ID транспорта]],_22_05_2024__71315[[#This Row],[дата путевого листа]])</f>
        <v>44445401</v>
      </c>
      <c r="C1327" s="20" t="s">
        <v>3</v>
      </c>
      <c r="D1327" s="19">
        <v>45401</v>
      </c>
      <c r="E1327">
        <v>4</v>
      </c>
      <c r="F1327">
        <f>COUNTIF(Телематика!B:B,_22_05_2024__71315[[#This Row],[Столбец1]])</f>
        <v>2</v>
      </c>
    </row>
    <row r="1328" spans="1:6" hidden="1" x14ac:dyDescent="0.2">
      <c r="A1328">
        <v>444</v>
      </c>
      <c r="B1328" t="str">
        <f>CONCATENATE(_22_05_2024__71315[[#This Row],[ID транспорта]],_22_05_2024__71315[[#This Row],[дата путевого листа]])</f>
        <v>44445402</v>
      </c>
      <c r="C1328" s="20" t="s">
        <v>3</v>
      </c>
      <c r="D1328" s="19">
        <v>45402</v>
      </c>
      <c r="E1328">
        <v>2</v>
      </c>
      <c r="F1328">
        <f>COUNTIF(Телематика!B:B,_22_05_2024__71315[[#This Row],[Столбец1]])</f>
        <v>1</v>
      </c>
    </row>
    <row r="1329" spans="1:6" hidden="1" x14ac:dyDescent="0.2">
      <c r="A1329">
        <v>444</v>
      </c>
      <c r="B1329" t="str">
        <f>CONCATENATE(_22_05_2024__71315[[#This Row],[ID транспорта]],_22_05_2024__71315[[#This Row],[дата путевого листа]])</f>
        <v>44445403</v>
      </c>
      <c r="C1329" s="20" t="s">
        <v>3</v>
      </c>
      <c r="D1329" s="19">
        <v>45403</v>
      </c>
      <c r="E1329">
        <v>10</v>
      </c>
      <c r="F1329">
        <f>COUNTIF(Телематика!B:B,_22_05_2024__71315[[#This Row],[Столбец1]])</f>
        <v>3</v>
      </c>
    </row>
    <row r="1330" spans="1:6" hidden="1" x14ac:dyDescent="0.2">
      <c r="A1330">
        <v>444</v>
      </c>
      <c r="B1330" t="str">
        <f>CONCATENATE(_22_05_2024__71315[[#This Row],[ID транспорта]],_22_05_2024__71315[[#This Row],[дата путевого листа]])</f>
        <v>44445410</v>
      </c>
      <c r="C1330" s="20" t="s">
        <v>3</v>
      </c>
      <c r="D1330" s="19">
        <v>45410</v>
      </c>
      <c r="E1330">
        <v>31</v>
      </c>
      <c r="F1330">
        <f>COUNTIF(Телематика!B:B,_22_05_2024__71315[[#This Row],[Столбец1]])</f>
        <v>5</v>
      </c>
    </row>
    <row r="1331" spans="1:6" hidden="1" x14ac:dyDescent="0.2">
      <c r="A1331">
        <v>444</v>
      </c>
      <c r="B1331" t="str">
        <f>CONCATENATE(_22_05_2024__71315[[#This Row],[ID транспорта]],_22_05_2024__71315[[#This Row],[дата путевого листа]])</f>
        <v>44445412</v>
      </c>
      <c r="C1331" s="20" t="s">
        <v>3</v>
      </c>
      <c r="D1331" s="19">
        <v>45412</v>
      </c>
      <c r="E1331">
        <v>15</v>
      </c>
      <c r="F1331">
        <f>COUNTIF(Телематика!B:B,_22_05_2024__71315[[#This Row],[Столбец1]])</f>
        <v>4</v>
      </c>
    </row>
    <row r="1332" spans="1:6" hidden="1" x14ac:dyDescent="0.2">
      <c r="A1332">
        <v>444</v>
      </c>
      <c r="B1332" t="str">
        <f>CONCATENATE(_22_05_2024__71315[[#This Row],[ID транспорта]],_22_05_2024__71315[[#This Row],[дата путевого листа]])</f>
        <v>44445383</v>
      </c>
      <c r="C1332" s="20" t="s">
        <v>3</v>
      </c>
      <c r="D1332" s="19">
        <v>45383</v>
      </c>
      <c r="E1332">
        <v>0</v>
      </c>
      <c r="F1332">
        <f>COUNTIF(Телематика!B:B,_22_05_2024__71315[[#This Row],[Столбец1]])</f>
        <v>6</v>
      </c>
    </row>
    <row r="1333" spans="1:6" hidden="1" x14ac:dyDescent="0.2">
      <c r="A1333">
        <v>444</v>
      </c>
      <c r="B1333" t="str">
        <f>CONCATENATE(_22_05_2024__71315[[#This Row],[ID транспорта]],_22_05_2024__71315[[#This Row],[дата путевого листа]])</f>
        <v>44445384</v>
      </c>
      <c r="C1333" s="20" t="s">
        <v>3</v>
      </c>
      <c r="D1333" s="19">
        <v>45384</v>
      </c>
      <c r="E1333">
        <v>68</v>
      </c>
      <c r="F1333">
        <f>COUNTIF(Телематика!B:B,_22_05_2024__71315[[#This Row],[Столбец1]])</f>
        <v>2</v>
      </c>
    </row>
    <row r="1334" spans="1:6" hidden="1" x14ac:dyDescent="0.2">
      <c r="A1334">
        <v>444</v>
      </c>
      <c r="B1334" t="str">
        <f>CONCATENATE(_22_05_2024__71315[[#This Row],[ID транспорта]],_22_05_2024__71315[[#This Row],[дата путевого листа]])</f>
        <v>44445385</v>
      </c>
      <c r="C1334" s="20" t="s">
        <v>3</v>
      </c>
      <c r="D1334" s="19">
        <v>45385</v>
      </c>
      <c r="E1334">
        <v>102</v>
      </c>
      <c r="F1334">
        <f>COUNTIF(Телематика!B:B,_22_05_2024__71315[[#This Row],[Столбец1]])</f>
        <v>5</v>
      </c>
    </row>
    <row r="1335" spans="1:6" hidden="1" x14ac:dyDescent="0.2">
      <c r="A1335">
        <v>444</v>
      </c>
      <c r="B1335" t="str">
        <f>CONCATENATE(_22_05_2024__71315[[#This Row],[ID транспорта]],_22_05_2024__71315[[#This Row],[дата путевого листа]])</f>
        <v>44445392</v>
      </c>
      <c r="C1335" s="20" t="s">
        <v>3</v>
      </c>
      <c r="D1335" s="19">
        <v>45392</v>
      </c>
      <c r="E1335">
        <v>9</v>
      </c>
      <c r="F1335">
        <f>COUNTIF(Телематика!B:B,_22_05_2024__71315[[#This Row],[Столбец1]])</f>
        <v>4</v>
      </c>
    </row>
    <row r="1336" spans="1:6" hidden="1" x14ac:dyDescent="0.2">
      <c r="A1336">
        <v>444</v>
      </c>
      <c r="B1336" t="str">
        <f>CONCATENATE(_22_05_2024__71315[[#This Row],[ID транспорта]],_22_05_2024__71315[[#This Row],[дата путевого листа]])</f>
        <v>44445397</v>
      </c>
      <c r="C1336" s="20" t="s">
        <v>3</v>
      </c>
      <c r="D1336" s="19">
        <v>45397</v>
      </c>
      <c r="E1336">
        <v>34</v>
      </c>
      <c r="F1336">
        <f>COUNTIF(Телематика!B:B,_22_05_2024__71315[[#This Row],[Столбец1]])</f>
        <v>4</v>
      </c>
    </row>
    <row r="1337" spans="1:6" hidden="1" x14ac:dyDescent="0.2">
      <c r="A1337">
        <v>444</v>
      </c>
      <c r="B1337" t="str">
        <f>CONCATENATE(_22_05_2024__71315[[#This Row],[ID транспорта]],_22_05_2024__71315[[#This Row],[дата путевого листа]])</f>
        <v>44445400</v>
      </c>
      <c r="C1337" s="20" t="s">
        <v>3</v>
      </c>
      <c r="D1337" s="19">
        <v>45400</v>
      </c>
      <c r="E1337">
        <v>7</v>
      </c>
      <c r="F1337">
        <f>COUNTIF(Телематика!B:B,_22_05_2024__71315[[#This Row],[Столбец1]])</f>
        <v>5</v>
      </c>
    </row>
    <row r="1338" spans="1:6" hidden="1" x14ac:dyDescent="0.2">
      <c r="A1338">
        <v>444</v>
      </c>
      <c r="B1338" t="str">
        <f>CONCATENATE(_22_05_2024__71315[[#This Row],[ID транспорта]],_22_05_2024__71315[[#This Row],[дата путевого листа]])</f>
        <v>44445408</v>
      </c>
      <c r="C1338" s="20" t="s">
        <v>3</v>
      </c>
      <c r="D1338" s="19">
        <v>45408</v>
      </c>
      <c r="E1338">
        <v>98</v>
      </c>
      <c r="F1338">
        <f>COUNTIF(Телематика!B:B,_22_05_2024__71315[[#This Row],[Столбец1]])</f>
        <v>3</v>
      </c>
    </row>
    <row r="1339" spans="1:6" hidden="1" x14ac:dyDescent="0.2">
      <c r="A1339">
        <v>444</v>
      </c>
      <c r="B1339" t="str">
        <f>CONCATENATE(_22_05_2024__71315[[#This Row],[ID транспорта]],_22_05_2024__71315[[#This Row],[дата путевого листа]])</f>
        <v>44445410</v>
      </c>
      <c r="C1339" s="20" t="s">
        <v>3</v>
      </c>
      <c r="D1339" s="19">
        <v>45410</v>
      </c>
      <c r="E1339">
        <v>86</v>
      </c>
      <c r="F1339">
        <f>COUNTIF(Телематика!B:B,_22_05_2024__71315[[#This Row],[Столбец1]])</f>
        <v>5</v>
      </c>
    </row>
    <row r="1340" spans="1:6" hidden="1" x14ac:dyDescent="0.2">
      <c r="A1340">
        <v>444</v>
      </c>
      <c r="B1340" t="str">
        <f>CONCATENATE(_22_05_2024__71315[[#This Row],[ID транспорта]],_22_05_2024__71315[[#This Row],[дата путевого листа]])</f>
        <v>44445412</v>
      </c>
      <c r="C1340" s="20" t="s">
        <v>3</v>
      </c>
      <c r="D1340" s="19">
        <v>45412</v>
      </c>
      <c r="E1340">
        <v>36</v>
      </c>
      <c r="F1340">
        <f>COUNTIF(Телематика!B:B,_22_05_2024__71315[[#This Row],[Столбец1]])</f>
        <v>4</v>
      </c>
    </row>
    <row r="1341" spans="1:6" hidden="1" x14ac:dyDescent="0.2">
      <c r="A1341">
        <v>444</v>
      </c>
      <c r="B1341" t="str">
        <f>CONCATENATE(_22_05_2024__71315[[#This Row],[ID транспорта]],_22_05_2024__71315[[#This Row],[дата путевого листа]])</f>
        <v>44445383</v>
      </c>
      <c r="C1341" s="20" t="s">
        <v>3</v>
      </c>
      <c r="D1341" s="19">
        <v>45383</v>
      </c>
      <c r="E1341">
        <v>10</v>
      </c>
      <c r="F1341">
        <f>COUNTIF(Телематика!B:B,_22_05_2024__71315[[#This Row],[Столбец1]])</f>
        <v>6</v>
      </c>
    </row>
    <row r="1342" spans="1:6" hidden="1" x14ac:dyDescent="0.2">
      <c r="A1342">
        <v>444</v>
      </c>
      <c r="B1342" t="str">
        <f>CONCATENATE(_22_05_2024__71315[[#This Row],[ID транспорта]],_22_05_2024__71315[[#This Row],[дата путевого листа]])</f>
        <v>44445390</v>
      </c>
      <c r="C1342" s="20" t="s">
        <v>3</v>
      </c>
      <c r="D1342" s="19">
        <v>45390</v>
      </c>
      <c r="E1342">
        <v>37</v>
      </c>
      <c r="F1342">
        <f>COUNTIF(Телематика!B:B,_22_05_2024__71315[[#This Row],[Столбец1]])</f>
        <v>3</v>
      </c>
    </row>
    <row r="1343" spans="1:6" hidden="1" x14ac:dyDescent="0.2">
      <c r="A1343">
        <v>444</v>
      </c>
      <c r="B1343" t="str">
        <f>CONCATENATE(_22_05_2024__71315[[#This Row],[ID транспорта]],_22_05_2024__71315[[#This Row],[дата путевого листа]])</f>
        <v>44445393</v>
      </c>
      <c r="C1343" s="20" t="s">
        <v>3</v>
      </c>
      <c r="D1343" s="19">
        <v>45393</v>
      </c>
      <c r="E1343">
        <v>32</v>
      </c>
      <c r="F1343">
        <f>COUNTIF(Телематика!B:B,_22_05_2024__71315[[#This Row],[Столбец1]])</f>
        <v>4</v>
      </c>
    </row>
    <row r="1344" spans="1:6" hidden="1" x14ac:dyDescent="0.2">
      <c r="A1344">
        <v>444</v>
      </c>
      <c r="B1344" t="str">
        <f>CONCATENATE(_22_05_2024__71315[[#This Row],[ID транспорта]],_22_05_2024__71315[[#This Row],[дата путевого листа]])</f>
        <v>44445394</v>
      </c>
      <c r="C1344" s="20" t="s">
        <v>3</v>
      </c>
      <c r="D1344" s="19">
        <v>45394</v>
      </c>
      <c r="E1344">
        <v>16</v>
      </c>
      <c r="F1344">
        <f>COUNTIF(Телематика!B:B,_22_05_2024__71315[[#This Row],[Столбец1]])</f>
        <v>1</v>
      </c>
    </row>
    <row r="1345" spans="1:6" hidden="1" x14ac:dyDescent="0.2">
      <c r="A1345">
        <v>444</v>
      </c>
      <c r="B1345" t="str">
        <f>CONCATENATE(_22_05_2024__71315[[#This Row],[ID транспорта]],_22_05_2024__71315[[#This Row],[дата путевого листа]])</f>
        <v>44445395</v>
      </c>
      <c r="C1345" s="20" t="s">
        <v>3</v>
      </c>
      <c r="D1345" s="19">
        <v>45395</v>
      </c>
      <c r="E1345">
        <v>3</v>
      </c>
      <c r="F1345">
        <f>COUNTIF(Телематика!B:B,_22_05_2024__71315[[#This Row],[Столбец1]])</f>
        <v>1</v>
      </c>
    </row>
    <row r="1346" spans="1:6" hidden="1" x14ac:dyDescent="0.2">
      <c r="A1346">
        <v>444</v>
      </c>
      <c r="B1346" t="str">
        <f>CONCATENATE(_22_05_2024__71315[[#This Row],[ID транспорта]],_22_05_2024__71315[[#This Row],[дата путевого листа]])</f>
        <v>44445398</v>
      </c>
      <c r="C1346" s="20" t="s">
        <v>3</v>
      </c>
      <c r="D1346" s="19">
        <v>45398</v>
      </c>
      <c r="E1346">
        <v>31</v>
      </c>
      <c r="F1346">
        <f>COUNTIF(Телематика!B:B,_22_05_2024__71315[[#This Row],[Столбец1]])</f>
        <v>3</v>
      </c>
    </row>
    <row r="1347" spans="1:6" hidden="1" x14ac:dyDescent="0.2">
      <c r="A1347">
        <v>444</v>
      </c>
      <c r="B1347" t="str">
        <f>CONCATENATE(_22_05_2024__71315[[#This Row],[ID транспорта]],_22_05_2024__71315[[#This Row],[дата путевого листа]])</f>
        <v>44445399</v>
      </c>
      <c r="C1347" s="20" t="s">
        <v>3</v>
      </c>
      <c r="D1347" s="19">
        <v>45399</v>
      </c>
      <c r="E1347">
        <v>18</v>
      </c>
      <c r="F1347">
        <f>COUNTIF(Телематика!B:B,_22_05_2024__71315[[#This Row],[Столбец1]])</f>
        <v>3</v>
      </c>
    </row>
    <row r="1348" spans="1:6" hidden="1" x14ac:dyDescent="0.2">
      <c r="A1348">
        <v>444</v>
      </c>
      <c r="B1348" t="str">
        <f>CONCATENATE(_22_05_2024__71315[[#This Row],[ID транспорта]],_22_05_2024__71315[[#This Row],[дата путевого листа]])</f>
        <v>44445400</v>
      </c>
      <c r="C1348" s="20" t="s">
        <v>3</v>
      </c>
      <c r="D1348" s="19">
        <v>45400</v>
      </c>
      <c r="E1348">
        <v>55</v>
      </c>
      <c r="F1348">
        <f>COUNTIF(Телематика!B:B,_22_05_2024__71315[[#This Row],[Столбец1]])</f>
        <v>5</v>
      </c>
    </row>
    <row r="1349" spans="1:6" hidden="1" x14ac:dyDescent="0.2">
      <c r="A1349">
        <v>444</v>
      </c>
      <c r="B1349" t="str">
        <f>CONCATENATE(_22_05_2024__71315[[#This Row],[ID транспорта]],_22_05_2024__71315[[#This Row],[дата путевого листа]])</f>
        <v>44445403</v>
      </c>
      <c r="C1349" s="20" t="s">
        <v>3</v>
      </c>
      <c r="D1349" s="19">
        <v>45403</v>
      </c>
      <c r="E1349">
        <v>66</v>
      </c>
      <c r="F1349">
        <f>COUNTIF(Телематика!B:B,_22_05_2024__71315[[#This Row],[Столбец1]])</f>
        <v>3</v>
      </c>
    </row>
    <row r="1350" spans="1:6" hidden="1" x14ac:dyDescent="0.2">
      <c r="A1350">
        <v>444</v>
      </c>
      <c r="B1350" t="str">
        <f>CONCATENATE(_22_05_2024__71315[[#This Row],[ID транспорта]],_22_05_2024__71315[[#This Row],[дата путевого листа]])</f>
        <v>44445406</v>
      </c>
      <c r="C1350" s="20" t="s">
        <v>3</v>
      </c>
      <c r="D1350" s="19">
        <v>45406</v>
      </c>
      <c r="E1350">
        <v>71</v>
      </c>
      <c r="F1350">
        <f>COUNTIF(Телематика!B:B,_22_05_2024__71315[[#This Row],[Столбец1]])</f>
        <v>2</v>
      </c>
    </row>
    <row r="1351" spans="1:6" hidden="1" x14ac:dyDescent="0.2">
      <c r="A1351">
        <v>444</v>
      </c>
      <c r="B1351" t="str">
        <f>CONCATENATE(_22_05_2024__71315[[#This Row],[ID транспорта]],_22_05_2024__71315[[#This Row],[дата путевого листа]])</f>
        <v>44445407</v>
      </c>
      <c r="C1351" s="20" t="s">
        <v>3</v>
      </c>
      <c r="D1351" s="19">
        <v>45407</v>
      </c>
      <c r="E1351">
        <v>82</v>
      </c>
      <c r="F1351">
        <f>COUNTIF(Телематика!B:B,_22_05_2024__71315[[#This Row],[Столбец1]])</f>
        <v>1</v>
      </c>
    </row>
    <row r="1352" spans="1:6" hidden="1" x14ac:dyDescent="0.2">
      <c r="A1352">
        <v>444</v>
      </c>
      <c r="B1352" t="str">
        <f>CONCATENATE(_22_05_2024__71315[[#This Row],[ID транспорта]],_22_05_2024__71315[[#This Row],[дата путевого листа]])</f>
        <v>44445408</v>
      </c>
      <c r="C1352" s="20" t="s">
        <v>3</v>
      </c>
      <c r="D1352" s="19">
        <v>45408</v>
      </c>
      <c r="E1352">
        <v>131</v>
      </c>
      <c r="F1352">
        <f>COUNTIF(Телематика!B:B,_22_05_2024__71315[[#This Row],[Столбец1]])</f>
        <v>3</v>
      </c>
    </row>
    <row r="1353" spans="1:6" hidden="1" x14ac:dyDescent="0.2">
      <c r="A1353">
        <v>444</v>
      </c>
      <c r="B1353" t="str">
        <f>CONCATENATE(_22_05_2024__71315[[#This Row],[ID транспорта]],_22_05_2024__71315[[#This Row],[дата путевого листа]])</f>
        <v>44445409</v>
      </c>
      <c r="C1353" s="20" t="s">
        <v>3</v>
      </c>
      <c r="D1353" s="19">
        <v>45409</v>
      </c>
      <c r="E1353">
        <v>0</v>
      </c>
      <c r="F1353">
        <f>COUNTIF(Телематика!B:B,_22_05_2024__71315[[#This Row],[Столбец1]])</f>
        <v>1</v>
      </c>
    </row>
    <row r="1354" spans="1:6" hidden="1" x14ac:dyDescent="0.2">
      <c r="A1354">
        <v>444</v>
      </c>
      <c r="B1354" t="str">
        <f>CONCATENATE(_22_05_2024__71315[[#This Row],[ID транспорта]],_22_05_2024__71315[[#This Row],[дата путевого листа]])</f>
        <v>44445397</v>
      </c>
      <c r="C1354" s="20" t="s">
        <v>3</v>
      </c>
      <c r="D1354" s="19">
        <v>45397</v>
      </c>
      <c r="E1354">
        <v>18.149999999999999</v>
      </c>
      <c r="F1354">
        <f>COUNTIF(Телематика!B:B,_22_05_2024__71315[[#This Row],[Столбец1]])</f>
        <v>4</v>
      </c>
    </row>
    <row r="1355" spans="1:6" hidden="1" x14ac:dyDescent="0.2">
      <c r="A1355">
        <v>444</v>
      </c>
      <c r="B1355" t="str">
        <f>CONCATENATE(_22_05_2024__71315[[#This Row],[ID транспорта]],_22_05_2024__71315[[#This Row],[дата путевого листа]])</f>
        <v>44445404</v>
      </c>
      <c r="C1355" s="20" t="s">
        <v>3</v>
      </c>
      <c r="D1355" s="19">
        <v>45404</v>
      </c>
      <c r="E1355">
        <v>283</v>
      </c>
      <c r="F1355">
        <f>COUNTIF(Телематика!B:B,_22_05_2024__71315[[#This Row],[Столбец1]])</f>
        <v>2</v>
      </c>
    </row>
    <row r="1356" spans="1:6" hidden="1" x14ac:dyDescent="0.2">
      <c r="A1356">
        <v>444</v>
      </c>
      <c r="B1356" t="str">
        <f>CONCATENATE(_22_05_2024__71315[[#This Row],[ID транспорта]],_22_05_2024__71315[[#This Row],[дата путевого листа]])</f>
        <v>44445405</v>
      </c>
      <c r="C1356" s="20" t="s">
        <v>3</v>
      </c>
      <c r="D1356" s="19">
        <v>45405</v>
      </c>
      <c r="E1356">
        <v>618</v>
      </c>
      <c r="F1356">
        <f>COUNTIF(Телематика!B:B,_22_05_2024__71315[[#This Row],[Столбец1]])</f>
        <v>1</v>
      </c>
    </row>
    <row r="1357" spans="1:6" hidden="1" x14ac:dyDescent="0.2">
      <c r="A1357">
        <v>444</v>
      </c>
      <c r="B1357" t="str">
        <f>CONCATENATE(_22_05_2024__71315[[#This Row],[ID транспорта]],_22_05_2024__71315[[#This Row],[дата путевого листа]])</f>
        <v>44445406</v>
      </c>
      <c r="C1357" s="20" t="s">
        <v>3</v>
      </c>
      <c r="D1357" s="19">
        <v>45406</v>
      </c>
      <c r="E1357">
        <v>297.85000000000002</v>
      </c>
      <c r="F1357">
        <f>COUNTIF(Телематика!B:B,_22_05_2024__71315[[#This Row],[Столбец1]])</f>
        <v>2</v>
      </c>
    </row>
    <row r="1358" spans="1:6" hidden="1" x14ac:dyDescent="0.2">
      <c r="A1358">
        <v>195</v>
      </c>
      <c r="B1358" t="str">
        <f>CONCATENATE(_22_05_2024__71315[[#This Row],[ID транспорта]],_22_05_2024__71315[[#This Row],[дата путевого листа]])</f>
        <v>19545383</v>
      </c>
      <c r="C1358" s="20" t="s">
        <v>275</v>
      </c>
      <c r="D1358" s="19">
        <v>45383</v>
      </c>
      <c r="E1358">
        <v>700</v>
      </c>
      <c r="F1358">
        <f>COUNTIF(Телематика!B:B,_22_05_2024__71315[[#This Row],[Столбец1]])</f>
        <v>1</v>
      </c>
    </row>
    <row r="1359" spans="1:6" hidden="1" x14ac:dyDescent="0.2">
      <c r="A1359">
        <v>195</v>
      </c>
      <c r="B1359" t="str">
        <f>CONCATENATE(_22_05_2024__71315[[#This Row],[ID транспорта]],_22_05_2024__71315[[#This Row],[дата путевого листа]])</f>
        <v>19545384</v>
      </c>
      <c r="C1359" s="20" t="s">
        <v>275</v>
      </c>
      <c r="D1359" s="19">
        <v>45384</v>
      </c>
      <c r="E1359">
        <v>647</v>
      </c>
      <c r="F1359">
        <f>COUNTIF(Телематика!B:B,_22_05_2024__71315[[#This Row],[Столбец1]])</f>
        <v>1</v>
      </c>
    </row>
    <row r="1360" spans="1:6" hidden="1" x14ac:dyDescent="0.2">
      <c r="A1360">
        <v>195</v>
      </c>
      <c r="B1360" t="str">
        <f>CONCATENATE(_22_05_2024__71315[[#This Row],[ID транспорта]],_22_05_2024__71315[[#This Row],[дата путевого листа]])</f>
        <v>19545385</v>
      </c>
      <c r="C1360" s="20" t="s">
        <v>275</v>
      </c>
      <c r="D1360" s="19">
        <v>45385</v>
      </c>
      <c r="E1360">
        <v>279</v>
      </c>
      <c r="F1360">
        <f>COUNTIF(Телематика!B:B,_22_05_2024__71315[[#This Row],[Столбец1]])</f>
        <v>1</v>
      </c>
    </row>
    <row r="1361" spans="1:6" hidden="1" x14ac:dyDescent="0.2">
      <c r="A1361">
        <v>195</v>
      </c>
      <c r="B1361" t="str">
        <f>CONCATENATE(_22_05_2024__71315[[#This Row],[ID транспорта]],_22_05_2024__71315[[#This Row],[дата путевого листа]])</f>
        <v>19545386</v>
      </c>
      <c r="C1361" s="20" t="s">
        <v>275</v>
      </c>
      <c r="D1361" s="19">
        <v>45386</v>
      </c>
      <c r="E1361">
        <v>466</v>
      </c>
      <c r="F1361">
        <f>COUNTIF(Телематика!B:B,_22_05_2024__71315[[#This Row],[Столбец1]])</f>
        <v>1</v>
      </c>
    </row>
    <row r="1362" spans="1:6" hidden="1" x14ac:dyDescent="0.2">
      <c r="A1362">
        <v>195</v>
      </c>
      <c r="B1362" t="str">
        <f>CONCATENATE(_22_05_2024__71315[[#This Row],[ID транспорта]],_22_05_2024__71315[[#This Row],[дата путевого листа]])</f>
        <v>19545387</v>
      </c>
      <c r="C1362" s="20" t="s">
        <v>275</v>
      </c>
      <c r="D1362" s="19">
        <v>45387</v>
      </c>
      <c r="E1362">
        <v>157</v>
      </c>
      <c r="F1362">
        <f>COUNTIF(Телематика!B:B,_22_05_2024__71315[[#This Row],[Столбец1]])</f>
        <v>1</v>
      </c>
    </row>
    <row r="1363" spans="1:6" hidden="1" x14ac:dyDescent="0.2">
      <c r="A1363">
        <v>195</v>
      </c>
      <c r="B1363" t="str">
        <f>CONCATENATE(_22_05_2024__71315[[#This Row],[ID транспорта]],_22_05_2024__71315[[#This Row],[дата путевого листа]])</f>
        <v>19545388</v>
      </c>
      <c r="C1363" s="20" t="s">
        <v>275</v>
      </c>
      <c r="D1363" s="19">
        <v>45388</v>
      </c>
      <c r="E1363">
        <v>158</v>
      </c>
      <c r="F1363">
        <f>COUNTIF(Телематика!B:B,_22_05_2024__71315[[#This Row],[Столбец1]])</f>
        <v>1</v>
      </c>
    </row>
    <row r="1364" spans="1:6" hidden="1" x14ac:dyDescent="0.2">
      <c r="A1364">
        <v>195</v>
      </c>
      <c r="B1364" t="str">
        <f>CONCATENATE(_22_05_2024__71315[[#This Row],[ID транспорта]],_22_05_2024__71315[[#This Row],[дата путевого листа]])</f>
        <v>19545389</v>
      </c>
      <c r="C1364" s="20" t="s">
        <v>275</v>
      </c>
      <c r="D1364" s="19">
        <v>45389</v>
      </c>
      <c r="E1364">
        <v>163</v>
      </c>
      <c r="F1364">
        <f>COUNTIF(Телематика!B:B,_22_05_2024__71315[[#This Row],[Столбец1]])</f>
        <v>1</v>
      </c>
    </row>
    <row r="1365" spans="1:6" hidden="1" x14ac:dyDescent="0.2">
      <c r="A1365">
        <v>195</v>
      </c>
      <c r="B1365" t="str">
        <f>CONCATENATE(_22_05_2024__71315[[#This Row],[ID транспорта]],_22_05_2024__71315[[#This Row],[дата путевого листа]])</f>
        <v>19545390</v>
      </c>
      <c r="C1365" s="20" t="s">
        <v>275</v>
      </c>
      <c r="D1365" s="19">
        <v>45390</v>
      </c>
      <c r="E1365">
        <v>401</v>
      </c>
      <c r="F1365">
        <f>COUNTIF(Телематика!B:B,_22_05_2024__71315[[#This Row],[Столбец1]])</f>
        <v>1</v>
      </c>
    </row>
    <row r="1366" spans="1:6" hidden="1" x14ac:dyDescent="0.2">
      <c r="A1366">
        <v>195</v>
      </c>
      <c r="B1366" t="str">
        <f>CONCATENATE(_22_05_2024__71315[[#This Row],[ID транспорта]],_22_05_2024__71315[[#This Row],[дата путевого листа]])</f>
        <v>19545391</v>
      </c>
      <c r="C1366" s="20" t="s">
        <v>275</v>
      </c>
      <c r="D1366" s="19">
        <v>45391</v>
      </c>
      <c r="E1366">
        <v>137</v>
      </c>
      <c r="F1366">
        <f>COUNTIF(Телематика!B:B,_22_05_2024__71315[[#This Row],[Столбец1]])</f>
        <v>1</v>
      </c>
    </row>
    <row r="1367" spans="1:6" hidden="1" x14ac:dyDescent="0.2">
      <c r="A1367">
        <v>195</v>
      </c>
      <c r="B1367" t="str">
        <f>CONCATENATE(_22_05_2024__71315[[#This Row],[ID транспорта]],_22_05_2024__71315[[#This Row],[дата путевого листа]])</f>
        <v>19545392</v>
      </c>
      <c r="C1367" s="20" t="s">
        <v>275</v>
      </c>
      <c r="D1367" s="19">
        <v>45392</v>
      </c>
      <c r="E1367">
        <v>269</v>
      </c>
      <c r="F1367">
        <f>COUNTIF(Телематика!B:B,_22_05_2024__71315[[#This Row],[Столбец1]])</f>
        <v>1</v>
      </c>
    </row>
    <row r="1368" spans="1:6" hidden="1" x14ac:dyDescent="0.2">
      <c r="A1368">
        <v>195</v>
      </c>
      <c r="B1368" t="str">
        <f>CONCATENATE(_22_05_2024__71315[[#This Row],[ID транспорта]],_22_05_2024__71315[[#This Row],[дата путевого листа]])</f>
        <v>19545393</v>
      </c>
      <c r="C1368" s="20" t="s">
        <v>275</v>
      </c>
      <c r="D1368" s="19">
        <v>45393</v>
      </c>
      <c r="E1368">
        <v>453</v>
      </c>
      <c r="F1368">
        <f>COUNTIF(Телематика!B:B,_22_05_2024__71315[[#This Row],[Столбец1]])</f>
        <v>1</v>
      </c>
    </row>
    <row r="1369" spans="1:6" hidden="1" x14ac:dyDescent="0.2">
      <c r="A1369">
        <v>195</v>
      </c>
      <c r="B1369" t="str">
        <f>CONCATENATE(_22_05_2024__71315[[#This Row],[ID транспорта]],_22_05_2024__71315[[#This Row],[дата путевого листа]])</f>
        <v>19545394</v>
      </c>
      <c r="C1369" s="20" t="s">
        <v>275</v>
      </c>
      <c r="D1369" s="19">
        <v>45394</v>
      </c>
      <c r="E1369">
        <v>939</v>
      </c>
      <c r="F1369">
        <f>COUNTIF(Телематика!B:B,_22_05_2024__71315[[#This Row],[Столбец1]])</f>
        <v>1</v>
      </c>
    </row>
    <row r="1370" spans="1:6" hidden="1" x14ac:dyDescent="0.2">
      <c r="A1370">
        <v>195</v>
      </c>
      <c r="B1370" t="str">
        <f>CONCATENATE(_22_05_2024__71315[[#This Row],[ID транспорта]],_22_05_2024__71315[[#This Row],[дата путевого листа]])</f>
        <v>19545395</v>
      </c>
      <c r="C1370" s="20" t="s">
        <v>275</v>
      </c>
      <c r="D1370" s="19">
        <v>45395</v>
      </c>
      <c r="E1370">
        <v>61</v>
      </c>
      <c r="F1370">
        <f>COUNTIF(Телематика!B:B,_22_05_2024__71315[[#This Row],[Столбец1]])</f>
        <v>1</v>
      </c>
    </row>
    <row r="1371" spans="1:6" hidden="1" x14ac:dyDescent="0.2">
      <c r="A1371">
        <v>195</v>
      </c>
      <c r="B1371" t="str">
        <f>CONCATENATE(_22_05_2024__71315[[#This Row],[ID транспорта]],_22_05_2024__71315[[#This Row],[дата путевого листа]])</f>
        <v>19545397</v>
      </c>
      <c r="C1371" s="20" t="s">
        <v>275</v>
      </c>
      <c r="D1371" s="19">
        <v>45397</v>
      </c>
      <c r="E1371">
        <v>82</v>
      </c>
      <c r="F1371">
        <f>COUNTIF(Телематика!B:B,_22_05_2024__71315[[#This Row],[Столбец1]])</f>
        <v>1</v>
      </c>
    </row>
    <row r="1372" spans="1:6" hidden="1" x14ac:dyDescent="0.2">
      <c r="A1372">
        <v>195</v>
      </c>
      <c r="B1372" t="str">
        <f>CONCATENATE(_22_05_2024__71315[[#This Row],[ID транспорта]],_22_05_2024__71315[[#This Row],[дата путевого листа]])</f>
        <v>19545398</v>
      </c>
      <c r="C1372" s="20" t="s">
        <v>275</v>
      </c>
      <c r="D1372" s="19">
        <v>45398</v>
      </c>
      <c r="E1372">
        <v>55</v>
      </c>
      <c r="F1372">
        <f>COUNTIF(Телематика!B:B,_22_05_2024__71315[[#This Row],[Столбец1]])</f>
        <v>1</v>
      </c>
    </row>
    <row r="1373" spans="1:6" hidden="1" x14ac:dyDescent="0.2">
      <c r="A1373">
        <v>195</v>
      </c>
      <c r="B1373" t="str">
        <f>CONCATENATE(_22_05_2024__71315[[#This Row],[ID транспорта]],_22_05_2024__71315[[#This Row],[дата путевого листа]])</f>
        <v>19545399</v>
      </c>
      <c r="C1373" s="20" t="s">
        <v>275</v>
      </c>
      <c r="D1373" s="19">
        <v>45399</v>
      </c>
      <c r="E1373">
        <v>68</v>
      </c>
      <c r="F1373">
        <f>COUNTIF(Телематика!B:B,_22_05_2024__71315[[#This Row],[Столбец1]])</f>
        <v>1</v>
      </c>
    </row>
    <row r="1374" spans="1:6" hidden="1" x14ac:dyDescent="0.2">
      <c r="A1374">
        <v>195</v>
      </c>
      <c r="B1374" t="str">
        <f>CONCATENATE(_22_05_2024__71315[[#This Row],[ID транспорта]],_22_05_2024__71315[[#This Row],[дата путевого листа]])</f>
        <v>19545400</v>
      </c>
      <c r="C1374" s="20" t="s">
        <v>275</v>
      </c>
      <c r="D1374" s="19">
        <v>45400</v>
      </c>
      <c r="E1374">
        <v>55</v>
      </c>
      <c r="F1374">
        <f>COUNTIF(Телематика!B:B,_22_05_2024__71315[[#This Row],[Столбец1]])</f>
        <v>1</v>
      </c>
    </row>
    <row r="1375" spans="1:6" hidden="1" x14ac:dyDescent="0.2">
      <c r="A1375">
        <v>195</v>
      </c>
      <c r="B1375" t="str">
        <f>CONCATENATE(_22_05_2024__71315[[#This Row],[ID транспорта]],_22_05_2024__71315[[#This Row],[дата путевого листа]])</f>
        <v>19545401</v>
      </c>
      <c r="C1375" s="20" t="s">
        <v>275</v>
      </c>
      <c r="D1375" s="19">
        <v>45401</v>
      </c>
      <c r="E1375">
        <v>76</v>
      </c>
      <c r="F1375">
        <f>COUNTIF(Телематика!B:B,_22_05_2024__71315[[#This Row],[Столбец1]])</f>
        <v>1</v>
      </c>
    </row>
    <row r="1376" spans="1:6" hidden="1" x14ac:dyDescent="0.2">
      <c r="A1376">
        <v>195</v>
      </c>
      <c r="B1376" t="str">
        <f>CONCATENATE(_22_05_2024__71315[[#This Row],[ID транспорта]],_22_05_2024__71315[[#This Row],[дата путевого листа]])</f>
        <v>19545402</v>
      </c>
      <c r="C1376" s="20" t="s">
        <v>275</v>
      </c>
      <c r="D1376" s="19">
        <v>45402</v>
      </c>
      <c r="E1376">
        <v>107</v>
      </c>
      <c r="F1376">
        <f>COUNTIF(Телематика!B:B,_22_05_2024__71315[[#This Row],[Столбец1]])</f>
        <v>1</v>
      </c>
    </row>
    <row r="1377" spans="1:6" hidden="1" x14ac:dyDescent="0.2">
      <c r="A1377">
        <v>195</v>
      </c>
      <c r="B1377" t="str">
        <f>CONCATENATE(_22_05_2024__71315[[#This Row],[ID транспорта]],_22_05_2024__71315[[#This Row],[дата путевого листа]])</f>
        <v>19545403</v>
      </c>
      <c r="C1377" s="20" t="s">
        <v>275</v>
      </c>
      <c r="D1377" s="19">
        <v>45403</v>
      </c>
      <c r="E1377">
        <v>822</v>
      </c>
      <c r="F1377">
        <f>COUNTIF(Телематика!B:B,_22_05_2024__71315[[#This Row],[Столбец1]])</f>
        <v>1</v>
      </c>
    </row>
    <row r="1378" spans="1:6" hidden="1" x14ac:dyDescent="0.2">
      <c r="A1378">
        <v>195</v>
      </c>
      <c r="B1378" t="str">
        <f>CONCATENATE(_22_05_2024__71315[[#This Row],[ID транспорта]],_22_05_2024__71315[[#This Row],[дата путевого листа]])</f>
        <v>19545404</v>
      </c>
      <c r="C1378" s="20" t="s">
        <v>275</v>
      </c>
      <c r="D1378" s="19">
        <v>45404</v>
      </c>
      <c r="E1378">
        <v>873</v>
      </c>
      <c r="F1378">
        <f>COUNTIF(Телематика!B:B,_22_05_2024__71315[[#This Row],[Столбец1]])</f>
        <v>1</v>
      </c>
    </row>
    <row r="1379" spans="1:6" hidden="1" x14ac:dyDescent="0.2">
      <c r="A1379">
        <v>195</v>
      </c>
      <c r="B1379" t="str">
        <f>CONCATENATE(_22_05_2024__71315[[#This Row],[ID транспорта]],_22_05_2024__71315[[#This Row],[дата путевого листа]])</f>
        <v>19545405</v>
      </c>
      <c r="C1379" s="20" t="s">
        <v>275</v>
      </c>
      <c r="D1379" s="19">
        <v>45405</v>
      </c>
      <c r="E1379">
        <v>67</v>
      </c>
      <c r="F1379">
        <f>COUNTIF(Телематика!B:B,_22_05_2024__71315[[#This Row],[Столбец1]])</f>
        <v>1</v>
      </c>
    </row>
    <row r="1380" spans="1:6" hidden="1" x14ac:dyDescent="0.2">
      <c r="A1380">
        <v>195</v>
      </c>
      <c r="B1380" t="str">
        <f>CONCATENATE(_22_05_2024__71315[[#This Row],[ID транспорта]],_22_05_2024__71315[[#This Row],[дата путевого листа]])</f>
        <v>19545406</v>
      </c>
      <c r="C1380" s="20" t="s">
        <v>275</v>
      </c>
      <c r="D1380" s="19">
        <v>45406</v>
      </c>
      <c r="E1380">
        <v>135</v>
      </c>
      <c r="F1380">
        <f>COUNTIF(Телематика!B:B,_22_05_2024__71315[[#This Row],[Столбец1]])</f>
        <v>1</v>
      </c>
    </row>
    <row r="1381" spans="1:6" hidden="1" x14ac:dyDescent="0.2">
      <c r="A1381">
        <v>195</v>
      </c>
      <c r="B1381" t="str">
        <f>CONCATENATE(_22_05_2024__71315[[#This Row],[ID транспорта]],_22_05_2024__71315[[#This Row],[дата путевого листа]])</f>
        <v>19545407</v>
      </c>
      <c r="C1381" s="20" t="s">
        <v>275</v>
      </c>
      <c r="D1381" s="19">
        <v>45407</v>
      </c>
      <c r="E1381">
        <v>973</v>
      </c>
      <c r="F1381">
        <f>COUNTIF(Телематика!B:B,_22_05_2024__71315[[#This Row],[Столбец1]])</f>
        <v>1</v>
      </c>
    </row>
    <row r="1382" spans="1:6" hidden="1" x14ac:dyDescent="0.2">
      <c r="A1382">
        <v>195</v>
      </c>
      <c r="B1382" t="str">
        <f>CONCATENATE(_22_05_2024__71315[[#This Row],[ID транспорта]],_22_05_2024__71315[[#This Row],[дата путевого листа]])</f>
        <v>19545408</v>
      </c>
      <c r="C1382" s="20" t="s">
        <v>275</v>
      </c>
      <c r="D1382" s="19">
        <v>45408</v>
      </c>
      <c r="E1382">
        <v>221</v>
      </c>
      <c r="F1382">
        <f>COUNTIF(Телематика!B:B,_22_05_2024__71315[[#This Row],[Столбец1]])</f>
        <v>1</v>
      </c>
    </row>
    <row r="1383" spans="1:6" hidden="1" x14ac:dyDescent="0.2">
      <c r="A1383">
        <v>195</v>
      </c>
      <c r="B1383" t="str">
        <f>CONCATENATE(_22_05_2024__71315[[#This Row],[ID транспорта]],_22_05_2024__71315[[#This Row],[дата путевого листа]])</f>
        <v>19545409</v>
      </c>
      <c r="C1383" s="20" t="s">
        <v>275</v>
      </c>
      <c r="D1383" s="19">
        <v>45409</v>
      </c>
      <c r="E1383">
        <v>111</v>
      </c>
      <c r="F1383">
        <f>COUNTIF(Телематика!B:B,_22_05_2024__71315[[#This Row],[Столбец1]])</f>
        <v>1</v>
      </c>
    </row>
    <row r="1384" spans="1:6" hidden="1" x14ac:dyDescent="0.2">
      <c r="A1384">
        <v>195</v>
      </c>
      <c r="B1384" t="str">
        <f>CONCATENATE(_22_05_2024__71315[[#This Row],[ID транспорта]],_22_05_2024__71315[[#This Row],[дата путевого листа]])</f>
        <v>19545410</v>
      </c>
      <c r="C1384" s="20" t="s">
        <v>275</v>
      </c>
      <c r="D1384" s="19">
        <v>45410</v>
      </c>
      <c r="E1384">
        <v>894</v>
      </c>
      <c r="F1384">
        <f>COUNTIF(Телематика!B:B,_22_05_2024__71315[[#This Row],[Столбец1]])</f>
        <v>1</v>
      </c>
    </row>
    <row r="1385" spans="1:6" hidden="1" x14ac:dyDescent="0.2">
      <c r="A1385">
        <v>195</v>
      </c>
      <c r="B1385" t="str">
        <f>CONCATENATE(_22_05_2024__71315[[#This Row],[ID транспорта]],_22_05_2024__71315[[#This Row],[дата путевого листа]])</f>
        <v>19545411</v>
      </c>
      <c r="C1385" s="20" t="s">
        <v>275</v>
      </c>
      <c r="D1385" s="19">
        <v>45411</v>
      </c>
      <c r="E1385">
        <v>135</v>
      </c>
      <c r="F1385">
        <f>COUNTIF(Телематика!B:B,_22_05_2024__71315[[#This Row],[Столбец1]])</f>
        <v>1</v>
      </c>
    </row>
    <row r="1386" spans="1:6" hidden="1" x14ac:dyDescent="0.2">
      <c r="A1386">
        <v>195</v>
      </c>
      <c r="B1386" t="str">
        <f>CONCATENATE(_22_05_2024__71315[[#This Row],[ID транспорта]],_22_05_2024__71315[[#This Row],[дата путевого листа]])</f>
        <v>19545412</v>
      </c>
      <c r="C1386" s="20" t="s">
        <v>275</v>
      </c>
      <c r="D1386" s="19">
        <v>45412</v>
      </c>
      <c r="E1386">
        <v>765</v>
      </c>
      <c r="F1386">
        <f>COUNTIF(Телематика!B:B,_22_05_2024__71315[[#This Row],[Столбец1]])</f>
        <v>1</v>
      </c>
    </row>
    <row r="1387" spans="1:6" hidden="1" x14ac:dyDescent="0.2">
      <c r="A1387">
        <v>200</v>
      </c>
      <c r="B1387" t="str">
        <f>CONCATENATE(_22_05_2024__71315[[#This Row],[ID транспорта]],_22_05_2024__71315[[#This Row],[дата путевого листа]])</f>
        <v>20045386</v>
      </c>
      <c r="C1387" s="20" t="s">
        <v>88</v>
      </c>
      <c r="D1387" s="19">
        <v>45386</v>
      </c>
      <c r="E1387">
        <v>462</v>
      </c>
      <c r="F1387">
        <f>COUNTIF(Телематика!B:B,_22_05_2024__71315[[#This Row],[Столбец1]])</f>
        <v>1</v>
      </c>
    </row>
    <row r="1388" spans="1:6" hidden="1" x14ac:dyDescent="0.2">
      <c r="A1388">
        <v>200</v>
      </c>
      <c r="B1388" t="str">
        <f>CONCATENATE(_22_05_2024__71315[[#This Row],[ID транспорта]],_22_05_2024__71315[[#This Row],[дата путевого листа]])</f>
        <v>20045387</v>
      </c>
      <c r="C1388" s="20" t="s">
        <v>88</v>
      </c>
      <c r="D1388" s="19">
        <v>45387</v>
      </c>
      <c r="E1388">
        <v>157</v>
      </c>
      <c r="F1388">
        <f>COUNTIF(Телематика!B:B,_22_05_2024__71315[[#This Row],[Столбец1]])</f>
        <v>1</v>
      </c>
    </row>
    <row r="1389" spans="1:6" hidden="1" x14ac:dyDescent="0.2">
      <c r="A1389">
        <v>200</v>
      </c>
      <c r="B1389" t="str">
        <f>CONCATENATE(_22_05_2024__71315[[#This Row],[ID транспорта]],_22_05_2024__71315[[#This Row],[дата путевого листа]])</f>
        <v>20045388</v>
      </c>
      <c r="C1389" s="20" t="s">
        <v>88</v>
      </c>
      <c r="D1389" s="19">
        <v>45388</v>
      </c>
      <c r="E1389">
        <v>158</v>
      </c>
      <c r="F1389">
        <f>COUNTIF(Телематика!B:B,_22_05_2024__71315[[#This Row],[Столбец1]])</f>
        <v>1</v>
      </c>
    </row>
    <row r="1390" spans="1:6" hidden="1" x14ac:dyDescent="0.2">
      <c r="A1390">
        <v>200</v>
      </c>
      <c r="B1390" t="str">
        <f>CONCATENATE(_22_05_2024__71315[[#This Row],[ID транспорта]],_22_05_2024__71315[[#This Row],[дата путевого листа]])</f>
        <v>20045389</v>
      </c>
      <c r="C1390" s="20" t="s">
        <v>88</v>
      </c>
      <c r="D1390" s="19">
        <v>45389</v>
      </c>
      <c r="E1390">
        <v>163</v>
      </c>
      <c r="F1390">
        <f>COUNTIF(Телематика!B:B,_22_05_2024__71315[[#This Row],[Столбец1]])</f>
        <v>1</v>
      </c>
    </row>
    <row r="1391" spans="1:6" hidden="1" x14ac:dyDescent="0.2">
      <c r="A1391">
        <v>200</v>
      </c>
      <c r="B1391" t="str">
        <f>CONCATENATE(_22_05_2024__71315[[#This Row],[ID транспорта]],_22_05_2024__71315[[#This Row],[дата путевого листа]])</f>
        <v>20045390</v>
      </c>
      <c r="C1391" s="20" t="s">
        <v>88</v>
      </c>
      <c r="D1391" s="19">
        <v>45390</v>
      </c>
      <c r="E1391">
        <v>401</v>
      </c>
      <c r="F1391">
        <f>COUNTIF(Телематика!B:B,_22_05_2024__71315[[#This Row],[Столбец1]])</f>
        <v>1</v>
      </c>
    </row>
    <row r="1392" spans="1:6" hidden="1" x14ac:dyDescent="0.2">
      <c r="A1392">
        <v>200</v>
      </c>
      <c r="B1392" t="str">
        <f>CONCATENATE(_22_05_2024__71315[[#This Row],[ID транспорта]],_22_05_2024__71315[[#This Row],[дата путевого листа]])</f>
        <v>20045391</v>
      </c>
      <c r="C1392" s="20" t="s">
        <v>88</v>
      </c>
      <c r="D1392" s="19">
        <v>45391</v>
      </c>
      <c r="E1392">
        <v>137</v>
      </c>
      <c r="F1392">
        <f>COUNTIF(Телематика!B:B,_22_05_2024__71315[[#This Row],[Столбец1]])</f>
        <v>1</v>
      </c>
    </row>
    <row r="1393" spans="1:6" hidden="1" x14ac:dyDescent="0.2">
      <c r="A1393">
        <v>200</v>
      </c>
      <c r="B1393" t="str">
        <f>CONCATENATE(_22_05_2024__71315[[#This Row],[ID транспорта]],_22_05_2024__71315[[#This Row],[дата путевого листа]])</f>
        <v>20045392</v>
      </c>
      <c r="C1393" s="20" t="s">
        <v>88</v>
      </c>
      <c r="D1393" s="19">
        <v>45392</v>
      </c>
      <c r="E1393">
        <v>0</v>
      </c>
      <c r="F1393">
        <f>COUNTIF(Телематика!B:B,_22_05_2024__71315[[#This Row],[Столбец1]])</f>
        <v>1</v>
      </c>
    </row>
    <row r="1394" spans="1:6" hidden="1" x14ac:dyDescent="0.2">
      <c r="A1394">
        <v>200</v>
      </c>
      <c r="B1394" t="str">
        <f>CONCATENATE(_22_05_2024__71315[[#This Row],[ID транспорта]],_22_05_2024__71315[[#This Row],[дата путевого листа]])</f>
        <v>20045393</v>
      </c>
      <c r="C1394" s="20" t="s">
        <v>88</v>
      </c>
      <c r="D1394" s="19">
        <v>45393</v>
      </c>
      <c r="E1394">
        <v>453</v>
      </c>
      <c r="F1394">
        <f>COUNTIF(Телематика!B:B,_22_05_2024__71315[[#This Row],[Столбец1]])</f>
        <v>1</v>
      </c>
    </row>
    <row r="1395" spans="1:6" hidden="1" x14ac:dyDescent="0.2">
      <c r="A1395">
        <v>200</v>
      </c>
      <c r="B1395" t="str">
        <f>CONCATENATE(_22_05_2024__71315[[#This Row],[ID транспорта]],_22_05_2024__71315[[#This Row],[дата путевого листа]])</f>
        <v>20045394</v>
      </c>
      <c r="C1395" s="20" t="s">
        <v>88</v>
      </c>
      <c r="D1395" s="19">
        <v>45394</v>
      </c>
      <c r="E1395">
        <v>903</v>
      </c>
      <c r="F1395">
        <f>COUNTIF(Телематика!B:B,_22_05_2024__71315[[#This Row],[Столбец1]])</f>
        <v>1</v>
      </c>
    </row>
    <row r="1396" spans="1:6" hidden="1" x14ac:dyDescent="0.2">
      <c r="A1396">
        <v>200</v>
      </c>
      <c r="B1396" t="str">
        <f>CONCATENATE(_22_05_2024__71315[[#This Row],[ID транспорта]],_22_05_2024__71315[[#This Row],[дата путевого листа]])</f>
        <v>20045395</v>
      </c>
      <c r="C1396" s="20" t="s">
        <v>88</v>
      </c>
      <c r="D1396" s="19">
        <v>45395</v>
      </c>
      <c r="E1396">
        <v>61</v>
      </c>
      <c r="F1396">
        <f>COUNTIF(Телематика!B:B,_22_05_2024__71315[[#This Row],[Столбец1]])</f>
        <v>1</v>
      </c>
    </row>
    <row r="1397" spans="1:6" hidden="1" x14ac:dyDescent="0.2">
      <c r="A1397">
        <v>200</v>
      </c>
      <c r="B1397" t="str">
        <f>CONCATENATE(_22_05_2024__71315[[#This Row],[ID транспорта]],_22_05_2024__71315[[#This Row],[дата путевого листа]])</f>
        <v>20045397</v>
      </c>
      <c r="C1397" s="20" t="s">
        <v>88</v>
      </c>
      <c r="D1397" s="19">
        <v>45397</v>
      </c>
      <c r="E1397">
        <v>82</v>
      </c>
      <c r="F1397">
        <f>COUNTIF(Телематика!B:B,_22_05_2024__71315[[#This Row],[Столбец1]])</f>
        <v>1</v>
      </c>
    </row>
    <row r="1398" spans="1:6" hidden="1" x14ac:dyDescent="0.2">
      <c r="A1398">
        <v>200</v>
      </c>
      <c r="B1398" t="str">
        <f>CONCATENATE(_22_05_2024__71315[[#This Row],[ID транспорта]],_22_05_2024__71315[[#This Row],[дата путевого листа]])</f>
        <v>20045398</v>
      </c>
      <c r="C1398" s="20" t="s">
        <v>88</v>
      </c>
      <c r="D1398" s="19">
        <v>45398</v>
      </c>
      <c r="E1398">
        <v>55</v>
      </c>
      <c r="F1398">
        <f>COUNTIF(Телематика!B:B,_22_05_2024__71315[[#This Row],[Столбец1]])</f>
        <v>1</v>
      </c>
    </row>
    <row r="1399" spans="1:6" hidden="1" x14ac:dyDescent="0.2">
      <c r="A1399">
        <v>200</v>
      </c>
      <c r="B1399" t="str">
        <f>CONCATENATE(_22_05_2024__71315[[#This Row],[ID транспорта]],_22_05_2024__71315[[#This Row],[дата путевого листа]])</f>
        <v>20045399</v>
      </c>
      <c r="C1399" s="20" t="s">
        <v>88</v>
      </c>
      <c r="D1399" s="19">
        <v>45399</v>
      </c>
      <c r="E1399">
        <v>68</v>
      </c>
      <c r="F1399">
        <f>COUNTIF(Телематика!B:B,_22_05_2024__71315[[#This Row],[Столбец1]])</f>
        <v>1</v>
      </c>
    </row>
    <row r="1400" spans="1:6" hidden="1" x14ac:dyDescent="0.2">
      <c r="A1400">
        <v>200</v>
      </c>
      <c r="B1400" t="str">
        <f>CONCATENATE(_22_05_2024__71315[[#This Row],[ID транспорта]],_22_05_2024__71315[[#This Row],[дата путевого листа]])</f>
        <v>20045400</v>
      </c>
      <c r="C1400" s="20" t="s">
        <v>88</v>
      </c>
      <c r="D1400" s="19">
        <v>45400</v>
      </c>
      <c r="E1400">
        <v>55</v>
      </c>
      <c r="F1400">
        <f>COUNTIF(Телематика!B:B,_22_05_2024__71315[[#This Row],[Столбец1]])</f>
        <v>1</v>
      </c>
    </row>
    <row r="1401" spans="1:6" hidden="1" x14ac:dyDescent="0.2">
      <c r="A1401">
        <v>200</v>
      </c>
      <c r="B1401" t="str">
        <f>CONCATENATE(_22_05_2024__71315[[#This Row],[ID транспорта]],_22_05_2024__71315[[#This Row],[дата путевого листа]])</f>
        <v>20045401</v>
      </c>
      <c r="C1401" s="20" t="s">
        <v>88</v>
      </c>
      <c r="D1401" s="19">
        <v>45401</v>
      </c>
      <c r="E1401">
        <v>76</v>
      </c>
      <c r="F1401">
        <f>COUNTIF(Телематика!B:B,_22_05_2024__71315[[#This Row],[Столбец1]])</f>
        <v>1</v>
      </c>
    </row>
    <row r="1402" spans="1:6" hidden="1" x14ac:dyDescent="0.2">
      <c r="A1402">
        <v>200</v>
      </c>
      <c r="B1402" t="str">
        <f>CONCATENATE(_22_05_2024__71315[[#This Row],[ID транспорта]],_22_05_2024__71315[[#This Row],[дата путевого листа]])</f>
        <v>20045402</v>
      </c>
      <c r="C1402" s="20" t="s">
        <v>88</v>
      </c>
      <c r="D1402" s="19">
        <v>45402</v>
      </c>
      <c r="E1402">
        <v>107</v>
      </c>
      <c r="F1402">
        <f>COUNTIF(Телематика!B:B,_22_05_2024__71315[[#This Row],[Столбец1]])</f>
        <v>1</v>
      </c>
    </row>
    <row r="1403" spans="1:6" hidden="1" x14ac:dyDescent="0.2">
      <c r="A1403">
        <v>200</v>
      </c>
      <c r="B1403" t="str">
        <f>CONCATENATE(_22_05_2024__71315[[#This Row],[ID транспорта]],_22_05_2024__71315[[#This Row],[дата путевого листа]])</f>
        <v>20045403</v>
      </c>
      <c r="C1403" s="20" t="s">
        <v>88</v>
      </c>
      <c r="D1403" s="19">
        <v>45403</v>
      </c>
      <c r="E1403">
        <v>822</v>
      </c>
      <c r="F1403">
        <f>COUNTIF(Телематика!B:B,_22_05_2024__71315[[#This Row],[Столбец1]])</f>
        <v>1</v>
      </c>
    </row>
    <row r="1404" spans="1:6" hidden="1" x14ac:dyDescent="0.2">
      <c r="A1404">
        <v>200</v>
      </c>
      <c r="B1404" t="str">
        <f>CONCATENATE(_22_05_2024__71315[[#This Row],[ID транспорта]],_22_05_2024__71315[[#This Row],[дата путевого листа]])</f>
        <v>20045404</v>
      </c>
      <c r="C1404" s="20" t="s">
        <v>88</v>
      </c>
      <c r="D1404" s="19">
        <v>45404</v>
      </c>
      <c r="E1404">
        <v>0</v>
      </c>
      <c r="F1404">
        <f>COUNTIF(Телематика!B:B,_22_05_2024__71315[[#This Row],[Столбец1]])</f>
        <v>1</v>
      </c>
    </row>
    <row r="1405" spans="1:6" hidden="1" x14ac:dyDescent="0.2">
      <c r="A1405">
        <v>200</v>
      </c>
      <c r="B1405" t="str">
        <f>CONCATENATE(_22_05_2024__71315[[#This Row],[ID транспорта]],_22_05_2024__71315[[#This Row],[дата путевого листа]])</f>
        <v>20045405</v>
      </c>
      <c r="C1405" s="20" t="s">
        <v>88</v>
      </c>
      <c r="D1405" s="19">
        <v>45405</v>
      </c>
      <c r="E1405">
        <v>67</v>
      </c>
      <c r="F1405">
        <f>COUNTIF(Телематика!B:B,_22_05_2024__71315[[#This Row],[Столбец1]])</f>
        <v>1</v>
      </c>
    </row>
    <row r="1406" spans="1:6" hidden="1" x14ac:dyDescent="0.2">
      <c r="A1406">
        <v>200</v>
      </c>
      <c r="B1406" t="str">
        <f>CONCATENATE(_22_05_2024__71315[[#This Row],[ID транспорта]],_22_05_2024__71315[[#This Row],[дата путевого листа]])</f>
        <v>20045406</v>
      </c>
      <c r="C1406" s="20" t="s">
        <v>88</v>
      </c>
      <c r="D1406" s="19">
        <v>45406</v>
      </c>
      <c r="E1406">
        <v>135</v>
      </c>
      <c r="F1406">
        <f>COUNTIF(Телематика!B:B,_22_05_2024__71315[[#This Row],[Столбец1]])</f>
        <v>1</v>
      </c>
    </row>
    <row r="1407" spans="1:6" hidden="1" x14ac:dyDescent="0.2">
      <c r="A1407">
        <v>200</v>
      </c>
      <c r="B1407" t="str">
        <f>CONCATENATE(_22_05_2024__71315[[#This Row],[ID транспорта]],_22_05_2024__71315[[#This Row],[дата путевого листа]])</f>
        <v>20045407</v>
      </c>
      <c r="C1407" s="20" t="s">
        <v>88</v>
      </c>
      <c r="D1407" s="19">
        <v>45407</v>
      </c>
      <c r="E1407">
        <v>973</v>
      </c>
      <c r="F1407">
        <f>COUNTIF(Телематика!B:B,_22_05_2024__71315[[#This Row],[Столбец1]])</f>
        <v>1</v>
      </c>
    </row>
    <row r="1408" spans="1:6" hidden="1" x14ac:dyDescent="0.2">
      <c r="A1408">
        <v>200</v>
      </c>
      <c r="B1408" t="str">
        <f>CONCATENATE(_22_05_2024__71315[[#This Row],[ID транспорта]],_22_05_2024__71315[[#This Row],[дата путевого листа]])</f>
        <v>20045408</v>
      </c>
      <c r="C1408" s="20" t="s">
        <v>88</v>
      </c>
      <c r="D1408" s="19">
        <v>45408</v>
      </c>
      <c r="E1408">
        <v>221</v>
      </c>
      <c r="F1408">
        <f>COUNTIF(Телематика!B:B,_22_05_2024__71315[[#This Row],[Столбец1]])</f>
        <v>1</v>
      </c>
    </row>
    <row r="1409" spans="1:6" hidden="1" x14ac:dyDescent="0.2">
      <c r="A1409">
        <v>200</v>
      </c>
      <c r="B1409" t="str">
        <f>CONCATENATE(_22_05_2024__71315[[#This Row],[ID транспорта]],_22_05_2024__71315[[#This Row],[дата путевого листа]])</f>
        <v>20045409</v>
      </c>
      <c r="C1409" s="20" t="s">
        <v>88</v>
      </c>
      <c r="D1409" s="19">
        <v>45409</v>
      </c>
      <c r="E1409">
        <v>111</v>
      </c>
      <c r="F1409">
        <f>COUNTIF(Телематика!B:B,_22_05_2024__71315[[#This Row],[Столбец1]])</f>
        <v>1</v>
      </c>
    </row>
    <row r="1410" spans="1:6" hidden="1" x14ac:dyDescent="0.2">
      <c r="A1410">
        <v>200</v>
      </c>
      <c r="B1410" t="str">
        <f>CONCATENATE(_22_05_2024__71315[[#This Row],[ID транспорта]],_22_05_2024__71315[[#This Row],[дата путевого листа]])</f>
        <v>20045410</v>
      </c>
      <c r="C1410" s="20" t="s">
        <v>88</v>
      </c>
      <c r="D1410" s="19">
        <v>45410</v>
      </c>
      <c r="E1410">
        <v>894</v>
      </c>
      <c r="F1410">
        <f>COUNTIF(Телематика!B:B,_22_05_2024__71315[[#This Row],[Столбец1]])</f>
        <v>1</v>
      </c>
    </row>
    <row r="1411" spans="1:6" hidden="1" x14ac:dyDescent="0.2">
      <c r="A1411">
        <v>200</v>
      </c>
      <c r="B1411" t="str">
        <f>CONCATENATE(_22_05_2024__71315[[#This Row],[ID транспорта]],_22_05_2024__71315[[#This Row],[дата путевого листа]])</f>
        <v>20045411</v>
      </c>
      <c r="C1411" s="20" t="s">
        <v>88</v>
      </c>
      <c r="D1411" s="19">
        <v>45411</v>
      </c>
      <c r="E1411">
        <v>0</v>
      </c>
      <c r="F1411">
        <f>COUNTIF(Телематика!B:B,_22_05_2024__71315[[#This Row],[Столбец1]])</f>
        <v>1</v>
      </c>
    </row>
    <row r="1412" spans="1:6" hidden="1" x14ac:dyDescent="0.2">
      <c r="A1412">
        <v>200</v>
      </c>
      <c r="B1412" t="str">
        <f>CONCATENATE(_22_05_2024__71315[[#This Row],[ID транспорта]],_22_05_2024__71315[[#This Row],[дата путевого листа]])</f>
        <v>20045412</v>
      </c>
      <c r="C1412" s="20" t="s">
        <v>88</v>
      </c>
      <c r="D1412" s="19">
        <v>45412</v>
      </c>
      <c r="E1412">
        <v>765</v>
      </c>
      <c r="F1412">
        <f>COUNTIF(Телематика!B:B,_22_05_2024__71315[[#This Row],[Столбец1]])</f>
        <v>1</v>
      </c>
    </row>
    <row r="1413" spans="1:6" hidden="1" x14ac:dyDescent="0.2">
      <c r="A1413">
        <v>201</v>
      </c>
      <c r="B1413" t="str">
        <f>CONCATENATE(_22_05_2024__71315[[#This Row],[ID транспорта]],_22_05_2024__71315[[#This Row],[дата путевого листа]])</f>
        <v>20145383</v>
      </c>
      <c r="C1413" s="20" t="s">
        <v>89</v>
      </c>
      <c r="D1413" s="19">
        <v>45383</v>
      </c>
      <c r="E1413">
        <v>1000</v>
      </c>
      <c r="F1413">
        <f>COUNTIF(Телематика!B:B,_22_05_2024__71315[[#This Row],[Столбец1]])</f>
        <v>1</v>
      </c>
    </row>
    <row r="1414" spans="1:6" hidden="1" x14ac:dyDescent="0.2">
      <c r="A1414">
        <v>201</v>
      </c>
      <c r="B1414" t="str">
        <f>CONCATENATE(_22_05_2024__71315[[#This Row],[ID транспорта]],_22_05_2024__71315[[#This Row],[дата путевого листа]])</f>
        <v>20145384</v>
      </c>
      <c r="C1414" s="20" t="s">
        <v>89</v>
      </c>
      <c r="D1414" s="19">
        <v>45384</v>
      </c>
      <c r="E1414">
        <v>647</v>
      </c>
      <c r="F1414">
        <f>COUNTIF(Телематика!B:B,_22_05_2024__71315[[#This Row],[Столбец1]])</f>
        <v>1</v>
      </c>
    </row>
    <row r="1415" spans="1:6" hidden="1" x14ac:dyDescent="0.2">
      <c r="A1415">
        <v>201</v>
      </c>
      <c r="B1415" t="str">
        <f>CONCATENATE(_22_05_2024__71315[[#This Row],[ID транспорта]],_22_05_2024__71315[[#This Row],[дата путевого листа]])</f>
        <v>20145385</v>
      </c>
      <c r="C1415" s="20" t="s">
        <v>89</v>
      </c>
      <c r="D1415" s="19">
        <v>45385</v>
      </c>
      <c r="E1415">
        <v>279</v>
      </c>
      <c r="F1415">
        <f>COUNTIF(Телематика!B:B,_22_05_2024__71315[[#This Row],[Столбец1]])</f>
        <v>1</v>
      </c>
    </row>
    <row r="1416" spans="1:6" hidden="1" x14ac:dyDescent="0.2">
      <c r="A1416">
        <v>201</v>
      </c>
      <c r="B1416" t="str">
        <f>CONCATENATE(_22_05_2024__71315[[#This Row],[ID транспорта]],_22_05_2024__71315[[#This Row],[дата путевого листа]])</f>
        <v>20145386</v>
      </c>
      <c r="C1416" s="20" t="s">
        <v>89</v>
      </c>
      <c r="D1416" s="19">
        <v>45386</v>
      </c>
      <c r="E1416">
        <v>466</v>
      </c>
      <c r="F1416">
        <f>COUNTIF(Телематика!B:B,_22_05_2024__71315[[#This Row],[Столбец1]])</f>
        <v>1</v>
      </c>
    </row>
    <row r="1417" spans="1:6" hidden="1" x14ac:dyDescent="0.2">
      <c r="A1417">
        <v>201</v>
      </c>
      <c r="B1417" t="str">
        <f>CONCATENATE(_22_05_2024__71315[[#This Row],[ID транспорта]],_22_05_2024__71315[[#This Row],[дата путевого листа]])</f>
        <v>20145387</v>
      </c>
      <c r="C1417" s="20" t="s">
        <v>89</v>
      </c>
      <c r="D1417" s="19">
        <v>45387</v>
      </c>
      <c r="E1417">
        <v>157</v>
      </c>
      <c r="F1417">
        <f>COUNTIF(Телематика!B:B,_22_05_2024__71315[[#This Row],[Столбец1]])</f>
        <v>1</v>
      </c>
    </row>
    <row r="1418" spans="1:6" hidden="1" x14ac:dyDescent="0.2">
      <c r="A1418">
        <v>201</v>
      </c>
      <c r="B1418" t="str">
        <f>CONCATENATE(_22_05_2024__71315[[#This Row],[ID транспорта]],_22_05_2024__71315[[#This Row],[дата путевого листа]])</f>
        <v>20145388</v>
      </c>
      <c r="C1418" s="20" t="s">
        <v>89</v>
      </c>
      <c r="D1418" s="19">
        <v>45388</v>
      </c>
      <c r="E1418">
        <v>558</v>
      </c>
      <c r="F1418">
        <f>COUNTIF(Телематика!B:B,_22_05_2024__71315[[#This Row],[Столбец1]])</f>
        <v>1</v>
      </c>
    </row>
    <row r="1419" spans="1:6" hidden="1" x14ac:dyDescent="0.2">
      <c r="A1419">
        <v>201</v>
      </c>
      <c r="B1419" t="str">
        <f>CONCATENATE(_22_05_2024__71315[[#This Row],[ID транспорта]],_22_05_2024__71315[[#This Row],[дата путевого листа]])</f>
        <v>20145389</v>
      </c>
      <c r="C1419" s="20" t="s">
        <v>89</v>
      </c>
      <c r="D1419" s="19">
        <v>45389</v>
      </c>
      <c r="E1419">
        <v>163</v>
      </c>
      <c r="F1419">
        <f>COUNTIF(Телематика!B:B,_22_05_2024__71315[[#This Row],[Столбец1]])</f>
        <v>1</v>
      </c>
    </row>
    <row r="1420" spans="1:6" hidden="1" x14ac:dyDescent="0.2">
      <c r="A1420">
        <v>201</v>
      </c>
      <c r="B1420" t="str">
        <f>CONCATENATE(_22_05_2024__71315[[#This Row],[ID транспорта]],_22_05_2024__71315[[#This Row],[дата путевого листа]])</f>
        <v>20145390</v>
      </c>
      <c r="C1420" s="20" t="s">
        <v>89</v>
      </c>
      <c r="D1420" s="19">
        <v>45390</v>
      </c>
      <c r="E1420">
        <v>985.01</v>
      </c>
      <c r="F1420">
        <f>COUNTIF(Телематика!B:B,_22_05_2024__71315[[#This Row],[Столбец1]])</f>
        <v>1</v>
      </c>
    </row>
    <row r="1421" spans="1:6" hidden="1" x14ac:dyDescent="0.2">
      <c r="A1421">
        <v>201</v>
      </c>
      <c r="B1421" t="str">
        <f>CONCATENATE(_22_05_2024__71315[[#This Row],[ID транспорта]],_22_05_2024__71315[[#This Row],[дата путевого листа]])</f>
        <v>20145391</v>
      </c>
      <c r="C1421" s="20" t="s">
        <v>89</v>
      </c>
      <c r="D1421" s="19">
        <v>45391</v>
      </c>
      <c r="E1421">
        <v>137</v>
      </c>
      <c r="F1421">
        <f>COUNTIF(Телематика!B:B,_22_05_2024__71315[[#This Row],[Столбец1]])</f>
        <v>1</v>
      </c>
    </row>
    <row r="1422" spans="1:6" hidden="1" x14ac:dyDescent="0.2">
      <c r="A1422">
        <v>201</v>
      </c>
      <c r="B1422" t="str">
        <f>CONCATENATE(_22_05_2024__71315[[#This Row],[ID транспорта]],_22_05_2024__71315[[#This Row],[дата путевого листа]])</f>
        <v>20145392</v>
      </c>
      <c r="C1422" s="20" t="s">
        <v>89</v>
      </c>
      <c r="D1422" s="19">
        <v>45392</v>
      </c>
      <c r="E1422">
        <v>269</v>
      </c>
      <c r="F1422">
        <f>COUNTIF(Телематика!B:B,_22_05_2024__71315[[#This Row],[Столбец1]])</f>
        <v>1</v>
      </c>
    </row>
    <row r="1423" spans="1:6" hidden="1" x14ac:dyDescent="0.2">
      <c r="A1423">
        <v>201</v>
      </c>
      <c r="B1423" t="str">
        <f>CONCATENATE(_22_05_2024__71315[[#This Row],[ID транспорта]],_22_05_2024__71315[[#This Row],[дата путевого листа]])</f>
        <v>20145393</v>
      </c>
      <c r="C1423" s="20" t="s">
        <v>89</v>
      </c>
      <c r="D1423" s="19">
        <v>45393</v>
      </c>
      <c r="E1423">
        <v>453</v>
      </c>
      <c r="F1423">
        <f>COUNTIF(Телематика!B:B,_22_05_2024__71315[[#This Row],[Столбец1]])</f>
        <v>1</v>
      </c>
    </row>
    <row r="1424" spans="1:6" hidden="1" x14ac:dyDescent="0.2">
      <c r="A1424">
        <v>201</v>
      </c>
      <c r="B1424" t="str">
        <f>CONCATENATE(_22_05_2024__71315[[#This Row],[ID транспорта]],_22_05_2024__71315[[#This Row],[дата путевого листа]])</f>
        <v>20145394</v>
      </c>
      <c r="C1424" s="20" t="s">
        <v>89</v>
      </c>
      <c r="D1424" s="19">
        <v>45394</v>
      </c>
      <c r="E1424">
        <v>939</v>
      </c>
      <c r="F1424">
        <f>COUNTIF(Телематика!B:B,_22_05_2024__71315[[#This Row],[Столбец1]])</f>
        <v>1</v>
      </c>
    </row>
    <row r="1425" spans="1:6" hidden="1" x14ac:dyDescent="0.2">
      <c r="A1425">
        <v>201</v>
      </c>
      <c r="B1425" t="str">
        <f>CONCATENATE(_22_05_2024__71315[[#This Row],[ID транспорта]],_22_05_2024__71315[[#This Row],[дата путевого листа]])</f>
        <v>20145395</v>
      </c>
      <c r="C1425" s="20" t="s">
        <v>89</v>
      </c>
      <c r="D1425" s="19">
        <v>45395</v>
      </c>
      <c r="E1425">
        <v>1061</v>
      </c>
      <c r="F1425">
        <f>COUNTIF(Телематика!B:B,_22_05_2024__71315[[#This Row],[Столбец1]])</f>
        <v>1</v>
      </c>
    </row>
    <row r="1426" spans="1:6" hidden="1" x14ac:dyDescent="0.2">
      <c r="A1426">
        <v>201</v>
      </c>
      <c r="B1426" t="str">
        <f>CONCATENATE(_22_05_2024__71315[[#This Row],[ID транспорта]],_22_05_2024__71315[[#This Row],[дата путевого листа]])</f>
        <v>20145397</v>
      </c>
      <c r="C1426" s="20" t="s">
        <v>89</v>
      </c>
      <c r="D1426" s="19">
        <v>45397</v>
      </c>
      <c r="E1426">
        <v>619</v>
      </c>
      <c r="F1426">
        <f>COUNTIF(Телематика!B:B,_22_05_2024__71315[[#This Row],[Столбец1]])</f>
        <v>1</v>
      </c>
    </row>
    <row r="1427" spans="1:6" hidden="1" x14ac:dyDescent="0.2">
      <c r="A1427">
        <v>201</v>
      </c>
      <c r="B1427" t="str">
        <f>CONCATENATE(_22_05_2024__71315[[#This Row],[ID транспорта]],_22_05_2024__71315[[#This Row],[дата путевого листа]])</f>
        <v>20145398</v>
      </c>
      <c r="C1427" s="20" t="s">
        <v>89</v>
      </c>
      <c r="D1427" s="19">
        <v>45398</v>
      </c>
      <c r="E1427">
        <v>1055</v>
      </c>
      <c r="F1427">
        <f>COUNTIF(Телематика!B:B,_22_05_2024__71315[[#This Row],[Столбец1]])</f>
        <v>1</v>
      </c>
    </row>
    <row r="1428" spans="1:6" hidden="1" x14ac:dyDescent="0.2">
      <c r="A1428">
        <v>201</v>
      </c>
      <c r="B1428" t="str">
        <f>CONCATENATE(_22_05_2024__71315[[#This Row],[ID транспорта]],_22_05_2024__71315[[#This Row],[дата путевого листа]])</f>
        <v>20145399</v>
      </c>
      <c r="C1428" s="20" t="s">
        <v>89</v>
      </c>
      <c r="D1428" s="19">
        <v>45399</v>
      </c>
      <c r="E1428">
        <v>978</v>
      </c>
      <c r="F1428">
        <f>COUNTIF(Телематика!B:B,_22_05_2024__71315[[#This Row],[Столбец1]])</f>
        <v>1</v>
      </c>
    </row>
    <row r="1429" spans="1:6" hidden="1" x14ac:dyDescent="0.2">
      <c r="A1429">
        <v>201</v>
      </c>
      <c r="B1429" t="str">
        <f>CONCATENATE(_22_05_2024__71315[[#This Row],[ID транспорта]],_22_05_2024__71315[[#This Row],[дата путевого листа]])</f>
        <v>20145400</v>
      </c>
      <c r="C1429" s="20" t="s">
        <v>89</v>
      </c>
      <c r="D1429" s="19">
        <v>45400</v>
      </c>
      <c r="E1429">
        <v>1056</v>
      </c>
      <c r="F1429">
        <f>COUNTIF(Телематика!B:B,_22_05_2024__71315[[#This Row],[Столбец1]])</f>
        <v>1</v>
      </c>
    </row>
    <row r="1430" spans="1:6" hidden="1" x14ac:dyDescent="0.2">
      <c r="A1430">
        <v>201</v>
      </c>
      <c r="B1430" t="str">
        <f>CONCATENATE(_22_05_2024__71315[[#This Row],[ID транспорта]],_22_05_2024__71315[[#This Row],[дата путевого листа]])</f>
        <v>20145401</v>
      </c>
      <c r="C1430" s="20" t="s">
        <v>89</v>
      </c>
      <c r="D1430" s="19">
        <v>45401</v>
      </c>
      <c r="E1430">
        <v>781</v>
      </c>
      <c r="F1430">
        <f>COUNTIF(Телематика!B:B,_22_05_2024__71315[[#This Row],[Столбец1]])</f>
        <v>1</v>
      </c>
    </row>
    <row r="1431" spans="1:6" hidden="1" x14ac:dyDescent="0.2">
      <c r="A1431">
        <v>201</v>
      </c>
      <c r="B1431" t="str">
        <f>CONCATENATE(_22_05_2024__71315[[#This Row],[ID транспорта]],_22_05_2024__71315[[#This Row],[дата путевого листа]])</f>
        <v>20145402</v>
      </c>
      <c r="C1431" s="20" t="s">
        <v>89</v>
      </c>
      <c r="D1431" s="19">
        <v>45402</v>
      </c>
      <c r="E1431">
        <v>907</v>
      </c>
      <c r="F1431">
        <f>COUNTIF(Телематика!B:B,_22_05_2024__71315[[#This Row],[Столбец1]])</f>
        <v>1</v>
      </c>
    </row>
    <row r="1432" spans="1:6" hidden="1" x14ac:dyDescent="0.2">
      <c r="A1432">
        <v>201</v>
      </c>
      <c r="B1432" t="str">
        <f>CONCATENATE(_22_05_2024__71315[[#This Row],[ID транспорта]],_22_05_2024__71315[[#This Row],[дата путевого листа]])</f>
        <v>20145403</v>
      </c>
      <c r="C1432" s="20" t="s">
        <v>89</v>
      </c>
      <c r="D1432" s="19">
        <v>45403</v>
      </c>
      <c r="E1432">
        <v>822</v>
      </c>
      <c r="F1432">
        <f>COUNTIF(Телематика!B:B,_22_05_2024__71315[[#This Row],[Столбец1]])</f>
        <v>1</v>
      </c>
    </row>
    <row r="1433" spans="1:6" hidden="1" x14ac:dyDescent="0.2">
      <c r="A1433">
        <v>201</v>
      </c>
      <c r="B1433" t="str">
        <f>CONCATENATE(_22_05_2024__71315[[#This Row],[ID транспорта]],_22_05_2024__71315[[#This Row],[дата путевого листа]])</f>
        <v>20145404</v>
      </c>
      <c r="C1433" s="20" t="s">
        <v>89</v>
      </c>
      <c r="D1433" s="19">
        <v>45404</v>
      </c>
      <c r="E1433">
        <v>873</v>
      </c>
      <c r="F1433">
        <f>COUNTIF(Телематика!B:B,_22_05_2024__71315[[#This Row],[Столбец1]])</f>
        <v>1</v>
      </c>
    </row>
    <row r="1434" spans="1:6" hidden="1" x14ac:dyDescent="0.2">
      <c r="A1434">
        <v>201</v>
      </c>
      <c r="B1434" t="str">
        <f>CONCATENATE(_22_05_2024__71315[[#This Row],[ID транспорта]],_22_05_2024__71315[[#This Row],[дата путевого листа]])</f>
        <v>20145405</v>
      </c>
      <c r="C1434" s="20" t="s">
        <v>89</v>
      </c>
      <c r="D1434" s="19">
        <v>45405</v>
      </c>
      <c r="E1434">
        <v>536</v>
      </c>
      <c r="F1434">
        <f>COUNTIF(Телематика!B:B,_22_05_2024__71315[[#This Row],[Столбец1]])</f>
        <v>1</v>
      </c>
    </row>
    <row r="1435" spans="1:6" hidden="1" x14ac:dyDescent="0.2">
      <c r="A1435">
        <v>201</v>
      </c>
      <c r="B1435" t="str">
        <f>CONCATENATE(_22_05_2024__71315[[#This Row],[ID транспорта]],_22_05_2024__71315[[#This Row],[дата путевого листа]])</f>
        <v>20145406</v>
      </c>
      <c r="C1435" s="20" t="s">
        <v>89</v>
      </c>
      <c r="D1435" s="19">
        <v>45406</v>
      </c>
      <c r="E1435">
        <v>135</v>
      </c>
      <c r="F1435">
        <f>COUNTIF(Телематика!B:B,_22_05_2024__71315[[#This Row],[Столбец1]])</f>
        <v>1</v>
      </c>
    </row>
    <row r="1436" spans="1:6" hidden="1" x14ac:dyDescent="0.2">
      <c r="A1436">
        <v>201</v>
      </c>
      <c r="B1436" t="str">
        <f>CONCATENATE(_22_05_2024__71315[[#This Row],[ID транспорта]],_22_05_2024__71315[[#This Row],[дата путевого листа]])</f>
        <v>20145407</v>
      </c>
      <c r="C1436" s="20" t="s">
        <v>89</v>
      </c>
      <c r="D1436" s="19">
        <v>45407</v>
      </c>
      <c r="E1436">
        <v>973</v>
      </c>
      <c r="F1436">
        <f>COUNTIF(Телематика!B:B,_22_05_2024__71315[[#This Row],[Столбец1]])</f>
        <v>1</v>
      </c>
    </row>
    <row r="1437" spans="1:6" hidden="1" x14ac:dyDescent="0.2">
      <c r="A1437">
        <v>201</v>
      </c>
      <c r="B1437" t="str">
        <f>CONCATENATE(_22_05_2024__71315[[#This Row],[ID транспорта]],_22_05_2024__71315[[#This Row],[дата путевого листа]])</f>
        <v>20145408</v>
      </c>
      <c r="C1437" s="20" t="s">
        <v>89</v>
      </c>
      <c r="D1437" s="19">
        <v>45408</v>
      </c>
      <c r="E1437">
        <v>221</v>
      </c>
      <c r="F1437">
        <f>COUNTIF(Телематика!B:B,_22_05_2024__71315[[#This Row],[Столбец1]])</f>
        <v>1</v>
      </c>
    </row>
    <row r="1438" spans="1:6" hidden="1" x14ac:dyDescent="0.2">
      <c r="A1438">
        <v>201</v>
      </c>
      <c r="B1438" t="str">
        <f>CONCATENATE(_22_05_2024__71315[[#This Row],[ID транспорта]],_22_05_2024__71315[[#This Row],[дата путевого листа]])</f>
        <v>20145409</v>
      </c>
      <c r="C1438" s="20" t="s">
        <v>89</v>
      </c>
      <c r="D1438" s="19">
        <v>45409</v>
      </c>
      <c r="E1438">
        <v>1111</v>
      </c>
      <c r="F1438">
        <f>COUNTIF(Телематика!B:B,_22_05_2024__71315[[#This Row],[Столбец1]])</f>
        <v>1</v>
      </c>
    </row>
    <row r="1439" spans="1:6" hidden="1" x14ac:dyDescent="0.2">
      <c r="A1439">
        <v>201</v>
      </c>
      <c r="B1439" t="str">
        <f>CONCATENATE(_22_05_2024__71315[[#This Row],[ID транспорта]],_22_05_2024__71315[[#This Row],[дата путевого листа]])</f>
        <v>20145410</v>
      </c>
      <c r="C1439" s="20" t="s">
        <v>89</v>
      </c>
      <c r="D1439" s="19">
        <v>45410</v>
      </c>
      <c r="E1439">
        <v>894</v>
      </c>
      <c r="F1439">
        <f>COUNTIF(Телематика!B:B,_22_05_2024__71315[[#This Row],[Столбец1]])</f>
        <v>1</v>
      </c>
    </row>
    <row r="1440" spans="1:6" hidden="1" x14ac:dyDescent="0.2">
      <c r="A1440">
        <v>201</v>
      </c>
      <c r="B1440" t="str">
        <f>CONCATENATE(_22_05_2024__71315[[#This Row],[ID транспорта]],_22_05_2024__71315[[#This Row],[дата путевого листа]])</f>
        <v>20145411</v>
      </c>
      <c r="C1440" s="20" t="s">
        <v>89</v>
      </c>
      <c r="D1440" s="19">
        <v>45411</v>
      </c>
      <c r="E1440">
        <v>135</v>
      </c>
      <c r="F1440">
        <f>COUNTIF(Телематика!B:B,_22_05_2024__71315[[#This Row],[Столбец1]])</f>
        <v>1</v>
      </c>
    </row>
    <row r="1441" spans="1:6" hidden="1" x14ac:dyDescent="0.2">
      <c r="A1441">
        <v>201</v>
      </c>
      <c r="B1441" t="str">
        <f>CONCATENATE(_22_05_2024__71315[[#This Row],[ID транспорта]],_22_05_2024__71315[[#This Row],[дата путевого листа]])</f>
        <v>20145412</v>
      </c>
      <c r="C1441" s="20" t="s">
        <v>89</v>
      </c>
      <c r="D1441" s="19">
        <v>45412</v>
      </c>
      <c r="E1441">
        <v>765</v>
      </c>
      <c r="F1441">
        <f>COUNTIF(Телематика!B:B,_22_05_2024__71315[[#This Row],[Столбец1]])</f>
        <v>1</v>
      </c>
    </row>
    <row r="1442" spans="1:6" hidden="1" x14ac:dyDescent="0.2">
      <c r="A1442">
        <v>202</v>
      </c>
      <c r="B1442" t="str">
        <f>CONCATENATE(_22_05_2024__71315[[#This Row],[ID транспорта]],_22_05_2024__71315[[#This Row],[дата путевого листа]])</f>
        <v>20245383</v>
      </c>
      <c r="C1442" s="20" t="s">
        <v>279</v>
      </c>
      <c r="D1442" s="19">
        <v>45383</v>
      </c>
      <c r="E1442">
        <v>654</v>
      </c>
      <c r="F1442">
        <f>COUNTIF(Телематика!B:B,_22_05_2024__71315[[#This Row],[Столбец1]])</f>
        <v>1</v>
      </c>
    </row>
    <row r="1443" spans="1:6" hidden="1" x14ac:dyDescent="0.2">
      <c r="A1443">
        <v>202</v>
      </c>
      <c r="B1443" t="str">
        <f>CONCATENATE(_22_05_2024__71315[[#This Row],[ID транспорта]],_22_05_2024__71315[[#This Row],[дата путевого листа]])</f>
        <v>20245384</v>
      </c>
      <c r="C1443" s="20" t="s">
        <v>279</v>
      </c>
      <c r="D1443" s="19">
        <v>45384</v>
      </c>
      <c r="E1443">
        <v>347</v>
      </c>
      <c r="F1443">
        <f>COUNTIF(Телематика!B:B,_22_05_2024__71315[[#This Row],[Столбец1]])</f>
        <v>1</v>
      </c>
    </row>
    <row r="1444" spans="1:6" hidden="1" x14ac:dyDescent="0.2">
      <c r="A1444">
        <v>202</v>
      </c>
      <c r="B1444" t="str">
        <f>CONCATENATE(_22_05_2024__71315[[#This Row],[ID транспорта]],_22_05_2024__71315[[#This Row],[дата путевого листа]])</f>
        <v>20245385</v>
      </c>
      <c r="C1444" s="20" t="s">
        <v>279</v>
      </c>
      <c r="D1444" s="19">
        <v>45385</v>
      </c>
      <c r="E1444">
        <v>279</v>
      </c>
      <c r="F1444">
        <f>COUNTIF(Телематика!B:B,_22_05_2024__71315[[#This Row],[Столбец1]])</f>
        <v>1</v>
      </c>
    </row>
    <row r="1445" spans="1:6" hidden="1" x14ac:dyDescent="0.2">
      <c r="A1445">
        <v>202</v>
      </c>
      <c r="B1445" t="str">
        <f>CONCATENATE(_22_05_2024__71315[[#This Row],[ID транспорта]],_22_05_2024__71315[[#This Row],[дата путевого листа]])</f>
        <v>20245386</v>
      </c>
      <c r="C1445" s="20" t="s">
        <v>279</v>
      </c>
      <c r="D1445" s="19">
        <v>45386</v>
      </c>
      <c r="E1445">
        <v>466</v>
      </c>
      <c r="F1445">
        <f>COUNTIF(Телематика!B:B,_22_05_2024__71315[[#This Row],[Столбец1]])</f>
        <v>1</v>
      </c>
    </row>
    <row r="1446" spans="1:6" hidden="1" x14ac:dyDescent="0.2">
      <c r="A1446">
        <v>202</v>
      </c>
      <c r="B1446" t="str">
        <f>CONCATENATE(_22_05_2024__71315[[#This Row],[ID транспорта]],_22_05_2024__71315[[#This Row],[дата путевого листа]])</f>
        <v>20245387</v>
      </c>
      <c r="C1446" s="20" t="s">
        <v>279</v>
      </c>
      <c r="D1446" s="19">
        <v>45387</v>
      </c>
      <c r="E1446">
        <v>157</v>
      </c>
      <c r="F1446">
        <f>COUNTIF(Телематика!B:B,_22_05_2024__71315[[#This Row],[Столбец1]])</f>
        <v>1</v>
      </c>
    </row>
    <row r="1447" spans="1:6" hidden="1" x14ac:dyDescent="0.2">
      <c r="A1447">
        <v>202</v>
      </c>
      <c r="B1447" t="str">
        <f>CONCATENATE(_22_05_2024__71315[[#This Row],[ID транспорта]],_22_05_2024__71315[[#This Row],[дата путевого листа]])</f>
        <v>20245388</v>
      </c>
      <c r="C1447" s="20" t="s">
        <v>279</v>
      </c>
      <c r="D1447" s="19">
        <v>45388</v>
      </c>
      <c r="E1447">
        <v>558</v>
      </c>
      <c r="F1447">
        <f>COUNTIF(Телематика!B:B,_22_05_2024__71315[[#This Row],[Столбец1]])</f>
        <v>1</v>
      </c>
    </row>
    <row r="1448" spans="1:6" hidden="1" x14ac:dyDescent="0.2">
      <c r="A1448">
        <v>202</v>
      </c>
      <c r="B1448" t="str">
        <f>CONCATENATE(_22_05_2024__71315[[#This Row],[ID транспорта]],_22_05_2024__71315[[#This Row],[дата путевого листа]])</f>
        <v>20245389</v>
      </c>
      <c r="C1448" s="20" t="s">
        <v>279</v>
      </c>
      <c r="D1448" s="19">
        <v>45389</v>
      </c>
      <c r="E1448">
        <v>163</v>
      </c>
      <c r="F1448">
        <f>COUNTIF(Телематика!B:B,_22_05_2024__71315[[#This Row],[Столбец1]])</f>
        <v>1</v>
      </c>
    </row>
    <row r="1449" spans="1:6" hidden="1" x14ac:dyDescent="0.2">
      <c r="A1449">
        <v>202</v>
      </c>
      <c r="B1449" t="str">
        <f>CONCATENATE(_22_05_2024__71315[[#This Row],[ID транспорта]],_22_05_2024__71315[[#This Row],[дата путевого листа]])</f>
        <v>20245390</v>
      </c>
      <c r="C1449" s="20" t="s">
        <v>279</v>
      </c>
      <c r="D1449" s="19">
        <v>45390</v>
      </c>
      <c r="E1449">
        <v>985</v>
      </c>
      <c r="F1449">
        <f>COUNTIF(Телематика!B:B,_22_05_2024__71315[[#This Row],[Столбец1]])</f>
        <v>1</v>
      </c>
    </row>
    <row r="1450" spans="1:6" hidden="1" x14ac:dyDescent="0.2">
      <c r="A1450">
        <v>202</v>
      </c>
      <c r="B1450" t="str">
        <f>CONCATENATE(_22_05_2024__71315[[#This Row],[ID транспорта]],_22_05_2024__71315[[#This Row],[дата путевого листа]])</f>
        <v>20245391</v>
      </c>
      <c r="C1450" s="20" t="s">
        <v>279</v>
      </c>
      <c r="D1450" s="19">
        <v>45391</v>
      </c>
      <c r="E1450">
        <v>131</v>
      </c>
      <c r="F1450">
        <f>COUNTIF(Телематика!B:B,_22_05_2024__71315[[#This Row],[Столбец1]])</f>
        <v>1</v>
      </c>
    </row>
    <row r="1451" spans="1:6" hidden="1" x14ac:dyDescent="0.2">
      <c r="A1451">
        <v>202</v>
      </c>
      <c r="B1451" t="str">
        <f>CONCATENATE(_22_05_2024__71315[[#This Row],[ID транспорта]],_22_05_2024__71315[[#This Row],[дата путевого листа]])</f>
        <v>20245392</v>
      </c>
      <c r="C1451" s="20" t="s">
        <v>279</v>
      </c>
      <c r="D1451" s="19">
        <v>45392</v>
      </c>
      <c r="E1451">
        <v>269</v>
      </c>
      <c r="F1451">
        <f>COUNTIF(Телематика!B:B,_22_05_2024__71315[[#This Row],[Столбец1]])</f>
        <v>1</v>
      </c>
    </row>
    <row r="1452" spans="1:6" hidden="1" x14ac:dyDescent="0.2">
      <c r="A1452">
        <v>202</v>
      </c>
      <c r="B1452" t="str">
        <f>CONCATENATE(_22_05_2024__71315[[#This Row],[ID транспорта]],_22_05_2024__71315[[#This Row],[дата путевого листа]])</f>
        <v>20245393</v>
      </c>
      <c r="C1452" s="20" t="s">
        <v>279</v>
      </c>
      <c r="D1452" s="19">
        <v>45393</v>
      </c>
      <c r="E1452">
        <v>453</v>
      </c>
      <c r="F1452">
        <f>COUNTIF(Телематика!B:B,_22_05_2024__71315[[#This Row],[Столбец1]])</f>
        <v>1</v>
      </c>
    </row>
    <row r="1453" spans="1:6" hidden="1" x14ac:dyDescent="0.2">
      <c r="A1453">
        <v>202</v>
      </c>
      <c r="B1453" t="str">
        <f>CONCATENATE(_22_05_2024__71315[[#This Row],[ID транспорта]],_22_05_2024__71315[[#This Row],[дата путевого листа]])</f>
        <v>20245394</v>
      </c>
      <c r="C1453" s="20" t="s">
        <v>279</v>
      </c>
      <c r="D1453" s="19">
        <v>45394</v>
      </c>
      <c r="E1453">
        <v>939</v>
      </c>
      <c r="F1453">
        <f>COUNTIF(Телематика!B:B,_22_05_2024__71315[[#This Row],[Столбец1]])</f>
        <v>1</v>
      </c>
    </row>
    <row r="1454" spans="1:6" hidden="1" x14ac:dyDescent="0.2">
      <c r="A1454">
        <v>202</v>
      </c>
      <c r="B1454" t="str">
        <f>CONCATENATE(_22_05_2024__71315[[#This Row],[ID транспорта]],_22_05_2024__71315[[#This Row],[дата путевого листа]])</f>
        <v>20245395</v>
      </c>
      <c r="C1454" s="20" t="s">
        <v>279</v>
      </c>
      <c r="D1454" s="19">
        <v>45395</v>
      </c>
      <c r="E1454">
        <v>161</v>
      </c>
      <c r="F1454">
        <f>COUNTIF(Телематика!B:B,_22_05_2024__71315[[#This Row],[Столбец1]])</f>
        <v>1</v>
      </c>
    </row>
    <row r="1455" spans="1:6" hidden="1" x14ac:dyDescent="0.2">
      <c r="A1455">
        <v>202</v>
      </c>
      <c r="B1455" t="str">
        <f>CONCATENATE(_22_05_2024__71315[[#This Row],[ID транспорта]],_22_05_2024__71315[[#This Row],[дата путевого листа]])</f>
        <v>20245397</v>
      </c>
      <c r="C1455" s="20" t="s">
        <v>279</v>
      </c>
      <c r="D1455" s="19">
        <v>45397</v>
      </c>
      <c r="E1455">
        <v>619</v>
      </c>
      <c r="F1455">
        <f>COUNTIF(Телематика!B:B,_22_05_2024__71315[[#This Row],[Столбец1]])</f>
        <v>1</v>
      </c>
    </row>
    <row r="1456" spans="1:6" hidden="1" x14ac:dyDescent="0.2">
      <c r="A1456">
        <v>202</v>
      </c>
      <c r="B1456" t="str">
        <f>CONCATENATE(_22_05_2024__71315[[#This Row],[ID транспорта]],_22_05_2024__71315[[#This Row],[дата путевого листа]])</f>
        <v>20245398</v>
      </c>
      <c r="C1456" s="20" t="s">
        <v>279</v>
      </c>
      <c r="D1456" s="19">
        <v>45398</v>
      </c>
      <c r="E1456">
        <v>912</v>
      </c>
      <c r="F1456">
        <f>COUNTIF(Телематика!B:B,_22_05_2024__71315[[#This Row],[Столбец1]])</f>
        <v>1</v>
      </c>
    </row>
    <row r="1457" spans="1:6" hidden="1" x14ac:dyDescent="0.2">
      <c r="A1457">
        <v>202</v>
      </c>
      <c r="B1457" t="str">
        <f>CONCATENATE(_22_05_2024__71315[[#This Row],[ID транспорта]],_22_05_2024__71315[[#This Row],[дата путевого листа]])</f>
        <v>20245399</v>
      </c>
      <c r="C1457" s="20" t="s">
        <v>279</v>
      </c>
      <c r="D1457" s="19">
        <v>45399</v>
      </c>
      <c r="E1457">
        <v>978</v>
      </c>
      <c r="F1457">
        <f>COUNTIF(Телематика!B:B,_22_05_2024__71315[[#This Row],[Столбец1]])</f>
        <v>1</v>
      </c>
    </row>
    <row r="1458" spans="1:6" hidden="1" x14ac:dyDescent="0.2">
      <c r="A1458">
        <v>202</v>
      </c>
      <c r="B1458" t="str">
        <f>CONCATENATE(_22_05_2024__71315[[#This Row],[ID транспорта]],_22_05_2024__71315[[#This Row],[дата путевого листа]])</f>
        <v>20245400</v>
      </c>
      <c r="C1458" s="20" t="s">
        <v>279</v>
      </c>
      <c r="D1458" s="19">
        <v>45400</v>
      </c>
      <c r="E1458">
        <v>1056</v>
      </c>
      <c r="F1458">
        <f>COUNTIF(Телематика!B:B,_22_05_2024__71315[[#This Row],[Столбец1]])</f>
        <v>1</v>
      </c>
    </row>
    <row r="1459" spans="1:6" hidden="1" x14ac:dyDescent="0.2">
      <c r="A1459">
        <v>202</v>
      </c>
      <c r="B1459" t="str">
        <f>CONCATENATE(_22_05_2024__71315[[#This Row],[ID транспорта]],_22_05_2024__71315[[#This Row],[дата путевого листа]])</f>
        <v>20245401</v>
      </c>
      <c r="C1459" s="20" t="s">
        <v>279</v>
      </c>
      <c r="D1459" s="19">
        <v>45401</v>
      </c>
      <c r="E1459">
        <v>781</v>
      </c>
      <c r="F1459">
        <f>COUNTIF(Телематика!B:B,_22_05_2024__71315[[#This Row],[Столбец1]])</f>
        <v>1</v>
      </c>
    </row>
    <row r="1460" spans="1:6" hidden="1" x14ac:dyDescent="0.2">
      <c r="A1460">
        <v>202</v>
      </c>
      <c r="B1460" t="str">
        <f>CONCATENATE(_22_05_2024__71315[[#This Row],[ID транспорта]],_22_05_2024__71315[[#This Row],[дата путевого листа]])</f>
        <v>20245402</v>
      </c>
      <c r="C1460" s="20" t="s">
        <v>279</v>
      </c>
      <c r="D1460" s="19">
        <v>45402</v>
      </c>
      <c r="E1460">
        <v>907.14</v>
      </c>
      <c r="F1460">
        <f>COUNTIF(Телематика!B:B,_22_05_2024__71315[[#This Row],[Столбец1]])</f>
        <v>1</v>
      </c>
    </row>
    <row r="1461" spans="1:6" hidden="1" x14ac:dyDescent="0.2">
      <c r="A1461">
        <v>202</v>
      </c>
      <c r="B1461" t="str">
        <f>CONCATENATE(_22_05_2024__71315[[#This Row],[ID транспорта]],_22_05_2024__71315[[#This Row],[дата путевого листа]])</f>
        <v>20245403</v>
      </c>
      <c r="C1461" s="20" t="s">
        <v>279</v>
      </c>
      <c r="D1461" s="19">
        <v>45403</v>
      </c>
      <c r="E1461">
        <v>822</v>
      </c>
      <c r="F1461">
        <f>COUNTIF(Телематика!B:B,_22_05_2024__71315[[#This Row],[Столбец1]])</f>
        <v>1</v>
      </c>
    </row>
    <row r="1462" spans="1:6" hidden="1" x14ac:dyDescent="0.2">
      <c r="A1462">
        <v>202</v>
      </c>
      <c r="B1462" t="str">
        <f>CONCATENATE(_22_05_2024__71315[[#This Row],[ID транспорта]],_22_05_2024__71315[[#This Row],[дата путевого листа]])</f>
        <v>20245404</v>
      </c>
      <c r="C1462" s="20" t="s">
        <v>279</v>
      </c>
      <c r="D1462" s="19">
        <v>45404</v>
      </c>
      <c r="E1462">
        <v>873</v>
      </c>
      <c r="F1462">
        <f>COUNTIF(Телематика!B:B,_22_05_2024__71315[[#This Row],[Столбец1]])</f>
        <v>1</v>
      </c>
    </row>
    <row r="1463" spans="1:6" hidden="1" x14ac:dyDescent="0.2">
      <c r="A1463">
        <v>202</v>
      </c>
      <c r="B1463" t="str">
        <f>CONCATENATE(_22_05_2024__71315[[#This Row],[ID транспорта]],_22_05_2024__71315[[#This Row],[дата путевого листа]])</f>
        <v>20245405</v>
      </c>
      <c r="C1463" s="20" t="s">
        <v>279</v>
      </c>
      <c r="D1463" s="19">
        <v>45405</v>
      </c>
      <c r="E1463">
        <v>536</v>
      </c>
      <c r="F1463">
        <f>COUNTIF(Телематика!B:B,_22_05_2024__71315[[#This Row],[Столбец1]])</f>
        <v>1</v>
      </c>
    </row>
    <row r="1464" spans="1:6" hidden="1" x14ac:dyDescent="0.2">
      <c r="A1464">
        <v>202</v>
      </c>
      <c r="B1464" t="str">
        <f>CONCATENATE(_22_05_2024__71315[[#This Row],[ID транспорта]],_22_05_2024__71315[[#This Row],[дата путевого листа]])</f>
        <v>20245406</v>
      </c>
      <c r="C1464" s="20" t="s">
        <v>279</v>
      </c>
      <c r="D1464" s="19">
        <v>45406</v>
      </c>
      <c r="E1464">
        <v>135</v>
      </c>
      <c r="F1464">
        <f>COUNTIF(Телематика!B:B,_22_05_2024__71315[[#This Row],[Столбец1]])</f>
        <v>1</v>
      </c>
    </row>
    <row r="1465" spans="1:6" hidden="1" x14ac:dyDescent="0.2">
      <c r="A1465">
        <v>202</v>
      </c>
      <c r="B1465" t="str">
        <f>CONCATENATE(_22_05_2024__71315[[#This Row],[ID транспорта]],_22_05_2024__71315[[#This Row],[дата путевого листа]])</f>
        <v>20245407</v>
      </c>
      <c r="C1465" s="20" t="s">
        <v>279</v>
      </c>
      <c r="D1465" s="19">
        <v>45407</v>
      </c>
      <c r="E1465">
        <v>974</v>
      </c>
      <c r="F1465">
        <f>COUNTIF(Телематика!B:B,_22_05_2024__71315[[#This Row],[Столбец1]])</f>
        <v>1</v>
      </c>
    </row>
    <row r="1466" spans="1:6" hidden="1" x14ac:dyDescent="0.2">
      <c r="A1466">
        <v>202</v>
      </c>
      <c r="B1466" t="str">
        <f>CONCATENATE(_22_05_2024__71315[[#This Row],[ID транспорта]],_22_05_2024__71315[[#This Row],[дата путевого листа]])</f>
        <v>20245408</v>
      </c>
      <c r="C1466" s="20" t="s">
        <v>279</v>
      </c>
      <c r="D1466" s="19">
        <v>45408</v>
      </c>
      <c r="E1466">
        <v>222.86</v>
      </c>
      <c r="F1466">
        <f>COUNTIF(Телематика!B:B,_22_05_2024__71315[[#This Row],[Столбец1]])</f>
        <v>1</v>
      </c>
    </row>
    <row r="1467" spans="1:6" hidden="1" x14ac:dyDescent="0.2">
      <c r="A1467">
        <v>202</v>
      </c>
      <c r="B1467" t="str">
        <f>CONCATENATE(_22_05_2024__71315[[#This Row],[ID транспорта]],_22_05_2024__71315[[#This Row],[дата путевого листа]])</f>
        <v>20245409</v>
      </c>
      <c r="C1467" s="20" t="s">
        <v>279</v>
      </c>
      <c r="D1467" s="19">
        <v>45409</v>
      </c>
      <c r="E1467">
        <v>1111</v>
      </c>
      <c r="F1467">
        <f>COUNTIF(Телематика!B:B,_22_05_2024__71315[[#This Row],[Столбец1]])</f>
        <v>1</v>
      </c>
    </row>
    <row r="1468" spans="1:6" hidden="1" x14ac:dyDescent="0.2">
      <c r="A1468">
        <v>202</v>
      </c>
      <c r="B1468" t="str">
        <f>CONCATENATE(_22_05_2024__71315[[#This Row],[ID транспорта]],_22_05_2024__71315[[#This Row],[дата путевого листа]])</f>
        <v>20245410</v>
      </c>
      <c r="C1468" s="20" t="s">
        <v>279</v>
      </c>
      <c r="D1468" s="19">
        <v>45410</v>
      </c>
      <c r="E1468">
        <v>759</v>
      </c>
      <c r="F1468">
        <f>COUNTIF(Телематика!B:B,_22_05_2024__71315[[#This Row],[Столбец1]])</f>
        <v>1</v>
      </c>
    </row>
    <row r="1469" spans="1:6" hidden="1" x14ac:dyDescent="0.2">
      <c r="A1469">
        <v>202</v>
      </c>
      <c r="B1469" t="str">
        <f>CONCATENATE(_22_05_2024__71315[[#This Row],[ID транспорта]],_22_05_2024__71315[[#This Row],[дата путевого листа]])</f>
        <v>20245411</v>
      </c>
      <c r="C1469" s="20" t="s">
        <v>279</v>
      </c>
      <c r="D1469" s="19">
        <v>45411</v>
      </c>
      <c r="E1469">
        <v>115</v>
      </c>
      <c r="F1469">
        <f>COUNTIF(Телематика!B:B,_22_05_2024__71315[[#This Row],[Столбец1]])</f>
        <v>1</v>
      </c>
    </row>
    <row r="1470" spans="1:6" hidden="1" x14ac:dyDescent="0.2">
      <c r="A1470">
        <v>202</v>
      </c>
      <c r="B1470" t="str">
        <f>CONCATENATE(_22_05_2024__71315[[#This Row],[ID транспорта]],_22_05_2024__71315[[#This Row],[дата путевого листа]])</f>
        <v>20245412</v>
      </c>
      <c r="C1470" s="20" t="s">
        <v>279</v>
      </c>
      <c r="D1470" s="19">
        <v>45412</v>
      </c>
      <c r="E1470">
        <v>765</v>
      </c>
      <c r="F1470">
        <f>COUNTIF(Телематика!B:B,_22_05_2024__71315[[#This Row],[Столбец1]])</f>
        <v>1</v>
      </c>
    </row>
    <row r="1471" spans="1:6" x14ac:dyDescent="0.2">
      <c r="A1471">
        <v>203</v>
      </c>
      <c r="B1471" t="str">
        <f>CONCATENATE(_22_05_2024__71315[[#This Row],[ID транспорта]],_22_05_2024__71315[[#This Row],[дата путевого листа]])</f>
        <v>20345383</v>
      </c>
      <c r="C1471" s="20" t="s">
        <v>90</v>
      </c>
      <c r="D1471" s="19">
        <v>45383</v>
      </c>
      <c r="E1471">
        <v>328</v>
      </c>
      <c r="F1471">
        <f>COUNTIF(Телематика!B:B,_22_05_2024__71315[[#This Row],[Столбец1]])</f>
        <v>1</v>
      </c>
    </row>
    <row r="1472" spans="1:6" x14ac:dyDescent="0.2">
      <c r="A1472">
        <v>203</v>
      </c>
      <c r="B1472" t="str">
        <f>CONCATENATE(_22_05_2024__71315[[#This Row],[ID транспорта]],_22_05_2024__71315[[#This Row],[дата путевого листа]])</f>
        <v>20345396</v>
      </c>
      <c r="C1472" s="20" t="s">
        <v>90</v>
      </c>
      <c r="D1472" s="19">
        <v>45396</v>
      </c>
      <c r="E1472">
        <v>331</v>
      </c>
      <c r="F1472">
        <f>COUNTIF(Телематика!B:B,_22_05_2024__71315[[#This Row],[Столбец1]])</f>
        <v>1</v>
      </c>
    </row>
    <row r="1473" spans="1:6" x14ac:dyDescent="0.2">
      <c r="A1473">
        <v>203</v>
      </c>
      <c r="B1473" t="str">
        <f>CONCATENATE(_22_05_2024__71315[[#This Row],[ID транспорта]],_22_05_2024__71315[[#This Row],[дата путевого листа]])</f>
        <v>20345397</v>
      </c>
      <c r="C1473" s="20" t="s">
        <v>90</v>
      </c>
      <c r="D1473" s="19">
        <v>45397</v>
      </c>
      <c r="E1473">
        <v>209</v>
      </c>
      <c r="F1473">
        <f>COUNTIF(Телематика!B:B,_22_05_2024__71315[[#This Row],[Столбец1]])</f>
        <v>1</v>
      </c>
    </row>
    <row r="1474" spans="1:6" x14ac:dyDescent="0.2">
      <c r="A1474">
        <v>203</v>
      </c>
      <c r="B1474" t="str">
        <f>CONCATENATE(_22_05_2024__71315[[#This Row],[ID транспорта]],_22_05_2024__71315[[#This Row],[дата путевого листа]])</f>
        <v>20345404</v>
      </c>
      <c r="C1474" s="20" t="s">
        <v>90</v>
      </c>
      <c r="D1474" s="19">
        <v>45404</v>
      </c>
      <c r="E1474">
        <v>18</v>
      </c>
      <c r="F1474">
        <f>COUNTIF(Телематика!B:B,_22_05_2024__71315[[#This Row],[Столбец1]])</f>
        <v>1</v>
      </c>
    </row>
    <row r="1475" spans="1:6" x14ac:dyDescent="0.2">
      <c r="A1475">
        <v>203</v>
      </c>
      <c r="B1475" t="str">
        <f>CONCATENATE(_22_05_2024__71315[[#This Row],[ID транспорта]],_22_05_2024__71315[[#This Row],[дата путевого листа]])</f>
        <v>20345407</v>
      </c>
      <c r="C1475" s="20" t="s">
        <v>90</v>
      </c>
      <c r="D1475" s="19">
        <v>45407</v>
      </c>
      <c r="E1475">
        <v>21</v>
      </c>
      <c r="F1475">
        <f>COUNTIF(Телематика!B:B,_22_05_2024__71315[[#This Row],[Столбец1]])</f>
        <v>1</v>
      </c>
    </row>
    <row r="1476" spans="1:6" x14ac:dyDescent="0.2">
      <c r="A1476">
        <v>203</v>
      </c>
      <c r="B1476" t="str">
        <f>CONCATENATE(_22_05_2024__71315[[#This Row],[ID транспорта]],_22_05_2024__71315[[#This Row],[дата путевого листа]])</f>
        <v>20345409</v>
      </c>
      <c r="C1476" s="20" t="s">
        <v>90</v>
      </c>
      <c r="D1476" s="19">
        <v>45409</v>
      </c>
      <c r="E1476">
        <v>61</v>
      </c>
      <c r="F1476">
        <f>COUNTIF(Телематика!B:B,_22_05_2024__71315[[#This Row],[Столбец1]])</f>
        <v>1</v>
      </c>
    </row>
    <row r="1477" spans="1:6" x14ac:dyDescent="0.2">
      <c r="A1477">
        <v>206</v>
      </c>
      <c r="B1477" t="str">
        <f>CONCATENATE(_22_05_2024__71315[[#This Row],[ID транспорта]],_22_05_2024__71315[[#This Row],[дата путевого листа]])</f>
        <v>20645383</v>
      </c>
      <c r="C1477" s="20" t="s">
        <v>281</v>
      </c>
      <c r="D1477" s="19">
        <v>45383</v>
      </c>
      <c r="E1477">
        <v>100</v>
      </c>
      <c r="F1477">
        <f>COUNTIF(Телематика!B:B,_22_05_2024__71315[[#This Row],[Столбец1]])</f>
        <v>1</v>
      </c>
    </row>
    <row r="1478" spans="1:6" x14ac:dyDescent="0.2">
      <c r="A1478">
        <v>206</v>
      </c>
      <c r="B1478" t="str">
        <f>CONCATENATE(_22_05_2024__71315[[#This Row],[ID транспорта]],_22_05_2024__71315[[#This Row],[дата путевого листа]])</f>
        <v>20645384</v>
      </c>
      <c r="C1478" s="20" t="s">
        <v>281</v>
      </c>
      <c r="D1478" s="19">
        <v>45384</v>
      </c>
      <c r="E1478">
        <v>47</v>
      </c>
      <c r="F1478">
        <f>COUNTIF(Телематика!B:B,_22_05_2024__71315[[#This Row],[Столбец1]])</f>
        <v>1</v>
      </c>
    </row>
    <row r="1479" spans="1:6" x14ac:dyDescent="0.2">
      <c r="A1479">
        <v>206</v>
      </c>
      <c r="B1479" t="str">
        <f>CONCATENATE(_22_05_2024__71315[[#This Row],[ID транспорта]],_22_05_2024__71315[[#This Row],[дата путевого листа]])</f>
        <v>20645385</v>
      </c>
      <c r="C1479" s="20" t="s">
        <v>281</v>
      </c>
      <c r="D1479" s="19">
        <v>45385</v>
      </c>
      <c r="E1479">
        <v>279</v>
      </c>
      <c r="F1479">
        <f>COUNTIF(Телематика!B:B,_22_05_2024__71315[[#This Row],[Столбец1]])</f>
        <v>1</v>
      </c>
    </row>
    <row r="1480" spans="1:6" x14ac:dyDescent="0.2">
      <c r="A1480">
        <v>206</v>
      </c>
      <c r="B1480" t="str">
        <f>CONCATENATE(_22_05_2024__71315[[#This Row],[ID транспорта]],_22_05_2024__71315[[#This Row],[дата путевого листа]])</f>
        <v>20645386</v>
      </c>
      <c r="C1480" s="20" t="s">
        <v>281</v>
      </c>
      <c r="D1480" s="19">
        <v>45386</v>
      </c>
      <c r="E1480">
        <v>66</v>
      </c>
      <c r="F1480">
        <f>COUNTIF(Телематика!B:B,_22_05_2024__71315[[#This Row],[Столбец1]])</f>
        <v>1</v>
      </c>
    </row>
    <row r="1481" spans="1:6" x14ac:dyDescent="0.2">
      <c r="A1481">
        <v>206</v>
      </c>
      <c r="B1481" t="str">
        <f>CONCATENATE(_22_05_2024__71315[[#This Row],[ID транспорта]],_22_05_2024__71315[[#This Row],[дата путевого листа]])</f>
        <v>20645387</v>
      </c>
      <c r="C1481" s="20" t="s">
        <v>281</v>
      </c>
      <c r="D1481" s="19">
        <v>45387</v>
      </c>
      <c r="E1481">
        <v>151</v>
      </c>
      <c r="F1481">
        <f>COUNTIF(Телематика!B:B,_22_05_2024__71315[[#This Row],[Столбец1]])</f>
        <v>1</v>
      </c>
    </row>
    <row r="1482" spans="1:6" x14ac:dyDescent="0.2">
      <c r="A1482">
        <v>206</v>
      </c>
      <c r="B1482" t="str">
        <f>CONCATENATE(_22_05_2024__71315[[#This Row],[ID транспорта]],_22_05_2024__71315[[#This Row],[дата путевого листа]])</f>
        <v>20645388</v>
      </c>
      <c r="C1482" s="20" t="s">
        <v>281</v>
      </c>
      <c r="D1482" s="19">
        <v>45388</v>
      </c>
      <c r="E1482">
        <v>158</v>
      </c>
      <c r="F1482">
        <f>COUNTIF(Телематика!B:B,_22_05_2024__71315[[#This Row],[Столбец1]])</f>
        <v>1</v>
      </c>
    </row>
    <row r="1483" spans="1:6" x14ac:dyDescent="0.2">
      <c r="A1483">
        <v>206</v>
      </c>
      <c r="B1483" t="str">
        <f>CONCATENATE(_22_05_2024__71315[[#This Row],[ID транспорта]],_22_05_2024__71315[[#This Row],[дата путевого листа]])</f>
        <v>20645389</v>
      </c>
      <c r="C1483" s="20" t="s">
        <v>281</v>
      </c>
      <c r="D1483" s="19">
        <v>45389</v>
      </c>
      <c r="E1483">
        <v>163</v>
      </c>
      <c r="F1483">
        <f>COUNTIF(Телематика!B:B,_22_05_2024__71315[[#This Row],[Столбец1]])</f>
        <v>1</v>
      </c>
    </row>
    <row r="1484" spans="1:6" x14ac:dyDescent="0.2">
      <c r="A1484">
        <v>206</v>
      </c>
      <c r="B1484" t="str">
        <f>CONCATENATE(_22_05_2024__71315[[#This Row],[ID транспорта]],_22_05_2024__71315[[#This Row],[дата путевого листа]])</f>
        <v>20645390</v>
      </c>
      <c r="C1484" s="20" t="s">
        <v>281</v>
      </c>
      <c r="D1484" s="19">
        <v>45390</v>
      </c>
      <c r="E1484">
        <v>401</v>
      </c>
      <c r="F1484">
        <f>COUNTIF(Телематика!B:B,_22_05_2024__71315[[#This Row],[Столбец1]])</f>
        <v>1</v>
      </c>
    </row>
    <row r="1485" spans="1:6" x14ac:dyDescent="0.2">
      <c r="A1485">
        <v>206</v>
      </c>
      <c r="B1485" t="str">
        <f>CONCATENATE(_22_05_2024__71315[[#This Row],[ID транспорта]],_22_05_2024__71315[[#This Row],[дата путевого листа]])</f>
        <v>20645391</v>
      </c>
      <c r="C1485" s="20" t="s">
        <v>281</v>
      </c>
      <c r="D1485" s="19">
        <v>45391</v>
      </c>
      <c r="E1485">
        <v>137</v>
      </c>
      <c r="F1485">
        <f>COUNTIF(Телематика!B:B,_22_05_2024__71315[[#This Row],[Столбец1]])</f>
        <v>1</v>
      </c>
    </row>
    <row r="1486" spans="1:6" x14ac:dyDescent="0.2">
      <c r="A1486">
        <v>206</v>
      </c>
      <c r="B1486" t="str">
        <f>CONCATENATE(_22_05_2024__71315[[#This Row],[ID транспорта]],_22_05_2024__71315[[#This Row],[дата путевого листа]])</f>
        <v>20645392</v>
      </c>
      <c r="C1486" s="20" t="s">
        <v>281</v>
      </c>
      <c r="D1486" s="19">
        <v>45392</v>
      </c>
      <c r="E1486">
        <v>269</v>
      </c>
      <c r="F1486">
        <f>COUNTIF(Телематика!B:B,_22_05_2024__71315[[#This Row],[Столбец1]])</f>
        <v>1</v>
      </c>
    </row>
    <row r="1487" spans="1:6" x14ac:dyDescent="0.2">
      <c r="A1487">
        <v>206</v>
      </c>
      <c r="B1487" t="str">
        <f>CONCATENATE(_22_05_2024__71315[[#This Row],[ID транспорта]],_22_05_2024__71315[[#This Row],[дата путевого листа]])</f>
        <v>20645393</v>
      </c>
      <c r="C1487" s="20" t="s">
        <v>281</v>
      </c>
      <c r="D1487" s="19">
        <v>45393</v>
      </c>
      <c r="E1487">
        <v>453</v>
      </c>
      <c r="F1487">
        <f>COUNTIF(Телематика!B:B,_22_05_2024__71315[[#This Row],[Столбец1]])</f>
        <v>1</v>
      </c>
    </row>
    <row r="1488" spans="1:6" x14ac:dyDescent="0.2">
      <c r="A1488">
        <v>206</v>
      </c>
      <c r="B1488" t="str">
        <f>CONCATENATE(_22_05_2024__71315[[#This Row],[ID транспорта]],_22_05_2024__71315[[#This Row],[дата путевого листа]])</f>
        <v>20645394</v>
      </c>
      <c r="C1488" s="20" t="s">
        <v>281</v>
      </c>
      <c r="D1488" s="19">
        <v>45394</v>
      </c>
      <c r="E1488">
        <v>39</v>
      </c>
      <c r="F1488">
        <f>COUNTIF(Телематика!B:B,_22_05_2024__71315[[#This Row],[Столбец1]])</f>
        <v>1</v>
      </c>
    </row>
    <row r="1489" spans="1:6" x14ac:dyDescent="0.2">
      <c r="A1489">
        <v>206</v>
      </c>
      <c r="B1489" t="str">
        <f>CONCATENATE(_22_05_2024__71315[[#This Row],[ID транспорта]],_22_05_2024__71315[[#This Row],[дата путевого листа]])</f>
        <v>20645395</v>
      </c>
      <c r="C1489" s="20" t="s">
        <v>281</v>
      </c>
      <c r="D1489" s="19">
        <v>45395</v>
      </c>
      <c r="E1489">
        <v>61</v>
      </c>
      <c r="F1489">
        <f>COUNTIF(Телематика!B:B,_22_05_2024__71315[[#This Row],[Столбец1]])</f>
        <v>1</v>
      </c>
    </row>
    <row r="1490" spans="1:6" x14ac:dyDescent="0.2">
      <c r="A1490">
        <v>206</v>
      </c>
      <c r="B1490" t="str">
        <f>CONCATENATE(_22_05_2024__71315[[#This Row],[ID транспорта]],_22_05_2024__71315[[#This Row],[дата путевого листа]])</f>
        <v>20645397</v>
      </c>
      <c r="C1490" s="20" t="s">
        <v>281</v>
      </c>
      <c r="D1490" s="19">
        <v>45397</v>
      </c>
      <c r="E1490">
        <v>82</v>
      </c>
      <c r="F1490">
        <f>COUNTIF(Телематика!B:B,_22_05_2024__71315[[#This Row],[Столбец1]])</f>
        <v>1</v>
      </c>
    </row>
    <row r="1491" spans="1:6" x14ac:dyDescent="0.2">
      <c r="A1491">
        <v>206</v>
      </c>
      <c r="B1491" t="str">
        <f>CONCATENATE(_22_05_2024__71315[[#This Row],[ID транспорта]],_22_05_2024__71315[[#This Row],[дата путевого листа]])</f>
        <v>20645398</v>
      </c>
      <c r="C1491" s="20" t="s">
        <v>281</v>
      </c>
      <c r="D1491" s="19">
        <v>45398</v>
      </c>
      <c r="E1491">
        <v>55</v>
      </c>
      <c r="F1491">
        <f>COUNTIF(Телематика!B:B,_22_05_2024__71315[[#This Row],[Столбец1]])</f>
        <v>1</v>
      </c>
    </row>
    <row r="1492" spans="1:6" x14ac:dyDescent="0.2">
      <c r="A1492">
        <v>206</v>
      </c>
      <c r="B1492" t="str">
        <f>CONCATENATE(_22_05_2024__71315[[#This Row],[ID транспорта]],_22_05_2024__71315[[#This Row],[дата путевого листа]])</f>
        <v>20645399</v>
      </c>
      <c r="C1492" s="20" t="s">
        <v>281</v>
      </c>
      <c r="D1492" s="19">
        <v>45399</v>
      </c>
      <c r="E1492">
        <v>68</v>
      </c>
      <c r="F1492">
        <f>COUNTIF(Телематика!B:B,_22_05_2024__71315[[#This Row],[Столбец1]])</f>
        <v>1</v>
      </c>
    </row>
    <row r="1493" spans="1:6" x14ac:dyDescent="0.2">
      <c r="A1493">
        <v>206</v>
      </c>
      <c r="B1493" t="str">
        <f>CONCATENATE(_22_05_2024__71315[[#This Row],[ID транспорта]],_22_05_2024__71315[[#This Row],[дата путевого листа]])</f>
        <v>20645400</v>
      </c>
      <c r="C1493" s="20" t="s">
        <v>281</v>
      </c>
      <c r="D1493" s="19">
        <v>45400</v>
      </c>
      <c r="E1493">
        <v>55</v>
      </c>
      <c r="F1493">
        <f>COUNTIF(Телематика!B:B,_22_05_2024__71315[[#This Row],[Столбец1]])</f>
        <v>1</v>
      </c>
    </row>
    <row r="1494" spans="1:6" x14ac:dyDescent="0.2">
      <c r="A1494">
        <v>206</v>
      </c>
      <c r="B1494" t="str">
        <f>CONCATENATE(_22_05_2024__71315[[#This Row],[ID транспорта]],_22_05_2024__71315[[#This Row],[дата путевого листа]])</f>
        <v>20645401</v>
      </c>
      <c r="C1494" s="20" t="s">
        <v>281</v>
      </c>
      <c r="D1494" s="19">
        <v>45401</v>
      </c>
      <c r="E1494">
        <v>76</v>
      </c>
      <c r="F1494">
        <f>COUNTIF(Телематика!B:B,_22_05_2024__71315[[#This Row],[Столбец1]])</f>
        <v>1</v>
      </c>
    </row>
    <row r="1495" spans="1:6" x14ac:dyDescent="0.2">
      <c r="A1495">
        <v>206</v>
      </c>
      <c r="B1495" t="str">
        <f>CONCATENATE(_22_05_2024__71315[[#This Row],[ID транспорта]],_22_05_2024__71315[[#This Row],[дата путевого листа]])</f>
        <v>20645402</v>
      </c>
      <c r="C1495" s="20" t="s">
        <v>281</v>
      </c>
      <c r="D1495" s="19">
        <v>45402</v>
      </c>
      <c r="E1495">
        <v>101</v>
      </c>
      <c r="F1495">
        <f>COUNTIF(Телематика!B:B,_22_05_2024__71315[[#This Row],[Столбец1]])</f>
        <v>1</v>
      </c>
    </row>
    <row r="1496" spans="1:6" x14ac:dyDescent="0.2">
      <c r="A1496">
        <v>206</v>
      </c>
      <c r="B1496" t="str">
        <f>CONCATENATE(_22_05_2024__71315[[#This Row],[ID транспорта]],_22_05_2024__71315[[#This Row],[дата путевого листа]])</f>
        <v>20645403</v>
      </c>
      <c r="C1496" s="20" t="s">
        <v>281</v>
      </c>
      <c r="D1496" s="19">
        <v>45403</v>
      </c>
      <c r="E1496">
        <v>22</v>
      </c>
      <c r="F1496">
        <f>COUNTIF(Телематика!B:B,_22_05_2024__71315[[#This Row],[Столбец1]])</f>
        <v>1</v>
      </c>
    </row>
    <row r="1497" spans="1:6" x14ac:dyDescent="0.2">
      <c r="A1497">
        <v>206</v>
      </c>
      <c r="B1497" t="str">
        <f>CONCATENATE(_22_05_2024__71315[[#This Row],[ID транспорта]],_22_05_2024__71315[[#This Row],[дата путевого листа]])</f>
        <v>20645404</v>
      </c>
      <c r="C1497" s="20" t="s">
        <v>281</v>
      </c>
      <c r="D1497" s="19">
        <v>45404</v>
      </c>
      <c r="E1497">
        <v>73</v>
      </c>
      <c r="F1497">
        <f>COUNTIF(Телематика!B:B,_22_05_2024__71315[[#This Row],[Столбец1]])</f>
        <v>1</v>
      </c>
    </row>
    <row r="1498" spans="1:6" x14ac:dyDescent="0.2">
      <c r="A1498">
        <v>206</v>
      </c>
      <c r="B1498" t="str">
        <f>CONCATENATE(_22_05_2024__71315[[#This Row],[ID транспорта]],_22_05_2024__71315[[#This Row],[дата путевого листа]])</f>
        <v>20645405</v>
      </c>
      <c r="C1498" s="20" t="s">
        <v>281</v>
      </c>
      <c r="D1498" s="19">
        <v>45405</v>
      </c>
      <c r="E1498">
        <v>67</v>
      </c>
      <c r="F1498">
        <f>COUNTIF(Телематика!B:B,_22_05_2024__71315[[#This Row],[Столбец1]])</f>
        <v>1</v>
      </c>
    </row>
    <row r="1499" spans="1:6" x14ac:dyDescent="0.2">
      <c r="A1499">
        <v>206</v>
      </c>
      <c r="B1499" t="str">
        <f>CONCATENATE(_22_05_2024__71315[[#This Row],[ID транспорта]],_22_05_2024__71315[[#This Row],[дата путевого листа]])</f>
        <v>20645406</v>
      </c>
      <c r="C1499" s="20" t="s">
        <v>281</v>
      </c>
      <c r="D1499" s="19">
        <v>45406</v>
      </c>
      <c r="E1499">
        <v>155</v>
      </c>
      <c r="F1499">
        <f>COUNTIF(Телематика!B:B,_22_05_2024__71315[[#This Row],[Столбец1]])</f>
        <v>1</v>
      </c>
    </row>
    <row r="1500" spans="1:6" x14ac:dyDescent="0.2">
      <c r="A1500">
        <v>206</v>
      </c>
      <c r="B1500" t="str">
        <f>CONCATENATE(_22_05_2024__71315[[#This Row],[ID транспорта]],_22_05_2024__71315[[#This Row],[дата путевого листа]])</f>
        <v>20645407</v>
      </c>
      <c r="C1500" s="20" t="s">
        <v>281</v>
      </c>
      <c r="D1500" s="19">
        <v>45407</v>
      </c>
      <c r="E1500">
        <v>73</v>
      </c>
      <c r="F1500">
        <f>COUNTIF(Телематика!B:B,_22_05_2024__71315[[#This Row],[Столбец1]])</f>
        <v>1</v>
      </c>
    </row>
    <row r="1501" spans="1:6" x14ac:dyDescent="0.2">
      <c r="A1501">
        <v>206</v>
      </c>
      <c r="B1501" t="str">
        <f>CONCATENATE(_22_05_2024__71315[[#This Row],[ID транспорта]],_22_05_2024__71315[[#This Row],[дата путевого листа]])</f>
        <v>20645408</v>
      </c>
      <c r="C1501" s="20" t="s">
        <v>281</v>
      </c>
      <c r="D1501" s="19">
        <v>45408</v>
      </c>
      <c r="E1501">
        <v>221</v>
      </c>
      <c r="F1501">
        <f>COUNTIF(Телематика!B:B,_22_05_2024__71315[[#This Row],[Столбец1]])</f>
        <v>1</v>
      </c>
    </row>
    <row r="1502" spans="1:6" x14ac:dyDescent="0.2">
      <c r="A1502">
        <v>206</v>
      </c>
      <c r="B1502" t="str">
        <f>CONCATENATE(_22_05_2024__71315[[#This Row],[ID транспорта]],_22_05_2024__71315[[#This Row],[дата путевого листа]])</f>
        <v>20645409</v>
      </c>
      <c r="C1502" s="20" t="s">
        <v>281</v>
      </c>
      <c r="D1502" s="19">
        <v>45409</v>
      </c>
      <c r="E1502">
        <v>111</v>
      </c>
      <c r="F1502">
        <f>COUNTIF(Телематика!B:B,_22_05_2024__71315[[#This Row],[Столбец1]])</f>
        <v>1</v>
      </c>
    </row>
    <row r="1503" spans="1:6" x14ac:dyDescent="0.2">
      <c r="A1503">
        <v>206</v>
      </c>
      <c r="B1503" t="str">
        <f>CONCATENATE(_22_05_2024__71315[[#This Row],[ID транспорта]],_22_05_2024__71315[[#This Row],[дата путевого листа]])</f>
        <v>20645410</v>
      </c>
      <c r="C1503" s="20" t="s">
        <v>281</v>
      </c>
      <c r="D1503" s="19">
        <v>45410</v>
      </c>
      <c r="E1503">
        <v>0</v>
      </c>
      <c r="F1503">
        <f>COUNTIF(Телематика!B:B,_22_05_2024__71315[[#This Row],[Столбец1]])</f>
        <v>1</v>
      </c>
    </row>
    <row r="1504" spans="1:6" x14ac:dyDescent="0.2">
      <c r="A1504">
        <v>206</v>
      </c>
      <c r="B1504" t="str">
        <f>CONCATENATE(_22_05_2024__71315[[#This Row],[ID транспорта]],_22_05_2024__71315[[#This Row],[дата путевого листа]])</f>
        <v>20645411</v>
      </c>
      <c r="C1504" s="20" t="s">
        <v>281</v>
      </c>
      <c r="D1504" s="19">
        <v>45411</v>
      </c>
      <c r="E1504">
        <v>135</v>
      </c>
      <c r="F1504">
        <f>COUNTIF(Телематика!B:B,_22_05_2024__71315[[#This Row],[Столбец1]])</f>
        <v>1</v>
      </c>
    </row>
    <row r="1505" spans="1:6" x14ac:dyDescent="0.2">
      <c r="A1505">
        <v>206</v>
      </c>
      <c r="B1505" t="str">
        <f>CONCATENATE(_22_05_2024__71315[[#This Row],[ID транспорта]],_22_05_2024__71315[[#This Row],[дата путевого листа]])</f>
        <v>20645412</v>
      </c>
      <c r="C1505" s="20" t="s">
        <v>281</v>
      </c>
      <c r="D1505" s="19">
        <v>45412</v>
      </c>
      <c r="E1505">
        <v>65</v>
      </c>
      <c r="F1505">
        <f>COUNTIF(Телематика!B:B,_22_05_2024__71315[[#This Row],[Столбец1]])</f>
        <v>1</v>
      </c>
    </row>
    <row r="1506" spans="1:6" hidden="1" x14ac:dyDescent="0.2">
      <c r="A1506">
        <v>212</v>
      </c>
      <c r="B1506" t="str">
        <f>CONCATENATE(_22_05_2024__71315[[#This Row],[ID транспорта]],_22_05_2024__71315[[#This Row],[дата путевого листа]])</f>
        <v>21245383</v>
      </c>
      <c r="C1506" s="20" t="s">
        <v>284</v>
      </c>
      <c r="D1506" s="19">
        <v>45383</v>
      </c>
      <c r="E1506">
        <v>254</v>
      </c>
      <c r="F1506">
        <f>COUNTIF(Телематика!B:B,_22_05_2024__71315[[#This Row],[Столбец1]])</f>
        <v>1</v>
      </c>
    </row>
    <row r="1507" spans="1:6" hidden="1" x14ac:dyDescent="0.2">
      <c r="A1507">
        <v>212</v>
      </c>
      <c r="B1507" t="str">
        <f>CONCATENATE(_22_05_2024__71315[[#This Row],[ID транспорта]],_22_05_2024__71315[[#This Row],[дата путевого листа]])</f>
        <v>21245393</v>
      </c>
      <c r="C1507" s="20" t="s">
        <v>284</v>
      </c>
      <c r="D1507" s="19">
        <v>45393</v>
      </c>
      <c r="E1507">
        <v>49</v>
      </c>
      <c r="F1507">
        <f>COUNTIF(Телематика!B:B,_22_05_2024__71315[[#This Row],[Столбец1]])</f>
        <v>1</v>
      </c>
    </row>
    <row r="1508" spans="1:6" hidden="1" x14ac:dyDescent="0.2">
      <c r="A1508">
        <v>212</v>
      </c>
      <c r="B1508" t="str">
        <f>CONCATENATE(_22_05_2024__71315[[#This Row],[ID транспорта]],_22_05_2024__71315[[#This Row],[дата путевого листа]])</f>
        <v>21245394</v>
      </c>
      <c r="C1508" s="20" t="s">
        <v>284</v>
      </c>
      <c r="D1508" s="19">
        <v>45394</v>
      </c>
      <c r="E1508">
        <v>6</v>
      </c>
      <c r="F1508">
        <f>COUNTIF(Телематика!B:B,_22_05_2024__71315[[#This Row],[Столбец1]])</f>
        <v>1</v>
      </c>
    </row>
    <row r="1509" spans="1:6" hidden="1" x14ac:dyDescent="0.2">
      <c r="A1509">
        <v>212</v>
      </c>
      <c r="B1509" t="str">
        <f>CONCATENATE(_22_05_2024__71315[[#This Row],[ID транспорта]],_22_05_2024__71315[[#This Row],[дата путевого листа]])</f>
        <v>21245397</v>
      </c>
      <c r="C1509" s="20" t="s">
        <v>284</v>
      </c>
      <c r="D1509" s="19">
        <v>45397</v>
      </c>
      <c r="E1509">
        <v>5</v>
      </c>
      <c r="F1509">
        <f>COUNTIF(Телематика!B:B,_22_05_2024__71315[[#This Row],[Столбец1]])</f>
        <v>1</v>
      </c>
    </row>
    <row r="1510" spans="1:6" hidden="1" x14ac:dyDescent="0.2">
      <c r="A1510">
        <v>212</v>
      </c>
      <c r="B1510" t="str">
        <f>CONCATENATE(_22_05_2024__71315[[#This Row],[ID транспорта]],_22_05_2024__71315[[#This Row],[дата путевого листа]])</f>
        <v>21245400</v>
      </c>
      <c r="C1510" s="20" t="s">
        <v>284</v>
      </c>
      <c r="D1510" s="19">
        <v>45400</v>
      </c>
      <c r="E1510">
        <v>28</v>
      </c>
      <c r="F1510">
        <f>COUNTIF(Телематика!B:B,_22_05_2024__71315[[#This Row],[Столбец1]])</f>
        <v>1</v>
      </c>
    </row>
    <row r="1511" spans="1:6" hidden="1" x14ac:dyDescent="0.2">
      <c r="A1511">
        <v>212</v>
      </c>
      <c r="B1511" t="str">
        <f>CONCATENATE(_22_05_2024__71315[[#This Row],[ID транспорта]],_22_05_2024__71315[[#This Row],[дата путевого листа]])</f>
        <v>21245401</v>
      </c>
      <c r="C1511" s="20" t="s">
        <v>284</v>
      </c>
      <c r="D1511" s="19">
        <v>45401</v>
      </c>
      <c r="E1511">
        <v>268</v>
      </c>
      <c r="F1511">
        <f>COUNTIF(Телематика!B:B,_22_05_2024__71315[[#This Row],[Столбец1]])</f>
        <v>1</v>
      </c>
    </row>
    <row r="1512" spans="1:6" hidden="1" x14ac:dyDescent="0.2">
      <c r="A1512">
        <v>212</v>
      </c>
      <c r="B1512" t="str">
        <f>CONCATENATE(_22_05_2024__71315[[#This Row],[ID транспорта]],_22_05_2024__71315[[#This Row],[дата путевого листа]])</f>
        <v>21245402</v>
      </c>
      <c r="C1512" s="20" t="s">
        <v>284</v>
      </c>
      <c r="D1512" s="19">
        <v>45402</v>
      </c>
      <c r="E1512">
        <v>7</v>
      </c>
      <c r="F1512">
        <f>COUNTIF(Телематика!B:B,_22_05_2024__71315[[#This Row],[Столбец1]])</f>
        <v>1</v>
      </c>
    </row>
    <row r="1513" spans="1:6" hidden="1" x14ac:dyDescent="0.2">
      <c r="A1513">
        <v>212</v>
      </c>
      <c r="B1513" t="str">
        <f>CONCATENATE(_22_05_2024__71315[[#This Row],[ID транспорта]],_22_05_2024__71315[[#This Row],[дата путевого листа]])</f>
        <v>21245405</v>
      </c>
      <c r="C1513" s="20" t="s">
        <v>284</v>
      </c>
      <c r="D1513" s="19">
        <v>45405</v>
      </c>
      <c r="E1513">
        <v>54</v>
      </c>
      <c r="F1513">
        <f>COUNTIF(Телематика!B:B,_22_05_2024__71315[[#This Row],[Столбец1]])</f>
        <v>1</v>
      </c>
    </row>
    <row r="1514" spans="1:6" hidden="1" x14ac:dyDescent="0.2">
      <c r="A1514">
        <v>212</v>
      </c>
      <c r="B1514" t="str">
        <f>CONCATENATE(_22_05_2024__71315[[#This Row],[ID транспорта]],_22_05_2024__71315[[#This Row],[дата путевого листа]])</f>
        <v>21245406</v>
      </c>
      <c r="C1514" s="20" t="s">
        <v>284</v>
      </c>
      <c r="D1514" s="19">
        <v>45406</v>
      </c>
      <c r="E1514">
        <v>14</v>
      </c>
      <c r="F1514">
        <f>COUNTIF(Телематика!B:B,_22_05_2024__71315[[#This Row],[Столбец1]])</f>
        <v>1</v>
      </c>
    </row>
    <row r="1515" spans="1:6" hidden="1" x14ac:dyDescent="0.2">
      <c r="A1515">
        <v>212</v>
      </c>
      <c r="B1515" t="str">
        <f>CONCATENATE(_22_05_2024__71315[[#This Row],[ID транспорта]],_22_05_2024__71315[[#This Row],[дата путевого листа]])</f>
        <v>21245407</v>
      </c>
      <c r="C1515" s="20" t="s">
        <v>284</v>
      </c>
      <c r="D1515" s="19">
        <v>45407</v>
      </c>
      <c r="E1515">
        <v>22</v>
      </c>
      <c r="F1515">
        <f>COUNTIF(Телематика!B:B,_22_05_2024__71315[[#This Row],[Столбец1]])</f>
        <v>1</v>
      </c>
    </row>
    <row r="1516" spans="1:6" hidden="1" x14ac:dyDescent="0.2">
      <c r="A1516">
        <v>212</v>
      </c>
      <c r="B1516" t="str">
        <f>CONCATENATE(_22_05_2024__71315[[#This Row],[ID транспорта]],_22_05_2024__71315[[#This Row],[дата путевого листа]])</f>
        <v>21245408</v>
      </c>
      <c r="C1516" s="20" t="s">
        <v>284</v>
      </c>
      <c r="D1516" s="19">
        <v>45408</v>
      </c>
      <c r="E1516">
        <v>455</v>
      </c>
      <c r="F1516">
        <f>COUNTIF(Телематика!B:B,_22_05_2024__71315[[#This Row],[Столбец1]])</f>
        <v>1</v>
      </c>
    </row>
    <row r="1517" spans="1:6" hidden="1" x14ac:dyDescent="0.2">
      <c r="A1517">
        <v>212</v>
      </c>
      <c r="B1517" t="str">
        <f>CONCATENATE(_22_05_2024__71315[[#This Row],[ID транспорта]],_22_05_2024__71315[[#This Row],[дата путевого листа]])</f>
        <v>21245409</v>
      </c>
      <c r="C1517" s="20" t="s">
        <v>284</v>
      </c>
      <c r="D1517" s="19">
        <v>45409</v>
      </c>
      <c r="E1517">
        <v>26</v>
      </c>
      <c r="F1517">
        <f>COUNTIF(Телематика!B:B,_22_05_2024__71315[[#This Row],[Столбец1]])</f>
        <v>1</v>
      </c>
    </row>
    <row r="1518" spans="1:6" hidden="1" x14ac:dyDescent="0.2">
      <c r="A1518">
        <v>212</v>
      </c>
      <c r="B1518" t="str">
        <f>CONCATENATE(_22_05_2024__71315[[#This Row],[ID транспорта]],_22_05_2024__71315[[#This Row],[дата путевого листа]])</f>
        <v>21245410</v>
      </c>
      <c r="C1518" s="20" t="s">
        <v>284</v>
      </c>
      <c r="D1518" s="19">
        <v>45410</v>
      </c>
      <c r="E1518">
        <v>17</v>
      </c>
      <c r="F1518">
        <f>COUNTIF(Телематика!B:B,_22_05_2024__71315[[#This Row],[Столбец1]])</f>
        <v>1</v>
      </c>
    </row>
    <row r="1519" spans="1:6" hidden="1" x14ac:dyDescent="0.2">
      <c r="A1519">
        <v>212</v>
      </c>
      <c r="B1519" t="str">
        <f>CONCATENATE(_22_05_2024__71315[[#This Row],[ID транспорта]],_22_05_2024__71315[[#This Row],[дата путевого листа]])</f>
        <v>21245412</v>
      </c>
      <c r="C1519" s="20" t="s">
        <v>284</v>
      </c>
      <c r="D1519" s="19">
        <v>45412</v>
      </c>
      <c r="E1519">
        <v>46</v>
      </c>
      <c r="F1519">
        <f>COUNTIF(Телематика!B:B,_22_05_2024__71315[[#This Row],[Столбец1]])</f>
        <v>1</v>
      </c>
    </row>
    <row r="1520" spans="1:6" hidden="1" x14ac:dyDescent="0.2">
      <c r="A1520">
        <v>216</v>
      </c>
      <c r="B1520" t="str">
        <f>CONCATENATE(_22_05_2024__71315[[#This Row],[ID транспорта]],_22_05_2024__71315[[#This Row],[дата путевого листа]])</f>
        <v>21645386</v>
      </c>
      <c r="C1520" s="20" t="s">
        <v>286</v>
      </c>
      <c r="D1520" s="19">
        <v>45386</v>
      </c>
      <c r="E1520">
        <v>462</v>
      </c>
      <c r="F1520">
        <f>COUNTIF(Телематика!B:B,_22_05_2024__71315[[#This Row],[Столбец1]])</f>
        <v>1</v>
      </c>
    </row>
    <row r="1521" spans="1:6" hidden="1" x14ac:dyDescent="0.2">
      <c r="A1521">
        <v>216</v>
      </c>
      <c r="B1521" t="str">
        <f>CONCATENATE(_22_05_2024__71315[[#This Row],[ID транспорта]],_22_05_2024__71315[[#This Row],[дата путевого листа]])</f>
        <v>21645387</v>
      </c>
      <c r="C1521" s="20" t="s">
        <v>286</v>
      </c>
      <c r="D1521" s="19">
        <v>45387</v>
      </c>
      <c r="E1521">
        <v>157</v>
      </c>
      <c r="F1521">
        <f>COUNTIF(Телематика!B:B,_22_05_2024__71315[[#This Row],[Столбец1]])</f>
        <v>1</v>
      </c>
    </row>
    <row r="1522" spans="1:6" hidden="1" x14ac:dyDescent="0.2">
      <c r="A1522">
        <v>216</v>
      </c>
      <c r="B1522" t="str">
        <f>CONCATENATE(_22_05_2024__71315[[#This Row],[ID транспорта]],_22_05_2024__71315[[#This Row],[дата путевого листа]])</f>
        <v>21645388</v>
      </c>
      <c r="C1522" s="20" t="s">
        <v>286</v>
      </c>
      <c r="D1522" s="19">
        <v>45388</v>
      </c>
      <c r="E1522">
        <v>158</v>
      </c>
      <c r="F1522">
        <f>COUNTIF(Телематика!B:B,_22_05_2024__71315[[#This Row],[Столбец1]])</f>
        <v>1</v>
      </c>
    </row>
    <row r="1523" spans="1:6" hidden="1" x14ac:dyDescent="0.2">
      <c r="A1523">
        <v>216</v>
      </c>
      <c r="B1523" t="str">
        <f>CONCATENATE(_22_05_2024__71315[[#This Row],[ID транспорта]],_22_05_2024__71315[[#This Row],[дата путевого листа]])</f>
        <v>21645389</v>
      </c>
      <c r="C1523" s="20" t="s">
        <v>286</v>
      </c>
      <c r="D1523" s="19">
        <v>45389</v>
      </c>
      <c r="E1523">
        <v>163</v>
      </c>
      <c r="F1523">
        <f>COUNTIF(Телематика!B:B,_22_05_2024__71315[[#This Row],[Столбец1]])</f>
        <v>1</v>
      </c>
    </row>
    <row r="1524" spans="1:6" hidden="1" x14ac:dyDescent="0.2">
      <c r="A1524">
        <v>216</v>
      </c>
      <c r="B1524" t="str">
        <f>CONCATENATE(_22_05_2024__71315[[#This Row],[ID транспорта]],_22_05_2024__71315[[#This Row],[дата путевого листа]])</f>
        <v>21645390</v>
      </c>
      <c r="C1524" s="20" t="s">
        <v>286</v>
      </c>
      <c r="D1524" s="19">
        <v>45390</v>
      </c>
      <c r="E1524">
        <v>401</v>
      </c>
      <c r="F1524">
        <f>COUNTIF(Телематика!B:B,_22_05_2024__71315[[#This Row],[Столбец1]])</f>
        <v>1</v>
      </c>
    </row>
    <row r="1525" spans="1:6" hidden="1" x14ac:dyDescent="0.2">
      <c r="A1525">
        <v>216</v>
      </c>
      <c r="B1525" t="str">
        <f>CONCATENATE(_22_05_2024__71315[[#This Row],[ID транспорта]],_22_05_2024__71315[[#This Row],[дата путевого листа]])</f>
        <v>21645391</v>
      </c>
      <c r="C1525" s="20" t="s">
        <v>286</v>
      </c>
      <c r="D1525" s="19">
        <v>45391</v>
      </c>
      <c r="E1525">
        <v>127</v>
      </c>
      <c r="F1525">
        <f>COUNTIF(Телематика!B:B,_22_05_2024__71315[[#This Row],[Столбец1]])</f>
        <v>1</v>
      </c>
    </row>
    <row r="1526" spans="1:6" hidden="1" x14ac:dyDescent="0.2">
      <c r="A1526">
        <v>216</v>
      </c>
      <c r="B1526" t="str">
        <f>CONCATENATE(_22_05_2024__71315[[#This Row],[ID транспорта]],_22_05_2024__71315[[#This Row],[дата путевого листа]])</f>
        <v>21645392</v>
      </c>
      <c r="C1526" s="20" t="s">
        <v>286</v>
      </c>
      <c r="D1526" s="19">
        <v>45392</v>
      </c>
      <c r="E1526">
        <v>0</v>
      </c>
      <c r="F1526">
        <f>COUNTIF(Телематика!B:B,_22_05_2024__71315[[#This Row],[Столбец1]])</f>
        <v>1</v>
      </c>
    </row>
    <row r="1527" spans="1:6" hidden="1" x14ac:dyDescent="0.2">
      <c r="A1527">
        <v>216</v>
      </c>
      <c r="B1527" t="str">
        <f>CONCATENATE(_22_05_2024__71315[[#This Row],[ID транспорта]],_22_05_2024__71315[[#This Row],[дата путевого листа]])</f>
        <v>21645393</v>
      </c>
      <c r="C1527" s="20" t="s">
        <v>286</v>
      </c>
      <c r="D1527" s="19">
        <v>45393</v>
      </c>
      <c r="E1527">
        <v>440</v>
      </c>
      <c r="F1527">
        <f>COUNTIF(Телематика!B:B,_22_05_2024__71315[[#This Row],[Столбец1]])</f>
        <v>1</v>
      </c>
    </row>
    <row r="1528" spans="1:6" hidden="1" x14ac:dyDescent="0.2">
      <c r="A1528">
        <v>216</v>
      </c>
      <c r="B1528" t="str">
        <f>CONCATENATE(_22_05_2024__71315[[#This Row],[ID транспорта]],_22_05_2024__71315[[#This Row],[дата путевого листа]])</f>
        <v>21645394</v>
      </c>
      <c r="C1528" s="20" t="s">
        <v>286</v>
      </c>
      <c r="D1528" s="19">
        <v>45394</v>
      </c>
      <c r="E1528">
        <v>903</v>
      </c>
      <c r="F1528">
        <f>COUNTIF(Телематика!B:B,_22_05_2024__71315[[#This Row],[Столбец1]])</f>
        <v>1</v>
      </c>
    </row>
    <row r="1529" spans="1:6" hidden="1" x14ac:dyDescent="0.2">
      <c r="A1529">
        <v>216</v>
      </c>
      <c r="B1529" t="str">
        <f>CONCATENATE(_22_05_2024__71315[[#This Row],[ID транспорта]],_22_05_2024__71315[[#This Row],[дата путевого листа]])</f>
        <v>21645395</v>
      </c>
      <c r="C1529" s="20" t="s">
        <v>286</v>
      </c>
      <c r="D1529" s="19">
        <v>45395</v>
      </c>
      <c r="E1529">
        <v>61</v>
      </c>
      <c r="F1529">
        <f>COUNTIF(Телематика!B:B,_22_05_2024__71315[[#This Row],[Столбец1]])</f>
        <v>1</v>
      </c>
    </row>
    <row r="1530" spans="1:6" hidden="1" x14ac:dyDescent="0.2">
      <c r="A1530">
        <v>216</v>
      </c>
      <c r="B1530" t="str">
        <f>CONCATENATE(_22_05_2024__71315[[#This Row],[ID транспорта]],_22_05_2024__71315[[#This Row],[дата путевого листа]])</f>
        <v>21645397</v>
      </c>
      <c r="C1530" s="20" t="s">
        <v>286</v>
      </c>
      <c r="D1530" s="19">
        <v>45397</v>
      </c>
      <c r="E1530">
        <v>82</v>
      </c>
      <c r="F1530">
        <f>COUNTIF(Телематика!B:B,_22_05_2024__71315[[#This Row],[Столбец1]])</f>
        <v>1</v>
      </c>
    </row>
    <row r="1531" spans="1:6" hidden="1" x14ac:dyDescent="0.2">
      <c r="A1531">
        <v>216</v>
      </c>
      <c r="B1531" t="str">
        <f>CONCATENATE(_22_05_2024__71315[[#This Row],[ID транспорта]],_22_05_2024__71315[[#This Row],[дата путевого листа]])</f>
        <v>21645398</v>
      </c>
      <c r="C1531" s="20" t="s">
        <v>286</v>
      </c>
      <c r="D1531" s="19">
        <v>45398</v>
      </c>
      <c r="E1531">
        <v>55</v>
      </c>
      <c r="F1531">
        <f>COUNTIF(Телематика!B:B,_22_05_2024__71315[[#This Row],[Столбец1]])</f>
        <v>1</v>
      </c>
    </row>
    <row r="1532" spans="1:6" hidden="1" x14ac:dyDescent="0.2">
      <c r="A1532">
        <v>216</v>
      </c>
      <c r="B1532" t="str">
        <f>CONCATENATE(_22_05_2024__71315[[#This Row],[ID транспорта]],_22_05_2024__71315[[#This Row],[дата путевого листа]])</f>
        <v>21645399</v>
      </c>
      <c r="C1532" s="20" t="s">
        <v>286</v>
      </c>
      <c r="D1532" s="19">
        <v>45399</v>
      </c>
      <c r="E1532">
        <v>68</v>
      </c>
      <c r="F1532">
        <f>COUNTIF(Телематика!B:B,_22_05_2024__71315[[#This Row],[Столбец1]])</f>
        <v>1</v>
      </c>
    </row>
    <row r="1533" spans="1:6" hidden="1" x14ac:dyDescent="0.2">
      <c r="A1533">
        <v>216</v>
      </c>
      <c r="B1533" t="str">
        <f>CONCATENATE(_22_05_2024__71315[[#This Row],[ID транспорта]],_22_05_2024__71315[[#This Row],[дата путевого листа]])</f>
        <v>21645400</v>
      </c>
      <c r="C1533" s="20" t="s">
        <v>286</v>
      </c>
      <c r="D1533" s="19">
        <v>45400</v>
      </c>
      <c r="E1533">
        <v>55</v>
      </c>
      <c r="F1533">
        <f>COUNTIF(Телематика!B:B,_22_05_2024__71315[[#This Row],[Столбец1]])</f>
        <v>1</v>
      </c>
    </row>
    <row r="1534" spans="1:6" hidden="1" x14ac:dyDescent="0.2">
      <c r="A1534">
        <v>216</v>
      </c>
      <c r="B1534" t="str">
        <f>CONCATENATE(_22_05_2024__71315[[#This Row],[ID транспорта]],_22_05_2024__71315[[#This Row],[дата путевого листа]])</f>
        <v>21645401</v>
      </c>
      <c r="C1534" s="20" t="s">
        <v>286</v>
      </c>
      <c r="D1534" s="19">
        <v>45401</v>
      </c>
      <c r="E1534">
        <v>76</v>
      </c>
      <c r="F1534">
        <f>COUNTIF(Телематика!B:B,_22_05_2024__71315[[#This Row],[Столбец1]])</f>
        <v>1</v>
      </c>
    </row>
    <row r="1535" spans="1:6" hidden="1" x14ac:dyDescent="0.2">
      <c r="A1535">
        <v>216</v>
      </c>
      <c r="B1535" t="str">
        <f>CONCATENATE(_22_05_2024__71315[[#This Row],[ID транспорта]],_22_05_2024__71315[[#This Row],[дата путевого листа]])</f>
        <v>21645402</v>
      </c>
      <c r="C1535" s="20" t="s">
        <v>286</v>
      </c>
      <c r="D1535" s="19">
        <v>45402</v>
      </c>
      <c r="E1535">
        <v>107</v>
      </c>
      <c r="F1535">
        <f>COUNTIF(Телематика!B:B,_22_05_2024__71315[[#This Row],[Столбец1]])</f>
        <v>1</v>
      </c>
    </row>
    <row r="1536" spans="1:6" hidden="1" x14ac:dyDescent="0.2">
      <c r="A1536">
        <v>216</v>
      </c>
      <c r="B1536" t="str">
        <f>CONCATENATE(_22_05_2024__71315[[#This Row],[ID транспорта]],_22_05_2024__71315[[#This Row],[дата путевого листа]])</f>
        <v>21645403</v>
      </c>
      <c r="C1536" s="20" t="s">
        <v>286</v>
      </c>
      <c r="D1536" s="19">
        <v>45403</v>
      </c>
      <c r="E1536">
        <v>822</v>
      </c>
      <c r="F1536">
        <f>COUNTIF(Телематика!B:B,_22_05_2024__71315[[#This Row],[Столбец1]])</f>
        <v>1</v>
      </c>
    </row>
    <row r="1537" spans="1:6" hidden="1" x14ac:dyDescent="0.2">
      <c r="A1537">
        <v>216</v>
      </c>
      <c r="B1537" t="str">
        <f>CONCATENATE(_22_05_2024__71315[[#This Row],[ID транспорта]],_22_05_2024__71315[[#This Row],[дата путевого листа]])</f>
        <v>21645404</v>
      </c>
      <c r="C1537" s="20" t="s">
        <v>286</v>
      </c>
      <c r="D1537" s="19">
        <v>45404</v>
      </c>
      <c r="E1537">
        <v>0</v>
      </c>
      <c r="F1537">
        <f>COUNTIF(Телематика!B:B,_22_05_2024__71315[[#This Row],[Столбец1]])</f>
        <v>1</v>
      </c>
    </row>
    <row r="1538" spans="1:6" hidden="1" x14ac:dyDescent="0.2">
      <c r="A1538">
        <v>216</v>
      </c>
      <c r="B1538" t="str">
        <f>CONCATENATE(_22_05_2024__71315[[#This Row],[ID транспорта]],_22_05_2024__71315[[#This Row],[дата путевого листа]])</f>
        <v>21645405</v>
      </c>
      <c r="C1538" s="20" t="s">
        <v>286</v>
      </c>
      <c r="D1538" s="19">
        <v>45405</v>
      </c>
      <c r="E1538">
        <v>67</v>
      </c>
      <c r="F1538">
        <f>COUNTIF(Телематика!B:B,_22_05_2024__71315[[#This Row],[Столбец1]])</f>
        <v>1</v>
      </c>
    </row>
    <row r="1539" spans="1:6" hidden="1" x14ac:dyDescent="0.2">
      <c r="A1539">
        <v>216</v>
      </c>
      <c r="B1539" t="str">
        <f>CONCATENATE(_22_05_2024__71315[[#This Row],[ID транспорта]],_22_05_2024__71315[[#This Row],[дата путевого листа]])</f>
        <v>21645406</v>
      </c>
      <c r="C1539" s="20" t="s">
        <v>286</v>
      </c>
      <c r="D1539" s="19">
        <v>45406</v>
      </c>
      <c r="E1539">
        <v>135</v>
      </c>
      <c r="F1539">
        <f>COUNTIF(Телематика!B:B,_22_05_2024__71315[[#This Row],[Столбец1]])</f>
        <v>1</v>
      </c>
    </row>
    <row r="1540" spans="1:6" hidden="1" x14ac:dyDescent="0.2">
      <c r="A1540">
        <v>216</v>
      </c>
      <c r="B1540" t="str">
        <f>CONCATENATE(_22_05_2024__71315[[#This Row],[ID транспорта]],_22_05_2024__71315[[#This Row],[дата путевого листа]])</f>
        <v>21645407</v>
      </c>
      <c r="C1540" s="20" t="s">
        <v>286</v>
      </c>
      <c r="D1540" s="19">
        <v>45407</v>
      </c>
      <c r="E1540">
        <v>973</v>
      </c>
      <c r="F1540">
        <f>COUNTIF(Телематика!B:B,_22_05_2024__71315[[#This Row],[Столбец1]])</f>
        <v>1</v>
      </c>
    </row>
    <row r="1541" spans="1:6" hidden="1" x14ac:dyDescent="0.2">
      <c r="A1541">
        <v>216</v>
      </c>
      <c r="B1541" t="str">
        <f>CONCATENATE(_22_05_2024__71315[[#This Row],[ID транспорта]],_22_05_2024__71315[[#This Row],[дата путевого листа]])</f>
        <v>21645408</v>
      </c>
      <c r="C1541" s="20" t="s">
        <v>286</v>
      </c>
      <c r="D1541" s="19">
        <v>45408</v>
      </c>
      <c r="E1541">
        <v>221</v>
      </c>
      <c r="F1541">
        <f>COUNTIF(Телематика!B:B,_22_05_2024__71315[[#This Row],[Столбец1]])</f>
        <v>1</v>
      </c>
    </row>
    <row r="1542" spans="1:6" hidden="1" x14ac:dyDescent="0.2">
      <c r="A1542">
        <v>216</v>
      </c>
      <c r="B1542" t="str">
        <f>CONCATENATE(_22_05_2024__71315[[#This Row],[ID транспорта]],_22_05_2024__71315[[#This Row],[дата путевого листа]])</f>
        <v>21645409</v>
      </c>
      <c r="C1542" s="20" t="s">
        <v>286</v>
      </c>
      <c r="D1542" s="19">
        <v>45409</v>
      </c>
      <c r="E1542">
        <v>111</v>
      </c>
      <c r="F1542">
        <f>COUNTIF(Телематика!B:B,_22_05_2024__71315[[#This Row],[Столбец1]])</f>
        <v>1</v>
      </c>
    </row>
    <row r="1543" spans="1:6" hidden="1" x14ac:dyDescent="0.2">
      <c r="A1543">
        <v>216</v>
      </c>
      <c r="B1543" t="str">
        <f>CONCATENATE(_22_05_2024__71315[[#This Row],[ID транспорта]],_22_05_2024__71315[[#This Row],[дата путевого листа]])</f>
        <v>21645410</v>
      </c>
      <c r="C1543" s="20" t="s">
        <v>286</v>
      </c>
      <c r="D1543" s="19">
        <v>45410</v>
      </c>
      <c r="E1543">
        <v>894</v>
      </c>
      <c r="F1543">
        <f>COUNTIF(Телематика!B:B,_22_05_2024__71315[[#This Row],[Столбец1]])</f>
        <v>1</v>
      </c>
    </row>
    <row r="1544" spans="1:6" hidden="1" x14ac:dyDescent="0.2">
      <c r="A1544">
        <v>216</v>
      </c>
      <c r="B1544" t="str">
        <f>CONCATENATE(_22_05_2024__71315[[#This Row],[ID транспорта]],_22_05_2024__71315[[#This Row],[дата путевого листа]])</f>
        <v>21645411</v>
      </c>
      <c r="C1544" s="20" t="s">
        <v>286</v>
      </c>
      <c r="D1544" s="19">
        <v>45411</v>
      </c>
      <c r="E1544">
        <v>0</v>
      </c>
      <c r="F1544">
        <f>COUNTIF(Телематика!B:B,_22_05_2024__71315[[#This Row],[Столбец1]])</f>
        <v>1</v>
      </c>
    </row>
    <row r="1545" spans="1:6" hidden="1" x14ac:dyDescent="0.2">
      <c r="A1545">
        <v>216</v>
      </c>
      <c r="B1545" t="str">
        <f>CONCATENATE(_22_05_2024__71315[[#This Row],[ID транспорта]],_22_05_2024__71315[[#This Row],[дата путевого листа]])</f>
        <v>21645412</v>
      </c>
      <c r="C1545" s="20" t="s">
        <v>286</v>
      </c>
      <c r="D1545" s="19">
        <v>45412</v>
      </c>
      <c r="E1545">
        <v>765</v>
      </c>
      <c r="F1545">
        <f>COUNTIF(Телематика!B:B,_22_05_2024__71315[[#This Row],[Столбец1]])</f>
        <v>1</v>
      </c>
    </row>
    <row r="1546" spans="1:6" hidden="1" x14ac:dyDescent="0.2">
      <c r="A1546">
        <v>217</v>
      </c>
      <c r="B1546" t="str">
        <f>CONCATENATE(_22_05_2024__71315[[#This Row],[ID транспорта]],_22_05_2024__71315[[#This Row],[дата путевого листа]])</f>
        <v>21745383</v>
      </c>
      <c r="C1546" s="20" t="s">
        <v>97</v>
      </c>
      <c r="D1546" s="19">
        <v>45383</v>
      </c>
      <c r="E1546">
        <v>76</v>
      </c>
      <c r="F1546">
        <f>COUNTIF(Телематика!B:B,_22_05_2024__71315[[#This Row],[Столбец1]])</f>
        <v>1</v>
      </c>
    </row>
    <row r="1547" spans="1:6" hidden="1" x14ac:dyDescent="0.2">
      <c r="A1547">
        <v>217</v>
      </c>
      <c r="B1547" t="str">
        <f>CONCATENATE(_22_05_2024__71315[[#This Row],[ID транспорта]],_22_05_2024__71315[[#This Row],[дата путевого листа]])</f>
        <v>21745385</v>
      </c>
      <c r="C1547" s="20" t="s">
        <v>97</v>
      </c>
      <c r="D1547" s="19">
        <v>45385</v>
      </c>
      <c r="E1547">
        <v>22</v>
      </c>
      <c r="F1547">
        <f>COUNTIF(Телематика!B:B,_22_05_2024__71315[[#This Row],[Столбец1]])</f>
        <v>1</v>
      </c>
    </row>
    <row r="1548" spans="1:6" hidden="1" x14ac:dyDescent="0.2">
      <c r="A1548">
        <v>217</v>
      </c>
      <c r="B1548" t="str">
        <f>CONCATENATE(_22_05_2024__71315[[#This Row],[ID транспорта]],_22_05_2024__71315[[#This Row],[дата путевого листа]])</f>
        <v>21745390</v>
      </c>
      <c r="C1548" s="20" t="s">
        <v>97</v>
      </c>
      <c r="D1548" s="19">
        <v>45390</v>
      </c>
      <c r="E1548">
        <v>30</v>
      </c>
      <c r="F1548">
        <f>COUNTIF(Телематика!B:B,_22_05_2024__71315[[#This Row],[Столбец1]])</f>
        <v>1</v>
      </c>
    </row>
    <row r="1549" spans="1:6" hidden="1" x14ac:dyDescent="0.2">
      <c r="A1549">
        <v>217</v>
      </c>
      <c r="B1549" t="str">
        <f>CONCATENATE(_22_05_2024__71315[[#This Row],[ID транспорта]],_22_05_2024__71315[[#This Row],[дата путевого листа]])</f>
        <v>21745392</v>
      </c>
      <c r="C1549" s="20" t="s">
        <v>97</v>
      </c>
      <c r="D1549" s="19">
        <v>45392</v>
      </c>
      <c r="E1549">
        <v>154</v>
      </c>
      <c r="F1549">
        <f>COUNTIF(Телематика!B:B,_22_05_2024__71315[[#This Row],[Столбец1]])</f>
        <v>1</v>
      </c>
    </row>
    <row r="1550" spans="1:6" hidden="1" x14ac:dyDescent="0.2">
      <c r="A1550">
        <v>217</v>
      </c>
      <c r="B1550" t="str">
        <f>CONCATENATE(_22_05_2024__71315[[#This Row],[ID транспорта]],_22_05_2024__71315[[#This Row],[дата путевого листа]])</f>
        <v>21745393</v>
      </c>
      <c r="C1550" s="20" t="s">
        <v>97</v>
      </c>
      <c r="D1550" s="19">
        <v>45393</v>
      </c>
      <c r="E1550">
        <v>15</v>
      </c>
      <c r="F1550">
        <f>COUNTIF(Телематика!B:B,_22_05_2024__71315[[#This Row],[Столбец1]])</f>
        <v>1</v>
      </c>
    </row>
    <row r="1551" spans="1:6" hidden="1" x14ac:dyDescent="0.2">
      <c r="A1551">
        <v>217</v>
      </c>
      <c r="B1551" t="str">
        <f>CONCATENATE(_22_05_2024__71315[[#This Row],[ID транспорта]],_22_05_2024__71315[[#This Row],[дата путевого листа]])</f>
        <v>21745397</v>
      </c>
      <c r="C1551" s="20" t="s">
        <v>97</v>
      </c>
      <c r="D1551" s="19">
        <v>45397</v>
      </c>
      <c r="E1551">
        <v>18</v>
      </c>
      <c r="F1551">
        <f>COUNTIF(Телематика!B:B,_22_05_2024__71315[[#This Row],[Столбец1]])</f>
        <v>1</v>
      </c>
    </row>
    <row r="1552" spans="1:6" hidden="1" x14ac:dyDescent="0.2">
      <c r="A1552">
        <v>217</v>
      </c>
      <c r="B1552" t="str">
        <f>CONCATENATE(_22_05_2024__71315[[#This Row],[ID транспорта]],_22_05_2024__71315[[#This Row],[дата путевого листа]])</f>
        <v>21745398</v>
      </c>
      <c r="C1552" s="20" t="s">
        <v>97</v>
      </c>
      <c r="D1552" s="19">
        <v>45398</v>
      </c>
      <c r="E1552">
        <v>25</v>
      </c>
      <c r="F1552">
        <f>COUNTIF(Телематика!B:B,_22_05_2024__71315[[#This Row],[Столбец1]])</f>
        <v>1</v>
      </c>
    </row>
    <row r="1553" spans="1:6" hidden="1" x14ac:dyDescent="0.2">
      <c r="A1553">
        <v>217</v>
      </c>
      <c r="B1553" t="str">
        <f>CONCATENATE(_22_05_2024__71315[[#This Row],[ID транспорта]],_22_05_2024__71315[[#This Row],[дата путевого листа]])</f>
        <v>21745399</v>
      </c>
      <c r="C1553" s="20" t="s">
        <v>97</v>
      </c>
      <c r="D1553" s="19">
        <v>45399</v>
      </c>
      <c r="E1553">
        <v>17</v>
      </c>
      <c r="F1553">
        <f>COUNTIF(Телематика!B:B,_22_05_2024__71315[[#This Row],[Столбец1]])</f>
        <v>1</v>
      </c>
    </row>
    <row r="1554" spans="1:6" hidden="1" x14ac:dyDescent="0.2">
      <c r="A1554">
        <v>217</v>
      </c>
      <c r="B1554" t="str">
        <f>CONCATENATE(_22_05_2024__71315[[#This Row],[ID транспорта]],_22_05_2024__71315[[#This Row],[дата путевого листа]])</f>
        <v>21745400</v>
      </c>
      <c r="C1554" s="20" t="s">
        <v>97</v>
      </c>
      <c r="D1554" s="19">
        <v>45400</v>
      </c>
      <c r="E1554">
        <v>137</v>
      </c>
      <c r="F1554">
        <f>COUNTIF(Телематика!B:B,_22_05_2024__71315[[#This Row],[Столбец1]])</f>
        <v>1</v>
      </c>
    </row>
    <row r="1555" spans="1:6" hidden="1" x14ac:dyDescent="0.2">
      <c r="A1555">
        <v>217</v>
      </c>
      <c r="B1555" t="str">
        <f>CONCATENATE(_22_05_2024__71315[[#This Row],[ID транспорта]],_22_05_2024__71315[[#This Row],[дата путевого листа]])</f>
        <v>21745401</v>
      </c>
      <c r="C1555" s="20" t="s">
        <v>97</v>
      </c>
      <c r="D1555" s="19">
        <v>45401</v>
      </c>
      <c r="E1555">
        <v>11</v>
      </c>
      <c r="F1555">
        <f>COUNTIF(Телематика!B:B,_22_05_2024__71315[[#This Row],[Столбец1]])</f>
        <v>1</v>
      </c>
    </row>
    <row r="1556" spans="1:6" hidden="1" x14ac:dyDescent="0.2">
      <c r="A1556">
        <v>217</v>
      </c>
      <c r="B1556" t="str">
        <f>CONCATENATE(_22_05_2024__71315[[#This Row],[ID транспорта]],_22_05_2024__71315[[#This Row],[дата путевого листа]])</f>
        <v>21745404</v>
      </c>
      <c r="C1556" s="20" t="s">
        <v>97</v>
      </c>
      <c r="D1556" s="19">
        <v>45404</v>
      </c>
      <c r="E1556">
        <v>11</v>
      </c>
      <c r="F1556">
        <f>COUNTIF(Телематика!B:B,_22_05_2024__71315[[#This Row],[Столбец1]])</f>
        <v>1</v>
      </c>
    </row>
    <row r="1557" spans="1:6" hidden="1" x14ac:dyDescent="0.2">
      <c r="A1557">
        <v>217</v>
      </c>
      <c r="B1557" t="str">
        <f>CONCATENATE(_22_05_2024__71315[[#This Row],[ID транспорта]],_22_05_2024__71315[[#This Row],[дата путевого листа]])</f>
        <v>21745406</v>
      </c>
      <c r="C1557" s="20" t="s">
        <v>97</v>
      </c>
      <c r="D1557" s="19">
        <v>45406</v>
      </c>
      <c r="E1557">
        <v>10</v>
      </c>
      <c r="F1557">
        <f>COUNTIF(Телематика!B:B,_22_05_2024__71315[[#This Row],[Столбец1]])</f>
        <v>1</v>
      </c>
    </row>
    <row r="1558" spans="1:6" hidden="1" x14ac:dyDescent="0.2">
      <c r="A1558">
        <v>217</v>
      </c>
      <c r="B1558" t="str">
        <f>CONCATENATE(_22_05_2024__71315[[#This Row],[ID транспорта]],_22_05_2024__71315[[#This Row],[дата путевого листа]])</f>
        <v>21745408</v>
      </c>
      <c r="C1558" s="20" t="s">
        <v>97</v>
      </c>
      <c r="D1558" s="19">
        <v>45408</v>
      </c>
      <c r="E1558">
        <v>245</v>
      </c>
      <c r="F1558">
        <f>COUNTIF(Телематика!B:B,_22_05_2024__71315[[#This Row],[Столбец1]])</f>
        <v>1</v>
      </c>
    </row>
    <row r="1559" spans="1:6" hidden="1" x14ac:dyDescent="0.2">
      <c r="A1559">
        <v>219</v>
      </c>
      <c r="B1559" t="str">
        <f>CONCATENATE(_22_05_2024__71315[[#This Row],[ID транспорта]],_22_05_2024__71315[[#This Row],[дата путевого листа]])</f>
        <v>21945397</v>
      </c>
      <c r="C1559" s="20" t="s">
        <v>287</v>
      </c>
      <c r="D1559" s="19">
        <v>45397</v>
      </c>
      <c r="E1559">
        <v>56</v>
      </c>
      <c r="F1559">
        <f>COUNTIF(Телематика!B:B,_22_05_2024__71315[[#This Row],[Столбец1]])</f>
        <v>1</v>
      </c>
    </row>
    <row r="1560" spans="1:6" hidden="1" x14ac:dyDescent="0.2">
      <c r="A1560">
        <v>219</v>
      </c>
      <c r="B1560" t="str">
        <f>CONCATENATE(_22_05_2024__71315[[#This Row],[ID транспорта]],_22_05_2024__71315[[#This Row],[дата путевого листа]])</f>
        <v>21945398</v>
      </c>
      <c r="C1560" s="20" t="s">
        <v>287</v>
      </c>
      <c r="D1560" s="19">
        <v>45398</v>
      </c>
      <c r="E1560">
        <v>25</v>
      </c>
      <c r="F1560">
        <f>COUNTIF(Телематика!B:B,_22_05_2024__71315[[#This Row],[Столбец1]])</f>
        <v>1</v>
      </c>
    </row>
    <row r="1561" spans="1:6" x14ac:dyDescent="0.2">
      <c r="A1561">
        <v>219</v>
      </c>
      <c r="B1561" t="str">
        <f>CONCATENATE(_22_05_2024__71315[[#This Row],[ID транспорта]],_22_05_2024__71315[[#This Row],[дата путевого листа]])</f>
        <v>21945405</v>
      </c>
      <c r="C1561" s="20" t="s">
        <v>287</v>
      </c>
      <c r="D1561" s="19">
        <v>45405</v>
      </c>
      <c r="E1561">
        <v>1</v>
      </c>
      <c r="F1561">
        <f>COUNTIF(Телематика!B:B,_22_05_2024__71315[[#This Row],[Столбец1]])</f>
        <v>1</v>
      </c>
    </row>
    <row r="1562" spans="1:6" hidden="1" x14ac:dyDescent="0.2">
      <c r="A1562">
        <v>222</v>
      </c>
      <c r="B1562" t="str">
        <f>CONCATENATE(_22_05_2024__71315[[#This Row],[ID транспорта]],_22_05_2024__71315[[#This Row],[дата путевого листа]])</f>
        <v>22245383</v>
      </c>
      <c r="C1562" s="20" t="s">
        <v>288</v>
      </c>
      <c r="D1562" s="19">
        <v>45383</v>
      </c>
      <c r="E1562">
        <v>254</v>
      </c>
      <c r="F1562">
        <f>COUNTIF(Телематика!B:B,_22_05_2024__71315[[#This Row],[Столбец1]])</f>
        <v>1</v>
      </c>
    </row>
    <row r="1563" spans="1:6" hidden="1" x14ac:dyDescent="0.2">
      <c r="A1563">
        <v>222</v>
      </c>
      <c r="B1563" t="str">
        <f>CONCATENATE(_22_05_2024__71315[[#This Row],[ID транспорта]],_22_05_2024__71315[[#This Row],[дата путевого листа]])</f>
        <v>22245393</v>
      </c>
      <c r="C1563" s="20" t="s">
        <v>288</v>
      </c>
      <c r="D1563" s="19">
        <v>45393</v>
      </c>
      <c r="E1563">
        <v>49</v>
      </c>
      <c r="F1563">
        <f>COUNTIF(Телематика!B:B,_22_05_2024__71315[[#This Row],[Столбец1]])</f>
        <v>1</v>
      </c>
    </row>
    <row r="1564" spans="1:6" hidden="1" x14ac:dyDescent="0.2">
      <c r="A1564">
        <v>222</v>
      </c>
      <c r="B1564" t="str">
        <f>CONCATENATE(_22_05_2024__71315[[#This Row],[ID транспорта]],_22_05_2024__71315[[#This Row],[дата путевого листа]])</f>
        <v>22245394</v>
      </c>
      <c r="C1564" s="20" t="s">
        <v>288</v>
      </c>
      <c r="D1564" s="19">
        <v>45394</v>
      </c>
      <c r="E1564">
        <v>6</v>
      </c>
      <c r="F1564">
        <f>COUNTIF(Телематика!B:B,_22_05_2024__71315[[#This Row],[Столбец1]])</f>
        <v>1</v>
      </c>
    </row>
    <row r="1565" spans="1:6" hidden="1" x14ac:dyDescent="0.2">
      <c r="A1565">
        <v>222</v>
      </c>
      <c r="B1565" t="str">
        <f>CONCATENATE(_22_05_2024__71315[[#This Row],[ID транспорта]],_22_05_2024__71315[[#This Row],[дата путевого листа]])</f>
        <v>22245397</v>
      </c>
      <c r="C1565" s="20" t="s">
        <v>288</v>
      </c>
      <c r="D1565" s="19">
        <v>45397</v>
      </c>
      <c r="E1565">
        <v>5</v>
      </c>
      <c r="F1565">
        <f>COUNTIF(Телематика!B:B,_22_05_2024__71315[[#This Row],[Столбец1]])</f>
        <v>1</v>
      </c>
    </row>
    <row r="1566" spans="1:6" hidden="1" x14ac:dyDescent="0.2">
      <c r="A1566">
        <v>222</v>
      </c>
      <c r="B1566" t="str">
        <f>CONCATENATE(_22_05_2024__71315[[#This Row],[ID транспорта]],_22_05_2024__71315[[#This Row],[дата путевого листа]])</f>
        <v>22245400</v>
      </c>
      <c r="C1566" s="20" t="s">
        <v>288</v>
      </c>
      <c r="D1566" s="19">
        <v>45400</v>
      </c>
      <c r="E1566">
        <v>28</v>
      </c>
      <c r="F1566">
        <f>COUNTIF(Телематика!B:B,_22_05_2024__71315[[#This Row],[Столбец1]])</f>
        <v>1</v>
      </c>
    </row>
    <row r="1567" spans="1:6" hidden="1" x14ac:dyDescent="0.2">
      <c r="A1567">
        <v>222</v>
      </c>
      <c r="B1567" t="str">
        <f>CONCATENATE(_22_05_2024__71315[[#This Row],[ID транспорта]],_22_05_2024__71315[[#This Row],[дата путевого листа]])</f>
        <v>22245401</v>
      </c>
      <c r="C1567" s="20" t="s">
        <v>288</v>
      </c>
      <c r="D1567" s="19">
        <v>45401</v>
      </c>
      <c r="E1567">
        <v>268</v>
      </c>
      <c r="F1567">
        <f>COUNTIF(Телематика!B:B,_22_05_2024__71315[[#This Row],[Столбец1]])</f>
        <v>1</v>
      </c>
    </row>
    <row r="1568" spans="1:6" hidden="1" x14ac:dyDescent="0.2">
      <c r="A1568">
        <v>222</v>
      </c>
      <c r="B1568" t="str">
        <f>CONCATENATE(_22_05_2024__71315[[#This Row],[ID транспорта]],_22_05_2024__71315[[#This Row],[дата путевого листа]])</f>
        <v>22245402</v>
      </c>
      <c r="C1568" s="20" t="s">
        <v>288</v>
      </c>
      <c r="D1568" s="19">
        <v>45402</v>
      </c>
      <c r="E1568">
        <v>9</v>
      </c>
      <c r="F1568">
        <f>COUNTIF(Телематика!B:B,_22_05_2024__71315[[#This Row],[Столбец1]])</f>
        <v>1</v>
      </c>
    </row>
    <row r="1569" spans="1:6" hidden="1" x14ac:dyDescent="0.2">
      <c r="A1569">
        <v>222</v>
      </c>
      <c r="B1569" t="str">
        <f>CONCATENATE(_22_05_2024__71315[[#This Row],[ID транспорта]],_22_05_2024__71315[[#This Row],[дата путевого листа]])</f>
        <v>22245405</v>
      </c>
      <c r="C1569" s="20" t="s">
        <v>288</v>
      </c>
      <c r="D1569" s="19">
        <v>45405</v>
      </c>
      <c r="E1569">
        <v>54</v>
      </c>
      <c r="F1569">
        <f>COUNTIF(Телематика!B:B,_22_05_2024__71315[[#This Row],[Столбец1]])</f>
        <v>1</v>
      </c>
    </row>
    <row r="1570" spans="1:6" hidden="1" x14ac:dyDescent="0.2">
      <c r="A1570">
        <v>222</v>
      </c>
      <c r="B1570" t="str">
        <f>CONCATENATE(_22_05_2024__71315[[#This Row],[ID транспорта]],_22_05_2024__71315[[#This Row],[дата путевого листа]])</f>
        <v>22245406</v>
      </c>
      <c r="C1570" s="20" t="s">
        <v>288</v>
      </c>
      <c r="D1570" s="19">
        <v>45406</v>
      </c>
      <c r="E1570">
        <v>114</v>
      </c>
      <c r="F1570">
        <f>COUNTIF(Телематика!B:B,_22_05_2024__71315[[#This Row],[Столбец1]])</f>
        <v>1</v>
      </c>
    </row>
    <row r="1571" spans="1:6" hidden="1" x14ac:dyDescent="0.2">
      <c r="A1571">
        <v>222</v>
      </c>
      <c r="B1571" t="str">
        <f>CONCATENATE(_22_05_2024__71315[[#This Row],[ID транспорта]],_22_05_2024__71315[[#This Row],[дата путевого листа]])</f>
        <v>22245407</v>
      </c>
      <c r="C1571" s="20" t="s">
        <v>288</v>
      </c>
      <c r="D1571" s="19">
        <v>45407</v>
      </c>
      <c r="E1571">
        <v>22</v>
      </c>
      <c r="F1571">
        <f>COUNTIF(Телематика!B:B,_22_05_2024__71315[[#This Row],[Столбец1]])</f>
        <v>1</v>
      </c>
    </row>
    <row r="1572" spans="1:6" hidden="1" x14ac:dyDescent="0.2">
      <c r="A1572">
        <v>222</v>
      </c>
      <c r="B1572" t="str">
        <f>CONCATENATE(_22_05_2024__71315[[#This Row],[ID транспорта]],_22_05_2024__71315[[#This Row],[дата путевого листа]])</f>
        <v>22245408</v>
      </c>
      <c r="C1572" s="20" t="s">
        <v>288</v>
      </c>
      <c r="D1572" s="19">
        <v>45408</v>
      </c>
      <c r="E1572">
        <v>455</v>
      </c>
      <c r="F1572">
        <f>COUNTIF(Телематика!B:B,_22_05_2024__71315[[#This Row],[Столбец1]])</f>
        <v>1</v>
      </c>
    </row>
    <row r="1573" spans="1:6" hidden="1" x14ac:dyDescent="0.2">
      <c r="A1573">
        <v>222</v>
      </c>
      <c r="B1573" t="str">
        <f>CONCATENATE(_22_05_2024__71315[[#This Row],[ID транспорта]],_22_05_2024__71315[[#This Row],[дата путевого листа]])</f>
        <v>22245409</v>
      </c>
      <c r="C1573" s="20" t="s">
        <v>288</v>
      </c>
      <c r="D1573" s="19">
        <v>45409</v>
      </c>
      <c r="E1573">
        <v>26</v>
      </c>
      <c r="F1573">
        <f>COUNTIF(Телематика!B:B,_22_05_2024__71315[[#This Row],[Столбец1]])</f>
        <v>1</v>
      </c>
    </row>
    <row r="1574" spans="1:6" hidden="1" x14ac:dyDescent="0.2">
      <c r="A1574">
        <v>222</v>
      </c>
      <c r="B1574" t="str">
        <f>CONCATENATE(_22_05_2024__71315[[#This Row],[ID транспорта]],_22_05_2024__71315[[#This Row],[дата путевого листа]])</f>
        <v>22245410</v>
      </c>
      <c r="C1574" s="20" t="s">
        <v>288</v>
      </c>
      <c r="D1574" s="19">
        <v>45410</v>
      </c>
      <c r="E1574">
        <v>17</v>
      </c>
      <c r="F1574">
        <f>COUNTIF(Телематика!B:B,_22_05_2024__71315[[#This Row],[Столбец1]])</f>
        <v>1</v>
      </c>
    </row>
    <row r="1575" spans="1:6" hidden="1" x14ac:dyDescent="0.2">
      <c r="A1575">
        <v>222</v>
      </c>
      <c r="B1575" t="str">
        <f>CONCATENATE(_22_05_2024__71315[[#This Row],[ID транспорта]],_22_05_2024__71315[[#This Row],[дата путевого листа]])</f>
        <v>22245412</v>
      </c>
      <c r="C1575" s="20" t="s">
        <v>288</v>
      </c>
      <c r="D1575" s="19">
        <v>45412</v>
      </c>
      <c r="E1575">
        <v>46</v>
      </c>
      <c r="F1575">
        <f>COUNTIF(Телематика!B:B,_22_05_2024__71315[[#This Row],[Столбец1]])</f>
        <v>1</v>
      </c>
    </row>
    <row r="1576" spans="1:6" hidden="1" x14ac:dyDescent="0.2">
      <c r="A1576">
        <v>223</v>
      </c>
      <c r="B1576" t="str">
        <f>CONCATENATE(_22_05_2024__71315[[#This Row],[ID транспорта]],_22_05_2024__71315[[#This Row],[дата путевого листа]])</f>
        <v>22345384</v>
      </c>
      <c r="C1576" s="20" t="s">
        <v>101</v>
      </c>
      <c r="D1576" s="19">
        <v>45384</v>
      </c>
      <c r="E1576">
        <v>25</v>
      </c>
      <c r="F1576">
        <f>COUNTIF(Телематика!B:B,_22_05_2024__71315[[#This Row],[Столбец1]])</f>
        <v>1</v>
      </c>
    </row>
    <row r="1577" spans="1:6" hidden="1" x14ac:dyDescent="0.2">
      <c r="A1577">
        <v>223</v>
      </c>
      <c r="B1577" t="str">
        <f>CONCATENATE(_22_05_2024__71315[[#This Row],[ID транспорта]],_22_05_2024__71315[[#This Row],[дата путевого листа]])</f>
        <v>22345385</v>
      </c>
      <c r="C1577" s="20" t="s">
        <v>101</v>
      </c>
      <c r="D1577" s="19">
        <v>45385</v>
      </c>
      <c r="E1577">
        <v>279</v>
      </c>
      <c r="F1577">
        <f>COUNTIF(Телематика!B:B,_22_05_2024__71315[[#This Row],[Столбец1]])</f>
        <v>1</v>
      </c>
    </row>
    <row r="1578" spans="1:6" hidden="1" x14ac:dyDescent="0.2">
      <c r="A1578">
        <v>223</v>
      </c>
      <c r="B1578" t="str">
        <f>CONCATENATE(_22_05_2024__71315[[#This Row],[ID транспорта]],_22_05_2024__71315[[#This Row],[дата путевого листа]])</f>
        <v>22345386</v>
      </c>
      <c r="C1578" s="20" t="s">
        <v>101</v>
      </c>
      <c r="D1578" s="19">
        <v>45386</v>
      </c>
      <c r="E1578">
        <v>241</v>
      </c>
      <c r="F1578">
        <f>COUNTIF(Телематика!B:B,_22_05_2024__71315[[#This Row],[Столбец1]])</f>
        <v>1</v>
      </c>
    </row>
    <row r="1579" spans="1:6" hidden="1" x14ac:dyDescent="0.2">
      <c r="A1579">
        <v>223</v>
      </c>
      <c r="B1579" t="str">
        <f>CONCATENATE(_22_05_2024__71315[[#This Row],[ID транспорта]],_22_05_2024__71315[[#This Row],[дата путевого листа]])</f>
        <v>22345387</v>
      </c>
      <c r="C1579" s="20" t="s">
        <v>101</v>
      </c>
      <c r="D1579" s="19">
        <v>45387</v>
      </c>
      <c r="E1579">
        <v>365</v>
      </c>
      <c r="F1579">
        <f>COUNTIF(Телематика!B:B,_22_05_2024__71315[[#This Row],[Столбец1]])</f>
        <v>1</v>
      </c>
    </row>
    <row r="1580" spans="1:6" hidden="1" x14ac:dyDescent="0.2">
      <c r="A1580">
        <v>223</v>
      </c>
      <c r="B1580" t="str">
        <f>CONCATENATE(_22_05_2024__71315[[#This Row],[ID транспорта]],_22_05_2024__71315[[#This Row],[дата путевого листа]])</f>
        <v>22345388</v>
      </c>
      <c r="C1580" s="20" t="s">
        <v>101</v>
      </c>
      <c r="D1580" s="19">
        <v>45388</v>
      </c>
      <c r="E1580">
        <v>201.1</v>
      </c>
      <c r="F1580">
        <f>COUNTIF(Телематика!B:B,_22_05_2024__71315[[#This Row],[Столбец1]])</f>
        <v>1</v>
      </c>
    </row>
    <row r="1581" spans="1:6" hidden="1" x14ac:dyDescent="0.2">
      <c r="A1581">
        <v>223</v>
      </c>
      <c r="B1581" t="str">
        <f>CONCATENATE(_22_05_2024__71315[[#This Row],[ID транспорта]],_22_05_2024__71315[[#This Row],[дата путевого листа]])</f>
        <v>22345389</v>
      </c>
      <c r="C1581" s="20" t="s">
        <v>101</v>
      </c>
      <c r="D1581" s="19">
        <v>45389</v>
      </c>
      <c r="E1581">
        <v>351.16</v>
      </c>
      <c r="F1581">
        <f>COUNTIF(Телематика!B:B,_22_05_2024__71315[[#This Row],[Столбец1]])</f>
        <v>1</v>
      </c>
    </row>
    <row r="1582" spans="1:6" hidden="1" x14ac:dyDescent="0.2">
      <c r="A1582">
        <v>223</v>
      </c>
      <c r="B1582" t="str">
        <f>CONCATENATE(_22_05_2024__71315[[#This Row],[ID транспорта]],_22_05_2024__71315[[#This Row],[дата путевого листа]])</f>
        <v>22345390</v>
      </c>
      <c r="C1582" s="20" t="s">
        <v>101</v>
      </c>
      <c r="D1582" s="19">
        <v>45390</v>
      </c>
      <c r="E1582">
        <v>301</v>
      </c>
      <c r="F1582">
        <f>COUNTIF(Телематика!B:B,_22_05_2024__71315[[#This Row],[Столбец1]])</f>
        <v>1</v>
      </c>
    </row>
    <row r="1583" spans="1:6" hidden="1" x14ac:dyDescent="0.2">
      <c r="A1583">
        <v>223</v>
      </c>
      <c r="B1583" t="str">
        <f>CONCATENATE(_22_05_2024__71315[[#This Row],[ID транспорта]],_22_05_2024__71315[[#This Row],[дата путевого листа]])</f>
        <v>22345391</v>
      </c>
      <c r="C1583" s="20" t="s">
        <v>101</v>
      </c>
      <c r="D1583" s="19">
        <v>45391</v>
      </c>
      <c r="E1583">
        <v>365.12</v>
      </c>
      <c r="F1583">
        <f>COUNTIF(Телематика!B:B,_22_05_2024__71315[[#This Row],[Столбец1]])</f>
        <v>1</v>
      </c>
    </row>
    <row r="1584" spans="1:6" hidden="1" x14ac:dyDescent="0.2">
      <c r="A1584">
        <v>223</v>
      </c>
      <c r="B1584" t="str">
        <f>CONCATENATE(_22_05_2024__71315[[#This Row],[ID транспорта]],_22_05_2024__71315[[#This Row],[дата путевого листа]])</f>
        <v>22345392</v>
      </c>
      <c r="C1584" s="20" t="s">
        <v>101</v>
      </c>
      <c r="D1584" s="19">
        <v>45392</v>
      </c>
      <c r="E1584">
        <v>269</v>
      </c>
      <c r="F1584">
        <f>COUNTIF(Телематика!B:B,_22_05_2024__71315[[#This Row],[Столбец1]])</f>
        <v>1</v>
      </c>
    </row>
    <row r="1585" spans="1:6" hidden="1" x14ac:dyDescent="0.2">
      <c r="A1585">
        <v>223</v>
      </c>
      <c r="B1585" t="str">
        <f>CONCATENATE(_22_05_2024__71315[[#This Row],[ID транспорта]],_22_05_2024__71315[[#This Row],[дата путевого листа]])</f>
        <v>22345393</v>
      </c>
      <c r="C1585" s="20" t="s">
        <v>101</v>
      </c>
      <c r="D1585" s="19">
        <v>45393</v>
      </c>
      <c r="E1585">
        <v>253</v>
      </c>
      <c r="F1585">
        <f>COUNTIF(Телематика!B:B,_22_05_2024__71315[[#This Row],[Столбец1]])</f>
        <v>1</v>
      </c>
    </row>
    <row r="1586" spans="1:6" hidden="1" x14ac:dyDescent="0.2">
      <c r="A1586">
        <v>223</v>
      </c>
      <c r="B1586" t="str">
        <f>CONCATENATE(_22_05_2024__71315[[#This Row],[ID транспорта]],_22_05_2024__71315[[#This Row],[дата путевого листа]])</f>
        <v>22345394</v>
      </c>
      <c r="C1586" s="20" t="s">
        <v>101</v>
      </c>
      <c r="D1586" s="19">
        <v>45394</v>
      </c>
      <c r="E1586">
        <v>234.64</v>
      </c>
      <c r="F1586">
        <f>COUNTIF(Телематика!B:B,_22_05_2024__71315[[#This Row],[Столбец1]])</f>
        <v>1</v>
      </c>
    </row>
    <row r="1587" spans="1:6" hidden="1" x14ac:dyDescent="0.2">
      <c r="A1587">
        <v>223</v>
      </c>
      <c r="B1587" t="str">
        <f>CONCATENATE(_22_05_2024__71315[[#This Row],[ID транспорта]],_22_05_2024__71315[[#This Row],[дата путевого листа]])</f>
        <v>22345395</v>
      </c>
      <c r="C1587" s="20" t="s">
        <v>101</v>
      </c>
      <c r="D1587" s="19">
        <v>45395</v>
      </c>
      <c r="E1587">
        <v>224.62</v>
      </c>
      <c r="F1587">
        <f>COUNTIF(Телематика!B:B,_22_05_2024__71315[[#This Row],[Столбец1]])</f>
        <v>1</v>
      </c>
    </row>
    <row r="1588" spans="1:6" hidden="1" x14ac:dyDescent="0.2">
      <c r="A1588">
        <v>223</v>
      </c>
      <c r="B1588" t="str">
        <f>CONCATENATE(_22_05_2024__71315[[#This Row],[ID транспорта]],_22_05_2024__71315[[#This Row],[дата путевого листа]])</f>
        <v>22345397</v>
      </c>
      <c r="C1588" s="20" t="s">
        <v>101</v>
      </c>
      <c r="D1588" s="19">
        <v>45397</v>
      </c>
      <c r="E1588">
        <v>357.12</v>
      </c>
      <c r="F1588">
        <f>COUNTIF(Телематика!B:B,_22_05_2024__71315[[#This Row],[Столбец1]])</f>
        <v>1</v>
      </c>
    </row>
    <row r="1589" spans="1:6" hidden="1" x14ac:dyDescent="0.2">
      <c r="A1589">
        <v>223</v>
      </c>
      <c r="B1589" t="str">
        <f>CONCATENATE(_22_05_2024__71315[[#This Row],[ID транспорта]],_22_05_2024__71315[[#This Row],[дата путевого листа]])</f>
        <v>22345398</v>
      </c>
      <c r="C1589" s="20" t="s">
        <v>101</v>
      </c>
      <c r="D1589" s="19">
        <v>45398</v>
      </c>
      <c r="E1589">
        <v>412.02</v>
      </c>
      <c r="F1589">
        <f>COUNTIF(Телематика!B:B,_22_05_2024__71315[[#This Row],[Столбец1]])</f>
        <v>1</v>
      </c>
    </row>
    <row r="1590" spans="1:6" hidden="1" x14ac:dyDescent="0.2">
      <c r="A1590">
        <v>223</v>
      </c>
      <c r="B1590" t="str">
        <f>CONCATENATE(_22_05_2024__71315[[#This Row],[ID транспорта]],_22_05_2024__71315[[#This Row],[дата путевого листа]])</f>
        <v>22345399</v>
      </c>
      <c r="C1590" s="20" t="s">
        <v>101</v>
      </c>
      <c r="D1590" s="19">
        <v>45399</v>
      </c>
      <c r="E1590">
        <v>298.3</v>
      </c>
      <c r="F1590">
        <f>COUNTIF(Телематика!B:B,_22_05_2024__71315[[#This Row],[Столбец1]])</f>
        <v>1</v>
      </c>
    </row>
    <row r="1591" spans="1:6" hidden="1" x14ac:dyDescent="0.2">
      <c r="A1591">
        <v>223</v>
      </c>
      <c r="B1591" t="str">
        <f>CONCATENATE(_22_05_2024__71315[[#This Row],[ID транспорта]],_22_05_2024__71315[[#This Row],[дата путевого листа]])</f>
        <v>22345400</v>
      </c>
      <c r="C1591" s="20" t="s">
        <v>101</v>
      </c>
      <c r="D1591" s="19">
        <v>45400</v>
      </c>
      <c r="E1591">
        <v>251.96</v>
      </c>
      <c r="F1591">
        <f>COUNTIF(Телематика!B:B,_22_05_2024__71315[[#This Row],[Столбец1]])</f>
        <v>1</v>
      </c>
    </row>
    <row r="1592" spans="1:6" hidden="1" x14ac:dyDescent="0.2">
      <c r="A1592">
        <v>223</v>
      </c>
      <c r="B1592" t="str">
        <f>CONCATENATE(_22_05_2024__71315[[#This Row],[ID транспорта]],_22_05_2024__71315[[#This Row],[дата путевого листа]])</f>
        <v>22345401</v>
      </c>
      <c r="C1592" s="20" t="s">
        <v>101</v>
      </c>
      <c r="D1592" s="19">
        <v>45401</v>
      </c>
      <c r="E1592">
        <v>365.16</v>
      </c>
      <c r="F1592">
        <f>COUNTIF(Телематика!B:B,_22_05_2024__71315[[#This Row],[Столбец1]])</f>
        <v>1</v>
      </c>
    </row>
    <row r="1593" spans="1:6" hidden="1" x14ac:dyDescent="0.2">
      <c r="A1593">
        <v>223</v>
      </c>
      <c r="B1593" t="str">
        <f>CONCATENATE(_22_05_2024__71315[[#This Row],[ID транспорта]],_22_05_2024__71315[[#This Row],[дата путевого листа]])</f>
        <v>22345402</v>
      </c>
      <c r="C1593" s="20" t="s">
        <v>101</v>
      </c>
      <c r="D1593" s="19">
        <v>45402</v>
      </c>
      <c r="E1593">
        <v>296</v>
      </c>
      <c r="F1593">
        <f>COUNTIF(Телематика!B:B,_22_05_2024__71315[[#This Row],[Столбец1]])</f>
        <v>1</v>
      </c>
    </row>
    <row r="1594" spans="1:6" hidden="1" x14ac:dyDescent="0.2">
      <c r="A1594">
        <v>223</v>
      </c>
      <c r="B1594" t="str">
        <f>CONCATENATE(_22_05_2024__71315[[#This Row],[ID транспорта]],_22_05_2024__71315[[#This Row],[дата путевого листа]])</f>
        <v>22345403</v>
      </c>
      <c r="C1594" s="20" t="s">
        <v>101</v>
      </c>
      <c r="D1594" s="19">
        <v>45403</v>
      </c>
      <c r="E1594">
        <v>254</v>
      </c>
      <c r="F1594">
        <f>COUNTIF(Телематика!B:B,_22_05_2024__71315[[#This Row],[Столбец1]])</f>
        <v>1</v>
      </c>
    </row>
    <row r="1595" spans="1:6" hidden="1" x14ac:dyDescent="0.2">
      <c r="A1595">
        <v>223</v>
      </c>
      <c r="B1595" t="str">
        <f>CONCATENATE(_22_05_2024__71315[[#This Row],[ID транспорта]],_22_05_2024__71315[[#This Row],[дата путевого листа]])</f>
        <v>22345404</v>
      </c>
      <c r="C1595" s="20" t="s">
        <v>101</v>
      </c>
      <c r="D1595" s="19">
        <v>45404</v>
      </c>
      <c r="E1595">
        <v>210.17</v>
      </c>
      <c r="F1595">
        <f>COUNTIF(Телематика!B:B,_22_05_2024__71315[[#This Row],[Столбец1]])</f>
        <v>1</v>
      </c>
    </row>
    <row r="1596" spans="1:6" hidden="1" x14ac:dyDescent="0.2">
      <c r="A1596">
        <v>223</v>
      </c>
      <c r="B1596" t="str">
        <f>CONCATENATE(_22_05_2024__71315[[#This Row],[ID транспорта]],_22_05_2024__71315[[#This Row],[дата путевого листа]])</f>
        <v>22345405</v>
      </c>
      <c r="C1596" s="20" t="s">
        <v>101</v>
      </c>
      <c r="D1596" s="19">
        <v>45405</v>
      </c>
      <c r="E1596">
        <v>284.36</v>
      </c>
      <c r="F1596">
        <f>COUNTIF(Телематика!B:B,_22_05_2024__71315[[#This Row],[Столбец1]])</f>
        <v>1</v>
      </c>
    </row>
    <row r="1597" spans="1:6" hidden="1" x14ac:dyDescent="0.2">
      <c r="A1597">
        <v>223</v>
      </c>
      <c r="B1597" t="str">
        <f>CONCATENATE(_22_05_2024__71315[[#This Row],[ID транспорта]],_22_05_2024__71315[[#This Row],[дата путевого листа]])</f>
        <v>22345406</v>
      </c>
      <c r="C1597" s="20" t="s">
        <v>101</v>
      </c>
      <c r="D1597" s="19">
        <v>45406</v>
      </c>
      <c r="E1597">
        <v>255.12</v>
      </c>
      <c r="F1597">
        <f>COUNTIF(Телематика!B:B,_22_05_2024__71315[[#This Row],[Столбец1]])</f>
        <v>1</v>
      </c>
    </row>
    <row r="1598" spans="1:6" hidden="1" x14ac:dyDescent="0.2">
      <c r="A1598">
        <v>223</v>
      </c>
      <c r="B1598" t="str">
        <f>CONCATENATE(_22_05_2024__71315[[#This Row],[ID транспорта]],_22_05_2024__71315[[#This Row],[дата путевого листа]])</f>
        <v>22345407</v>
      </c>
      <c r="C1598" s="20" t="s">
        <v>101</v>
      </c>
      <c r="D1598" s="19">
        <v>45407</v>
      </c>
      <c r="E1598">
        <v>389.15</v>
      </c>
      <c r="F1598">
        <f>COUNTIF(Телематика!B:B,_22_05_2024__71315[[#This Row],[Столбец1]])</f>
        <v>1</v>
      </c>
    </row>
    <row r="1599" spans="1:6" hidden="1" x14ac:dyDescent="0.2">
      <c r="A1599">
        <v>225</v>
      </c>
      <c r="B1599" t="str">
        <f>CONCATENATE(_22_05_2024__71315[[#This Row],[ID транспорта]],_22_05_2024__71315[[#This Row],[дата путевого листа]])</f>
        <v>22545388</v>
      </c>
      <c r="C1599" s="20" t="s">
        <v>290</v>
      </c>
      <c r="D1599" s="19">
        <v>45388</v>
      </c>
      <c r="E1599">
        <v>158</v>
      </c>
      <c r="F1599">
        <f>COUNTIF(Телематика!B:B,_22_05_2024__71315[[#This Row],[Столбец1]])</f>
        <v>1</v>
      </c>
    </row>
    <row r="1600" spans="1:6" hidden="1" x14ac:dyDescent="0.2">
      <c r="A1600">
        <v>225</v>
      </c>
      <c r="B1600" t="str">
        <f>CONCATENATE(_22_05_2024__71315[[#This Row],[ID транспорта]],_22_05_2024__71315[[#This Row],[дата путевого листа]])</f>
        <v>22545389</v>
      </c>
      <c r="C1600" s="20" t="s">
        <v>290</v>
      </c>
      <c r="D1600" s="19">
        <v>45389</v>
      </c>
      <c r="E1600">
        <v>163</v>
      </c>
      <c r="F1600">
        <f>COUNTIF(Телематика!B:B,_22_05_2024__71315[[#This Row],[Столбец1]])</f>
        <v>1</v>
      </c>
    </row>
    <row r="1601" spans="1:6" hidden="1" x14ac:dyDescent="0.2">
      <c r="A1601">
        <v>225</v>
      </c>
      <c r="B1601" t="str">
        <f>CONCATENATE(_22_05_2024__71315[[#This Row],[ID транспорта]],_22_05_2024__71315[[#This Row],[дата путевого листа]])</f>
        <v>22545390</v>
      </c>
      <c r="C1601" s="20" t="s">
        <v>290</v>
      </c>
      <c r="D1601" s="19">
        <v>45390</v>
      </c>
      <c r="E1601">
        <v>401</v>
      </c>
      <c r="F1601">
        <f>COUNTIF(Телематика!B:B,_22_05_2024__71315[[#This Row],[Столбец1]])</f>
        <v>1</v>
      </c>
    </row>
    <row r="1602" spans="1:6" hidden="1" x14ac:dyDescent="0.2">
      <c r="A1602">
        <v>225</v>
      </c>
      <c r="B1602" t="str">
        <f>CONCATENATE(_22_05_2024__71315[[#This Row],[ID транспорта]],_22_05_2024__71315[[#This Row],[дата путевого листа]])</f>
        <v>22545391</v>
      </c>
      <c r="C1602" s="20" t="s">
        <v>290</v>
      </c>
      <c r="D1602" s="19">
        <v>45391</v>
      </c>
      <c r="E1602">
        <v>127</v>
      </c>
      <c r="F1602">
        <f>COUNTIF(Телематика!B:B,_22_05_2024__71315[[#This Row],[Столбец1]])</f>
        <v>1</v>
      </c>
    </row>
    <row r="1603" spans="1:6" hidden="1" x14ac:dyDescent="0.2">
      <c r="A1603">
        <v>225</v>
      </c>
      <c r="B1603" t="str">
        <f>CONCATENATE(_22_05_2024__71315[[#This Row],[ID транспорта]],_22_05_2024__71315[[#This Row],[дата путевого листа]])</f>
        <v>22545392</v>
      </c>
      <c r="C1603" s="20" t="s">
        <v>290</v>
      </c>
      <c r="D1603" s="19">
        <v>45392</v>
      </c>
      <c r="E1603">
        <v>1245</v>
      </c>
      <c r="F1603">
        <f>COUNTIF(Телематика!B:B,_22_05_2024__71315[[#This Row],[Столбец1]])</f>
        <v>1</v>
      </c>
    </row>
    <row r="1604" spans="1:6" x14ac:dyDescent="0.2">
      <c r="A1604">
        <v>225</v>
      </c>
      <c r="B1604" t="str">
        <f>CONCATENATE(_22_05_2024__71315[[#This Row],[ID транспорта]],_22_05_2024__71315[[#This Row],[дата путевого листа]])</f>
        <v>22545393</v>
      </c>
      <c r="C1604" s="20" t="s">
        <v>290</v>
      </c>
      <c r="D1604" s="19">
        <v>45393</v>
      </c>
      <c r="E1604">
        <v>440</v>
      </c>
      <c r="F1604">
        <f>COUNTIF(Телематика!B:B,_22_05_2024__71315[[#This Row],[Столбец1]])</f>
        <v>1</v>
      </c>
    </row>
    <row r="1605" spans="1:6" x14ac:dyDescent="0.2">
      <c r="A1605">
        <v>225</v>
      </c>
      <c r="B1605" t="str">
        <f>CONCATENATE(_22_05_2024__71315[[#This Row],[ID транспорта]],_22_05_2024__71315[[#This Row],[дата путевого листа]])</f>
        <v>22545394</v>
      </c>
      <c r="C1605" s="20" t="s">
        <v>290</v>
      </c>
      <c r="D1605" s="19">
        <v>45394</v>
      </c>
      <c r="E1605">
        <v>903</v>
      </c>
      <c r="F1605">
        <f>COUNTIF(Телематика!B:B,_22_05_2024__71315[[#This Row],[Столбец1]])</f>
        <v>1</v>
      </c>
    </row>
    <row r="1606" spans="1:6" x14ac:dyDescent="0.2">
      <c r="A1606">
        <v>225</v>
      </c>
      <c r="B1606" t="str">
        <f>CONCATENATE(_22_05_2024__71315[[#This Row],[ID транспорта]],_22_05_2024__71315[[#This Row],[дата путевого листа]])</f>
        <v>22545395</v>
      </c>
      <c r="C1606" s="20" t="s">
        <v>290</v>
      </c>
      <c r="D1606" s="19">
        <v>45395</v>
      </c>
      <c r="E1606">
        <v>141</v>
      </c>
      <c r="F1606">
        <f>COUNTIF(Телематика!B:B,_22_05_2024__71315[[#This Row],[Столбец1]])</f>
        <v>1</v>
      </c>
    </row>
    <row r="1607" spans="1:6" hidden="1" x14ac:dyDescent="0.2">
      <c r="A1607">
        <v>225</v>
      </c>
      <c r="B1607" t="str">
        <f>CONCATENATE(_22_05_2024__71315[[#This Row],[ID транспорта]],_22_05_2024__71315[[#This Row],[дата путевого листа]])</f>
        <v>22545397</v>
      </c>
      <c r="C1607" s="20" t="s">
        <v>290</v>
      </c>
      <c r="D1607" s="19">
        <v>45397</v>
      </c>
      <c r="E1607">
        <v>82</v>
      </c>
      <c r="F1607">
        <f>COUNTIF(Телематика!B:B,_22_05_2024__71315[[#This Row],[Столбец1]])</f>
        <v>1</v>
      </c>
    </row>
    <row r="1608" spans="1:6" hidden="1" x14ac:dyDescent="0.2">
      <c r="A1608">
        <v>225</v>
      </c>
      <c r="B1608" t="str">
        <f>CONCATENATE(_22_05_2024__71315[[#This Row],[ID транспорта]],_22_05_2024__71315[[#This Row],[дата путевого листа]])</f>
        <v>22545398</v>
      </c>
      <c r="C1608" s="20" t="s">
        <v>290</v>
      </c>
      <c r="D1608" s="19">
        <v>45398</v>
      </c>
      <c r="E1608">
        <v>55</v>
      </c>
      <c r="F1608">
        <f>COUNTIF(Телематика!B:B,_22_05_2024__71315[[#This Row],[Столбец1]])</f>
        <v>1</v>
      </c>
    </row>
    <row r="1609" spans="1:6" x14ac:dyDescent="0.2">
      <c r="A1609">
        <v>225</v>
      </c>
      <c r="B1609" t="str">
        <f>CONCATENATE(_22_05_2024__71315[[#This Row],[ID транспорта]],_22_05_2024__71315[[#This Row],[дата путевого листа]])</f>
        <v>22545399</v>
      </c>
      <c r="C1609" s="20" t="s">
        <v>290</v>
      </c>
      <c r="D1609" s="19">
        <v>45399</v>
      </c>
      <c r="E1609">
        <v>68</v>
      </c>
      <c r="F1609">
        <f>COUNTIF(Телематика!B:B,_22_05_2024__71315[[#This Row],[Столбец1]])</f>
        <v>1</v>
      </c>
    </row>
    <row r="1610" spans="1:6" hidden="1" x14ac:dyDescent="0.2">
      <c r="A1610">
        <v>225</v>
      </c>
      <c r="B1610" t="str">
        <f>CONCATENATE(_22_05_2024__71315[[#This Row],[ID транспорта]],_22_05_2024__71315[[#This Row],[дата путевого листа]])</f>
        <v>22545400</v>
      </c>
      <c r="C1610" s="20" t="s">
        <v>290</v>
      </c>
      <c r="D1610" s="19">
        <v>45400</v>
      </c>
      <c r="E1610">
        <v>57</v>
      </c>
      <c r="F1610">
        <f>COUNTIF(Телематика!B:B,_22_05_2024__71315[[#This Row],[Столбец1]])</f>
        <v>1</v>
      </c>
    </row>
    <row r="1611" spans="1:6" hidden="1" x14ac:dyDescent="0.2">
      <c r="A1611">
        <v>225</v>
      </c>
      <c r="B1611" t="str">
        <f>CONCATENATE(_22_05_2024__71315[[#This Row],[ID транспорта]],_22_05_2024__71315[[#This Row],[дата путевого листа]])</f>
        <v>22545401</v>
      </c>
      <c r="C1611" s="20" t="s">
        <v>290</v>
      </c>
      <c r="D1611" s="19">
        <v>45401</v>
      </c>
      <c r="E1611">
        <v>76</v>
      </c>
      <c r="F1611">
        <f>COUNTIF(Телематика!B:B,_22_05_2024__71315[[#This Row],[Столбец1]])</f>
        <v>1</v>
      </c>
    </row>
    <row r="1612" spans="1:6" hidden="1" x14ac:dyDescent="0.2">
      <c r="A1612">
        <v>225</v>
      </c>
      <c r="B1612" t="str">
        <f>CONCATENATE(_22_05_2024__71315[[#This Row],[ID транспорта]],_22_05_2024__71315[[#This Row],[дата путевого листа]])</f>
        <v>22545402</v>
      </c>
      <c r="C1612" s="20" t="s">
        <v>290</v>
      </c>
      <c r="D1612" s="19">
        <v>45402</v>
      </c>
      <c r="E1612">
        <v>107</v>
      </c>
      <c r="F1612">
        <f>COUNTIF(Телематика!B:B,_22_05_2024__71315[[#This Row],[Столбец1]])</f>
        <v>1</v>
      </c>
    </row>
    <row r="1613" spans="1:6" hidden="1" x14ac:dyDescent="0.2">
      <c r="A1613">
        <v>225</v>
      </c>
      <c r="B1613" t="str">
        <f>CONCATENATE(_22_05_2024__71315[[#This Row],[ID транспорта]],_22_05_2024__71315[[#This Row],[дата путевого листа]])</f>
        <v>22545403</v>
      </c>
      <c r="C1613" s="20" t="s">
        <v>290</v>
      </c>
      <c r="D1613" s="19">
        <v>45403</v>
      </c>
      <c r="E1613">
        <v>822</v>
      </c>
      <c r="F1613">
        <f>COUNTIF(Телематика!B:B,_22_05_2024__71315[[#This Row],[Столбец1]])</f>
        <v>1</v>
      </c>
    </row>
    <row r="1614" spans="1:6" hidden="1" x14ac:dyDescent="0.2">
      <c r="A1614">
        <v>225</v>
      </c>
      <c r="B1614" t="str">
        <f>CONCATENATE(_22_05_2024__71315[[#This Row],[ID транспорта]],_22_05_2024__71315[[#This Row],[дата путевого листа]])</f>
        <v>22545404</v>
      </c>
      <c r="C1614" s="20" t="s">
        <v>290</v>
      </c>
      <c r="D1614" s="19">
        <v>45404</v>
      </c>
      <c r="E1614">
        <v>1789</v>
      </c>
      <c r="F1614">
        <f>COUNTIF(Телематика!B:B,_22_05_2024__71315[[#This Row],[Столбец1]])</f>
        <v>1</v>
      </c>
    </row>
    <row r="1615" spans="1:6" x14ac:dyDescent="0.2">
      <c r="A1615">
        <v>225</v>
      </c>
      <c r="B1615" t="str">
        <f>CONCATENATE(_22_05_2024__71315[[#This Row],[ID транспорта]],_22_05_2024__71315[[#This Row],[дата путевого листа]])</f>
        <v>22545405</v>
      </c>
      <c r="C1615" s="20" t="s">
        <v>290</v>
      </c>
      <c r="D1615" s="19">
        <v>45405</v>
      </c>
      <c r="E1615">
        <v>67</v>
      </c>
      <c r="F1615">
        <f>COUNTIF(Телематика!B:B,_22_05_2024__71315[[#This Row],[Столбец1]])</f>
        <v>1</v>
      </c>
    </row>
    <row r="1616" spans="1:6" x14ac:dyDescent="0.2">
      <c r="A1616">
        <v>225</v>
      </c>
      <c r="B1616" t="str">
        <f>CONCATENATE(_22_05_2024__71315[[#This Row],[ID транспорта]],_22_05_2024__71315[[#This Row],[дата путевого листа]])</f>
        <v>22545406</v>
      </c>
      <c r="C1616" s="20" t="s">
        <v>290</v>
      </c>
      <c r="D1616" s="19">
        <v>45406</v>
      </c>
      <c r="E1616">
        <v>135</v>
      </c>
      <c r="F1616">
        <f>COUNTIF(Телематика!B:B,_22_05_2024__71315[[#This Row],[Столбец1]])</f>
        <v>1</v>
      </c>
    </row>
    <row r="1617" spans="1:6" x14ac:dyDescent="0.2">
      <c r="A1617">
        <v>225</v>
      </c>
      <c r="B1617" t="str">
        <f>CONCATENATE(_22_05_2024__71315[[#This Row],[ID транспорта]],_22_05_2024__71315[[#This Row],[дата путевого листа]])</f>
        <v>22545407</v>
      </c>
      <c r="C1617" s="20" t="s">
        <v>290</v>
      </c>
      <c r="D1617" s="19">
        <v>45407</v>
      </c>
      <c r="E1617">
        <v>973</v>
      </c>
      <c r="F1617">
        <f>COUNTIF(Телематика!B:B,_22_05_2024__71315[[#This Row],[Столбец1]])</f>
        <v>1</v>
      </c>
    </row>
    <row r="1618" spans="1:6" hidden="1" x14ac:dyDescent="0.2">
      <c r="A1618">
        <v>225</v>
      </c>
      <c r="B1618" t="str">
        <f>CONCATENATE(_22_05_2024__71315[[#This Row],[ID транспорта]],_22_05_2024__71315[[#This Row],[дата путевого листа]])</f>
        <v>22545408</v>
      </c>
      <c r="C1618" s="20" t="s">
        <v>290</v>
      </c>
      <c r="D1618" s="19">
        <v>45408</v>
      </c>
      <c r="E1618">
        <v>354</v>
      </c>
      <c r="F1618">
        <f>COUNTIF(Телематика!B:B,_22_05_2024__71315[[#This Row],[Столбец1]])</f>
        <v>1</v>
      </c>
    </row>
    <row r="1619" spans="1:6" hidden="1" x14ac:dyDescent="0.2">
      <c r="A1619">
        <v>226</v>
      </c>
      <c r="B1619" t="str">
        <f>CONCATENATE(_22_05_2024__71315[[#This Row],[ID транспорта]],_22_05_2024__71315[[#This Row],[дата путевого листа]])</f>
        <v>22645390</v>
      </c>
      <c r="C1619" s="20" t="s">
        <v>104</v>
      </c>
      <c r="D1619" s="19">
        <v>45390</v>
      </c>
      <c r="E1619">
        <v>30</v>
      </c>
      <c r="F1619">
        <f>COUNTIF(Телематика!B:B,_22_05_2024__71315[[#This Row],[Столбец1]])</f>
        <v>1</v>
      </c>
    </row>
    <row r="1620" spans="1:6" hidden="1" x14ac:dyDescent="0.2">
      <c r="A1620">
        <v>226</v>
      </c>
      <c r="B1620" t="str">
        <f>CONCATENATE(_22_05_2024__71315[[#This Row],[ID транспорта]],_22_05_2024__71315[[#This Row],[дата путевого листа]])</f>
        <v>22645391</v>
      </c>
      <c r="C1620" s="20" t="s">
        <v>104</v>
      </c>
      <c r="D1620" s="19">
        <v>45391</v>
      </c>
      <c r="E1620">
        <v>39</v>
      </c>
      <c r="F1620">
        <f>COUNTIF(Телематика!B:B,_22_05_2024__71315[[#This Row],[Столбец1]])</f>
        <v>1</v>
      </c>
    </row>
    <row r="1621" spans="1:6" hidden="1" x14ac:dyDescent="0.2">
      <c r="A1621">
        <v>226</v>
      </c>
      <c r="B1621" t="str">
        <f>CONCATENATE(_22_05_2024__71315[[#This Row],[ID транспорта]],_22_05_2024__71315[[#This Row],[дата путевого листа]])</f>
        <v>22645393</v>
      </c>
      <c r="C1621" s="20" t="s">
        <v>104</v>
      </c>
      <c r="D1621" s="19">
        <v>45393</v>
      </c>
      <c r="E1621">
        <v>1</v>
      </c>
      <c r="F1621">
        <f>COUNTIF(Телематика!B:B,_22_05_2024__71315[[#This Row],[Столбец1]])</f>
        <v>1</v>
      </c>
    </row>
    <row r="1622" spans="1:6" hidden="1" x14ac:dyDescent="0.2">
      <c r="A1622">
        <v>226</v>
      </c>
      <c r="B1622" t="str">
        <f>CONCATENATE(_22_05_2024__71315[[#This Row],[ID транспорта]],_22_05_2024__71315[[#This Row],[дата путевого листа]])</f>
        <v>22645401</v>
      </c>
      <c r="C1622" s="20" t="s">
        <v>104</v>
      </c>
      <c r="D1622" s="19">
        <v>45401</v>
      </c>
      <c r="E1622">
        <v>1</v>
      </c>
      <c r="F1622">
        <f>COUNTIF(Телематика!B:B,_22_05_2024__71315[[#This Row],[Столбец1]])</f>
        <v>1</v>
      </c>
    </row>
    <row r="1623" spans="1:6" hidden="1" x14ac:dyDescent="0.2">
      <c r="A1623">
        <v>226</v>
      </c>
      <c r="B1623" t="str">
        <f>CONCATENATE(_22_05_2024__71315[[#This Row],[ID транспорта]],_22_05_2024__71315[[#This Row],[дата путевого листа]])</f>
        <v>22645405</v>
      </c>
      <c r="C1623" s="20" t="s">
        <v>104</v>
      </c>
      <c r="D1623" s="19">
        <v>45405</v>
      </c>
      <c r="E1623">
        <v>46</v>
      </c>
      <c r="F1623">
        <f>COUNTIF(Телематика!B:B,_22_05_2024__71315[[#This Row],[Столбец1]])</f>
        <v>1</v>
      </c>
    </row>
    <row r="1624" spans="1:6" hidden="1" x14ac:dyDescent="0.2">
      <c r="A1624">
        <v>226</v>
      </c>
      <c r="B1624" t="str">
        <f>CONCATENATE(_22_05_2024__71315[[#This Row],[ID транспорта]],_22_05_2024__71315[[#This Row],[дата путевого листа]])</f>
        <v>22645409</v>
      </c>
      <c r="C1624" s="20" t="s">
        <v>104</v>
      </c>
      <c r="D1624" s="19">
        <v>45409</v>
      </c>
      <c r="E1624">
        <v>29</v>
      </c>
      <c r="F1624">
        <f>COUNTIF(Телематика!B:B,_22_05_2024__71315[[#This Row],[Столбец1]])</f>
        <v>1</v>
      </c>
    </row>
    <row r="1625" spans="1:6" x14ac:dyDescent="0.2">
      <c r="A1625">
        <v>227</v>
      </c>
      <c r="B1625" t="str">
        <f>CONCATENATE(_22_05_2024__71315[[#This Row],[ID транспорта]],_22_05_2024__71315[[#This Row],[дата путевого листа]])</f>
        <v>22745386</v>
      </c>
      <c r="C1625" s="20" t="s">
        <v>291</v>
      </c>
      <c r="D1625" s="19">
        <v>45386</v>
      </c>
      <c r="E1625">
        <v>42</v>
      </c>
      <c r="F1625">
        <f>COUNTIF(Телематика!B:B,_22_05_2024__71315[[#This Row],[Столбец1]])</f>
        <v>1</v>
      </c>
    </row>
    <row r="1626" spans="1:6" x14ac:dyDescent="0.2">
      <c r="A1626">
        <v>227</v>
      </c>
      <c r="B1626" t="str">
        <f>CONCATENATE(_22_05_2024__71315[[#This Row],[ID транспорта]],_22_05_2024__71315[[#This Row],[дата путевого листа]])</f>
        <v>22745389</v>
      </c>
      <c r="C1626" s="20" t="s">
        <v>291</v>
      </c>
      <c r="D1626" s="19">
        <v>45389</v>
      </c>
      <c r="E1626">
        <v>1</v>
      </c>
      <c r="F1626">
        <f>COUNTIF(Телематика!B:B,_22_05_2024__71315[[#This Row],[Столбец1]])</f>
        <v>1</v>
      </c>
    </row>
    <row r="1627" spans="1:6" x14ac:dyDescent="0.2">
      <c r="A1627">
        <v>227</v>
      </c>
      <c r="B1627" t="str">
        <f>CONCATENATE(_22_05_2024__71315[[#This Row],[ID транспорта]],_22_05_2024__71315[[#This Row],[дата путевого листа]])</f>
        <v>22745399</v>
      </c>
      <c r="C1627" s="20" t="s">
        <v>291</v>
      </c>
      <c r="D1627" s="19">
        <v>45399</v>
      </c>
      <c r="E1627">
        <v>0</v>
      </c>
      <c r="F1627">
        <f>COUNTIF(Телематика!B:B,_22_05_2024__71315[[#This Row],[Столбец1]])</f>
        <v>1</v>
      </c>
    </row>
    <row r="1628" spans="1:6" x14ac:dyDescent="0.2">
      <c r="A1628">
        <v>227</v>
      </c>
      <c r="B1628" t="str">
        <f>CONCATENATE(_22_05_2024__71315[[#This Row],[ID транспорта]],_22_05_2024__71315[[#This Row],[дата путевого листа]])</f>
        <v>22745410</v>
      </c>
      <c r="C1628" s="20" t="s">
        <v>291</v>
      </c>
      <c r="D1628" s="19">
        <v>45410</v>
      </c>
      <c r="E1628">
        <v>0</v>
      </c>
      <c r="F1628">
        <f>COUNTIF(Телематика!B:B,_22_05_2024__71315[[#This Row],[Столбец1]])</f>
        <v>1</v>
      </c>
    </row>
    <row r="1629" spans="1:6" hidden="1" x14ac:dyDescent="0.2">
      <c r="A1629">
        <v>229</v>
      </c>
      <c r="B1629" t="str">
        <f>CONCATENATE(_22_05_2024__71315[[#This Row],[ID транспорта]],_22_05_2024__71315[[#This Row],[дата путевого листа]])</f>
        <v>22945383</v>
      </c>
      <c r="C1629" s="20" t="s">
        <v>293</v>
      </c>
      <c r="D1629" s="19">
        <v>45383</v>
      </c>
      <c r="E1629">
        <v>45</v>
      </c>
      <c r="F1629">
        <f>COUNTIF(Телематика!B:B,_22_05_2024__71315[[#This Row],[Столбец1]])</f>
        <v>1</v>
      </c>
    </row>
    <row r="1630" spans="1:6" hidden="1" x14ac:dyDescent="0.2">
      <c r="A1630">
        <v>229</v>
      </c>
      <c r="B1630" t="str">
        <f>CONCATENATE(_22_05_2024__71315[[#This Row],[ID транспорта]],_22_05_2024__71315[[#This Row],[дата путевого листа]])</f>
        <v>22945384</v>
      </c>
      <c r="C1630" s="20" t="s">
        <v>293</v>
      </c>
      <c r="D1630" s="19">
        <v>45384</v>
      </c>
      <c r="E1630">
        <v>61</v>
      </c>
      <c r="F1630">
        <f>COUNTIF(Телематика!B:B,_22_05_2024__71315[[#This Row],[Столбец1]])</f>
        <v>1</v>
      </c>
    </row>
    <row r="1631" spans="1:6" hidden="1" x14ac:dyDescent="0.2">
      <c r="A1631">
        <v>229</v>
      </c>
      <c r="B1631" t="str">
        <f>CONCATENATE(_22_05_2024__71315[[#This Row],[ID транспорта]],_22_05_2024__71315[[#This Row],[дата путевого листа]])</f>
        <v>22945385</v>
      </c>
      <c r="C1631" s="20" t="s">
        <v>293</v>
      </c>
      <c r="D1631" s="19">
        <v>45385</v>
      </c>
      <c r="E1631">
        <v>0</v>
      </c>
      <c r="F1631">
        <f>COUNTIF(Телематика!B:B,_22_05_2024__71315[[#This Row],[Столбец1]])</f>
        <v>1</v>
      </c>
    </row>
    <row r="1632" spans="1:6" hidden="1" x14ac:dyDescent="0.2">
      <c r="A1632">
        <v>229</v>
      </c>
      <c r="B1632" t="str">
        <f>CONCATENATE(_22_05_2024__71315[[#This Row],[ID транспорта]],_22_05_2024__71315[[#This Row],[дата путевого листа]])</f>
        <v>22945392</v>
      </c>
      <c r="C1632" s="20" t="s">
        <v>293</v>
      </c>
      <c r="D1632" s="19">
        <v>45392</v>
      </c>
      <c r="E1632">
        <v>1</v>
      </c>
      <c r="F1632">
        <f>COUNTIF(Телематика!B:B,_22_05_2024__71315[[#This Row],[Столбец1]])</f>
        <v>1</v>
      </c>
    </row>
    <row r="1633" spans="1:6" hidden="1" x14ac:dyDescent="0.2">
      <c r="A1633">
        <v>229</v>
      </c>
      <c r="B1633" t="str">
        <f>CONCATENATE(_22_05_2024__71315[[#This Row],[ID транспорта]],_22_05_2024__71315[[#This Row],[дата путевого листа]])</f>
        <v>22945400</v>
      </c>
      <c r="C1633" s="20" t="s">
        <v>293</v>
      </c>
      <c r="D1633" s="19">
        <v>45400</v>
      </c>
      <c r="E1633">
        <v>7</v>
      </c>
      <c r="F1633">
        <f>COUNTIF(Телематика!B:B,_22_05_2024__71315[[#This Row],[Столбец1]])</f>
        <v>1</v>
      </c>
    </row>
    <row r="1634" spans="1:6" hidden="1" x14ac:dyDescent="0.2">
      <c r="A1634">
        <v>229</v>
      </c>
      <c r="B1634" t="str">
        <f>CONCATENATE(_22_05_2024__71315[[#This Row],[ID транспорта]],_22_05_2024__71315[[#This Row],[дата путевого листа]])</f>
        <v>22945408</v>
      </c>
      <c r="C1634" s="20" t="s">
        <v>293</v>
      </c>
      <c r="D1634" s="19">
        <v>45408</v>
      </c>
      <c r="E1634">
        <v>18</v>
      </c>
      <c r="F1634">
        <f>COUNTIF(Телематика!B:B,_22_05_2024__71315[[#This Row],[Столбец1]])</f>
        <v>1</v>
      </c>
    </row>
    <row r="1635" spans="1:6" hidden="1" x14ac:dyDescent="0.2">
      <c r="A1635">
        <v>229</v>
      </c>
      <c r="B1635" t="str">
        <f>CONCATENATE(_22_05_2024__71315[[#This Row],[ID транспорта]],_22_05_2024__71315[[#This Row],[дата путевого листа]])</f>
        <v>22945410</v>
      </c>
      <c r="C1635" s="20" t="s">
        <v>293</v>
      </c>
      <c r="D1635" s="19">
        <v>45410</v>
      </c>
      <c r="E1635">
        <v>86</v>
      </c>
      <c r="F1635">
        <f>COUNTIF(Телематика!B:B,_22_05_2024__71315[[#This Row],[Столбец1]])</f>
        <v>1</v>
      </c>
    </row>
    <row r="1636" spans="1:6" hidden="1" x14ac:dyDescent="0.2">
      <c r="A1636">
        <v>229</v>
      </c>
      <c r="B1636" t="str">
        <f>CONCATENATE(_22_05_2024__71315[[#This Row],[ID транспорта]],_22_05_2024__71315[[#This Row],[дата путевого листа]])</f>
        <v>22945412</v>
      </c>
      <c r="C1636" s="20" t="s">
        <v>293</v>
      </c>
      <c r="D1636" s="19">
        <v>45412</v>
      </c>
      <c r="E1636">
        <v>36</v>
      </c>
      <c r="F1636">
        <f>COUNTIF(Телематика!B:B,_22_05_2024__71315[[#This Row],[Столбец1]])</f>
        <v>1</v>
      </c>
    </row>
    <row r="1637" spans="1:6" hidden="1" x14ac:dyDescent="0.2">
      <c r="A1637">
        <v>460</v>
      </c>
      <c r="B1637" t="str">
        <f>CONCATENATE(_22_05_2024__71315[[#This Row],[ID транспорта]],_22_05_2024__71315[[#This Row],[дата путевого листа]])</f>
        <v>46045400</v>
      </c>
      <c r="C1637" s="20" t="s">
        <v>294</v>
      </c>
      <c r="D1637" s="19">
        <v>45400</v>
      </c>
      <c r="E1637">
        <v>90</v>
      </c>
      <c r="F1637">
        <f>COUNTIF(Телематика!B:B,_22_05_2024__71315[[#This Row],[Столбец1]])</f>
        <v>1</v>
      </c>
    </row>
    <row r="1638" spans="1:6" hidden="1" x14ac:dyDescent="0.2">
      <c r="A1638">
        <v>460</v>
      </c>
      <c r="B1638" t="str">
        <f>CONCATENATE(_22_05_2024__71315[[#This Row],[ID транспорта]],_22_05_2024__71315[[#This Row],[дата путевого листа]])</f>
        <v>46045409</v>
      </c>
      <c r="C1638" s="20" t="s">
        <v>294</v>
      </c>
      <c r="D1638" s="19">
        <v>45409</v>
      </c>
      <c r="E1638">
        <v>110</v>
      </c>
      <c r="F1638">
        <f>COUNTIF(Телематика!B:B,_22_05_2024__71315[[#This Row],[Столбец1]])</f>
        <v>2</v>
      </c>
    </row>
    <row r="1639" spans="1:6" hidden="1" x14ac:dyDescent="0.2">
      <c r="A1639">
        <v>460</v>
      </c>
      <c r="B1639" t="str">
        <f>CONCATENATE(_22_05_2024__71315[[#This Row],[ID транспорта]],_22_05_2024__71315[[#This Row],[дата путевого листа]])</f>
        <v>46045412</v>
      </c>
      <c r="C1639" s="20" t="s">
        <v>294</v>
      </c>
      <c r="D1639" s="19">
        <v>45412</v>
      </c>
      <c r="E1639">
        <v>33</v>
      </c>
      <c r="F1639">
        <f>COUNTIF(Телематика!B:B,_22_05_2024__71315[[#This Row],[Столбец1]])</f>
        <v>1</v>
      </c>
    </row>
    <row r="1640" spans="1:6" x14ac:dyDescent="0.2">
      <c r="A1640">
        <v>231</v>
      </c>
      <c r="B1640" t="str">
        <f>CONCATENATE(_22_05_2024__71315[[#This Row],[ID транспорта]],_22_05_2024__71315[[#This Row],[дата путевого листа]])</f>
        <v>23145387</v>
      </c>
      <c r="C1640" s="20" t="s">
        <v>296</v>
      </c>
      <c r="D1640" s="19">
        <v>45387</v>
      </c>
      <c r="E1640">
        <v>47</v>
      </c>
      <c r="F1640">
        <f>COUNTIF(Телематика!B:B,_22_05_2024__71315[[#This Row],[Столбец1]])</f>
        <v>1</v>
      </c>
    </row>
    <row r="1641" spans="1:6" x14ac:dyDescent="0.2">
      <c r="A1641">
        <v>231</v>
      </c>
      <c r="B1641" t="str">
        <f>CONCATENATE(_22_05_2024__71315[[#This Row],[ID транспорта]],_22_05_2024__71315[[#This Row],[дата путевого листа]])</f>
        <v>23145400</v>
      </c>
      <c r="C1641" s="20" t="s">
        <v>296</v>
      </c>
      <c r="D1641" s="19">
        <v>45400</v>
      </c>
      <c r="E1641">
        <v>90</v>
      </c>
      <c r="F1641">
        <f>COUNTIF(Телематика!B:B,_22_05_2024__71315[[#This Row],[Столбец1]])</f>
        <v>1</v>
      </c>
    </row>
    <row r="1642" spans="1:6" x14ac:dyDescent="0.2">
      <c r="A1642">
        <v>231</v>
      </c>
      <c r="B1642" t="str">
        <f>CONCATENATE(_22_05_2024__71315[[#This Row],[ID транспорта]],_22_05_2024__71315[[#This Row],[дата путевого листа]])</f>
        <v>23145409</v>
      </c>
      <c r="C1642" s="20" t="s">
        <v>296</v>
      </c>
      <c r="D1642" s="19">
        <v>45409</v>
      </c>
      <c r="E1642">
        <v>110</v>
      </c>
      <c r="F1642">
        <f>COUNTIF(Телематика!B:B,_22_05_2024__71315[[#This Row],[Столбец1]])</f>
        <v>1</v>
      </c>
    </row>
    <row r="1643" spans="1:6" x14ac:dyDescent="0.2">
      <c r="A1643">
        <v>231</v>
      </c>
      <c r="B1643" t="str">
        <f>CONCATENATE(_22_05_2024__71315[[#This Row],[ID транспорта]],_22_05_2024__71315[[#This Row],[дата путевого листа]])</f>
        <v>23145412</v>
      </c>
      <c r="C1643" s="20" t="s">
        <v>296</v>
      </c>
      <c r="D1643" s="19">
        <v>45412</v>
      </c>
      <c r="E1643">
        <v>33</v>
      </c>
      <c r="F1643">
        <f>COUNTIF(Телематика!B:B,_22_05_2024__71315[[#This Row],[Столбец1]])</f>
        <v>1</v>
      </c>
    </row>
    <row r="1644" spans="1:6" x14ac:dyDescent="0.2">
      <c r="A1644">
        <v>232</v>
      </c>
      <c r="B1644" t="str">
        <f>CONCATENATE(_22_05_2024__71315[[#This Row],[ID транспорта]],_22_05_2024__71315[[#This Row],[дата путевого листа]])</f>
        <v>23245400</v>
      </c>
      <c r="C1644" s="20" t="s">
        <v>108</v>
      </c>
      <c r="D1644" s="19">
        <v>45400</v>
      </c>
      <c r="E1644">
        <v>10</v>
      </c>
      <c r="F1644">
        <f>COUNTIF(Телематика!B:B,_22_05_2024__71315[[#This Row],[Столбец1]])</f>
        <v>1</v>
      </c>
    </row>
    <row r="1645" spans="1:6" x14ac:dyDescent="0.2">
      <c r="A1645">
        <v>232</v>
      </c>
      <c r="B1645" t="str">
        <f>CONCATENATE(_22_05_2024__71315[[#This Row],[ID транспорта]],_22_05_2024__71315[[#This Row],[дата путевого листа]])</f>
        <v>23245409</v>
      </c>
      <c r="C1645" s="20" t="s">
        <v>108</v>
      </c>
      <c r="D1645" s="19">
        <v>45409</v>
      </c>
      <c r="E1645">
        <v>16</v>
      </c>
      <c r="F1645">
        <f>COUNTIF(Телематика!B:B,_22_05_2024__71315[[#This Row],[Столбец1]])</f>
        <v>1</v>
      </c>
    </row>
    <row r="1646" spans="1:6" hidden="1" x14ac:dyDescent="0.2">
      <c r="A1646">
        <v>233</v>
      </c>
      <c r="B1646" t="str">
        <f>CONCATENATE(_22_05_2024__71315[[#This Row],[ID транспорта]],_22_05_2024__71315[[#This Row],[дата путевого листа]])</f>
        <v>23345387</v>
      </c>
      <c r="C1646" s="20" t="s">
        <v>109</v>
      </c>
      <c r="D1646" s="19">
        <v>45387</v>
      </c>
      <c r="E1646">
        <v>47</v>
      </c>
      <c r="F1646">
        <f>COUNTIF(Телематика!B:B,_22_05_2024__71315[[#This Row],[Столбец1]])</f>
        <v>1</v>
      </c>
    </row>
    <row r="1647" spans="1:6" hidden="1" x14ac:dyDescent="0.2">
      <c r="A1647">
        <v>233</v>
      </c>
      <c r="B1647" t="str">
        <f>CONCATENATE(_22_05_2024__71315[[#This Row],[ID транспорта]],_22_05_2024__71315[[#This Row],[дата путевого листа]])</f>
        <v>23345397</v>
      </c>
      <c r="C1647" s="20" t="s">
        <v>109</v>
      </c>
      <c r="D1647" s="19">
        <v>45397</v>
      </c>
      <c r="E1647">
        <v>3</v>
      </c>
      <c r="F1647">
        <f>COUNTIF(Телематика!B:B,_22_05_2024__71315[[#This Row],[Столбец1]])</f>
        <v>1</v>
      </c>
    </row>
    <row r="1648" spans="1:6" hidden="1" x14ac:dyDescent="0.2">
      <c r="A1648">
        <v>233</v>
      </c>
      <c r="B1648" t="str">
        <f>CONCATENATE(_22_05_2024__71315[[#This Row],[ID транспорта]],_22_05_2024__71315[[#This Row],[дата путевого листа]])</f>
        <v>23345402</v>
      </c>
      <c r="C1648" s="20" t="s">
        <v>109</v>
      </c>
      <c r="D1648" s="19">
        <v>45402</v>
      </c>
      <c r="E1648">
        <v>110</v>
      </c>
      <c r="F1648">
        <f>COUNTIF(Телематика!B:B,_22_05_2024__71315[[#This Row],[Столбец1]])</f>
        <v>1</v>
      </c>
    </row>
    <row r="1649" spans="1:6" hidden="1" x14ac:dyDescent="0.2">
      <c r="A1649">
        <v>233</v>
      </c>
      <c r="B1649" t="str">
        <f>CONCATENATE(_22_05_2024__71315[[#This Row],[ID транспорта]],_22_05_2024__71315[[#This Row],[дата путевого листа]])</f>
        <v>23345412</v>
      </c>
      <c r="C1649" s="20" t="s">
        <v>109</v>
      </c>
      <c r="D1649" s="19">
        <v>45412</v>
      </c>
      <c r="E1649">
        <v>33</v>
      </c>
      <c r="F1649">
        <f>COUNTIF(Телематика!B:B,_22_05_2024__71315[[#This Row],[Столбец1]])</f>
        <v>1</v>
      </c>
    </row>
    <row r="1650" spans="1:6" x14ac:dyDescent="0.2">
      <c r="A1650">
        <v>236</v>
      </c>
      <c r="B1650" t="str">
        <f>CONCATENATE(_22_05_2024__71315[[#This Row],[ID транспорта]],_22_05_2024__71315[[#This Row],[дата путевого листа]])</f>
        <v>23645387</v>
      </c>
      <c r="C1650" s="20" t="s">
        <v>298</v>
      </c>
      <c r="D1650" s="19">
        <v>45387</v>
      </c>
      <c r="E1650">
        <v>47</v>
      </c>
      <c r="F1650">
        <f>COUNTIF(Телематика!B:B,_22_05_2024__71315[[#This Row],[Столбец1]])</f>
        <v>1</v>
      </c>
    </row>
    <row r="1651" spans="1:6" x14ac:dyDescent="0.2">
      <c r="A1651">
        <v>236</v>
      </c>
      <c r="B1651" t="str">
        <f>CONCATENATE(_22_05_2024__71315[[#This Row],[ID транспорта]],_22_05_2024__71315[[#This Row],[дата путевого листа]])</f>
        <v>23645394</v>
      </c>
      <c r="C1651" s="20" t="s">
        <v>298</v>
      </c>
      <c r="D1651" s="19">
        <v>45394</v>
      </c>
      <c r="E1651">
        <v>90</v>
      </c>
      <c r="F1651">
        <f>COUNTIF(Телематика!B:B,_22_05_2024__71315[[#This Row],[Столбец1]])</f>
        <v>1</v>
      </c>
    </row>
    <row r="1652" spans="1:6" x14ac:dyDescent="0.2">
      <c r="A1652">
        <v>236</v>
      </c>
      <c r="B1652" t="str">
        <f>CONCATENATE(_22_05_2024__71315[[#This Row],[ID транспорта]],_22_05_2024__71315[[#This Row],[дата путевого листа]])</f>
        <v>23645407</v>
      </c>
      <c r="C1652" s="20" t="s">
        <v>298</v>
      </c>
      <c r="D1652" s="19">
        <v>45407</v>
      </c>
      <c r="E1652">
        <v>68</v>
      </c>
      <c r="F1652">
        <f>COUNTIF(Телематика!B:B,_22_05_2024__71315[[#This Row],[Столбец1]])</f>
        <v>1</v>
      </c>
    </row>
    <row r="1653" spans="1:6" x14ac:dyDescent="0.2">
      <c r="A1653">
        <v>236</v>
      </c>
      <c r="B1653" t="str">
        <f>CONCATENATE(_22_05_2024__71315[[#This Row],[ID транспорта]],_22_05_2024__71315[[#This Row],[дата путевого листа]])</f>
        <v>23645412</v>
      </c>
      <c r="C1653" s="20" t="s">
        <v>298</v>
      </c>
      <c r="D1653" s="19">
        <v>45412</v>
      </c>
      <c r="E1653">
        <v>33</v>
      </c>
      <c r="F1653">
        <f>COUNTIF(Телематика!B:B,_22_05_2024__71315[[#This Row],[Столбец1]])</f>
        <v>1</v>
      </c>
    </row>
    <row r="1654" spans="1:6" x14ac:dyDescent="0.2">
      <c r="A1654">
        <v>237</v>
      </c>
      <c r="B1654" t="str">
        <f>CONCATENATE(_22_05_2024__71315[[#This Row],[ID транспорта]],_22_05_2024__71315[[#This Row],[дата путевого листа]])</f>
        <v>23745390</v>
      </c>
      <c r="C1654" s="20" t="s">
        <v>299</v>
      </c>
      <c r="D1654" s="19">
        <v>45390</v>
      </c>
      <c r="E1654">
        <v>32</v>
      </c>
      <c r="F1654">
        <f>COUNTIF(Телематика!B:B,_22_05_2024__71315[[#This Row],[Столбец1]])</f>
        <v>1</v>
      </c>
    </row>
    <row r="1655" spans="1:6" x14ac:dyDescent="0.2">
      <c r="A1655">
        <v>237</v>
      </c>
      <c r="B1655" t="str">
        <f>CONCATENATE(_22_05_2024__71315[[#This Row],[ID транспорта]],_22_05_2024__71315[[#This Row],[дата путевого листа]])</f>
        <v>23745391</v>
      </c>
      <c r="C1655" s="20" t="s">
        <v>299</v>
      </c>
      <c r="D1655" s="19">
        <v>45391</v>
      </c>
      <c r="E1655">
        <v>39</v>
      </c>
      <c r="F1655">
        <f>COUNTIF(Телематика!B:B,_22_05_2024__71315[[#This Row],[Столбец1]])</f>
        <v>1</v>
      </c>
    </row>
    <row r="1656" spans="1:6" x14ac:dyDescent="0.2">
      <c r="A1656">
        <v>237</v>
      </c>
      <c r="B1656" t="str">
        <f>CONCATENATE(_22_05_2024__71315[[#This Row],[ID транспорта]],_22_05_2024__71315[[#This Row],[дата путевого листа]])</f>
        <v>23745393</v>
      </c>
      <c r="C1656" s="20" t="s">
        <v>299</v>
      </c>
      <c r="D1656" s="19">
        <v>45393</v>
      </c>
      <c r="E1656">
        <v>1</v>
      </c>
      <c r="F1656">
        <f>COUNTIF(Телематика!B:B,_22_05_2024__71315[[#This Row],[Столбец1]])</f>
        <v>1</v>
      </c>
    </row>
    <row r="1657" spans="1:6" x14ac:dyDescent="0.2">
      <c r="A1657">
        <v>237</v>
      </c>
      <c r="B1657" t="str">
        <f>CONCATENATE(_22_05_2024__71315[[#This Row],[ID транспорта]],_22_05_2024__71315[[#This Row],[дата путевого листа]])</f>
        <v>23745401</v>
      </c>
      <c r="C1657" s="20" t="s">
        <v>299</v>
      </c>
      <c r="D1657" s="19">
        <v>45401</v>
      </c>
      <c r="E1657">
        <v>1</v>
      </c>
      <c r="F1657">
        <f>COUNTIF(Телематика!B:B,_22_05_2024__71315[[#This Row],[Столбец1]])</f>
        <v>1</v>
      </c>
    </row>
    <row r="1658" spans="1:6" x14ac:dyDescent="0.2">
      <c r="A1658">
        <v>237</v>
      </c>
      <c r="B1658" t="str">
        <f>CONCATENATE(_22_05_2024__71315[[#This Row],[ID транспорта]],_22_05_2024__71315[[#This Row],[дата путевого листа]])</f>
        <v>23745405</v>
      </c>
      <c r="C1658" s="20" t="s">
        <v>299</v>
      </c>
      <c r="D1658" s="19">
        <v>45405</v>
      </c>
      <c r="E1658">
        <v>63</v>
      </c>
      <c r="F1658">
        <f>COUNTIF(Телематика!B:B,_22_05_2024__71315[[#This Row],[Столбец1]])</f>
        <v>1</v>
      </c>
    </row>
    <row r="1659" spans="1:6" x14ac:dyDescent="0.2">
      <c r="A1659">
        <v>237</v>
      </c>
      <c r="B1659" t="str">
        <f>CONCATENATE(_22_05_2024__71315[[#This Row],[ID транспорта]],_22_05_2024__71315[[#This Row],[дата путевого листа]])</f>
        <v>23745409</v>
      </c>
      <c r="C1659" s="20" t="s">
        <v>299</v>
      </c>
      <c r="D1659" s="19">
        <v>45409</v>
      </c>
      <c r="E1659">
        <v>24</v>
      </c>
      <c r="F1659">
        <f>COUNTIF(Телематика!B:B,_22_05_2024__71315[[#This Row],[Столбец1]])</f>
        <v>1</v>
      </c>
    </row>
    <row r="1660" spans="1:6" hidden="1" x14ac:dyDescent="0.2">
      <c r="A1660">
        <v>460</v>
      </c>
      <c r="B1660" t="str">
        <f>CONCATENATE(_22_05_2024__71315[[#This Row],[ID транспорта]],_22_05_2024__71315[[#This Row],[дата путевого листа]])</f>
        <v>46045383</v>
      </c>
      <c r="C1660" s="20" t="s">
        <v>294</v>
      </c>
      <c r="D1660" s="19">
        <v>45383</v>
      </c>
      <c r="E1660">
        <v>125</v>
      </c>
      <c r="F1660">
        <f>COUNTIF(Телематика!B:B,_22_05_2024__71315[[#This Row],[Столбец1]])</f>
        <v>2</v>
      </c>
    </row>
    <row r="1661" spans="1:6" hidden="1" x14ac:dyDescent="0.2">
      <c r="A1661">
        <v>460</v>
      </c>
      <c r="B1661" t="str">
        <f>CONCATENATE(_22_05_2024__71315[[#This Row],[ID транспорта]],_22_05_2024__71315[[#This Row],[дата путевого листа]])</f>
        <v>46045387</v>
      </c>
      <c r="C1661" s="20" t="s">
        <v>294</v>
      </c>
      <c r="D1661" s="19">
        <v>45387</v>
      </c>
      <c r="E1661">
        <v>257</v>
      </c>
      <c r="F1661">
        <f>COUNTIF(Телематика!B:B,_22_05_2024__71315[[#This Row],[Столбец1]])</f>
        <v>1</v>
      </c>
    </row>
    <row r="1662" spans="1:6" hidden="1" x14ac:dyDescent="0.2">
      <c r="A1662">
        <v>460</v>
      </c>
      <c r="B1662" t="str">
        <f>CONCATENATE(_22_05_2024__71315[[#This Row],[ID транспорта]],_22_05_2024__71315[[#This Row],[дата путевого листа]])</f>
        <v>46045390</v>
      </c>
      <c r="C1662" s="20" t="s">
        <v>294</v>
      </c>
      <c r="D1662" s="19">
        <v>45390</v>
      </c>
      <c r="E1662">
        <v>32</v>
      </c>
      <c r="F1662">
        <f>COUNTIF(Телематика!B:B,_22_05_2024__71315[[#This Row],[Столбец1]])</f>
        <v>1</v>
      </c>
    </row>
    <row r="1663" spans="1:6" hidden="1" x14ac:dyDescent="0.2">
      <c r="A1663">
        <v>460</v>
      </c>
      <c r="B1663" t="str">
        <f>CONCATENATE(_22_05_2024__71315[[#This Row],[ID транспорта]],_22_05_2024__71315[[#This Row],[дата путевого листа]])</f>
        <v>46045391</v>
      </c>
      <c r="C1663" s="20" t="s">
        <v>294</v>
      </c>
      <c r="D1663" s="19">
        <v>45391</v>
      </c>
      <c r="E1663">
        <v>39</v>
      </c>
      <c r="F1663">
        <f>COUNTIF(Телематика!B:B,_22_05_2024__71315[[#This Row],[Столбец1]])</f>
        <v>1</v>
      </c>
    </row>
    <row r="1664" spans="1:6" hidden="1" x14ac:dyDescent="0.2">
      <c r="A1664">
        <v>460</v>
      </c>
      <c r="B1664" t="str">
        <f>CONCATENATE(_22_05_2024__71315[[#This Row],[ID транспорта]],_22_05_2024__71315[[#This Row],[дата путевого листа]])</f>
        <v>46045393</v>
      </c>
      <c r="C1664" s="20" t="s">
        <v>294</v>
      </c>
      <c r="D1664" s="19">
        <v>45393</v>
      </c>
      <c r="E1664">
        <v>1</v>
      </c>
      <c r="F1664">
        <f>COUNTIF(Телематика!B:B,_22_05_2024__71315[[#This Row],[Столбец1]])</f>
        <v>1</v>
      </c>
    </row>
    <row r="1665" spans="1:6" hidden="1" x14ac:dyDescent="0.2">
      <c r="A1665">
        <v>460</v>
      </c>
      <c r="B1665" t="str">
        <f>CONCATENATE(_22_05_2024__71315[[#This Row],[ID транспорта]],_22_05_2024__71315[[#This Row],[дата путевого листа]])</f>
        <v>46045401</v>
      </c>
      <c r="C1665" s="20" t="s">
        <v>294</v>
      </c>
      <c r="D1665" s="19">
        <v>45401</v>
      </c>
      <c r="E1665">
        <v>1</v>
      </c>
      <c r="F1665">
        <f>COUNTIF(Телематика!B:B,_22_05_2024__71315[[#This Row],[Столбец1]])</f>
        <v>1</v>
      </c>
    </row>
    <row r="1666" spans="1:6" hidden="1" x14ac:dyDescent="0.2">
      <c r="A1666">
        <v>460</v>
      </c>
      <c r="B1666" t="str">
        <f>CONCATENATE(_22_05_2024__71315[[#This Row],[ID транспорта]],_22_05_2024__71315[[#This Row],[дата путевого листа]])</f>
        <v>46045405</v>
      </c>
      <c r="C1666" s="20" t="s">
        <v>294</v>
      </c>
      <c r="D1666" s="19">
        <v>45405</v>
      </c>
      <c r="E1666">
        <v>63</v>
      </c>
      <c r="F1666">
        <f>COUNTIF(Телематика!B:B,_22_05_2024__71315[[#This Row],[Столбец1]])</f>
        <v>1</v>
      </c>
    </row>
    <row r="1667" spans="1:6" hidden="1" x14ac:dyDescent="0.2">
      <c r="A1667">
        <v>460</v>
      </c>
      <c r="B1667" t="str">
        <f>CONCATENATE(_22_05_2024__71315[[#This Row],[ID транспорта]],_22_05_2024__71315[[#This Row],[дата путевого листа]])</f>
        <v>46045409</v>
      </c>
      <c r="C1667" s="20" t="s">
        <v>294</v>
      </c>
      <c r="D1667" s="19">
        <v>45409</v>
      </c>
      <c r="E1667">
        <v>24</v>
      </c>
      <c r="F1667">
        <f>COUNTIF(Телематика!B:B,_22_05_2024__71315[[#This Row],[Столбец1]])</f>
        <v>2</v>
      </c>
    </row>
    <row r="1668" spans="1:6" hidden="1" x14ac:dyDescent="0.2">
      <c r="A1668">
        <v>239</v>
      </c>
      <c r="B1668" t="str">
        <f>CONCATENATE(_22_05_2024__71315[[#This Row],[ID транспорта]],_22_05_2024__71315[[#This Row],[дата путевого листа]])</f>
        <v>23945391</v>
      </c>
      <c r="C1668" s="20" t="s">
        <v>300</v>
      </c>
      <c r="D1668" s="19">
        <v>45391</v>
      </c>
      <c r="E1668">
        <v>10</v>
      </c>
      <c r="F1668">
        <f>COUNTIF(Телематика!B:B,_22_05_2024__71315[[#This Row],[Столбец1]])</f>
        <v>1</v>
      </c>
    </row>
    <row r="1669" spans="1:6" hidden="1" x14ac:dyDescent="0.2">
      <c r="A1669">
        <v>239</v>
      </c>
      <c r="B1669" t="str">
        <f>CONCATENATE(_22_05_2024__71315[[#This Row],[ID транспорта]],_22_05_2024__71315[[#This Row],[дата путевого листа]])</f>
        <v>23945393</v>
      </c>
      <c r="C1669" s="20" t="s">
        <v>300</v>
      </c>
      <c r="D1669" s="19">
        <v>45393</v>
      </c>
      <c r="E1669">
        <v>1</v>
      </c>
      <c r="F1669">
        <f>COUNTIF(Телематика!B:B,_22_05_2024__71315[[#This Row],[Столбец1]])</f>
        <v>1</v>
      </c>
    </row>
    <row r="1670" spans="1:6" hidden="1" x14ac:dyDescent="0.2">
      <c r="A1670">
        <v>239</v>
      </c>
      <c r="B1670" t="str">
        <f>CONCATENATE(_22_05_2024__71315[[#This Row],[ID транспорта]],_22_05_2024__71315[[#This Row],[дата путевого листа]])</f>
        <v>23945401</v>
      </c>
      <c r="C1670" s="20" t="s">
        <v>300</v>
      </c>
      <c r="D1670" s="19">
        <v>45401</v>
      </c>
      <c r="E1670">
        <v>1</v>
      </c>
      <c r="F1670">
        <f>COUNTIF(Телематика!B:B,_22_05_2024__71315[[#This Row],[Столбец1]])</f>
        <v>1</v>
      </c>
    </row>
    <row r="1671" spans="1:6" x14ac:dyDescent="0.2">
      <c r="A1671">
        <v>242</v>
      </c>
      <c r="B1671" t="str">
        <f>CONCATENATE(_22_05_2024__71315[[#This Row],[ID транспорта]],_22_05_2024__71315[[#This Row],[дата путевого листа]])</f>
        <v>24245405</v>
      </c>
      <c r="C1671" s="20" t="s">
        <v>303</v>
      </c>
      <c r="D1671" s="19">
        <v>45405</v>
      </c>
      <c r="E1671">
        <v>2</v>
      </c>
      <c r="F1671">
        <f>COUNTIF(Телематика!B:B,_22_05_2024__71315[[#This Row],[Столбец1]])</f>
        <v>1</v>
      </c>
    </row>
    <row r="1672" spans="1:6" x14ac:dyDescent="0.2">
      <c r="A1672">
        <v>242</v>
      </c>
      <c r="B1672" t="str">
        <f>CONCATENATE(_22_05_2024__71315[[#This Row],[ID транспорта]],_22_05_2024__71315[[#This Row],[дата путевого листа]])</f>
        <v>24245409</v>
      </c>
      <c r="C1672" s="20" t="s">
        <v>303</v>
      </c>
      <c r="D1672" s="19">
        <v>45409</v>
      </c>
      <c r="E1672">
        <v>2</v>
      </c>
      <c r="F1672">
        <f>COUNTIF(Телематика!B:B,_22_05_2024__71315[[#This Row],[Столбец1]])</f>
        <v>1</v>
      </c>
    </row>
    <row r="1673" spans="1:6" x14ac:dyDescent="0.2">
      <c r="A1673">
        <v>242</v>
      </c>
      <c r="B1673" t="str">
        <f>CONCATENATE(_22_05_2024__71315[[#This Row],[ID транспорта]],_22_05_2024__71315[[#This Row],[дата путевого листа]])</f>
        <v>24245412</v>
      </c>
      <c r="C1673" s="20" t="s">
        <v>303</v>
      </c>
      <c r="D1673" s="19">
        <v>45412</v>
      </c>
      <c r="E1673">
        <v>8</v>
      </c>
      <c r="F1673">
        <f>COUNTIF(Телематика!B:B,_22_05_2024__71315[[#This Row],[Столбец1]])</f>
        <v>1</v>
      </c>
    </row>
    <row r="1674" spans="1:6" hidden="1" x14ac:dyDescent="0.2">
      <c r="A1674">
        <v>243</v>
      </c>
      <c r="B1674" t="str">
        <f>CONCATENATE(_22_05_2024__71315[[#This Row],[ID транспорта]],_22_05_2024__71315[[#This Row],[дата путевого листа]])</f>
        <v>24345393</v>
      </c>
      <c r="C1674" s="20" t="s">
        <v>305</v>
      </c>
      <c r="D1674" s="19">
        <v>45393</v>
      </c>
      <c r="E1674">
        <v>119</v>
      </c>
      <c r="F1674">
        <f>COUNTIF(Телематика!B:B,_22_05_2024__71315[[#This Row],[Столбец1]])</f>
        <v>1</v>
      </c>
    </row>
    <row r="1675" spans="1:6" hidden="1" x14ac:dyDescent="0.2">
      <c r="A1675">
        <v>243</v>
      </c>
      <c r="B1675" t="str">
        <f>CONCATENATE(_22_05_2024__71315[[#This Row],[ID транспорта]],_22_05_2024__71315[[#This Row],[дата путевого листа]])</f>
        <v>24345401</v>
      </c>
      <c r="C1675" s="20" t="s">
        <v>305</v>
      </c>
      <c r="D1675" s="19">
        <v>45401</v>
      </c>
      <c r="E1675">
        <v>1</v>
      </c>
      <c r="F1675">
        <f>COUNTIF(Телематика!B:B,_22_05_2024__71315[[#This Row],[Столбец1]])</f>
        <v>1</v>
      </c>
    </row>
    <row r="1676" spans="1:6" hidden="1" x14ac:dyDescent="0.2">
      <c r="A1676">
        <v>243</v>
      </c>
      <c r="B1676" t="str">
        <f>CONCATENATE(_22_05_2024__71315[[#This Row],[ID транспорта]],_22_05_2024__71315[[#This Row],[дата путевого листа]])</f>
        <v>24345405</v>
      </c>
      <c r="C1676" s="20" t="s">
        <v>305</v>
      </c>
      <c r="D1676" s="19">
        <v>45405</v>
      </c>
      <c r="E1676">
        <v>63</v>
      </c>
      <c r="F1676">
        <f>COUNTIF(Телематика!B:B,_22_05_2024__71315[[#This Row],[Столбец1]])</f>
        <v>1</v>
      </c>
    </row>
    <row r="1677" spans="1:6" hidden="1" x14ac:dyDescent="0.2">
      <c r="A1677">
        <v>243</v>
      </c>
      <c r="B1677" t="str">
        <f>CONCATENATE(_22_05_2024__71315[[#This Row],[ID транспорта]],_22_05_2024__71315[[#This Row],[дата путевого листа]])</f>
        <v>24345409</v>
      </c>
      <c r="C1677" s="20" t="s">
        <v>305</v>
      </c>
      <c r="D1677" s="19">
        <v>45409</v>
      </c>
      <c r="E1677">
        <v>24</v>
      </c>
      <c r="F1677">
        <f>COUNTIF(Телематика!B:B,_22_05_2024__71315[[#This Row],[Столбец1]])</f>
        <v>1</v>
      </c>
    </row>
    <row r="1678" spans="1:6" x14ac:dyDescent="0.2">
      <c r="A1678">
        <v>244</v>
      </c>
      <c r="B1678" t="str">
        <f>CONCATENATE(_22_05_2024__71315[[#This Row],[ID транспорта]],_22_05_2024__71315[[#This Row],[дата путевого листа]])</f>
        <v>24445390</v>
      </c>
      <c r="C1678" s="20" t="s">
        <v>306</v>
      </c>
      <c r="D1678" s="19">
        <v>45390</v>
      </c>
      <c r="E1678">
        <v>17</v>
      </c>
      <c r="F1678">
        <f>COUNTIF(Телематика!B:B,_22_05_2024__71315[[#This Row],[Столбец1]])</f>
        <v>1</v>
      </c>
    </row>
    <row r="1679" spans="1:6" x14ac:dyDescent="0.2">
      <c r="A1679">
        <v>244</v>
      </c>
      <c r="B1679" t="str">
        <f>CONCATENATE(_22_05_2024__71315[[#This Row],[ID транспорта]],_22_05_2024__71315[[#This Row],[дата путевого листа]])</f>
        <v>24445391</v>
      </c>
      <c r="C1679" s="20" t="s">
        <v>306</v>
      </c>
      <c r="D1679" s="19">
        <v>45391</v>
      </c>
      <c r="E1679">
        <v>29</v>
      </c>
      <c r="F1679">
        <f>COUNTIF(Телематика!B:B,_22_05_2024__71315[[#This Row],[Столбец1]])</f>
        <v>1</v>
      </c>
    </row>
    <row r="1680" spans="1:6" hidden="1" x14ac:dyDescent="0.2">
      <c r="A1680">
        <v>244</v>
      </c>
      <c r="B1680" t="str">
        <f>CONCATENATE(_22_05_2024__71315[[#This Row],[ID транспорта]],_22_05_2024__71315[[#This Row],[дата путевого листа]])</f>
        <v>24445393</v>
      </c>
      <c r="C1680" s="20" t="s">
        <v>306</v>
      </c>
      <c r="D1680" s="19">
        <v>45393</v>
      </c>
      <c r="E1680">
        <v>1</v>
      </c>
      <c r="F1680">
        <f>COUNTIF(Телематика!B:B,_22_05_2024__71315[[#This Row],[Столбец1]])</f>
        <v>1</v>
      </c>
    </row>
    <row r="1681" spans="1:6" x14ac:dyDescent="0.2">
      <c r="A1681">
        <v>245</v>
      </c>
      <c r="B1681" t="str">
        <f>CONCATENATE(_22_05_2024__71315[[#This Row],[ID транспорта]],_22_05_2024__71315[[#This Row],[дата путевого листа]])</f>
        <v>24545391</v>
      </c>
      <c r="C1681" s="20" t="s">
        <v>307</v>
      </c>
      <c r="D1681" s="19">
        <v>45391</v>
      </c>
      <c r="E1681">
        <v>39</v>
      </c>
      <c r="F1681">
        <f>COUNTIF(Телематика!B:B,_22_05_2024__71315[[#This Row],[Столбец1]])</f>
        <v>1</v>
      </c>
    </row>
    <row r="1682" spans="1:6" x14ac:dyDescent="0.2">
      <c r="A1682">
        <v>245</v>
      </c>
      <c r="B1682" t="str">
        <f>CONCATENATE(_22_05_2024__71315[[#This Row],[ID транспорта]],_22_05_2024__71315[[#This Row],[дата путевого листа]])</f>
        <v>24545393</v>
      </c>
      <c r="C1682" s="20" t="s">
        <v>307</v>
      </c>
      <c r="D1682" s="19">
        <v>45393</v>
      </c>
      <c r="E1682">
        <v>46</v>
      </c>
      <c r="F1682">
        <f>COUNTIF(Телематика!B:B,_22_05_2024__71315[[#This Row],[Столбец1]])</f>
        <v>1</v>
      </c>
    </row>
    <row r="1683" spans="1:6" x14ac:dyDescent="0.2">
      <c r="A1683">
        <v>245</v>
      </c>
      <c r="B1683" t="str">
        <f>CONCATENATE(_22_05_2024__71315[[#This Row],[ID транспорта]],_22_05_2024__71315[[#This Row],[дата путевого листа]])</f>
        <v>24545401</v>
      </c>
      <c r="C1683" s="20" t="s">
        <v>307</v>
      </c>
      <c r="D1683" s="19">
        <v>45401</v>
      </c>
      <c r="E1683">
        <v>2</v>
      </c>
      <c r="F1683">
        <f>COUNTIF(Телематика!B:B,_22_05_2024__71315[[#This Row],[Столбец1]])</f>
        <v>1</v>
      </c>
    </row>
    <row r="1684" spans="1:6" x14ac:dyDescent="0.2">
      <c r="A1684">
        <v>245</v>
      </c>
      <c r="B1684" t="str">
        <f>CONCATENATE(_22_05_2024__71315[[#This Row],[ID транспорта]],_22_05_2024__71315[[#This Row],[дата путевого листа]])</f>
        <v>24545405</v>
      </c>
      <c r="C1684" s="20" t="s">
        <v>307</v>
      </c>
      <c r="D1684" s="19">
        <v>45405</v>
      </c>
      <c r="E1684">
        <v>63</v>
      </c>
      <c r="F1684">
        <f>COUNTIF(Телематика!B:B,_22_05_2024__71315[[#This Row],[Столбец1]])</f>
        <v>1</v>
      </c>
    </row>
    <row r="1685" spans="1:6" hidden="1" x14ac:dyDescent="0.2">
      <c r="A1685">
        <v>246</v>
      </c>
      <c r="B1685" t="str">
        <f>CONCATENATE(_22_05_2024__71315[[#This Row],[ID транспорта]],_22_05_2024__71315[[#This Row],[дата путевого листа]])</f>
        <v>24645383</v>
      </c>
      <c r="C1685" s="20" t="s">
        <v>308</v>
      </c>
      <c r="D1685" s="19">
        <v>45383</v>
      </c>
      <c r="E1685">
        <v>76</v>
      </c>
      <c r="F1685">
        <f>COUNTIF(Телематика!B:B,_22_05_2024__71315[[#This Row],[Столбец1]])</f>
        <v>1</v>
      </c>
    </row>
    <row r="1686" spans="1:6" hidden="1" x14ac:dyDescent="0.2">
      <c r="A1686">
        <v>246</v>
      </c>
      <c r="B1686" t="str">
        <f>CONCATENATE(_22_05_2024__71315[[#This Row],[ID транспорта]],_22_05_2024__71315[[#This Row],[дата путевого листа]])</f>
        <v>24645385</v>
      </c>
      <c r="C1686" s="20" t="s">
        <v>308</v>
      </c>
      <c r="D1686" s="19">
        <v>45385</v>
      </c>
      <c r="E1686">
        <v>29</v>
      </c>
      <c r="F1686">
        <f>COUNTIF(Телематика!B:B,_22_05_2024__71315[[#This Row],[Столбец1]])</f>
        <v>1</v>
      </c>
    </row>
    <row r="1687" spans="1:6" hidden="1" x14ac:dyDescent="0.2">
      <c r="A1687">
        <v>246</v>
      </c>
      <c r="B1687" t="str">
        <f>CONCATENATE(_22_05_2024__71315[[#This Row],[ID транспорта]],_22_05_2024__71315[[#This Row],[дата путевого листа]])</f>
        <v>24645390</v>
      </c>
      <c r="C1687" s="20" t="s">
        <v>308</v>
      </c>
      <c r="D1687" s="19">
        <v>45390</v>
      </c>
      <c r="E1687">
        <v>30</v>
      </c>
      <c r="F1687">
        <f>COUNTIF(Телематика!B:B,_22_05_2024__71315[[#This Row],[Столбец1]])</f>
        <v>1</v>
      </c>
    </row>
    <row r="1688" spans="1:6" hidden="1" x14ac:dyDescent="0.2">
      <c r="A1688">
        <v>246</v>
      </c>
      <c r="B1688" t="str">
        <f>CONCATENATE(_22_05_2024__71315[[#This Row],[ID транспорта]],_22_05_2024__71315[[#This Row],[дата путевого листа]])</f>
        <v>24645392</v>
      </c>
      <c r="C1688" s="20" t="s">
        <v>308</v>
      </c>
      <c r="D1688" s="19">
        <v>45392</v>
      </c>
      <c r="E1688">
        <v>4</v>
      </c>
      <c r="F1688">
        <f>COUNTIF(Телематика!B:B,_22_05_2024__71315[[#This Row],[Столбец1]])</f>
        <v>1</v>
      </c>
    </row>
    <row r="1689" spans="1:6" hidden="1" x14ac:dyDescent="0.2">
      <c r="A1689">
        <v>246</v>
      </c>
      <c r="B1689" t="str">
        <f>CONCATENATE(_22_05_2024__71315[[#This Row],[ID транспорта]],_22_05_2024__71315[[#This Row],[дата путевого листа]])</f>
        <v>24645393</v>
      </c>
      <c r="C1689" s="20" t="s">
        <v>308</v>
      </c>
      <c r="D1689" s="19">
        <v>45393</v>
      </c>
      <c r="E1689">
        <v>15</v>
      </c>
      <c r="F1689">
        <f>COUNTIF(Телематика!B:B,_22_05_2024__71315[[#This Row],[Столбец1]])</f>
        <v>1</v>
      </c>
    </row>
    <row r="1690" spans="1:6" hidden="1" x14ac:dyDescent="0.2">
      <c r="A1690">
        <v>246</v>
      </c>
      <c r="B1690" t="str">
        <f>CONCATENATE(_22_05_2024__71315[[#This Row],[ID транспорта]],_22_05_2024__71315[[#This Row],[дата путевого листа]])</f>
        <v>24645397</v>
      </c>
      <c r="C1690" s="20" t="s">
        <v>308</v>
      </c>
      <c r="D1690" s="19">
        <v>45397</v>
      </c>
      <c r="E1690">
        <v>18</v>
      </c>
      <c r="F1690">
        <f>COUNTIF(Телематика!B:B,_22_05_2024__71315[[#This Row],[Столбец1]])</f>
        <v>1</v>
      </c>
    </row>
    <row r="1691" spans="1:6" hidden="1" x14ac:dyDescent="0.2">
      <c r="A1691">
        <v>246</v>
      </c>
      <c r="B1691" t="str">
        <f>CONCATENATE(_22_05_2024__71315[[#This Row],[ID транспорта]],_22_05_2024__71315[[#This Row],[дата путевого листа]])</f>
        <v>24645398</v>
      </c>
      <c r="C1691" s="20" t="s">
        <v>308</v>
      </c>
      <c r="D1691" s="19">
        <v>45398</v>
      </c>
      <c r="E1691">
        <v>25</v>
      </c>
      <c r="F1691">
        <f>COUNTIF(Телематика!B:B,_22_05_2024__71315[[#This Row],[Столбец1]])</f>
        <v>1</v>
      </c>
    </row>
    <row r="1692" spans="1:6" hidden="1" x14ac:dyDescent="0.2">
      <c r="A1692">
        <v>246</v>
      </c>
      <c r="B1692" t="str">
        <f>CONCATENATE(_22_05_2024__71315[[#This Row],[ID транспорта]],_22_05_2024__71315[[#This Row],[дата путевого листа]])</f>
        <v>24645399</v>
      </c>
      <c r="C1692" s="20" t="s">
        <v>308</v>
      </c>
      <c r="D1692" s="19">
        <v>45399</v>
      </c>
      <c r="E1692">
        <v>17</v>
      </c>
      <c r="F1692">
        <f>COUNTIF(Телематика!B:B,_22_05_2024__71315[[#This Row],[Столбец1]])</f>
        <v>1</v>
      </c>
    </row>
    <row r="1693" spans="1:6" hidden="1" x14ac:dyDescent="0.2">
      <c r="A1693">
        <v>246</v>
      </c>
      <c r="B1693" t="str">
        <f>CONCATENATE(_22_05_2024__71315[[#This Row],[ID транспорта]],_22_05_2024__71315[[#This Row],[дата путевого листа]])</f>
        <v>24645400</v>
      </c>
      <c r="C1693" s="20" t="s">
        <v>308</v>
      </c>
      <c r="D1693" s="19">
        <v>45400</v>
      </c>
      <c r="E1693">
        <v>137</v>
      </c>
      <c r="F1693">
        <f>COUNTIF(Телематика!B:B,_22_05_2024__71315[[#This Row],[Столбец1]])</f>
        <v>1</v>
      </c>
    </row>
    <row r="1694" spans="1:6" hidden="1" x14ac:dyDescent="0.2">
      <c r="A1694">
        <v>246</v>
      </c>
      <c r="B1694" t="str">
        <f>CONCATENATE(_22_05_2024__71315[[#This Row],[ID транспорта]],_22_05_2024__71315[[#This Row],[дата путевого листа]])</f>
        <v>24645401</v>
      </c>
      <c r="C1694" s="20" t="s">
        <v>308</v>
      </c>
      <c r="D1694" s="19">
        <v>45401</v>
      </c>
      <c r="E1694">
        <v>111</v>
      </c>
      <c r="F1694">
        <f>COUNTIF(Телематика!B:B,_22_05_2024__71315[[#This Row],[Столбец1]])</f>
        <v>1</v>
      </c>
    </row>
    <row r="1695" spans="1:6" hidden="1" x14ac:dyDescent="0.2">
      <c r="A1695">
        <v>246</v>
      </c>
      <c r="B1695" t="str">
        <f>CONCATENATE(_22_05_2024__71315[[#This Row],[ID транспорта]],_22_05_2024__71315[[#This Row],[дата путевого листа]])</f>
        <v>24645404</v>
      </c>
      <c r="C1695" s="20" t="s">
        <v>308</v>
      </c>
      <c r="D1695" s="19">
        <v>45404</v>
      </c>
      <c r="E1695">
        <v>47</v>
      </c>
      <c r="F1695">
        <f>COUNTIF(Телематика!B:B,_22_05_2024__71315[[#This Row],[Столбец1]])</f>
        <v>1</v>
      </c>
    </row>
    <row r="1696" spans="1:6" hidden="1" x14ac:dyDescent="0.2">
      <c r="A1696">
        <v>246</v>
      </c>
      <c r="B1696" t="str">
        <f>CONCATENATE(_22_05_2024__71315[[#This Row],[ID транспорта]],_22_05_2024__71315[[#This Row],[дата путевого листа]])</f>
        <v>24645406</v>
      </c>
      <c r="C1696" s="20" t="s">
        <v>308</v>
      </c>
      <c r="D1696" s="19">
        <v>45406</v>
      </c>
      <c r="E1696">
        <v>19</v>
      </c>
      <c r="F1696">
        <f>COUNTIF(Телематика!B:B,_22_05_2024__71315[[#This Row],[Столбец1]])</f>
        <v>1</v>
      </c>
    </row>
    <row r="1697" spans="1:6" x14ac:dyDescent="0.2">
      <c r="A1697">
        <v>247</v>
      </c>
      <c r="B1697" t="str">
        <f>CONCATENATE(_22_05_2024__71315[[#This Row],[ID транспорта]],_22_05_2024__71315[[#This Row],[дата путевого листа]])</f>
        <v>24745383</v>
      </c>
      <c r="C1697" s="20" t="s">
        <v>309</v>
      </c>
      <c r="D1697" s="19">
        <v>45383</v>
      </c>
      <c r="E1697">
        <v>7</v>
      </c>
      <c r="F1697">
        <f>COUNTIF(Телематика!B:B,_22_05_2024__71315[[#This Row],[Столбец1]])</f>
        <v>1</v>
      </c>
    </row>
    <row r="1698" spans="1:6" x14ac:dyDescent="0.2">
      <c r="A1698">
        <v>247</v>
      </c>
      <c r="B1698" t="str">
        <f>CONCATENATE(_22_05_2024__71315[[#This Row],[ID транспорта]],_22_05_2024__71315[[#This Row],[дата путевого листа]])</f>
        <v>24745385</v>
      </c>
      <c r="C1698" s="20" t="s">
        <v>309</v>
      </c>
      <c r="D1698" s="19">
        <v>45385</v>
      </c>
      <c r="E1698">
        <v>29</v>
      </c>
      <c r="F1698">
        <f>COUNTIF(Телематика!B:B,_22_05_2024__71315[[#This Row],[Столбец1]])</f>
        <v>1</v>
      </c>
    </row>
    <row r="1699" spans="1:6" x14ac:dyDescent="0.2">
      <c r="A1699">
        <v>247</v>
      </c>
      <c r="B1699" t="str">
        <f>CONCATENATE(_22_05_2024__71315[[#This Row],[ID транспорта]],_22_05_2024__71315[[#This Row],[дата путевого листа]])</f>
        <v>24745390</v>
      </c>
      <c r="C1699" s="20" t="s">
        <v>309</v>
      </c>
      <c r="D1699" s="19">
        <v>45390</v>
      </c>
      <c r="E1699">
        <v>30</v>
      </c>
      <c r="F1699">
        <f>COUNTIF(Телематика!B:B,_22_05_2024__71315[[#This Row],[Столбец1]])</f>
        <v>1</v>
      </c>
    </row>
    <row r="1700" spans="1:6" x14ac:dyDescent="0.2">
      <c r="A1700">
        <v>247</v>
      </c>
      <c r="B1700" t="str">
        <f>CONCATENATE(_22_05_2024__71315[[#This Row],[ID транспорта]],_22_05_2024__71315[[#This Row],[дата путевого листа]])</f>
        <v>24745392</v>
      </c>
      <c r="C1700" s="20" t="s">
        <v>309</v>
      </c>
      <c r="D1700" s="19">
        <v>45392</v>
      </c>
      <c r="E1700">
        <v>43</v>
      </c>
      <c r="F1700">
        <f>COUNTIF(Телематика!B:B,_22_05_2024__71315[[#This Row],[Столбец1]])</f>
        <v>1</v>
      </c>
    </row>
    <row r="1701" spans="1:6" x14ac:dyDescent="0.2">
      <c r="A1701">
        <v>247</v>
      </c>
      <c r="B1701" t="str">
        <f>CONCATENATE(_22_05_2024__71315[[#This Row],[ID транспорта]],_22_05_2024__71315[[#This Row],[дата путевого листа]])</f>
        <v>24745393</v>
      </c>
      <c r="C1701" s="20" t="s">
        <v>309</v>
      </c>
      <c r="D1701" s="19">
        <v>45393</v>
      </c>
      <c r="E1701">
        <v>15</v>
      </c>
      <c r="F1701">
        <f>COUNTIF(Телематика!B:B,_22_05_2024__71315[[#This Row],[Столбец1]])</f>
        <v>1</v>
      </c>
    </row>
    <row r="1702" spans="1:6" x14ac:dyDescent="0.2">
      <c r="A1702">
        <v>247</v>
      </c>
      <c r="B1702" t="str">
        <f>CONCATENATE(_22_05_2024__71315[[#This Row],[ID транспорта]],_22_05_2024__71315[[#This Row],[дата путевого листа]])</f>
        <v>24745397</v>
      </c>
      <c r="C1702" s="20" t="s">
        <v>309</v>
      </c>
      <c r="D1702" s="19">
        <v>45397</v>
      </c>
      <c r="E1702">
        <v>18</v>
      </c>
      <c r="F1702">
        <f>COUNTIF(Телематика!B:B,_22_05_2024__71315[[#This Row],[Столбец1]])</f>
        <v>1</v>
      </c>
    </row>
    <row r="1703" spans="1:6" x14ac:dyDescent="0.2">
      <c r="A1703">
        <v>247</v>
      </c>
      <c r="B1703" t="str">
        <f>CONCATENATE(_22_05_2024__71315[[#This Row],[ID транспорта]],_22_05_2024__71315[[#This Row],[дата путевого листа]])</f>
        <v>24745398</v>
      </c>
      <c r="C1703" s="20" t="s">
        <v>309</v>
      </c>
      <c r="D1703" s="19">
        <v>45398</v>
      </c>
      <c r="E1703">
        <v>25</v>
      </c>
      <c r="F1703">
        <f>COUNTIF(Телематика!B:B,_22_05_2024__71315[[#This Row],[Столбец1]])</f>
        <v>1</v>
      </c>
    </row>
    <row r="1704" spans="1:6" x14ac:dyDescent="0.2">
      <c r="A1704">
        <v>247</v>
      </c>
      <c r="B1704" t="str">
        <f>CONCATENATE(_22_05_2024__71315[[#This Row],[ID транспорта]],_22_05_2024__71315[[#This Row],[дата путевого листа]])</f>
        <v>24745399</v>
      </c>
      <c r="C1704" s="20" t="s">
        <v>309</v>
      </c>
      <c r="D1704" s="19">
        <v>45399</v>
      </c>
      <c r="E1704">
        <v>27</v>
      </c>
      <c r="F1704">
        <f>COUNTIF(Телематика!B:B,_22_05_2024__71315[[#This Row],[Столбец1]])</f>
        <v>1</v>
      </c>
    </row>
    <row r="1705" spans="1:6" x14ac:dyDescent="0.2">
      <c r="A1705">
        <v>247</v>
      </c>
      <c r="B1705" t="str">
        <f>CONCATENATE(_22_05_2024__71315[[#This Row],[ID транспорта]],_22_05_2024__71315[[#This Row],[дата путевого листа]])</f>
        <v>24745400</v>
      </c>
      <c r="C1705" s="20" t="s">
        <v>309</v>
      </c>
      <c r="D1705" s="19">
        <v>45400</v>
      </c>
      <c r="E1705">
        <v>137</v>
      </c>
      <c r="F1705">
        <f>COUNTIF(Телематика!B:B,_22_05_2024__71315[[#This Row],[Столбец1]])</f>
        <v>1</v>
      </c>
    </row>
    <row r="1706" spans="1:6" x14ac:dyDescent="0.2">
      <c r="A1706">
        <v>247</v>
      </c>
      <c r="B1706" t="str">
        <f>CONCATENATE(_22_05_2024__71315[[#This Row],[ID транспорта]],_22_05_2024__71315[[#This Row],[дата путевого листа]])</f>
        <v>24745401</v>
      </c>
      <c r="C1706" s="20" t="s">
        <v>309</v>
      </c>
      <c r="D1706" s="19">
        <v>45401</v>
      </c>
      <c r="E1706">
        <v>111</v>
      </c>
      <c r="F1706">
        <f>COUNTIF(Телематика!B:B,_22_05_2024__71315[[#This Row],[Столбец1]])</f>
        <v>1</v>
      </c>
    </row>
    <row r="1707" spans="1:6" x14ac:dyDescent="0.2">
      <c r="A1707">
        <v>247</v>
      </c>
      <c r="B1707" t="str">
        <f>CONCATENATE(_22_05_2024__71315[[#This Row],[ID транспорта]],_22_05_2024__71315[[#This Row],[дата путевого листа]])</f>
        <v>24745404</v>
      </c>
      <c r="C1707" s="20" t="s">
        <v>309</v>
      </c>
      <c r="D1707" s="19">
        <v>45404</v>
      </c>
      <c r="E1707">
        <v>47</v>
      </c>
      <c r="F1707">
        <f>COUNTIF(Телематика!B:B,_22_05_2024__71315[[#This Row],[Столбец1]])</f>
        <v>1</v>
      </c>
    </row>
    <row r="1708" spans="1:6" x14ac:dyDescent="0.2">
      <c r="A1708">
        <v>247</v>
      </c>
      <c r="B1708" t="str">
        <f>CONCATENATE(_22_05_2024__71315[[#This Row],[ID транспорта]],_22_05_2024__71315[[#This Row],[дата путевого листа]])</f>
        <v>24745406</v>
      </c>
      <c r="C1708" s="20" t="s">
        <v>309</v>
      </c>
      <c r="D1708" s="19">
        <v>45406</v>
      </c>
      <c r="E1708">
        <v>19</v>
      </c>
      <c r="F1708">
        <f>COUNTIF(Телематика!B:B,_22_05_2024__71315[[#This Row],[Столбец1]])</f>
        <v>1</v>
      </c>
    </row>
    <row r="1709" spans="1:6" x14ac:dyDescent="0.2">
      <c r="A1709">
        <v>248</v>
      </c>
      <c r="B1709" t="str">
        <f>CONCATENATE(_22_05_2024__71315[[#This Row],[ID транспорта]],_22_05_2024__71315[[#This Row],[дата путевого листа]])</f>
        <v>24845393</v>
      </c>
      <c r="C1709" s="20" t="s">
        <v>310</v>
      </c>
      <c r="D1709" s="19">
        <v>45393</v>
      </c>
      <c r="E1709">
        <v>179</v>
      </c>
      <c r="F1709">
        <f>COUNTIF(Телематика!B:B,_22_05_2024__71315[[#This Row],[Столбец1]])</f>
        <v>1</v>
      </c>
    </row>
    <row r="1710" spans="1:6" hidden="1" x14ac:dyDescent="0.2">
      <c r="A1710">
        <v>250</v>
      </c>
      <c r="B1710" t="str">
        <f>CONCATENATE(_22_05_2024__71315[[#This Row],[ID транспорта]],_22_05_2024__71315[[#This Row],[дата путевого листа]])</f>
        <v>25045401</v>
      </c>
      <c r="C1710" s="20" t="s">
        <v>312</v>
      </c>
      <c r="D1710" s="19">
        <v>45401</v>
      </c>
      <c r="E1710">
        <v>3</v>
      </c>
      <c r="F1710">
        <f>COUNTIF(Телематика!B:B,_22_05_2024__71315[[#This Row],[Столбец1]])</f>
        <v>1</v>
      </c>
    </row>
    <row r="1711" spans="1:6" hidden="1" x14ac:dyDescent="0.2">
      <c r="A1711">
        <v>251</v>
      </c>
      <c r="B1711" t="str">
        <f>CONCATENATE(_22_05_2024__71315[[#This Row],[ID транспорта]],_22_05_2024__71315[[#This Row],[дата путевого листа]])</f>
        <v>25145385</v>
      </c>
      <c r="C1711" s="20" t="s">
        <v>313</v>
      </c>
      <c r="D1711" s="19">
        <v>45385</v>
      </c>
      <c r="E1711">
        <v>11</v>
      </c>
      <c r="F1711">
        <f>COUNTIF(Телематика!B:B,_22_05_2024__71315[[#This Row],[Столбец1]])</f>
        <v>1</v>
      </c>
    </row>
    <row r="1712" spans="1:6" hidden="1" x14ac:dyDescent="0.2">
      <c r="A1712">
        <v>252</v>
      </c>
      <c r="B1712" t="str">
        <f>CONCATENATE(_22_05_2024__71315[[#This Row],[ID транспорта]],_22_05_2024__71315[[#This Row],[дата путевого листа]])</f>
        <v>25245385</v>
      </c>
      <c r="C1712" s="20" t="s">
        <v>313</v>
      </c>
      <c r="D1712" s="19">
        <v>45385</v>
      </c>
      <c r="E1712">
        <v>56</v>
      </c>
      <c r="F1712">
        <f>COUNTIF(Телематика!B:B,_22_05_2024__71315[[#This Row],[Столбец1]])</f>
        <v>1</v>
      </c>
    </row>
    <row r="1713" spans="1:6" hidden="1" x14ac:dyDescent="0.2">
      <c r="A1713">
        <v>252</v>
      </c>
      <c r="B1713" t="str">
        <f>CONCATENATE(_22_05_2024__71315[[#This Row],[ID транспорта]],_22_05_2024__71315[[#This Row],[дата путевого листа]])</f>
        <v>25245393</v>
      </c>
      <c r="C1713" s="20" t="s">
        <v>313</v>
      </c>
      <c r="D1713" s="19">
        <v>45393</v>
      </c>
      <c r="E1713">
        <v>1</v>
      </c>
      <c r="F1713">
        <f>COUNTIF(Телематика!B:B,_22_05_2024__71315[[#This Row],[Столбец1]])</f>
        <v>1</v>
      </c>
    </row>
    <row r="1714" spans="1:6" hidden="1" x14ac:dyDescent="0.2">
      <c r="A1714">
        <v>252</v>
      </c>
      <c r="B1714" t="str">
        <f>CONCATENATE(_22_05_2024__71315[[#This Row],[ID транспорта]],_22_05_2024__71315[[#This Row],[дата путевого листа]])</f>
        <v>25245412</v>
      </c>
      <c r="C1714" s="20" t="s">
        <v>313</v>
      </c>
      <c r="D1714" s="19">
        <v>45412</v>
      </c>
      <c r="E1714">
        <v>24</v>
      </c>
      <c r="F1714">
        <f>COUNTIF(Телематика!B:B,_22_05_2024__71315[[#This Row],[Столбец1]])</f>
        <v>1</v>
      </c>
    </row>
    <row r="1715" spans="1:6" hidden="1" x14ac:dyDescent="0.2">
      <c r="A1715">
        <v>253</v>
      </c>
      <c r="B1715" t="str">
        <f>CONCATENATE(_22_05_2024__71315[[#This Row],[ID транспорта]],_22_05_2024__71315[[#This Row],[дата путевого листа]])</f>
        <v>25345383</v>
      </c>
      <c r="C1715" s="20" t="s">
        <v>314</v>
      </c>
      <c r="D1715" s="19">
        <v>45383</v>
      </c>
      <c r="E1715">
        <v>6</v>
      </c>
      <c r="F1715">
        <f>COUNTIF(Телематика!B:B,_22_05_2024__71315[[#This Row],[Столбец1]])</f>
        <v>1</v>
      </c>
    </row>
    <row r="1716" spans="1:6" hidden="1" x14ac:dyDescent="0.2">
      <c r="A1716">
        <v>253</v>
      </c>
      <c r="B1716" t="str">
        <f>CONCATENATE(_22_05_2024__71315[[#This Row],[ID транспорта]],_22_05_2024__71315[[#This Row],[дата путевого листа]])</f>
        <v>25345385</v>
      </c>
      <c r="C1716" s="20" t="s">
        <v>314</v>
      </c>
      <c r="D1716" s="19">
        <v>45385</v>
      </c>
      <c r="E1716">
        <v>29</v>
      </c>
      <c r="F1716">
        <f>COUNTIF(Телематика!B:B,_22_05_2024__71315[[#This Row],[Столбец1]])</f>
        <v>1</v>
      </c>
    </row>
    <row r="1717" spans="1:6" hidden="1" x14ac:dyDescent="0.2">
      <c r="A1717">
        <v>253</v>
      </c>
      <c r="B1717" t="str">
        <f>CONCATENATE(_22_05_2024__71315[[#This Row],[ID транспорта]],_22_05_2024__71315[[#This Row],[дата путевого листа]])</f>
        <v>25345390</v>
      </c>
      <c r="C1717" s="20" t="s">
        <v>314</v>
      </c>
      <c r="D1717" s="19">
        <v>45390</v>
      </c>
      <c r="E1717">
        <v>30</v>
      </c>
      <c r="F1717">
        <f>COUNTIF(Телематика!B:B,_22_05_2024__71315[[#This Row],[Столбец1]])</f>
        <v>1</v>
      </c>
    </row>
    <row r="1718" spans="1:6" hidden="1" x14ac:dyDescent="0.2">
      <c r="A1718">
        <v>253</v>
      </c>
      <c r="B1718" t="str">
        <f>CONCATENATE(_22_05_2024__71315[[#This Row],[ID транспорта]],_22_05_2024__71315[[#This Row],[дата путевого листа]])</f>
        <v>25345392</v>
      </c>
      <c r="C1718" s="20" t="s">
        <v>314</v>
      </c>
      <c r="D1718" s="19">
        <v>45392</v>
      </c>
      <c r="E1718">
        <v>4</v>
      </c>
      <c r="F1718">
        <f>COUNTIF(Телематика!B:B,_22_05_2024__71315[[#This Row],[Столбец1]])</f>
        <v>1</v>
      </c>
    </row>
    <row r="1719" spans="1:6" hidden="1" x14ac:dyDescent="0.2">
      <c r="A1719">
        <v>253</v>
      </c>
      <c r="B1719" t="str">
        <f>CONCATENATE(_22_05_2024__71315[[#This Row],[ID транспорта]],_22_05_2024__71315[[#This Row],[дата путевого листа]])</f>
        <v>25345393</v>
      </c>
      <c r="C1719" s="20" t="s">
        <v>314</v>
      </c>
      <c r="D1719" s="19">
        <v>45393</v>
      </c>
      <c r="E1719">
        <v>115</v>
      </c>
      <c r="F1719">
        <f>COUNTIF(Телематика!B:B,_22_05_2024__71315[[#This Row],[Столбец1]])</f>
        <v>1</v>
      </c>
    </row>
    <row r="1720" spans="1:6" hidden="1" x14ac:dyDescent="0.2">
      <c r="A1720">
        <v>253</v>
      </c>
      <c r="B1720" t="str">
        <f>CONCATENATE(_22_05_2024__71315[[#This Row],[ID транспорта]],_22_05_2024__71315[[#This Row],[дата путевого листа]])</f>
        <v>25345399</v>
      </c>
      <c r="C1720" s="20" t="s">
        <v>314</v>
      </c>
      <c r="D1720" s="19">
        <v>45399</v>
      </c>
      <c r="E1720">
        <v>17</v>
      </c>
      <c r="F1720">
        <f>COUNTIF(Телематика!B:B,_22_05_2024__71315[[#This Row],[Столбец1]])</f>
        <v>1</v>
      </c>
    </row>
    <row r="1721" spans="1:6" hidden="1" x14ac:dyDescent="0.2">
      <c r="A1721">
        <v>253</v>
      </c>
      <c r="B1721" t="str">
        <f>CONCATENATE(_22_05_2024__71315[[#This Row],[ID транспорта]],_22_05_2024__71315[[#This Row],[дата путевого листа]])</f>
        <v>25345400</v>
      </c>
      <c r="C1721" s="20" t="s">
        <v>314</v>
      </c>
      <c r="D1721" s="19">
        <v>45400</v>
      </c>
      <c r="E1721">
        <v>37</v>
      </c>
      <c r="F1721">
        <f>COUNTIF(Телематика!B:B,_22_05_2024__71315[[#This Row],[Столбец1]])</f>
        <v>1</v>
      </c>
    </row>
    <row r="1722" spans="1:6" hidden="1" x14ac:dyDescent="0.2">
      <c r="A1722">
        <v>253</v>
      </c>
      <c r="B1722" t="str">
        <f>CONCATENATE(_22_05_2024__71315[[#This Row],[ID транспорта]],_22_05_2024__71315[[#This Row],[дата путевого листа]])</f>
        <v>25345401</v>
      </c>
      <c r="C1722" s="20" t="s">
        <v>314</v>
      </c>
      <c r="D1722" s="19">
        <v>45401</v>
      </c>
      <c r="E1722">
        <v>11</v>
      </c>
      <c r="F1722">
        <f>COUNTIF(Телематика!B:B,_22_05_2024__71315[[#This Row],[Столбец1]])</f>
        <v>1</v>
      </c>
    </row>
    <row r="1723" spans="1:6" hidden="1" x14ac:dyDescent="0.2">
      <c r="A1723">
        <v>253</v>
      </c>
      <c r="B1723" t="str">
        <f>CONCATENATE(_22_05_2024__71315[[#This Row],[ID транспорта]],_22_05_2024__71315[[#This Row],[дата путевого листа]])</f>
        <v>25345406</v>
      </c>
      <c r="C1723" s="20" t="s">
        <v>314</v>
      </c>
      <c r="D1723" s="19">
        <v>45406</v>
      </c>
      <c r="E1723">
        <v>19</v>
      </c>
      <c r="F1723">
        <f>COUNTIF(Телематика!B:B,_22_05_2024__71315[[#This Row],[Столбец1]])</f>
        <v>1</v>
      </c>
    </row>
    <row r="1724" spans="1:6" hidden="1" x14ac:dyDescent="0.2">
      <c r="A1724">
        <v>255</v>
      </c>
      <c r="B1724" t="str">
        <f>CONCATENATE(_22_05_2024__71315[[#This Row],[ID транспорта]],_22_05_2024__71315[[#This Row],[дата путевого листа]])</f>
        <v>25545383</v>
      </c>
      <c r="C1724" s="20" t="s">
        <v>316</v>
      </c>
      <c r="D1724" s="19">
        <v>45383</v>
      </c>
      <c r="E1724">
        <v>125</v>
      </c>
      <c r="F1724">
        <f>COUNTIF(Телематика!B:B,_22_05_2024__71315[[#This Row],[Столбец1]])</f>
        <v>1</v>
      </c>
    </row>
    <row r="1725" spans="1:6" hidden="1" x14ac:dyDescent="0.2">
      <c r="A1725">
        <v>255</v>
      </c>
      <c r="B1725" t="str">
        <f>CONCATENATE(_22_05_2024__71315[[#This Row],[ID транспорта]],_22_05_2024__71315[[#This Row],[дата путевого листа]])</f>
        <v>25545384</v>
      </c>
      <c r="C1725" s="20" t="s">
        <v>316</v>
      </c>
      <c r="D1725" s="19">
        <v>45384</v>
      </c>
      <c r="E1725">
        <v>146</v>
      </c>
      <c r="F1725">
        <f>COUNTIF(Телематика!B:B,_22_05_2024__71315[[#This Row],[Столбец1]])</f>
        <v>1</v>
      </c>
    </row>
    <row r="1726" spans="1:6" hidden="1" x14ac:dyDescent="0.2">
      <c r="A1726">
        <v>255</v>
      </c>
      <c r="B1726" t="str">
        <f>CONCATENATE(_22_05_2024__71315[[#This Row],[ID транспорта]],_22_05_2024__71315[[#This Row],[дата путевого листа]])</f>
        <v>25545385</v>
      </c>
      <c r="C1726" s="20" t="s">
        <v>316</v>
      </c>
      <c r="D1726" s="19">
        <v>45385</v>
      </c>
      <c r="E1726">
        <v>99</v>
      </c>
      <c r="F1726">
        <f>COUNTIF(Телематика!B:B,_22_05_2024__71315[[#This Row],[Столбец1]])</f>
        <v>1</v>
      </c>
    </row>
    <row r="1727" spans="1:6" hidden="1" x14ac:dyDescent="0.2">
      <c r="A1727">
        <v>255</v>
      </c>
      <c r="B1727" t="str">
        <f>CONCATENATE(_22_05_2024__71315[[#This Row],[ID транспорта]],_22_05_2024__71315[[#This Row],[дата путевого листа]])</f>
        <v>25545386</v>
      </c>
      <c r="C1727" s="20" t="s">
        <v>316</v>
      </c>
      <c r="D1727" s="19">
        <v>45386</v>
      </c>
      <c r="E1727">
        <v>236</v>
      </c>
      <c r="F1727">
        <f>COUNTIF(Телематика!B:B,_22_05_2024__71315[[#This Row],[Столбец1]])</f>
        <v>1</v>
      </c>
    </row>
    <row r="1728" spans="1:6" hidden="1" x14ac:dyDescent="0.2">
      <c r="A1728">
        <v>255</v>
      </c>
      <c r="B1728" t="str">
        <f>CONCATENATE(_22_05_2024__71315[[#This Row],[ID транспорта]],_22_05_2024__71315[[#This Row],[дата путевого листа]])</f>
        <v>25545387</v>
      </c>
      <c r="C1728" s="20" t="s">
        <v>316</v>
      </c>
      <c r="D1728" s="19">
        <v>45387</v>
      </c>
      <c r="E1728">
        <v>159</v>
      </c>
      <c r="F1728">
        <f>COUNTIF(Телематика!B:B,_22_05_2024__71315[[#This Row],[Столбец1]])</f>
        <v>1</v>
      </c>
    </row>
    <row r="1729" spans="1:6" hidden="1" x14ac:dyDescent="0.2">
      <c r="A1729">
        <v>255</v>
      </c>
      <c r="B1729" t="str">
        <f>CONCATENATE(_22_05_2024__71315[[#This Row],[ID транспорта]],_22_05_2024__71315[[#This Row],[дата путевого листа]])</f>
        <v>25545388</v>
      </c>
      <c r="C1729" s="20" t="s">
        <v>316</v>
      </c>
      <c r="D1729" s="19">
        <v>45388</v>
      </c>
      <c r="E1729">
        <v>181</v>
      </c>
      <c r="F1729">
        <f>COUNTIF(Телематика!B:B,_22_05_2024__71315[[#This Row],[Столбец1]])</f>
        <v>1</v>
      </c>
    </row>
    <row r="1730" spans="1:6" hidden="1" x14ac:dyDescent="0.2">
      <c r="A1730">
        <v>255</v>
      </c>
      <c r="B1730" t="str">
        <f>CONCATENATE(_22_05_2024__71315[[#This Row],[ID транспорта]],_22_05_2024__71315[[#This Row],[дата путевого листа]])</f>
        <v>25545389</v>
      </c>
      <c r="C1730" s="20" t="s">
        <v>316</v>
      </c>
      <c r="D1730" s="19">
        <v>45389</v>
      </c>
      <c r="E1730">
        <v>176</v>
      </c>
      <c r="F1730">
        <f>COUNTIF(Телематика!B:B,_22_05_2024__71315[[#This Row],[Столбец1]])</f>
        <v>1</v>
      </c>
    </row>
    <row r="1731" spans="1:6" hidden="1" x14ac:dyDescent="0.2">
      <c r="A1731">
        <v>255</v>
      </c>
      <c r="B1731" t="str">
        <f>CONCATENATE(_22_05_2024__71315[[#This Row],[ID транспорта]],_22_05_2024__71315[[#This Row],[дата путевого листа]])</f>
        <v>25545390</v>
      </c>
      <c r="C1731" s="20" t="s">
        <v>316</v>
      </c>
      <c r="D1731" s="19">
        <v>45390</v>
      </c>
      <c r="E1731">
        <v>284</v>
      </c>
      <c r="F1731">
        <f>COUNTIF(Телематика!B:B,_22_05_2024__71315[[#This Row],[Столбец1]])</f>
        <v>1</v>
      </c>
    </row>
    <row r="1732" spans="1:6" hidden="1" x14ac:dyDescent="0.2">
      <c r="A1732">
        <v>255</v>
      </c>
      <c r="B1732" t="str">
        <f>CONCATENATE(_22_05_2024__71315[[#This Row],[ID транспорта]],_22_05_2024__71315[[#This Row],[дата путевого листа]])</f>
        <v>25545391</v>
      </c>
      <c r="C1732" s="20" t="s">
        <v>316</v>
      </c>
      <c r="D1732" s="19">
        <v>45391</v>
      </c>
      <c r="E1732">
        <v>271</v>
      </c>
      <c r="F1732">
        <f>COUNTIF(Телематика!B:B,_22_05_2024__71315[[#This Row],[Столбец1]])</f>
        <v>1</v>
      </c>
    </row>
    <row r="1733" spans="1:6" hidden="1" x14ac:dyDescent="0.2">
      <c r="A1733">
        <v>255</v>
      </c>
      <c r="B1733" t="str">
        <f>CONCATENATE(_22_05_2024__71315[[#This Row],[ID транспорта]],_22_05_2024__71315[[#This Row],[дата путевого листа]])</f>
        <v>25545392</v>
      </c>
      <c r="C1733" s="20" t="s">
        <v>316</v>
      </c>
      <c r="D1733" s="19">
        <v>45392</v>
      </c>
      <c r="E1733">
        <v>32</v>
      </c>
      <c r="F1733">
        <f>COUNTIF(Телематика!B:B,_22_05_2024__71315[[#This Row],[Столбец1]])</f>
        <v>1</v>
      </c>
    </row>
    <row r="1734" spans="1:6" hidden="1" x14ac:dyDescent="0.2">
      <c r="A1734">
        <v>255</v>
      </c>
      <c r="B1734" t="str">
        <f>CONCATENATE(_22_05_2024__71315[[#This Row],[ID транспорта]],_22_05_2024__71315[[#This Row],[дата путевого листа]])</f>
        <v>25545393</v>
      </c>
      <c r="C1734" s="20" t="s">
        <v>316</v>
      </c>
      <c r="D1734" s="19">
        <v>45393</v>
      </c>
      <c r="E1734">
        <v>69</v>
      </c>
      <c r="F1734">
        <f>COUNTIF(Телематика!B:B,_22_05_2024__71315[[#This Row],[Столбец1]])</f>
        <v>1</v>
      </c>
    </row>
    <row r="1735" spans="1:6" hidden="1" x14ac:dyDescent="0.2">
      <c r="A1735">
        <v>255</v>
      </c>
      <c r="B1735" t="str">
        <f>CONCATENATE(_22_05_2024__71315[[#This Row],[ID транспорта]],_22_05_2024__71315[[#This Row],[дата путевого листа]])</f>
        <v>25545394</v>
      </c>
      <c r="C1735" s="20" t="s">
        <v>316</v>
      </c>
      <c r="D1735" s="19">
        <v>45394</v>
      </c>
      <c r="E1735">
        <v>30</v>
      </c>
      <c r="F1735">
        <f>COUNTIF(Телематика!B:B,_22_05_2024__71315[[#This Row],[Столбец1]])</f>
        <v>1</v>
      </c>
    </row>
    <row r="1736" spans="1:6" hidden="1" x14ac:dyDescent="0.2">
      <c r="A1736">
        <v>255</v>
      </c>
      <c r="B1736" t="str">
        <f>CONCATENATE(_22_05_2024__71315[[#This Row],[ID транспорта]],_22_05_2024__71315[[#This Row],[дата путевого листа]])</f>
        <v>25545396</v>
      </c>
      <c r="C1736" s="20" t="s">
        <v>316</v>
      </c>
      <c r="D1736" s="19">
        <v>45396</v>
      </c>
      <c r="E1736">
        <v>68</v>
      </c>
      <c r="F1736">
        <f>COUNTIF(Телематика!B:B,_22_05_2024__71315[[#This Row],[Столбец1]])</f>
        <v>1</v>
      </c>
    </row>
    <row r="1737" spans="1:6" hidden="1" x14ac:dyDescent="0.2">
      <c r="A1737">
        <v>255</v>
      </c>
      <c r="B1737" t="str">
        <f>CONCATENATE(_22_05_2024__71315[[#This Row],[ID транспорта]],_22_05_2024__71315[[#This Row],[дата путевого листа]])</f>
        <v>25545397</v>
      </c>
      <c r="C1737" s="20" t="s">
        <v>316</v>
      </c>
      <c r="D1737" s="19">
        <v>45397</v>
      </c>
      <c r="E1737">
        <v>25</v>
      </c>
      <c r="F1737">
        <f>COUNTIF(Телематика!B:B,_22_05_2024__71315[[#This Row],[Столбец1]])</f>
        <v>1</v>
      </c>
    </row>
    <row r="1738" spans="1:6" hidden="1" x14ac:dyDescent="0.2">
      <c r="A1738">
        <v>255</v>
      </c>
      <c r="B1738" t="str">
        <f>CONCATENATE(_22_05_2024__71315[[#This Row],[ID транспорта]],_22_05_2024__71315[[#This Row],[дата путевого листа]])</f>
        <v>25545398</v>
      </c>
      <c r="C1738" s="20" t="s">
        <v>316</v>
      </c>
      <c r="D1738" s="19">
        <v>45398</v>
      </c>
      <c r="E1738">
        <v>206</v>
      </c>
      <c r="F1738">
        <f>COUNTIF(Телематика!B:B,_22_05_2024__71315[[#This Row],[Столбец1]])</f>
        <v>1</v>
      </c>
    </row>
    <row r="1739" spans="1:6" hidden="1" x14ac:dyDescent="0.2">
      <c r="A1739">
        <v>255</v>
      </c>
      <c r="B1739" t="str">
        <f>CONCATENATE(_22_05_2024__71315[[#This Row],[ID транспорта]],_22_05_2024__71315[[#This Row],[дата путевого листа]])</f>
        <v>25545399</v>
      </c>
      <c r="C1739" s="20" t="s">
        <v>316</v>
      </c>
      <c r="D1739" s="19">
        <v>45399</v>
      </c>
      <c r="E1739">
        <v>246</v>
      </c>
      <c r="F1739">
        <f>COUNTIF(Телематика!B:B,_22_05_2024__71315[[#This Row],[Столбец1]])</f>
        <v>1</v>
      </c>
    </row>
    <row r="1740" spans="1:6" hidden="1" x14ac:dyDescent="0.2">
      <c r="A1740">
        <v>255</v>
      </c>
      <c r="B1740" t="str">
        <f>CONCATENATE(_22_05_2024__71315[[#This Row],[ID транспорта]],_22_05_2024__71315[[#This Row],[дата путевого листа]])</f>
        <v>25545400</v>
      </c>
      <c r="C1740" s="20" t="s">
        <v>316</v>
      </c>
      <c r="D1740" s="19">
        <v>45400</v>
      </c>
      <c r="E1740">
        <v>936</v>
      </c>
      <c r="F1740">
        <f>COUNTIF(Телематика!B:B,_22_05_2024__71315[[#This Row],[Столбец1]])</f>
        <v>1</v>
      </c>
    </row>
    <row r="1741" spans="1:6" hidden="1" x14ac:dyDescent="0.2">
      <c r="A1741">
        <v>255</v>
      </c>
      <c r="B1741" t="str">
        <f>CONCATENATE(_22_05_2024__71315[[#This Row],[ID транспорта]],_22_05_2024__71315[[#This Row],[дата путевого листа]])</f>
        <v>25545401</v>
      </c>
      <c r="C1741" s="20" t="s">
        <v>316</v>
      </c>
      <c r="D1741" s="19">
        <v>45401</v>
      </c>
      <c r="E1741">
        <v>39</v>
      </c>
      <c r="F1741">
        <f>COUNTIF(Телематика!B:B,_22_05_2024__71315[[#This Row],[Столбец1]])</f>
        <v>1</v>
      </c>
    </row>
    <row r="1742" spans="1:6" hidden="1" x14ac:dyDescent="0.2">
      <c r="A1742">
        <v>255</v>
      </c>
      <c r="B1742" t="str">
        <f>CONCATENATE(_22_05_2024__71315[[#This Row],[ID транспорта]],_22_05_2024__71315[[#This Row],[дата путевого листа]])</f>
        <v>25545402</v>
      </c>
      <c r="C1742" s="20" t="s">
        <v>316</v>
      </c>
      <c r="D1742" s="19">
        <v>45402</v>
      </c>
      <c r="E1742">
        <v>67</v>
      </c>
      <c r="F1742">
        <f>COUNTIF(Телематика!B:B,_22_05_2024__71315[[#This Row],[Столбец1]])</f>
        <v>1</v>
      </c>
    </row>
    <row r="1743" spans="1:6" hidden="1" x14ac:dyDescent="0.2">
      <c r="A1743">
        <v>255</v>
      </c>
      <c r="B1743" t="str">
        <f>CONCATENATE(_22_05_2024__71315[[#This Row],[ID транспорта]],_22_05_2024__71315[[#This Row],[дата путевого листа]])</f>
        <v>25545404</v>
      </c>
      <c r="C1743" s="20" t="s">
        <v>316</v>
      </c>
      <c r="D1743" s="19">
        <v>45404</v>
      </c>
      <c r="E1743">
        <v>48</v>
      </c>
      <c r="F1743">
        <f>COUNTIF(Телематика!B:B,_22_05_2024__71315[[#This Row],[Столбец1]])</f>
        <v>1</v>
      </c>
    </row>
    <row r="1744" spans="1:6" hidden="1" x14ac:dyDescent="0.2">
      <c r="A1744">
        <v>255</v>
      </c>
      <c r="B1744" t="str">
        <f>CONCATENATE(_22_05_2024__71315[[#This Row],[ID транспорта]],_22_05_2024__71315[[#This Row],[дата путевого листа]])</f>
        <v>25545405</v>
      </c>
      <c r="C1744" s="20" t="s">
        <v>316</v>
      </c>
      <c r="D1744" s="19">
        <v>45405</v>
      </c>
      <c r="E1744">
        <v>434</v>
      </c>
      <c r="F1744">
        <f>COUNTIF(Телематика!B:B,_22_05_2024__71315[[#This Row],[Столбец1]])</f>
        <v>1</v>
      </c>
    </row>
    <row r="1745" spans="1:6" hidden="1" x14ac:dyDescent="0.2">
      <c r="A1745">
        <v>255</v>
      </c>
      <c r="B1745" t="str">
        <f>CONCATENATE(_22_05_2024__71315[[#This Row],[ID транспорта]],_22_05_2024__71315[[#This Row],[дата путевого листа]])</f>
        <v>25545406</v>
      </c>
      <c r="C1745" s="20" t="s">
        <v>316</v>
      </c>
      <c r="D1745" s="19">
        <v>45406</v>
      </c>
      <c r="E1745">
        <v>42</v>
      </c>
      <c r="F1745">
        <f>COUNTIF(Телематика!B:B,_22_05_2024__71315[[#This Row],[Столбец1]])</f>
        <v>1</v>
      </c>
    </row>
    <row r="1746" spans="1:6" hidden="1" x14ac:dyDescent="0.2">
      <c r="A1746">
        <v>255</v>
      </c>
      <c r="B1746" t="str">
        <f>CONCATENATE(_22_05_2024__71315[[#This Row],[ID транспорта]],_22_05_2024__71315[[#This Row],[дата путевого листа]])</f>
        <v>25545407</v>
      </c>
      <c r="C1746" s="20" t="s">
        <v>316</v>
      </c>
      <c r="D1746" s="19">
        <v>45407</v>
      </c>
      <c r="E1746">
        <v>18</v>
      </c>
      <c r="F1746">
        <f>COUNTIF(Телематика!B:B,_22_05_2024__71315[[#This Row],[Столбец1]])</f>
        <v>1</v>
      </c>
    </row>
    <row r="1747" spans="1:6" hidden="1" x14ac:dyDescent="0.2">
      <c r="A1747">
        <v>255</v>
      </c>
      <c r="B1747" t="str">
        <f>CONCATENATE(_22_05_2024__71315[[#This Row],[ID транспорта]],_22_05_2024__71315[[#This Row],[дата путевого листа]])</f>
        <v>25545408</v>
      </c>
      <c r="C1747" s="20" t="s">
        <v>316</v>
      </c>
      <c r="D1747" s="19">
        <v>45408</v>
      </c>
      <c r="E1747">
        <v>176</v>
      </c>
      <c r="F1747">
        <f>COUNTIF(Телематика!B:B,_22_05_2024__71315[[#This Row],[Столбец1]])</f>
        <v>1</v>
      </c>
    </row>
    <row r="1748" spans="1:6" hidden="1" x14ac:dyDescent="0.2">
      <c r="A1748">
        <v>255</v>
      </c>
      <c r="B1748" t="str">
        <f>CONCATENATE(_22_05_2024__71315[[#This Row],[ID транспорта]],_22_05_2024__71315[[#This Row],[дата путевого листа]])</f>
        <v>25545409</v>
      </c>
      <c r="C1748" s="20" t="s">
        <v>316</v>
      </c>
      <c r="D1748" s="19">
        <v>45409</v>
      </c>
      <c r="E1748">
        <v>267</v>
      </c>
      <c r="F1748">
        <f>COUNTIF(Телематика!B:B,_22_05_2024__71315[[#This Row],[Столбец1]])</f>
        <v>1</v>
      </c>
    </row>
    <row r="1749" spans="1:6" hidden="1" x14ac:dyDescent="0.2">
      <c r="A1749">
        <v>255</v>
      </c>
      <c r="B1749" t="str">
        <f>CONCATENATE(_22_05_2024__71315[[#This Row],[ID транспорта]],_22_05_2024__71315[[#This Row],[дата путевого листа]])</f>
        <v>25545410</v>
      </c>
      <c r="C1749" s="20" t="s">
        <v>316</v>
      </c>
      <c r="D1749" s="19">
        <v>45410</v>
      </c>
      <c r="E1749">
        <v>103</v>
      </c>
      <c r="F1749">
        <f>COUNTIF(Телематика!B:B,_22_05_2024__71315[[#This Row],[Столбец1]])</f>
        <v>1</v>
      </c>
    </row>
    <row r="1750" spans="1:6" hidden="1" x14ac:dyDescent="0.2">
      <c r="A1750">
        <v>255</v>
      </c>
      <c r="B1750" t="str">
        <f>CONCATENATE(_22_05_2024__71315[[#This Row],[ID транспорта]],_22_05_2024__71315[[#This Row],[дата путевого листа]])</f>
        <v>25545411</v>
      </c>
      <c r="C1750" s="20" t="s">
        <v>316</v>
      </c>
      <c r="D1750" s="19">
        <v>45411</v>
      </c>
      <c r="E1750">
        <v>11</v>
      </c>
      <c r="F1750">
        <f>COUNTIF(Телематика!B:B,_22_05_2024__71315[[#This Row],[Столбец1]])</f>
        <v>1</v>
      </c>
    </row>
    <row r="1751" spans="1:6" hidden="1" x14ac:dyDescent="0.2">
      <c r="A1751">
        <v>255</v>
      </c>
      <c r="B1751" t="str">
        <f>CONCATENATE(_22_05_2024__71315[[#This Row],[ID транспорта]],_22_05_2024__71315[[#This Row],[дата путевого листа]])</f>
        <v>25545412</v>
      </c>
      <c r="C1751" s="20" t="s">
        <v>316</v>
      </c>
      <c r="D1751" s="19">
        <v>45412</v>
      </c>
      <c r="E1751">
        <v>14</v>
      </c>
      <c r="F1751">
        <f>COUNTIF(Телематика!B:B,_22_05_2024__71315[[#This Row],[Столбец1]])</f>
        <v>1</v>
      </c>
    </row>
    <row r="1752" spans="1:6" hidden="1" x14ac:dyDescent="0.2">
      <c r="A1752">
        <v>256</v>
      </c>
      <c r="B1752" t="str">
        <f>CONCATENATE(_22_05_2024__71315[[#This Row],[ID транспорта]],_22_05_2024__71315[[#This Row],[дата путевого листа]])</f>
        <v>25645383</v>
      </c>
      <c r="C1752" s="20" t="s">
        <v>317</v>
      </c>
      <c r="D1752" s="19">
        <v>45383</v>
      </c>
      <c r="E1752">
        <v>876</v>
      </c>
      <c r="F1752">
        <f>COUNTIF(Телематика!B:B,_22_05_2024__71315[[#This Row],[Столбец1]])</f>
        <v>1</v>
      </c>
    </row>
    <row r="1753" spans="1:6" hidden="1" x14ac:dyDescent="0.2">
      <c r="A1753">
        <v>256</v>
      </c>
      <c r="B1753" t="str">
        <f>CONCATENATE(_22_05_2024__71315[[#This Row],[ID транспорта]],_22_05_2024__71315[[#This Row],[дата путевого листа]])</f>
        <v>25645384</v>
      </c>
      <c r="C1753" s="20" t="s">
        <v>317</v>
      </c>
      <c r="D1753" s="19">
        <v>45384</v>
      </c>
      <c r="E1753">
        <v>347</v>
      </c>
      <c r="F1753">
        <f>COUNTIF(Телематика!B:B,_22_05_2024__71315[[#This Row],[Столбец1]])</f>
        <v>1</v>
      </c>
    </row>
    <row r="1754" spans="1:6" hidden="1" x14ac:dyDescent="0.2">
      <c r="A1754">
        <v>256</v>
      </c>
      <c r="B1754" t="str">
        <f>CONCATENATE(_22_05_2024__71315[[#This Row],[ID транспорта]],_22_05_2024__71315[[#This Row],[дата путевого листа]])</f>
        <v>25645385</v>
      </c>
      <c r="C1754" s="20" t="s">
        <v>317</v>
      </c>
      <c r="D1754" s="19">
        <v>45385</v>
      </c>
      <c r="E1754">
        <v>279</v>
      </c>
      <c r="F1754">
        <f>COUNTIF(Телематика!B:B,_22_05_2024__71315[[#This Row],[Столбец1]])</f>
        <v>1</v>
      </c>
    </row>
    <row r="1755" spans="1:6" hidden="1" x14ac:dyDescent="0.2">
      <c r="A1755">
        <v>256</v>
      </c>
      <c r="B1755" t="str">
        <f>CONCATENATE(_22_05_2024__71315[[#This Row],[ID транспорта]],_22_05_2024__71315[[#This Row],[дата путевого листа]])</f>
        <v>25645386</v>
      </c>
      <c r="C1755" s="20" t="s">
        <v>317</v>
      </c>
      <c r="D1755" s="19">
        <v>45386</v>
      </c>
      <c r="E1755">
        <v>156</v>
      </c>
      <c r="F1755">
        <f>COUNTIF(Телематика!B:B,_22_05_2024__71315[[#This Row],[Столбец1]])</f>
        <v>1</v>
      </c>
    </row>
    <row r="1756" spans="1:6" hidden="1" x14ac:dyDescent="0.2">
      <c r="A1756">
        <v>256</v>
      </c>
      <c r="B1756" t="str">
        <f>CONCATENATE(_22_05_2024__71315[[#This Row],[ID транспорта]],_22_05_2024__71315[[#This Row],[дата путевого листа]])</f>
        <v>25645387</v>
      </c>
      <c r="C1756" s="20" t="s">
        <v>317</v>
      </c>
      <c r="D1756" s="19">
        <v>45387</v>
      </c>
      <c r="E1756">
        <v>157</v>
      </c>
      <c r="F1756">
        <f>COUNTIF(Телематика!B:B,_22_05_2024__71315[[#This Row],[Столбец1]])</f>
        <v>1</v>
      </c>
    </row>
    <row r="1757" spans="1:6" hidden="1" x14ac:dyDescent="0.2">
      <c r="A1757">
        <v>256</v>
      </c>
      <c r="B1757" t="str">
        <f>CONCATENATE(_22_05_2024__71315[[#This Row],[ID транспорта]],_22_05_2024__71315[[#This Row],[дата путевого листа]])</f>
        <v>25645388</v>
      </c>
      <c r="C1757" s="20" t="s">
        <v>317</v>
      </c>
      <c r="D1757" s="19">
        <v>45388</v>
      </c>
      <c r="E1757">
        <v>364</v>
      </c>
      <c r="F1757">
        <f>COUNTIF(Телематика!B:B,_22_05_2024__71315[[#This Row],[Столбец1]])</f>
        <v>1</v>
      </c>
    </row>
    <row r="1758" spans="1:6" hidden="1" x14ac:dyDescent="0.2">
      <c r="A1758">
        <v>256</v>
      </c>
      <c r="B1758" t="str">
        <f>CONCATENATE(_22_05_2024__71315[[#This Row],[ID транспорта]],_22_05_2024__71315[[#This Row],[дата путевого листа]])</f>
        <v>25645389</v>
      </c>
      <c r="C1758" s="20" t="s">
        <v>317</v>
      </c>
      <c r="D1758" s="19">
        <v>45389</v>
      </c>
      <c r="E1758">
        <v>163</v>
      </c>
      <c r="F1758">
        <f>COUNTIF(Телематика!B:B,_22_05_2024__71315[[#This Row],[Столбец1]])</f>
        <v>1</v>
      </c>
    </row>
    <row r="1759" spans="1:6" hidden="1" x14ac:dyDescent="0.2">
      <c r="A1759">
        <v>256</v>
      </c>
      <c r="B1759" t="str">
        <f>CONCATENATE(_22_05_2024__71315[[#This Row],[ID транспорта]],_22_05_2024__71315[[#This Row],[дата путевого листа]])</f>
        <v>25645390</v>
      </c>
      <c r="C1759" s="20" t="s">
        <v>317</v>
      </c>
      <c r="D1759" s="19">
        <v>45390</v>
      </c>
      <c r="E1759">
        <v>56</v>
      </c>
      <c r="F1759">
        <f>COUNTIF(Телематика!B:B,_22_05_2024__71315[[#This Row],[Столбец1]])</f>
        <v>1</v>
      </c>
    </row>
    <row r="1760" spans="1:6" hidden="1" x14ac:dyDescent="0.2">
      <c r="A1760">
        <v>256</v>
      </c>
      <c r="B1760" t="str">
        <f>CONCATENATE(_22_05_2024__71315[[#This Row],[ID транспорта]],_22_05_2024__71315[[#This Row],[дата путевого листа]])</f>
        <v>25645391</v>
      </c>
      <c r="C1760" s="20" t="s">
        <v>317</v>
      </c>
      <c r="D1760" s="19">
        <v>45391</v>
      </c>
      <c r="E1760">
        <v>138</v>
      </c>
      <c r="F1760">
        <f>COUNTIF(Телематика!B:B,_22_05_2024__71315[[#This Row],[Столбец1]])</f>
        <v>1</v>
      </c>
    </row>
    <row r="1761" spans="1:6" hidden="1" x14ac:dyDescent="0.2">
      <c r="A1761">
        <v>256</v>
      </c>
      <c r="B1761" t="str">
        <f>CONCATENATE(_22_05_2024__71315[[#This Row],[ID транспорта]],_22_05_2024__71315[[#This Row],[дата путевого листа]])</f>
        <v>25645392</v>
      </c>
      <c r="C1761" s="20" t="s">
        <v>317</v>
      </c>
      <c r="D1761" s="19">
        <v>45392</v>
      </c>
      <c r="E1761">
        <v>269</v>
      </c>
      <c r="F1761">
        <f>COUNTIF(Телематика!B:B,_22_05_2024__71315[[#This Row],[Столбец1]])</f>
        <v>1</v>
      </c>
    </row>
    <row r="1762" spans="1:6" hidden="1" x14ac:dyDescent="0.2">
      <c r="A1762">
        <v>256</v>
      </c>
      <c r="B1762" t="str">
        <f>CONCATENATE(_22_05_2024__71315[[#This Row],[ID транспорта]],_22_05_2024__71315[[#This Row],[дата путевого листа]])</f>
        <v>25645393</v>
      </c>
      <c r="C1762" s="20" t="s">
        <v>317</v>
      </c>
      <c r="D1762" s="19">
        <v>45393</v>
      </c>
      <c r="E1762">
        <v>453</v>
      </c>
      <c r="F1762">
        <f>COUNTIF(Телематика!B:B,_22_05_2024__71315[[#This Row],[Столбец1]])</f>
        <v>1</v>
      </c>
    </row>
    <row r="1763" spans="1:6" hidden="1" x14ac:dyDescent="0.2">
      <c r="A1763">
        <v>256</v>
      </c>
      <c r="B1763" t="str">
        <f>CONCATENATE(_22_05_2024__71315[[#This Row],[ID транспорта]],_22_05_2024__71315[[#This Row],[дата путевого листа]])</f>
        <v>25645394</v>
      </c>
      <c r="C1763" s="20" t="s">
        <v>317</v>
      </c>
      <c r="D1763" s="19">
        <v>45394</v>
      </c>
      <c r="E1763">
        <v>939</v>
      </c>
      <c r="F1763">
        <f>COUNTIF(Телематика!B:B,_22_05_2024__71315[[#This Row],[Столбец1]])</f>
        <v>1</v>
      </c>
    </row>
    <row r="1764" spans="1:6" hidden="1" x14ac:dyDescent="0.2">
      <c r="A1764">
        <v>256</v>
      </c>
      <c r="B1764" t="str">
        <f>CONCATENATE(_22_05_2024__71315[[#This Row],[ID транспорта]],_22_05_2024__71315[[#This Row],[дата путевого листа]])</f>
        <v>25645395</v>
      </c>
      <c r="C1764" s="20" t="s">
        <v>317</v>
      </c>
      <c r="D1764" s="19">
        <v>45395</v>
      </c>
      <c r="E1764">
        <v>180</v>
      </c>
      <c r="F1764">
        <f>COUNTIF(Телематика!B:B,_22_05_2024__71315[[#This Row],[Столбец1]])</f>
        <v>1</v>
      </c>
    </row>
    <row r="1765" spans="1:6" hidden="1" x14ac:dyDescent="0.2">
      <c r="A1765">
        <v>256</v>
      </c>
      <c r="B1765" t="str">
        <f>CONCATENATE(_22_05_2024__71315[[#This Row],[ID транспорта]],_22_05_2024__71315[[#This Row],[дата путевого листа]])</f>
        <v>25645397</v>
      </c>
      <c r="C1765" s="20" t="s">
        <v>317</v>
      </c>
      <c r="D1765" s="19">
        <v>45397</v>
      </c>
      <c r="E1765">
        <v>619</v>
      </c>
      <c r="F1765">
        <f>COUNTIF(Телематика!B:B,_22_05_2024__71315[[#This Row],[Столбец1]])</f>
        <v>1</v>
      </c>
    </row>
    <row r="1766" spans="1:6" hidden="1" x14ac:dyDescent="0.2">
      <c r="A1766">
        <v>256</v>
      </c>
      <c r="B1766" t="str">
        <f>CONCATENATE(_22_05_2024__71315[[#This Row],[ID транспорта]],_22_05_2024__71315[[#This Row],[дата путевого листа]])</f>
        <v>25645398</v>
      </c>
      <c r="C1766" s="20" t="s">
        <v>317</v>
      </c>
      <c r="D1766" s="19">
        <v>45398</v>
      </c>
      <c r="E1766">
        <v>912</v>
      </c>
      <c r="F1766">
        <f>COUNTIF(Телематика!B:B,_22_05_2024__71315[[#This Row],[Столбец1]])</f>
        <v>1</v>
      </c>
    </row>
    <row r="1767" spans="1:6" hidden="1" x14ac:dyDescent="0.2">
      <c r="A1767">
        <v>256</v>
      </c>
      <c r="B1767" t="str">
        <f>CONCATENATE(_22_05_2024__71315[[#This Row],[ID транспорта]],_22_05_2024__71315[[#This Row],[дата путевого листа]])</f>
        <v>25645399</v>
      </c>
      <c r="C1767" s="20" t="s">
        <v>317</v>
      </c>
      <c r="D1767" s="19">
        <v>45399</v>
      </c>
      <c r="E1767">
        <v>978</v>
      </c>
      <c r="F1767">
        <f>COUNTIF(Телематика!B:B,_22_05_2024__71315[[#This Row],[Столбец1]])</f>
        <v>1</v>
      </c>
    </row>
    <row r="1768" spans="1:6" hidden="1" x14ac:dyDescent="0.2">
      <c r="A1768">
        <v>256</v>
      </c>
      <c r="B1768" t="str">
        <f>CONCATENATE(_22_05_2024__71315[[#This Row],[ID транспорта]],_22_05_2024__71315[[#This Row],[дата путевого листа]])</f>
        <v>25645400</v>
      </c>
      <c r="C1768" s="20" t="s">
        <v>317</v>
      </c>
      <c r="D1768" s="19">
        <v>45400</v>
      </c>
      <c r="E1768">
        <v>952</v>
      </c>
      <c r="F1768">
        <f>COUNTIF(Телематика!B:B,_22_05_2024__71315[[#This Row],[Столбец1]])</f>
        <v>1</v>
      </c>
    </row>
    <row r="1769" spans="1:6" hidden="1" x14ac:dyDescent="0.2">
      <c r="A1769">
        <v>256</v>
      </c>
      <c r="B1769" t="str">
        <f>CONCATENATE(_22_05_2024__71315[[#This Row],[ID транспорта]],_22_05_2024__71315[[#This Row],[дата путевого листа]])</f>
        <v>25645401</v>
      </c>
      <c r="C1769" s="20" t="s">
        <v>317</v>
      </c>
      <c r="D1769" s="19">
        <v>45401</v>
      </c>
      <c r="E1769">
        <v>781</v>
      </c>
      <c r="F1769">
        <f>COUNTIF(Телематика!B:B,_22_05_2024__71315[[#This Row],[Столбец1]])</f>
        <v>1</v>
      </c>
    </row>
    <row r="1770" spans="1:6" hidden="1" x14ac:dyDescent="0.2">
      <c r="A1770">
        <v>256</v>
      </c>
      <c r="B1770" t="str">
        <f>CONCATENATE(_22_05_2024__71315[[#This Row],[ID транспорта]],_22_05_2024__71315[[#This Row],[дата путевого листа]])</f>
        <v>25645402</v>
      </c>
      <c r="C1770" s="20" t="s">
        <v>317</v>
      </c>
      <c r="D1770" s="19">
        <v>45402</v>
      </c>
      <c r="E1770">
        <v>907.14</v>
      </c>
      <c r="F1770">
        <f>COUNTIF(Телематика!B:B,_22_05_2024__71315[[#This Row],[Столбец1]])</f>
        <v>1</v>
      </c>
    </row>
    <row r="1771" spans="1:6" hidden="1" x14ac:dyDescent="0.2">
      <c r="A1771">
        <v>256</v>
      </c>
      <c r="B1771" t="str">
        <f>CONCATENATE(_22_05_2024__71315[[#This Row],[ID транспорта]],_22_05_2024__71315[[#This Row],[дата путевого листа]])</f>
        <v>25645403</v>
      </c>
      <c r="C1771" s="20" t="s">
        <v>317</v>
      </c>
      <c r="D1771" s="19">
        <v>45403</v>
      </c>
      <c r="E1771">
        <v>822</v>
      </c>
      <c r="F1771">
        <f>COUNTIF(Телематика!B:B,_22_05_2024__71315[[#This Row],[Столбец1]])</f>
        <v>1</v>
      </c>
    </row>
    <row r="1772" spans="1:6" hidden="1" x14ac:dyDescent="0.2">
      <c r="A1772">
        <v>256</v>
      </c>
      <c r="B1772" t="str">
        <f>CONCATENATE(_22_05_2024__71315[[#This Row],[ID транспорта]],_22_05_2024__71315[[#This Row],[дата путевого листа]])</f>
        <v>25645404</v>
      </c>
      <c r="C1772" s="20" t="s">
        <v>317</v>
      </c>
      <c r="D1772" s="19">
        <v>45404</v>
      </c>
      <c r="E1772">
        <v>873</v>
      </c>
      <c r="F1772">
        <f>COUNTIF(Телематика!B:B,_22_05_2024__71315[[#This Row],[Столбец1]])</f>
        <v>1</v>
      </c>
    </row>
    <row r="1773" spans="1:6" hidden="1" x14ac:dyDescent="0.2">
      <c r="A1773">
        <v>256</v>
      </c>
      <c r="B1773" t="str">
        <f>CONCATENATE(_22_05_2024__71315[[#This Row],[ID транспорта]],_22_05_2024__71315[[#This Row],[дата путевого листа]])</f>
        <v>25645405</v>
      </c>
      <c r="C1773" s="20" t="s">
        <v>317</v>
      </c>
      <c r="D1773" s="19">
        <v>45405</v>
      </c>
      <c r="E1773">
        <v>536</v>
      </c>
      <c r="F1773">
        <f>COUNTIF(Телематика!B:B,_22_05_2024__71315[[#This Row],[Столбец1]])</f>
        <v>1</v>
      </c>
    </row>
    <row r="1774" spans="1:6" hidden="1" x14ac:dyDescent="0.2">
      <c r="A1774">
        <v>256</v>
      </c>
      <c r="B1774" t="str">
        <f>CONCATENATE(_22_05_2024__71315[[#This Row],[ID транспорта]],_22_05_2024__71315[[#This Row],[дата путевого листа]])</f>
        <v>25645406</v>
      </c>
      <c r="C1774" s="20" t="s">
        <v>317</v>
      </c>
      <c r="D1774" s="19">
        <v>45406</v>
      </c>
      <c r="E1774">
        <v>105</v>
      </c>
      <c r="F1774">
        <f>COUNTIF(Телематика!B:B,_22_05_2024__71315[[#This Row],[Столбец1]])</f>
        <v>1</v>
      </c>
    </row>
    <row r="1775" spans="1:6" hidden="1" x14ac:dyDescent="0.2">
      <c r="A1775">
        <v>256</v>
      </c>
      <c r="B1775" t="str">
        <f>CONCATENATE(_22_05_2024__71315[[#This Row],[ID транспорта]],_22_05_2024__71315[[#This Row],[дата путевого листа]])</f>
        <v>25645407</v>
      </c>
      <c r="C1775" s="20" t="s">
        <v>317</v>
      </c>
      <c r="D1775" s="19">
        <v>45407</v>
      </c>
      <c r="E1775">
        <v>463</v>
      </c>
      <c r="F1775">
        <f>COUNTIF(Телематика!B:B,_22_05_2024__71315[[#This Row],[Столбец1]])</f>
        <v>1</v>
      </c>
    </row>
    <row r="1776" spans="1:6" hidden="1" x14ac:dyDescent="0.2">
      <c r="A1776">
        <v>256</v>
      </c>
      <c r="B1776" t="str">
        <f>CONCATENATE(_22_05_2024__71315[[#This Row],[ID транспорта]],_22_05_2024__71315[[#This Row],[дата путевого листа]])</f>
        <v>25645408</v>
      </c>
      <c r="C1776" s="20" t="s">
        <v>317</v>
      </c>
      <c r="D1776" s="19">
        <v>45408</v>
      </c>
      <c r="E1776">
        <v>222.86</v>
      </c>
      <c r="F1776">
        <f>COUNTIF(Телематика!B:B,_22_05_2024__71315[[#This Row],[Столбец1]])</f>
        <v>1</v>
      </c>
    </row>
    <row r="1777" spans="1:6" hidden="1" x14ac:dyDescent="0.2">
      <c r="A1777">
        <v>256</v>
      </c>
      <c r="B1777" t="str">
        <f>CONCATENATE(_22_05_2024__71315[[#This Row],[ID транспорта]],_22_05_2024__71315[[#This Row],[дата путевого листа]])</f>
        <v>25645409</v>
      </c>
      <c r="C1777" s="20" t="s">
        <v>317</v>
      </c>
      <c r="D1777" s="19">
        <v>45409</v>
      </c>
      <c r="E1777">
        <v>125</v>
      </c>
      <c r="F1777">
        <f>COUNTIF(Телематика!B:B,_22_05_2024__71315[[#This Row],[Столбец1]])</f>
        <v>1</v>
      </c>
    </row>
    <row r="1778" spans="1:6" hidden="1" x14ac:dyDescent="0.2">
      <c r="A1778">
        <v>256</v>
      </c>
      <c r="B1778" t="str">
        <f>CONCATENATE(_22_05_2024__71315[[#This Row],[ID транспорта]],_22_05_2024__71315[[#This Row],[дата путевого листа]])</f>
        <v>25645410</v>
      </c>
      <c r="C1778" s="20" t="s">
        <v>317</v>
      </c>
      <c r="D1778" s="19">
        <v>45410</v>
      </c>
      <c r="E1778">
        <v>719</v>
      </c>
      <c r="F1778">
        <f>COUNTIF(Телематика!B:B,_22_05_2024__71315[[#This Row],[Столбец1]])</f>
        <v>1</v>
      </c>
    </row>
    <row r="1779" spans="1:6" hidden="1" x14ac:dyDescent="0.2">
      <c r="A1779">
        <v>256</v>
      </c>
      <c r="B1779" t="str">
        <f>CONCATENATE(_22_05_2024__71315[[#This Row],[ID транспорта]],_22_05_2024__71315[[#This Row],[дата путевого листа]])</f>
        <v>25645411</v>
      </c>
      <c r="C1779" s="20" t="s">
        <v>317</v>
      </c>
      <c r="D1779" s="19">
        <v>45411</v>
      </c>
      <c r="E1779">
        <v>345</v>
      </c>
      <c r="F1779">
        <f>COUNTIF(Телематика!B:B,_22_05_2024__71315[[#This Row],[Столбец1]])</f>
        <v>1</v>
      </c>
    </row>
    <row r="1780" spans="1:6" hidden="1" x14ac:dyDescent="0.2">
      <c r="A1780">
        <v>256</v>
      </c>
      <c r="B1780" t="str">
        <f>CONCATENATE(_22_05_2024__71315[[#This Row],[ID транспорта]],_22_05_2024__71315[[#This Row],[дата путевого листа]])</f>
        <v>25645412</v>
      </c>
      <c r="C1780" s="20" t="s">
        <v>317</v>
      </c>
      <c r="D1780" s="19">
        <v>45412</v>
      </c>
      <c r="E1780">
        <v>432</v>
      </c>
      <c r="F1780">
        <f>COUNTIF(Телематика!B:B,_22_05_2024__71315[[#This Row],[Столбец1]])</f>
        <v>1</v>
      </c>
    </row>
    <row r="1781" spans="1:6" hidden="1" x14ac:dyDescent="0.2">
      <c r="A1781">
        <v>257</v>
      </c>
      <c r="B1781" t="str">
        <f>CONCATENATE(_22_05_2024__71315[[#This Row],[ID транспорта]],_22_05_2024__71315[[#This Row],[дата путевого листа]])</f>
        <v>25745390</v>
      </c>
      <c r="C1781" s="20" t="s">
        <v>112</v>
      </c>
      <c r="D1781" s="19">
        <v>45390</v>
      </c>
      <c r="E1781">
        <v>30</v>
      </c>
      <c r="F1781">
        <f>COUNTIF(Телематика!B:B,_22_05_2024__71315[[#This Row],[Столбец1]])</f>
        <v>1</v>
      </c>
    </row>
    <row r="1782" spans="1:6" hidden="1" x14ac:dyDescent="0.2">
      <c r="A1782">
        <v>257</v>
      </c>
      <c r="B1782" t="str">
        <f>CONCATENATE(_22_05_2024__71315[[#This Row],[ID транспорта]],_22_05_2024__71315[[#This Row],[дата путевого листа]])</f>
        <v>25745392</v>
      </c>
      <c r="C1782" s="20" t="s">
        <v>112</v>
      </c>
      <c r="D1782" s="19">
        <v>45392</v>
      </c>
      <c r="E1782">
        <v>4</v>
      </c>
      <c r="F1782">
        <f>COUNTIF(Телематика!B:B,_22_05_2024__71315[[#This Row],[Столбец1]])</f>
        <v>1</v>
      </c>
    </row>
    <row r="1783" spans="1:6" hidden="1" x14ac:dyDescent="0.2">
      <c r="A1783">
        <v>257</v>
      </c>
      <c r="B1783" t="str">
        <f>CONCATENATE(_22_05_2024__71315[[#This Row],[ID транспорта]],_22_05_2024__71315[[#This Row],[дата путевого листа]])</f>
        <v>25745393</v>
      </c>
      <c r="C1783" s="20" t="s">
        <v>112</v>
      </c>
      <c r="D1783" s="19">
        <v>45393</v>
      </c>
      <c r="E1783">
        <v>15</v>
      </c>
      <c r="F1783">
        <f>COUNTIF(Телематика!B:B,_22_05_2024__71315[[#This Row],[Столбец1]])</f>
        <v>1</v>
      </c>
    </row>
    <row r="1784" spans="1:6" hidden="1" x14ac:dyDescent="0.2">
      <c r="A1784">
        <v>257</v>
      </c>
      <c r="B1784" t="str">
        <f>CONCATENATE(_22_05_2024__71315[[#This Row],[ID транспорта]],_22_05_2024__71315[[#This Row],[дата путевого листа]])</f>
        <v>25745397</v>
      </c>
      <c r="C1784" s="20" t="s">
        <v>112</v>
      </c>
      <c r="D1784" s="19">
        <v>45397</v>
      </c>
      <c r="E1784">
        <v>18</v>
      </c>
      <c r="F1784">
        <f>COUNTIF(Телематика!B:B,_22_05_2024__71315[[#This Row],[Столбец1]])</f>
        <v>1</v>
      </c>
    </row>
    <row r="1785" spans="1:6" hidden="1" x14ac:dyDescent="0.2">
      <c r="A1785">
        <v>257</v>
      </c>
      <c r="B1785" t="str">
        <f>CONCATENATE(_22_05_2024__71315[[#This Row],[ID транспорта]],_22_05_2024__71315[[#This Row],[дата путевого листа]])</f>
        <v>25745398</v>
      </c>
      <c r="C1785" s="20" t="s">
        <v>112</v>
      </c>
      <c r="D1785" s="19">
        <v>45398</v>
      </c>
      <c r="E1785">
        <v>25</v>
      </c>
      <c r="F1785">
        <f>COUNTIF(Телематика!B:B,_22_05_2024__71315[[#This Row],[Столбец1]])</f>
        <v>1</v>
      </c>
    </row>
    <row r="1786" spans="1:6" hidden="1" x14ac:dyDescent="0.2">
      <c r="A1786">
        <v>257</v>
      </c>
      <c r="B1786" t="str">
        <f>CONCATENATE(_22_05_2024__71315[[#This Row],[ID транспорта]],_22_05_2024__71315[[#This Row],[дата путевого листа]])</f>
        <v>25745399</v>
      </c>
      <c r="C1786" s="20" t="s">
        <v>112</v>
      </c>
      <c r="D1786" s="19">
        <v>45399</v>
      </c>
      <c r="E1786">
        <v>17</v>
      </c>
      <c r="F1786">
        <f>COUNTIF(Телематика!B:B,_22_05_2024__71315[[#This Row],[Столбец1]])</f>
        <v>1</v>
      </c>
    </row>
    <row r="1787" spans="1:6" hidden="1" x14ac:dyDescent="0.2">
      <c r="A1787">
        <v>257</v>
      </c>
      <c r="B1787" t="str">
        <f>CONCATENATE(_22_05_2024__71315[[#This Row],[ID транспорта]],_22_05_2024__71315[[#This Row],[дата путевого листа]])</f>
        <v>25745400</v>
      </c>
      <c r="C1787" s="20" t="s">
        <v>112</v>
      </c>
      <c r="D1787" s="19">
        <v>45400</v>
      </c>
      <c r="E1787">
        <v>137</v>
      </c>
      <c r="F1787">
        <f>COUNTIF(Телематика!B:B,_22_05_2024__71315[[#This Row],[Столбец1]])</f>
        <v>1</v>
      </c>
    </row>
    <row r="1788" spans="1:6" hidden="1" x14ac:dyDescent="0.2">
      <c r="A1788">
        <v>259</v>
      </c>
      <c r="B1788" t="str">
        <f>CONCATENATE(_22_05_2024__71315[[#This Row],[ID транспорта]],_22_05_2024__71315[[#This Row],[дата путевого листа]])</f>
        <v>25945383</v>
      </c>
      <c r="C1788" s="20" t="s">
        <v>319</v>
      </c>
      <c r="D1788" s="19">
        <v>45383</v>
      </c>
      <c r="E1788">
        <v>6</v>
      </c>
      <c r="F1788">
        <f>COUNTIF(Телематика!B:B,_22_05_2024__71315[[#This Row],[Столбец1]])</f>
        <v>1</v>
      </c>
    </row>
    <row r="1789" spans="1:6" hidden="1" x14ac:dyDescent="0.2">
      <c r="A1789">
        <v>259</v>
      </c>
      <c r="B1789" t="str">
        <f>CONCATENATE(_22_05_2024__71315[[#This Row],[ID транспорта]],_22_05_2024__71315[[#This Row],[дата путевого листа]])</f>
        <v>25945385</v>
      </c>
      <c r="C1789" s="20" t="s">
        <v>319</v>
      </c>
      <c r="D1789" s="19">
        <v>45385</v>
      </c>
      <c r="E1789">
        <v>29</v>
      </c>
      <c r="F1789">
        <f>COUNTIF(Телематика!B:B,_22_05_2024__71315[[#This Row],[Столбец1]])</f>
        <v>1</v>
      </c>
    </row>
    <row r="1790" spans="1:6" hidden="1" x14ac:dyDescent="0.2">
      <c r="A1790">
        <v>259</v>
      </c>
      <c r="B1790" t="str">
        <f>CONCATENATE(_22_05_2024__71315[[#This Row],[ID транспорта]],_22_05_2024__71315[[#This Row],[дата путевого листа]])</f>
        <v>25945390</v>
      </c>
      <c r="C1790" s="20" t="s">
        <v>319</v>
      </c>
      <c r="D1790" s="19">
        <v>45390</v>
      </c>
      <c r="E1790">
        <v>30</v>
      </c>
      <c r="F1790">
        <f>COUNTIF(Телематика!B:B,_22_05_2024__71315[[#This Row],[Столбец1]])</f>
        <v>1</v>
      </c>
    </row>
    <row r="1791" spans="1:6" hidden="1" x14ac:dyDescent="0.2">
      <c r="A1791">
        <v>259</v>
      </c>
      <c r="B1791" t="str">
        <f>CONCATENATE(_22_05_2024__71315[[#This Row],[ID транспорта]],_22_05_2024__71315[[#This Row],[дата путевого листа]])</f>
        <v>25945392</v>
      </c>
      <c r="C1791" s="20" t="s">
        <v>319</v>
      </c>
      <c r="D1791" s="19">
        <v>45392</v>
      </c>
      <c r="E1791">
        <v>4</v>
      </c>
      <c r="F1791">
        <f>COUNTIF(Телематика!B:B,_22_05_2024__71315[[#This Row],[Столбец1]])</f>
        <v>1</v>
      </c>
    </row>
    <row r="1792" spans="1:6" hidden="1" x14ac:dyDescent="0.2">
      <c r="A1792">
        <v>259</v>
      </c>
      <c r="B1792" t="str">
        <f>CONCATENATE(_22_05_2024__71315[[#This Row],[ID транспорта]],_22_05_2024__71315[[#This Row],[дата путевого листа]])</f>
        <v>25945393</v>
      </c>
      <c r="C1792" s="20" t="s">
        <v>319</v>
      </c>
      <c r="D1792" s="19">
        <v>45393</v>
      </c>
      <c r="E1792">
        <v>115</v>
      </c>
      <c r="F1792">
        <f>COUNTIF(Телематика!B:B,_22_05_2024__71315[[#This Row],[Столбец1]])</f>
        <v>1</v>
      </c>
    </row>
    <row r="1793" spans="1:6" hidden="1" x14ac:dyDescent="0.2">
      <c r="A1793">
        <v>259</v>
      </c>
      <c r="B1793" t="str">
        <f>CONCATENATE(_22_05_2024__71315[[#This Row],[ID транспорта]],_22_05_2024__71315[[#This Row],[дата путевого листа]])</f>
        <v>25945399</v>
      </c>
      <c r="C1793" s="20" t="s">
        <v>319</v>
      </c>
      <c r="D1793" s="19">
        <v>45399</v>
      </c>
      <c r="E1793">
        <v>17</v>
      </c>
      <c r="F1793">
        <f>COUNTIF(Телематика!B:B,_22_05_2024__71315[[#This Row],[Столбец1]])</f>
        <v>1</v>
      </c>
    </row>
    <row r="1794" spans="1:6" hidden="1" x14ac:dyDescent="0.2">
      <c r="A1794">
        <v>259</v>
      </c>
      <c r="B1794" t="str">
        <f>CONCATENATE(_22_05_2024__71315[[#This Row],[ID транспорта]],_22_05_2024__71315[[#This Row],[дата путевого листа]])</f>
        <v>25945400</v>
      </c>
      <c r="C1794" s="20" t="s">
        <v>319</v>
      </c>
      <c r="D1794" s="19">
        <v>45400</v>
      </c>
      <c r="E1794">
        <v>37</v>
      </c>
      <c r="F1794">
        <f>COUNTIF(Телематика!B:B,_22_05_2024__71315[[#This Row],[Столбец1]])</f>
        <v>1</v>
      </c>
    </row>
    <row r="1795" spans="1:6" hidden="1" x14ac:dyDescent="0.2">
      <c r="A1795">
        <v>259</v>
      </c>
      <c r="B1795" t="str">
        <f>CONCATENATE(_22_05_2024__71315[[#This Row],[ID транспорта]],_22_05_2024__71315[[#This Row],[дата путевого листа]])</f>
        <v>25945401</v>
      </c>
      <c r="C1795" s="20" t="s">
        <v>319</v>
      </c>
      <c r="D1795" s="19">
        <v>45401</v>
      </c>
      <c r="E1795">
        <v>11</v>
      </c>
      <c r="F1795">
        <f>COUNTIF(Телематика!B:B,_22_05_2024__71315[[#This Row],[Столбец1]])</f>
        <v>1</v>
      </c>
    </row>
    <row r="1796" spans="1:6" hidden="1" x14ac:dyDescent="0.2">
      <c r="A1796">
        <v>259</v>
      </c>
      <c r="B1796" t="str">
        <f>CONCATENATE(_22_05_2024__71315[[#This Row],[ID транспорта]],_22_05_2024__71315[[#This Row],[дата путевого листа]])</f>
        <v>25945406</v>
      </c>
      <c r="C1796" s="20" t="s">
        <v>319</v>
      </c>
      <c r="D1796" s="19">
        <v>45406</v>
      </c>
      <c r="E1796">
        <v>19</v>
      </c>
      <c r="F1796">
        <f>COUNTIF(Телематика!B:B,_22_05_2024__71315[[#This Row],[Столбец1]])</f>
        <v>1</v>
      </c>
    </row>
    <row r="1797" spans="1:6" x14ac:dyDescent="0.2">
      <c r="A1797">
        <v>260</v>
      </c>
      <c r="B1797" t="str">
        <f>CONCATENATE(_22_05_2024__71315[[#This Row],[ID транспорта]],_22_05_2024__71315[[#This Row],[дата путевого листа]])</f>
        <v>26045390</v>
      </c>
      <c r="C1797" s="20" t="s">
        <v>320</v>
      </c>
      <c r="D1797" s="19">
        <v>45390</v>
      </c>
      <c r="E1797">
        <v>103</v>
      </c>
      <c r="F1797">
        <f>COUNTIF(Телематика!B:B,_22_05_2024__71315[[#This Row],[Столбец1]])</f>
        <v>1</v>
      </c>
    </row>
    <row r="1798" spans="1:6" x14ac:dyDescent="0.2">
      <c r="A1798">
        <v>260</v>
      </c>
      <c r="B1798" t="str">
        <f>CONCATENATE(_22_05_2024__71315[[#This Row],[ID транспорта]],_22_05_2024__71315[[#This Row],[дата путевого листа]])</f>
        <v>26045392</v>
      </c>
      <c r="C1798" s="20" t="s">
        <v>320</v>
      </c>
      <c r="D1798" s="19">
        <v>45392</v>
      </c>
      <c r="E1798">
        <v>18</v>
      </c>
      <c r="F1798">
        <f>COUNTIF(Телематика!B:B,_22_05_2024__71315[[#This Row],[Столбец1]])</f>
        <v>1</v>
      </c>
    </row>
    <row r="1799" spans="1:6" x14ac:dyDescent="0.2">
      <c r="A1799">
        <v>261</v>
      </c>
      <c r="B1799" t="str">
        <f>CONCATENATE(_22_05_2024__71315[[#This Row],[ID транспорта]],_22_05_2024__71315[[#This Row],[дата путевого листа]])</f>
        <v>26145393</v>
      </c>
      <c r="C1799" s="20" t="s">
        <v>321</v>
      </c>
      <c r="D1799" s="19">
        <v>45393</v>
      </c>
      <c r="E1799">
        <v>115</v>
      </c>
      <c r="F1799">
        <f>COUNTIF(Телематика!B:B,_22_05_2024__71315[[#This Row],[Столбец1]])</f>
        <v>1</v>
      </c>
    </row>
    <row r="1800" spans="1:6" x14ac:dyDescent="0.2">
      <c r="A1800">
        <v>261</v>
      </c>
      <c r="B1800" t="str">
        <f>CONCATENATE(_22_05_2024__71315[[#This Row],[ID транспорта]],_22_05_2024__71315[[#This Row],[дата путевого листа]])</f>
        <v>26145399</v>
      </c>
      <c r="C1800" s="20" t="s">
        <v>321</v>
      </c>
      <c r="D1800" s="19">
        <v>45399</v>
      </c>
      <c r="E1800">
        <v>17</v>
      </c>
      <c r="F1800">
        <f>COUNTIF(Телематика!B:B,_22_05_2024__71315[[#This Row],[Столбец1]])</f>
        <v>1</v>
      </c>
    </row>
    <row r="1801" spans="1:6" x14ac:dyDescent="0.2">
      <c r="A1801">
        <v>261</v>
      </c>
      <c r="B1801" t="str">
        <f>CONCATENATE(_22_05_2024__71315[[#This Row],[ID транспорта]],_22_05_2024__71315[[#This Row],[дата путевого листа]])</f>
        <v>26145400</v>
      </c>
      <c r="C1801" s="20" t="s">
        <v>321</v>
      </c>
      <c r="D1801" s="19">
        <v>45400</v>
      </c>
      <c r="E1801">
        <v>37</v>
      </c>
      <c r="F1801">
        <f>COUNTIF(Телематика!B:B,_22_05_2024__71315[[#This Row],[Столбец1]])</f>
        <v>1</v>
      </c>
    </row>
    <row r="1802" spans="1:6" x14ac:dyDescent="0.2">
      <c r="A1802">
        <v>261</v>
      </c>
      <c r="B1802" t="str">
        <f>CONCATENATE(_22_05_2024__71315[[#This Row],[ID транспорта]],_22_05_2024__71315[[#This Row],[дата путевого листа]])</f>
        <v>26145401</v>
      </c>
      <c r="C1802" s="20" t="s">
        <v>321</v>
      </c>
      <c r="D1802" s="19">
        <v>45401</v>
      </c>
      <c r="E1802">
        <v>11</v>
      </c>
      <c r="F1802">
        <f>COUNTIF(Телематика!B:B,_22_05_2024__71315[[#This Row],[Столбец1]])</f>
        <v>1</v>
      </c>
    </row>
    <row r="1803" spans="1:6" x14ac:dyDescent="0.2">
      <c r="A1803">
        <v>262</v>
      </c>
      <c r="B1803" t="str">
        <f>CONCATENATE(_22_05_2024__71315[[#This Row],[ID транспорта]],_22_05_2024__71315[[#This Row],[дата путевого листа]])</f>
        <v>26245385</v>
      </c>
      <c r="C1803" s="20" t="s">
        <v>322</v>
      </c>
      <c r="D1803" s="19">
        <v>45385</v>
      </c>
      <c r="E1803">
        <v>71</v>
      </c>
      <c r="F1803">
        <f>COUNTIF(Телематика!B:B,_22_05_2024__71315[[#This Row],[Столбец1]])</f>
        <v>1</v>
      </c>
    </row>
    <row r="1804" spans="1:6" x14ac:dyDescent="0.2">
      <c r="A1804">
        <v>262</v>
      </c>
      <c r="B1804" t="str">
        <f>CONCATENATE(_22_05_2024__71315[[#This Row],[ID транспорта]],_22_05_2024__71315[[#This Row],[дата путевого листа]])</f>
        <v>26245390</v>
      </c>
      <c r="C1804" s="20" t="s">
        <v>322</v>
      </c>
      <c r="D1804" s="19">
        <v>45390</v>
      </c>
      <c r="E1804">
        <v>100</v>
      </c>
      <c r="F1804">
        <f>COUNTIF(Телематика!B:B,_22_05_2024__71315[[#This Row],[Столбец1]])</f>
        <v>1</v>
      </c>
    </row>
    <row r="1805" spans="1:6" hidden="1" x14ac:dyDescent="0.2">
      <c r="A1805">
        <v>264</v>
      </c>
      <c r="B1805" t="str">
        <f>CONCATENATE(_22_05_2024__71315[[#This Row],[ID транспорта]],_22_05_2024__71315[[#This Row],[дата путевого листа]])</f>
        <v>26445383</v>
      </c>
      <c r="C1805" s="20" t="s">
        <v>324</v>
      </c>
      <c r="D1805" s="19">
        <v>45383</v>
      </c>
      <c r="E1805">
        <v>6</v>
      </c>
      <c r="F1805">
        <f>COUNTIF(Телематика!B:B,_22_05_2024__71315[[#This Row],[Столбец1]])</f>
        <v>1</v>
      </c>
    </row>
    <row r="1806" spans="1:6" hidden="1" x14ac:dyDescent="0.2">
      <c r="A1806">
        <v>264</v>
      </c>
      <c r="B1806" t="str">
        <f>CONCATENATE(_22_05_2024__71315[[#This Row],[ID транспорта]],_22_05_2024__71315[[#This Row],[дата путевого листа]])</f>
        <v>26445385</v>
      </c>
      <c r="C1806" s="20" t="s">
        <v>324</v>
      </c>
      <c r="D1806" s="19">
        <v>45385</v>
      </c>
      <c r="E1806">
        <v>329</v>
      </c>
      <c r="F1806">
        <f>COUNTIF(Телематика!B:B,_22_05_2024__71315[[#This Row],[Столбец1]])</f>
        <v>1</v>
      </c>
    </row>
    <row r="1807" spans="1:6" hidden="1" x14ac:dyDescent="0.2">
      <c r="A1807">
        <v>264</v>
      </c>
      <c r="B1807" t="str">
        <f>CONCATENATE(_22_05_2024__71315[[#This Row],[ID транспорта]],_22_05_2024__71315[[#This Row],[дата путевого листа]])</f>
        <v>26445390</v>
      </c>
      <c r="C1807" s="20" t="s">
        <v>324</v>
      </c>
      <c r="D1807" s="19">
        <v>45390</v>
      </c>
      <c r="E1807">
        <v>30</v>
      </c>
      <c r="F1807">
        <f>COUNTIF(Телематика!B:B,_22_05_2024__71315[[#This Row],[Столбец1]])</f>
        <v>1</v>
      </c>
    </row>
    <row r="1808" spans="1:6" hidden="1" x14ac:dyDescent="0.2">
      <c r="A1808">
        <v>264</v>
      </c>
      <c r="B1808" t="str">
        <f>CONCATENATE(_22_05_2024__71315[[#This Row],[ID транспорта]],_22_05_2024__71315[[#This Row],[дата путевого листа]])</f>
        <v>26445392</v>
      </c>
      <c r="C1808" s="20" t="s">
        <v>324</v>
      </c>
      <c r="D1808" s="19">
        <v>45392</v>
      </c>
      <c r="E1808">
        <v>4</v>
      </c>
      <c r="F1808">
        <f>COUNTIF(Телематика!B:B,_22_05_2024__71315[[#This Row],[Столбец1]])</f>
        <v>1</v>
      </c>
    </row>
    <row r="1809" spans="1:6" hidden="1" x14ac:dyDescent="0.2">
      <c r="A1809">
        <v>264</v>
      </c>
      <c r="B1809" t="str">
        <f>CONCATENATE(_22_05_2024__71315[[#This Row],[ID транспорта]],_22_05_2024__71315[[#This Row],[дата путевого листа]])</f>
        <v>26445393</v>
      </c>
      <c r="C1809" s="20" t="s">
        <v>324</v>
      </c>
      <c r="D1809" s="19">
        <v>45393</v>
      </c>
      <c r="E1809">
        <v>115</v>
      </c>
      <c r="F1809">
        <f>COUNTIF(Телематика!B:B,_22_05_2024__71315[[#This Row],[Столбец1]])</f>
        <v>1</v>
      </c>
    </row>
    <row r="1810" spans="1:6" hidden="1" x14ac:dyDescent="0.2">
      <c r="A1810">
        <v>264</v>
      </c>
      <c r="B1810" t="str">
        <f>CONCATENATE(_22_05_2024__71315[[#This Row],[ID транспорта]],_22_05_2024__71315[[#This Row],[дата путевого листа]])</f>
        <v>26445399</v>
      </c>
      <c r="C1810" s="20" t="s">
        <v>324</v>
      </c>
      <c r="D1810" s="19">
        <v>45399</v>
      </c>
      <c r="E1810">
        <v>917</v>
      </c>
      <c r="F1810">
        <f>COUNTIF(Телематика!B:B,_22_05_2024__71315[[#This Row],[Столбец1]])</f>
        <v>1</v>
      </c>
    </row>
    <row r="1811" spans="1:6" hidden="1" x14ac:dyDescent="0.2">
      <c r="A1811">
        <v>264</v>
      </c>
      <c r="B1811" t="str">
        <f>CONCATENATE(_22_05_2024__71315[[#This Row],[ID транспорта]],_22_05_2024__71315[[#This Row],[дата путевого листа]])</f>
        <v>26445400</v>
      </c>
      <c r="C1811" s="20" t="s">
        <v>324</v>
      </c>
      <c r="D1811" s="19">
        <v>45400</v>
      </c>
      <c r="E1811">
        <v>37</v>
      </c>
      <c r="F1811">
        <f>COUNTIF(Телематика!B:B,_22_05_2024__71315[[#This Row],[Столбец1]])</f>
        <v>1</v>
      </c>
    </row>
    <row r="1812" spans="1:6" hidden="1" x14ac:dyDescent="0.2">
      <c r="A1812">
        <v>264</v>
      </c>
      <c r="B1812" t="str">
        <f>CONCATENATE(_22_05_2024__71315[[#This Row],[ID транспорта]],_22_05_2024__71315[[#This Row],[дата путевого листа]])</f>
        <v>26445401</v>
      </c>
      <c r="C1812" s="20" t="s">
        <v>324</v>
      </c>
      <c r="D1812" s="19">
        <v>45401</v>
      </c>
      <c r="E1812">
        <v>11</v>
      </c>
      <c r="F1812">
        <f>COUNTIF(Телематика!B:B,_22_05_2024__71315[[#This Row],[Столбец1]])</f>
        <v>1</v>
      </c>
    </row>
    <row r="1813" spans="1:6" hidden="1" x14ac:dyDescent="0.2">
      <c r="A1813">
        <v>264</v>
      </c>
      <c r="B1813" t="str">
        <f>CONCATENATE(_22_05_2024__71315[[#This Row],[ID транспорта]],_22_05_2024__71315[[#This Row],[дата путевого листа]])</f>
        <v>26445406</v>
      </c>
      <c r="C1813" s="20" t="s">
        <v>324</v>
      </c>
      <c r="D1813" s="19">
        <v>45406</v>
      </c>
      <c r="E1813">
        <v>19</v>
      </c>
      <c r="F1813">
        <f>COUNTIF(Телематика!B:B,_22_05_2024__71315[[#This Row],[Столбец1]])</f>
        <v>1</v>
      </c>
    </row>
    <row r="1814" spans="1:6" hidden="1" x14ac:dyDescent="0.2">
      <c r="A1814">
        <v>265</v>
      </c>
      <c r="B1814" t="str">
        <f>CONCATENATE(_22_05_2024__71315[[#This Row],[ID транспорта]],_22_05_2024__71315[[#This Row],[дата путевого листа]])</f>
        <v>26545383</v>
      </c>
      <c r="C1814" s="20" t="s">
        <v>325</v>
      </c>
      <c r="D1814" s="19">
        <v>45383</v>
      </c>
      <c r="E1814">
        <v>76</v>
      </c>
      <c r="F1814">
        <f>COUNTIF(Телематика!B:B,_22_05_2024__71315[[#This Row],[Столбец1]])</f>
        <v>1</v>
      </c>
    </row>
    <row r="1815" spans="1:6" hidden="1" x14ac:dyDescent="0.2">
      <c r="A1815">
        <v>265</v>
      </c>
      <c r="B1815" t="str">
        <f>CONCATENATE(_22_05_2024__71315[[#This Row],[ID транспорта]],_22_05_2024__71315[[#This Row],[дата путевого листа]])</f>
        <v>26545385</v>
      </c>
      <c r="C1815" s="20" t="s">
        <v>325</v>
      </c>
      <c r="D1815" s="19">
        <v>45385</v>
      </c>
      <c r="E1815">
        <v>229</v>
      </c>
      <c r="F1815">
        <f>COUNTIF(Телематика!B:B,_22_05_2024__71315[[#This Row],[Столбец1]])</f>
        <v>1</v>
      </c>
    </row>
    <row r="1816" spans="1:6" hidden="1" x14ac:dyDescent="0.2">
      <c r="A1816">
        <v>265</v>
      </c>
      <c r="B1816" t="str">
        <f>CONCATENATE(_22_05_2024__71315[[#This Row],[ID транспорта]],_22_05_2024__71315[[#This Row],[дата путевого листа]])</f>
        <v>26545390</v>
      </c>
      <c r="C1816" s="20" t="s">
        <v>325</v>
      </c>
      <c r="D1816" s="19">
        <v>45390</v>
      </c>
      <c r="E1816">
        <v>30</v>
      </c>
      <c r="F1816">
        <f>COUNTIF(Телематика!B:B,_22_05_2024__71315[[#This Row],[Столбец1]])</f>
        <v>1</v>
      </c>
    </row>
    <row r="1817" spans="1:6" hidden="1" x14ac:dyDescent="0.2">
      <c r="A1817">
        <v>265</v>
      </c>
      <c r="B1817" t="str">
        <f>CONCATENATE(_22_05_2024__71315[[#This Row],[ID транспорта]],_22_05_2024__71315[[#This Row],[дата путевого листа]])</f>
        <v>26545392</v>
      </c>
      <c r="C1817" s="20" t="s">
        <v>325</v>
      </c>
      <c r="D1817" s="19">
        <v>45392</v>
      </c>
      <c r="E1817">
        <v>4</v>
      </c>
      <c r="F1817">
        <f>COUNTIF(Телематика!B:B,_22_05_2024__71315[[#This Row],[Столбец1]])</f>
        <v>1</v>
      </c>
    </row>
    <row r="1818" spans="1:6" hidden="1" x14ac:dyDescent="0.2">
      <c r="A1818">
        <v>265</v>
      </c>
      <c r="B1818" t="str">
        <f>CONCATENATE(_22_05_2024__71315[[#This Row],[ID транспорта]],_22_05_2024__71315[[#This Row],[дата путевого листа]])</f>
        <v>26545393</v>
      </c>
      <c r="C1818" s="20" t="s">
        <v>325</v>
      </c>
      <c r="D1818" s="19">
        <v>45393</v>
      </c>
      <c r="E1818">
        <v>15</v>
      </c>
      <c r="F1818">
        <f>COUNTIF(Телематика!B:B,_22_05_2024__71315[[#This Row],[Столбец1]])</f>
        <v>1</v>
      </c>
    </row>
    <row r="1819" spans="1:6" hidden="1" x14ac:dyDescent="0.2">
      <c r="A1819">
        <v>265</v>
      </c>
      <c r="B1819" t="str">
        <f>CONCATENATE(_22_05_2024__71315[[#This Row],[ID транспорта]],_22_05_2024__71315[[#This Row],[дата путевого листа]])</f>
        <v>26545397</v>
      </c>
      <c r="C1819" s="20" t="s">
        <v>325</v>
      </c>
      <c r="D1819" s="19">
        <v>45397</v>
      </c>
      <c r="E1819">
        <v>18</v>
      </c>
      <c r="F1819">
        <f>COUNTIF(Телематика!B:B,_22_05_2024__71315[[#This Row],[Столбец1]])</f>
        <v>1</v>
      </c>
    </row>
    <row r="1820" spans="1:6" hidden="1" x14ac:dyDescent="0.2">
      <c r="A1820">
        <v>265</v>
      </c>
      <c r="B1820" t="str">
        <f>CONCATENATE(_22_05_2024__71315[[#This Row],[ID транспорта]],_22_05_2024__71315[[#This Row],[дата путевого листа]])</f>
        <v>26545398</v>
      </c>
      <c r="C1820" s="20" t="s">
        <v>325</v>
      </c>
      <c r="D1820" s="19">
        <v>45398</v>
      </c>
      <c r="E1820">
        <v>25</v>
      </c>
      <c r="F1820">
        <f>COUNTIF(Телематика!B:B,_22_05_2024__71315[[#This Row],[Столбец1]])</f>
        <v>1</v>
      </c>
    </row>
    <row r="1821" spans="1:6" x14ac:dyDescent="0.2">
      <c r="A1821">
        <v>266</v>
      </c>
      <c r="B1821" t="str">
        <f>CONCATENATE(_22_05_2024__71315[[#This Row],[ID транспорта]],_22_05_2024__71315[[#This Row],[дата путевого листа]])</f>
        <v>26645392</v>
      </c>
      <c r="C1821" s="20" t="s">
        <v>326</v>
      </c>
      <c r="D1821" s="19">
        <v>45392</v>
      </c>
      <c r="E1821">
        <v>4</v>
      </c>
      <c r="F1821">
        <f>COUNTIF(Телематика!B:B,_22_05_2024__71315[[#This Row],[Столбец1]])</f>
        <v>1</v>
      </c>
    </row>
    <row r="1822" spans="1:6" x14ac:dyDescent="0.2">
      <c r="A1822">
        <v>266</v>
      </c>
      <c r="B1822" t="str">
        <f>CONCATENATE(_22_05_2024__71315[[#This Row],[ID транспорта]],_22_05_2024__71315[[#This Row],[дата путевого листа]])</f>
        <v>26645393</v>
      </c>
      <c r="C1822" s="20" t="s">
        <v>326</v>
      </c>
      <c r="D1822" s="19">
        <v>45393</v>
      </c>
      <c r="E1822">
        <v>15</v>
      </c>
      <c r="F1822">
        <f>COUNTIF(Телематика!B:B,_22_05_2024__71315[[#This Row],[Столбец1]])</f>
        <v>1</v>
      </c>
    </row>
    <row r="1823" spans="1:6" x14ac:dyDescent="0.2">
      <c r="A1823">
        <v>266</v>
      </c>
      <c r="B1823" t="str">
        <f>CONCATENATE(_22_05_2024__71315[[#This Row],[ID транспорта]],_22_05_2024__71315[[#This Row],[дата путевого листа]])</f>
        <v>26645397</v>
      </c>
      <c r="C1823" s="20" t="s">
        <v>326</v>
      </c>
      <c r="D1823" s="19">
        <v>45397</v>
      </c>
      <c r="E1823">
        <v>18</v>
      </c>
      <c r="F1823">
        <f>COUNTIF(Телематика!B:B,_22_05_2024__71315[[#This Row],[Столбец1]])</f>
        <v>1</v>
      </c>
    </row>
    <row r="1824" spans="1:6" x14ac:dyDescent="0.2">
      <c r="A1824">
        <v>266</v>
      </c>
      <c r="B1824" t="str">
        <f>CONCATENATE(_22_05_2024__71315[[#This Row],[ID транспорта]],_22_05_2024__71315[[#This Row],[дата путевого листа]])</f>
        <v>26645398</v>
      </c>
      <c r="C1824" s="20" t="s">
        <v>326</v>
      </c>
      <c r="D1824" s="19">
        <v>45398</v>
      </c>
      <c r="E1824">
        <v>25</v>
      </c>
      <c r="F1824">
        <f>COUNTIF(Телематика!B:B,_22_05_2024__71315[[#This Row],[Столбец1]])</f>
        <v>1</v>
      </c>
    </row>
    <row r="1825" spans="1:6" hidden="1" x14ac:dyDescent="0.2">
      <c r="A1825">
        <v>269</v>
      </c>
      <c r="B1825" t="str">
        <f>CONCATENATE(_22_05_2024__71315[[#This Row],[ID транспорта]],_22_05_2024__71315[[#This Row],[дата путевого листа]])</f>
        <v>26945392</v>
      </c>
      <c r="C1825" s="20" t="s">
        <v>329</v>
      </c>
      <c r="D1825" s="19">
        <v>45392</v>
      </c>
      <c r="E1825">
        <v>4</v>
      </c>
      <c r="F1825">
        <f>COUNTIF(Телематика!B:B,_22_05_2024__71315[[#This Row],[Столбец1]])</f>
        <v>1</v>
      </c>
    </row>
    <row r="1826" spans="1:6" hidden="1" x14ac:dyDescent="0.2">
      <c r="A1826">
        <v>269</v>
      </c>
      <c r="B1826" t="str">
        <f>CONCATENATE(_22_05_2024__71315[[#This Row],[ID транспорта]],_22_05_2024__71315[[#This Row],[дата путевого листа]])</f>
        <v>26945393</v>
      </c>
      <c r="C1826" s="20" t="s">
        <v>329</v>
      </c>
      <c r="D1826" s="19">
        <v>45393</v>
      </c>
      <c r="E1826">
        <v>0</v>
      </c>
      <c r="F1826">
        <f>COUNTIF(Телематика!B:B,_22_05_2024__71315[[#This Row],[Столбец1]])</f>
        <v>1</v>
      </c>
    </row>
    <row r="1827" spans="1:6" hidden="1" x14ac:dyDescent="0.2">
      <c r="A1827">
        <v>269</v>
      </c>
      <c r="B1827" t="str">
        <f>CONCATENATE(_22_05_2024__71315[[#This Row],[ID транспорта]],_22_05_2024__71315[[#This Row],[дата путевого листа]])</f>
        <v>26945399</v>
      </c>
      <c r="C1827" s="20" t="s">
        <v>329</v>
      </c>
      <c r="D1827" s="19">
        <v>45399</v>
      </c>
      <c r="E1827">
        <v>892</v>
      </c>
      <c r="F1827">
        <f>COUNTIF(Телематика!B:B,_22_05_2024__71315[[#This Row],[Столбец1]])</f>
        <v>1</v>
      </c>
    </row>
    <row r="1828" spans="1:6" hidden="1" x14ac:dyDescent="0.2">
      <c r="A1828">
        <v>269</v>
      </c>
      <c r="B1828" t="str">
        <f>CONCATENATE(_22_05_2024__71315[[#This Row],[ID транспорта]],_22_05_2024__71315[[#This Row],[дата путевого листа]])</f>
        <v>26945400</v>
      </c>
      <c r="C1828" s="20" t="s">
        <v>329</v>
      </c>
      <c r="D1828" s="19">
        <v>45400</v>
      </c>
      <c r="E1828">
        <v>26</v>
      </c>
      <c r="F1828">
        <f>COUNTIF(Телематика!B:B,_22_05_2024__71315[[#This Row],[Столбец1]])</f>
        <v>1</v>
      </c>
    </row>
    <row r="1829" spans="1:6" hidden="1" x14ac:dyDescent="0.2">
      <c r="A1829">
        <v>269</v>
      </c>
      <c r="B1829" t="str">
        <f>CONCATENATE(_22_05_2024__71315[[#This Row],[ID транспорта]],_22_05_2024__71315[[#This Row],[дата путевого листа]])</f>
        <v>26945401</v>
      </c>
      <c r="C1829" s="20" t="s">
        <v>329</v>
      </c>
      <c r="D1829" s="19">
        <v>45401</v>
      </c>
      <c r="E1829">
        <v>11</v>
      </c>
      <c r="F1829">
        <f>COUNTIF(Телематика!B:B,_22_05_2024__71315[[#This Row],[Столбец1]])</f>
        <v>1</v>
      </c>
    </row>
    <row r="1830" spans="1:6" hidden="1" x14ac:dyDescent="0.2">
      <c r="A1830">
        <v>269</v>
      </c>
      <c r="B1830" t="str">
        <f>CONCATENATE(_22_05_2024__71315[[#This Row],[ID транспорта]],_22_05_2024__71315[[#This Row],[дата путевого листа]])</f>
        <v>26945406</v>
      </c>
      <c r="C1830" s="20" t="s">
        <v>329</v>
      </c>
      <c r="D1830" s="19">
        <v>45406</v>
      </c>
      <c r="E1830">
        <v>19</v>
      </c>
      <c r="F1830">
        <f>COUNTIF(Телематика!B:B,_22_05_2024__71315[[#This Row],[Столбец1]])</f>
        <v>1</v>
      </c>
    </row>
    <row r="1831" spans="1:6" hidden="1" x14ac:dyDescent="0.2">
      <c r="A1831">
        <v>271</v>
      </c>
      <c r="B1831" t="str">
        <f>CONCATENATE(_22_05_2024__71315[[#This Row],[ID транспорта]],_22_05_2024__71315[[#This Row],[дата путевого листа]])</f>
        <v>27145393</v>
      </c>
      <c r="C1831" s="20" t="s">
        <v>331</v>
      </c>
      <c r="D1831" s="19">
        <v>45393</v>
      </c>
      <c r="E1831">
        <v>215</v>
      </c>
      <c r="F1831">
        <f>COUNTIF(Телематика!B:B,_22_05_2024__71315[[#This Row],[Столбец1]])</f>
        <v>1</v>
      </c>
    </row>
    <row r="1832" spans="1:6" hidden="1" x14ac:dyDescent="0.2">
      <c r="A1832">
        <v>271</v>
      </c>
      <c r="B1832" t="str">
        <f>CONCATENATE(_22_05_2024__71315[[#This Row],[ID транспорта]],_22_05_2024__71315[[#This Row],[дата путевого листа]])</f>
        <v>27145397</v>
      </c>
      <c r="C1832" s="20" t="s">
        <v>331</v>
      </c>
      <c r="D1832" s="19">
        <v>45397</v>
      </c>
      <c r="E1832">
        <v>18</v>
      </c>
      <c r="F1832">
        <f>COUNTIF(Телематика!B:B,_22_05_2024__71315[[#This Row],[Столбец1]])</f>
        <v>1</v>
      </c>
    </row>
    <row r="1833" spans="1:6" hidden="1" x14ac:dyDescent="0.2">
      <c r="A1833">
        <v>271</v>
      </c>
      <c r="B1833" t="str">
        <f>CONCATENATE(_22_05_2024__71315[[#This Row],[ID транспорта]],_22_05_2024__71315[[#This Row],[дата путевого листа]])</f>
        <v>27145398</v>
      </c>
      <c r="C1833" s="20" t="s">
        <v>331</v>
      </c>
      <c r="D1833" s="19">
        <v>45398</v>
      </c>
      <c r="E1833">
        <v>25</v>
      </c>
      <c r="F1833">
        <f>COUNTIF(Телематика!B:B,_22_05_2024__71315[[#This Row],[Столбец1]])</f>
        <v>1</v>
      </c>
    </row>
    <row r="1834" spans="1:6" x14ac:dyDescent="0.2">
      <c r="A1834">
        <v>272</v>
      </c>
      <c r="B1834" t="str">
        <f>CONCATENATE(_22_05_2024__71315[[#This Row],[ID транспорта]],_22_05_2024__71315[[#This Row],[дата путевого листа]])</f>
        <v>27245385</v>
      </c>
      <c r="C1834" s="20" t="s">
        <v>332</v>
      </c>
      <c r="D1834" s="19">
        <v>45385</v>
      </c>
      <c r="E1834">
        <v>102</v>
      </c>
      <c r="F1834">
        <f>COUNTIF(Телематика!B:B,_22_05_2024__71315[[#This Row],[Столбец1]])</f>
        <v>1</v>
      </c>
    </row>
    <row r="1835" spans="1:6" hidden="1" x14ac:dyDescent="0.2">
      <c r="A1835">
        <v>274</v>
      </c>
      <c r="B1835" t="str">
        <f>CONCATENATE(_22_05_2024__71315[[#This Row],[ID транспорта]],_22_05_2024__71315[[#This Row],[дата путевого листа]])</f>
        <v>27445388</v>
      </c>
      <c r="C1835" s="20" t="s">
        <v>334</v>
      </c>
      <c r="D1835" s="19">
        <v>45388</v>
      </c>
      <c r="E1835">
        <v>202</v>
      </c>
      <c r="F1835">
        <f>COUNTIF(Телематика!B:B,_22_05_2024__71315[[#This Row],[Столбец1]])</f>
        <v>1</v>
      </c>
    </row>
    <row r="1836" spans="1:6" hidden="1" x14ac:dyDescent="0.2">
      <c r="A1836">
        <v>274</v>
      </c>
      <c r="B1836" t="str">
        <f>CONCATENATE(_22_05_2024__71315[[#This Row],[ID транспорта]],_22_05_2024__71315[[#This Row],[дата путевого листа]])</f>
        <v>27445389</v>
      </c>
      <c r="C1836" s="20" t="s">
        <v>334</v>
      </c>
      <c r="D1836" s="19">
        <v>45389</v>
      </c>
      <c r="E1836">
        <v>275</v>
      </c>
      <c r="F1836">
        <f>COUNTIF(Телематика!B:B,_22_05_2024__71315[[#This Row],[Столбец1]])</f>
        <v>1</v>
      </c>
    </row>
    <row r="1837" spans="1:6" x14ac:dyDescent="0.2">
      <c r="A1837">
        <v>278</v>
      </c>
      <c r="B1837" t="str">
        <f>CONCATENATE(_22_05_2024__71315[[#This Row],[ID транспорта]],_22_05_2024__71315[[#This Row],[дата путевого листа]])</f>
        <v>27845401</v>
      </c>
      <c r="C1837" s="20" t="s">
        <v>338</v>
      </c>
      <c r="D1837" s="19">
        <v>45401</v>
      </c>
      <c r="E1837">
        <v>81</v>
      </c>
      <c r="F1837">
        <f>COUNTIF(Телематика!B:B,_22_05_2024__71315[[#This Row],[Столбец1]])</f>
        <v>1</v>
      </c>
    </row>
    <row r="1838" spans="1:6" x14ac:dyDescent="0.2">
      <c r="A1838">
        <v>278</v>
      </c>
      <c r="B1838" t="str">
        <f>CONCATENATE(_22_05_2024__71315[[#This Row],[ID транспорта]],_22_05_2024__71315[[#This Row],[дата путевого листа]])</f>
        <v>27845402</v>
      </c>
      <c r="C1838" s="20" t="s">
        <v>338</v>
      </c>
      <c r="D1838" s="19">
        <v>45402</v>
      </c>
      <c r="E1838">
        <v>7</v>
      </c>
      <c r="F1838">
        <f>COUNTIF(Телематика!B:B,_22_05_2024__71315[[#This Row],[Столбец1]])</f>
        <v>1</v>
      </c>
    </row>
    <row r="1839" spans="1:6" x14ac:dyDescent="0.2">
      <c r="A1839">
        <v>279</v>
      </c>
      <c r="B1839" t="str">
        <f>CONCATENATE(_22_05_2024__71315[[#This Row],[ID транспорта]],_22_05_2024__71315[[#This Row],[дата путевого листа]])</f>
        <v>27945389</v>
      </c>
      <c r="C1839" s="20" t="s">
        <v>339</v>
      </c>
      <c r="D1839" s="19">
        <v>45389</v>
      </c>
      <c r="E1839">
        <v>6</v>
      </c>
      <c r="F1839">
        <f>COUNTIF(Телематика!B:B,_22_05_2024__71315[[#This Row],[Столбец1]])</f>
        <v>1</v>
      </c>
    </row>
    <row r="1840" spans="1:6" x14ac:dyDescent="0.2">
      <c r="A1840">
        <v>279</v>
      </c>
      <c r="B1840" t="str">
        <f>CONCATENATE(_22_05_2024__71315[[#This Row],[ID транспорта]],_22_05_2024__71315[[#This Row],[дата путевого листа]])</f>
        <v>27945392</v>
      </c>
      <c r="C1840" s="20" t="s">
        <v>339</v>
      </c>
      <c r="D1840" s="19">
        <v>45392</v>
      </c>
      <c r="E1840">
        <v>88</v>
      </c>
      <c r="F1840">
        <f>COUNTIF(Телематика!B:B,_22_05_2024__71315[[#This Row],[Столбец1]])</f>
        <v>1</v>
      </c>
    </row>
    <row r="1841" spans="1:6" x14ac:dyDescent="0.2">
      <c r="A1841">
        <v>279</v>
      </c>
      <c r="B1841" t="str">
        <f>CONCATENATE(_22_05_2024__71315[[#This Row],[ID транспорта]],_22_05_2024__71315[[#This Row],[дата путевого листа]])</f>
        <v>27945396</v>
      </c>
      <c r="C1841" s="20" t="s">
        <v>339</v>
      </c>
      <c r="D1841" s="19">
        <v>45396</v>
      </c>
      <c r="E1841">
        <v>2</v>
      </c>
      <c r="F1841">
        <f>COUNTIF(Телематика!B:B,_22_05_2024__71315[[#This Row],[Столбец1]])</f>
        <v>1</v>
      </c>
    </row>
    <row r="1842" spans="1:6" x14ac:dyDescent="0.2">
      <c r="A1842">
        <v>279</v>
      </c>
      <c r="B1842" t="str">
        <f>CONCATENATE(_22_05_2024__71315[[#This Row],[ID транспорта]],_22_05_2024__71315[[#This Row],[дата путевого листа]])</f>
        <v>27945407</v>
      </c>
      <c r="C1842" s="20" t="s">
        <v>339</v>
      </c>
      <c r="D1842" s="19">
        <v>45407</v>
      </c>
      <c r="E1842">
        <v>4</v>
      </c>
      <c r="F1842">
        <f>COUNTIF(Телематика!B:B,_22_05_2024__71315[[#This Row],[Столбец1]])</f>
        <v>1</v>
      </c>
    </row>
    <row r="1843" spans="1:6" x14ac:dyDescent="0.2">
      <c r="A1843">
        <v>279</v>
      </c>
      <c r="B1843" t="str">
        <f>CONCATENATE(_22_05_2024__71315[[#This Row],[ID транспорта]],_22_05_2024__71315[[#This Row],[дата путевого листа]])</f>
        <v>27945408</v>
      </c>
      <c r="C1843" s="20" t="s">
        <v>339</v>
      </c>
      <c r="D1843" s="19">
        <v>45408</v>
      </c>
      <c r="E1843">
        <v>55</v>
      </c>
      <c r="F1843">
        <f>COUNTIF(Телематика!B:B,_22_05_2024__71315[[#This Row],[Столбец1]])</f>
        <v>1</v>
      </c>
    </row>
    <row r="1844" spans="1:6" x14ac:dyDescent="0.2">
      <c r="A1844">
        <v>279</v>
      </c>
      <c r="B1844" t="str">
        <f>CONCATENATE(_22_05_2024__71315[[#This Row],[ID транспорта]],_22_05_2024__71315[[#This Row],[дата путевого листа]])</f>
        <v>27945412</v>
      </c>
      <c r="C1844" s="20" t="s">
        <v>339</v>
      </c>
      <c r="D1844" s="19">
        <v>45412</v>
      </c>
      <c r="E1844">
        <v>38</v>
      </c>
      <c r="F1844">
        <f>COUNTIF(Телематика!B:B,_22_05_2024__71315[[#This Row],[Столбец1]])</f>
        <v>1</v>
      </c>
    </row>
    <row r="1845" spans="1:6" hidden="1" x14ac:dyDescent="0.2">
      <c r="A1845">
        <v>280</v>
      </c>
      <c r="B1845" t="str">
        <f>CONCATENATE(_22_05_2024__71315[[#This Row],[ID транспорта]],_22_05_2024__71315[[#This Row],[дата путевого листа]])</f>
        <v>28045396</v>
      </c>
      <c r="C1845" s="20" t="s">
        <v>340</v>
      </c>
      <c r="D1845" s="19">
        <v>45396</v>
      </c>
      <c r="E1845">
        <v>13</v>
      </c>
      <c r="F1845">
        <f>COUNTIF(Телематика!B:B,_22_05_2024__71315[[#This Row],[Столбец1]])</f>
        <v>1</v>
      </c>
    </row>
    <row r="1846" spans="1:6" x14ac:dyDescent="0.2">
      <c r="A1846">
        <v>280</v>
      </c>
      <c r="B1846" t="str">
        <f>CONCATENATE(_22_05_2024__71315[[#This Row],[ID транспорта]],_22_05_2024__71315[[#This Row],[дата путевого листа]])</f>
        <v>28045407</v>
      </c>
      <c r="C1846" s="20" t="s">
        <v>340</v>
      </c>
      <c r="D1846" s="19">
        <v>45407</v>
      </c>
      <c r="E1846">
        <v>3</v>
      </c>
      <c r="F1846">
        <f>COUNTIF(Телематика!B:B,_22_05_2024__71315[[#This Row],[Столбец1]])</f>
        <v>1</v>
      </c>
    </row>
    <row r="1847" spans="1:6" x14ac:dyDescent="0.2">
      <c r="A1847">
        <v>281</v>
      </c>
      <c r="B1847" t="str">
        <f>CONCATENATE(_22_05_2024__71315[[#This Row],[ID транспорта]],_22_05_2024__71315[[#This Row],[дата путевого листа]])</f>
        <v>28145407</v>
      </c>
      <c r="C1847" s="20" t="s">
        <v>341</v>
      </c>
      <c r="D1847" s="19">
        <v>45407</v>
      </c>
      <c r="E1847">
        <v>16</v>
      </c>
      <c r="F1847">
        <f>COUNTIF(Телематика!B:B,_22_05_2024__71315[[#This Row],[Столбец1]])</f>
        <v>1</v>
      </c>
    </row>
    <row r="1848" spans="1:6" hidden="1" x14ac:dyDescent="0.2">
      <c r="A1848">
        <v>282</v>
      </c>
      <c r="B1848" t="str">
        <f>CONCATENATE(_22_05_2024__71315[[#This Row],[ID транспорта]],_22_05_2024__71315[[#This Row],[дата путевого листа]])</f>
        <v>28245389</v>
      </c>
      <c r="C1848" s="20" t="s">
        <v>342</v>
      </c>
      <c r="D1848" s="19">
        <v>45389</v>
      </c>
      <c r="E1848">
        <v>6</v>
      </c>
      <c r="F1848">
        <f>COUNTIF(Телематика!B:B,_22_05_2024__71315[[#This Row],[Столбец1]])</f>
        <v>1</v>
      </c>
    </row>
    <row r="1849" spans="1:6" hidden="1" x14ac:dyDescent="0.2">
      <c r="A1849">
        <v>282</v>
      </c>
      <c r="B1849" t="str">
        <f>CONCATENATE(_22_05_2024__71315[[#This Row],[ID транспорта]],_22_05_2024__71315[[#This Row],[дата путевого листа]])</f>
        <v>28245392</v>
      </c>
      <c r="C1849" s="20" t="s">
        <v>342</v>
      </c>
      <c r="D1849" s="19">
        <v>45392</v>
      </c>
      <c r="E1849">
        <v>88</v>
      </c>
      <c r="F1849">
        <f>COUNTIF(Телематика!B:B,_22_05_2024__71315[[#This Row],[Столбец1]])</f>
        <v>1</v>
      </c>
    </row>
    <row r="1850" spans="1:6" hidden="1" x14ac:dyDescent="0.2">
      <c r="A1850">
        <v>282</v>
      </c>
      <c r="B1850" t="str">
        <f>CONCATENATE(_22_05_2024__71315[[#This Row],[ID транспорта]],_22_05_2024__71315[[#This Row],[дата путевого листа]])</f>
        <v>28245396</v>
      </c>
      <c r="C1850" s="20" t="s">
        <v>342</v>
      </c>
      <c r="D1850" s="19">
        <v>45396</v>
      </c>
      <c r="E1850">
        <v>12</v>
      </c>
      <c r="F1850">
        <f>COUNTIF(Телематика!B:B,_22_05_2024__71315[[#This Row],[Столбец1]])</f>
        <v>1</v>
      </c>
    </row>
    <row r="1851" spans="1:6" hidden="1" x14ac:dyDescent="0.2">
      <c r="A1851">
        <v>282</v>
      </c>
      <c r="B1851" t="str">
        <f>CONCATENATE(_22_05_2024__71315[[#This Row],[ID транспорта]],_22_05_2024__71315[[#This Row],[дата путевого листа]])</f>
        <v>28245407</v>
      </c>
      <c r="C1851" s="20" t="s">
        <v>342</v>
      </c>
      <c r="D1851" s="19">
        <v>45407</v>
      </c>
      <c r="E1851">
        <v>4</v>
      </c>
      <c r="F1851">
        <f>COUNTIF(Телематика!B:B,_22_05_2024__71315[[#This Row],[Столбец1]])</f>
        <v>1</v>
      </c>
    </row>
    <row r="1852" spans="1:6" hidden="1" x14ac:dyDescent="0.2">
      <c r="A1852">
        <v>282</v>
      </c>
      <c r="B1852" t="str">
        <f>CONCATENATE(_22_05_2024__71315[[#This Row],[ID транспорта]],_22_05_2024__71315[[#This Row],[дата путевого листа]])</f>
        <v>28245408</v>
      </c>
      <c r="C1852" s="20" t="s">
        <v>342</v>
      </c>
      <c r="D1852" s="19">
        <v>45408</v>
      </c>
      <c r="E1852">
        <v>55</v>
      </c>
      <c r="F1852">
        <f>COUNTIF(Телематика!B:B,_22_05_2024__71315[[#This Row],[Столбец1]])</f>
        <v>1</v>
      </c>
    </row>
    <row r="1853" spans="1:6" hidden="1" x14ac:dyDescent="0.2">
      <c r="A1853">
        <v>283</v>
      </c>
      <c r="B1853" t="str">
        <f>CONCATENATE(_22_05_2024__71315[[#This Row],[ID транспорта]],_22_05_2024__71315[[#This Row],[дата путевого листа]])</f>
        <v>28345386</v>
      </c>
      <c r="C1853" s="20" t="s">
        <v>343</v>
      </c>
      <c r="D1853" s="19">
        <v>45386</v>
      </c>
      <c r="E1853">
        <v>77</v>
      </c>
      <c r="F1853">
        <f>COUNTIF(Телематика!B:B,_22_05_2024__71315[[#This Row],[Столбец1]])</f>
        <v>1</v>
      </c>
    </row>
    <row r="1854" spans="1:6" hidden="1" x14ac:dyDescent="0.2">
      <c r="A1854">
        <v>283</v>
      </c>
      <c r="B1854" t="str">
        <f>CONCATENATE(_22_05_2024__71315[[#This Row],[ID транспорта]],_22_05_2024__71315[[#This Row],[дата путевого листа]])</f>
        <v>28345388</v>
      </c>
      <c r="C1854" s="20" t="s">
        <v>343</v>
      </c>
      <c r="D1854" s="19">
        <v>45388</v>
      </c>
      <c r="E1854">
        <v>3</v>
      </c>
      <c r="F1854">
        <f>COUNTIF(Телематика!B:B,_22_05_2024__71315[[#This Row],[Столбец1]])</f>
        <v>1</v>
      </c>
    </row>
    <row r="1855" spans="1:6" hidden="1" x14ac:dyDescent="0.2">
      <c r="A1855">
        <v>283</v>
      </c>
      <c r="B1855" t="str">
        <f>CONCATENATE(_22_05_2024__71315[[#This Row],[ID транспорта]],_22_05_2024__71315[[#This Row],[дата путевого листа]])</f>
        <v>28345389</v>
      </c>
      <c r="C1855" s="20" t="s">
        <v>343</v>
      </c>
      <c r="D1855" s="19">
        <v>45389</v>
      </c>
      <c r="E1855">
        <v>7</v>
      </c>
      <c r="F1855">
        <f>COUNTIF(Телематика!B:B,_22_05_2024__71315[[#This Row],[Столбец1]])</f>
        <v>1</v>
      </c>
    </row>
    <row r="1856" spans="1:6" hidden="1" x14ac:dyDescent="0.2">
      <c r="A1856">
        <v>283</v>
      </c>
      <c r="B1856" t="str">
        <f>CONCATENATE(_22_05_2024__71315[[#This Row],[ID транспорта]],_22_05_2024__71315[[#This Row],[дата путевого листа]])</f>
        <v>28345390</v>
      </c>
      <c r="C1856" s="20" t="s">
        <v>343</v>
      </c>
      <c r="D1856" s="19">
        <v>45390</v>
      </c>
      <c r="E1856">
        <v>18</v>
      </c>
      <c r="F1856">
        <f>COUNTIF(Телематика!B:B,_22_05_2024__71315[[#This Row],[Столбец1]])</f>
        <v>1</v>
      </c>
    </row>
    <row r="1857" spans="1:6" hidden="1" x14ac:dyDescent="0.2">
      <c r="A1857">
        <v>283</v>
      </c>
      <c r="B1857" t="str">
        <f>CONCATENATE(_22_05_2024__71315[[#This Row],[ID транспорта]],_22_05_2024__71315[[#This Row],[дата путевого листа]])</f>
        <v>28345391</v>
      </c>
      <c r="C1857" s="20" t="s">
        <v>343</v>
      </c>
      <c r="D1857" s="19">
        <v>45391</v>
      </c>
      <c r="E1857">
        <v>5</v>
      </c>
      <c r="F1857">
        <f>COUNTIF(Телематика!B:B,_22_05_2024__71315[[#This Row],[Столбец1]])</f>
        <v>1</v>
      </c>
    </row>
    <row r="1858" spans="1:6" hidden="1" x14ac:dyDescent="0.2">
      <c r="A1858">
        <v>283</v>
      </c>
      <c r="B1858" t="str">
        <f>CONCATENATE(_22_05_2024__71315[[#This Row],[ID транспорта]],_22_05_2024__71315[[#This Row],[дата путевого листа]])</f>
        <v>28345392</v>
      </c>
      <c r="C1858" s="20" t="s">
        <v>343</v>
      </c>
      <c r="D1858" s="19">
        <v>45392</v>
      </c>
      <c r="E1858">
        <v>79</v>
      </c>
      <c r="F1858">
        <f>COUNTIF(Телематика!B:B,_22_05_2024__71315[[#This Row],[Столбец1]])</f>
        <v>1</v>
      </c>
    </row>
    <row r="1859" spans="1:6" hidden="1" x14ac:dyDescent="0.2">
      <c r="A1859">
        <v>283</v>
      </c>
      <c r="B1859" t="str">
        <f>CONCATENATE(_22_05_2024__71315[[#This Row],[ID транспорта]],_22_05_2024__71315[[#This Row],[дата путевого листа]])</f>
        <v>28345394</v>
      </c>
      <c r="C1859" s="20" t="s">
        <v>343</v>
      </c>
      <c r="D1859" s="19">
        <v>45394</v>
      </c>
      <c r="E1859">
        <v>15</v>
      </c>
      <c r="F1859">
        <f>COUNTIF(Телематика!B:B,_22_05_2024__71315[[#This Row],[Столбец1]])</f>
        <v>1</v>
      </c>
    </row>
    <row r="1860" spans="1:6" hidden="1" x14ac:dyDescent="0.2">
      <c r="A1860">
        <v>283</v>
      </c>
      <c r="B1860" t="str">
        <f>CONCATENATE(_22_05_2024__71315[[#This Row],[ID транспорта]],_22_05_2024__71315[[#This Row],[дата путевого листа]])</f>
        <v>28345401</v>
      </c>
      <c r="C1860" s="20" t="s">
        <v>343</v>
      </c>
      <c r="D1860" s="19">
        <v>45401</v>
      </c>
      <c r="E1860">
        <v>5</v>
      </c>
      <c r="F1860">
        <f>COUNTIF(Телематика!B:B,_22_05_2024__71315[[#This Row],[Столбец1]])</f>
        <v>1</v>
      </c>
    </row>
    <row r="1861" spans="1:6" hidden="1" x14ac:dyDescent="0.2">
      <c r="A1861">
        <v>283</v>
      </c>
      <c r="B1861" t="str">
        <f>CONCATENATE(_22_05_2024__71315[[#This Row],[ID транспорта]],_22_05_2024__71315[[#This Row],[дата путевого листа]])</f>
        <v>28345408</v>
      </c>
      <c r="C1861" s="20" t="s">
        <v>343</v>
      </c>
      <c r="D1861" s="19">
        <v>45408</v>
      </c>
      <c r="E1861">
        <v>60</v>
      </c>
      <c r="F1861">
        <f>COUNTIF(Телематика!B:B,_22_05_2024__71315[[#This Row],[Столбец1]])</f>
        <v>1</v>
      </c>
    </row>
    <row r="1862" spans="1:6" hidden="1" x14ac:dyDescent="0.2">
      <c r="A1862">
        <v>283</v>
      </c>
      <c r="B1862" t="str">
        <f>CONCATENATE(_22_05_2024__71315[[#This Row],[ID транспорта]],_22_05_2024__71315[[#This Row],[дата путевого листа]])</f>
        <v>28345410</v>
      </c>
      <c r="C1862" s="20" t="s">
        <v>343</v>
      </c>
      <c r="D1862" s="19">
        <v>45410</v>
      </c>
      <c r="E1862">
        <v>174</v>
      </c>
      <c r="F1862">
        <f>COUNTIF(Телематика!B:B,_22_05_2024__71315[[#This Row],[Столбец1]])</f>
        <v>1</v>
      </c>
    </row>
    <row r="1863" spans="1:6" hidden="1" x14ac:dyDescent="0.2">
      <c r="A1863">
        <v>283</v>
      </c>
      <c r="B1863" t="str">
        <f>CONCATENATE(_22_05_2024__71315[[#This Row],[ID транспорта]],_22_05_2024__71315[[#This Row],[дата путевого листа]])</f>
        <v>28345412</v>
      </c>
      <c r="C1863" s="20" t="s">
        <v>343</v>
      </c>
      <c r="D1863" s="19">
        <v>45412</v>
      </c>
      <c r="E1863">
        <v>62</v>
      </c>
      <c r="F1863">
        <f>COUNTIF(Телематика!B:B,_22_05_2024__71315[[#This Row],[Столбец1]])</f>
        <v>1</v>
      </c>
    </row>
    <row r="1864" spans="1:6" hidden="1" x14ac:dyDescent="0.2">
      <c r="A1864">
        <v>285</v>
      </c>
      <c r="B1864" t="str">
        <f>CONCATENATE(_22_05_2024__71315[[#This Row],[ID транспорта]],_22_05_2024__71315[[#This Row],[дата путевого листа]])</f>
        <v>28545383</v>
      </c>
      <c r="C1864" s="20" t="s">
        <v>345</v>
      </c>
      <c r="D1864" s="19">
        <v>45383</v>
      </c>
      <c r="E1864">
        <v>154</v>
      </c>
      <c r="F1864">
        <f>COUNTIF(Телематика!B:B,_22_05_2024__71315[[#This Row],[Столбец1]])</f>
        <v>1</v>
      </c>
    </row>
    <row r="1865" spans="1:6" hidden="1" x14ac:dyDescent="0.2">
      <c r="A1865">
        <v>285</v>
      </c>
      <c r="B1865" t="str">
        <f>CONCATENATE(_22_05_2024__71315[[#This Row],[ID транспорта]],_22_05_2024__71315[[#This Row],[дата путевого листа]])</f>
        <v>28545385</v>
      </c>
      <c r="C1865" s="20" t="s">
        <v>345</v>
      </c>
      <c r="D1865" s="19">
        <v>45385</v>
      </c>
      <c r="E1865">
        <v>36</v>
      </c>
      <c r="F1865">
        <f>COUNTIF(Телематика!B:B,_22_05_2024__71315[[#This Row],[Столбец1]])</f>
        <v>1</v>
      </c>
    </row>
    <row r="1866" spans="1:6" hidden="1" x14ac:dyDescent="0.2">
      <c r="A1866">
        <v>285</v>
      </c>
      <c r="B1866" t="str">
        <f>CONCATENATE(_22_05_2024__71315[[#This Row],[ID транспорта]],_22_05_2024__71315[[#This Row],[дата путевого листа]])</f>
        <v>28545386</v>
      </c>
      <c r="C1866" s="20" t="s">
        <v>345</v>
      </c>
      <c r="D1866" s="19">
        <v>45386</v>
      </c>
      <c r="E1866">
        <v>77</v>
      </c>
      <c r="F1866">
        <f>COUNTIF(Телематика!B:B,_22_05_2024__71315[[#This Row],[Столбец1]])</f>
        <v>1</v>
      </c>
    </row>
    <row r="1867" spans="1:6" hidden="1" x14ac:dyDescent="0.2">
      <c r="A1867">
        <v>285</v>
      </c>
      <c r="B1867" t="str">
        <f>CONCATENATE(_22_05_2024__71315[[#This Row],[ID транспорта]],_22_05_2024__71315[[#This Row],[дата путевого листа]])</f>
        <v>28545388</v>
      </c>
      <c r="C1867" s="20" t="s">
        <v>345</v>
      </c>
      <c r="D1867" s="19">
        <v>45388</v>
      </c>
      <c r="E1867">
        <v>3</v>
      </c>
      <c r="F1867">
        <f>COUNTIF(Телематика!B:B,_22_05_2024__71315[[#This Row],[Столбец1]])</f>
        <v>1</v>
      </c>
    </row>
    <row r="1868" spans="1:6" hidden="1" x14ac:dyDescent="0.2">
      <c r="A1868">
        <v>285</v>
      </c>
      <c r="B1868" t="str">
        <f>CONCATENATE(_22_05_2024__71315[[#This Row],[ID транспорта]],_22_05_2024__71315[[#This Row],[дата путевого листа]])</f>
        <v>28545389</v>
      </c>
      <c r="C1868" s="20" t="s">
        <v>345</v>
      </c>
      <c r="D1868" s="19">
        <v>45389</v>
      </c>
      <c r="E1868">
        <v>7</v>
      </c>
      <c r="F1868">
        <f>COUNTIF(Телематика!B:B,_22_05_2024__71315[[#This Row],[Столбец1]])</f>
        <v>1</v>
      </c>
    </row>
    <row r="1869" spans="1:6" hidden="1" x14ac:dyDescent="0.2">
      <c r="A1869">
        <v>285</v>
      </c>
      <c r="B1869" t="str">
        <f>CONCATENATE(_22_05_2024__71315[[#This Row],[ID транспорта]],_22_05_2024__71315[[#This Row],[дата путевого листа]])</f>
        <v>28545390</v>
      </c>
      <c r="C1869" s="20" t="s">
        <v>345</v>
      </c>
      <c r="D1869" s="19">
        <v>45390</v>
      </c>
      <c r="E1869">
        <v>18</v>
      </c>
      <c r="F1869">
        <f>COUNTIF(Телематика!B:B,_22_05_2024__71315[[#This Row],[Столбец1]])</f>
        <v>1</v>
      </c>
    </row>
    <row r="1870" spans="1:6" hidden="1" x14ac:dyDescent="0.2">
      <c r="A1870">
        <v>285</v>
      </c>
      <c r="B1870" t="str">
        <f>CONCATENATE(_22_05_2024__71315[[#This Row],[ID транспорта]],_22_05_2024__71315[[#This Row],[дата путевого листа]])</f>
        <v>28545391</v>
      </c>
      <c r="C1870" s="20" t="s">
        <v>345</v>
      </c>
      <c r="D1870" s="19">
        <v>45391</v>
      </c>
      <c r="E1870">
        <v>5</v>
      </c>
      <c r="F1870">
        <f>COUNTIF(Телематика!B:B,_22_05_2024__71315[[#This Row],[Столбец1]])</f>
        <v>1</v>
      </c>
    </row>
    <row r="1871" spans="1:6" hidden="1" x14ac:dyDescent="0.2">
      <c r="A1871">
        <v>285</v>
      </c>
      <c r="B1871" t="str">
        <f>CONCATENATE(_22_05_2024__71315[[#This Row],[ID транспорта]],_22_05_2024__71315[[#This Row],[дата путевого листа]])</f>
        <v>28545392</v>
      </c>
      <c r="C1871" s="20" t="s">
        <v>345</v>
      </c>
      <c r="D1871" s="19">
        <v>45392</v>
      </c>
      <c r="E1871">
        <v>79</v>
      </c>
      <c r="F1871">
        <f>COUNTIF(Телематика!B:B,_22_05_2024__71315[[#This Row],[Столбец1]])</f>
        <v>1</v>
      </c>
    </row>
    <row r="1872" spans="1:6" hidden="1" x14ac:dyDescent="0.2">
      <c r="A1872">
        <v>285</v>
      </c>
      <c r="B1872" t="str">
        <f>CONCATENATE(_22_05_2024__71315[[#This Row],[ID транспорта]],_22_05_2024__71315[[#This Row],[дата путевого листа]])</f>
        <v>28545394</v>
      </c>
      <c r="C1872" s="20" t="s">
        <v>345</v>
      </c>
      <c r="D1872" s="19">
        <v>45394</v>
      </c>
      <c r="E1872">
        <v>15</v>
      </c>
      <c r="F1872">
        <f>COUNTIF(Телематика!B:B,_22_05_2024__71315[[#This Row],[Столбец1]])</f>
        <v>1</v>
      </c>
    </row>
    <row r="1873" spans="1:6" hidden="1" x14ac:dyDescent="0.2">
      <c r="A1873">
        <v>285</v>
      </c>
      <c r="B1873" t="str">
        <f>CONCATENATE(_22_05_2024__71315[[#This Row],[ID транспорта]],_22_05_2024__71315[[#This Row],[дата путевого листа]])</f>
        <v>28545401</v>
      </c>
      <c r="C1873" s="20" t="s">
        <v>345</v>
      </c>
      <c r="D1873" s="19">
        <v>45401</v>
      </c>
      <c r="E1873">
        <v>5</v>
      </c>
      <c r="F1873">
        <f>COUNTIF(Телематика!B:B,_22_05_2024__71315[[#This Row],[Столбец1]])</f>
        <v>1</v>
      </c>
    </row>
    <row r="1874" spans="1:6" hidden="1" x14ac:dyDescent="0.2">
      <c r="A1874">
        <v>285</v>
      </c>
      <c r="B1874" t="str">
        <f>CONCATENATE(_22_05_2024__71315[[#This Row],[ID транспорта]],_22_05_2024__71315[[#This Row],[дата путевого листа]])</f>
        <v>28545408</v>
      </c>
      <c r="C1874" s="20" t="s">
        <v>345</v>
      </c>
      <c r="D1874" s="19">
        <v>45408</v>
      </c>
      <c r="E1874">
        <v>60</v>
      </c>
      <c r="F1874">
        <f>COUNTIF(Телематика!B:B,_22_05_2024__71315[[#This Row],[Столбец1]])</f>
        <v>1</v>
      </c>
    </row>
    <row r="1875" spans="1:6" hidden="1" x14ac:dyDescent="0.2">
      <c r="A1875">
        <v>285</v>
      </c>
      <c r="B1875" t="str">
        <f>CONCATENATE(_22_05_2024__71315[[#This Row],[ID транспорта]],_22_05_2024__71315[[#This Row],[дата путевого листа]])</f>
        <v>28545410</v>
      </c>
      <c r="C1875" s="20" t="s">
        <v>345</v>
      </c>
      <c r="D1875" s="19">
        <v>45410</v>
      </c>
      <c r="E1875">
        <v>174</v>
      </c>
      <c r="F1875">
        <f>COUNTIF(Телематика!B:B,_22_05_2024__71315[[#This Row],[Столбец1]])</f>
        <v>1</v>
      </c>
    </row>
    <row r="1876" spans="1:6" hidden="1" x14ac:dyDescent="0.2">
      <c r="A1876">
        <v>285</v>
      </c>
      <c r="B1876" t="str">
        <f>CONCATENATE(_22_05_2024__71315[[#This Row],[ID транспорта]],_22_05_2024__71315[[#This Row],[дата путевого листа]])</f>
        <v>28545412</v>
      </c>
      <c r="C1876" s="20" t="s">
        <v>345</v>
      </c>
      <c r="D1876" s="19">
        <v>45412</v>
      </c>
      <c r="E1876">
        <v>62</v>
      </c>
      <c r="F1876">
        <f>COUNTIF(Телематика!B:B,_22_05_2024__71315[[#This Row],[Столбец1]])</f>
        <v>1</v>
      </c>
    </row>
    <row r="1877" spans="1:6" hidden="1" x14ac:dyDescent="0.2">
      <c r="A1877">
        <v>286</v>
      </c>
      <c r="B1877" t="str">
        <f>CONCATENATE(_22_05_2024__71315[[#This Row],[ID транспорта]],_22_05_2024__71315[[#This Row],[дата путевого листа]])</f>
        <v>28645393</v>
      </c>
      <c r="C1877" s="20" t="s">
        <v>346</v>
      </c>
      <c r="D1877" s="19">
        <v>45393</v>
      </c>
      <c r="E1877">
        <v>149</v>
      </c>
      <c r="F1877">
        <f>COUNTIF(Телематика!B:B,_22_05_2024__71315[[#This Row],[Столбец1]])</f>
        <v>1</v>
      </c>
    </row>
    <row r="1878" spans="1:6" hidden="1" x14ac:dyDescent="0.2">
      <c r="A1878">
        <v>286</v>
      </c>
      <c r="B1878" t="str">
        <f>CONCATENATE(_22_05_2024__71315[[#This Row],[ID транспорта]],_22_05_2024__71315[[#This Row],[дата путевого листа]])</f>
        <v>28645394</v>
      </c>
      <c r="C1878" s="20" t="s">
        <v>346</v>
      </c>
      <c r="D1878" s="19">
        <v>45394</v>
      </c>
      <c r="E1878">
        <v>6</v>
      </c>
      <c r="F1878">
        <f>COUNTIF(Телематика!B:B,_22_05_2024__71315[[#This Row],[Столбец1]])</f>
        <v>1</v>
      </c>
    </row>
    <row r="1879" spans="1:6" hidden="1" x14ac:dyDescent="0.2">
      <c r="A1879">
        <v>286</v>
      </c>
      <c r="B1879" t="str">
        <f>CONCATENATE(_22_05_2024__71315[[#This Row],[ID транспорта]],_22_05_2024__71315[[#This Row],[дата путевого листа]])</f>
        <v>28645397</v>
      </c>
      <c r="C1879" s="20" t="s">
        <v>346</v>
      </c>
      <c r="D1879" s="19">
        <v>45397</v>
      </c>
      <c r="E1879">
        <v>5</v>
      </c>
      <c r="F1879">
        <f>COUNTIF(Телематика!B:B,_22_05_2024__71315[[#This Row],[Столбец1]])</f>
        <v>1</v>
      </c>
    </row>
    <row r="1880" spans="1:6" hidden="1" x14ac:dyDescent="0.2">
      <c r="A1880">
        <v>286</v>
      </c>
      <c r="B1880" t="str">
        <f>CONCATENATE(_22_05_2024__71315[[#This Row],[ID транспорта]],_22_05_2024__71315[[#This Row],[дата путевого листа]])</f>
        <v>28645400</v>
      </c>
      <c r="C1880" s="20" t="s">
        <v>346</v>
      </c>
      <c r="D1880" s="19">
        <v>45400</v>
      </c>
      <c r="E1880">
        <v>28</v>
      </c>
      <c r="F1880">
        <f>COUNTIF(Телематика!B:B,_22_05_2024__71315[[#This Row],[Столбец1]])</f>
        <v>1</v>
      </c>
    </row>
    <row r="1881" spans="1:6" x14ac:dyDescent="0.2">
      <c r="A1881">
        <v>287</v>
      </c>
      <c r="B1881" t="str">
        <f>CONCATENATE(_22_05_2024__71315[[#This Row],[ID транспорта]],_22_05_2024__71315[[#This Row],[дата путевого листа]])</f>
        <v>28745397</v>
      </c>
      <c r="C1881" s="20" t="s">
        <v>347</v>
      </c>
      <c r="D1881" s="19">
        <v>45397</v>
      </c>
      <c r="E1881">
        <v>5</v>
      </c>
      <c r="F1881">
        <f>COUNTIF(Телематика!B:B,_22_05_2024__71315[[#This Row],[Столбец1]])</f>
        <v>1</v>
      </c>
    </row>
    <row r="1882" spans="1:6" x14ac:dyDescent="0.2">
      <c r="A1882">
        <v>287</v>
      </c>
      <c r="B1882" t="str">
        <f>CONCATENATE(_22_05_2024__71315[[#This Row],[ID транспорта]],_22_05_2024__71315[[#This Row],[дата путевого листа]])</f>
        <v>28745400</v>
      </c>
      <c r="C1882" s="20" t="s">
        <v>347</v>
      </c>
      <c r="D1882" s="19">
        <v>45400</v>
      </c>
      <c r="E1882">
        <v>28</v>
      </c>
      <c r="F1882">
        <f>COUNTIF(Телематика!B:B,_22_05_2024__71315[[#This Row],[Столбец1]])</f>
        <v>1</v>
      </c>
    </row>
    <row r="1883" spans="1:6" x14ac:dyDescent="0.2">
      <c r="A1883">
        <v>287</v>
      </c>
      <c r="B1883" t="str">
        <f>CONCATENATE(_22_05_2024__71315[[#This Row],[ID транспорта]],_22_05_2024__71315[[#This Row],[дата путевого листа]])</f>
        <v>28745401</v>
      </c>
      <c r="C1883" s="20" t="s">
        <v>347</v>
      </c>
      <c r="D1883" s="19">
        <v>45401</v>
      </c>
      <c r="E1883">
        <v>298</v>
      </c>
      <c r="F1883">
        <f>COUNTIF(Телематика!B:B,_22_05_2024__71315[[#This Row],[Столбец1]])</f>
        <v>1</v>
      </c>
    </row>
    <row r="1884" spans="1:6" x14ac:dyDescent="0.2">
      <c r="A1884">
        <v>287</v>
      </c>
      <c r="B1884" t="str">
        <f>CONCATENATE(_22_05_2024__71315[[#This Row],[ID транспорта]],_22_05_2024__71315[[#This Row],[дата путевого листа]])</f>
        <v>28745402</v>
      </c>
      <c r="C1884" s="20" t="s">
        <v>347</v>
      </c>
      <c r="D1884" s="19">
        <v>45402</v>
      </c>
      <c r="E1884">
        <v>7</v>
      </c>
      <c r="F1884">
        <f>COUNTIF(Телематика!B:B,_22_05_2024__71315[[#This Row],[Столбец1]])</f>
        <v>1</v>
      </c>
    </row>
    <row r="1885" spans="1:6" x14ac:dyDescent="0.2">
      <c r="A1885">
        <v>287</v>
      </c>
      <c r="B1885" t="str">
        <f>CONCATENATE(_22_05_2024__71315[[#This Row],[ID транспорта]],_22_05_2024__71315[[#This Row],[дата путевого листа]])</f>
        <v>28745405</v>
      </c>
      <c r="C1885" s="20" t="s">
        <v>347</v>
      </c>
      <c r="D1885" s="19">
        <v>45405</v>
      </c>
      <c r="E1885">
        <v>54</v>
      </c>
      <c r="F1885">
        <f>COUNTIF(Телематика!B:B,_22_05_2024__71315[[#This Row],[Столбец1]])</f>
        <v>1</v>
      </c>
    </row>
    <row r="1886" spans="1:6" x14ac:dyDescent="0.2">
      <c r="A1886">
        <v>287</v>
      </c>
      <c r="B1886" t="str">
        <f>CONCATENATE(_22_05_2024__71315[[#This Row],[ID транспорта]],_22_05_2024__71315[[#This Row],[дата путевого листа]])</f>
        <v>28745406</v>
      </c>
      <c r="C1886" s="20" t="s">
        <v>347</v>
      </c>
      <c r="D1886" s="19">
        <v>45406</v>
      </c>
      <c r="E1886">
        <v>1</v>
      </c>
      <c r="F1886">
        <f>COUNTIF(Телематика!B:B,_22_05_2024__71315[[#This Row],[Столбец1]])</f>
        <v>1</v>
      </c>
    </row>
    <row r="1887" spans="1:6" x14ac:dyDescent="0.2">
      <c r="A1887">
        <v>288</v>
      </c>
      <c r="B1887" t="str">
        <f>CONCATENATE(_22_05_2024__71315[[#This Row],[ID транспорта]],_22_05_2024__71315[[#This Row],[дата путевого листа]])</f>
        <v>28845397</v>
      </c>
      <c r="C1887" s="20" t="s">
        <v>348</v>
      </c>
      <c r="D1887" s="19">
        <v>45397</v>
      </c>
      <c r="E1887">
        <v>5</v>
      </c>
      <c r="F1887">
        <f>COUNTIF(Телематика!B:B,_22_05_2024__71315[[#This Row],[Столбец1]])</f>
        <v>1</v>
      </c>
    </row>
    <row r="1888" spans="1:6" x14ac:dyDescent="0.2">
      <c r="A1888">
        <v>288</v>
      </c>
      <c r="B1888" t="str">
        <f>CONCATENATE(_22_05_2024__71315[[#This Row],[ID транспорта]],_22_05_2024__71315[[#This Row],[дата путевого листа]])</f>
        <v>28845400</v>
      </c>
      <c r="C1888" s="20" t="s">
        <v>348</v>
      </c>
      <c r="D1888" s="19">
        <v>45400</v>
      </c>
      <c r="E1888">
        <v>28</v>
      </c>
      <c r="F1888">
        <f>COUNTIF(Телематика!B:B,_22_05_2024__71315[[#This Row],[Столбец1]])</f>
        <v>1</v>
      </c>
    </row>
    <row r="1889" spans="1:6" hidden="1" x14ac:dyDescent="0.2">
      <c r="A1889">
        <v>289</v>
      </c>
      <c r="B1889" t="str">
        <f>CONCATENATE(_22_05_2024__71315[[#This Row],[ID транспорта]],_22_05_2024__71315[[#This Row],[дата путевого листа]])</f>
        <v>28945400</v>
      </c>
      <c r="C1889" s="20" t="s">
        <v>349</v>
      </c>
      <c r="D1889" s="19">
        <v>45400</v>
      </c>
      <c r="E1889">
        <v>36</v>
      </c>
      <c r="F1889">
        <f>COUNTIF(Телематика!B:B,_22_05_2024__71315[[#This Row],[Столбец1]])</f>
        <v>1</v>
      </c>
    </row>
    <row r="1890" spans="1:6" hidden="1" x14ac:dyDescent="0.2">
      <c r="A1890">
        <v>289</v>
      </c>
      <c r="B1890" t="str">
        <f>CONCATENATE(_22_05_2024__71315[[#This Row],[ID транспорта]],_22_05_2024__71315[[#This Row],[дата путевого листа]])</f>
        <v>28945401</v>
      </c>
      <c r="C1890" s="20" t="s">
        <v>349</v>
      </c>
      <c r="D1890" s="19">
        <v>45401</v>
      </c>
      <c r="E1890">
        <v>39</v>
      </c>
      <c r="F1890">
        <f>COUNTIF(Телематика!B:B,_22_05_2024__71315[[#This Row],[Столбец1]])</f>
        <v>1</v>
      </c>
    </row>
    <row r="1891" spans="1:6" hidden="1" x14ac:dyDescent="0.2">
      <c r="A1891">
        <v>289</v>
      </c>
      <c r="B1891" t="str">
        <f>CONCATENATE(_22_05_2024__71315[[#This Row],[ID транспорта]],_22_05_2024__71315[[#This Row],[дата путевого листа]])</f>
        <v>28945402</v>
      </c>
      <c r="C1891" s="20" t="s">
        <v>349</v>
      </c>
      <c r="D1891" s="19">
        <v>45402</v>
      </c>
      <c r="E1891">
        <v>67</v>
      </c>
      <c r="F1891">
        <f>COUNTIF(Телематика!B:B,_22_05_2024__71315[[#This Row],[Столбец1]])</f>
        <v>1</v>
      </c>
    </row>
    <row r="1892" spans="1:6" hidden="1" x14ac:dyDescent="0.2">
      <c r="A1892">
        <v>289</v>
      </c>
      <c r="B1892" t="str">
        <f>CONCATENATE(_22_05_2024__71315[[#This Row],[ID транспорта]],_22_05_2024__71315[[#This Row],[дата путевого листа]])</f>
        <v>28945404</v>
      </c>
      <c r="C1892" s="20" t="s">
        <v>349</v>
      </c>
      <c r="D1892" s="19">
        <v>45404</v>
      </c>
      <c r="E1892">
        <v>48</v>
      </c>
      <c r="F1892">
        <f>COUNTIF(Телематика!B:B,_22_05_2024__71315[[#This Row],[Столбец1]])</f>
        <v>1</v>
      </c>
    </row>
    <row r="1893" spans="1:6" hidden="1" x14ac:dyDescent="0.2">
      <c r="A1893">
        <v>289</v>
      </c>
      <c r="B1893" t="str">
        <f>CONCATENATE(_22_05_2024__71315[[#This Row],[ID транспорта]],_22_05_2024__71315[[#This Row],[дата путевого листа]])</f>
        <v>28945405</v>
      </c>
      <c r="C1893" s="20" t="s">
        <v>349</v>
      </c>
      <c r="D1893" s="19">
        <v>45405</v>
      </c>
      <c r="E1893">
        <v>34</v>
      </c>
      <c r="F1893">
        <f>COUNTIF(Телематика!B:B,_22_05_2024__71315[[#This Row],[Столбец1]])</f>
        <v>1</v>
      </c>
    </row>
    <row r="1894" spans="1:6" hidden="1" x14ac:dyDescent="0.2">
      <c r="A1894">
        <v>289</v>
      </c>
      <c r="B1894" t="str">
        <f>CONCATENATE(_22_05_2024__71315[[#This Row],[ID транспорта]],_22_05_2024__71315[[#This Row],[дата путевого листа]])</f>
        <v>28945406</v>
      </c>
      <c r="C1894" s="20" t="s">
        <v>349</v>
      </c>
      <c r="D1894" s="19">
        <v>45406</v>
      </c>
      <c r="E1894">
        <v>42</v>
      </c>
      <c r="F1894">
        <f>COUNTIF(Телематика!B:B,_22_05_2024__71315[[#This Row],[Столбец1]])</f>
        <v>1</v>
      </c>
    </row>
    <row r="1895" spans="1:6" hidden="1" x14ac:dyDescent="0.2">
      <c r="A1895">
        <v>289</v>
      </c>
      <c r="B1895" t="str">
        <f>CONCATENATE(_22_05_2024__71315[[#This Row],[ID транспорта]],_22_05_2024__71315[[#This Row],[дата путевого листа]])</f>
        <v>28945407</v>
      </c>
      <c r="C1895" s="20" t="s">
        <v>349</v>
      </c>
      <c r="D1895" s="19">
        <v>45407</v>
      </c>
      <c r="E1895">
        <v>18</v>
      </c>
      <c r="F1895">
        <f>COUNTIF(Телематика!B:B,_22_05_2024__71315[[#This Row],[Столбец1]])</f>
        <v>1</v>
      </c>
    </row>
    <row r="1896" spans="1:6" hidden="1" x14ac:dyDescent="0.2">
      <c r="A1896">
        <v>290</v>
      </c>
      <c r="B1896" t="str">
        <f>CONCATENATE(_22_05_2024__71315[[#This Row],[ID транспорта]],_22_05_2024__71315[[#This Row],[дата путевого листа]])</f>
        <v>29045388</v>
      </c>
      <c r="C1896" s="20" t="s">
        <v>350</v>
      </c>
      <c r="D1896" s="19">
        <v>45388</v>
      </c>
      <c r="E1896">
        <v>181</v>
      </c>
      <c r="F1896">
        <f>COUNTIF(Телематика!B:B,_22_05_2024__71315[[#This Row],[Столбец1]])</f>
        <v>1</v>
      </c>
    </row>
    <row r="1897" spans="1:6" hidden="1" x14ac:dyDescent="0.2">
      <c r="A1897">
        <v>290</v>
      </c>
      <c r="B1897" t="str">
        <f>CONCATENATE(_22_05_2024__71315[[#This Row],[ID транспорта]],_22_05_2024__71315[[#This Row],[дата путевого листа]])</f>
        <v>29045389</v>
      </c>
      <c r="C1897" s="20" t="s">
        <v>350</v>
      </c>
      <c r="D1897" s="19">
        <v>45389</v>
      </c>
      <c r="E1897">
        <v>176</v>
      </c>
      <c r="F1897">
        <f>COUNTIF(Телематика!B:B,_22_05_2024__71315[[#This Row],[Столбец1]])</f>
        <v>1</v>
      </c>
    </row>
    <row r="1898" spans="1:6" hidden="1" x14ac:dyDescent="0.2">
      <c r="A1898">
        <v>290</v>
      </c>
      <c r="B1898" t="str">
        <f>CONCATENATE(_22_05_2024__71315[[#This Row],[ID транспорта]],_22_05_2024__71315[[#This Row],[дата путевого листа]])</f>
        <v>29045391</v>
      </c>
      <c r="C1898" s="20" t="s">
        <v>350</v>
      </c>
      <c r="D1898" s="19">
        <v>45391</v>
      </c>
      <c r="E1898">
        <v>271</v>
      </c>
      <c r="F1898">
        <f>COUNTIF(Телематика!B:B,_22_05_2024__71315[[#This Row],[Столбец1]])</f>
        <v>1</v>
      </c>
    </row>
    <row r="1899" spans="1:6" hidden="1" x14ac:dyDescent="0.2">
      <c r="A1899">
        <v>290</v>
      </c>
      <c r="B1899" t="str">
        <f>CONCATENATE(_22_05_2024__71315[[#This Row],[ID транспорта]],_22_05_2024__71315[[#This Row],[дата путевого листа]])</f>
        <v>29045392</v>
      </c>
      <c r="C1899" s="20" t="s">
        <v>350</v>
      </c>
      <c r="D1899" s="19">
        <v>45392</v>
      </c>
      <c r="E1899">
        <v>32</v>
      </c>
      <c r="F1899">
        <f>COUNTIF(Телематика!B:B,_22_05_2024__71315[[#This Row],[Столбец1]])</f>
        <v>1</v>
      </c>
    </row>
    <row r="1900" spans="1:6" hidden="1" x14ac:dyDescent="0.2">
      <c r="A1900">
        <v>290</v>
      </c>
      <c r="B1900" t="str">
        <f>CONCATENATE(_22_05_2024__71315[[#This Row],[ID транспорта]],_22_05_2024__71315[[#This Row],[дата путевого листа]])</f>
        <v>29045393</v>
      </c>
      <c r="C1900" s="20" t="s">
        <v>350</v>
      </c>
      <c r="D1900" s="19">
        <v>45393</v>
      </c>
      <c r="E1900">
        <v>69</v>
      </c>
      <c r="F1900">
        <f>COUNTIF(Телематика!B:B,_22_05_2024__71315[[#This Row],[Столбец1]])</f>
        <v>1</v>
      </c>
    </row>
    <row r="1901" spans="1:6" hidden="1" x14ac:dyDescent="0.2">
      <c r="A1901">
        <v>290</v>
      </c>
      <c r="B1901" t="str">
        <f>CONCATENATE(_22_05_2024__71315[[#This Row],[ID транспорта]],_22_05_2024__71315[[#This Row],[дата путевого листа]])</f>
        <v>29045394</v>
      </c>
      <c r="C1901" s="20" t="s">
        <v>350</v>
      </c>
      <c r="D1901" s="19">
        <v>45394</v>
      </c>
      <c r="E1901">
        <v>30</v>
      </c>
      <c r="F1901">
        <f>COUNTIF(Телематика!B:B,_22_05_2024__71315[[#This Row],[Столбец1]])</f>
        <v>1</v>
      </c>
    </row>
    <row r="1902" spans="1:6" hidden="1" x14ac:dyDescent="0.2">
      <c r="A1902">
        <v>290</v>
      </c>
      <c r="B1902" t="str">
        <f>CONCATENATE(_22_05_2024__71315[[#This Row],[ID транспорта]],_22_05_2024__71315[[#This Row],[дата путевого листа]])</f>
        <v>29045400</v>
      </c>
      <c r="C1902" s="20" t="s">
        <v>350</v>
      </c>
      <c r="D1902" s="19">
        <v>45400</v>
      </c>
      <c r="E1902">
        <v>36</v>
      </c>
      <c r="F1902">
        <f>COUNTIF(Телематика!B:B,_22_05_2024__71315[[#This Row],[Столбец1]])</f>
        <v>1</v>
      </c>
    </row>
    <row r="1903" spans="1:6" x14ac:dyDescent="0.2">
      <c r="A1903">
        <v>291</v>
      </c>
      <c r="B1903" t="str">
        <f>CONCATENATE(_22_05_2024__71315[[#This Row],[ID транспорта]],_22_05_2024__71315[[#This Row],[дата путевого листа]])</f>
        <v>29145411</v>
      </c>
      <c r="C1903" s="20" t="s">
        <v>113</v>
      </c>
      <c r="D1903" s="19">
        <v>45411</v>
      </c>
      <c r="E1903">
        <v>22</v>
      </c>
      <c r="F1903">
        <f>COUNTIF(Телематика!B:B,_22_05_2024__71315[[#This Row],[Столбец1]])</f>
        <v>1</v>
      </c>
    </row>
    <row r="1904" spans="1:6" hidden="1" x14ac:dyDescent="0.2">
      <c r="A1904">
        <v>293</v>
      </c>
      <c r="B1904" t="str">
        <f>CONCATENATE(_22_05_2024__71315[[#This Row],[ID транспорта]],_22_05_2024__71315[[#This Row],[дата путевого листа]])</f>
        <v>29345389</v>
      </c>
      <c r="C1904" s="20" t="s">
        <v>352</v>
      </c>
      <c r="D1904" s="19">
        <v>45389</v>
      </c>
      <c r="E1904">
        <v>13</v>
      </c>
      <c r="F1904">
        <f>COUNTIF(Телематика!B:B,_22_05_2024__71315[[#This Row],[Столбец1]])</f>
        <v>1</v>
      </c>
    </row>
    <row r="1905" spans="1:6" hidden="1" x14ac:dyDescent="0.2">
      <c r="A1905">
        <v>293</v>
      </c>
      <c r="B1905" t="str">
        <f>CONCATENATE(_22_05_2024__71315[[#This Row],[ID транспорта]],_22_05_2024__71315[[#This Row],[дата путевого листа]])</f>
        <v>29345392</v>
      </c>
      <c r="C1905" s="20" t="s">
        <v>352</v>
      </c>
      <c r="D1905" s="19">
        <v>45392</v>
      </c>
      <c r="E1905">
        <v>88</v>
      </c>
      <c r="F1905">
        <f>COUNTIF(Телематика!B:B,_22_05_2024__71315[[#This Row],[Столбец1]])</f>
        <v>1</v>
      </c>
    </row>
    <row r="1906" spans="1:6" hidden="1" x14ac:dyDescent="0.2">
      <c r="A1906">
        <v>293</v>
      </c>
      <c r="B1906" t="str">
        <f>CONCATENATE(_22_05_2024__71315[[#This Row],[ID транспорта]],_22_05_2024__71315[[#This Row],[дата путевого листа]])</f>
        <v>29345396</v>
      </c>
      <c r="C1906" s="20" t="s">
        <v>352</v>
      </c>
      <c r="D1906" s="19">
        <v>45396</v>
      </c>
      <c r="E1906">
        <v>2</v>
      </c>
      <c r="F1906">
        <f>COUNTIF(Телематика!B:B,_22_05_2024__71315[[#This Row],[Столбец1]])</f>
        <v>1</v>
      </c>
    </row>
    <row r="1907" spans="1:6" hidden="1" x14ac:dyDescent="0.2">
      <c r="A1907">
        <v>293</v>
      </c>
      <c r="B1907" t="str">
        <f>CONCATENATE(_22_05_2024__71315[[#This Row],[ID транспорта]],_22_05_2024__71315[[#This Row],[дата путевого листа]])</f>
        <v>29345407</v>
      </c>
      <c r="C1907" s="20" t="s">
        <v>352</v>
      </c>
      <c r="D1907" s="19">
        <v>45407</v>
      </c>
      <c r="E1907">
        <v>4</v>
      </c>
      <c r="F1907">
        <f>COUNTIF(Телематика!B:B,_22_05_2024__71315[[#This Row],[Столбец1]])</f>
        <v>1</v>
      </c>
    </row>
    <row r="1908" spans="1:6" hidden="1" x14ac:dyDescent="0.2">
      <c r="A1908">
        <v>293</v>
      </c>
      <c r="B1908" t="str">
        <f>CONCATENATE(_22_05_2024__71315[[#This Row],[ID транспорта]],_22_05_2024__71315[[#This Row],[дата путевого листа]])</f>
        <v>29345408</v>
      </c>
      <c r="C1908" s="20" t="s">
        <v>352</v>
      </c>
      <c r="D1908" s="19">
        <v>45408</v>
      </c>
      <c r="E1908">
        <v>55</v>
      </c>
      <c r="F1908">
        <f>COUNTIF(Телематика!B:B,_22_05_2024__71315[[#This Row],[Столбец1]])</f>
        <v>1</v>
      </c>
    </row>
    <row r="1909" spans="1:6" hidden="1" x14ac:dyDescent="0.2">
      <c r="A1909">
        <v>293</v>
      </c>
      <c r="B1909" t="str">
        <f>CONCATENATE(_22_05_2024__71315[[#This Row],[ID транспорта]],_22_05_2024__71315[[#This Row],[дата путевого листа]])</f>
        <v>29345412</v>
      </c>
      <c r="C1909" s="20" t="s">
        <v>352</v>
      </c>
      <c r="D1909" s="19">
        <v>45412</v>
      </c>
      <c r="E1909">
        <v>38</v>
      </c>
      <c r="F1909">
        <f>COUNTIF(Телематика!B:B,_22_05_2024__71315[[#This Row],[Столбец1]])</f>
        <v>1</v>
      </c>
    </row>
    <row r="1910" spans="1:6" hidden="1" x14ac:dyDescent="0.2">
      <c r="A1910">
        <v>294</v>
      </c>
      <c r="B1910" t="str">
        <f>CONCATENATE(_22_05_2024__71315[[#This Row],[ID транспорта]],_22_05_2024__71315[[#This Row],[дата путевого листа]])</f>
        <v>29445411</v>
      </c>
      <c r="C1910" s="20" t="s">
        <v>353</v>
      </c>
      <c r="D1910" s="19">
        <v>45411</v>
      </c>
      <c r="E1910">
        <v>33</v>
      </c>
      <c r="F1910">
        <f>COUNTIF(Телематика!B:B,_22_05_2024__71315[[#This Row],[Столбец1]])</f>
        <v>1</v>
      </c>
    </row>
    <row r="1911" spans="1:6" x14ac:dyDescent="0.2">
      <c r="A1911">
        <v>295</v>
      </c>
      <c r="B1911" t="str">
        <f>CONCATENATE(_22_05_2024__71315[[#This Row],[ID транспорта]],_22_05_2024__71315[[#This Row],[дата путевого листа]])</f>
        <v>29545392</v>
      </c>
      <c r="C1911" s="20" t="s">
        <v>354</v>
      </c>
      <c r="D1911" s="19">
        <v>45392</v>
      </c>
      <c r="E1911">
        <v>32</v>
      </c>
      <c r="F1911">
        <f>COUNTIF(Телематика!B:B,_22_05_2024__71315[[#This Row],[Столбец1]])</f>
        <v>1</v>
      </c>
    </row>
    <row r="1912" spans="1:6" x14ac:dyDescent="0.2">
      <c r="A1912">
        <v>295</v>
      </c>
      <c r="B1912" t="str">
        <f>CONCATENATE(_22_05_2024__71315[[#This Row],[ID транспорта]],_22_05_2024__71315[[#This Row],[дата путевого листа]])</f>
        <v>29545393</v>
      </c>
      <c r="C1912" s="20" t="s">
        <v>354</v>
      </c>
      <c r="D1912" s="19">
        <v>45393</v>
      </c>
      <c r="E1912">
        <v>69</v>
      </c>
      <c r="F1912">
        <f>COUNTIF(Телематика!B:B,_22_05_2024__71315[[#This Row],[Столбец1]])</f>
        <v>1</v>
      </c>
    </row>
    <row r="1913" spans="1:6" hidden="1" x14ac:dyDescent="0.2">
      <c r="A1913">
        <v>295</v>
      </c>
      <c r="B1913" t="str">
        <f>CONCATENATE(_22_05_2024__71315[[#This Row],[ID транспорта]],_22_05_2024__71315[[#This Row],[дата путевого листа]])</f>
        <v>29545394</v>
      </c>
      <c r="C1913" s="20" t="s">
        <v>354</v>
      </c>
      <c r="D1913" s="19">
        <v>45394</v>
      </c>
      <c r="E1913">
        <v>30</v>
      </c>
      <c r="F1913">
        <f>COUNTIF(Телематика!B:B,_22_05_2024__71315[[#This Row],[Столбец1]])</f>
        <v>1</v>
      </c>
    </row>
    <row r="1914" spans="1:6" hidden="1" x14ac:dyDescent="0.2">
      <c r="A1914">
        <v>295</v>
      </c>
      <c r="B1914" t="str">
        <f>CONCATENATE(_22_05_2024__71315[[#This Row],[ID транспорта]],_22_05_2024__71315[[#This Row],[дата путевого листа]])</f>
        <v>29545400</v>
      </c>
      <c r="C1914" s="20" t="s">
        <v>354</v>
      </c>
      <c r="D1914" s="19">
        <v>45400</v>
      </c>
      <c r="E1914">
        <v>36</v>
      </c>
      <c r="F1914">
        <f>COUNTIF(Телематика!B:B,_22_05_2024__71315[[#This Row],[Столбец1]])</f>
        <v>1</v>
      </c>
    </row>
    <row r="1915" spans="1:6" hidden="1" x14ac:dyDescent="0.2">
      <c r="A1915">
        <v>295</v>
      </c>
      <c r="B1915" t="str">
        <f>CONCATENATE(_22_05_2024__71315[[#This Row],[ID транспорта]],_22_05_2024__71315[[#This Row],[дата путевого листа]])</f>
        <v>29545407</v>
      </c>
      <c r="C1915" s="20" t="s">
        <v>354</v>
      </c>
      <c r="D1915" s="19">
        <v>45407</v>
      </c>
      <c r="E1915">
        <v>4</v>
      </c>
      <c r="F1915">
        <f>COUNTIF(Телематика!B:B,_22_05_2024__71315[[#This Row],[Столбец1]])</f>
        <v>1</v>
      </c>
    </row>
    <row r="1916" spans="1:6" hidden="1" x14ac:dyDescent="0.2">
      <c r="A1916">
        <v>295</v>
      </c>
      <c r="B1916" t="str">
        <f>CONCATENATE(_22_05_2024__71315[[#This Row],[ID транспорта]],_22_05_2024__71315[[#This Row],[дата путевого листа]])</f>
        <v>29545408</v>
      </c>
      <c r="C1916" s="20" t="s">
        <v>354</v>
      </c>
      <c r="D1916" s="19">
        <v>45408</v>
      </c>
      <c r="E1916">
        <v>55</v>
      </c>
      <c r="F1916">
        <f>COUNTIF(Телематика!B:B,_22_05_2024__71315[[#This Row],[Столбец1]])</f>
        <v>1</v>
      </c>
    </row>
    <row r="1917" spans="1:6" x14ac:dyDescent="0.2">
      <c r="A1917">
        <v>295</v>
      </c>
      <c r="B1917" t="str">
        <f>CONCATENATE(_22_05_2024__71315[[#This Row],[ID транспорта]],_22_05_2024__71315[[#This Row],[дата путевого листа]])</f>
        <v>29545412</v>
      </c>
      <c r="C1917" s="20" t="s">
        <v>354</v>
      </c>
      <c r="D1917" s="19">
        <v>45412</v>
      </c>
      <c r="E1917">
        <v>38</v>
      </c>
      <c r="F1917">
        <f>COUNTIF(Телематика!B:B,_22_05_2024__71315[[#This Row],[Столбец1]])</f>
        <v>1</v>
      </c>
    </row>
    <row r="1918" spans="1:6" x14ac:dyDescent="0.2">
      <c r="A1918">
        <v>296</v>
      </c>
      <c r="B1918" t="str">
        <f>CONCATENATE(_22_05_2024__71315[[#This Row],[ID транспорта]],_22_05_2024__71315[[#This Row],[дата путевого листа]])</f>
        <v>29645383</v>
      </c>
      <c r="C1918" s="20" t="s">
        <v>355</v>
      </c>
      <c r="D1918" s="19">
        <v>45383</v>
      </c>
      <c r="E1918">
        <v>340</v>
      </c>
      <c r="F1918">
        <f>COUNTIF(Телематика!B:B,_22_05_2024__71315[[#This Row],[Столбец1]])</f>
        <v>1</v>
      </c>
    </row>
    <row r="1919" spans="1:6" x14ac:dyDescent="0.2">
      <c r="A1919">
        <v>296</v>
      </c>
      <c r="B1919" t="str">
        <f>CONCATENATE(_22_05_2024__71315[[#This Row],[ID транспорта]],_22_05_2024__71315[[#This Row],[дата путевого листа]])</f>
        <v>29645387</v>
      </c>
      <c r="C1919" s="20" t="s">
        <v>355</v>
      </c>
      <c r="D1919" s="19">
        <v>45387</v>
      </c>
      <c r="E1919">
        <v>181</v>
      </c>
      <c r="F1919">
        <f>COUNTIF(Телематика!B:B,_22_05_2024__71315[[#This Row],[Столбец1]])</f>
        <v>1</v>
      </c>
    </row>
    <row r="1920" spans="1:6" hidden="1" x14ac:dyDescent="0.2">
      <c r="A1920">
        <v>296</v>
      </c>
      <c r="B1920" t="str">
        <f>CONCATENATE(_22_05_2024__71315[[#This Row],[ID транспорта]],_22_05_2024__71315[[#This Row],[дата путевого листа]])</f>
        <v>29645392</v>
      </c>
      <c r="C1920" s="20" t="s">
        <v>355</v>
      </c>
      <c r="D1920" s="19">
        <v>45392</v>
      </c>
      <c r="E1920">
        <v>79</v>
      </c>
      <c r="F1920">
        <f>COUNTIF(Телематика!B:B,_22_05_2024__71315[[#This Row],[Столбец1]])</f>
        <v>1</v>
      </c>
    </row>
    <row r="1921" spans="1:6" hidden="1" x14ac:dyDescent="0.2">
      <c r="A1921">
        <v>296</v>
      </c>
      <c r="B1921" t="str">
        <f>CONCATENATE(_22_05_2024__71315[[#This Row],[ID транспорта]],_22_05_2024__71315[[#This Row],[дата путевого листа]])</f>
        <v>29645394</v>
      </c>
      <c r="C1921" s="20" t="s">
        <v>355</v>
      </c>
      <c r="D1921" s="19">
        <v>45394</v>
      </c>
      <c r="E1921">
        <v>15</v>
      </c>
      <c r="F1921">
        <f>COUNTIF(Телематика!B:B,_22_05_2024__71315[[#This Row],[Столбец1]])</f>
        <v>1</v>
      </c>
    </row>
    <row r="1922" spans="1:6" hidden="1" x14ac:dyDescent="0.2">
      <c r="A1922">
        <v>296</v>
      </c>
      <c r="B1922" t="str">
        <f>CONCATENATE(_22_05_2024__71315[[#This Row],[ID транспорта]],_22_05_2024__71315[[#This Row],[дата путевого листа]])</f>
        <v>29645401</v>
      </c>
      <c r="C1922" s="20" t="s">
        <v>355</v>
      </c>
      <c r="D1922" s="19">
        <v>45401</v>
      </c>
      <c r="E1922">
        <v>5</v>
      </c>
      <c r="F1922">
        <f>COUNTIF(Телематика!B:B,_22_05_2024__71315[[#This Row],[Столбец1]])</f>
        <v>1</v>
      </c>
    </row>
    <row r="1923" spans="1:6" hidden="1" x14ac:dyDescent="0.2">
      <c r="A1923">
        <v>296</v>
      </c>
      <c r="B1923" t="str">
        <f>CONCATENATE(_22_05_2024__71315[[#This Row],[ID транспорта]],_22_05_2024__71315[[#This Row],[дата путевого листа]])</f>
        <v>29645408</v>
      </c>
      <c r="C1923" s="20" t="s">
        <v>355</v>
      </c>
      <c r="D1923" s="19">
        <v>45408</v>
      </c>
      <c r="E1923">
        <v>60</v>
      </c>
      <c r="F1923">
        <f>COUNTIF(Телематика!B:B,_22_05_2024__71315[[#This Row],[Столбец1]])</f>
        <v>1</v>
      </c>
    </row>
    <row r="1924" spans="1:6" hidden="1" x14ac:dyDescent="0.2">
      <c r="A1924">
        <v>296</v>
      </c>
      <c r="B1924" t="str">
        <f>CONCATENATE(_22_05_2024__71315[[#This Row],[ID транспорта]],_22_05_2024__71315[[#This Row],[дата путевого листа]])</f>
        <v>29645410</v>
      </c>
      <c r="C1924" s="20" t="s">
        <v>355</v>
      </c>
      <c r="D1924" s="19">
        <v>45410</v>
      </c>
      <c r="E1924">
        <v>2</v>
      </c>
      <c r="F1924">
        <f>COUNTIF(Телематика!B:B,_22_05_2024__71315[[#This Row],[Столбец1]])</f>
        <v>1</v>
      </c>
    </row>
    <row r="1925" spans="1:6" hidden="1" x14ac:dyDescent="0.2">
      <c r="A1925">
        <v>296</v>
      </c>
      <c r="B1925" t="str">
        <f>CONCATENATE(_22_05_2024__71315[[#This Row],[ID транспорта]],_22_05_2024__71315[[#This Row],[дата путевого листа]])</f>
        <v>29645412</v>
      </c>
      <c r="C1925" s="20" t="s">
        <v>355</v>
      </c>
      <c r="D1925" s="19">
        <v>45412</v>
      </c>
      <c r="E1925">
        <v>32</v>
      </c>
      <c r="F1925">
        <f>COUNTIF(Телематика!B:B,_22_05_2024__71315[[#This Row],[Столбец1]])</f>
        <v>1</v>
      </c>
    </row>
    <row r="1926" spans="1:6" x14ac:dyDescent="0.2">
      <c r="A1926">
        <v>298</v>
      </c>
      <c r="B1926" t="str">
        <f>CONCATENATE(_22_05_2024__71315[[#This Row],[ID транспорта]],_22_05_2024__71315[[#This Row],[дата путевого листа]])</f>
        <v>29845401</v>
      </c>
      <c r="C1926" s="20" t="s">
        <v>357</v>
      </c>
      <c r="D1926" s="19">
        <v>45401</v>
      </c>
      <c r="E1926">
        <v>5</v>
      </c>
      <c r="F1926">
        <f>COUNTIF(Телематика!B:B,_22_05_2024__71315[[#This Row],[Столбец1]])</f>
        <v>1</v>
      </c>
    </row>
    <row r="1927" spans="1:6" x14ac:dyDescent="0.2">
      <c r="A1927">
        <v>298</v>
      </c>
      <c r="B1927" t="str">
        <f>CONCATENATE(_22_05_2024__71315[[#This Row],[ID транспорта]],_22_05_2024__71315[[#This Row],[дата путевого листа]])</f>
        <v>29845408</v>
      </c>
      <c r="C1927" s="20" t="s">
        <v>357</v>
      </c>
      <c r="D1927" s="19">
        <v>45408</v>
      </c>
      <c r="E1927">
        <v>60</v>
      </c>
      <c r="F1927">
        <f>COUNTIF(Телематика!B:B,_22_05_2024__71315[[#This Row],[Столбец1]])</f>
        <v>1</v>
      </c>
    </row>
    <row r="1928" spans="1:6" x14ac:dyDescent="0.2">
      <c r="A1928">
        <v>298</v>
      </c>
      <c r="B1928" t="str">
        <f>CONCATENATE(_22_05_2024__71315[[#This Row],[ID транспорта]],_22_05_2024__71315[[#This Row],[дата путевого листа]])</f>
        <v>29845410</v>
      </c>
      <c r="C1928" s="20" t="s">
        <v>357</v>
      </c>
      <c r="D1928" s="19">
        <v>45410</v>
      </c>
      <c r="E1928">
        <v>2</v>
      </c>
      <c r="F1928">
        <f>COUNTIF(Телематика!B:B,_22_05_2024__71315[[#This Row],[Столбец1]])</f>
        <v>1</v>
      </c>
    </row>
    <row r="1929" spans="1:6" hidden="1" x14ac:dyDescent="0.2">
      <c r="A1929">
        <v>300</v>
      </c>
      <c r="B1929" t="str">
        <f>CONCATENATE(_22_05_2024__71315[[#This Row],[ID транспорта]],_22_05_2024__71315[[#This Row],[дата путевого листа]])</f>
        <v>30045400</v>
      </c>
      <c r="C1929" s="20" t="s">
        <v>359</v>
      </c>
      <c r="D1929" s="19">
        <v>45400</v>
      </c>
      <c r="E1929">
        <v>28</v>
      </c>
      <c r="F1929">
        <f>COUNTIF(Телематика!B:B,_22_05_2024__71315[[#This Row],[Столбец1]])</f>
        <v>1</v>
      </c>
    </row>
    <row r="1930" spans="1:6" hidden="1" x14ac:dyDescent="0.2">
      <c r="A1930">
        <v>300</v>
      </c>
      <c r="B1930" t="str">
        <f>CONCATENATE(_22_05_2024__71315[[#This Row],[ID транспорта]],_22_05_2024__71315[[#This Row],[дата путевого листа]])</f>
        <v>30045401</v>
      </c>
      <c r="C1930" s="20" t="s">
        <v>359</v>
      </c>
      <c r="D1930" s="19">
        <v>45401</v>
      </c>
      <c r="E1930">
        <v>198</v>
      </c>
      <c r="F1930">
        <f>COUNTIF(Телематика!B:B,_22_05_2024__71315[[#This Row],[Столбец1]])</f>
        <v>1</v>
      </c>
    </row>
    <row r="1931" spans="1:6" hidden="1" x14ac:dyDescent="0.2">
      <c r="A1931">
        <v>300</v>
      </c>
      <c r="B1931" t="str">
        <f>CONCATENATE(_22_05_2024__71315[[#This Row],[ID транспорта]],_22_05_2024__71315[[#This Row],[дата путевого листа]])</f>
        <v>30045406</v>
      </c>
      <c r="C1931" s="20" t="s">
        <v>359</v>
      </c>
      <c r="D1931" s="19">
        <v>45406</v>
      </c>
      <c r="E1931">
        <v>14</v>
      </c>
      <c r="F1931">
        <f>COUNTIF(Телематика!B:B,_22_05_2024__71315[[#This Row],[Столбец1]])</f>
        <v>1</v>
      </c>
    </row>
    <row r="1932" spans="1:6" hidden="1" x14ac:dyDescent="0.2">
      <c r="A1932">
        <v>300</v>
      </c>
      <c r="B1932" t="str">
        <f>CONCATENATE(_22_05_2024__71315[[#This Row],[ID транспорта]],_22_05_2024__71315[[#This Row],[дата путевого листа]])</f>
        <v>30045407</v>
      </c>
      <c r="C1932" s="20" t="s">
        <v>359</v>
      </c>
      <c r="D1932" s="19">
        <v>45407</v>
      </c>
      <c r="E1932">
        <v>22</v>
      </c>
      <c r="F1932">
        <f>COUNTIF(Телематика!B:B,_22_05_2024__71315[[#This Row],[Столбец1]])</f>
        <v>1</v>
      </c>
    </row>
    <row r="1933" spans="1:6" hidden="1" x14ac:dyDescent="0.2">
      <c r="A1933">
        <v>300</v>
      </c>
      <c r="B1933" t="str">
        <f>CONCATENATE(_22_05_2024__71315[[#This Row],[ID транспорта]],_22_05_2024__71315[[#This Row],[дата путевого листа]])</f>
        <v>30045410</v>
      </c>
      <c r="C1933" s="20" t="s">
        <v>359</v>
      </c>
      <c r="D1933" s="19">
        <v>45410</v>
      </c>
      <c r="E1933">
        <v>8</v>
      </c>
      <c r="F1933">
        <f>COUNTIF(Телематика!B:B,_22_05_2024__71315[[#This Row],[Столбец1]])</f>
        <v>1</v>
      </c>
    </row>
    <row r="1934" spans="1:6" hidden="1" x14ac:dyDescent="0.2">
      <c r="A1934">
        <v>300</v>
      </c>
      <c r="B1934" t="str">
        <f>CONCATENATE(_22_05_2024__71315[[#This Row],[ID транспорта]],_22_05_2024__71315[[#This Row],[дата путевого листа]])</f>
        <v>30045412</v>
      </c>
      <c r="C1934" s="20" t="s">
        <v>359</v>
      </c>
      <c r="D1934" s="19">
        <v>45412</v>
      </c>
      <c r="E1934">
        <v>46</v>
      </c>
      <c r="F1934">
        <f>COUNTIF(Телематика!B:B,_22_05_2024__71315[[#This Row],[Столбец1]])</f>
        <v>1</v>
      </c>
    </row>
    <row r="1935" spans="1:6" hidden="1" x14ac:dyDescent="0.2">
      <c r="A1935">
        <v>301</v>
      </c>
      <c r="B1935" t="str">
        <f>CONCATENATE(_22_05_2024__71315[[#This Row],[ID транспорта]],_22_05_2024__71315[[#This Row],[дата путевого листа]])</f>
        <v>30145406</v>
      </c>
      <c r="C1935" s="20" t="s">
        <v>360</v>
      </c>
      <c r="D1935" s="19">
        <v>45406</v>
      </c>
      <c r="E1935">
        <v>14</v>
      </c>
      <c r="F1935">
        <f>COUNTIF(Телематика!B:B,_22_05_2024__71315[[#This Row],[Столбец1]])</f>
        <v>1</v>
      </c>
    </row>
    <row r="1936" spans="1:6" hidden="1" x14ac:dyDescent="0.2">
      <c r="A1936">
        <v>301</v>
      </c>
      <c r="B1936" t="str">
        <f>CONCATENATE(_22_05_2024__71315[[#This Row],[ID транспорта]],_22_05_2024__71315[[#This Row],[дата путевого листа]])</f>
        <v>30145407</v>
      </c>
      <c r="C1936" s="20" t="s">
        <v>360</v>
      </c>
      <c r="D1936" s="19">
        <v>45407</v>
      </c>
      <c r="E1936">
        <v>22</v>
      </c>
      <c r="F1936">
        <f>COUNTIF(Телематика!B:B,_22_05_2024__71315[[#This Row],[Столбец1]])</f>
        <v>1</v>
      </c>
    </row>
    <row r="1937" spans="1:6" hidden="1" x14ac:dyDescent="0.2">
      <c r="A1937">
        <v>301</v>
      </c>
      <c r="B1937" t="str">
        <f>CONCATENATE(_22_05_2024__71315[[#This Row],[ID транспорта]],_22_05_2024__71315[[#This Row],[дата путевого листа]])</f>
        <v>30145410</v>
      </c>
      <c r="C1937" s="20" t="s">
        <v>360</v>
      </c>
      <c r="D1937" s="19">
        <v>45410</v>
      </c>
      <c r="E1937">
        <v>8</v>
      </c>
      <c r="F1937">
        <f>COUNTIF(Телематика!B:B,_22_05_2024__71315[[#This Row],[Столбец1]])</f>
        <v>1</v>
      </c>
    </row>
    <row r="1938" spans="1:6" hidden="1" x14ac:dyDescent="0.2">
      <c r="A1938">
        <v>301</v>
      </c>
      <c r="B1938" t="str">
        <f>CONCATENATE(_22_05_2024__71315[[#This Row],[ID транспорта]],_22_05_2024__71315[[#This Row],[дата путевого листа]])</f>
        <v>30145412</v>
      </c>
      <c r="C1938" s="20" t="s">
        <v>360</v>
      </c>
      <c r="D1938" s="19">
        <v>45412</v>
      </c>
      <c r="E1938">
        <v>46</v>
      </c>
      <c r="F1938">
        <f>COUNTIF(Телематика!B:B,_22_05_2024__71315[[#This Row],[Столбец1]])</f>
        <v>1</v>
      </c>
    </row>
    <row r="1939" spans="1:6" x14ac:dyDescent="0.2">
      <c r="A1939">
        <v>302</v>
      </c>
      <c r="B1939" t="str">
        <f>CONCATENATE(_22_05_2024__71315[[#This Row],[ID транспорта]],_22_05_2024__71315[[#This Row],[дата путевого листа]])</f>
        <v>30245392</v>
      </c>
      <c r="C1939" s="20" t="s">
        <v>361</v>
      </c>
      <c r="D1939" s="19">
        <v>45392</v>
      </c>
      <c r="E1939">
        <v>279</v>
      </c>
      <c r="F1939">
        <f>COUNTIF(Телематика!B:B,_22_05_2024__71315[[#This Row],[Столбец1]])</f>
        <v>1</v>
      </c>
    </row>
    <row r="1940" spans="1:6" x14ac:dyDescent="0.2">
      <c r="A1940">
        <v>302</v>
      </c>
      <c r="B1940" t="str">
        <f>CONCATENATE(_22_05_2024__71315[[#This Row],[ID транспорта]],_22_05_2024__71315[[#This Row],[дата путевого листа]])</f>
        <v>30245394</v>
      </c>
      <c r="C1940" s="20" t="s">
        <v>361</v>
      </c>
      <c r="D1940" s="19">
        <v>45394</v>
      </c>
      <c r="E1940">
        <v>15</v>
      </c>
      <c r="F1940">
        <f>COUNTIF(Телематика!B:B,_22_05_2024__71315[[#This Row],[Столбец1]])</f>
        <v>1</v>
      </c>
    </row>
    <row r="1941" spans="1:6" x14ac:dyDescent="0.2">
      <c r="A1941">
        <v>302</v>
      </c>
      <c r="B1941" t="str">
        <f>CONCATENATE(_22_05_2024__71315[[#This Row],[ID транспорта]],_22_05_2024__71315[[#This Row],[дата путевого листа]])</f>
        <v>30245401</v>
      </c>
      <c r="C1941" s="20" t="s">
        <v>361</v>
      </c>
      <c r="D1941" s="19">
        <v>45401</v>
      </c>
      <c r="E1941">
        <v>5</v>
      </c>
      <c r="F1941">
        <f>COUNTIF(Телематика!B:B,_22_05_2024__71315[[#This Row],[Столбец1]])</f>
        <v>1</v>
      </c>
    </row>
    <row r="1942" spans="1:6" x14ac:dyDescent="0.2">
      <c r="A1942">
        <v>302</v>
      </c>
      <c r="B1942" t="str">
        <f>CONCATENATE(_22_05_2024__71315[[#This Row],[ID транспорта]],_22_05_2024__71315[[#This Row],[дата путевого листа]])</f>
        <v>30245408</v>
      </c>
      <c r="C1942" s="20" t="s">
        <v>361</v>
      </c>
      <c r="D1942" s="19">
        <v>45408</v>
      </c>
      <c r="E1942">
        <v>260</v>
      </c>
      <c r="F1942">
        <f>COUNTIF(Телематика!B:B,_22_05_2024__71315[[#This Row],[Столбец1]])</f>
        <v>1</v>
      </c>
    </row>
    <row r="1943" spans="1:6" x14ac:dyDescent="0.2">
      <c r="A1943">
        <v>302</v>
      </c>
      <c r="B1943" t="str">
        <f>CONCATENATE(_22_05_2024__71315[[#This Row],[ID транспорта]],_22_05_2024__71315[[#This Row],[дата путевого листа]])</f>
        <v>30245410</v>
      </c>
      <c r="C1943" s="20" t="s">
        <v>361</v>
      </c>
      <c r="D1943" s="19">
        <v>45410</v>
      </c>
      <c r="E1943">
        <v>2</v>
      </c>
      <c r="F1943">
        <f>COUNTIF(Телематика!B:B,_22_05_2024__71315[[#This Row],[Столбец1]])</f>
        <v>1</v>
      </c>
    </row>
    <row r="1944" spans="1:6" x14ac:dyDescent="0.2">
      <c r="A1944">
        <v>302</v>
      </c>
      <c r="B1944" t="str">
        <f>CONCATENATE(_22_05_2024__71315[[#This Row],[ID транспорта]],_22_05_2024__71315[[#This Row],[дата путевого листа]])</f>
        <v>30245412</v>
      </c>
      <c r="C1944" s="20" t="s">
        <v>361</v>
      </c>
      <c r="D1944" s="19">
        <v>45412</v>
      </c>
      <c r="E1944">
        <v>32</v>
      </c>
      <c r="F1944">
        <f>COUNTIF(Телематика!B:B,_22_05_2024__71315[[#This Row],[Столбец1]])</f>
        <v>1</v>
      </c>
    </row>
    <row r="1945" spans="1:6" x14ac:dyDescent="0.2">
      <c r="A1945">
        <v>303</v>
      </c>
      <c r="B1945" t="str">
        <f>CONCATENATE(_22_05_2024__71315[[#This Row],[ID транспорта]],_22_05_2024__71315[[#This Row],[дата путевого листа]])</f>
        <v>30345392</v>
      </c>
      <c r="C1945" s="20" t="s">
        <v>362</v>
      </c>
      <c r="D1945" s="19">
        <v>45392</v>
      </c>
      <c r="E1945">
        <v>256</v>
      </c>
      <c r="F1945">
        <f>COUNTIF(Телематика!B:B,_22_05_2024__71315[[#This Row],[Столбец1]])</f>
        <v>1</v>
      </c>
    </row>
    <row r="1946" spans="1:6" hidden="1" x14ac:dyDescent="0.2">
      <c r="A1946">
        <v>304</v>
      </c>
      <c r="B1946" t="str">
        <f>CONCATENATE(_22_05_2024__71315[[#This Row],[ID транспорта]],_22_05_2024__71315[[#This Row],[дата путевого листа]])</f>
        <v>30445383</v>
      </c>
      <c r="C1946" s="20" t="s">
        <v>363</v>
      </c>
      <c r="D1946" s="19">
        <v>45383</v>
      </c>
      <c r="E1946">
        <v>86</v>
      </c>
      <c r="F1946">
        <f>COUNTIF(Телематика!B:B,_22_05_2024__71315[[#This Row],[Столбец1]])</f>
        <v>1</v>
      </c>
    </row>
    <row r="1947" spans="1:6" hidden="1" x14ac:dyDescent="0.2">
      <c r="A1947">
        <v>304</v>
      </c>
      <c r="B1947" t="str">
        <f>CONCATENATE(_22_05_2024__71315[[#This Row],[ID транспорта]],_22_05_2024__71315[[#This Row],[дата путевого листа]])</f>
        <v>30445393</v>
      </c>
      <c r="C1947" s="20" t="s">
        <v>363</v>
      </c>
      <c r="D1947" s="19">
        <v>45393</v>
      </c>
      <c r="E1947">
        <v>49</v>
      </c>
      <c r="F1947">
        <f>COUNTIF(Телематика!B:B,_22_05_2024__71315[[#This Row],[Столбец1]])</f>
        <v>1</v>
      </c>
    </row>
    <row r="1948" spans="1:6" hidden="1" x14ac:dyDescent="0.2">
      <c r="A1948">
        <v>304</v>
      </c>
      <c r="B1948" t="str">
        <f>CONCATENATE(_22_05_2024__71315[[#This Row],[ID транспорта]],_22_05_2024__71315[[#This Row],[дата путевого листа]])</f>
        <v>30445394</v>
      </c>
      <c r="C1948" s="20" t="s">
        <v>363</v>
      </c>
      <c r="D1948" s="19">
        <v>45394</v>
      </c>
      <c r="E1948">
        <v>26</v>
      </c>
      <c r="F1948">
        <f>COUNTIF(Телематика!B:B,_22_05_2024__71315[[#This Row],[Столбец1]])</f>
        <v>1</v>
      </c>
    </row>
    <row r="1949" spans="1:6" hidden="1" x14ac:dyDescent="0.2">
      <c r="A1949">
        <v>304</v>
      </c>
      <c r="B1949" t="str">
        <f>CONCATENATE(_22_05_2024__71315[[#This Row],[ID транспорта]],_22_05_2024__71315[[#This Row],[дата путевого листа]])</f>
        <v>30445397</v>
      </c>
      <c r="C1949" s="20" t="s">
        <v>363</v>
      </c>
      <c r="D1949" s="19">
        <v>45397</v>
      </c>
      <c r="E1949">
        <v>5</v>
      </c>
      <c r="F1949">
        <f>COUNTIF(Телематика!B:B,_22_05_2024__71315[[#This Row],[Столбец1]])</f>
        <v>1</v>
      </c>
    </row>
    <row r="1950" spans="1:6" hidden="1" x14ac:dyDescent="0.2">
      <c r="A1950">
        <v>304</v>
      </c>
      <c r="B1950" t="str">
        <f>CONCATENATE(_22_05_2024__71315[[#This Row],[ID транспорта]],_22_05_2024__71315[[#This Row],[дата путевого листа]])</f>
        <v>30445400</v>
      </c>
      <c r="C1950" s="20" t="s">
        <v>363</v>
      </c>
      <c r="D1950" s="19">
        <v>45400</v>
      </c>
      <c r="E1950">
        <v>28</v>
      </c>
      <c r="F1950">
        <f>COUNTIF(Телематика!B:B,_22_05_2024__71315[[#This Row],[Столбец1]])</f>
        <v>1</v>
      </c>
    </row>
    <row r="1951" spans="1:6" hidden="1" x14ac:dyDescent="0.2">
      <c r="A1951">
        <v>304</v>
      </c>
      <c r="B1951" t="str">
        <f>CONCATENATE(_22_05_2024__71315[[#This Row],[ID транспорта]],_22_05_2024__71315[[#This Row],[дата путевого листа]])</f>
        <v>30445401</v>
      </c>
      <c r="C1951" s="20" t="s">
        <v>363</v>
      </c>
      <c r="D1951" s="19">
        <v>45401</v>
      </c>
      <c r="E1951">
        <v>198</v>
      </c>
      <c r="F1951">
        <f>COUNTIF(Телематика!B:B,_22_05_2024__71315[[#This Row],[Столбец1]])</f>
        <v>1</v>
      </c>
    </row>
    <row r="1952" spans="1:6" hidden="1" x14ac:dyDescent="0.2">
      <c r="A1952">
        <v>307</v>
      </c>
      <c r="B1952" t="str">
        <f>CONCATENATE(_22_05_2024__71315[[#This Row],[ID транспорта]],_22_05_2024__71315[[#This Row],[дата путевого листа]])</f>
        <v>30745383</v>
      </c>
      <c r="C1952" s="20" t="s">
        <v>3</v>
      </c>
      <c r="D1952" s="19">
        <v>45383</v>
      </c>
      <c r="E1952">
        <v>86</v>
      </c>
      <c r="F1952">
        <f>COUNTIF(Телематика!B:B,_22_05_2024__71315[[#This Row],[Столбец1]])</f>
        <v>1</v>
      </c>
    </row>
    <row r="1953" spans="1:6" hidden="1" x14ac:dyDescent="0.2">
      <c r="A1953">
        <v>307</v>
      </c>
      <c r="B1953" t="str">
        <f>CONCATENATE(_22_05_2024__71315[[#This Row],[ID транспорта]],_22_05_2024__71315[[#This Row],[дата путевого листа]])</f>
        <v>30745387</v>
      </c>
      <c r="C1953" s="20" t="s">
        <v>3</v>
      </c>
      <c r="D1953" s="19">
        <v>45387</v>
      </c>
      <c r="E1953">
        <v>134</v>
      </c>
      <c r="F1953">
        <f>COUNTIF(Телематика!B:B,_22_05_2024__71315[[#This Row],[Столбец1]])</f>
        <v>1</v>
      </c>
    </row>
    <row r="1954" spans="1:6" hidden="1" x14ac:dyDescent="0.2">
      <c r="A1954">
        <v>307</v>
      </c>
      <c r="B1954" t="str">
        <f>CONCATENATE(_22_05_2024__71315[[#This Row],[ID транспорта]],_22_05_2024__71315[[#This Row],[дата путевого листа]])</f>
        <v>30745392</v>
      </c>
      <c r="C1954" s="20" t="s">
        <v>3</v>
      </c>
      <c r="D1954" s="19">
        <v>45392</v>
      </c>
      <c r="E1954">
        <v>56</v>
      </c>
      <c r="F1954">
        <f>COUNTIF(Телематика!B:B,_22_05_2024__71315[[#This Row],[Столбец1]])</f>
        <v>1</v>
      </c>
    </row>
    <row r="1955" spans="1:6" hidden="1" x14ac:dyDescent="0.2">
      <c r="A1955">
        <v>307</v>
      </c>
      <c r="B1955" t="str">
        <f>CONCATENATE(_22_05_2024__71315[[#This Row],[ID транспорта]],_22_05_2024__71315[[#This Row],[дата путевого листа]])</f>
        <v>30745393</v>
      </c>
      <c r="C1955" s="20" t="s">
        <v>3</v>
      </c>
      <c r="D1955" s="19">
        <v>45393</v>
      </c>
      <c r="E1955">
        <v>49</v>
      </c>
      <c r="F1955">
        <f>COUNTIF(Телематика!B:B,_22_05_2024__71315[[#This Row],[Столбец1]])</f>
        <v>1</v>
      </c>
    </row>
    <row r="1956" spans="1:6" hidden="1" x14ac:dyDescent="0.2">
      <c r="A1956">
        <v>307</v>
      </c>
      <c r="B1956" t="str">
        <f>CONCATENATE(_22_05_2024__71315[[#This Row],[ID транспорта]],_22_05_2024__71315[[#This Row],[дата путевого листа]])</f>
        <v>30745394</v>
      </c>
      <c r="C1956" s="20" t="s">
        <v>3</v>
      </c>
      <c r="D1956" s="19">
        <v>45394</v>
      </c>
      <c r="E1956">
        <v>26</v>
      </c>
      <c r="F1956">
        <f>COUNTIF(Телематика!B:B,_22_05_2024__71315[[#This Row],[Столбец1]])</f>
        <v>1</v>
      </c>
    </row>
    <row r="1957" spans="1:6" hidden="1" x14ac:dyDescent="0.2">
      <c r="A1957">
        <v>307</v>
      </c>
      <c r="B1957" t="str">
        <f>CONCATENATE(_22_05_2024__71315[[#This Row],[ID транспорта]],_22_05_2024__71315[[#This Row],[дата путевого листа]])</f>
        <v>30745397</v>
      </c>
      <c r="C1957" s="20" t="s">
        <v>3</v>
      </c>
      <c r="D1957" s="19">
        <v>45397</v>
      </c>
      <c r="E1957">
        <v>5</v>
      </c>
      <c r="F1957">
        <f>COUNTIF(Телематика!B:B,_22_05_2024__71315[[#This Row],[Столбец1]])</f>
        <v>1</v>
      </c>
    </row>
    <row r="1958" spans="1:6" hidden="1" x14ac:dyDescent="0.2">
      <c r="A1958">
        <v>307</v>
      </c>
      <c r="B1958" t="str">
        <f>CONCATENATE(_22_05_2024__71315[[#This Row],[ID транспорта]],_22_05_2024__71315[[#This Row],[дата путевого листа]])</f>
        <v>30745400</v>
      </c>
      <c r="C1958" s="20" t="s">
        <v>3</v>
      </c>
      <c r="D1958" s="19">
        <v>45400</v>
      </c>
      <c r="E1958">
        <v>28</v>
      </c>
      <c r="F1958">
        <f>COUNTIF(Телематика!B:B,_22_05_2024__71315[[#This Row],[Столбец1]])</f>
        <v>1</v>
      </c>
    </row>
    <row r="1959" spans="1:6" hidden="1" x14ac:dyDescent="0.2">
      <c r="A1959">
        <v>307</v>
      </c>
      <c r="B1959" t="str">
        <f>CONCATENATE(_22_05_2024__71315[[#This Row],[ID транспорта]],_22_05_2024__71315[[#This Row],[дата путевого листа]])</f>
        <v>30745401</v>
      </c>
      <c r="C1959" s="20" t="s">
        <v>3</v>
      </c>
      <c r="D1959" s="19">
        <v>45401</v>
      </c>
      <c r="E1959">
        <v>198</v>
      </c>
      <c r="F1959">
        <f>COUNTIF(Телематика!B:B,_22_05_2024__71315[[#This Row],[Столбец1]])</f>
        <v>1</v>
      </c>
    </row>
    <row r="1960" spans="1:6" hidden="1" x14ac:dyDescent="0.2">
      <c r="A1960">
        <v>307</v>
      </c>
      <c r="B1960" t="str">
        <f>CONCATENATE(_22_05_2024__71315[[#This Row],[ID транспорта]],_22_05_2024__71315[[#This Row],[дата путевого листа]])</f>
        <v>30745402</v>
      </c>
      <c r="C1960" s="20" t="s">
        <v>3</v>
      </c>
      <c r="D1960" s="19">
        <v>45402</v>
      </c>
      <c r="E1960">
        <v>7</v>
      </c>
      <c r="F1960">
        <f>COUNTIF(Телематика!B:B,_22_05_2024__71315[[#This Row],[Столбец1]])</f>
        <v>1</v>
      </c>
    </row>
    <row r="1961" spans="1:6" hidden="1" x14ac:dyDescent="0.2">
      <c r="A1961">
        <v>307</v>
      </c>
      <c r="B1961" t="str">
        <f>CONCATENATE(_22_05_2024__71315[[#This Row],[ID транспорта]],_22_05_2024__71315[[#This Row],[дата путевого листа]])</f>
        <v>30745405</v>
      </c>
      <c r="C1961" s="20" t="s">
        <v>3</v>
      </c>
      <c r="D1961" s="19">
        <v>45405</v>
      </c>
      <c r="E1961">
        <v>54</v>
      </c>
      <c r="F1961">
        <f>COUNTIF(Телематика!B:B,_22_05_2024__71315[[#This Row],[Столбец1]])</f>
        <v>1</v>
      </c>
    </row>
    <row r="1962" spans="1:6" hidden="1" x14ac:dyDescent="0.2">
      <c r="A1962">
        <v>307</v>
      </c>
      <c r="B1962" t="str">
        <f>CONCATENATE(_22_05_2024__71315[[#This Row],[ID транспорта]],_22_05_2024__71315[[#This Row],[дата путевого листа]])</f>
        <v>30745406</v>
      </c>
      <c r="C1962" s="20" t="s">
        <v>3</v>
      </c>
      <c r="D1962" s="19">
        <v>45406</v>
      </c>
      <c r="E1962">
        <v>14</v>
      </c>
      <c r="F1962">
        <f>COUNTIF(Телематика!B:B,_22_05_2024__71315[[#This Row],[Столбец1]])</f>
        <v>1</v>
      </c>
    </row>
    <row r="1963" spans="1:6" hidden="1" x14ac:dyDescent="0.2">
      <c r="A1963">
        <v>307</v>
      </c>
      <c r="B1963" t="str">
        <f>CONCATENATE(_22_05_2024__71315[[#This Row],[ID транспорта]],_22_05_2024__71315[[#This Row],[дата путевого листа]])</f>
        <v>30745407</v>
      </c>
      <c r="C1963" s="20" t="s">
        <v>3</v>
      </c>
      <c r="D1963" s="19">
        <v>45407</v>
      </c>
      <c r="E1963">
        <v>22</v>
      </c>
      <c r="F1963">
        <f>COUNTIF(Телематика!B:B,_22_05_2024__71315[[#This Row],[Столбец1]])</f>
        <v>1</v>
      </c>
    </row>
    <row r="1964" spans="1:6" hidden="1" x14ac:dyDescent="0.2">
      <c r="A1964">
        <v>307</v>
      </c>
      <c r="B1964" t="str">
        <f>CONCATENATE(_22_05_2024__71315[[#This Row],[ID транспорта]],_22_05_2024__71315[[#This Row],[дата путевого листа]])</f>
        <v>30745408</v>
      </c>
      <c r="C1964" s="20" t="s">
        <v>3</v>
      </c>
      <c r="D1964" s="19">
        <v>45408</v>
      </c>
      <c r="E1964">
        <v>55</v>
      </c>
      <c r="F1964">
        <f>COUNTIF(Телематика!B:B,_22_05_2024__71315[[#This Row],[Столбец1]])</f>
        <v>1</v>
      </c>
    </row>
    <row r="1965" spans="1:6" hidden="1" x14ac:dyDescent="0.2">
      <c r="A1965">
        <v>307</v>
      </c>
      <c r="B1965" t="str">
        <f>CONCATENATE(_22_05_2024__71315[[#This Row],[ID транспорта]],_22_05_2024__71315[[#This Row],[дата путевого листа]])</f>
        <v>30745409</v>
      </c>
      <c r="C1965" s="20" t="s">
        <v>3</v>
      </c>
      <c r="D1965" s="19">
        <v>45409</v>
      </c>
      <c r="E1965">
        <v>26</v>
      </c>
      <c r="F1965">
        <f>COUNTIF(Телематика!B:B,_22_05_2024__71315[[#This Row],[Столбец1]])</f>
        <v>1</v>
      </c>
    </row>
    <row r="1966" spans="1:6" hidden="1" x14ac:dyDescent="0.2">
      <c r="A1966">
        <v>307</v>
      </c>
      <c r="B1966" t="str">
        <f>CONCATENATE(_22_05_2024__71315[[#This Row],[ID транспорта]],_22_05_2024__71315[[#This Row],[дата путевого листа]])</f>
        <v>30745410</v>
      </c>
      <c r="C1966" s="20" t="s">
        <v>3</v>
      </c>
      <c r="D1966" s="19">
        <v>45410</v>
      </c>
      <c r="E1966">
        <v>8</v>
      </c>
      <c r="F1966">
        <f>COUNTIF(Телематика!B:B,_22_05_2024__71315[[#This Row],[Столбец1]])</f>
        <v>1</v>
      </c>
    </row>
    <row r="1967" spans="1:6" hidden="1" x14ac:dyDescent="0.2">
      <c r="A1967">
        <v>307</v>
      </c>
      <c r="B1967" t="str">
        <f>CONCATENATE(_22_05_2024__71315[[#This Row],[ID транспорта]],_22_05_2024__71315[[#This Row],[дата путевого листа]])</f>
        <v>30745412</v>
      </c>
      <c r="C1967" s="20" t="s">
        <v>3</v>
      </c>
      <c r="D1967" s="19">
        <v>45412</v>
      </c>
      <c r="E1967">
        <v>46</v>
      </c>
      <c r="F1967">
        <f>COUNTIF(Телематика!B:B,_22_05_2024__71315[[#This Row],[Столбец1]])</f>
        <v>1</v>
      </c>
    </row>
    <row r="1968" spans="1:6" hidden="1" x14ac:dyDescent="0.2">
      <c r="A1968">
        <v>310</v>
      </c>
      <c r="B1968" t="str">
        <f>CONCATENATE(_22_05_2024__71315[[#This Row],[ID транспорта]],_22_05_2024__71315[[#This Row],[дата путевого листа]])</f>
        <v>31045392</v>
      </c>
      <c r="C1968" s="20" t="s">
        <v>368</v>
      </c>
      <c r="D1968" s="19">
        <v>45392</v>
      </c>
      <c r="E1968">
        <v>56</v>
      </c>
      <c r="F1968">
        <f>COUNTIF(Телематика!B:B,_22_05_2024__71315[[#This Row],[Столбец1]])</f>
        <v>1</v>
      </c>
    </row>
    <row r="1969" spans="1:6" hidden="1" x14ac:dyDescent="0.2">
      <c r="A1969">
        <v>310</v>
      </c>
      <c r="B1969" t="str">
        <f>CONCATENATE(_22_05_2024__71315[[#This Row],[ID транспорта]],_22_05_2024__71315[[#This Row],[дата путевого листа]])</f>
        <v>31045393</v>
      </c>
      <c r="C1969" s="20" t="s">
        <v>368</v>
      </c>
      <c r="D1969" s="19">
        <v>45393</v>
      </c>
      <c r="E1969">
        <v>49</v>
      </c>
      <c r="F1969">
        <f>COUNTIF(Телематика!B:B,_22_05_2024__71315[[#This Row],[Столбец1]])</f>
        <v>1</v>
      </c>
    </row>
    <row r="1970" spans="1:6" x14ac:dyDescent="0.2">
      <c r="A1970">
        <v>311</v>
      </c>
      <c r="B1970" t="str">
        <f>CONCATENATE(_22_05_2024__71315[[#This Row],[ID транспорта]],_22_05_2024__71315[[#This Row],[дата путевого листа]])</f>
        <v>31145402</v>
      </c>
      <c r="C1970" s="20" t="s">
        <v>369</v>
      </c>
      <c r="D1970" s="19">
        <v>45402</v>
      </c>
      <c r="E1970">
        <v>7</v>
      </c>
      <c r="F1970">
        <f>COUNTIF(Телематика!B:B,_22_05_2024__71315[[#This Row],[Столбец1]])</f>
        <v>1</v>
      </c>
    </row>
    <row r="1971" spans="1:6" x14ac:dyDescent="0.2">
      <c r="A1971">
        <v>311</v>
      </c>
      <c r="B1971" t="str">
        <f>CONCATENATE(_22_05_2024__71315[[#This Row],[ID транспорта]],_22_05_2024__71315[[#This Row],[дата путевого листа]])</f>
        <v>31145405</v>
      </c>
      <c r="C1971" s="20" t="s">
        <v>369</v>
      </c>
      <c r="D1971" s="19">
        <v>45405</v>
      </c>
      <c r="E1971">
        <v>54</v>
      </c>
      <c r="F1971">
        <f>COUNTIF(Телематика!B:B,_22_05_2024__71315[[#This Row],[Столбец1]])</f>
        <v>1</v>
      </c>
    </row>
    <row r="1972" spans="1:6" x14ac:dyDescent="0.2">
      <c r="A1972">
        <v>311</v>
      </c>
      <c r="B1972" t="str">
        <f>CONCATENATE(_22_05_2024__71315[[#This Row],[ID транспорта]],_22_05_2024__71315[[#This Row],[дата путевого листа]])</f>
        <v>31145406</v>
      </c>
      <c r="C1972" s="20" t="s">
        <v>369</v>
      </c>
      <c r="D1972" s="19">
        <v>45406</v>
      </c>
      <c r="E1972">
        <v>14</v>
      </c>
      <c r="F1972">
        <f>COUNTIF(Телематика!B:B,_22_05_2024__71315[[#This Row],[Столбец1]])</f>
        <v>1</v>
      </c>
    </row>
    <row r="1973" spans="1:6" x14ac:dyDescent="0.2">
      <c r="A1973">
        <v>311</v>
      </c>
      <c r="B1973" t="str">
        <f>CONCATENATE(_22_05_2024__71315[[#This Row],[ID транспорта]],_22_05_2024__71315[[#This Row],[дата путевого листа]])</f>
        <v>31145407</v>
      </c>
      <c r="C1973" s="20" t="s">
        <v>369</v>
      </c>
      <c r="D1973" s="19">
        <v>45407</v>
      </c>
      <c r="E1973">
        <v>22</v>
      </c>
      <c r="F1973">
        <f>COUNTIF(Телематика!B:B,_22_05_2024__71315[[#This Row],[Столбец1]])</f>
        <v>1</v>
      </c>
    </row>
    <row r="1974" spans="1:6" x14ac:dyDescent="0.2">
      <c r="A1974">
        <v>311</v>
      </c>
      <c r="B1974" t="str">
        <f>CONCATENATE(_22_05_2024__71315[[#This Row],[ID транспорта]],_22_05_2024__71315[[#This Row],[дата путевого листа]])</f>
        <v>31145410</v>
      </c>
      <c r="C1974" s="20" t="s">
        <v>369</v>
      </c>
      <c r="D1974" s="19">
        <v>45410</v>
      </c>
      <c r="E1974">
        <v>8</v>
      </c>
      <c r="F1974">
        <f>COUNTIF(Телематика!B:B,_22_05_2024__71315[[#This Row],[Столбец1]])</f>
        <v>1</v>
      </c>
    </row>
    <row r="1975" spans="1:6" x14ac:dyDescent="0.2">
      <c r="A1975">
        <v>312</v>
      </c>
      <c r="B1975" t="str">
        <f>CONCATENATE(_22_05_2024__71315[[#This Row],[ID транспорта]],_22_05_2024__71315[[#This Row],[дата путевого листа]])</f>
        <v>31245406</v>
      </c>
      <c r="C1975" s="20" t="s">
        <v>370</v>
      </c>
      <c r="D1975" s="19">
        <v>45406</v>
      </c>
      <c r="E1975">
        <v>325.8</v>
      </c>
      <c r="F1975">
        <f>COUNTIF(Телематика!B:B,_22_05_2024__71315[[#This Row],[Столбец1]])</f>
        <v>1</v>
      </c>
    </row>
    <row r="1976" spans="1:6" x14ac:dyDescent="0.2">
      <c r="A1976">
        <v>316</v>
      </c>
      <c r="B1976" t="str">
        <f>CONCATENATE(_22_05_2024__71315[[#This Row],[ID транспорта]],_22_05_2024__71315[[#This Row],[дата путевого листа]])</f>
        <v>31645383</v>
      </c>
      <c r="C1976" s="20" t="s">
        <v>374</v>
      </c>
      <c r="D1976" s="19">
        <v>45383</v>
      </c>
      <c r="E1976">
        <v>876</v>
      </c>
      <c r="F1976">
        <f>COUNTIF(Телематика!B:B,_22_05_2024__71315[[#This Row],[Столбец1]])</f>
        <v>1</v>
      </c>
    </row>
    <row r="1977" spans="1:6" x14ac:dyDescent="0.2">
      <c r="A1977">
        <v>316</v>
      </c>
      <c r="B1977" t="str">
        <f>CONCATENATE(_22_05_2024__71315[[#This Row],[ID транспорта]],_22_05_2024__71315[[#This Row],[дата путевого листа]])</f>
        <v>31645384</v>
      </c>
      <c r="C1977" s="20" t="s">
        <v>374</v>
      </c>
      <c r="D1977" s="19">
        <v>45384</v>
      </c>
      <c r="E1977">
        <v>347</v>
      </c>
      <c r="F1977">
        <f>COUNTIF(Телематика!B:B,_22_05_2024__71315[[#This Row],[Столбец1]])</f>
        <v>1</v>
      </c>
    </row>
    <row r="1978" spans="1:6" x14ac:dyDescent="0.2">
      <c r="A1978">
        <v>316</v>
      </c>
      <c r="B1978" t="str">
        <f>CONCATENATE(_22_05_2024__71315[[#This Row],[ID транспорта]],_22_05_2024__71315[[#This Row],[дата путевого листа]])</f>
        <v>31645385</v>
      </c>
      <c r="C1978" s="20" t="s">
        <v>374</v>
      </c>
      <c r="D1978" s="19">
        <v>45385</v>
      </c>
      <c r="E1978">
        <v>79</v>
      </c>
      <c r="F1978">
        <f>COUNTIF(Телематика!B:B,_22_05_2024__71315[[#This Row],[Столбец1]])</f>
        <v>1</v>
      </c>
    </row>
    <row r="1979" spans="1:6" x14ac:dyDescent="0.2">
      <c r="A1979">
        <v>316</v>
      </c>
      <c r="B1979" t="str">
        <f>CONCATENATE(_22_05_2024__71315[[#This Row],[ID транспорта]],_22_05_2024__71315[[#This Row],[дата путевого листа]])</f>
        <v>31645386</v>
      </c>
      <c r="C1979" s="20" t="s">
        <v>374</v>
      </c>
      <c r="D1979" s="19">
        <v>45386</v>
      </c>
      <c r="E1979">
        <v>156</v>
      </c>
      <c r="F1979">
        <f>COUNTIF(Телематика!B:B,_22_05_2024__71315[[#This Row],[Столбец1]])</f>
        <v>1</v>
      </c>
    </row>
    <row r="1980" spans="1:6" x14ac:dyDescent="0.2">
      <c r="A1980">
        <v>316</v>
      </c>
      <c r="B1980" t="str">
        <f>CONCATENATE(_22_05_2024__71315[[#This Row],[ID транспорта]],_22_05_2024__71315[[#This Row],[дата путевого листа]])</f>
        <v>31645387</v>
      </c>
      <c r="C1980" s="20" t="s">
        <v>374</v>
      </c>
      <c r="D1980" s="19">
        <v>45387</v>
      </c>
      <c r="E1980">
        <v>157</v>
      </c>
      <c r="F1980">
        <f>COUNTIF(Телематика!B:B,_22_05_2024__71315[[#This Row],[Столбец1]])</f>
        <v>1</v>
      </c>
    </row>
    <row r="1981" spans="1:6" x14ac:dyDescent="0.2">
      <c r="A1981">
        <v>316</v>
      </c>
      <c r="B1981" t="str">
        <f>CONCATENATE(_22_05_2024__71315[[#This Row],[ID транспорта]],_22_05_2024__71315[[#This Row],[дата путевого листа]])</f>
        <v>31645388</v>
      </c>
      <c r="C1981" s="20" t="s">
        <v>374</v>
      </c>
      <c r="D1981" s="19">
        <v>45388</v>
      </c>
      <c r="E1981">
        <v>364</v>
      </c>
      <c r="F1981">
        <f>COUNTIF(Телематика!B:B,_22_05_2024__71315[[#This Row],[Столбец1]])</f>
        <v>1</v>
      </c>
    </row>
    <row r="1982" spans="1:6" x14ac:dyDescent="0.2">
      <c r="A1982">
        <v>316</v>
      </c>
      <c r="B1982" t="str">
        <f>CONCATENATE(_22_05_2024__71315[[#This Row],[ID транспорта]],_22_05_2024__71315[[#This Row],[дата путевого листа]])</f>
        <v>31645389</v>
      </c>
      <c r="C1982" s="20" t="s">
        <v>374</v>
      </c>
      <c r="D1982" s="19">
        <v>45389</v>
      </c>
      <c r="E1982">
        <v>163</v>
      </c>
      <c r="F1982">
        <f>COUNTIF(Телематика!B:B,_22_05_2024__71315[[#This Row],[Столбец1]])</f>
        <v>1</v>
      </c>
    </row>
    <row r="1983" spans="1:6" x14ac:dyDescent="0.2">
      <c r="A1983">
        <v>316</v>
      </c>
      <c r="B1983" t="str">
        <f>CONCATENATE(_22_05_2024__71315[[#This Row],[ID транспорта]],_22_05_2024__71315[[#This Row],[дата путевого листа]])</f>
        <v>31645390</v>
      </c>
      <c r="C1983" s="20" t="s">
        <v>374</v>
      </c>
      <c r="D1983" s="19">
        <v>45390</v>
      </c>
      <c r="E1983">
        <v>1056</v>
      </c>
      <c r="F1983">
        <f>COUNTIF(Телематика!B:B,_22_05_2024__71315[[#This Row],[Столбец1]])</f>
        <v>1</v>
      </c>
    </row>
    <row r="1984" spans="1:6" x14ac:dyDescent="0.2">
      <c r="A1984">
        <v>316</v>
      </c>
      <c r="B1984" t="str">
        <f>CONCATENATE(_22_05_2024__71315[[#This Row],[ID транспорта]],_22_05_2024__71315[[#This Row],[дата путевого листа]])</f>
        <v>31645391</v>
      </c>
      <c r="C1984" s="20" t="s">
        <v>374</v>
      </c>
      <c r="D1984" s="19">
        <v>45391</v>
      </c>
      <c r="E1984">
        <v>1138</v>
      </c>
      <c r="F1984">
        <f>COUNTIF(Телематика!B:B,_22_05_2024__71315[[#This Row],[Столбец1]])</f>
        <v>1</v>
      </c>
    </row>
    <row r="1985" spans="1:6" x14ac:dyDescent="0.2">
      <c r="A1985">
        <v>316</v>
      </c>
      <c r="B1985" t="str">
        <f>CONCATENATE(_22_05_2024__71315[[#This Row],[ID транспорта]],_22_05_2024__71315[[#This Row],[дата путевого листа]])</f>
        <v>31645392</v>
      </c>
      <c r="C1985" s="20" t="s">
        <v>374</v>
      </c>
      <c r="D1985" s="19">
        <v>45392</v>
      </c>
      <c r="E1985">
        <v>269</v>
      </c>
      <c r="F1985">
        <f>COUNTIF(Телематика!B:B,_22_05_2024__71315[[#This Row],[Столбец1]])</f>
        <v>1</v>
      </c>
    </row>
    <row r="1986" spans="1:6" x14ac:dyDescent="0.2">
      <c r="A1986">
        <v>316</v>
      </c>
      <c r="B1986" t="str">
        <f>CONCATENATE(_22_05_2024__71315[[#This Row],[ID транспорта]],_22_05_2024__71315[[#This Row],[дата путевого листа]])</f>
        <v>31645393</v>
      </c>
      <c r="C1986" s="20" t="s">
        <v>374</v>
      </c>
      <c r="D1986" s="19">
        <v>45393</v>
      </c>
      <c r="E1986">
        <v>453</v>
      </c>
      <c r="F1986">
        <f>COUNTIF(Телематика!B:B,_22_05_2024__71315[[#This Row],[Столбец1]])</f>
        <v>1</v>
      </c>
    </row>
    <row r="1987" spans="1:6" x14ac:dyDescent="0.2">
      <c r="A1987">
        <v>316</v>
      </c>
      <c r="B1987" t="str">
        <f>CONCATENATE(_22_05_2024__71315[[#This Row],[ID транспорта]],_22_05_2024__71315[[#This Row],[дата путевого листа]])</f>
        <v>31645394</v>
      </c>
      <c r="C1987" s="20" t="s">
        <v>374</v>
      </c>
      <c r="D1987" s="19">
        <v>45394</v>
      </c>
      <c r="E1987">
        <v>939</v>
      </c>
      <c r="F1987">
        <f>COUNTIF(Телематика!B:B,_22_05_2024__71315[[#This Row],[Столбец1]])</f>
        <v>1</v>
      </c>
    </row>
    <row r="1988" spans="1:6" x14ac:dyDescent="0.2">
      <c r="A1988">
        <v>316</v>
      </c>
      <c r="B1988" t="str">
        <f>CONCATENATE(_22_05_2024__71315[[#This Row],[ID транспорта]],_22_05_2024__71315[[#This Row],[дата путевого листа]])</f>
        <v>31645395</v>
      </c>
      <c r="C1988" s="20" t="s">
        <v>374</v>
      </c>
      <c r="D1988" s="19">
        <v>45395</v>
      </c>
      <c r="E1988">
        <v>580</v>
      </c>
      <c r="F1988">
        <f>COUNTIF(Телематика!B:B,_22_05_2024__71315[[#This Row],[Столбец1]])</f>
        <v>1</v>
      </c>
    </row>
    <row r="1989" spans="1:6" x14ac:dyDescent="0.2">
      <c r="A1989">
        <v>316</v>
      </c>
      <c r="B1989" t="str">
        <f>CONCATENATE(_22_05_2024__71315[[#This Row],[ID транспорта]],_22_05_2024__71315[[#This Row],[дата путевого листа]])</f>
        <v>31645397</v>
      </c>
      <c r="C1989" s="20" t="s">
        <v>374</v>
      </c>
      <c r="D1989" s="19">
        <v>45397</v>
      </c>
      <c r="E1989">
        <v>619</v>
      </c>
      <c r="F1989">
        <f>COUNTIF(Телематика!B:B,_22_05_2024__71315[[#This Row],[Столбец1]])</f>
        <v>1</v>
      </c>
    </row>
    <row r="1990" spans="1:6" x14ac:dyDescent="0.2">
      <c r="A1990">
        <v>316</v>
      </c>
      <c r="B1990" t="str">
        <f>CONCATENATE(_22_05_2024__71315[[#This Row],[ID транспорта]],_22_05_2024__71315[[#This Row],[дата путевого листа]])</f>
        <v>31645398</v>
      </c>
      <c r="C1990" s="20" t="s">
        <v>374</v>
      </c>
      <c r="D1990" s="19">
        <v>45398</v>
      </c>
      <c r="E1990">
        <v>912</v>
      </c>
      <c r="F1990">
        <f>COUNTIF(Телематика!B:B,_22_05_2024__71315[[#This Row],[Столбец1]])</f>
        <v>1</v>
      </c>
    </row>
    <row r="1991" spans="1:6" x14ac:dyDescent="0.2">
      <c r="A1991">
        <v>316</v>
      </c>
      <c r="B1991" t="str">
        <f>CONCATENATE(_22_05_2024__71315[[#This Row],[ID транспорта]],_22_05_2024__71315[[#This Row],[дата путевого листа]])</f>
        <v>31645399</v>
      </c>
      <c r="C1991" s="20" t="s">
        <v>374</v>
      </c>
      <c r="D1991" s="19">
        <v>45399</v>
      </c>
      <c r="E1991">
        <v>978</v>
      </c>
      <c r="F1991">
        <f>COUNTIF(Телематика!B:B,_22_05_2024__71315[[#This Row],[Столбец1]])</f>
        <v>1</v>
      </c>
    </row>
    <row r="1992" spans="1:6" x14ac:dyDescent="0.2">
      <c r="A1992">
        <v>316</v>
      </c>
      <c r="B1992" t="str">
        <f>CONCATENATE(_22_05_2024__71315[[#This Row],[ID транспорта]],_22_05_2024__71315[[#This Row],[дата путевого листа]])</f>
        <v>31645400</v>
      </c>
      <c r="C1992" s="20" t="s">
        <v>374</v>
      </c>
      <c r="D1992" s="19">
        <v>45400</v>
      </c>
      <c r="E1992">
        <v>952</v>
      </c>
      <c r="F1992">
        <f>COUNTIF(Телематика!B:B,_22_05_2024__71315[[#This Row],[Столбец1]])</f>
        <v>1</v>
      </c>
    </row>
    <row r="1993" spans="1:6" x14ac:dyDescent="0.2">
      <c r="A1993">
        <v>316</v>
      </c>
      <c r="B1993" t="str">
        <f>CONCATENATE(_22_05_2024__71315[[#This Row],[ID транспорта]],_22_05_2024__71315[[#This Row],[дата путевого листа]])</f>
        <v>31645401</v>
      </c>
      <c r="C1993" s="20" t="s">
        <v>374</v>
      </c>
      <c r="D1993" s="19">
        <v>45401</v>
      </c>
      <c r="E1993">
        <v>781</v>
      </c>
      <c r="F1993">
        <f>COUNTIF(Телематика!B:B,_22_05_2024__71315[[#This Row],[Столбец1]])</f>
        <v>1</v>
      </c>
    </row>
    <row r="1994" spans="1:6" x14ac:dyDescent="0.2">
      <c r="A1994">
        <v>316</v>
      </c>
      <c r="B1994" t="str">
        <f>CONCATENATE(_22_05_2024__71315[[#This Row],[ID транспорта]],_22_05_2024__71315[[#This Row],[дата путевого листа]])</f>
        <v>31645402</v>
      </c>
      <c r="C1994" s="20" t="s">
        <v>374</v>
      </c>
      <c r="D1994" s="19">
        <v>45402</v>
      </c>
      <c r="E1994">
        <v>944</v>
      </c>
      <c r="F1994">
        <f>COUNTIF(Телематика!B:B,_22_05_2024__71315[[#This Row],[Столбец1]])</f>
        <v>1</v>
      </c>
    </row>
    <row r="1995" spans="1:6" x14ac:dyDescent="0.2">
      <c r="A1995">
        <v>316</v>
      </c>
      <c r="B1995" t="str">
        <f>CONCATENATE(_22_05_2024__71315[[#This Row],[ID транспорта]],_22_05_2024__71315[[#This Row],[дата путевого листа]])</f>
        <v>31645403</v>
      </c>
      <c r="C1995" s="20" t="s">
        <v>374</v>
      </c>
      <c r="D1995" s="19">
        <v>45403</v>
      </c>
      <c r="E1995">
        <v>822</v>
      </c>
      <c r="F1995">
        <f>COUNTIF(Телематика!B:B,_22_05_2024__71315[[#This Row],[Столбец1]])</f>
        <v>1</v>
      </c>
    </row>
    <row r="1996" spans="1:6" x14ac:dyDescent="0.2">
      <c r="A1996">
        <v>316</v>
      </c>
      <c r="B1996" t="str">
        <f>CONCATENATE(_22_05_2024__71315[[#This Row],[ID транспорта]],_22_05_2024__71315[[#This Row],[дата путевого листа]])</f>
        <v>31645404</v>
      </c>
      <c r="C1996" s="20" t="s">
        <v>374</v>
      </c>
      <c r="D1996" s="19">
        <v>45404</v>
      </c>
      <c r="E1996">
        <v>873</v>
      </c>
      <c r="F1996">
        <f>COUNTIF(Телематика!B:B,_22_05_2024__71315[[#This Row],[Столбец1]])</f>
        <v>1</v>
      </c>
    </row>
    <row r="1997" spans="1:6" x14ac:dyDescent="0.2">
      <c r="A1997">
        <v>316</v>
      </c>
      <c r="B1997" t="str">
        <f>CONCATENATE(_22_05_2024__71315[[#This Row],[ID транспорта]],_22_05_2024__71315[[#This Row],[дата путевого листа]])</f>
        <v>31645405</v>
      </c>
      <c r="C1997" s="20" t="s">
        <v>374</v>
      </c>
      <c r="D1997" s="19">
        <v>45405</v>
      </c>
      <c r="E1997">
        <v>536</v>
      </c>
      <c r="F1997">
        <f>COUNTIF(Телематика!B:B,_22_05_2024__71315[[#This Row],[Столбец1]])</f>
        <v>1</v>
      </c>
    </row>
    <row r="1998" spans="1:6" x14ac:dyDescent="0.2">
      <c r="A1998">
        <v>316</v>
      </c>
      <c r="B1998" t="str">
        <f>CONCATENATE(_22_05_2024__71315[[#This Row],[ID транспорта]],_22_05_2024__71315[[#This Row],[дата путевого листа]])</f>
        <v>31645406</v>
      </c>
      <c r="C1998" s="20" t="s">
        <v>374</v>
      </c>
      <c r="D1998" s="19">
        <v>45406</v>
      </c>
      <c r="E1998">
        <v>106</v>
      </c>
      <c r="F1998">
        <f>COUNTIF(Телематика!B:B,_22_05_2024__71315[[#This Row],[Столбец1]])</f>
        <v>1</v>
      </c>
    </row>
    <row r="1999" spans="1:6" x14ac:dyDescent="0.2">
      <c r="A1999">
        <v>316</v>
      </c>
      <c r="B1999" t="str">
        <f>CONCATENATE(_22_05_2024__71315[[#This Row],[ID транспорта]],_22_05_2024__71315[[#This Row],[дата путевого листа]])</f>
        <v>31645407</v>
      </c>
      <c r="C1999" s="20" t="s">
        <v>374</v>
      </c>
      <c r="D1999" s="19">
        <v>45407</v>
      </c>
      <c r="E1999">
        <v>460</v>
      </c>
      <c r="F1999">
        <f>COUNTIF(Телематика!B:B,_22_05_2024__71315[[#This Row],[Столбец1]])</f>
        <v>1</v>
      </c>
    </row>
    <row r="2000" spans="1:6" x14ac:dyDescent="0.2">
      <c r="A2000">
        <v>316</v>
      </c>
      <c r="B2000" t="str">
        <f>CONCATENATE(_22_05_2024__71315[[#This Row],[ID транспорта]],_22_05_2024__71315[[#This Row],[дата путевого листа]])</f>
        <v>31645408</v>
      </c>
      <c r="C2000" s="20" t="s">
        <v>374</v>
      </c>
      <c r="D2000" s="19">
        <v>45408</v>
      </c>
      <c r="E2000">
        <v>222</v>
      </c>
      <c r="F2000">
        <f>COUNTIF(Телематика!B:B,_22_05_2024__71315[[#This Row],[Столбец1]])</f>
        <v>1</v>
      </c>
    </row>
    <row r="2001" spans="1:6" x14ac:dyDescent="0.2">
      <c r="A2001">
        <v>316</v>
      </c>
      <c r="B2001" t="str">
        <f>CONCATENATE(_22_05_2024__71315[[#This Row],[ID транспорта]],_22_05_2024__71315[[#This Row],[дата путевого листа]])</f>
        <v>31645409</v>
      </c>
      <c r="C2001" s="20" t="s">
        <v>374</v>
      </c>
      <c r="D2001" s="19">
        <v>45409</v>
      </c>
      <c r="E2001">
        <v>125</v>
      </c>
      <c r="F2001">
        <f>COUNTIF(Телематика!B:B,_22_05_2024__71315[[#This Row],[Столбец1]])</f>
        <v>1</v>
      </c>
    </row>
    <row r="2002" spans="1:6" x14ac:dyDescent="0.2">
      <c r="A2002">
        <v>316</v>
      </c>
      <c r="B2002" t="str">
        <f>CONCATENATE(_22_05_2024__71315[[#This Row],[ID транспорта]],_22_05_2024__71315[[#This Row],[дата путевого листа]])</f>
        <v>31645410</v>
      </c>
      <c r="C2002" s="20" t="s">
        <v>374</v>
      </c>
      <c r="D2002" s="19">
        <v>45410</v>
      </c>
      <c r="E2002">
        <v>719</v>
      </c>
      <c r="F2002">
        <f>COUNTIF(Телематика!B:B,_22_05_2024__71315[[#This Row],[Столбец1]])</f>
        <v>1</v>
      </c>
    </row>
    <row r="2003" spans="1:6" x14ac:dyDescent="0.2">
      <c r="A2003">
        <v>316</v>
      </c>
      <c r="B2003" t="str">
        <f>CONCATENATE(_22_05_2024__71315[[#This Row],[ID транспорта]],_22_05_2024__71315[[#This Row],[дата путевого листа]])</f>
        <v>31645411</v>
      </c>
      <c r="C2003" s="20" t="s">
        <v>374</v>
      </c>
      <c r="D2003" s="19">
        <v>45411</v>
      </c>
      <c r="E2003">
        <v>345</v>
      </c>
      <c r="F2003">
        <f>COUNTIF(Телематика!B:B,_22_05_2024__71315[[#This Row],[Столбец1]])</f>
        <v>1</v>
      </c>
    </row>
    <row r="2004" spans="1:6" x14ac:dyDescent="0.2">
      <c r="A2004">
        <v>316</v>
      </c>
      <c r="B2004" t="str">
        <f>CONCATENATE(_22_05_2024__71315[[#This Row],[ID транспорта]],_22_05_2024__71315[[#This Row],[дата путевого листа]])</f>
        <v>31645412</v>
      </c>
      <c r="C2004" s="20" t="s">
        <v>374</v>
      </c>
      <c r="D2004" s="19">
        <v>45412</v>
      </c>
      <c r="E2004">
        <v>421</v>
      </c>
      <c r="F2004">
        <f>COUNTIF(Телематика!B:B,_22_05_2024__71315[[#This Row],[Столбец1]])</f>
        <v>1</v>
      </c>
    </row>
    <row r="2005" spans="1:6" x14ac:dyDescent="0.2">
      <c r="A2005">
        <v>317</v>
      </c>
      <c r="B2005" t="str">
        <f>CONCATENATE(_22_05_2024__71315[[#This Row],[ID транспорта]],_22_05_2024__71315[[#This Row],[дата путевого листа]])</f>
        <v>31745383</v>
      </c>
      <c r="C2005" s="20" t="s">
        <v>375</v>
      </c>
      <c r="D2005" s="19">
        <v>45383</v>
      </c>
      <c r="E2005">
        <v>962</v>
      </c>
      <c r="F2005">
        <f>COUNTIF(Телематика!B:B,_22_05_2024__71315[[#This Row],[Столбец1]])</f>
        <v>1</v>
      </c>
    </row>
    <row r="2006" spans="1:6" x14ac:dyDescent="0.2">
      <c r="A2006">
        <v>317</v>
      </c>
      <c r="B2006" t="str">
        <f>CONCATENATE(_22_05_2024__71315[[#This Row],[ID транспорта]],_22_05_2024__71315[[#This Row],[дата путевого листа]])</f>
        <v>31745384</v>
      </c>
      <c r="C2006" s="20" t="s">
        <v>375</v>
      </c>
      <c r="D2006" s="19">
        <v>45384</v>
      </c>
      <c r="E2006">
        <v>347</v>
      </c>
      <c r="F2006">
        <f>COUNTIF(Телематика!B:B,_22_05_2024__71315[[#This Row],[Столбец1]])</f>
        <v>1</v>
      </c>
    </row>
    <row r="2007" spans="1:6" x14ac:dyDescent="0.2">
      <c r="A2007">
        <v>317</v>
      </c>
      <c r="B2007" t="str">
        <f>CONCATENATE(_22_05_2024__71315[[#This Row],[ID транспорта]],_22_05_2024__71315[[#This Row],[дата путевого листа]])</f>
        <v>31745385</v>
      </c>
      <c r="C2007" s="20" t="s">
        <v>375</v>
      </c>
      <c r="D2007" s="19">
        <v>45385</v>
      </c>
      <c r="E2007">
        <v>1079</v>
      </c>
      <c r="F2007">
        <f>COUNTIF(Телематика!B:B,_22_05_2024__71315[[#This Row],[Столбец1]])</f>
        <v>1</v>
      </c>
    </row>
    <row r="2008" spans="1:6" x14ac:dyDescent="0.2">
      <c r="A2008">
        <v>317</v>
      </c>
      <c r="B2008" t="str">
        <f>CONCATENATE(_22_05_2024__71315[[#This Row],[ID транспорта]],_22_05_2024__71315[[#This Row],[дата путевого листа]])</f>
        <v>31745386</v>
      </c>
      <c r="C2008" s="20" t="s">
        <v>375</v>
      </c>
      <c r="D2008" s="19">
        <v>45386</v>
      </c>
      <c r="E2008">
        <v>156</v>
      </c>
      <c r="F2008">
        <f>COUNTIF(Телематика!B:B,_22_05_2024__71315[[#This Row],[Столбец1]])</f>
        <v>1</v>
      </c>
    </row>
    <row r="2009" spans="1:6" x14ac:dyDescent="0.2">
      <c r="A2009">
        <v>317</v>
      </c>
      <c r="B2009" t="str">
        <f>CONCATENATE(_22_05_2024__71315[[#This Row],[ID транспорта]],_22_05_2024__71315[[#This Row],[дата путевого листа]])</f>
        <v>31745387</v>
      </c>
      <c r="C2009" s="20" t="s">
        <v>375</v>
      </c>
      <c r="D2009" s="19">
        <v>45387</v>
      </c>
      <c r="E2009">
        <v>157</v>
      </c>
      <c r="F2009">
        <f>COUNTIF(Телематика!B:B,_22_05_2024__71315[[#This Row],[Столбец1]])</f>
        <v>1</v>
      </c>
    </row>
    <row r="2010" spans="1:6" x14ac:dyDescent="0.2">
      <c r="A2010">
        <v>317</v>
      </c>
      <c r="B2010" t="str">
        <f>CONCATENATE(_22_05_2024__71315[[#This Row],[ID транспорта]],_22_05_2024__71315[[#This Row],[дата путевого листа]])</f>
        <v>31745388</v>
      </c>
      <c r="C2010" s="20" t="s">
        <v>375</v>
      </c>
      <c r="D2010" s="19">
        <v>45388</v>
      </c>
      <c r="E2010">
        <v>364</v>
      </c>
      <c r="F2010">
        <f>COUNTIF(Телематика!B:B,_22_05_2024__71315[[#This Row],[Столбец1]])</f>
        <v>1</v>
      </c>
    </row>
    <row r="2011" spans="1:6" x14ac:dyDescent="0.2">
      <c r="A2011">
        <v>317</v>
      </c>
      <c r="B2011" t="str">
        <f>CONCATENATE(_22_05_2024__71315[[#This Row],[ID транспорта]],_22_05_2024__71315[[#This Row],[дата путевого листа]])</f>
        <v>31745389</v>
      </c>
      <c r="C2011" s="20" t="s">
        <v>375</v>
      </c>
      <c r="D2011" s="19">
        <v>45389</v>
      </c>
      <c r="E2011">
        <v>163</v>
      </c>
      <c r="F2011">
        <f>COUNTIF(Телематика!B:B,_22_05_2024__71315[[#This Row],[Столбец1]])</f>
        <v>1</v>
      </c>
    </row>
    <row r="2012" spans="1:6" x14ac:dyDescent="0.2">
      <c r="A2012">
        <v>317</v>
      </c>
      <c r="B2012" t="str">
        <f>CONCATENATE(_22_05_2024__71315[[#This Row],[ID транспорта]],_22_05_2024__71315[[#This Row],[дата путевого листа]])</f>
        <v>31745390</v>
      </c>
      <c r="C2012" s="20" t="s">
        <v>375</v>
      </c>
      <c r="D2012" s="19">
        <v>45390</v>
      </c>
      <c r="E2012">
        <v>1056</v>
      </c>
      <c r="F2012">
        <f>COUNTIF(Телематика!B:B,_22_05_2024__71315[[#This Row],[Столбец1]])</f>
        <v>1</v>
      </c>
    </row>
    <row r="2013" spans="1:6" x14ac:dyDescent="0.2">
      <c r="A2013">
        <v>317</v>
      </c>
      <c r="B2013" t="str">
        <f>CONCATENATE(_22_05_2024__71315[[#This Row],[ID транспорта]],_22_05_2024__71315[[#This Row],[дата путевого листа]])</f>
        <v>31745391</v>
      </c>
      <c r="C2013" s="20" t="s">
        <v>375</v>
      </c>
      <c r="D2013" s="19">
        <v>45391</v>
      </c>
      <c r="E2013">
        <v>138</v>
      </c>
      <c r="F2013">
        <f>COUNTIF(Телематика!B:B,_22_05_2024__71315[[#This Row],[Столбец1]])</f>
        <v>1</v>
      </c>
    </row>
    <row r="2014" spans="1:6" x14ac:dyDescent="0.2">
      <c r="A2014">
        <v>317</v>
      </c>
      <c r="B2014" t="str">
        <f>CONCATENATE(_22_05_2024__71315[[#This Row],[ID транспорта]],_22_05_2024__71315[[#This Row],[дата путевого листа]])</f>
        <v>31745392</v>
      </c>
      <c r="C2014" s="20" t="s">
        <v>375</v>
      </c>
      <c r="D2014" s="19">
        <v>45392</v>
      </c>
      <c r="E2014">
        <v>269</v>
      </c>
      <c r="F2014">
        <f>COUNTIF(Телематика!B:B,_22_05_2024__71315[[#This Row],[Столбец1]])</f>
        <v>1</v>
      </c>
    </row>
    <row r="2015" spans="1:6" x14ac:dyDescent="0.2">
      <c r="A2015">
        <v>317</v>
      </c>
      <c r="B2015" t="str">
        <f>CONCATENATE(_22_05_2024__71315[[#This Row],[ID транспорта]],_22_05_2024__71315[[#This Row],[дата путевого листа]])</f>
        <v>31745393</v>
      </c>
      <c r="C2015" s="20" t="s">
        <v>375</v>
      </c>
      <c r="D2015" s="19">
        <v>45393</v>
      </c>
      <c r="E2015">
        <v>453</v>
      </c>
      <c r="F2015">
        <f>COUNTIF(Телематика!B:B,_22_05_2024__71315[[#This Row],[Столбец1]])</f>
        <v>1</v>
      </c>
    </row>
    <row r="2016" spans="1:6" x14ac:dyDescent="0.2">
      <c r="A2016">
        <v>317</v>
      </c>
      <c r="B2016" t="str">
        <f>CONCATENATE(_22_05_2024__71315[[#This Row],[ID транспорта]],_22_05_2024__71315[[#This Row],[дата путевого листа]])</f>
        <v>31745394</v>
      </c>
      <c r="C2016" s="20" t="s">
        <v>375</v>
      </c>
      <c r="D2016" s="19">
        <v>45394</v>
      </c>
      <c r="E2016">
        <v>939</v>
      </c>
      <c r="F2016">
        <f>COUNTIF(Телематика!B:B,_22_05_2024__71315[[#This Row],[Столбец1]])</f>
        <v>1</v>
      </c>
    </row>
    <row r="2017" spans="1:6" x14ac:dyDescent="0.2">
      <c r="A2017">
        <v>317</v>
      </c>
      <c r="B2017" t="str">
        <f>CONCATENATE(_22_05_2024__71315[[#This Row],[ID транспорта]],_22_05_2024__71315[[#This Row],[дата путевого листа]])</f>
        <v>31745395</v>
      </c>
      <c r="C2017" s="20" t="s">
        <v>375</v>
      </c>
      <c r="D2017" s="19">
        <v>45395</v>
      </c>
      <c r="E2017">
        <v>580</v>
      </c>
      <c r="F2017">
        <f>COUNTIF(Телематика!B:B,_22_05_2024__71315[[#This Row],[Столбец1]])</f>
        <v>1</v>
      </c>
    </row>
    <row r="2018" spans="1:6" x14ac:dyDescent="0.2">
      <c r="A2018">
        <v>317</v>
      </c>
      <c r="B2018" t="str">
        <f>CONCATENATE(_22_05_2024__71315[[#This Row],[ID транспорта]],_22_05_2024__71315[[#This Row],[дата путевого листа]])</f>
        <v>31745397</v>
      </c>
      <c r="C2018" s="20" t="s">
        <v>375</v>
      </c>
      <c r="D2018" s="19">
        <v>45397</v>
      </c>
      <c r="E2018">
        <v>619</v>
      </c>
      <c r="F2018">
        <f>COUNTIF(Телематика!B:B,_22_05_2024__71315[[#This Row],[Столбец1]])</f>
        <v>1</v>
      </c>
    </row>
    <row r="2019" spans="1:6" x14ac:dyDescent="0.2">
      <c r="A2019">
        <v>317</v>
      </c>
      <c r="B2019" t="str">
        <f>CONCATENATE(_22_05_2024__71315[[#This Row],[ID транспорта]],_22_05_2024__71315[[#This Row],[дата путевого листа]])</f>
        <v>31745398</v>
      </c>
      <c r="C2019" s="20" t="s">
        <v>375</v>
      </c>
      <c r="D2019" s="19">
        <v>45398</v>
      </c>
      <c r="E2019">
        <v>912</v>
      </c>
      <c r="F2019">
        <f>COUNTIF(Телематика!B:B,_22_05_2024__71315[[#This Row],[Столбец1]])</f>
        <v>1</v>
      </c>
    </row>
    <row r="2020" spans="1:6" x14ac:dyDescent="0.2">
      <c r="A2020">
        <v>317</v>
      </c>
      <c r="B2020" t="str">
        <f>CONCATENATE(_22_05_2024__71315[[#This Row],[ID транспорта]],_22_05_2024__71315[[#This Row],[дата путевого листа]])</f>
        <v>31745399</v>
      </c>
      <c r="C2020" s="20" t="s">
        <v>375</v>
      </c>
      <c r="D2020" s="19">
        <v>45399</v>
      </c>
      <c r="E2020">
        <v>978</v>
      </c>
      <c r="F2020">
        <f>COUNTIF(Телематика!B:B,_22_05_2024__71315[[#This Row],[Столбец1]])</f>
        <v>1</v>
      </c>
    </row>
    <row r="2021" spans="1:6" x14ac:dyDescent="0.2">
      <c r="A2021">
        <v>317</v>
      </c>
      <c r="B2021" t="str">
        <f>CONCATENATE(_22_05_2024__71315[[#This Row],[ID транспорта]],_22_05_2024__71315[[#This Row],[дата путевого листа]])</f>
        <v>31745400</v>
      </c>
      <c r="C2021" s="20" t="s">
        <v>375</v>
      </c>
      <c r="D2021" s="19">
        <v>45400</v>
      </c>
      <c r="E2021">
        <v>952</v>
      </c>
      <c r="F2021">
        <f>COUNTIF(Телематика!B:B,_22_05_2024__71315[[#This Row],[Столбец1]])</f>
        <v>1</v>
      </c>
    </row>
    <row r="2022" spans="1:6" x14ac:dyDescent="0.2">
      <c r="A2022">
        <v>317</v>
      </c>
      <c r="B2022" t="str">
        <f>CONCATENATE(_22_05_2024__71315[[#This Row],[ID транспорта]],_22_05_2024__71315[[#This Row],[дата путевого листа]])</f>
        <v>31745401</v>
      </c>
      <c r="C2022" s="20" t="s">
        <v>375</v>
      </c>
      <c r="D2022" s="19">
        <v>45401</v>
      </c>
      <c r="E2022">
        <v>590</v>
      </c>
      <c r="F2022">
        <f>COUNTIF(Телематика!B:B,_22_05_2024__71315[[#This Row],[Столбец1]])</f>
        <v>1</v>
      </c>
    </row>
    <row r="2023" spans="1:6" x14ac:dyDescent="0.2">
      <c r="A2023">
        <v>317</v>
      </c>
      <c r="B2023" t="str">
        <f>CONCATENATE(_22_05_2024__71315[[#This Row],[ID транспорта]],_22_05_2024__71315[[#This Row],[дата путевого листа]])</f>
        <v>31745402</v>
      </c>
      <c r="C2023" s="20" t="s">
        <v>375</v>
      </c>
      <c r="D2023" s="19">
        <v>45402</v>
      </c>
      <c r="E2023">
        <v>944</v>
      </c>
      <c r="F2023">
        <f>COUNTIF(Телематика!B:B,_22_05_2024__71315[[#This Row],[Столбец1]])</f>
        <v>1</v>
      </c>
    </row>
    <row r="2024" spans="1:6" x14ac:dyDescent="0.2">
      <c r="A2024">
        <v>317</v>
      </c>
      <c r="B2024" t="str">
        <f>CONCATENATE(_22_05_2024__71315[[#This Row],[ID транспорта]],_22_05_2024__71315[[#This Row],[дата путевого листа]])</f>
        <v>31745403</v>
      </c>
      <c r="C2024" s="20" t="s">
        <v>375</v>
      </c>
      <c r="D2024" s="19">
        <v>45403</v>
      </c>
      <c r="E2024">
        <v>522</v>
      </c>
      <c r="F2024">
        <f>COUNTIF(Телематика!B:B,_22_05_2024__71315[[#This Row],[Столбец1]])</f>
        <v>1</v>
      </c>
    </row>
    <row r="2025" spans="1:6" x14ac:dyDescent="0.2">
      <c r="A2025">
        <v>317</v>
      </c>
      <c r="B2025" t="str">
        <f>CONCATENATE(_22_05_2024__71315[[#This Row],[ID транспорта]],_22_05_2024__71315[[#This Row],[дата путевого листа]])</f>
        <v>31745404</v>
      </c>
      <c r="C2025" s="20" t="s">
        <v>375</v>
      </c>
      <c r="D2025" s="19">
        <v>45404</v>
      </c>
      <c r="E2025">
        <v>873</v>
      </c>
      <c r="F2025">
        <f>COUNTIF(Телематика!B:B,_22_05_2024__71315[[#This Row],[Столбец1]])</f>
        <v>1</v>
      </c>
    </row>
    <row r="2026" spans="1:6" x14ac:dyDescent="0.2">
      <c r="A2026">
        <v>317</v>
      </c>
      <c r="B2026" t="str">
        <f>CONCATENATE(_22_05_2024__71315[[#This Row],[ID транспорта]],_22_05_2024__71315[[#This Row],[дата путевого листа]])</f>
        <v>31745405</v>
      </c>
      <c r="C2026" s="20" t="s">
        <v>375</v>
      </c>
      <c r="D2026" s="19">
        <v>45405</v>
      </c>
      <c r="E2026">
        <v>536</v>
      </c>
      <c r="F2026">
        <f>COUNTIF(Телематика!B:B,_22_05_2024__71315[[#This Row],[Столбец1]])</f>
        <v>1</v>
      </c>
    </row>
    <row r="2027" spans="1:6" x14ac:dyDescent="0.2">
      <c r="A2027">
        <v>317</v>
      </c>
      <c r="B2027" t="str">
        <f>CONCATENATE(_22_05_2024__71315[[#This Row],[ID транспорта]],_22_05_2024__71315[[#This Row],[дата путевого листа]])</f>
        <v>31745406</v>
      </c>
      <c r="C2027" s="20" t="s">
        <v>375</v>
      </c>
      <c r="D2027" s="19">
        <v>45406</v>
      </c>
      <c r="E2027">
        <v>106</v>
      </c>
      <c r="F2027">
        <f>COUNTIF(Телематика!B:B,_22_05_2024__71315[[#This Row],[Столбец1]])</f>
        <v>1</v>
      </c>
    </row>
    <row r="2028" spans="1:6" x14ac:dyDescent="0.2">
      <c r="A2028">
        <v>317</v>
      </c>
      <c r="B2028" t="str">
        <f>CONCATENATE(_22_05_2024__71315[[#This Row],[ID транспорта]],_22_05_2024__71315[[#This Row],[дата путевого листа]])</f>
        <v>31745407</v>
      </c>
      <c r="C2028" s="20" t="s">
        <v>375</v>
      </c>
      <c r="D2028" s="19">
        <v>45407</v>
      </c>
      <c r="E2028">
        <v>460</v>
      </c>
      <c r="F2028">
        <f>COUNTIF(Телематика!B:B,_22_05_2024__71315[[#This Row],[Столбец1]])</f>
        <v>1</v>
      </c>
    </row>
    <row r="2029" spans="1:6" x14ac:dyDescent="0.2">
      <c r="A2029">
        <v>317</v>
      </c>
      <c r="B2029" t="str">
        <f>CONCATENATE(_22_05_2024__71315[[#This Row],[ID транспорта]],_22_05_2024__71315[[#This Row],[дата путевого листа]])</f>
        <v>31745408</v>
      </c>
      <c r="C2029" s="20" t="s">
        <v>375</v>
      </c>
      <c r="D2029" s="19">
        <v>45408</v>
      </c>
      <c r="E2029">
        <v>222</v>
      </c>
      <c r="F2029">
        <f>COUNTIF(Телематика!B:B,_22_05_2024__71315[[#This Row],[Столбец1]])</f>
        <v>1</v>
      </c>
    </row>
    <row r="2030" spans="1:6" x14ac:dyDescent="0.2">
      <c r="A2030">
        <v>317</v>
      </c>
      <c r="B2030" t="str">
        <f>CONCATENATE(_22_05_2024__71315[[#This Row],[ID транспорта]],_22_05_2024__71315[[#This Row],[дата путевого листа]])</f>
        <v>31745409</v>
      </c>
      <c r="C2030" s="20" t="s">
        <v>375</v>
      </c>
      <c r="D2030" s="19">
        <v>45409</v>
      </c>
      <c r="E2030">
        <v>125</v>
      </c>
      <c r="F2030">
        <f>COUNTIF(Телематика!B:B,_22_05_2024__71315[[#This Row],[Столбец1]])</f>
        <v>1</v>
      </c>
    </row>
    <row r="2031" spans="1:6" x14ac:dyDescent="0.2">
      <c r="A2031">
        <v>317</v>
      </c>
      <c r="B2031" t="str">
        <f>CONCATENATE(_22_05_2024__71315[[#This Row],[ID транспорта]],_22_05_2024__71315[[#This Row],[дата путевого листа]])</f>
        <v>31745410</v>
      </c>
      <c r="C2031" s="20" t="s">
        <v>375</v>
      </c>
      <c r="D2031" s="19">
        <v>45410</v>
      </c>
      <c r="E2031">
        <v>719</v>
      </c>
      <c r="F2031">
        <f>COUNTIF(Телематика!B:B,_22_05_2024__71315[[#This Row],[Столбец1]])</f>
        <v>1</v>
      </c>
    </row>
    <row r="2032" spans="1:6" x14ac:dyDescent="0.2">
      <c r="A2032">
        <v>317</v>
      </c>
      <c r="B2032" t="str">
        <f>CONCATENATE(_22_05_2024__71315[[#This Row],[ID транспорта]],_22_05_2024__71315[[#This Row],[дата путевого листа]])</f>
        <v>31745411</v>
      </c>
      <c r="C2032" s="20" t="s">
        <v>375</v>
      </c>
      <c r="D2032" s="19">
        <v>45411</v>
      </c>
      <c r="E2032">
        <v>945</v>
      </c>
      <c r="F2032">
        <f>COUNTIF(Телематика!B:B,_22_05_2024__71315[[#This Row],[Столбец1]])</f>
        <v>1</v>
      </c>
    </row>
    <row r="2033" spans="1:6" x14ac:dyDescent="0.2">
      <c r="A2033">
        <v>317</v>
      </c>
      <c r="B2033" t="str">
        <f>CONCATENATE(_22_05_2024__71315[[#This Row],[ID транспорта]],_22_05_2024__71315[[#This Row],[дата путевого листа]])</f>
        <v>31745412</v>
      </c>
      <c r="C2033" s="20" t="s">
        <v>375</v>
      </c>
      <c r="D2033" s="19">
        <v>45412</v>
      </c>
      <c r="E2033">
        <v>421</v>
      </c>
      <c r="F2033">
        <f>COUNTIF(Телематика!B:B,_22_05_2024__71315[[#This Row],[Столбец1]])</f>
        <v>1</v>
      </c>
    </row>
    <row r="2034" spans="1:6" hidden="1" x14ac:dyDescent="0.2">
      <c r="A2034">
        <v>318</v>
      </c>
      <c r="B2034" t="str">
        <f>CONCATENATE(_22_05_2024__71315[[#This Row],[ID транспорта]],_22_05_2024__71315[[#This Row],[дата путевого листа]])</f>
        <v>31845383</v>
      </c>
      <c r="C2034" s="20" t="s">
        <v>376</v>
      </c>
      <c r="D2034" s="19">
        <v>45383</v>
      </c>
      <c r="E2034">
        <v>286</v>
      </c>
      <c r="F2034">
        <f>COUNTIF(Телематика!B:B,_22_05_2024__71315[[#This Row],[Столбец1]])</f>
        <v>1</v>
      </c>
    </row>
    <row r="2035" spans="1:6" hidden="1" x14ac:dyDescent="0.2">
      <c r="A2035">
        <v>318</v>
      </c>
      <c r="B2035" t="str">
        <f>CONCATENATE(_22_05_2024__71315[[#This Row],[ID транспорта]],_22_05_2024__71315[[#This Row],[дата путевого листа]])</f>
        <v>31845385</v>
      </c>
      <c r="C2035" s="20" t="s">
        <v>376</v>
      </c>
      <c r="D2035" s="19">
        <v>45385</v>
      </c>
      <c r="E2035">
        <v>56</v>
      </c>
      <c r="F2035">
        <f>COUNTIF(Телематика!B:B,_22_05_2024__71315[[#This Row],[Столбец1]])</f>
        <v>1</v>
      </c>
    </row>
    <row r="2036" spans="1:6" hidden="1" x14ac:dyDescent="0.2">
      <c r="A2036">
        <v>318</v>
      </c>
      <c r="B2036" t="str">
        <f>CONCATENATE(_22_05_2024__71315[[#This Row],[ID транспорта]],_22_05_2024__71315[[#This Row],[дата путевого листа]])</f>
        <v>31845388</v>
      </c>
      <c r="C2036" s="20" t="s">
        <v>376</v>
      </c>
      <c r="D2036" s="19">
        <v>45388</v>
      </c>
      <c r="E2036">
        <v>189</v>
      </c>
      <c r="F2036">
        <f>COUNTIF(Телематика!B:B,_22_05_2024__71315[[#This Row],[Столбец1]])</f>
        <v>1</v>
      </c>
    </row>
    <row r="2037" spans="1:6" hidden="1" x14ac:dyDescent="0.2">
      <c r="A2037">
        <v>318</v>
      </c>
      <c r="B2037" t="str">
        <f>CONCATENATE(_22_05_2024__71315[[#This Row],[ID транспорта]],_22_05_2024__71315[[#This Row],[дата путевого листа]])</f>
        <v>31845391</v>
      </c>
      <c r="C2037" s="20" t="s">
        <v>376</v>
      </c>
      <c r="D2037" s="19">
        <v>45391</v>
      </c>
      <c r="E2037">
        <v>165</v>
      </c>
      <c r="F2037">
        <f>COUNTIF(Телематика!B:B,_22_05_2024__71315[[#This Row],[Столбец1]])</f>
        <v>1</v>
      </c>
    </row>
    <row r="2038" spans="1:6" hidden="1" x14ac:dyDescent="0.2">
      <c r="A2038">
        <v>318</v>
      </c>
      <c r="B2038" t="str">
        <f>CONCATENATE(_22_05_2024__71315[[#This Row],[ID транспорта]],_22_05_2024__71315[[#This Row],[дата путевого листа]])</f>
        <v>31845392</v>
      </c>
      <c r="C2038" s="20" t="s">
        <v>376</v>
      </c>
      <c r="D2038" s="19">
        <v>45392</v>
      </c>
      <c r="E2038">
        <v>564</v>
      </c>
      <c r="F2038">
        <f>COUNTIF(Телематика!B:B,_22_05_2024__71315[[#This Row],[Столбец1]])</f>
        <v>1</v>
      </c>
    </row>
    <row r="2039" spans="1:6" hidden="1" x14ac:dyDescent="0.2">
      <c r="A2039">
        <v>318</v>
      </c>
      <c r="B2039" t="str">
        <f>CONCATENATE(_22_05_2024__71315[[#This Row],[ID транспорта]],_22_05_2024__71315[[#This Row],[дата путевого листа]])</f>
        <v>31845393</v>
      </c>
      <c r="C2039" s="20" t="s">
        <v>376</v>
      </c>
      <c r="D2039" s="19">
        <v>45393</v>
      </c>
      <c r="E2039">
        <v>49</v>
      </c>
      <c r="F2039">
        <f>COUNTIF(Телематика!B:B,_22_05_2024__71315[[#This Row],[Столбец1]])</f>
        <v>1</v>
      </c>
    </row>
    <row r="2040" spans="1:6" hidden="1" x14ac:dyDescent="0.2">
      <c r="A2040">
        <v>318</v>
      </c>
      <c r="B2040" t="str">
        <f>CONCATENATE(_22_05_2024__71315[[#This Row],[ID транспорта]],_22_05_2024__71315[[#This Row],[дата путевого листа]])</f>
        <v>31845394</v>
      </c>
      <c r="C2040" s="20" t="s">
        <v>376</v>
      </c>
      <c r="D2040" s="19">
        <v>45394</v>
      </c>
      <c r="E2040">
        <v>256</v>
      </c>
      <c r="F2040">
        <f>COUNTIF(Телематика!B:B,_22_05_2024__71315[[#This Row],[Столбец1]])</f>
        <v>1</v>
      </c>
    </row>
    <row r="2041" spans="1:6" hidden="1" x14ac:dyDescent="0.2">
      <c r="A2041">
        <v>318</v>
      </c>
      <c r="B2041" t="str">
        <f>CONCATENATE(_22_05_2024__71315[[#This Row],[ID транспорта]],_22_05_2024__71315[[#This Row],[дата путевого листа]])</f>
        <v>31845397</v>
      </c>
      <c r="C2041" s="20" t="s">
        <v>376</v>
      </c>
      <c r="D2041" s="19">
        <v>45397</v>
      </c>
      <c r="E2041">
        <v>5</v>
      </c>
      <c r="F2041">
        <f>COUNTIF(Телематика!B:B,_22_05_2024__71315[[#This Row],[Столбец1]])</f>
        <v>1</v>
      </c>
    </row>
    <row r="2042" spans="1:6" hidden="1" x14ac:dyDescent="0.2">
      <c r="A2042">
        <v>318</v>
      </c>
      <c r="B2042" t="str">
        <f>CONCATENATE(_22_05_2024__71315[[#This Row],[ID транспорта]],_22_05_2024__71315[[#This Row],[дата путевого листа]])</f>
        <v>31845400</v>
      </c>
      <c r="C2042" s="20" t="s">
        <v>376</v>
      </c>
      <c r="D2042" s="19">
        <v>45400</v>
      </c>
      <c r="E2042">
        <v>28</v>
      </c>
      <c r="F2042">
        <f>COUNTIF(Телематика!B:B,_22_05_2024__71315[[#This Row],[Столбец1]])</f>
        <v>1</v>
      </c>
    </row>
    <row r="2043" spans="1:6" hidden="1" x14ac:dyDescent="0.2">
      <c r="A2043">
        <v>318</v>
      </c>
      <c r="B2043" t="str">
        <f>CONCATENATE(_22_05_2024__71315[[#This Row],[ID транспорта]],_22_05_2024__71315[[#This Row],[дата путевого листа]])</f>
        <v>31845401</v>
      </c>
      <c r="C2043" s="20" t="s">
        <v>376</v>
      </c>
      <c r="D2043" s="19">
        <v>45401</v>
      </c>
      <c r="E2043">
        <v>298</v>
      </c>
      <c r="F2043">
        <f>COUNTIF(Телематика!B:B,_22_05_2024__71315[[#This Row],[Столбец1]])</f>
        <v>1</v>
      </c>
    </row>
    <row r="2044" spans="1:6" hidden="1" x14ac:dyDescent="0.2">
      <c r="A2044">
        <v>318</v>
      </c>
      <c r="B2044" t="str">
        <f>CONCATENATE(_22_05_2024__71315[[#This Row],[ID транспорта]],_22_05_2024__71315[[#This Row],[дата путевого листа]])</f>
        <v>31845402</v>
      </c>
      <c r="C2044" s="20" t="s">
        <v>376</v>
      </c>
      <c r="D2044" s="19">
        <v>45402</v>
      </c>
      <c r="E2044">
        <v>710</v>
      </c>
      <c r="F2044">
        <f>COUNTIF(Телематика!B:B,_22_05_2024__71315[[#This Row],[Столбец1]])</f>
        <v>1</v>
      </c>
    </row>
    <row r="2045" spans="1:6" hidden="1" x14ac:dyDescent="0.2">
      <c r="A2045">
        <v>318</v>
      </c>
      <c r="B2045" t="str">
        <f>CONCATENATE(_22_05_2024__71315[[#This Row],[ID транспорта]],_22_05_2024__71315[[#This Row],[дата путевого листа]])</f>
        <v>31845405</v>
      </c>
      <c r="C2045" s="20" t="s">
        <v>376</v>
      </c>
      <c r="D2045" s="19">
        <v>45405</v>
      </c>
      <c r="E2045">
        <v>354</v>
      </c>
      <c r="F2045">
        <f>COUNTIF(Телематика!B:B,_22_05_2024__71315[[#This Row],[Столбец1]])</f>
        <v>1</v>
      </c>
    </row>
    <row r="2046" spans="1:6" hidden="1" x14ac:dyDescent="0.2">
      <c r="A2046">
        <v>318</v>
      </c>
      <c r="B2046" t="str">
        <f>CONCATENATE(_22_05_2024__71315[[#This Row],[ID транспорта]],_22_05_2024__71315[[#This Row],[дата путевого листа]])</f>
        <v>31845406</v>
      </c>
      <c r="C2046" s="20" t="s">
        <v>376</v>
      </c>
      <c r="D2046" s="19">
        <v>45406</v>
      </c>
      <c r="E2046">
        <v>14</v>
      </c>
      <c r="F2046">
        <f>COUNTIF(Телематика!B:B,_22_05_2024__71315[[#This Row],[Столбец1]])</f>
        <v>1</v>
      </c>
    </row>
    <row r="2047" spans="1:6" hidden="1" x14ac:dyDescent="0.2">
      <c r="A2047">
        <v>318</v>
      </c>
      <c r="B2047" t="str">
        <f>CONCATENATE(_22_05_2024__71315[[#This Row],[ID транспорта]],_22_05_2024__71315[[#This Row],[дата путевого листа]])</f>
        <v>31845407</v>
      </c>
      <c r="C2047" s="20" t="s">
        <v>376</v>
      </c>
      <c r="D2047" s="19">
        <v>45407</v>
      </c>
      <c r="E2047">
        <v>422</v>
      </c>
      <c r="F2047">
        <f>COUNTIF(Телематика!B:B,_22_05_2024__71315[[#This Row],[Столбец1]])</f>
        <v>1</v>
      </c>
    </row>
    <row r="2048" spans="1:6" hidden="1" x14ac:dyDescent="0.2">
      <c r="A2048">
        <v>318</v>
      </c>
      <c r="B2048" t="str">
        <f>CONCATENATE(_22_05_2024__71315[[#This Row],[ID транспорта]],_22_05_2024__71315[[#This Row],[дата путевого листа]])</f>
        <v>31845408</v>
      </c>
      <c r="C2048" s="20" t="s">
        <v>376</v>
      </c>
      <c r="D2048" s="19">
        <v>45408</v>
      </c>
      <c r="E2048">
        <v>455</v>
      </c>
      <c r="F2048">
        <f>COUNTIF(Телематика!B:B,_22_05_2024__71315[[#This Row],[Столбец1]])</f>
        <v>1</v>
      </c>
    </row>
    <row r="2049" spans="1:6" hidden="1" x14ac:dyDescent="0.2">
      <c r="A2049">
        <v>318</v>
      </c>
      <c r="B2049" t="str">
        <f>CONCATENATE(_22_05_2024__71315[[#This Row],[ID транспорта]],_22_05_2024__71315[[#This Row],[дата путевого листа]])</f>
        <v>31845409</v>
      </c>
      <c r="C2049" s="20" t="s">
        <v>376</v>
      </c>
      <c r="D2049" s="19">
        <v>45409</v>
      </c>
      <c r="E2049">
        <v>26</v>
      </c>
      <c r="F2049">
        <f>COUNTIF(Телематика!B:B,_22_05_2024__71315[[#This Row],[Столбец1]])</f>
        <v>1</v>
      </c>
    </row>
    <row r="2050" spans="1:6" hidden="1" x14ac:dyDescent="0.2">
      <c r="A2050">
        <v>318</v>
      </c>
      <c r="B2050" t="str">
        <f>CONCATENATE(_22_05_2024__71315[[#This Row],[ID транспорта]],_22_05_2024__71315[[#This Row],[дата путевого листа]])</f>
        <v>31845410</v>
      </c>
      <c r="C2050" s="20" t="s">
        <v>376</v>
      </c>
      <c r="D2050" s="19">
        <v>45410</v>
      </c>
      <c r="E2050">
        <v>58</v>
      </c>
      <c r="F2050">
        <f>COUNTIF(Телематика!B:B,_22_05_2024__71315[[#This Row],[Столбец1]])</f>
        <v>1</v>
      </c>
    </row>
    <row r="2051" spans="1:6" hidden="1" x14ac:dyDescent="0.2">
      <c r="A2051">
        <v>318</v>
      </c>
      <c r="B2051" t="str">
        <f>CONCATENATE(_22_05_2024__71315[[#This Row],[ID транспорта]],_22_05_2024__71315[[#This Row],[дата путевого листа]])</f>
        <v>31845412</v>
      </c>
      <c r="C2051" s="20" t="s">
        <v>376</v>
      </c>
      <c r="D2051" s="19">
        <v>45412</v>
      </c>
      <c r="E2051">
        <v>346</v>
      </c>
      <c r="F2051">
        <f>COUNTIF(Телематика!B:B,_22_05_2024__71315[[#This Row],[Столбец1]])</f>
        <v>1</v>
      </c>
    </row>
    <row r="2052" spans="1:6" x14ac:dyDescent="0.2">
      <c r="A2052">
        <v>320</v>
      </c>
      <c r="B2052" t="str">
        <f>CONCATENATE(_22_05_2024__71315[[#This Row],[ID транспорта]],_22_05_2024__71315[[#This Row],[дата путевого листа]])</f>
        <v>32045383</v>
      </c>
      <c r="C2052" s="20" t="s">
        <v>378</v>
      </c>
      <c r="D2052" s="19">
        <v>45383</v>
      </c>
      <c r="E2052">
        <v>389.41</v>
      </c>
      <c r="F2052">
        <f>COUNTIF(Телематика!B:B,_22_05_2024__71315[[#This Row],[Столбец1]])</f>
        <v>1</v>
      </c>
    </row>
    <row r="2053" spans="1:6" x14ac:dyDescent="0.2">
      <c r="A2053">
        <v>320</v>
      </c>
      <c r="B2053" t="str">
        <f>CONCATENATE(_22_05_2024__71315[[#This Row],[ID транспорта]],_22_05_2024__71315[[#This Row],[дата путевого листа]])</f>
        <v>32045384</v>
      </c>
      <c r="C2053" s="20" t="s">
        <v>378</v>
      </c>
      <c r="D2053" s="19">
        <v>45384</v>
      </c>
      <c r="E2053">
        <v>325</v>
      </c>
      <c r="F2053">
        <f>COUNTIF(Телематика!B:B,_22_05_2024__71315[[#This Row],[Столбец1]])</f>
        <v>1</v>
      </c>
    </row>
    <row r="2054" spans="1:6" x14ac:dyDescent="0.2">
      <c r="A2054">
        <v>320</v>
      </c>
      <c r="B2054" t="str">
        <f>CONCATENATE(_22_05_2024__71315[[#This Row],[ID транспорта]],_22_05_2024__71315[[#This Row],[дата путевого листа]])</f>
        <v>32045385</v>
      </c>
      <c r="C2054" s="20" t="s">
        <v>378</v>
      </c>
      <c r="D2054" s="19">
        <v>45385</v>
      </c>
      <c r="E2054">
        <v>279</v>
      </c>
      <c r="F2054">
        <f>COUNTIF(Телематика!B:B,_22_05_2024__71315[[#This Row],[Столбец1]])</f>
        <v>1</v>
      </c>
    </row>
    <row r="2055" spans="1:6" x14ac:dyDescent="0.2">
      <c r="A2055">
        <v>320</v>
      </c>
      <c r="B2055" t="str">
        <f>CONCATENATE(_22_05_2024__71315[[#This Row],[ID транспорта]],_22_05_2024__71315[[#This Row],[дата путевого листа]])</f>
        <v>32045386</v>
      </c>
      <c r="C2055" s="20" t="s">
        <v>378</v>
      </c>
      <c r="D2055" s="19">
        <v>45386</v>
      </c>
      <c r="E2055">
        <v>241</v>
      </c>
      <c r="F2055">
        <f>COUNTIF(Телематика!B:B,_22_05_2024__71315[[#This Row],[Столбец1]])</f>
        <v>1</v>
      </c>
    </row>
    <row r="2056" spans="1:6" x14ac:dyDescent="0.2">
      <c r="A2056">
        <v>320</v>
      </c>
      <c r="B2056" t="str">
        <f>CONCATENATE(_22_05_2024__71315[[#This Row],[ID транспорта]],_22_05_2024__71315[[#This Row],[дата путевого листа]])</f>
        <v>32045387</v>
      </c>
      <c r="C2056" s="20" t="s">
        <v>378</v>
      </c>
      <c r="D2056" s="19">
        <v>45387</v>
      </c>
      <c r="E2056">
        <v>367</v>
      </c>
      <c r="F2056">
        <f>COUNTIF(Телематика!B:B,_22_05_2024__71315[[#This Row],[Столбец1]])</f>
        <v>1</v>
      </c>
    </row>
    <row r="2057" spans="1:6" x14ac:dyDescent="0.2">
      <c r="A2057">
        <v>320</v>
      </c>
      <c r="B2057" t="str">
        <f>CONCATENATE(_22_05_2024__71315[[#This Row],[ID транспорта]],_22_05_2024__71315[[#This Row],[дата путевого листа]])</f>
        <v>32045388</v>
      </c>
      <c r="C2057" s="20" t="s">
        <v>378</v>
      </c>
      <c r="D2057" s="19">
        <v>45388</v>
      </c>
      <c r="E2057">
        <v>268.36</v>
      </c>
      <c r="F2057">
        <f>COUNTIF(Телематика!B:B,_22_05_2024__71315[[#This Row],[Столбец1]])</f>
        <v>1</v>
      </c>
    </row>
    <row r="2058" spans="1:6" x14ac:dyDescent="0.2">
      <c r="A2058">
        <v>320</v>
      </c>
      <c r="B2058" t="str">
        <f>CONCATENATE(_22_05_2024__71315[[#This Row],[ID транспорта]],_22_05_2024__71315[[#This Row],[дата путевого листа]])</f>
        <v>32045389</v>
      </c>
      <c r="C2058" s="20" t="s">
        <v>378</v>
      </c>
      <c r="D2058" s="19">
        <v>45389</v>
      </c>
      <c r="E2058">
        <v>351.16</v>
      </c>
      <c r="F2058">
        <f>COUNTIF(Телематика!B:B,_22_05_2024__71315[[#This Row],[Столбец1]])</f>
        <v>1</v>
      </c>
    </row>
    <row r="2059" spans="1:6" x14ac:dyDescent="0.2">
      <c r="A2059">
        <v>320</v>
      </c>
      <c r="B2059" t="str">
        <f>CONCATENATE(_22_05_2024__71315[[#This Row],[ID транспорта]],_22_05_2024__71315[[#This Row],[дата путевого листа]])</f>
        <v>32045390</v>
      </c>
      <c r="C2059" s="20" t="s">
        <v>378</v>
      </c>
      <c r="D2059" s="19">
        <v>45390</v>
      </c>
      <c r="E2059">
        <v>321.14</v>
      </c>
      <c r="F2059">
        <f>COUNTIF(Телематика!B:B,_22_05_2024__71315[[#This Row],[Столбец1]])</f>
        <v>1</v>
      </c>
    </row>
    <row r="2060" spans="1:6" x14ac:dyDescent="0.2">
      <c r="A2060">
        <v>320</v>
      </c>
      <c r="B2060" t="str">
        <f>CONCATENATE(_22_05_2024__71315[[#This Row],[ID транспорта]],_22_05_2024__71315[[#This Row],[дата путевого листа]])</f>
        <v>32045391</v>
      </c>
      <c r="C2060" s="20" t="s">
        <v>378</v>
      </c>
      <c r="D2060" s="19">
        <v>45391</v>
      </c>
      <c r="E2060">
        <v>365.12</v>
      </c>
      <c r="F2060">
        <f>COUNTIF(Телематика!B:B,_22_05_2024__71315[[#This Row],[Столбец1]])</f>
        <v>1</v>
      </c>
    </row>
    <row r="2061" spans="1:6" x14ac:dyDescent="0.2">
      <c r="A2061">
        <v>320</v>
      </c>
      <c r="B2061" t="str">
        <f>CONCATENATE(_22_05_2024__71315[[#This Row],[ID транспорта]],_22_05_2024__71315[[#This Row],[дата путевого листа]])</f>
        <v>32045392</v>
      </c>
      <c r="C2061" s="20" t="s">
        <v>378</v>
      </c>
      <c r="D2061" s="19">
        <v>45392</v>
      </c>
      <c r="E2061">
        <v>269</v>
      </c>
      <c r="F2061">
        <f>COUNTIF(Телематика!B:B,_22_05_2024__71315[[#This Row],[Столбец1]])</f>
        <v>1</v>
      </c>
    </row>
    <row r="2062" spans="1:6" x14ac:dyDescent="0.2">
      <c r="A2062">
        <v>320</v>
      </c>
      <c r="B2062" t="str">
        <f>CONCATENATE(_22_05_2024__71315[[#This Row],[ID транспорта]],_22_05_2024__71315[[#This Row],[дата путевого листа]])</f>
        <v>32045393</v>
      </c>
      <c r="C2062" s="20" t="s">
        <v>378</v>
      </c>
      <c r="D2062" s="19">
        <v>45393</v>
      </c>
      <c r="E2062">
        <v>423.35</v>
      </c>
      <c r="F2062">
        <f>COUNTIF(Телематика!B:B,_22_05_2024__71315[[#This Row],[Столбец1]])</f>
        <v>1</v>
      </c>
    </row>
    <row r="2063" spans="1:6" x14ac:dyDescent="0.2">
      <c r="A2063">
        <v>320</v>
      </c>
      <c r="B2063" t="str">
        <f>CONCATENATE(_22_05_2024__71315[[#This Row],[ID транспорта]],_22_05_2024__71315[[#This Row],[дата путевого листа]])</f>
        <v>32045394</v>
      </c>
      <c r="C2063" s="20" t="s">
        <v>378</v>
      </c>
      <c r="D2063" s="19">
        <v>45394</v>
      </c>
      <c r="E2063">
        <v>234.64</v>
      </c>
      <c r="F2063">
        <f>COUNTIF(Телематика!B:B,_22_05_2024__71315[[#This Row],[Столбец1]])</f>
        <v>1</v>
      </c>
    </row>
    <row r="2064" spans="1:6" x14ac:dyDescent="0.2">
      <c r="A2064">
        <v>320</v>
      </c>
      <c r="B2064" t="str">
        <f>CONCATENATE(_22_05_2024__71315[[#This Row],[ID транспорта]],_22_05_2024__71315[[#This Row],[дата путевого листа]])</f>
        <v>32045395</v>
      </c>
      <c r="C2064" s="20" t="s">
        <v>378</v>
      </c>
      <c r="D2064" s="19">
        <v>45395</v>
      </c>
      <c r="E2064">
        <v>204.62</v>
      </c>
      <c r="F2064">
        <f>COUNTIF(Телематика!B:B,_22_05_2024__71315[[#This Row],[Столбец1]])</f>
        <v>1</v>
      </c>
    </row>
    <row r="2065" spans="1:6" x14ac:dyDescent="0.2">
      <c r="A2065">
        <v>320</v>
      </c>
      <c r="B2065" t="str">
        <f>CONCATENATE(_22_05_2024__71315[[#This Row],[ID транспорта]],_22_05_2024__71315[[#This Row],[дата путевого листа]])</f>
        <v>32045397</v>
      </c>
      <c r="C2065" s="20" t="s">
        <v>378</v>
      </c>
      <c r="D2065" s="19">
        <v>45397</v>
      </c>
      <c r="E2065">
        <v>357.12</v>
      </c>
      <c r="F2065">
        <f>COUNTIF(Телематика!B:B,_22_05_2024__71315[[#This Row],[Столбец1]])</f>
        <v>1</v>
      </c>
    </row>
    <row r="2066" spans="1:6" x14ac:dyDescent="0.2">
      <c r="A2066">
        <v>320</v>
      </c>
      <c r="B2066" t="str">
        <f>CONCATENATE(_22_05_2024__71315[[#This Row],[ID транспорта]],_22_05_2024__71315[[#This Row],[дата путевого листа]])</f>
        <v>32045398</v>
      </c>
      <c r="C2066" s="20" t="s">
        <v>378</v>
      </c>
      <c r="D2066" s="19">
        <v>45398</v>
      </c>
      <c r="E2066">
        <v>412.02</v>
      </c>
      <c r="F2066">
        <f>COUNTIF(Телематика!B:B,_22_05_2024__71315[[#This Row],[Столбец1]])</f>
        <v>1</v>
      </c>
    </row>
    <row r="2067" spans="1:6" x14ac:dyDescent="0.2">
      <c r="A2067">
        <v>320</v>
      </c>
      <c r="B2067" t="str">
        <f>CONCATENATE(_22_05_2024__71315[[#This Row],[ID транспорта]],_22_05_2024__71315[[#This Row],[дата путевого листа]])</f>
        <v>32045399</v>
      </c>
      <c r="C2067" s="20" t="s">
        <v>378</v>
      </c>
      <c r="D2067" s="19">
        <v>45399</v>
      </c>
      <c r="E2067">
        <v>298.36</v>
      </c>
      <c r="F2067">
        <f>COUNTIF(Телематика!B:B,_22_05_2024__71315[[#This Row],[Столбец1]])</f>
        <v>1</v>
      </c>
    </row>
    <row r="2068" spans="1:6" x14ac:dyDescent="0.2">
      <c r="A2068">
        <v>320</v>
      </c>
      <c r="B2068" t="str">
        <f>CONCATENATE(_22_05_2024__71315[[#This Row],[ID транспорта]],_22_05_2024__71315[[#This Row],[дата путевого листа]])</f>
        <v>32045400</v>
      </c>
      <c r="C2068" s="20" t="s">
        <v>378</v>
      </c>
      <c r="D2068" s="19">
        <v>45400</v>
      </c>
      <c r="E2068">
        <v>254.96</v>
      </c>
      <c r="F2068">
        <f>COUNTIF(Телематика!B:B,_22_05_2024__71315[[#This Row],[Столбец1]])</f>
        <v>1</v>
      </c>
    </row>
    <row r="2069" spans="1:6" x14ac:dyDescent="0.2">
      <c r="A2069">
        <v>320</v>
      </c>
      <c r="B2069" t="str">
        <f>CONCATENATE(_22_05_2024__71315[[#This Row],[ID транспорта]],_22_05_2024__71315[[#This Row],[дата путевого листа]])</f>
        <v>32045401</v>
      </c>
      <c r="C2069" s="20" t="s">
        <v>378</v>
      </c>
      <c r="D2069" s="19">
        <v>45401</v>
      </c>
      <c r="E2069">
        <v>369.16</v>
      </c>
      <c r="F2069">
        <f>COUNTIF(Телематика!B:B,_22_05_2024__71315[[#This Row],[Столбец1]])</f>
        <v>1</v>
      </c>
    </row>
    <row r="2070" spans="1:6" x14ac:dyDescent="0.2">
      <c r="A2070">
        <v>320</v>
      </c>
      <c r="B2070" t="str">
        <f>CONCATENATE(_22_05_2024__71315[[#This Row],[ID транспорта]],_22_05_2024__71315[[#This Row],[дата путевого листа]])</f>
        <v>32045402</v>
      </c>
      <c r="C2070" s="20" t="s">
        <v>378</v>
      </c>
      <c r="D2070" s="19">
        <v>45402</v>
      </c>
      <c r="E2070">
        <v>296</v>
      </c>
      <c r="F2070">
        <f>COUNTIF(Телематика!B:B,_22_05_2024__71315[[#This Row],[Столбец1]])</f>
        <v>1</v>
      </c>
    </row>
    <row r="2071" spans="1:6" x14ac:dyDescent="0.2">
      <c r="A2071">
        <v>321</v>
      </c>
      <c r="B2071" t="str">
        <f>CONCATENATE(_22_05_2024__71315[[#This Row],[ID транспорта]],_22_05_2024__71315[[#This Row],[дата путевого листа]])</f>
        <v>32145383</v>
      </c>
      <c r="C2071" s="20" t="s">
        <v>379</v>
      </c>
      <c r="D2071" s="19">
        <v>45383</v>
      </c>
      <c r="E2071">
        <v>700</v>
      </c>
      <c r="F2071">
        <f>COUNTIF(Телематика!B:B,_22_05_2024__71315[[#This Row],[Столбец1]])</f>
        <v>1</v>
      </c>
    </row>
    <row r="2072" spans="1:6" x14ac:dyDescent="0.2">
      <c r="A2072">
        <v>321</v>
      </c>
      <c r="B2072" t="str">
        <f>CONCATENATE(_22_05_2024__71315[[#This Row],[ID транспорта]],_22_05_2024__71315[[#This Row],[дата путевого листа]])</f>
        <v>32145384</v>
      </c>
      <c r="C2072" s="20" t="s">
        <v>379</v>
      </c>
      <c r="D2072" s="19">
        <v>45384</v>
      </c>
      <c r="E2072">
        <v>647</v>
      </c>
      <c r="F2072">
        <f>COUNTIF(Телематика!B:B,_22_05_2024__71315[[#This Row],[Столбец1]])</f>
        <v>1</v>
      </c>
    </row>
    <row r="2073" spans="1:6" x14ac:dyDescent="0.2">
      <c r="A2073">
        <v>321</v>
      </c>
      <c r="B2073" t="str">
        <f>CONCATENATE(_22_05_2024__71315[[#This Row],[ID транспорта]],_22_05_2024__71315[[#This Row],[дата путевого листа]])</f>
        <v>32145385</v>
      </c>
      <c r="C2073" s="20" t="s">
        <v>379</v>
      </c>
      <c r="D2073" s="19">
        <v>45385</v>
      </c>
      <c r="E2073">
        <v>279</v>
      </c>
      <c r="F2073">
        <f>COUNTIF(Телематика!B:B,_22_05_2024__71315[[#This Row],[Столбец1]])</f>
        <v>1</v>
      </c>
    </row>
    <row r="2074" spans="1:6" x14ac:dyDescent="0.2">
      <c r="A2074">
        <v>321</v>
      </c>
      <c r="B2074" t="str">
        <f>CONCATENATE(_22_05_2024__71315[[#This Row],[ID транспорта]],_22_05_2024__71315[[#This Row],[дата путевого листа]])</f>
        <v>32145386</v>
      </c>
      <c r="C2074" s="20" t="s">
        <v>379</v>
      </c>
      <c r="D2074" s="19">
        <v>45386</v>
      </c>
      <c r="E2074">
        <v>466</v>
      </c>
      <c r="F2074">
        <f>COUNTIF(Телематика!B:B,_22_05_2024__71315[[#This Row],[Столбец1]])</f>
        <v>1</v>
      </c>
    </row>
    <row r="2075" spans="1:6" x14ac:dyDescent="0.2">
      <c r="A2075">
        <v>321</v>
      </c>
      <c r="B2075" t="str">
        <f>CONCATENATE(_22_05_2024__71315[[#This Row],[ID транспорта]],_22_05_2024__71315[[#This Row],[дата путевого листа]])</f>
        <v>32145387</v>
      </c>
      <c r="C2075" s="20" t="s">
        <v>379</v>
      </c>
      <c r="D2075" s="19">
        <v>45387</v>
      </c>
      <c r="E2075">
        <v>157</v>
      </c>
      <c r="F2075">
        <f>COUNTIF(Телематика!B:B,_22_05_2024__71315[[#This Row],[Столбец1]])</f>
        <v>1</v>
      </c>
    </row>
    <row r="2076" spans="1:6" x14ac:dyDescent="0.2">
      <c r="A2076">
        <v>321</v>
      </c>
      <c r="B2076" t="str">
        <f>CONCATENATE(_22_05_2024__71315[[#This Row],[ID транспорта]],_22_05_2024__71315[[#This Row],[дата путевого листа]])</f>
        <v>32145388</v>
      </c>
      <c r="C2076" s="20" t="s">
        <v>379</v>
      </c>
      <c r="D2076" s="19">
        <v>45388</v>
      </c>
      <c r="E2076">
        <v>158</v>
      </c>
      <c r="F2076">
        <f>COUNTIF(Телематика!B:B,_22_05_2024__71315[[#This Row],[Столбец1]])</f>
        <v>1</v>
      </c>
    </row>
    <row r="2077" spans="1:6" x14ac:dyDescent="0.2">
      <c r="A2077">
        <v>321</v>
      </c>
      <c r="B2077" t="str">
        <f>CONCATENATE(_22_05_2024__71315[[#This Row],[ID транспорта]],_22_05_2024__71315[[#This Row],[дата путевого листа]])</f>
        <v>32145389</v>
      </c>
      <c r="C2077" s="20" t="s">
        <v>379</v>
      </c>
      <c r="D2077" s="19">
        <v>45389</v>
      </c>
      <c r="E2077">
        <v>163</v>
      </c>
      <c r="F2077">
        <f>COUNTIF(Телематика!B:B,_22_05_2024__71315[[#This Row],[Столбец1]])</f>
        <v>1</v>
      </c>
    </row>
    <row r="2078" spans="1:6" x14ac:dyDescent="0.2">
      <c r="A2078">
        <v>321</v>
      </c>
      <c r="B2078" t="str">
        <f>CONCATENATE(_22_05_2024__71315[[#This Row],[ID транспорта]],_22_05_2024__71315[[#This Row],[дата путевого листа]])</f>
        <v>32145390</v>
      </c>
      <c r="C2078" s="20" t="s">
        <v>379</v>
      </c>
      <c r="D2078" s="19">
        <v>45390</v>
      </c>
      <c r="E2078">
        <v>401</v>
      </c>
      <c r="F2078">
        <f>COUNTIF(Телематика!B:B,_22_05_2024__71315[[#This Row],[Столбец1]])</f>
        <v>1</v>
      </c>
    </row>
    <row r="2079" spans="1:6" x14ac:dyDescent="0.2">
      <c r="A2079">
        <v>321</v>
      </c>
      <c r="B2079" t="str">
        <f>CONCATENATE(_22_05_2024__71315[[#This Row],[ID транспорта]],_22_05_2024__71315[[#This Row],[дата путевого листа]])</f>
        <v>32145391</v>
      </c>
      <c r="C2079" s="20" t="s">
        <v>379</v>
      </c>
      <c r="D2079" s="19">
        <v>45391</v>
      </c>
      <c r="E2079">
        <v>137</v>
      </c>
      <c r="F2079">
        <f>COUNTIF(Телематика!B:B,_22_05_2024__71315[[#This Row],[Столбец1]])</f>
        <v>1</v>
      </c>
    </row>
    <row r="2080" spans="1:6" x14ac:dyDescent="0.2">
      <c r="A2080">
        <v>321</v>
      </c>
      <c r="B2080" t="str">
        <f>CONCATENATE(_22_05_2024__71315[[#This Row],[ID транспорта]],_22_05_2024__71315[[#This Row],[дата путевого листа]])</f>
        <v>32145392</v>
      </c>
      <c r="C2080" s="20" t="s">
        <v>379</v>
      </c>
      <c r="D2080" s="19">
        <v>45392</v>
      </c>
      <c r="E2080">
        <v>269</v>
      </c>
      <c r="F2080">
        <f>COUNTIF(Телематика!B:B,_22_05_2024__71315[[#This Row],[Столбец1]])</f>
        <v>1</v>
      </c>
    </row>
    <row r="2081" spans="1:6" x14ac:dyDescent="0.2">
      <c r="A2081">
        <v>321</v>
      </c>
      <c r="B2081" t="str">
        <f>CONCATENATE(_22_05_2024__71315[[#This Row],[ID транспорта]],_22_05_2024__71315[[#This Row],[дата путевого листа]])</f>
        <v>32145393</v>
      </c>
      <c r="C2081" s="20" t="s">
        <v>379</v>
      </c>
      <c r="D2081" s="19">
        <v>45393</v>
      </c>
      <c r="E2081">
        <v>453</v>
      </c>
      <c r="F2081">
        <f>COUNTIF(Телематика!B:B,_22_05_2024__71315[[#This Row],[Столбец1]])</f>
        <v>1</v>
      </c>
    </row>
    <row r="2082" spans="1:6" x14ac:dyDescent="0.2">
      <c r="A2082">
        <v>321</v>
      </c>
      <c r="B2082" t="str">
        <f>CONCATENATE(_22_05_2024__71315[[#This Row],[ID транспорта]],_22_05_2024__71315[[#This Row],[дата путевого листа]])</f>
        <v>32145394</v>
      </c>
      <c r="C2082" s="20" t="s">
        <v>379</v>
      </c>
      <c r="D2082" s="19">
        <v>45394</v>
      </c>
      <c r="E2082">
        <v>939</v>
      </c>
      <c r="F2082">
        <f>COUNTIF(Телематика!B:B,_22_05_2024__71315[[#This Row],[Столбец1]])</f>
        <v>1</v>
      </c>
    </row>
    <row r="2083" spans="1:6" x14ac:dyDescent="0.2">
      <c r="A2083">
        <v>321</v>
      </c>
      <c r="B2083" t="str">
        <f>CONCATENATE(_22_05_2024__71315[[#This Row],[ID транспорта]],_22_05_2024__71315[[#This Row],[дата путевого листа]])</f>
        <v>32145395</v>
      </c>
      <c r="C2083" s="20" t="s">
        <v>379</v>
      </c>
      <c r="D2083" s="19">
        <v>45395</v>
      </c>
      <c r="E2083">
        <v>261</v>
      </c>
      <c r="F2083">
        <f>COUNTIF(Телематика!B:B,_22_05_2024__71315[[#This Row],[Столбец1]])</f>
        <v>1</v>
      </c>
    </row>
    <row r="2084" spans="1:6" x14ac:dyDescent="0.2">
      <c r="A2084">
        <v>321</v>
      </c>
      <c r="B2084" t="str">
        <f>CONCATENATE(_22_05_2024__71315[[#This Row],[ID транспорта]],_22_05_2024__71315[[#This Row],[дата путевого листа]])</f>
        <v>32145397</v>
      </c>
      <c r="C2084" s="20" t="s">
        <v>379</v>
      </c>
      <c r="D2084" s="19">
        <v>45397</v>
      </c>
      <c r="E2084">
        <v>0</v>
      </c>
      <c r="F2084">
        <f>COUNTIF(Телематика!B:B,_22_05_2024__71315[[#This Row],[Столбец1]])</f>
        <v>1</v>
      </c>
    </row>
    <row r="2085" spans="1:6" x14ac:dyDescent="0.2">
      <c r="A2085">
        <v>321</v>
      </c>
      <c r="B2085" t="str">
        <f>CONCATENATE(_22_05_2024__71315[[#This Row],[ID транспорта]],_22_05_2024__71315[[#This Row],[дата путевого листа]])</f>
        <v>32145398</v>
      </c>
      <c r="C2085" s="20" t="s">
        <v>379</v>
      </c>
      <c r="D2085" s="19">
        <v>45398</v>
      </c>
      <c r="E2085">
        <v>103</v>
      </c>
      <c r="F2085">
        <f>COUNTIF(Телематика!B:B,_22_05_2024__71315[[#This Row],[Столбец1]])</f>
        <v>1</v>
      </c>
    </row>
    <row r="2086" spans="1:6" x14ac:dyDescent="0.2">
      <c r="A2086">
        <v>321</v>
      </c>
      <c r="B2086" t="str">
        <f>CONCATENATE(_22_05_2024__71315[[#This Row],[ID транспорта]],_22_05_2024__71315[[#This Row],[дата путевого листа]])</f>
        <v>32145399</v>
      </c>
      <c r="C2086" s="20" t="s">
        <v>379</v>
      </c>
      <c r="D2086" s="19">
        <v>45399</v>
      </c>
      <c r="E2086">
        <v>68</v>
      </c>
      <c r="F2086">
        <f>COUNTIF(Телематика!B:B,_22_05_2024__71315[[#This Row],[Столбец1]])</f>
        <v>1</v>
      </c>
    </row>
    <row r="2087" spans="1:6" x14ac:dyDescent="0.2">
      <c r="A2087">
        <v>321</v>
      </c>
      <c r="B2087" t="str">
        <f>CONCATENATE(_22_05_2024__71315[[#This Row],[ID транспорта]],_22_05_2024__71315[[#This Row],[дата путевого листа]])</f>
        <v>32145400</v>
      </c>
      <c r="C2087" s="20" t="s">
        <v>379</v>
      </c>
      <c r="D2087" s="19">
        <v>45400</v>
      </c>
      <c r="E2087">
        <v>55</v>
      </c>
      <c r="F2087">
        <f>COUNTIF(Телематика!B:B,_22_05_2024__71315[[#This Row],[Столбец1]])</f>
        <v>1</v>
      </c>
    </row>
    <row r="2088" spans="1:6" x14ac:dyDescent="0.2">
      <c r="A2088">
        <v>321</v>
      </c>
      <c r="B2088" t="str">
        <f>CONCATENATE(_22_05_2024__71315[[#This Row],[ID транспорта]],_22_05_2024__71315[[#This Row],[дата путевого листа]])</f>
        <v>32145401</v>
      </c>
      <c r="C2088" s="20" t="s">
        <v>379</v>
      </c>
      <c r="D2088" s="19">
        <v>45401</v>
      </c>
      <c r="E2088">
        <v>77.150000000000006</v>
      </c>
      <c r="F2088">
        <f>COUNTIF(Телематика!B:B,_22_05_2024__71315[[#This Row],[Столбец1]])</f>
        <v>1</v>
      </c>
    </row>
    <row r="2089" spans="1:6" x14ac:dyDescent="0.2">
      <c r="A2089">
        <v>321</v>
      </c>
      <c r="B2089" t="str">
        <f>CONCATENATE(_22_05_2024__71315[[#This Row],[ID транспорта]],_22_05_2024__71315[[#This Row],[дата путевого листа]])</f>
        <v>32145402</v>
      </c>
      <c r="C2089" s="20" t="s">
        <v>379</v>
      </c>
      <c r="D2089" s="19">
        <v>45402</v>
      </c>
      <c r="E2089">
        <v>107</v>
      </c>
      <c r="F2089">
        <f>COUNTIF(Телематика!B:B,_22_05_2024__71315[[#This Row],[Столбец1]])</f>
        <v>1</v>
      </c>
    </row>
    <row r="2090" spans="1:6" x14ac:dyDescent="0.2">
      <c r="A2090">
        <v>321</v>
      </c>
      <c r="B2090" t="str">
        <f>CONCATENATE(_22_05_2024__71315[[#This Row],[ID транспорта]],_22_05_2024__71315[[#This Row],[дата путевого листа]])</f>
        <v>32145403</v>
      </c>
      <c r="C2090" s="20" t="s">
        <v>379</v>
      </c>
      <c r="D2090" s="19">
        <v>45403</v>
      </c>
      <c r="E2090">
        <v>822</v>
      </c>
      <c r="F2090">
        <f>COUNTIF(Телематика!B:B,_22_05_2024__71315[[#This Row],[Столбец1]])</f>
        <v>1</v>
      </c>
    </row>
    <row r="2091" spans="1:6" x14ac:dyDescent="0.2">
      <c r="A2091">
        <v>321</v>
      </c>
      <c r="B2091" t="str">
        <f>CONCATENATE(_22_05_2024__71315[[#This Row],[ID транспорта]],_22_05_2024__71315[[#This Row],[дата путевого листа]])</f>
        <v>32145404</v>
      </c>
      <c r="C2091" s="20" t="s">
        <v>379</v>
      </c>
      <c r="D2091" s="19">
        <v>45404</v>
      </c>
      <c r="E2091">
        <v>873</v>
      </c>
      <c r="F2091">
        <f>COUNTIF(Телематика!B:B,_22_05_2024__71315[[#This Row],[Столбец1]])</f>
        <v>1</v>
      </c>
    </row>
    <row r="2092" spans="1:6" x14ac:dyDescent="0.2">
      <c r="A2092">
        <v>321</v>
      </c>
      <c r="B2092" t="str">
        <f>CONCATENATE(_22_05_2024__71315[[#This Row],[ID транспорта]],_22_05_2024__71315[[#This Row],[дата путевого листа]])</f>
        <v>32145405</v>
      </c>
      <c r="C2092" s="20" t="s">
        <v>379</v>
      </c>
      <c r="D2092" s="19">
        <v>45405</v>
      </c>
      <c r="E2092">
        <v>67</v>
      </c>
      <c r="F2092">
        <f>COUNTIF(Телематика!B:B,_22_05_2024__71315[[#This Row],[Столбец1]])</f>
        <v>1</v>
      </c>
    </row>
    <row r="2093" spans="1:6" x14ac:dyDescent="0.2">
      <c r="A2093">
        <v>321</v>
      </c>
      <c r="B2093" t="str">
        <f>CONCATENATE(_22_05_2024__71315[[#This Row],[ID транспорта]],_22_05_2024__71315[[#This Row],[дата путевого листа]])</f>
        <v>32145406</v>
      </c>
      <c r="C2093" s="20" t="s">
        <v>379</v>
      </c>
      <c r="D2093" s="19">
        <v>45406</v>
      </c>
      <c r="E2093">
        <v>135</v>
      </c>
      <c r="F2093">
        <f>COUNTIF(Телематика!B:B,_22_05_2024__71315[[#This Row],[Столбец1]])</f>
        <v>1</v>
      </c>
    </row>
    <row r="2094" spans="1:6" x14ac:dyDescent="0.2">
      <c r="A2094">
        <v>321</v>
      </c>
      <c r="B2094" t="str">
        <f>CONCATENATE(_22_05_2024__71315[[#This Row],[ID транспорта]],_22_05_2024__71315[[#This Row],[дата путевого листа]])</f>
        <v>32145407</v>
      </c>
      <c r="C2094" s="20" t="s">
        <v>379</v>
      </c>
      <c r="D2094" s="19">
        <v>45407</v>
      </c>
      <c r="E2094">
        <v>973</v>
      </c>
      <c r="F2094">
        <f>COUNTIF(Телематика!B:B,_22_05_2024__71315[[#This Row],[Столбец1]])</f>
        <v>1</v>
      </c>
    </row>
    <row r="2095" spans="1:6" x14ac:dyDescent="0.2">
      <c r="A2095">
        <v>321</v>
      </c>
      <c r="B2095" t="str">
        <f>CONCATENATE(_22_05_2024__71315[[#This Row],[ID транспорта]],_22_05_2024__71315[[#This Row],[дата путевого листа]])</f>
        <v>32145408</v>
      </c>
      <c r="C2095" s="20" t="s">
        <v>379</v>
      </c>
      <c r="D2095" s="19">
        <v>45408</v>
      </c>
      <c r="E2095">
        <v>221</v>
      </c>
      <c r="F2095">
        <f>COUNTIF(Телематика!B:B,_22_05_2024__71315[[#This Row],[Столбец1]])</f>
        <v>1</v>
      </c>
    </row>
    <row r="2096" spans="1:6" x14ac:dyDescent="0.2">
      <c r="A2096">
        <v>321</v>
      </c>
      <c r="B2096" t="str">
        <f>CONCATENATE(_22_05_2024__71315[[#This Row],[ID транспорта]],_22_05_2024__71315[[#This Row],[дата путевого листа]])</f>
        <v>32145409</v>
      </c>
      <c r="C2096" s="20" t="s">
        <v>379</v>
      </c>
      <c r="D2096" s="19">
        <v>45409</v>
      </c>
      <c r="E2096">
        <v>111</v>
      </c>
      <c r="F2096">
        <f>COUNTIF(Телематика!B:B,_22_05_2024__71315[[#This Row],[Столбец1]])</f>
        <v>1</v>
      </c>
    </row>
    <row r="2097" spans="1:6" x14ac:dyDescent="0.2">
      <c r="A2097">
        <v>321</v>
      </c>
      <c r="B2097" t="str">
        <f>CONCATENATE(_22_05_2024__71315[[#This Row],[ID транспорта]],_22_05_2024__71315[[#This Row],[дата путевого листа]])</f>
        <v>32145410</v>
      </c>
      <c r="C2097" s="20" t="s">
        <v>379</v>
      </c>
      <c r="D2097" s="19">
        <v>45410</v>
      </c>
      <c r="E2097">
        <v>894</v>
      </c>
      <c r="F2097">
        <f>COUNTIF(Телематика!B:B,_22_05_2024__71315[[#This Row],[Столбец1]])</f>
        <v>1</v>
      </c>
    </row>
    <row r="2098" spans="1:6" x14ac:dyDescent="0.2">
      <c r="A2098">
        <v>321</v>
      </c>
      <c r="B2098" t="str">
        <f>CONCATENATE(_22_05_2024__71315[[#This Row],[ID транспорта]],_22_05_2024__71315[[#This Row],[дата путевого листа]])</f>
        <v>32145411</v>
      </c>
      <c r="C2098" s="20" t="s">
        <v>379</v>
      </c>
      <c r="D2098" s="19">
        <v>45411</v>
      </c>
      <c r="E2098">
        <v>120</v>
      </c>
      <c r="F2098">
        <f>COUNTIF(Телематика!B:B,_22_05_2024__71315[[#This Row],[Столбец1]])</f>
        <v>1</v>
      </c>
    </row>
    <row r="2099" spans="1:6" x14ac:dyDescent="0.2">
      <c r="A2099">
        <v>321</v>
      </c>
      <c r="B2099" t="str">
        <f>CONCATENATE(_22_05_2024__71315[[#This Row],[ID транспорта]],_22_05_2024__71315[[#This Row],[дата путевого листа]])</f>
        <v>32145412</v>
      </c>
      <c r="C2099" s="20" t="s">
        <v>379</v>
      </c>
      <c r="D2099" s="19">
        <v>45412</v>
      </c>
      <c r="E2099">
        <v>765</v>
      </c>
      <c r="F2099">
        <f>COUNTIF(Телематика!B:B,_22_05_2024__71315[[#This Row],[Столбец1]])</f>
        <v>1</v>
      </c>
    </row>
    <row r="2100" spans="1:6" hidden="1" x14ac:dyDescent="0.2">
      <c r="A2100">
        <v>322</v>
      </c>
      <c r="B2100" t="str">
        <f>CONCATENATE(_22_05_2024__71315[[#This Row],[ID транспорта]],_22_05_2024__71315[[#This Row],[дата путевого листа]])</f>
        <v>32245386</v>
      </c>
      <c r="C2100" s="20" t="s">
        <v>380</v>
      </c>
      <c r="D2100" s="19">
        <v>45386</v>
      </c>
      <c r="E2100">
        <v>377</v>
      </c>
      <c r="F2100">
        <f>COUNTIF(Телематика!B:B,_22_05_2024__71315[[#This Row],[Столбец1]])</f>
        <v>1</v>
      </c>
    </row>
    <row r="2101" spans="1:6" hidden="1" x14ac:dyDescent="0.2">
      <c r="A2101">
        <v>322</v>
      </c>
      <c r="B2101" t="str">
        <f>CONCATENATE(_22_05_2024__71315[[#This Row],[ID транспорта]],_22_05_2024__71315[[#This Row],[дата путевого листа]])</f>
        <v>32245388</v>
      </c>
      <c r="C2101" s="20" t="s">
        <v>380</v>
      </c>
      <c r="D2101" s="19">
        <v>45388</v>
      </c>
      <c r="E2101">
        <v>202</v>
      </c>
      <c r="F2101">
        <f>COUNTIF(Телематика!B:B,_22_05_2024__71315[[#This Row],[Столбец1]])</f>
        <v>1</v>
      </c>
    </row>
    <row r="2102" spans="1:6" hidden="1" x14ac:dyDescent="0.2">
      <c r="A2102">
        <v>322</v>
      </c>
      <c r="B2102" t="str">
        <f>CONCATENATE(_22_05_2024__71315[[#This Row],[ID транспорта]],_22_05_2024__71315[[#This Row],[дата путевого листа]])</f>
        <v>32245389</v>
      </c>
      <c r="C2102" s="20" t="s">
        <v>380</v>
      </c>
      <c r="D2102" s="19">
        <v>45389</v>
      </c>
      <c r="E2102">
        <v>275</v>
      </c>
      <c r="F2102">
        <f>COUNTIF(Телематика!B:B,_22_05_2024__71315[[#This Row],[Столбец1]])</f>
        <v>1</v>
      </c>
    </row>
    <row r="2103" spans="1:6" hidden="1" x14ac:dyDescent="0.2">
      <c r="A2103">
        <v>322</v>
      </c>
      <c r="B2103" t="str">
        <f>CONCATENATE(_22_05_2024__71315[[#This Row],[ID транспорта]],_22_05_2024__71315[[#This Row],[дата путевого листа]])</f>
        <v>32245390</v>
      </c>
      <c r="C2103" s="20" t="s">
        <v>380</v>
      </c>
      <c r="D2103" s="19">
        <v>45390</v>
      </c>
      <c r="E2103">
        <v>384</v>
      </c>
      <c r="F2103">
        <f>COUNTIF(Телематика!B:B,_22_05_2024__71315[[#This Row],[Столбец1]])</f>
        <v>1</v>
      </c>
    </row>
    <row r="2104" spans="1:6" hidden="1" x14ac:dyDescent="0.2">
      <c r="A2104">
        <v>322</v>
      </c>
      <c r="B2104" t="str">
        <f>CONCATENATE(_22_05_2024__71315[[#This Row],[ID транспорта]],_22_05_2024__71315[[#This Row],[дата путевого листа]])</f>
        <v>32245391</v>
      </c>
      <c r="C2104" s="20" t="s">
        <v>380</v>
      </c>
      <c r="D2104" s="19">
        <v>45391</v>
      </c>
      <c r="E2104">
        <v>279</v>
      </c>
      <c r="F2104">
        <f>COUNTIF(Телематика!B:B,_22_05_2024__71315[[#This Row],[Столбец1]])</f>
        <v>1</v>
      </c>
    </row>
    <row r="2105" spans="1:6" hidden="1" x14ac:dyDescent="0.2">
      <c r="A2105">
        <v>322</v>
      </c>
      <c r="B2105" t="str">
        <f>CONCATENATE(_22_05_2024__71315[[#This Row],[ID транспорта]],_22_05_2024__71315[[#This Row],[дата путевого листа]])</f>
        <v>32245392</v>
      </c>
      <c r="C2105" s="20" t="s">
        <v>380</v>
      </c>
      <c r="D2105" s="19">
        <v>45392</v>
      </c>
      <c r="E2105">
        <v>79</v>
      </c>
      <c r="F2105">
        <f>COUNTIF(Телематика!B:B,_22_05_2024__71315[[#This Row],[Столбец1]])</f>
        <v>1</v>
      </c>
    </row>
    <row r="2106" spans="1:6" hidden="1" x14ac:dyDescent="0.2">
      <c r="A2106">
        <v>322</v>
      </c>
      <c r="B2106" t="str">
        <f>CONCATENATE(_22_05_2024__71315[[#This Row],[ID транспорта]],_22_05_2024__71315[[#This Row],[дата путевого листа]])</f>
        <v>32245394</v>
      </c>
      <c r="C2106" s="20" t="s">
        <v>380</v>
      </c>
      <c r="D2106" s="19">
        <v>45394</v>
      </c>
      <c r="E2106">
        <v>15</v>
      </c>
      <c r="F2106">
        <f>COUNTIF(Телематика!B:B,_22_05_2024__71315[[#This Row],[Столбец1]])</f>
        <v>1</v>
      </c>
    </row>
    <row r="2107" spans="1:6" hidden="1" x14ac:dyDescent="0.2">
      <c r="A2107">
        <v>322</v>
      </c>
      <c r="B2107" t="str">
        <f>CONCATENATE(_22_05_2024__71315[[#This Row],[ID транспорта]],_22_05_2024__71315[[#This Row],[дата путевого листа]])</f>
        <v>32245401</v>
      </c>
      <c r="C2107" s="20" t="s">
        <v>380</v>
      </c>
      <c r="D2107" s="19">
        <v>45401</v>
      </c>
      <c r="E2107">
        <v>5</v>
      </c>
      <c r="F2107">
        <f>COUNTIF(Телематика!B:B,_22_05_2024__71315[[#This Row],[Столбец1]])</f>
        <v>1</v>
      </c>
    </row>
    <row r="2108" spans="1:6" hidden="1" x14ac:dyDescent="0.2">
      <c r="A2108">
        <v>322</v>
      </c>
      <c r="B2108" t="str">
        <f>CONCATENATE(_22_05_2024__71315[[#This Row],[ID транспорта]],_22_05_2024__71315[[#This Row],[дата путевого листа]])</f>
        <v>32245408</v>
      </c>
      <c r="C2108" s="20" t="s">
        <v>380</v>
      </c>
      <c r="D2108" s="19">
        <v>45408</v>
      </c>
      <c r="E2108">
        <v>60</v>
      </c>
      <c r="F2108">
        <f>COUNTIF(Телематика!B:B,_22_05_2024__71315[[#This Row],[Столбец1]])</f>
        <v>1</v>
      </c>
    </row>
    <row r="2109" spans="1:6" hidden="1" x14ac:dyDescent="0.2">
      <c r="A2109">
        <v>322</v>
      </c>
      <c r="B2109" t="str">
        <f>CONCATENATE(_22_05_2024__71315[[#This Row],[ID транспорта]],_22_05_2024__71315[[#This Row],[дата путевого листа]])</f>
        <v>32245410</v>
      </c>
      <c r="C2109" s="20" t="s">
        <v>380</v>
      </c>
      <c r="D2109" s="19">
        <v>45410</v>
      </c>
      <c r="E2109">
        <v>800</v>
      </c>
      <c r="F2109">
        <f>COUNTIF(Телематика!B:B,_22_05_2024__71315[[#This Row],[Столбец1]])</f>
        <v>1</v>
      </c>
    </row>
    <row r="2110" spans="1:6" hidden="1" x14ac:dyDescent="0.2">
      <c r="A2110">
        <v>322</v>
      </c>
      <c r="B2110" t="str">
        <f>CONCATENATE(_22_05_2024__71315[[#This Row],[ID транспорта]],_22_05_2024__71315[[#This Row],[дата путевого листа]])</f>
        <v>32245412</v>
      </c>
      <c r="C2110" s="20" t="s">
        <v>380</v>
      </c>
      <c r="D2110" s="19">
        <v>45412</v>
      </c>
      <c r="E2110">
        <v>800</v>
      </c>
      <c r="F2110">
        <f>COUNTIF(Телематика!B:B,_22_05_2024__71315[[#This Row],[Столбец1]])</f>
        <v>1</v>
      </c>
    </row>
    <row r="2111" spans="1:6" hidden="1" x14ac:dyDescent="0.2">
      <c r="A2111">
        <v>323</v>
      </c>
      <c r="B2111" t="str">
        <f>CONCATENATE(_22_05_2024__71315[[#This Row],[ID транспорта]],_22_05_2024__71315[[#This Row],[дата путевого листа]])</f>
        <v>32345384</v>
      </c>
      <c r="C2111" s="20" t="s">
        <v>381</v>
      </c>
      <c r="D2111" s="19">
        <v>45384</v>
      </c>
      <c r="E2111">
        <v>29</v>
      </c>
      <c r="F2111">
        <f>COUNTIF(Телематика!B:B,_22_05_2024__71315[[#This Row],[Столбец1]])</f>
        <v>1</v>
      </c>
    </row>
    <row r="2112" spans="1:6" hidden="1" x14ac:dyDescent="0.2">
      <c r="A2112">
        <v>323</v>
      </c>
      <c r="B2112" t="str">
        <f>CONCATENATE(_22_05_2024__71315[[#This Row],[ID транспорта]],_22_05_2024__71315[[#This Row],[дата путевого листа]])</f>
        <v>32345385</v>
      </c>
      <c r="C2112" s="20" t="s">
        <v>381</v>
      </c>
      <c r="D2112" s="19">
        <v>45385</v>
      </c>
      <c r="E2112">
        <v>279</v>
      </c>
      <c r="F2112">
        <f>COUNTIF(Телематика!B:B,_22_05_2024__71315[[#This Row],[Столбец1]])</f>
        <v>1</v>
      </c>
    </row>
    <row r="2113" spans="1:6" hidden="1" x14ac:dyDescent="0.2">
      <c r="A2113">
        <v>323</v>
      </c>
      <c r="B2113" t="str">
        <f>CONCATENATE(_22_05_2024__71315[[#This Row],[ID транспорта]],_22_05_2024__71315[[#This Row],[дата путевого листа]])</f>
        <v>32345386</v>
      </c>
      <c r="C2113" s="20" t="s">
        <v>381</v>
      </c>
      <c r="D2113" s="19">
        <v>45386</v>
      </c>
      <c r="E2113">
        <v>241</v>
      </c>
      <c r="F2113">
        <f>COUNTIF(Телематика!B:B,_22_05_2024__71315[[#This Row],[Столбец1]])</f>
        <v>1</v>
      </c>
    </row>
    <row r="2114" spans="1:6" hidden="1" x14ac:dyDescent="0.2">
      <c r="A2114">
        <v>323</v>
      </c>
      <c r="B2114" t="str">
        <f>CONCATENATE(_22_05_2024__71315[[#This Row],[ID транспорта]],_22_05_2024__71315[[#This Row],[дата путевого листа]])</f>
        <v>32345387</v>
      </c>
      <c r="C2114" s="20" t="s">
        <v>381</v>
      </c>
      <c r="D2114" s="19">
        <v>45387</v>
      </c>
      <c r="E2114">
        <v>365</v>
      </c>
      <c r="F2114">
        <f>COUNTIF(Телематика!B:B,_22_05_2024__71315[[#This Row],[Столбец1]])</f>
        <v>1</v>
      </c>
    </row>
    <row r="2115" spans="1:6" hidden="1" x14ac:dyDescent="0.2">
      <c r="A2115">
        <v>323</v>
      </c>
      <c r="B2115" t="str">
        <f>CONCATENATE(_22_05_2024__71315[[#This Row],[ID транспорта]],_22_05_2024__71315[[#This Row],[дата путевого листа]])</f>
        <v>32345388</v>
      </c>
      <c r="C2115" s="20" t="s">
        <v>381</v>
      </c>
      <c r="D2115" s="19">
        <v>45388</v>
      </c>
      <c r="E2115">
        <v>201.1</v>
      </c>
      <c r="F2115">
        <f>COUNTIF(Телематика!B:B,_22_05_2024__71315[[#This Row],[Столбец1]])</f>
        <v>1</v>
      </c>
    </row>
    <row r="2116" spans="1:6" hidden="1" x14ac:dyDescent="0.2">
      <c r="A2116">
        <v>323</v>
      </c>
      <c r="B2116" t="str">
        <f>CONCATENATE(_22_05_2024__71315[[#This Row],[ID транспорта]],_22_05_2024__71315[[#This Row],[дата путевого листа]])</f>
        <v>32345389</v>
      </c>
      <c r="C2116" s="20" t="s">
        <v>381</v>
      </c>
      <c r="D2116" s="19">
        <v>45389</v>
      </c>
      <c r="E2116">
        <v>351.16</v>
      </c>
      <c r="F2116">
        <f>COUNTIF(Телематика!B:B,_22_05_2024__71315[[#This Row],[Столбец1]])</f>
        <v>1</v>
      </c>
    </row>
    <row r="2117" spans="1:6" hidden="1" x14ac:dyDescent="0.2">
      <c r="A2117">
        <v>323</v>
      </c>
      <c r="B2117" t="str">
        <f>CONCATENATE(_22_05_2024__71315[[#This Row],[ID транспорта]],_22_05_2024__71315[[#This Row],[дата путевого листа]])</f>
        <v>32345390</v>
      </c>
      <c r="C2117" s="20" t="s">
        <v>381</v>
      </c>
      <c r="D2117" s="19">
        <v>45390</v>
      </c>
      <c r="E2117">
        <v>301</v>
      </c>
      <c r="F2117">
        <f>COUNTIF(Телематика!B:B,_22_05_2024__71315[[#This Row],[Столбец1]])</f>
        <v>1</v>
      </c>
    </row>
    <row r="2118" spans="1:6" hidden="1" x14ac:dyDescent="0.2">
      <c r="A2118">
        <v>323</v>
      </c>
      <c r="B2118" t="str">
        <f>CONCATENATE(_22_05_2024__71315[[#This Row],[ID транспорта]],_22_05_2024__71315[[#This Row],[дата путевого листа]])</f>
        <v>32345391</v>
      </c>
      <c r="C2118" s="20" t="s">
        <v>381</v>
      </c>
      <c r="D2118" s="19">
        <v>45391</v>
      </c>
      <c r="E2118">
        <v>365.12</v>
      </c>
      <c r="F2118">
        <f>COUNTIF(Телематика!B:B,_22_05_2024__71315[[#This Row],[Столбец1]])</f>
        <v>1</v>
      </c>
    </row>
    <row r="2119" spans="1:6" hidden="1" x14ac:dyDescent="0.2">
      <c r="A2119">
        <v>323</v>
      </c>
      <c r="B2119" t="str">
        <f>CONCATENATE(_22_05_2024__71315[[#This Row],[ID транспорта]],_22_05_2024__71315[[#This Row],[дата путевого листа]])</f>
        <v>32345392</v>
      </c>
      <c r="C2119" s="20" t="s">
        <v>381</v>
      </c>
      <c r="D2119" s="19">
        <v>45392</v>
      </c>
      <c r="E2119">
        <v>269</v>
      </c>
      <c r="F2119">
        <f>COUNTIF(Телематика!B:B,_22_05_2024__71315[[#This Row],[Столбец1]])</f>
        <v>1</v>
      </c>
    </row>
    <row r="2120" spans="1:6" hidden="1" x14ac:dyDescent="0.2">
      <c r="A2120">
        <v>323</v>
      </c>
      <c r="B2120" t="str">
        <f>CONCATENATE(_22_05_2024__71315[[#This Row],[ID транспорта]],_22_05_2024__71315[[#This Row],[дата путевого листа]])</f>
        <v>32345393</v>
      </c>
      <c r="C2120" s="20" t="s">
        <v>381</v>
      </c>
      <c r="D2120" s="19">
        <v>45393</v>
      </c>
      <c r="E2120">
        <v>253</v>
      </c>
      <c r="F2120">
        <f>COUNTIF(Телематика!B:B,_22_05_2024__71315[[#This Row],[Столбец1]])</f>
        <v>1</v>
      </c>
    </row>
    <row r="2121" spans="1:6" hidden="1" x14ac:dyDescent="0.2">
      <c r="A2121">
        <v>323</v>
      </c>
      <c r="B2121" t="str">
        <f>CONCATENATE(_22_05_2024__71315[[#This Row],[ID транспорта]],_22_05_2024__71315[[#This Row],[дата путевого листа]])</f>
        <v>32345394</v>
      </c>
      <c r="C2121" s="20" t="s">
        <v>381</v>
      </c>
      <c r="D2121" s="19">
        <v>45394</v>
      </c>
      <c r="E2121">
        <v>234.64</v>
      </c>
      <c r="F2121">
        <f>COUNTIF(Телематика!B:B,_22_05_2024__71315[[#This Row],[Столбец1]])</f>
        <v>1</v>
      </c>
    </row>
    <row r="2122" spans="1:6" hidden="1" x14ac:dyDescent="0.2">
      <c r="A2122">
        <v>323</v>
      </c>
      <c r="B2122" t="str">
        <f>CONCATENATE(_22_05_2024__71315[[#This Row],[ID транспорта]],_22_05_2024__71315[[#This Row],[дата путевого листа]])</f>
        <v>32345395</v>
      </c>
      <c r="C2122" s="20" t="s">
        <v>381</v>
      </c>
      <c r="D2122" s="19">
        <v>45395</v>
      </c>
      <c r="E2122">
        <v>224.62</v>
      </c>
      <c r="F2122">
        <f>COUNTIF(Телематика!B:B,_22_05_2024__71315[[#This Row],[Столбец1]])</f>
        <v>1</v>
      </c>
    </row>
    <row r="2123" spans="1:6" hidden="1" x14ac:dyDescent="0.2">
      <c r="A2123">
        <v>323</v>
      </c>
      <c r="B2123" t="str">
        <f>CONCATENATE(_22_05_2024__71315[[#This Row],[ID транспорта]],_22_05_2024__71315[[#This Row],[дата путевого листа]])</f>
        <v>32345397</v>
      </c>
      <c r="C2123" s="20" t="s">
        <v>381</v>
      </c>
      <c r="D2123" s="19">
        <v>45397</v>
      </c>
      <c r="E2123">
        <v>377.12</v>
      </c>
      <c r="F2123">
        <f>COUNTIF(Телематика!B:B,_22_05_2024__71315[[#This Row],[Столбец1]])</f>
        <v>1</v>
      </c>
    </row>
    <row r="2124" spans="1:6" hidden="1" x14ac:dyDescent="0.2">
      <c r="A2124">
        <v>323</v>
      </c>
      <c r="B2124" t="str">
        <f>CONCATENATE(_22_05_2024__71315[[#This Row],[ID транспорта]],_22_05_2024__71315[[#This Row],[дата путевого листа]])</f>
        <v>32345398</v>
      </c>
      <c r="C2124" s="20" t="s">
        <v>381</v>
      </c>
      <c r="D2124" s="19">
        <v>45398</v>
      </c>
      <c r="E2124">
        <v>412.02</v>
      </c>
      <c r="F2124">
        <f>COUNTIF(Телематика!B:B,_22_05_2024__71315[[#This Row],[Столбец1]])</f>
        <v>1</v>
      </c>
    </row>
    <row r="2125" spans="1:6" hidden="1" x14ac:dyDescent="0.2">
      <c r="A2125">
        <v>323</v>
      </c>
      <c r="B2125" t="str">
        <f>CONCATENATE(_22_05_2024__71315[[#This Row],[ID транспорта]],_22_05_2024__71315[[#This Row],[дата путевого листа]])</f>
        <v>32345399</v>
      </c>
      <c r="C2125" s="20" t="s">
        <v>381</v>
      </c>
      <c r="D2125" s="19">
        <v>45399</v>
      </c>
      <c r="E2125">
        <v>298.3</v>
      </c>
      <c r="F2125">
        <f>COUNTIF(Телематика!B:B,_22_05_2024__71315[[#This Row],[Столбец1]])</f>
        <v>1</v>
      </c>
    </row>
    <row r="2126" spans="1:6" hidden="1" x14ac:dyDescent="0.2">
      <c r="A2126">
        <v>323</v>
      </c>
      <c r="B2126" t="str">
        <f>CONCATENATE(_22_05_2024__71315[[#This Row],[ID транспорта]],_22_05_2024__71315[[#This Row],[дата путевого листа]])</f>
        <v>32345400</v>
      </c>
      <c r="C2126" s="20" t="s">
        <v>381</v>
      </c>
      <c r="D2126" s="19">
        <v>45400</v>
      </c>
      <c r="E2126">
        <v>251.96</v>
      </c>
      <c r="F2126">
        <f>COUNTIF(Телематика!B:B,_22_05_2024__71315[[#This Row],[Столбец1]])</f>
        <v>1</v>
      </c>
    </row>
    <row r="2127" spans="1:6" hidden="1" x14ac:dyDescent="0.2">
      <c r="A2127">
        <v>323</v>
      </c>
      <c r="B2127" t="str">
        <f>CONCATENATE(_22_05_2024__71315[[#This Row],[ID транспорта]],_22_05_2024__71315[[#This Row],[дата путевого листа]])</f>
        <v>32345401</v>
      </c>
      <c r="C2127" s="20" t="s">
        <v>381</v>
      </c>
      <c r="D2127" s="19">
        <v>45401</v>
      </c>
      <c r="E2127">
        <v>365.16</v>
      </c>
      <c r="F2127">
        <f>COUNTIF(Телематика!B:B,_22_05_2024__71315[[#This Row],[Столбец1]])</f>
        <v>1</v>
      </c>
    </row>
    <row r="2128" spans="1:6" hidden="1" x14ac:dyDescent="0.2">
      <c r="A2128">
        <v>323</v>
      </c>
      <c r="B2128" t="str">
        <f>CONCATENATE(_22_05_2024__71315[[#This Row],[ID транспорта]],_22_05_2024__71315[[#This Row],[дата путевого листа]])</f>
        <v>32345402</v>
      </c>
      <c r="C2128" s="20" t="s">
        <v>381</v>
      </c>
      <c r="D2128" s="19">
        <v>45402</v>
      </c>
      <c r="E2128">
        <v>293</v>
      </c>
      <c r="F2128">
        <f>COUNTIF(Телематика!B:B,_22_05_2024__71315[[#This Row],[Столбец1]])</f>
        <v>1</v>
      </c>
    </row>
    <row r="2129" spans="1:6" hidden="1" x14ac:dyDescent="0.2">
      <c r="A2129">
        <v>323</v>
      </c>
      <c r="B2129" t="str">
        <f>CONCATENATE(_22_05_2024__71315[[#This Row],[ID транспорта]],_22_05_2024__71315[[#This Row],[дата путевого листа]])</f>
        <v>32345403</v>
      </c>
      <c r="C2129" s="20" t="s">
        <v>381</v>
      </c>
      <c r="D2129" s="19">
        <v>45403</v>
      </c>
      <c r="E2129">
        <v>254.12</v>
      </c>
      <c r="F2129">
        <f>COUNTIF(Телематика!B:B,_22_05_2024__71315[[#This Row],[Столбец1]])</f>
        <v>1</v>
      </c>
    </row>
    <row r="2130" spans="1:6" hidden="1" x14ac:dyDescent="0.2">
      <c r="A2130">
        <v>323</v>
      </c>
      <c r="B2130" t="str">
        <f>CONCATENATE(_22_05_2024__71315[[#This Row],[ID транспорта]],_22_05_2024__71315[[#This Row],[дата путевого листа]])</f>
        <v>32345404</v>
      </c>
      <c r="C2130" s="20" t="s">
        <v>381</v>
      </c>
      <c r="D2130" s="19">
        <v>45404</v>
      </c>
      <c r="E2130">
        <v>210.17</v>
      </c>
      <c r="F2130">
        <f>COUNTIF(Телематика!B:B,_22_05_2024__71315[[#This Row],[Столбец1]])</f>
        <v>1</v>
      </c>
    </row>
    <row r="2131" spans="1:6" hidden="1" x14ac:dyDescent="0.2">
      <c r="A2131">
        <v>323</v>
      </c>
      <c r="B2131" t="str">
        <f>CONCATENATE(_22_05_2024__71315[[#This Row],[ID транспорта]],_22_05_2024__71315[[#This Row],[дата путевого листа]])</f>
        <v>32345405</v>
      </c>
      <c r="C2131" s="20" t="s">
        <v>381</v>
      </c>
      <c r="D2131" s="19">
        <v>45405</v>
      </c>
      <c r="E2131">
        <v>284.36</v>
      </c>
      <c r="F2131">
        <f>COUNTIF(Телематика!B:B,_22_05_2024__71315[[#This Row],[Столбец1]])</f>
        <v>1</v>
      </c>
    </row>
    <row r="2132" spans="1:6" hidden="1" x14ac:dyDescent="0.2">
      <c r="A2132">
        <v>323</v>
      </c>
      <c r="B2132" t="str">
        <f>CONCATENATE(_22_05_2024__71315[[#This Row],[ID транспорта]],_22_05_2024__71315[[#This Row],[дата путевого листа]])</f>
        <v>32345406</v>
      </c>
      <c r="C2132" s="20" t="s">
        <v>381</v>
      </c>
      <c r="D2132" s="19">
        <v>45406</v>
      </c>
      <c r="E2132">
        <v>255.12</v>
      </c>
      <c r="F2132">
        <f>COUNTIF(Телематика!B:B,_22_05_2024__71315[[#This Row],[Столбец1]])</f>
        <v>1</v>
      </c>
    </row>
    <row r="2133" spans="1:6" hidden="1" x14ac:dyDescent="0.2">
      <c r="A2133">
        <v>323</v>
      </c>
      <c r="B2133" t="str">
        <f>CONCATENATE(_22_05_2024__71315[[#This Row],[ID транспорта]],_22_05_2024__71315[[#This Row],[дата путевого листа]])</f>
        <v>32345407</v>
      </c>
      <c r="C2133" s="20" t="s">
        <v>381</v>
      </c>
      <c r="D2133" s="19">
        <v>45407</v>
      </c>
      <c r="E2133">
        <v>389.15</v>
      </c>
      <c r="F2133">
        <f>COUNTIF(Телематика!B:B,_22_05_2024__71315[[#This Row],[Столбец1]])</f>
        <v>1</v>
      </c>
    </row>
    <row r="2134" spans="1:6" hidden="1" x14ac:dyDescent="0.2">
      <c r="A2134">
        <v>324</v>
      </c>
      <c r="B2134" t="str">
        <f>CONCATENATE(_22_05_2024__71315[[#This Row],[ID транспорта]],_22_05_2024__71315[[#This Row],[дата путевого листа]])</f>
        <v>32445389</v>
      </c>
      <c r="C2134" s="20" t="s">
        <v>382</v>
      </c>
      <c r="D2134" s="19">
        <v>45389</v>
      </c>
      <c r="E2134">
        <v>351.16</v>
      </c>
      <c r="F2134">
        <f>COUNTIF(Телематика!B:B,_22_05_2024__71315[[#This Row],[Столбец1]])</f>
        <v>1</v>
      </c>
    </row>
    <row r="2135" spans="1:6" hidden="1" x14ac:dyDescent="0.2">
      <c r="A2135">
        <v>324</v>
      </c>
      <c r="B2135" t="str">
        <f>CONCATENATE(_22_05_2024__71315[[#This Row],[ID транспорта]],_22_05_2024__71315[[#This Row],[дата путевого листа]])</f>
        <v>32445390</v>
      </c>
      <c r="C2135" s="20" t="s">
        <v>382</v>
      </c>
      <c r="D2135" s="19">
        <v>45390</v>
      </c>
      <c r="E2135">
        <v>301</v>
      </c>
      <c r="F2135">
        <f>COUNTIF(Телематика!B:B,_22_05_2024__71315[[#This Row],[Столбец1]])</f>
        <v>1</v>
      </c>
    </row>
    <row r="2136" spans="1:6" hidden="1" x14ac:dyDescent="0.2">
      <c r="A2136">
        <v>324</v>
      </c>
      <c r="B2136" t="str">
        <f>CONCATENATE(_22_05_2024__71315[[#This Row],[ID транспорта]],_22_05_2024__71315[[#This Row],[дата путевого листа]])</f>
        <v>32445391</v>
      </c>
      <c r="C2136" s="20" t="s">
        <v>382</v>
      </c>
      <c r="D2136" s="19">
        <v>45391</v>
      </c>
      <c r="E2136">
        <v>365.12</v>
      </c>
      <c r="F2136">
        <f>COUNTIF(Телематика!B:B,_22_05_2024__71315[[#This Row],[Столбец1]])</f>
        <v>1</v>
      </c>
    </row>
    <row r="2137" spans="1:6" hidden="1" x14ac:dyDescent="0.2">
      <c r="A2137">
        <v>324</v>
      </c>
      <c r="B2137" t="str">
        <f>CONCATENATE(_22_05_2024__71315[[#This Row],[ID транспорта]],_22_05_2024__71315[[#This Row],[дата путевого листа]])</f>
        <v>32445392</v>
      </c>
      <c r="C2137" s="20" t="s">
        <v>382</v>
      </c>
      <c r="D2137" s="19">
        <v>45392</v>
      </c>
      <c r="E2137">
        <v>269</v>
      </c>
      <c r="F2137">
        <f>COUNTIF(Телематика!B:B,_22_05_2024__71315[[#This Row],[Столбец1]])</f>
        <v>1</v>
      </c>
    </row>
    <row r="2138" spans="1:6" hidden="1" x14ac:dyDescent="0.2">
      <c r="A2138">
        <v>324</v>
      </c>
      <c r="B2138" t="str">
        <f>CONCATENATE(_22_05_2024__71315[[#This Row],[ID транспорта]],_22_05_2024__71315[[#This Row],[дата путевого листа]])</f>
        <v>32445393</v>
      </c>
      <c r="C2138" s="20" t="s">
        <v>382</v>
      </c>
      <c r="D2138" s="19">
        <v>45393</v>
      </c>
      <c r="E2138">
        <v>253</v>
      </c>
      <c r="F2138">
        <f>COUNTIF(Телематика!B:B,_22_05_2024__71315[[#This Row],[Столбец1]])</f>
        <v>1</v>
      </c>
    </row>
    <row r="2139" spans="1:6" hidden="1" x14ac:dyDescent="0.2">
      <c r="A2139">
        <v>324</v>
      </c>
      <c r="B2139" t="str">
        <f>CONCATENATE(_22_05_2024__71315[[#This Row],[ID транспорта]],_22_05_2024__71315[[#This Row],[дата путевого листа]])</f>
        <v>32445394</v>
      </c>
      <c r="C2139" s="20" t="s">
        <v>382</v>
      </c>
      <c r="D2139" s="19">
        <v>45394</v>
      </c>
      <c r="E2139">
        <v>234.64</v>
      </c>
      <c r="F2139">
        <f>COUNTIF(Телематика!B:B,_22_05_2024__71315[[#This Row],[Столбец1]])</f>
        <v>1</v>
      </c>
    </row>
    <row r="2140" spans="1:6" hidden="1" x14ac:dyDescent="0.2">
      <c r="A2140">
        <v>324</v>
      </c>
      <c r="B2140" t="str">
        <f>CONCATENATE(_22_05_2024__71315[[#This Row],[ID транспорта]],_22_05_2024__71315[[#This Row],[дата путевого листа]])</f>
        <v>32445395</v>
      </c>
      <c r="C2140" s="20" t="s">
        <v>382</v>
      </c>
      <c r="D2140" s="19">
        <v>45395</v>
      </c>
      <c r="E2140">
        <v>224.62</v>
      </c>
      <c r="F2140">
        <f>COUNTIF(Телематика!B:B,_22_05_2024__71315[[#This Row],[Столбец1]])</f>
        <v>1</v>
      </c>
    </row>
    <row r="2141" spans="1:6" hidden="1" x14ac:dyDescent="0.2">
      <c r="A2141">
        <v>324</v>
      </c>
      <c r="B2141" t="str">
        <f>CONCATENATE(_22_05_2024__71315[[#This Row],[ID транспорта]],_22_05_2024__71315[[#This Row],[дата путевого листа]])</f>
        <v>32445397</v>
      </c>
      <c r="C2141" s="20" t="s">
        <v>382</v>
      </c>
      <c r="D2141" s="19">
        <v>45397</v>
      </c>
      <c r="E2141">
        <v>377.12</v>
      </c>
      <c r="F2141">
        <f>COUNTIF(Телематика!B:B,_22_05_2024__71315[[#This Row],[Столбец1]])</f>
        <v>1</v>
      </c>
    </row>
    <row r="2142" spans="1:6" hidden="1" x14ac:dyDescent="0.2">
      <c r="A2142">
        <v>324</v>
      </c>
      <c r="B2142" t="str">
        <f>CONCATENATE(_22_05_2024__71315[[#This Row],[ID транспорта]],_22_05_2024__71315[[#This Row],[дата путевого листа]])</f>
        <v>32445398</v>
      </c>
      <c r="C2142" s="20" t="s">
        <v>382</v>
      </c>
      <c r="D2142" s="19">
        <v>45398</v>
      </c>
      <c r="E2142">
        <v>412.02</v>
      </c>
      <c r="F2142">
        <f>COUNTIF(Телематика!B:B,_22_05_2024__71315[[#This Row],[Столбец1]])</f>
        <v>1</v>
      </c>
    </row>
    <row r="2143" spans="1:6" x14ac:dyDescent="0.2">
      <c r="A2143">
        <v>325</v>
      </c>
      <c r="B2143" t="str">
        <f>CONCATENATE(_22_05_2024__71315[[#This Row],[ID транспорта]],_22_05_2024__71315[[#This Row],[дата путевого листа]])</f>
        <v>32545387</v>
      </c>
      <c r="C2143" s="20" t="s">
        <v>383</v>
      </c>
      <c r="D2143" s="19">
        <v>45387</v>
      </c>
      <c r="E2143">
        <v>555</v>
      </c>
      <c r="F2143">
        <f>COUNTIF(Телематика!B:B,_22_05_2024__71315[[#This Row],[Столбец1]])</f>
        <v>1</v>
      </c>
    </row>
    <row r="2144" spans="1:6" x14ac:dyDescent="0.2">
      <c r="A2144">
        <v>325</v>
      </c>
      <c r="B2144" t="str">
        <f>CONCATENATE(_22_05_2024__71315[[#This Row],[ID транспорта]],_22_05_2024__71315[[#This Row],[дата путевого листа]])</f>
        <v>32545390</v>
      </c>
      <c r="C2144" s="20" t="s">
        <v>383</v>
      </c>
      <c r="D2144" s="19">
        <v>45390</v>
      </c>
      <c r="E2144">
        <v>204</v>
      </c>
      <c r="F2144">
        <f>COUNTIF(Телематика!B:B,_22_05_2024__71315[[#This Row],[Столбец1]])</f>
        <v>1</v>
      </c>
    </row>
    <row r="2145" spans="1:6" x14ac:dyDescent="0.2">
      <c r="A2145">
        <v>325</v>
      </c>
      <c r="B2145" t="str">
        <f>CONCATENATE(_22_05_2024__71315[[#This Row],[ID транспорта]],_22_05_2024__71315[[#This Row],[дата путевого листа]])</f>
        <v>32545391</v>
      </c>
      <c r="C2145" s="20" t="s">
        <v>383</v>
      </c>
      <c r="D2145" s="19">
        <v>45391</v>
      </c>
      <c r="E2145">
        <v>213</v>
      </c>
      <c r="F2145">
        <f>COUNTIF(Телематика!B:B,_22_05_2024__71315[[#This Row],[Столбец1]])</f>
        <v>1</v>
      </c>
    </row>
    <row r="2146" spans="1:6" x14ac:dyDescent="0.2">
      <c r="A2146">
        <v>325</v>
      </c>
      <c r="B2146" t="str">
        <f>CONCATENATE(_22_05_2024__71315[[#This Row],[ID транспорта]],_22_05_2024__71315[[#This Row],[дата путевого листа]])</f>
        <v>32545392</v>
      </c>
      <c r="C2146" s="20" t="s">
        <v>383</v>
      </c>
      <c r="D2146" s="19">
        <v>45392</v>
      </c>
      <c r="E2146">
        <v>1217</v>
      </c>
      <c r="F2146">
        <f>COUNTIF(Телематика!B:B,_22_05_2024__71315[[#This Row],[Столбец1]])</f>
        <v>1</v>
      </c>
    </row>
    <row r="2147" spans="1:6" x14ac:dyDescent="0.2">
      <c r="A2147">
        <v>325</v>
      </c>
      <c r="B2147" t="str">
        <f>CONCATENATE(_22_05_2024__71315[[#This Row],[ID транспорта]],_22_05_2024__71315[[#This Row],[дата путевого листа]])</f>
        <v>32545394</v>
      </c>
      <c r="C2147" s="20" t="s">
        <v>383</v>
      </c>
      <c r="D2147" s="19">
        <v>45394</v>
      </c>
      <c r="E2147">
        <v>1029</v>
      </c>
      <c r="F2147">
        <f>COUNTIF(Телематика!B:B,_22_05_2024__71315[[#This Row],[Столбец1]])</f>
        <v>1</v>
      </c>
    </row>
    <row r="2148" spans="1:6" x14ac:dyDescent="0.2">
      <c r="A2148">
        <v>325</v>
      </c>
      <c r="B2148" t="str">
        <f>CONCATENATE(_22_05_2024__71315[[#This Row],[ID транспорта]],_22_05_2024__71315[[#This Row],[дата путевого листа]])</f>
        <v>32545398</v>
      </c>
      <c r="C2148" s="20" t="s">
        <v>383</v>
      </c>
      <c r="D2148" s="19">
        <v>45398</v>
      </c>
      <c r="E2148">
        <v>665</v>
      </c>
      <c r="F2148">
        <f>COUNTIF(Телематика!B:B,_22_05_2024__71315[[#This Row],[Столбец1]])</f>
        <v>1</v>
      </c>
    </row>
    <row r="2149" spans="1:6" x14ac:dyDescent="0.2">
      <c r="A2149">
        <v>325</v>
      </c>
      <c r="B2149" t="str">
        <f>CONCATENATE(_22_05_2024__71315[[#This Row],[ID транспорта]],_22_05_2024__71315[[#This Row],[дата путевого листа]])</f>
        <v>32545399</v>
      </c>
      <c r="C2149" s="20" t="s">
        <v>383</v>
      </c>
      <c r="D2149" s="19">
        <v>45399</v>
      </c>
      <c r="E2149">
        <v>208</v>
      </c>
      <c r="F2149">
        <f>COUNTIF(Телематика!B:B,_22_05_2024__71315[[#This Row],[Столбец1]])</f>
        <v>1</v>
      </c>
    </row>
    <row r="2150" spans="1:6" x14ac:dyDescent="0.2">
      <c r="A2150">
        <v>325</v>
      </c>
      <c r="B2150" t="str">
        <f>CONCATENATE(_22_05_2024__71315[[#This Row],[ID транспорта]],_22_05_2024__71315[[#This Row],[дата путевого листа]])</f>
        <v>32545400</v>
      </c>
      <c r="C2150" s="20" t="s">
        <v>383</v>
      </c>
      <c r="D2150" s="19">
        <v>45400</v>
      </c>
      <c r="E2150">
        <v>80</v>
      </c>
      <c r="F2150">
        <f>COUNTIF(Телематика!B:B,_22_05_2024__71315[[#This Row],[Столбец1]])</f>
        <v>1</v>
      </c>
    </row>
    <row r="2151" spans="1:6" x14ac:dyDescent="0.2">
      <c r="A2151">
        <v>325</v>
      </c>
      <c r="B2151" t="str">
        <f>CONCATENATE(_22_05_2024__71315[[#This Row],[ID транспорта]],_22_05_2024__71315[[#This Row],[дата путевого листа]])</f>
        <v>32545408</v>
      </c>
      <c r="C2151" s="20" t="s">
        <v>383</v>
      </c>
      <c r="D2151" s="19">
        <v>45408</v>
      </c>
      <c r="E2151">
        <v>1029</v>
      </c>
      <c r="F2151">
        <f>COUNTIF(Телематика!B:B,_22_05_2024__71315[[#This Row],[Столбец1]])</f>
        <v>1</v>
      </c>
    </row>
    <row r="2152" spans="1:6" x14ac:dyDescent="0.2">
      <c r="A2152">
        <v>325</v>
      </c>
      <c r="B2152" t="str">
        <f>CONCATENATE(_22_05_2024__71315[[#This Row],[ID транспорта]],_22_05_2024__71315[[#This Row],[дата путевого листа]])</f>
        <v>32545411</v>
      </c>
      <c r="C2152" s="20" t="s">
        <v>383</v>
      </c>
      <c r="D2152" s="19">
        <v>45411</v>
      </c>
      <c r="E2152">
        <v>665</v>
      </c>
      <c r="F2152">
        <f>COUNTIF(Телематика!B:B,_22_05_2024__71315[[#This Row],[Столбец1]])</f>
        <v>1</v>
      </c>
    </row>
    <row r="2153" spans="1:6" x14ac:dyDescent="0.2">
      <c r="A2153">
        <v>325</v>
      </c>
      <c r="B2153" t="str">
        <f>CONCATENATE(_22_05_2024__71315[[#This Row],[ID транспорта]],_22_05_2024__71315[[#This Row],[дата путевого листа]])</f>
        <v>32545412</v>
      </c>
      <c r="C2153" s="20" t="s">
        <v>383</v>
      </c>
      <c r="D2153" s="19">
        <v>45412</v>
      </c>
      <c r="E2153">
        <v>208</v>
      </c>
      <c r="F2153">
        <f>COUNTIF(Телематика!B:B,_22_05_2024__71315[[#This Row],[Столбец1]])</f>
        <v>1</v>
      </c>
    </row>
    <row r="2154" spans="1:6" x14ac:dyDescent="0.2">
      <c r="A2154">
        <v>326</v>
      </c>
      <c r="B2154" t="str">
        <f>CONCATENATE(_22_05_2024__71315[[#This Row],[ID транспорта]],_22_05_2024__71315[[#This Row],[дата путевого листа]])</f>
        <v>32645383</v>
      </c>
      <c r="C2154" s="20" t="s">
        <v>384</v>
      </c>
      <c r="D2154" s="19">
        <v>45383</v>
      </c>
      <c r="E2154">
        <v>489</v>
      </c>
      <c r="F2154">
        <f>COUNTIF(Телематика!B:B,_22_05_2024__71315[[#This Row],[Столбец1]])</f>
        <v>1</v>
      </c>
    </row>
    <row r="2155" spans="1:6" x14ac:dyDescent="0.2">
      <c r="A2155">
        <v>326</v>
      </c>
      <c r="B2155" t="str">
        <f>CONCATENATE(_22_05_2024__71315[[#This Row],[ID транспорта]],_22_05_2024__71315[[#This Row],[дата путевого листа]])</f>
        <v>32645385</v>
      </c>
      <c r="C2155" s="20" t="s">
        <v>384</v>
      </c>
      <c r="D2155" s="19">
        <v>45385</v>
      </c>
      <c r="E2155">
        <v>962</v>
      </c>
      <c r="F2155">
        <f>COUNTIF(Телематика!B:B,_22_05_2024__71315[[#This Row],[Столбец1]])</f>
        <v>1</v>
      </c>
    </row>
    <row r="2156" spans="1:6" x14ac:dyDescent="0.2">
      <c r="A2156">
        <v>326</v>
      </c>
      <c r="B2156" t="str">
        <f>CONCATENATE(_22_05_2024__71315[[#This Row],[ID транспорта]],_22_05_2024__71315[[#This Row],[дата путевого листа]])</f>
        <v>32645387</v>
      </c>
      <c r="C2156" s="20" t="s">
        <v>384</v>
      </c>
      <c r="D2156" s="19">
        <v>45387</v>
      </c>
      <c r="E2156">
        <v>555</v>
      </c>
      <c r="F2156">
        <f>COUNTIF(Телематика!B:B,_22_05_2024__71315[[#This Row],[Столбец1]])</f>
        <v>1</v>
      </c>
    </row>
    <row r="2157" spans="1:6" x14ac:dyDescent="0.2">
      <c r="A2157">
        <v>326</v>
      </c>
      <c r="B2157" t="str">
        <f>CONCATENATE(_22_05_2024__71315[[#This Row],[ID транспорта]],_22_05_2024__71315[[#This Row],[дата путевого листа]])</f>
        <v>32645390</v>
      </c>
      <c r="C2157" s="20" t="s">
        <v>384</v>
      </c>
      <c r="D2157" s="19">
        <v>45390</v>
      </c>
      <c r="E2157">
        <v>204</v>
      </c>
      <c r="F2157">
        <f>COUNTIF(Телематика!B:B,_22_05_2024__71315[[#This Row],[Столбец1]])</f>
        <v>1</v>
      </c>
    </row>
    <row r="2158" spans="1:6" x14ac:dyDescent="0.2">
      <c r="A2158">
        <v>326</v>
      </c>
      <c r="B2158" t="str">
        <f>CONCATENATE(_22_05_2024__71315[[#This Row],[ID транспорта]],_22_05_2024__71315[[#This Row],[дата путевого листа]])</f>
        <v>32645391</v>
      </c>
      <c r="C2158" s="20" t="s">
        <v>384</v>
      </c>
      <c r="D2158" s="19">
        <v>45391</v>
      </c>
      <c r="E2158">
        <v>213</v>
      </c>
      <c r="F2158">
        <f>COUNTIF(Телематика!B:B,_22_05_2024__71315[[#This Row],[Столбец1]])</f>
        <v>1</v>
      </c>
    </row>
    <row r="2159" spans="1:6" x14ac:dyDescent="0.2">
      <c r="A2159">
        <v>326</v>
      </c>
      <c r="B2159" t="str">
        <f>CONCATENATE(_22_05_2024__71315[[#This Row],[ID транспорта]],_22_05_2024__71315[[#This Row],[дата путевого листа]])</f>
        <v>32645392</v>
      </c>
      <c r="C2159" s="20" t="s">
        <v>384</v>
      </c>
      <c r="D2159" s="19">
        <v>45392</v>
      </c>
      <c r="E2159">
        <v>1217</v>
      </c>
      <c r="F2159">
        <f>COUNTIF(Телематика!B:B,_22_05_2024__71315[[#This Row],[Столбец1]])</f>
        <v>1</v>
      </c>
    </row>
    <row r="2160" spans="1:6" x14ac:dyDescent="0.2">
      <c r="A2160">
        <v>326</v>
      </c>
      <c r="B2160" t="str">
        <f>CONCATENATE(_22_05_2024__71315[[#This Row],[ID транспорта]],_22_05_2024__71315[[#This Row],[дата путевого листа]])</f>
        <v>32645394</v>
      </c>
      <c r="C2160" s="20" t="s">
        <v>384</v>
      </c>
      <c r="D2160" s="19">
        <v>45394</v>
      </c>
      <c r="E2160">
        <v>1029</v>
      </c>
      <c r="F2160">
        <f>COUNTIF(Телематика!B:B,_22_05_2024__71315[[#This Row],[Столбец1]])</f>
        <v>1</v>
      </c>
    </row>
    <row r="2161" spans="1:6" x14ac:dyDescent="0.2">
      <c r="A2161">
        <v>326</v>
      </c>
      <c r="B2161" t="str">
        <f>CONCATENATE(_22_05_2024__71315[[#This Row],[ID транспорта]],_22_05_2024__71315[[#This Row],[дата путевого листа]])</f>
        <v>32645398</v>
      </c>
      <c r="C2161" s="20" t="s">
        <v>384</v>
      </c>
      <c r="D2161" s="19">
        <v>45398</v>
      </c>
      <c r="E2161">
        <v>665</v>
      </c>
      <c r="F2161">
        <f>COUNTIF(Телематика!B:B,_22_05_2024__71315[[#This Row],[Столбец1]])</f>
        <v>1</v>
      </c>
    </row>
    <row r="2162" spans="1:6" x14ac:dyDescent="0.2">
      <c r="A2162">
        <v>326</v>
      </c>
      <c r="B2162" t="str">
        <f>CONCATENATE(_22_05_2024__71315[[#This Row],[ID транспорта]],_22_05_2024__71315[[#This Row],[дата путевого листа]])</f>
        <v>32645399</v>
      </c>
      <c r="C2162" s="20" t="s">
        <v>384</v>
      </c>
      <c r="D2162" s="19">
        <v>45399</v>
      </c>
      <c r="E2162">
        <v>208</v>
      </c>
      <c r="F2162">
        <f>COUNTIF(Телематика!B:B,_22_05_2024__71315[[#This Row],[Столбец1]])</f>
        <v>1</v>
      </c>
    </row>
    <row r="2163" spans="1:6" x14ac:dyDescent="0.2">
      <c r="A2163">
        <v>326</v>
      </c>
      <c r="B2163" t="str">
        <f>CONCATENATE(_22_05_2024__71315[[#This Row],[ID транспорта]],_22_05_2024__71315[[#This Row],[дата путевого листа]])</f>
        <v>32645400</v>
      </c>
      <c r="C2163" s="20" t="s">
        <v>384</v>
      </c>
      <c r="D2163" s="19">
        <v>45400</v>
      </c>
      <c r="E2163">
        <v>80</v>
      </c>
      <c r="F2163">
        <f>COUNTIF(Телематика!B:B,_22_05_2024__71315[[#This Row],[Столбец1]])</f>
        <v>1</v>
      </c>
    </row>
    <row r="2164" spans="1:6" x14ac:dyDescent="0.2">
      <c r="A2164">
        <v>326</v>
      </c>
      <c r="B2164" t="str">
        <f>CONCATENATE(_22_05_2024__71315[[#This Row],[ID транспорта]],_22_05_2024__71315[[#This Row],[дата путевого листа]])</f>
        <v>32645408</v>
      </c>
      <c r="C2164" s="20" t="s">
        <v>384</v>
      </c>
      <c r="D2164" s="19">
        <v>45408</v>
      </c>
      <c r="E2164">
        <v>1029</v>
      </c>
      <c r="F2164">
        <f>COUNTIF(Телематика!B:B,_22_05_2024__71315[[#This Row],[Столбец1]])</f>
        <v>1</v>
      </c>
    </row>
    <row r="2165" spans="1:6" x14ac:dyDescent="0.2">
      <c r="A2165">
        <v>326</v>
      </c>
      <c r="B2165" t="str">
        <f>CONCATENATE(_22_05_2024__71315[[#This Row],[ID транспорта]],_22_05_2024__71315[[#This Row],[дата путевого листа]])</f>
        <v>32645411</v>
      </c>
      <c r="C2165" s="20" t="s">
        <v>384</v>
      </c>
      <c r="D2165" s="19">
        <v>45411</v>
      </c>
      <c r="E2165">
        <v>665</v>
      </c>
      <c r="F2165">
        <f>COUNTIF(Телематика!B:B,_22_05_2024__71315[[#This Row],[Столбец1]])</f>
        <v>1</v>
      </c>
    </row>
    <row r="2166" spans="1:6" x14ac:dyDescent="0.2">
      <c r="A2166">
        <v>326</v>
      </c>
      <c r="B2166" t="str">
        <f>CONCATENATE(_22_05_2024__71315[[#This Row],[ID транспорта]],_22_05_2024__71315[[#This Row],[дата путевого листа]])</f>
        <v>32645412</v>
      </c>
      <c r="C2166" s="20" t="s">
        <v>384</v>
      </c>
      <c r="D2166" s="19">
        <v>45412</v>
      </c>
      <c r="E2166">
        <v>208</v>
      </c>
      <c r="F2166">
        <f>COUNTIF(Телематика!B:B,_22_05_2024__71315[[#This Row],[Столбец1]])</f>
        <v>1</v>
      </c>
    </row>
    <row r="2167" spans="1:6" x14ac:dyDescent="0.2">
      <c r="A2167">
        <v>327</v>
      </c>
      <c r="B2167" t="str">
        <f>CONCATENATE(_22_05_2024__71315[[#This Row],[ID транспорта]],_22_05_2024__71315[[#This Row],[дата путевого листа]])</f>
        <v>32745383</v>
      </c>
      <c r="C2167" s="20" t="s">
        <v>385</v>
      </c>
      <c r="D2167" s="19">
        <v>45383</v>
      </c>
      <c r="E2167">
        <v>286</v>
      </c>
      <c r="F2167">
        <f>COUNTIF(Телематика!B:B,_22_05_2024__71315[[#This Row],[Столбец1]])</f>
        <v>1</v>
      </c>
    </row>
    <row r="2168" spans="1:6" x14ac:dyDescent="0.2">
      <c r="A2168">
        <v>327</v>
      </c>
      <c r="B2168" t="str">
        <f>CONCATENATE(_22_05_2024__71315[[#This Row],[ID транспорта]],_22_05_2024__71315[[#This Row],[дата путевого листа]])</f>
        <v>32745385</v>
      </c>
      <c r="C2168" s="20" t="s">
        <v>385</v>
      </c>
      <c r="D2168" s="19">
        <v>45385</v>
      </c>
      <c r="E2168">
        <v>56</v>
      </c>
      <c r="F2168">
        <f>COUNTIF(Телематика!B:B,_22_05_2024__71315[[#This Row],[Столбец1]])</f>
        <v>1</v>
      </c>
    </row>
    <row r="2169" spans="1:6" x14ac:dyDescent="0.2">
      <c r="A2169">
        <v>327</v>
      </c>
      <c r="B2169" t="str">
        <f>CONCATENATE(_22_05_2024__71315[[#This Row],[ID транспорта]],_22_05_2024__71315[[#This Row],[дата путевого листа]])</f>
        <v>32745388</v>
      </c>
      <c r="C2169" s="20" t="s">
        <v>385</v>
      </c>
      <c r="D2169" s="19">
        <v>45388</v>
      </c>
      <c r="E2169">
        <v>189</v>
      </c>
      <c r="F2169">
        <f>COUNTIF(Телематика!B:B,_22_05_2024__71315[[#This Row],[Столбец1]])</f>
        <v>1</v>
      </c>
    </row>
    <row r="2170" spans="1:6" x14ac:dyDescent="0.2">
      <c r="A2170">
        <v>327</v>
      </c>
      <c r="B2170" t="str">
        <f>CONCATENATE(_22_05_2024__71315[[#This Row],[ID транспорта]],_22_05_2024__71315[[#This Row],[дата путевого листа]])</f>
        <v>32745391</v>
      </c>
      <c r="C2170" s="20" t="s">
        <v>385</v>
      </c>
      <c r="D2170" s="19">
        <v>45391</v>
      </c>
      <c r="E2170">
        <v>165</v>
      </c>
      <c r="F2170">
        <f>COUNTIF(Телематика!B:B,_22_05_2024__71315[[#This Row],[Столбец1]])</f>
        <v>1</v>
      </c>
    </row>
    <row r="2171" spans="1:6" x14ac:dyDescent="0.2">
      <c r="A2171">
        <v>327</v>
      </c>
      <c r="B2171" t="str">
        <f>CONCATENATE(_22_05_2024__71315[[#This Row],[ID транспорта]],_22_05_2024__71315[[#This Row],[дата путевого листа]])</f>
        <v>32745392</v>
      </c>
      <c r="C2171" s="20" t="s">
        <v>385</v>
      </c>
      <c r="D2171" s="19">
        <v>45392</v>
      </c>
      <c r="E2171">
        <v>564</v>
      </c>
      <c r="F2171">
        <f>COUNTIF(Телематика!B:B,_22_05_2024__71315[[#This Row],[Столбец1]])</f>
        <v>1</v>
      </c>
    </row>
    <row r="2172" spans="1:6" x14ac:dyDescent="0.2">
      <c r="A2172">
        <v>327</v>
      </c>
      <c r="B2172" t="str">
        <f>CONCATENATE(_22_05_2024__71315[[#This Row],[ID транспорта]],_22_05_2024__71315[[#This Row],[дата путевого листа]])</f>
        <v>32745393</v>
      </c>
      <c r="C2172" s="20" t="s">
        <v>385</v>
      </c>
      <c r="D2172" s="19">
        <v>45393</v>
      </c>
      <c r="E2172">
        <v>149</v>
      </c>
      <c r="F2172">
        <f>COUNTIF(Телематика!B:B,_22_05_2024__71315[[#This Row],[Столбец1]])</f>
        <v>1</v>
      </c>
    </row>
    <row r="2173" spans="1:6" x14ac:dyDescent="0.2">
      <c r="A2173">
        <v>327</v>
      </c>
      <c r="B2173" t="str">
        <f>CONCATENATE(_22_05_2024__71315[[#This Row],[ID транспорта]],_22_05_2024__71315[[#This Row],[дата путевого листа]])</f>
        <v>32745394</v>
      </c>
      <c r="C2173" s="20" t="s">
        <v>385</v>
      </c>
      <c r="D2173" s="19">
        <v>45394</v>
      </c>
      <c r="E2173">
        <v>256</v>
      </c>
      <c r="F2173">
        <f>COUNTIF(Телематика!B:B,_22_05_2024__71315[[#This Row],[Столбец1]])</f>
        <v>1</v>
      </c>
    </row>
    <row r="2174" spans="1:6" x14ac:dyDescent="0.2">
      <c r="A2174">
        <v>327</v>
      </c>
      <c r="B2174" t="str">
        <f>CONCATENATE(_22_05_2024__71315[[#This Row],[ID транспорта]],_22_05_2024__71315[[#This Row],[дата путевого листа]])</f>
        <v>32745397</v>
      </c>
      <c r="C2174" s="20" t="s">
        <v>385</v>
      </c>
      <c r="D2174" s="19">
        <v>45397</v>
      </c>
      <c r="E2174">
        <v>5</v>
      </c>
      <c r="F2174">
        <f>COUNTIF(Телематика!B:B,_22_05_2024__71315[[#This Row],[Столбец1]])</f>
        <v>1</v>
      </c>
    </row>
    <row r="2175" spans="1:6" x14ac:dyDescent="0.2">
      <c r="A2175">
        <v>327</v>
      </c>
      <c r="B2175" t="str">
        <f>CONCATENATE(_22_05_2024__71315[[#This Row],[ID транспорта]],_22_05_2024__71315[[#This Row],[дата путевого листа]])</f>
        <v>32745400</v>
      </c>
      <c r="C2175" s="20" t="s">
        <v>385</v>
      </c>
      <c r="D2175" s="19">
        <v>45400</v>
      </c>
      <c r="E2175">
        <v>28</v>
      </c>
      <c r="F2175">
        <f>COUNTIF(Телематика!B:B,_22_05_2024__71315[[#This Row],[Столбец1]])</f>
        <v>1</v>
      </c>
    </row>
    <row r="2176" spans="1:6" x14ac:dyDescent="0.2">
      <c r="A2176">
        <v>327</v>
      </c>
      <c r="B2176" t="str">
        <f>CONCATENATE(_22_05_2024__71315[[#This Row],[ID транспорта]],_22_05_2024__71315[[#This Row],[дата путевого листа]])</f>
        <v>32745401</v>
      </c>
      <c r="C2176" s="20" t="s">
        <v>385</v>
      </c>
      <c r="D2176" s="19">
        <v>45401</v>
      </c>
      <c r="E2176">
        <v>298</v>
      </c>
      <c r="F2176">
        <f>COUNTIF(Телематика!B:B,_22_05_2024__71315[[#This Row],[Столбец1]])</f>
        <v>1</v>
      </c>
    </row>
    <row r="2177" spans="1:6" x14ac:dyDescent="0.2">
      <c r="A2177">
        <v>327</v>
      </c>
      <c r="B2177" t="str">
        <f>CONCATENATE(_22_05_2024__71315[[#This Row],[ID транспорта]],_22_05_2024__71315[[#This Row],[дата путевого листа]])</f>
        <v>32745402</v>
      </c>
      <c r="C2177" s="20" t="s">
        <v>385</v>
      </c>
      <c r="D2177" s="19">
        <v>45402</v>
      </c>
      <c r="E2177">
        <v>710</v>
      </c>
      <c r="F2177">
        <f>COUNTIF(Телематика!B:B,_22_05_2024__71315[[#This Row],[Столбец1]])</f>
        <v>1</v>
      </c>
    </row>
    <row r="2178" spans="1:6" x14ac:dyDescent="0.2">
      <c r="A2178">
        <v>327</v>
      </c>
      <c r="B2178" t="str">
        <f>CONCATENATE(_22_05_2024__71315[[#This Row],[ID транспорта]],_22_05_2024__71315[[#This Row],[дата путевого листа]])</f>
        <v>32745405</v>
      </c>
      <c r="C2178" s="20" t="s">
        <v>385</v>
      </c>
      <c r="D2178" s="19">
        <v>45405</v>
      </c>
      <c r="E2178">
        <v>354</v>
      </c>
      <c r="F2178">
        <f>COUNTIF(Телематика!B:B,_22_05_2024__71315[[#This Row],[Столбец1]])</f>
        <v>1</v>
      </c>
    </row>
    <row r="2179" spans="1:6" x14ac:dyDescent="0.2">
      <c r="A2179">
        <v>327</v>
      </c>
      <c r="B2179" t="str">
        <f>CONCATENATE(_22_05_2024__71315[[#This Row],[ID транспорта]],_22_05_2024__71315[[#This Row],[дата путевого листа]])</f>
        <v>32745406</v>
      </c>
      <c r="C2179" s="20" t="s">
        <v>385</v>
      </c>
      <c r="D2179" s="19">
        <v>45406</v>
      </c>
      <c r="E2179">
        <v>14</v>
      </c>
      <c r="F2179">
        <f>COUNTIF(Телематика!B:B,_22_05_2024__71315[[#This Row],[Столбец1]])</f>
        <v>1</v>
      </c>
    </row>
    <row r="2180" spans="1:6" x14ac:dyDescent="0.2">
      <c r="A2180">
        <v>327</v>
      </c>
      <c r="B2180" t="str">
        <f>CONCATENATE(_22_05_2024__71315[[#This Row],[ID транспорта]],_22_05_2024__71315[[#This Row],[дата путевого листа]])</f>
        <v>32745407</v>
      </c>
      <c r="C2180" s="20" t="s">
        <v>385</v>
      </c>
      <c r="D2180" s="19">
        <v>45407</v>
      </c>
      <c r="E2180">
        <v>422</v>
      </c>
      <c r="F2180">
        <f>COUNTIF(Телематика!B:B,_22_05_2024__71315[[#This Row],[Столбец1]])</f>
        <v>1</v>
      </c>
    </row>
    <row r="2181" spans="1:6" x14ac:dyDescent="0.2">
      <c r="A2181">
        <v>327</v>
      </c>
      <c r="B2181" t="str">
        <f>CONCATENATE(_22_05_2024__71315[[#This Row],[ID транспорта]],_22_05_2024__71315[[#This Row],[дата путевого листа]])</f>
        <v>32745408</v>
      </c>
      <c r="C2181" s="20" t="s">
        <v>385</v>
      </c>
      <c r="D2181" s="19">
        <v>45408</v>
      </c>
      <c r="E2181">
        <v>455</v>
      </c>
      <c r="F2181">
        <f>COUNTIF(Телематика!B:B,_22_05_2024__71315[[#This Row],[Столбец1]])</f>
        <v>1</v>
      </c>
    </row>
    <row r="2182" spans="1:6" x14ac:dyDescent="0.2">
      <c r="A2182">
        <v>327</v>
      </c>
      <c r="B2182" t="str">
        <f>CONCATENATE(_22_05_2024__71315[[#This Row],[ID транспорта]],_22_05_2024__71315[[#This Row],[дата путевого листа]])</f>
        <v>32745409</v>
      </c>
      <c r="C2182" s="20" t="s">
        <v>385</v>
      </c>
      <c r="D2182" s="19">
        <v>45409</v>
      </c>
      <c r="E2182">
        <v>26</v>
      </c>
      <c r="F2182">
        <f>COUNTIF(Телематика!B:B,_22_05_2024__71315[[#This Row],[Столбец1]])</f>
        <v>1</v>
      </c>
    </row>
    <row r="2183" spans="1:6" x14ac:dyDescent="0.2">
      <c r="A2183">
        <v>327</v>
      </c>
      <c r="B2183" t="str">
        <f>CONCATENATE(_22_05_2024__71315[[#This Row],[ID транспорта]],_22_05_2024__71315[[#This Row],[дата путевого листа]])</f>
        <v>32745410</v>
      </c>
      <c r="C2183" s="20" t="s">
        <v>385</v>
      </c>
      <c r="D2183" s="19">
        <v>45410</v>
      </c>
      <c r="E2183">
        <v>58</v>
      </c>
      <c r="F2183">
        <f>COUNTIF(Телематика!B:B,_22_05_2024__71315[[#This Row],[Столбец1]])</f>
        <v>1</v>
      </c>
    </row>
    <row r="2184" spans="1:6" x14ac:dyDescent="0.2">
      <c r="A2184">
        <v>327</v>
      </c>
      <c r="B2184" t="str">
        <f>CONCATENATE(_22_05_2024__71315[[#This Row],[ID транспорта]],_22_05_2024__71315[[#This Row],[дата путевого листа]])</f>
        <v>32745412</v>
      </c>
      <c r="C2184" s="20" t="s">
        <v>385</v>
      </c>
      <c r="D2184" s="19">
        <v>45412</v>
      </c>
      <c r="E2184">
        <v>346</v>
      </c>
      <c r="F2184">
        <f>COUNTIF(Телематика!B:B,_22_05_2024__71315[[#This Row],[Столбец1]])</f>
        <v>1</v>
      </c>
    </row>
    <row r="2185" spans="1:6" x14ac:dyDescent="0.2">
      <c r="A2185">
        <v>328</v>
      </c>
      <c r="B2185" t="str">
        <f>CONCATENATE(_22_05_2024__71315[[#This Row],[ID транспорта]],_22_05_2024__71315[[#This Row],[дата путевого листа]])</f>
        <v>32845383</v>
      </c>
      <c r="C2185" s="20" t="s">
        <v>386</v>
      </c>
      <c r="D2185" s="19">
        <v>45383</v>
      </c>
      <c r="E2185">
        <v>286</v>
      </c>
      <c r="F2185">
        <f>COUNTIF(Телематика!B:B,_22_05_2024__71315[[#This Row],[Столбец1]])</f>
        <v>1</v>
      </c>
    </row>
    <row r="2186" spans="1:6" x14ac:dyDescent="0.2">
      <c r="A2186">
        <v>328</v>
      </c>
      <c r="B2186" t="str">
        <f>CONCATENATE(_22_05_2024__71315[[#This Row],[ID транспорта]],_22_05_2024__71315[[#This Row],[дата путевого листа]])</f>
        <v>32845385</v>
      </c>
      <c r="C2186" s="20" t="s">
        <v>386</v>
      </c>
      <c r="D2186" s="19">
        <v>45385</v>
      </c>
      <c r="E2186">
        <v>356</v>
      </c>
      <c r="F2186">
        <f>COUNTIF(Телематика!B:B,_22_05_2024__71315[[#This Row],[Столбец1]])</f>
        <v>1</v>
      </c>
    </row>
    <row r="2187" spans="1:6" x14ac:dyDescent="0.2">
      <c r="A2187">
        <v>328</v>
      </c>
      <c r="B2187" t="str">
        <f>CONCATENATE(_22_05_2024__71315[[#This Row],[ID транспорта]],_22_05_2024__71315[[#This Row],[дата путевого листа]])</f>
        <v>32845388</v>
      </c>
      <c r="C2187" s="20" t="s">
        <v>386</v>
      </c>
      <c r="D2187" s="19">
        <v>45388</v>
      </c>
      <c r="E2187">
        <v>189</v>
      </c>
      <c r="F2187">
        <f>COUNTIF(Телематика!B:B,_22_05_2024__71315[[#This Row],[Столбец1]])</f>
        <v>1</v>
      </c>
    </row>
    <row r="2188" spans="1:6" x14ac:dyDescent="0.2">
      <c r="A2188">
        <v>328</v>
      </c>
      <c r="B2188" t="str">
        <f>CONCATENATE(_22_05_2024__71315[[#This Row],[ID транспорта]],_22_05_2024__71315[[#This Row],[дата путевого листа]])</f>
        <v>32845391</v>
      </c>
      <c r="C2188" s="20" t="s">
        <v>386</v>
      </c>
      <c r="D2188" s="19">
        <v>45391</v>
      </c>
      <c r="E2188">
        <v>165</v>
      </c>
      <c r="F2188">
        <f>COUNTIF(Телематика!B:B,_22_05_2024__71315[[#This Row],[Столбец1]])</f>
        <v>1</v>
      </c>
    </row>
    <row r="2189" spans="1:6" x14ac:dyDescent="0.2">
      <c r="A2189">
        <v>328</v>
      </c>
      <c r="B2189" t="str">
        <f>CONCATENATE(_22_05_2024__71315[[#This Row],[ID транспорта]],_22_05_2024__71315[[#This Row],[дата путевого листа]])</f>
        <v>32845392</v>
      </c>
      <c r="C2189" s="20" t="s">
        <v>386</v>
      </c>
      <c r="D2189" s="19">
        <v>45392</v>
      </c>
      <c r="E2189">
        <v>564</v>
      </c>
      <c r="F2189">
        <f>COUNTIF(Телематика!B:B,_22_05_2024__71315[[#This Row],[Столбец1]])</f>
        <v>1</v>
      </c>
    </row>
    <row r="2190" spans="1:6" x14ac:dyDescent="0.2">
      <c r="A2190">
        <v>328</v>
      </c>
      <c r="B2190" t="str">
        <f>CONCATENATE(_22_05_2024__71315[[#This Row],[ID транспорта]],_22_05_2024__71315[[#This Row],[дата путевого листа]])</f>
        <v>32845393</v>
      </c>
      <c r="C2190" s="20" t="s">
        <v>386</v>
      </c>
      <c r="D2190" s="19">
        <v>45393</v>
      </c>
      <c r="E2190">
        <v>149</v>
      </c>
      <c r="F2190">
        <f>COUNTIF(Телематика!B:B,_22_05_2024__71315[[#This Row],[Столбец1]])</f>
        <v>1</v>
      </c>
    </row>
    <row r="2191" spans="1:6" x14ac:dyDescent="0.2">
      <c r="A2191">
        <v>328</v>
      </c>
      <c r="B2191" t="str">
        <f>CONCATENATE(_22_05_2024__71315[[#This Row],[ID транспорта]],_22_05_2024__71315[[#This Row],[дата путевого листа]])</f>
        <v>32845394</v>
      </c>
      <c r="C2191" s="20" t="s">
        <v>386</v>
      </c>
      <c r="D2191" s="19">
        <v>45394</v>
      </c>
      <c r="E2191">
        <v>256</v>
      </c>
      <c r="F2191">
        <f>COUNTIF(Телематика!B:B,_22_05_2024__71315[[#This Row],[Столбец1]])</f>
        <v>1</v>
      </c>
    </row>
    <row r="2192" spans="1:6" x14ac:dyDescent="0.2">
      <c r="A2192">
        <v>328</v>
      </c>
      <c r="B2192" t="str">
        <f>CONCATENATE(_22_05_2024__71315[[#This Row],[ID транспорта]],_22_05_2024__71315[[#This Row],[дата путевого листа]])</f>
        <v>32845397</v>
      </c>
      <c r="C2192" s="20" t="s">
        <v>386</v>
      </c>
      <c r="D2192" s="19">
        <v>45397</v>
      </c>
      <c r="E2192">
        <v>485</v>
      </c>
      <c r="F2192">
        <f>COUNTIF(Телематика!B:B,_22_05_2024__71315[[#This Row],[Столбец1]])</f>
        <v>1</v>
      </c>
    </row>
    <row r="2193" spans="1:6" x14ac:dyDescent="0.2">
      <c r="A2193">
        <v>328</v>
      </c>
      <c r="B2193" t="str">
        <f>CONCATENATE(_22_05_2024__71315[[#This Row],[ID транспорта]],_22_05_2024__71315[[#This Row],[дата путевого листа]])</f>
        <v>32845400</v>
      </c>
      <c r="C2193" s="20" t="s">
        <v>386</v>
      </c>
      <c r="D2193" s="19">
        <v>45400</v>
      </c>
      <c r="E2193">
        <v>28</v>
      </c>
      <c r="F2193">
        <f>COUNTIF(Телематика!B:B,_22_05_2024__71315[[#This Row],[Столбец1]])</f>
        <v>1</v>
      </c>
    </row>
    <row r="2194" spans="1:6" x14ac:dyDescent="0.2">
      <c r="A2194">
        <v>328</v>
      </c>
      <c r="B2194" t="str">
        <f>CONCATENATE(_22_05_2024__71315[[#This Row],[ID транспорта]],_22_05_2024__71315[[#This Row],[дата путевого листа]])</f>
        <v>32845401</v>
      </c>
      <c r="C2194" s="20" t="s">
        <v>386</v>
      </c>
      <c r="D2194" s="19">
        <v>45401</v>
      </c>
      <c r="E2194">
        <v>298</v>
      </c>
      <c r="F2194">
        <f>COUNTIF(Телематика!B:B,_22_05_2024__71315[[#This Row],[Столбец1]])</f>
        <v>1</v>
      </c>
    </row>
    <row r="2195" spans="1:6" x14ac:dyDescent="0.2">
      <c r="A2195">
        <v>328</v>
      </c>
      <c r="B2195" t="str">
        <f>CONCATENATE(_22_05_2024__71315[[#This Row],[ID транспорта]],_22_05_2024__71315[[#This Row],[дата путевого листа]])</f>
        <v>32845402</v>
      </c>
      <c r="C2195" s="20" t="s">
        <v>386</v>
      </c>
      <c r="D2195" s="19">
        <v>45402</v>
      </c>
      <c r="E2195">
        <v>710</v>
      </c>
      <c r="F2195">
        <f>COUNTIF(Телематика!B:B,_22_05_2024__71315[[#This Row],[Столбец1]])</f>
        <v>1</v>
      </c>
    </row>
    <row r="2196" spans="1:6" x14ac:dyDescent="0.2">
      <c r="A2196">
        <v>328</v>
      </c>
      <c r="B2196" t="str">
        <f>CONCATENATE(_22_05_2024__71315[[#This Row],[ID транспорта]],_22_05_2024__71315[[#This Row],[дата путевого листа]])</f>
        <v>32845405</v>
      </c>
      <c r="C2196" s="20" t="s">
        <v>386</v>
      </c>
      <c r="D2196" s="19">
        <v>45405</v>
      </c>
      <c r="E2196">
        <v>354</v>
      </c>
      <c r="F2196">
        <f>COUNTIF(Телематика!B:B,_22_05_2024__71315[[#This Row],[Столбец1]])</f>
        <v>1</v>
      </c>
    </row>
    <row r="2197" spans="1:6" x14ac:dyDescent="0.2">
      <c r="A2197">
        <v>328</v>
      </c>
      <c r="B2197" t="str">
        <f>CONCATENATE(_22_05_2024__71315[[#This Row],[ID транспорта]],_22_05_2024__71315[[#This Row],[дата путевого листа]])</f>
        <v>32845406</v>
      </c>
      <c r="C2197" s="20" t="s">
        <v>386</v>
      </c>
      <c r="D2197" s="19">
        <v>45406</v>
      </c>
      <c r="E2197">
        <v>114</v>
      </c>
      <c r="F2197">
        <f>COUNTIF(Телематика!B:B,_22_05_2024__71315[[#This Row],[Столбец1]])</f>
        <v>1</v>
      </c>
    </row>
    <row r="2198" spans="1:6" x14ac:dyDescent="0.2">
      <c r="A2198">
        <v>328</v>
      </c>
      <c r="B2198" t="str">
        <f>CONCATENATE(_22_05_2024__71315[[#This Row],[ID транспорта]],_22_05_2024__71315[[#This Row],[дата путевого листа]])</f>
        <v>32845407</v>
      </c>
      <c r="C2198" s="20" t="s">
        <v>386</v>
      </c>
      <c r="D2198" s="19">
        <v>45407</v>
      </c>
      <c r="E2198">
        <v>422</v>
      </c>
      <c r="F2198">
        <f>COUNTIF(Телематика!B:B,_22_05_2024__71315[[#This Row],[Столбец1]])</f>
        <v>1</v>
      </c>
    </row>
    <row r="2199" spans="1:6" x14ac:dyDescent="0.2">
      <c r="A2199">
        <v>328</v>
      </c>
      <c r="B2199" t="str">
        <f>CONCATENATE(_22_05_2024__71315[[#This Row],[ID транспорта]],_22_05_2024__71315[[#This Row],[дата путевого листа]])</f>
        <v>32845408</v>
      </c>
      <c r="C2199" s="20" t="s">
        <v>386</v>
      </c>
      <c r="D2199" s="19">
        <v>45408</v>
      </c>
      <c r="E2199">
        <v>455</v>
      </c>
      <c r="F2199">
        <f>COUNTIF(Телематика!B:B,_22_05_2024__71315[[#This Row],[Столбец1]])</f>
        <v>1</v>
      </c>
    </row>
    <row r="2200" spans="1:6" x14ac:dyDescent="0.2">
      <c r="A2200">
        <v>328</v>
      </c>
      <c r="B2200" t="str">
        <f>CONCATENATE(_22_05_2024__71315[[#This Row],[ID транспорта]],_22_05_2024__71315[[#This Row],[дата путевого листа]])</f>
        <v>32845409</v>
      </c>
      <c r="C2200" s="20" t="s">
        <v>386</v>
      </c>
      <c r="D2200" s="19">
        <v>45409</v>
      </c>
      <c r="E2200">
        <v>26</v>
      </c>
      <c r="F2200">
        <f>COUNTIF(Телематика!B:B,_22_05_2024__71315[[#This Row],[Столбец1]])</f>
        <v>1</v>
      </c>
    </row>
    <row r="2201" spans="1:6" x14ac:dyDescent="0.2">
      <c r="A2201">
        <v>328</v>
      </c>
      <c r="B2201" t="str">
        <f>CONCATENATE(_22_05_2024__71315[[#This Row],[ID транспорта]],_22_05_2024__71315[[#This Row],[дата путевого листа]])</f>
        <v>32845410</v>
      </c>
      <c r="C2201" s="20" t="s">
        <v>386</v>
      </c>
      <c r="D2201" s="19">
        <v>45410</v>
      </c>
      <c r="E2201">
        <v>58</v>
      </c>
      <c r="F2201">
        <f>COUNTIF(Телематика!B:B,_22_05_2024__71315[[#This Row],[Столбец1]])</f>
        <v>1</v>
      </c>
    </row>
    <row r="2202" spans="1:6" x14ac:dyDescent="0.2">
      <c r="A2202">
        <v>328</v>
      </c>
      <c r="B2202" t="str">
        <f>CONCATENATE(_22_05_2024__71315[[#This Row],[ID транспорта]],_22_05_2024__71315[[#This Row],[дата путевого листа]])</f>
        <v>32845412</v>
      </c>
      <c r="C2202" s="20" t="s">
        <v>386</v>
      </c>
      <c r="D2202" s="19">
        <v>45412</v>
      </c>
      <c r="E2202">
        <v>346</v>
      </c>
      <c r="F2202">
        <f>COUNTIF(Телематика!B:B,_22_05_2024__71315[[#This Row],[Столбец1]])</f>
        <v>1</v>
      </c>
    </row>
    <row r="2203" spans="1:6" hidden="1" x14ac:dyDescent="0.2">
      <c r="A2203">
        <v>343</v>
      </c>
      <c r="B2203" t="str">
        <f>CONCATENATE(_22_05_2024__71315[[#This Row],[ID транспорта]],_22_05_2024__71315[[#This Row],[дата путевого листа]])</f>
        <v>34345397</v>
      </c>
      <c r="C2203" s="20" t="s">
        <v>397</v>
      </c>
      <c r="D2203" s="19">
        <v>45397</v>
      </c>
      <c r="E2203">
        <v>485</v>
      </c>
      <c r="F2203">
        <f>COUNTIF(Телематика!B:B,_22_05_2024__71315[[#This Row],[Столбец1]])</f>
        <v>1</v>
      </c>
    </row>
    <row r="2204" spans="1:6" hidden="1" x14ac:dyDescent="0.2">
      <c r="A2204">
        <v>343</v>
      </c>
      <c r="B2204" t="str">
        <f>CONCATENATE(_22_05_2024__71315[[#This Row],[ID транспорта]],_22_05_2024__71315[[#This Row],[дата путевого листа]])</f>
        <v>34345400</v>
      </c>
      <c r="C2204" s="20" t="s">
        <v>397</v>
      </c>
      <c r="D2204" s="19">
        <v>45400</v>
      </c>
      <c r="E2204">
        <v>28</v>
      </c>
      <c r="F2204">
        <f>COUNTIF(Телематика!B:B,_22_05_2024__71315[[#This Row],[Столбец1]])</f>
        <v>1</v>
      </c>
    </row>
    <row r="2205" spans="1:6" hidden="1" x14ac:dyDescent="0.2">
      <c r="A2205">
        <v>343</v>
      </c>
      <c r="B2205" t="str">
        <f>CONCATENATE(_22_05_2024__71315[[#This Row],[ID транспорта]],_22_05_2024__71315[[#This Row],[дата путевого листа]])</f>
        <v>34345401</v>
      </c>
      <c r="C2205" s="20" t="s">
        <v>397</v>
      </c>
      <c r="D2205" s="19">
        <v>45401</v>
      </c>
      <c r="E2205">
        <v>298</v>
      </c>
      <c r="F2205">
        <f>COUNTIF(Телематика!B:B,_22_05_2024__71315[[#This Row],[Столбец1]])</f>
        <v>1</v>
      </c>
    </row>
    <row r="2206" spans="1:6" hidden="1" x14ac:dyDescent="0.2">
      <c r="A2206">
        <v>343</v>
      </c>
      <c r="B2206" t="str">
        <f>CONCATENATE(_22_05_2024__71315[[#This Row],[ID транспорта]],_22_05_2024__71315[[#This Row],[дата путевого листа]])</f>
        <v>34345402</v>
      </c>
      <c r="C2206" s="20" t="s">
        <v>397</v>
      </c>
      <c r="D2206" s="19">
        <v>45402</v>
      </c>
      <c r="E2206">
        <v>710</v>
      </c>
      <c r="F2206">
        <f>COUNTIF(Телематика!B:B,_22_05_2024__71315[[#This Row],[Столбец1]])</f>
        <v>1</v>
      </c>
    </row>
    <row r="2207" spans="1:6" hidden="1" x14ac:dyDescent="0.2">
      <c r="A2207">
        <v>346</v>
      </c>
      <c r="B2207" t="str">
        <f>CONCATENATE(_22_05_2024__71315[[#This Row],[ID транспорта]],_22_05_2024__71315[[#This Row],[дата путевого листа]])</f>
        <v>34645383</v>
      </c>
      <c r="C2207" s="20" t="s">
        <v>400</v>
      </c>
      <c r="D2207" s="19">
        <v>45383</v>
      </c>
      <c r="E2207">
        <v>876</v>
      </c>
      <c r="F2207">
        <f>COUNTIF(Телематика!B:B,_22_05_2024__71315[[#This Row],[Столбец1]])</f>
        <v>1</v>
      </c>
    </row>
    <row r="2208" spans="1:6" hidden="1" x14ac:dyDescent="0.2">
      <c r="A2208">
        <v>346</v>
      </c>
      <c r="B2208" t="str">
        <f>CONCATENATE(_22_05_2024__71315[[#This Row],[ID транспорта]],_22_05_2024__71315[[#This Row],[дата путевого листа]])</f>
        <v>34645385</v>
      </c>
      <c r="C2208" s="20" t="s">
        <v>400</v>
      </c>
      <c r="D2208" s="19">
        <v>45385</v>
      </c>
      <c r="E2208">
        <v>0</v>
      </c>
      <c r="F2208">
        <f>COUNTIF(Телематика!B:B,_22_05_2024__71315[[#This Row],[Столбец1]])</f>
        <v>1</v>
      </c>
    </row>
    <row r="2209" spans="1:6" hidden="1" x14ac:dyDescent="0.2">
      <c r="A2209">
        <v>346</v>
      </c>
      <c r="B2209" t="str">
        <f>CONCATENATE(_22_05_2024__71315[[#This Row],[ID транспорта]],_22_05_2024__71315[[#This Row],[дата путевого листа]])</f>
        <v>34645386</v>
      </c>
      <c r="C2209" s="20" t="s">
        <v>400</v>
      </c>
      <c r="D2209" s="19">
        <v>45386</v>
      </c>
      <c r="E2209">
        <v>956</v>
      </c>
      <c r="F2209">
        <f>COUNTIF(Телематика!B:B,_22_05_2024__71315[[#This Row],[Столбец1]])</f>
        <v>1</v>
      </c>
    </row>
    <row r="2210" spans="1:6" hidden="1" x14ac:dyDescent="0.2">
      <c r="A2210">
        <v>346</v>
      </c>
      <c r="B2210" t="str">
        <f>CONCATENATE(_22_05_2024__71315[[#This Row],[ID транспорта]],_22_05_2024__71315[[#This Row],[дата путевого листа]])</f>
        <v>34645388</v>
      </c>
      <c r="C2210" s="20" t="s">
        <v>400</v>
      </c>
      <c r="D2210" s="19">
        <v>45388</v>
      </c>
      <c r="E2210">
        <v>364</v>
      </c>
      <c r="F2210">
        <f>COUNTIF(Телематика!B:B,_22_05_2024__71315[[#This Row],[Столбец1]])</f>
        <v>1</v>
      </c>
    </row>
    <row r="2211" spans="1:6" hidden="1" x14ac:dyDescent="0.2">
      <c r="A2211">
        <v>346</v>
      </c>
      <c r="B2211" t="str">
        <f>CONCATENATE(_22_05_2024__71315[[#This Row],[ID транспорта]],_22_05_2024__71315[[#This Row],[дата путевого листа]])</f>
        <v>34645389</v>
      </c>
      <c r="C2211" s="20" t="s">
        <v>400</v>
      </c>
      <c r="D2211" s="19">
        <v>45389</v>
      </c>
      <c r="E2211">
        <v>163</v>
      </c>
      <c r="F2211">
        <f>COUNTIF(Телематика!B:B,_22_05_2024__71315[[#This Row],[Столбец1]])</f>
        <v>1</v>
      </c>
    </row>
    <row r="2212" spans="1:6" hidden="1" x14ac:dyDescent="0.2">
      <c r="A2212">
        <v>346</v>
      </c>
      <c r="B2212" t="str">
        <f>CONCATENATE(_22_05_2024__71315[[#This Row],[ID транспорта]],_22_05_2024__71315[[#This Row],[дата путевого листа]])</f>
        <v>34645390</v>
      </c>
      <c r="C2212" s="20" t="s">
        <v>400</v>
      </c>
      <c r="D2212" s="19">
        <v>45390</v>
      </c>
      <c r="E2212">
        <v>681</v>
      </c>
      <c r="F2212">
        <f>COUNTIF(Телематика!B:B,_22_05_2024__71315[[#This Row],[Столбец1]])</f>
        <v>1</v>
      </c>
    </row>
    <row r="2213" spans="1:6" hidden="1" x14ac:dyDescent="0.2">
      <c r="A2213">
        <v>346</v>
      </c>
      <c r="B2213" t="str">
        <f>CONCATENATE(_22_05_2024__71315[[#This Row],[ID транспорта]],_22_05_2024__71315[[#This Row],[дата путевого листа]])</f>
        <v>34645392</v>
      </c>
      <c r="C2213" s="20" t="s">
        <v>400</v>
      </c>
      <c r="D2213" s="19">
        <v>45392</v>
      </c>
      <c r="E2213">
        <v>269</v>
      </c>
      <c r="F2213">
        <f>COUNTIF(Телематика!B:B,_22_05_2024__71315[[#This Row],[Столбец1]])</f>
        <v>1</v>
      </c>
    </row>
    <row r="2214" spans="1:6" hidden="1" x14ac:dyDescent="0.2">
      <c r="A2214">
        <v>346</v>
      </c>
      <c r="B2214" t="str">
        <f>CONCATENATE(_22_05_2024__71315[[#This Row],[ID транспорта]],_22_05_2024__71315[[#This Row],[дата путевого листа]])</f>
        <v>34645393</v>
      </c>
      <c r="C2214" s="20" t="s">
        <v>400</v>
      </c>
      <c r="D2214" s="19">
        <v>45393</v>
      </c>
      <c r="E2214">
        <v>453</v>
      </c>
      <c r="F2214">
        <f>COUNTIF(Телематика!B:B,_22_05_2024__71315[[#This Row],[Столбец1]])</f>
        <v>1</v>
      </c>
    </row>
    <row r="2215" spans="1:6" hidden="1" x14ac:dyDescent="0.2">
      <c r="A2215">
        <v>346</v>
      </c>
      <c r="B2215" t="str">
        <f>CONCATENATE(_22_05_2024__71315[[#This Row],[ID транспорта]],_22_05_2024__71315[[#This Row],[дата путевого листа]])</f>
        <v>34645394</v>
      </c>
      <c r="C2215" s="20" t="s">
        <v>400</v>
      </c>
      <c r="D2215" s="19">
        <v>45394</v>
      </c>
      <c r="E2215">
        <v>457</v>
      </c>
      <c r="F2215">
        <f>COUNTIF(Телематика!B:B,_22_05_2024__71315[[#This Row],[Столбец1]])</f>
        <v>1</v>
      </c>
    </row>
    <row r="2216" spans="1:6" hidden="1" x14ac:dyDescent="0.2">
      <c r="A2216">
        <v>346</v>
      </c>
      <c r="B2216" t="str">
        <f>CONCATENATE(_22_05_2024__71315[[#This Row],[ID транспорта]],_22_05_2024__71315[[#This Row],[дата путевого листа]])</f>
        <v>34645395</v>
      </c>
      <c r="C2216" s="20" t="s">
        <v>400</v>
      </c>
      <c r="D2216" s="19">
        <v>45395</v>
      </c>
      <c r="E2216">
        <v>580</v>
      </c>
      <c r="F2216">
        <f>COUNTIF(Телематика!B:B,_22_05_2024__71315[[#This Row],[Столбец1]])</f>
        <v>1</v>
      </c>
    </row>
    <row r="2217" spans="1:6" hidden="1" x14ac:dyDescent="0.2">
      <c r="A2217">
        <v>346</v>
      </c>
      <c r="B2217" t="str">
        <f>CONCATENATE(_22_05_2024__71315[[#This Row],[ID транспорта]],_22_05_2024__71315[[#This Row],[дата путевого листа]])</f>
        <v>34645397</v>
      </c>
      <c r="C2217" s="20" t="s">
        <v>400</v>
      </c>
      <c r="D2217" s="19">
        <v>45397</v>
      </c>
      <c r="E2217">
        <v>619</v>
      </c>
      <c r="F2217">
        <f>COUNTIF(Телематика!B:B,_22_05_2024__71315[[#This Row],[Столбец1]])</f>
        <v>1</v>
      </c>
    </row>
    <row r="2218" spans="1:6" hidden="1" x14ac:dyDescent="0.2">
      <c r="A2218">
        <v>346</v>
      </c>
      <c r="B2218" t="str">
        <f>CONCATENATE(_22_05_2024__71315[[#This Row],[ID транспорта]],_22_05_2024__71315[[#This Row],[дата путевого листа]])</f>
        <v>34645399</v>
      </c>
      <c r="C2218" s="20" t="s">
        <v>400</v>
      </c>
      <c r="D2218" s="19">
        <v>45399</v>
      </c>
      <c r="E2218">
        <v>978</v>
      </c>
      <c r="F2218">
        <f>COUNTIF(Телематика!B:B,_22_05_2024__71315[[#This Row],[Столбец1]])</f>
        <v>1</v>
      </c>
    </row>
    <row r="2219" spans="1:6" hidden="1" x14ac:dyDescent="0.2">
      <c r="A2219">
        <v>346</v>
      </c>
      <c r="B2219" t="str">
        <f>CONCATENATE(_22_05_2024__71315[[#This Row],[ID транспорта]],_22_05_2024__71315[[#This Row],[дата путевого листа]])</f>
        <v>34645400</v>
      </c>
      <c r="C2219" s="20" t="s">
        <v>400</v>
      </c>
      <c r="D2219" s="19">
        <v>45400</v>
      </c>
      <c r="E2219">
        <v>952</v>
      </c>
      <c r="F2219">
        <f>COUNTIF(Телематика!B:B,_22_05_2024__71315[[#This Row],[Столбец1]])</f>
        <v>1</v>
      </c>
    </row>
    <row r="2220" spans="1:6" hidden="1" x14ac:dyDescent="0.2">
      <c r="A2220">
        <v>346</v>
      </c>
      <c r="B2220" t="str">
        <f>CONCATENATE(_22_05_2024__71315[[#This Row],[ID транспорта]],_22_05_2024__71315[[#This Row],[дата путевого листа]])</f>
        <v>34645409</v>
      </c>
      <c r="C2220" s="20" t="s">
        <v>400</v>
      </c>
      <c r="D2220" s="19">
        <v>45409</v>
      </c>
      <c r="E2220">
        <v>32</v>
      </c>
      <c r="F2220">
        <f>COUNTIF(Телематика!B:B,_22_05_2024__71315[[#This Row],[Столбец1]])</f>
        <v>1</v>
      </c>
    </row>
    <row r="2221" spans="1:6" x14ac:dyDescent="0.2">
      <c r="A2221">
        <v>350</v>
      </c>
      <c r="B2221" t="str">
        <f>CONCATENATE(_22_05_2024__71315[[#This Row],[ID транспорта]],_22_05_2024__71315[[#This Row],[дата путевого листа]])</f>
        <v>35045387</v>
      </c>
      <c r="C2221" s="20" t="s">
        <v>403</v>
      </c>
      <c r="D2221" s="19">
        <v>45387</v>
      </c>
      <c r="E2221">
        <v>524</v>
      </c>
      <c r="F2221">
        <f>COUNTIF(Телематика!B:B,_22_05_2024__71315[[#This Row],[Столбец1]])</f>
        <v>1</v>
      </c>
    </row>
    <row r="2222" spans="1:6" x14ac:dyDescent="0.2">
      <c r="A2222">
        <v>350</v>
      </c>
      <c r="B2222" t="str">
        <f>CONCATENATE(_22_05_2024__71315[[#This Row],[ID транспорта]],_22_05_2024__71315[[#This Row],[дата путевого листа]])</f>
        <v>35045391</v>
      </c>
      <c r="C2222" s="20" t="s">
        <v>403</v>
      </c>
      <c r="D2222" s="19">
        <v>45391</v>
      </c>
      <c r="E2222">
        <v>279</v>
      </c>
      <c r="F2222">
        <f>COUNTIF(Телематика!B:B,_22_05_2024__71315[[#This Row],[Столбец1]])</f>
        <v>1</v>
      </c>
    </row>
    <row r="2223" spans="1:6" x14ac:dyDescent="0.2">
      <c r="A2223">
        <v>350</v>
      </c>
      <c r="B2223" t="str">
        <f>CONCATENATE(_22_05_2024__71315[[#This Row],[ID транспорта]],_22_05_2024__71315[[#This Row],[дата путевого листа]])</f>
        <v>35045392</v>
      </c>
      <c r="C2223" s="20" t="s">
        <v>403</v>
      </c>
      <c r="D2223" s="19">
        <v>45392</v>
      </c>
      <c r="E2223">
        <v>79</v>
      </c>
      <c r="F2223">
        <f>COUNTIF(Телематика!B:B,_22_05_2024__71315[[#This Row],[Столбец1]])</f>
        <v>1</v>
      </c>
    </row>
    <row r="2224" spans="1:6" x14ac:dyDescent="0.2">
      <c r="A2224">
        <v>350</v>
      </c>
      <c r="B2224" t="str">
        <f>CONCATENATE(_22_05_2024__71315[[#This Row],[ID транспорта]],_22_05_2024__71315[[#This Row],[дата путевого листа]])</f>
        <v>35045394</v>
      </c>
      <c r="C2224" s="20" t="s">
        <v>403</v>
      </c>
      <c r="D2224" s="19">
        <v>45394</v>
      </c>
      <c r="E2224">
        <v>15</v>
      </c>
      <c r="F2224">
        <f>COUNTIF(Телематика!B:B,_22_05_2024__71315[[#This Row],[Столбец1]])</f>
        <v>1</v>
      </c>
    </row>
    <row r="2225" spans="1:6" x14ac:dyDescent="0.2">
      <c r="A2225">
        <v>350</v>
      </c>
      <c r="B2225" t="str">
        <f>CONCATENATE(_22_05_2024__71315[[#This Row],[ID транспорта]],_22_05_2024__71315[[#This Row],[дата путевого листа]])</f>
        <v>35045401</v>
      </c>
      <c r="C2225" s="20" t="s">
        <v>403</v>
      </c>
      <c r="D2225" s="19">
        <v>45401</v>
      </c>
      <c r="E2225">
        <v>5</v>
      </c>
      <c r="F2225">
        <f>COUNTIF(Телематика!B:B,_22_05_2024__71315[[#This Row],[Столбец1]])</f>
        <v>1</v>
      </c>
    </row>
    <row r="2226" spans="1:6" x14ac:dyDescent="0.2">
      <c r="A2226">
        <v>350</v>
      </c>
      <c r="B2226" t="str">
        <f>CONCATENATE(_22_05_2024__71315[[#This Row],[ID транспорта]],_22_05_2024__71315[[#This Row],[дата путевого листа]])</f>
        <v>35045408</v>
      </c>
      <c r="C2226" s="20" t="s">
        <v>403</v>
      </c>
      <c r="D2226" s="19">
        <v>45408</v>
      </c>
      <c r="E2226">
        <v>60</v>
      </c>
      <c r="F2226">
        <f>COUNTIF(Телематика!B:B,_22_05_2024__71315[[#This Row],[Столбец1]])</f>
        <v>1</v>
      </c>
    </row>
    <row r="2227" spans="1:6" x14ac:dyDescent="0.2">
      <c r="A2227">
        <v>350</v>
      </c>
      <c r="B2227" t="str">
        <f>CONCATENATE(_22_05_2024__71315[[#This Row],[ID транспорта]],_22_05_2024__71315[[#This Row],[дата путевого листа]])</f>
        <v>35045410</v>
      </c>
      <c r="C2227" s="20" t="s">
        <v>403</v>
      </c>
      <c r="D2227" s="19">
        <v>45410</v>
      </c>
      <c r="E2227">
        <v>800</v>
      </c>
      <c r="F2227">
        <f>COUNTIF(Телематика!B:B,_22_05_2024__71315[[#This Row],[Столбец1]])</f>
        <v>1</v>
      </c>
    </row>
    <row r="2228" spans="1:6" x14ac:dyDescent="0.2">
      <c r="A2228">
        <v>350</v>
      </c>
      <c r="B2228" t="str">
        <f>CONCATENATE(_22_05_2024__71315[[#This Row],[ID транспорта]],_22_05_2024__71315[[#This Row],[дата путевого листа]])</f>
        <v>35045412</v>
      </c>
      <c r="C2228" s="20" t="s">
        <v>403</v>
      </c>
      <c r="D2228" s="19">
        <v>45412</v>
      </c>
      <c r="E2228">
        <v>800</v>
      </c>
      <c r="F2228">
        <f>COUNTIF(Телематика!B:B,_22_05_2024__71315[[#This Row],[Столбец1]])</f>
        <v>1</v>
      </c>
    </row>
    <row r="2229" spans="1:6" hidden="1" x14ac:dyDescent="0.2">
      <c r="A2229">
        <v>351</v>
      </c>
      <c r="B2229" t="str">
        <f>CONCATENATE(_22_05_2024__71315[[#This Row],[ID транспорта]],_22_05_2024__71315[[#This Row],[дата путевого листа]])</f>
        <v>35145392</v>
      </c>
      <c r="C2229" s="20" t="s">
        <v>119</v>
      </c>
      <c r="D2229" s="19">
        <v>45392</v>
      </c>
      <c r="E2229">
        <v>79</v>
      </c>
      <c r="F2229">
        <f>COUNTIF(Телематика!B:B,_22_05_2024__71315[[#This Row],[Столбец1]])</f>
        <v>1</v>
      </c>
    </row>
    <row r="2230" spans="1:6" hidden="1" x14ac:dyDescent="0.2">
      <c r="A2230">
        <v>351</v>
      </c>
      <c r="B2230" t="str">
        <f>CONCATENATE(_22_05_2024__71315[[#This Row],[ID транспорта]],_22_05_2024__71315[[#This Row],[дата путевого листа]])</f>
        <v>35145394</v>
      </c>
      <c r="C2230" s="20" t="s">
        <v>119</v>
      </c>
      <c r="D2230" s="19">
        <v>45394</v>
      </c>
      <c r="E2230">
        <v>15</v>
      </c>
      <c r="F2230">
        <f>COUNTIF(Телематика!B:B,_22_05_2024__71315[[#This Row],[Столбец1]])</f>
        <v>1</v>
      </c>
    </row>
    <row r="2231" spans="1:6" hidden="1" x14ac:dyDescent="0.2">
      <c r="A2231">
        <v>351</v>
      </c>
      <c r="B2231" t="str">
        <f>CONCATENATE(_22_05_2024__71315[[#This Row],[ID транспорта]],_22_05_2024__71315[[#This Row],[дата путевого листа]])</f>
        <v>35145401</v>
      </c>
      <c r="C2231" s="20" t="s">
        <v>119</v>
      </c>
      <c r="D2231" s="19">
        <v>45401</v>
      </c>
      <c r="E2231">
        <v>5</v>
      </c>
      <c r="F2231">
        <f>COUNTIF(Телематика!B:B,_22_05_2024__71315[[#This Row],[Столбец1]])</f>
        <v>1</v>
      </c>
    </row>
    <row r="2232" spans="1:6" x14ac:dyDescent="0.2">
      <c r="A2232">
        <v>355</v>
      </c>
      <c r="B2232" t="str">
        <f>CONCATENATE(_22_05_2024__71315[[#This Row],[ID транспорта]],_22_05_2024__71315[[#This Row],[дата путевого листа]])</f>
        <v>35545383</v>
      </c>
      <c r="C2232" s="20" t="s">
        <v>407</v>
      </c>
      <c r="D2232" s="19">
        <v>45383</v>
      </c>
      <c r="E2232">
        <v>63</v>
      </c>
      <c r="F2232">
        <f>COUNTIF(Телематика!B:B,_22_05_2024__71315[[#This Row],[Столбец1]])</f>
        <v>1</v>
      </c>
    </row>
    <row r="2233" spans="1:6" x14ac:dyDescent="0.2">
      <c r="A2233">
        <v>355</v>
      </c>
      <c r="B2233" t="str">
        <f>CONCATENATE(_22_05_2024__71315[[#This Row],[ID транспорта]],_22_05_2024__71315[[#This Row],[дата путевого листа]])</f>
        <v>35545384</v>
      </c>
      <c r="C2233" s="20" t="s">
        <v>407</v>
      </c>
      <c r="D2233" s="19">
        <v>45384</v>
      </c>
      <c r="E2233">
        <v>47</v>
      </c>
      <c r="F2233">
        <f>COUNTIF(Телематика!B:B,_22_05_2024__71315[[#This Row],[Столбец1]])</f>
        <v>1</v>
      </c>
    </row>
    <row r="2234" spans="1:6" x14ac:dyDescent="0.2">
      <c r="A2234">
        <v>355</v>
      </c>
      <c r="B2234" t="str">
        <f>CONCATENATE(_22_05_2024__71315[[#This Row],[ID транспорта]],_22_05_2024__71315[[#This Row],[дата путевого листа]])</f>
        <v>35545385</v>
      </c>
      <c r="C2234" s="20" t="s">
        <v>407</v>
      </c>
      <c r="D2234" s="19">
        <v>45385</v>
      </c>
      <c r="E2234">
        <v>979</v>
      </c>
      <c r="F2234">
        <f>COUNTIF(Телематика!B:B,_22_05_2024__71315[[#This Row],[Столбец1]])</f>
        <v>1</v>
      </c>
    </row>
    <row r="2235" spans="1:6" x14ac:dyDescent="0.2">
      <c r="A2235">
        <v>355</v>
      </c>
      <c r="B2235" t="str">
        <f>CONCATENATE(_22_05_2024__71315[[#This Row],[ID транспорта]],_22_05_2024__71315[[#This Row],[дата путевого листа]])</f>
        <v>35545386</v>
      </c>
      <c r="C2235" s="20" t="s">
        <v>407</v>
      </c>
      <c r="D2235" s="19">
        <v>45386</v>
      </c>
      <c r="E2235">
        <v>956</v>
      </c>
      <c r="F2235">
        <f>COUNTIF(Телематика!B:B,_22_05_2024__71315[[#This Row],[Столбец1]])</f>
        <v>1</v>
      </c>
    </row>
    <row r="2236" spans="1:6" x14ac:dyDescent="0.2">
      <c r="A2236">
        <v>355</v>
      </c>
      <c r="B2236" t="str">
        <f>CONCATENATE(_22_05_2024__71315[[#This Row],[ID транспорта]],_22_05_2024__71315[[#This Row],[дата путевого листа]])</f>
        <v>35545387</v>
      </c>
      <c r="C2236" s="20" t="s">
        <v>407</v>
      </c>
      <c r="D2236" s="19">
        <v>45387</v>
      </c>
      <c r="E2236">
        <v>2</v>
      </c>
      <c r="F2236">
        <f>COUNTIF(Телематика!B:B,_22_05_2024__71315[[#This Row],[Столбец1]])</f>
        <v>1</v>
      </c>
    </row>
    <row r="2237" spans="1:6" x14ac:dyDescent="0.2">
      <c r="A2237">
        <v>355</v>
      </c>
      <c r="B2237" t="str">
        <f>CONCATENATE(_22_05_2024__71315[[#This Row],[ID транспорта]],_22_05_2024__71315[[#This Row],[дата путевого листа]])</f>
        <v>35545388</v>
      </c>
      <c r="C2237" s="20" t="s">
        <v>407</v>
      </c>
      <c r="D2237" s="19">
        <v>45388</v>
      </c>
      <c r="E2237">
        <v>364</v>
      </c>
      <c r="F2237">
        <f>COUNTIF(Телематика!B:B,_22_05_2024__71315[[#This Row],[Столбец1]])</f>
        <v>1</v>
      </c>
    </row>
    <row r="2238" spans="1:6" x14ac:dyDescent="0.2">
      <c r="A2238">
        <v>355</v>
      </c>
      <c r="B2238" t="str">
        <f>CONCATENATE(_22_05_2024__71315[[#This Row],[ID транспорта]],_22_05_2024__71315[[#This Row],[дата путевого листа]])</f>
        <v>35545389</v>
      </c>
      <c r="C2238" s="20" t="s">
        <v>407</v>
      </c>
      <c r="D2238" s="19">
        <v>45389</v>
      </c>
      <c r="E2238">
        <v>163</v>
      </c>
      <c r="F2238">
        <f>COUNTIF(Телематика!B:B,_22_05_2024__71315[[#This Row],[Столбец1]])</f>
        <v>1</v>
      </c>
    </row>
    <row r="2239" spans="1:6" x14ac:dyDescent="0.2">
      <c r="A2239">
        <v>355</v>
      </c>
      <c r="B2239" t="str">
        <f>CONCATENATE(_22_05_2024__71315[[#This Row],[ID транспорта]],_22_05_2024__71315[[#This Row],[дата путевого листа]])</f>
        <v>35545390</v>
      </c>
      <c r="C2239" s="20" t="s">
        <v>407</v>
      </c>
      <c r="D2239" s="19">
        <v>45390</v>
      </c>
      <c r="E2239">
        <v>681</v>
      </c>
      <c r="F2239">
        <f>COUNTIF(Телематика!B:B,_22_05_2024__71315[[#This Row],[Столбец1]])</f>
        <v>1</v>
      </c>
    </row>
    <row r="2240" spans="1:6" x14ac:dyDescent="0.2">
      <c r="A2240">
        <v>355</v>
      </c>
      <c r="B2240" t="str">
        <f>CONCATENATE(_22_05_2024__71315[[#This Row],[ID транспорта]],_22_05_2024__71315[[#This Row],[дата путевого листа]])</f>
        <v>35545391</v>
      </c>
      <c r="C2240" s="20" t="s">
        <v>407</v>
      </c>
      <c r="D2240" s="19">
        <v>45391</v>
      </c>
      <c r="E2240">
        <v>1138</v>
      </c>
      <c r="F2240">
        <f>COUNTIF(Телематика!B:B,_22_05_2024__71315[[#This Row],[Столбец1]])</f>
        <v>1</v>
      </c>
    </row>
    <row r="2241" spans="1:6" x14ac:dyDescent="0.2">
      <c r="A2241">
        <v>355</v>
      </c>
      <c r="B2241" t="str">
        <f>CONCATENATE(_22_05_2024__71315[[#This Row],[ID транспорта]],_22_05_2024__71315[[#This Row],[дата путевого листа]])</f>
        <v>35545392</v>
      </c>
      <c r="C2241" s="20" t="s">
        <v>407</v>
      </c>
      <c r="D2241" s="19">
        <v>45392</v>
      </c>
      <c r="E2241">
        <v>269</v>
      </c>
      <c r="F2241">
        <f>COUNTIF(Телематика!B:B,_22_05_2024__71315[[#This Row],[Столбец1]])</f>
        <v>1</v>
      </c>
    </row>
    <row r="2242" spans="1:6" x14ac:dyDescent="0.2">
      <c r="A2242">
        <v>355</v>
      </c>
      <c r="B2242" t="str">
        <f>CONCATENATE(_22_05_2024__71315[[#This Row],[ID транспорта]],_22_05_2024__71315[[#This Row],[дата путевого листа]])</f>
        <v>35545393</v>
      </c>
      <c r="C2242" s="20" t="s">
        <v>407</v>
      </c>
      <c r="D2242" s="19">
        <v>45393</v>
      </c>
      <c r="E2242">
        <v>453</v>
      </c>
      <c r="F2242">
        <f>COUNTIF(Телематика!B:B,_22_05_2024__71315[[#This Row],[Столбец1]])</f>
        <v>1</v>
      </c>
    </row>
    <row r="2243" spans="1:6" x14ac:dyDescent="0.2">
      <c r="A2243">
        <v>355</v>
      </c>
      <c r="B2243" t="str">
        <f>CONCATENATE(_22_05_2024__71315[[#This Row],[ID транспорта]],_22_05_2024__71315[[#This Row],[дата путевого листа]])</f>
        <v>35545394</v>
      </c>
      <c r="C2243" s="20" t="s">
        <v>407</v>
      </c>
      <c r="D2243" s="19">
        <v>45394</v>
      </c>
      <c r="E2243">
        <v>939</v>
      </c>
      <c r="F2243">
        <f>COUNTIF(Телематика!B:B,_22_05_2024__71315[[#This Row],[Столбец1]])</f>
        <v>1</v>
      </c>
    </row>
    <row r="2244" spans="1:6" x14ac:dyDescent="0.2">
      <c r="A2244">
        <v>355</v>
      </c>
      <c r="B2244" t="str">
        <f>CONCATENATE(_22_05_2024__71315[[#This Row],[ID транспорта]],_22_05_2024__71315[[#This Row],[дата путевого листа]])</f>
        <v>35545395</v>
      </c>
      <c r="C2244" s="20" t="s">
        <v>407</v>
      </c>
      <c r="D2244" s="19">
        <v>45395</v>
      </c>
      <c r="E2244">
        <v>580</v>
      </c>
      <c r="F2244">
        <f>COUNTIF(Телематика!B:B,_22_05_2024__71315[[#This Row],[Столбец1]])</f>
        <v>1</v>
      </c>
    </row>
    <row r="2245" spans="1:6" x14ac:dyDescent="0.2">
      <c r="A2245">
        <v>355</v>
      </c>
      <c r="B2245" t="str">
        <f>CONCATENATE(_22_05_2024__71315[[#This Row],[ID транспорта]],_22_05_2024__71315[[#This Row],[дата путевого листа]])</f>
        <v>35545397</v>
      </c>
      <c r="C2245" s="20" t="s">
        <v>407</v>
      </c>
      <c r="D2245" s="19">
        <v>45397</v>
      </c>
      <c r="E2245">
        <v>619</v>
      </c>
      <c r="F2245">
        <f>COUNTIF(Телематика!B:B,_22_05_2024__71315[[#This Row],[Столбец1]])</f>
        <v>1</v>
      </c>
    </row>
    <row r="2246" spans="1:6" x14ac:dyDescent="0.2">
      <c r="A2246">
        <v>355</v>
      </c>
      <c r="B2246" t="str">
        <f>CONCATENATE(_22_05_2024__71315[[#This Row],[ID транспорта]],_22_05_2024__71315[[#This Row],[дата путевого листа]])</f>
        <v>35545400</v>
      </c>
      <c r="C2246" s="20" t="s">
        <v>407</v>
      </c>
      <c r="D2246" s="19">
        <v>45400</v>
      </c>
      <c r="E2246">
        <v>952</v>
      </c>
      <c r="F2246">
        <f>COUNTIF(Телематика!B:B,_22_05_2024__71315[[#This Row],[Столбец1]])</f>
        <v>1</v>
      </c>
    </row>
    <row r="2247" spans="1:6" x14ac:dyDescent="0.2">
      <c r="A2247">
        <v>355</v>
      </c>
      <c r="B2247" t="str">
        <f>CONCATENATE(_22_05_2024__71315[[#This Row],[ID транспорта]],_22_05_2024__71315[[#This Row],[дата путевого листа]])</f>
        <v>35545409</v>
      </c>
      <c r="C2247" s="20" t="s">
        <v>407</v>
      </c>
      <c r="D2247" s="19">
        <v>45409</v>
      </c>
      <c r="E2247">
        <v>925</v>
      </c>
      <c r="F2247">
        <f>COUNTIF(Телематика!B:B,_22_05_2024__71315[[#This Row],[Столбец1]])</f>
        <v>1</v>
      </c>
    </row>
    <row r="2248" spans="1:6" x14ac:dyDescent="0.2">
      <c r="A2248">
        <v>358</v>
      </c>
      <c r="B2248" t="str">
        <f>CONCATENATE(_22_05_2024__71315[[#This Row],[ID транспорта]],_22_05_2024__71315[[#This Row],[дата путевого листа]])</f>
        <v>35845397</v>
      </c>
      <c r="C2248" s="20" t="s">
        <v>409</v>
      </c>
      <c r="D2248" s="19">
        <v>45397</v>
      </c>
      <c r="E2248">
        <v>111.5</v>
      </c>
      <c r="F2248">
        <f>COUNTIF(Телематика!B:B,_22_05_2024__71315[[#This Row],[Столбец1]])</f>
        <v>1</v>
      </c>
    </row>
    <row r="2249" spans="1:6" hidden="1" x14ac:dyDescent="0.2">
      <c r="A2249">
        <v>360</v>
      </c>
      <c r="B2249" t="str">
        <f>CONCATENATE(_22_05_2024__71315[[#This Row],[ID транспорта]],_22_05_2024__71315[[#This Row],[дата путевого листа]])</f>
        <v>36045401</v>
      </c>
      <c r="C2249" s="20" t="s">
        <v>411</v>
      </c>
      <c r="D2249" s="19">
        <v>45401</v>
      </c>
      <c r="E2249">
        <v>35</v>
      </c>
      <c r="F2249">
        <f>COUNTIF(Телематика!B:B,_22_05_2024__71315[[#This Row],[Столбец1]])</f>
        <v>1</v>
      </c>
    </row>
    <row r="2250" spans="1:6" hidden="1" x14ac:dyDescent="0.2">
      <c r="A2250">
        <v>361</v>
      </c>
      <c r="B2250" t="str">
        <f>CONCATENATE(_22_05_2024__71315[[#This Row],[ID транспорта]],_22_05_2024__71315[[#This Row],[дата путевого листа]])</f>
        <v>36145401</v>
      </c>
      <c r="C2250" s="20" t="s">
        <v>412</v>
      </c>
      <c r="D2250" s="19">
        <v>45401</v>
      </c>
      <c r="E2250">
        <v>35</v>
      </c>
      <c r="F2250">
        <f>COUNTIF(Телематика!B:B,_22_05_2024__71315[[#This Row],[Столбец1]])</f>
        <v>1</v>
      </c>
    </row>
    <row r="2251" spans="1:6" x14ac:dyDescent="0.2">
      <c r="A2251">
        <v>361</v>
      </c>
      <c r="B2251" t="str">
        <f>CONCATENATE(_22_05_2024__71315[[#This Row],[ID транспорта]],_22_05_2024__71315[[#This Row],[дата путевого листа]])</f>
        <v>36145407</v>
      </c>
      <c r="C2251" s="20" t="s">
        <v>412</v>
      </c>
      <c r="D2251" s="19">
        <v>45407</v>
      </c>
      <c r="E2251">
        <v>12</v>
      </c>
      <c r="F2251">
        <f>COUNTIF(Телематика!B:B,_22_05_2024__71315[[#This Row],[Столбец1]])</f>
        <v>1</v>
      </c>
    </row>
    <row r="2252" spans="1:6" x14ac:dyDescent="0.2">
      <c r="A2252">
        <v>462</v>
      </c>
      <c r="B2252" t="str">
        <f>CONCATENATE(_22_05_2024__71315[[#This Row],[ID транспорта]],_22_05_2024__71315[[#This Row],[дата путевого листа]])</f>
        <v>46245401</v>
      </c>
      <c r="C2252" s="20" t="s">
        <v>414</v>
      </c>
      <c r="D2252" s="19">
        <v>45401</v>
      </c>
      <c r="E2252">
        <v>5</v>
      </c>
      <c r="F2252">
        <f>COUNTIF(Телематика!B:B,_22_05_2024__71315[[#This Row],[Столбец1]])</f>
        <v>1</v>
      </c>
    </row>
    <row r="2253" spans="1:6" x14ac:dyDescent="0.2">
      <c r="A2253">
        <v>462</v>
      </c>
      <c r="B2253" t="str">
        <f>CONCATENATE(_22_05_2024__71315[[#This Row],[ID транспорта]],_22_05_2024__71315[[#This Row],[дата путевого листа]])</f>
        <v>46245408</v>
      </c>
      <c r="C2253" s="20" t="s">
        <v>414</v>
      </c>
      <c r="D2253" s="19">
        <v>45408</v>
      </c>
      <c r="E2253">
        <v>3</v>
      </c>
      <c r="F2253">
        <f>COUNTIF(Телематика!B:B,_22_05_2024__71315[[#This Row],[Столбец1]])</f>
        <v>1</v>
      </c>
    </row>
    <row r="2254" spans="1:6" x14ac:dyDescent="0.2">
      <c r="A2254">
        <v>462</v>
      </c>
      <c r="B2254" t="str">
        <f>CONCATENATE(_22_05_2024__71315[[#This Row],[ID транспорта]],_22_05_2024__71315[[#This Row],[дата путевого листа]])</f>
        <v>46245410</v>
      </c>
      <c r="C2254" s="20" t="s">
        <v>414</v>
      </c>
      <c r="D2254" s="19">
        <v>45410</v>
      </c>
      <c r="E2254">
        <v>16</v>
      </c>
      <c r="F2254">
        <f>COUNTIF(Телематика!B:B,_22_05_2024__71315[[#This Row],[Столбец1]])</f>
        <v>1</v>
      </c>
    </row>
    <row r="2255" spans="1:6" x14ac:dyDescent="0.2">
      <c r="A2255">
        <v>363</v>
      </c>
      <c r="B2255" t="str">
        <f>CONCATENATE(_22_05_2024__71315[[#This Row],[ID транспорта]],_22_05_2024__71315[[#This Row],[дата путевого листа]])</f>
        <v>36345391</v>
      </c>
      <c r="C2255" s="20" t="s">
        <v>415</v>
      </c>
      <c r="D2255" s="19">
        <v>45391</v>
      </c>
      <c r="E2255">
        <v>35</v>
      </c>
      <c r="F2255">
        <f>COUNTIF(Телематика!B:B,_22_05_2024__71315[[#This Row],[Столбец1]])</f>
        <v>1</v>
      </c>
    </row>
    <row r="2256" spans="1:6" x14ac:dyDescent="0.2">
      <c r="A2256">
        <v>363</v>
      </c>
      <c r="B2256" t="str">
        <f>CONCATENATE(_22_05_2024__71315[[#This Row],[ID транспорта]],_22_05_2024__71315[[#This Row],[дата путевого листа]])</f>
        <v>36345397</v>
      </c>
      <c r="C2256" s="20" t="s">
        <v>415</v>
      </c>
      <c r="D2256" s="19">
        <v>45397</v>
      </c>
      <c r="E2256">
        <v>12</v>
      </c>
      <c r="F2256">
        <f>COUNTIF(Телематика!B:B,_22_05_2024__71315[[#This Row],[Столбец1]])</f>
        <v>1</v>
      </c>
    </row>
    <row r="2257" spans="1:6" x14ac:dyDescent="0.2">
      <c r="A2257">
        <v>363</v>
      </c>
      <c r="B2257" t="str">
        <f>CONCATENATE(_22_05_2024__71315[[#This Row],[ID транспорта]],_22_05_2024__71315[[#This Row],[дата путевого листа]])</f>
        <v>36345401</v>
      </c>
      <c r="C2257" s="20" t="s">
        <v>415</v>
      </c>
      <c r="D2257" s="19">
        <v>45401</v>
      </c>
      <c r="E2257">
        <v>5</v>
      </c>
      <c r="F2257">
        <f>COUNTIF(Телематика!B:B,_22_05_2024__71315[[#This Row],[Столбец1]])</f>
        <v>1</v>
      </c>
    </row>
    <row r="2258" spans="1:6" x14ac:dyDescent="0.2">
      <c r="A2258">
        <v>363</v>
      </c>
      <c r="B2258" t="str">
        <f>CONCATENATE(_22_05_2024__71315[[#This Row],[ID транспорта]],_22_05_2024__71315[[#This Row],[дата путевого листа]])</f>
        <v>36345408</v>
      </c>
      <c r="C2258" s="20" t="s">
        <v>415</v>
      </c>
      <c r="D2258" s="19">
        <v>45408</v>
      </c>
      <c r="E2258">
        <v>3</v>
      </c>
      <c r="F2258">
        <f>COUNTIF(Телематика!B:B,_22_05_2024__71315[[#This Row],[Столбец1]])</f>
        <v>1</v>
      </c>
    </row>
    <row r="2259" spans="1:6" x14ac:dyDescent="0.2">
      <c r="A2259">
        <v>363</v>
      </c>
      <c r="B2259" t="str">
        <f>CONCATENATE(_22_05_2024__71315[[#This Row],[ID транспорта]],_22_05_2024__71315[[#This Row],[дата путевого листа]])</f>
        <v>36345410</v>
      </c>
      <c r="C2259" s="20" t="s">
        <v>415</v>
      </c>
      <c r="D2259" s="19">
        <v>45410</v>
      </c>
      <c r="E2259">
        <v>16</v>
      </c>
      <c r="F2259">
        <f>COUNTIF(Телематика!B:B,_22_05_2024__71315[[#This Row],[Столбец1]])</f>
        <v>1</v>
      </c>
    </row>
    <row r="2260" spans="1:6" x14ac:dyDescent="0.2">
      <c r="A2260">
        <v>364</v>
      </c>
      <c r="B2260" t="str">
        <f>CONCATENATE(_22_05_2024__71315[[#This Row],[ID транспорта]],_22_05_2024__71315[[#This Row],[дата путевого листа]])</f>
        <v>36445397</v>
      </c>
      <c r="C2260" s="20" t="s">
        <v>416</v>
      </c>
      <c r="D2260" s="19">
        <v>45397</v>
      </c>
      <c r="E2260">
        <v>12</v>
      </c>
      <c r="F2260">
        <f>COUNTIF(Телематика!B:B,_22_05_2024__71315[[#This Row],[Столбец1]])</f>
        <v>1</v>
      </c>
    </row>
    <row r="2261" spans="1:6" x14ac:dyDescent="0.2">
      <c r="A2261">
        <v>364</v>
      </c>
      <c r="B2261" t="str">
        <f>CONCATENATE(_22_05_2024__71315[[#This Row],[ID транспорта]],_22_05_2024__71315[[#This Row],[дата путевого листа]])</f>
        <v>36445401</v>
      </c>
      <c r="C2261" s="20" t="s">
        <v>416</v>
      </c>
      <c r="D2261" s="19">
        <v>45401</v>
      </c>
      <c r="E2261">
        <v>5</v>
      </c>
      <c r="F2261">
        <f>COUNTIF(Телематика!B:B,_22_05_2024__71315[[#This Row],[Столбец1]])</f>
        <v>1</v>
      </c>
    </row>
    <row r="2262" spans="1:6" x14ac:dyDescent="0.2">
      <c r="A2262">
        <v>364</v>
      </c>
      <c r="B2262" t="str">
        <f>CONCATENATE(_22_05_2024__71315[[#This Row],[ID транспорта]],_22_05_2024__71315[[#This Row],[дата путевого листа]])</f>
        <v>36445408</v>
      </c>
      <c r="C2262" s="20" t="s">
        <v>416</v>
      </c>
      <c r="D2262" s="19">
        <v>45408</v>
      </c>
      <c r="E2262">
        <v>3</v>
      </c>
      <c r="F2262">
        <f>COUNTIF(Телематика!B:B,_22_05_2024__71315[[#This Row],[Столбец1]])</f>
        <v>1</v>
      </c>
    </row>
    <row r="2263" spans="1:6" hidden="1" x14ac:dyDescent="0.2">
      <c r="A2263">
        <v>369</v>
      </c>
      <c r="B2263" t="str">
        <f>CONCATENATE(_22_05_2024__71315[[#This Row],[ID транспорта]],_22_05_2024__71315[[#This Row],[дата путевого листа]])</f>
        <v>36945401</v>
      </c>
      <c r="C2263" s="20" t="s">
        <v>125</v>
      </c>
      <c r="D2263" s="19">
        <v>45401</v>
      </c>
      <c r="E2263">
        <v>30</v>
      </c>
      <c r="F2263">
        <f>COUNTIF(Телематика!B:B,_22_05_2024__71315[[#This Row],[Столбец1]])</f>
        <v>1</v>
      </c>
    </row>
    <row r="2264" spans="1:6" hidden="1" x14ac:dyDescent="0.2">
      <c r="A2264">
        <v>369</v>
      </c>
      <c r="B2264" t="str">
        <f>CONCATENATE(_22_05_2024__71315[[#This Row],[ID транспорта]],_22_05_2024__71315[[#This Row],[дата путевого листа]])</f>
        <v>36945408</v>
      </c>
      <c r="C2264" s="20" t="s">
        <v>125</v>
      </c>
      <c r="D2264" s="19">
        <v>45408</v>
      </c>
      <c r="E2264">
        <v>50</v>
      </c>
      <c r="F2264">
        <f>COUNTIF(Телематика!B:B,_22_05_2024__71315[[#This Row],[Столбец1]])</f>
        <v>1</v>
      </c>
    </row>
    <row r="2265" spans="1:6" hidden="1" x14ac:dyDescent="0.2">
      <c r="A2265">
        <v>369</v>
      </c>
      <c r="B2265" t="str">
        <f>CONCATENATE(_22_05_2024__71315[[#This Row],[ID транспорта]],_22_05_2024__71315[[#This Row],[дата путевого листа]])</f>
        <v>36945410</v>
      </c>
      <c r="C2265" s="20" t="s">
        <v>125</v>
      </c>
      <c r="D2265" s="19">
        <v>45410</v>
      </c>
      <c r="E2265">
        <v>16</v>
      </c>
      <c r="F2265">
        <f>COUNTIF(Телематика!B:B,_22_05_2024__71315[[#This Row],[Столбец1]])</f>
        <v>1</v>
      </c>
    </row>
    <row r="2266" spans="1:6" x14ac:dyDescent="0.2">
      <c r="A2266">
        <v>372</v>
      </c>
      <c r="B2266" t="str">
        <f>CONCATENATE(_22_05_2024__71315[[#This Row],[ID транспорта]],_22_05_2024__71315[[#This Row],[дата путевого листа]])</f>
        <v>37245383</v>
      </c>
      <c r="C2266" s="20" t="s">
        <v>421</v>
      </c>
      <c r="D2266" s="19">
        <v>45383</v>
      </c>
      <c r="E2266">
        <v>3</v>
      </c>
      <c r="F2266">
        <f>COUNTIF(Телематика!B:B,_22_05_2024__71315[[#This Row],[Столбец1]])</f>
        <v>1</v>
      </c>
    </row>
    <row r="2267" spans="1:6" x14ac:dyDescent="0.2">
      <c r="A2267">
        <v>372</v>
      </c>
      <c r="B2267" t="str">
        <f>CONCATENATE(_22_05_2024__71315[[#This Row],[ID транспорта]],_22_05_2024__71315[[#This Row],[дата путевого листа]])</f>
        <v>37245384</v>
      </c>
      <c r="C2267" s="20" t="s">
        <v>421</v>
      </c>
      <c r="D2267" s="19">
        <v>45384</v>
      </c>
      <c r="E2267">
        <v>17</v>
      </c>
      <c r="F2267">
        <f>COUNTIF(Телематика!B:B,_22_05_2024__71315[[#This Row],[Столбец1]])</f>
        <v>1</v>
      </c>
    </row>
    <row r="2268" spans="1:6" x14ac:dyDescent="0.2">
      <c r="A2268">
        <v>372</v>
      </c>
      <c r="B2268" t="str">
        <f>CONCATENATE(_22_05_2024__71315[[#This Row],[ID транспорта]],_22_05_2024__71315[[#This Row],[дата путевого листа]])</f>
        <v>37245401</v>
      </c>
      <c r="C2268" s="20" t="s">
        <v>421</v>
      </c>
      <c r="D2268" s="19">
        <v>45401</v>
      </c>
      <c r="E2268">
        <v>5</v>
      </c>
      <c r="F2268">
        <f>COUNTIF(Телематика!B:B,_22_05_2024__71315[[#This Row],[Столбец1]])</f>
        <v>1</v>
      </c>
    </row>
    <row r="2269" spans="1:6" x14ac:dyDescent="0.2">
      <c r="A2269">
        <v>372</v>
      </c>
      <c r="B2269" t="str">
        <f>CONCATENATE(_22_05_2024__71315[[#This Row],[ID транспорта]],_22_05_2024__71315[[#This Row],[дата путевого листа]])</f>
        <v>37245408</v>
      </c>
      <c r="C2269" s="20" t="s">
        <v>421</v>
      </c>
      <c r="D2269" s="19">
        <v>45408</v>
      </c>
      <c r="E2269">
        <v>3</v>
      </c>
      <c r="F2269">
        <f>COUNTIF(Телематика!B:B,_22_05_2024__71315[[#This Row],[Столбец1]])</f>
        <v>1</v>
      </c>
    </row>
    <row r="2270" spans="1:6" x14ac:dyDescent="0.2">
      <c r="A2270">
        <v>372</v>
      </c>
      <c r="B2270" t="str">
        <f>CONCATENATE(_22_05_2024__71315[[#This Row],[ID транспорта]],_22_05_2024__71315[[#This Row],[дата путевого листа]])</f>
        <v>37245410</v>
      </c>
      <c r="C2270" s="20" t="s">
        <v>421</v>
      </c>
      <c r="D2270" s="19">
        <v>45410</v>
      </c>
      <c r="E2270">
        <v>16</v>
      </c>
      <c r="F2270">
        <f>COUNTIF(Телематика!B:B,_22_05_2024__71315[[#This Row],[Столбец1]])</f>
        <v>1</v>
      </c>
    </row>
    <row r="2271" spans="1:6" x14ac:dyDescent="0.2">
      <c r="A2271">
        <v>374</v>
      </c>
      <c r="B2271" t="str">
        <f>CONCATENATE(_22_05_2024__71315[[#This Row],[ID транспорта]],_22_05_2024__71315[[#This Row],[дата путевого листа]])</f>
        <v>37445384</v>
      </c>
      <c r="C2271" s="20" t="s">
        <v>423</v>
      </c>
      <c r="D2271" s="19">
        <v>45384</v>
      </c>
      <c r="E2271">
        <v>47</v>
      </c>
      <c r="F2271">
        <f>COUNTIF(Телематика!B:B,_22_05_2024__71315[[#This Row],[Столбец1]])</f>
        <v>1</v>
      </c>
    </row>
    <row r="2272" spans="1:6" x14ac:dyDescent="0.2">
      <c r="A2272">
        <v>374</v>
      </c>
      <c r="B2272" t="str">
        <f>CONCATENATE(_22_05_2024__71315[[#This Row],[ID транспорта]],_22_05_2024__71315[[#This Row],[дата путевого листа]])</f>
        <v>37445401</v>
      </c>
      <c r="C2272" s="20" t="s">
        <v>423</v>
      </c>
      <c r="D2272" s="19">
        <v>45401</v>
      </c>
      <c r="E2272">
        <v>55</v>
      </c>
      <c r="F2272">
        <f>COUNTIF(Телематика!B:B,_22_05_2024__71315[[#This Row],[Столбец1]])</f>
        <v>1</v>
      </c>
    </row>
    <row r="2273" spans="1:6" x14ac:dyDescent="0.2">
      <c r="A2273">
        <v>376</v>
      </c>
      <c r="B2273" t="str">
        <f>CONCATENATE(_22_05_2024__71315[[#This Row],[ID транспорта]],_22_05_2024__71315[[#This Row],[дата путевого листа]])</f>
        <v>37645401</v>
      </c>
      <c r="C2273" s="20" t="s">
        <v>425</v>
      </c>
      <c r="D2273" s="19">
        <v>45401</v>
      </c>
      <c r="E2273">
        <v>10</v>
      </c>
      <c r="F2273">
        <f>COUNTIF(Телематика!B:B,_22_05_2024__71315[[#This Row],[Столбец1]])</f>
        <v>1</v>
      </c>
    </row>
    <row r="2274" spans="1:6" x14ac:dyDescent="0.2">
      <c r="A2274">
        <v>376</v>
      </c>
      <c r="B2274" t="str">
        <f>CONCATENATE(_22_05_2024__71315[[#This Row],[ID транспорта]],_22_05_2024__71315[[#This Row],[дата путевого листа]])</f>
        <v>37645408</v>
      </c>
      <c r="C2274" s="20" t="s">
        <v>425</v>
      </c>
      <c r="D2274" s="19">
        <v>45408</v>
      </c>
      <c r="E2274">
        <v>5</v>
      </c>
      <c r="F2274">
        <f>COUNTIF(Телематика!B:B,_22_05_2024__71315[[#This Row],[Столбец1]])</f>
        <v>1</v>
      </c>
    </row>
    <row r="2275" spans="1:6" x14ac:dyDescent="0.2">
      <c r="A2275">
        <v>376</v>
      </c>
      <c r="B2275" t="str">
        <f>CONCATENATE(_22_05_2024__71315[[#This Row],[ID транспорта]],_22_05_2024__71315[[#This Row],[дата путевого листа]])</f>
        <v>37645410</v>
      </c>
      <c r="C2275" s="20" t="s">
        <v>425</v>
      </c>
      <c r="D2275" s="19">
        <v>45410</v>
      </c>
      <c r="E2275">
        <v>16</v>
      </c>
      <c r="F2275">
        <f>COUNTIF(Телематика!B:B,_22_05_2024__71315[[#This Row],[Столбец1]])</f>
        <v>1</v>
      </c>
    </row>
    <row r="2276" spans="1:6" x14ac:dyDescent="0.2">
      <c r="A2276">
        <v>377</v>
      </c>
      <c r="B2276" t="str">
        <f>CONCATENATE(_22_05_2024__71315[[#This Row],[ID транспорта]],_22_05_2024__71315[[#This Row],[дата путевого листа]])</f>
        <v>37745410</v>
      </c>
      <c r="C2276" s="20" t="s">
        <v>127</v>
      </c>
      <c r="D2276" s="19">
        <v>45410</v>
      </c>
      <c r="E2276">
        <v>150</v>
      </c>
      <c r="F2276">
        <f>COUNTIF(Телематика!B:B,_22_05_2024__71315[[#This Row],[Столбец1]])</f>
        <v>1</v>
      </c>
    </row>
    <row r="2277" spans="1:6" hidden="1" x14ac:dyDescent="0.2">
      <c r="A2277">
        <v>379</v>
      </c>
      <c r="B2277" t="str">
        <f>CONCATENATE(_22_05_2024__71315[[#This Row],[ID транспорта]],_22_05_2024__71315[[#This Row],[дата путевого листа]])</f>
        <v>37945392</v>
      </c>
      <c r="C2277" s="20" t="s">
        <v>426</v>
      </c>
      <c r="D2277" s="19">
        <v>45392</v>
      </c>
      <c r="E2277">
        <v>479</v>
      </c>
      <c r="F2277">
        <f>COUNTIF(Телематика!B:B,_22_05_2024__71315[[#This Row],[Столбец1]])</f>
        <v>1</v>
      </c>
    </row>
    <row r="2278" spans="1:6" hidden="1" x14ac:dyDescent="0.2">
      <c r="A2278">
        <v>379</v>
      </c>
      <c r="B2278" t="str">
        <f>CONCATENATE(_22_05_2024__71315[[#This Row],[ID транспорта]],_22_05_2024__71315[[#This Row],[дата путевого листа]])</f>
        <v>37945394</v>
      </c>
      <c r="C2278" s="20" t="s">
        <v>426</v>
      </c>
      <c r="D2278" s="19">
        <v>45394</v>
      </c>
      <c r="E2278">
        <v>135</v>
      </c>
      <c r="F2278">
        <f>COUNTIF(Телематика!B:B,_22_05_2024__71315[[#This Row],[Столбец1]])</f>
        <v>1</v>
      </c>
    </row>
    <row r="2279" spans="1:6" hidden="1" x14ac:dyDescent="0.2">
      <c r="A2279">
        <v>379</v>
      </c>
      <c r="B2279" t="str">
        <f>CONCATENATE(_22_05_2024__71315[[#This Row],[ID транспорта]],_22_05_2024__71315[[#This Row],[дата путевого листа]])</f>
        <v>37945401</v>
      </c>
      <c r="C2279" s="20" t="s">
        <v>426</v>
      </c>
      <c r="D2279" s="19">
        <v>45401</v>
      </c>
      <c r="E2279">
        <v>265</v>
      </c>
      <c r="F2279">
        <f>COUNTIF(Телематика!B:B,_22_05_2024__71315[[#This Row],[Столбец1]])</f>
        <v>1</v>
      </c>
    </row>
    <row r="2280" spans="1:6" hidden="1" x14ac:dyDescent="0.2">
      <c r="A2280">
        <v>382</v>
      </c>
      <c r="B2280" t="str">
        <f>CONCATENATE(_22_05_2024__71315[[#This Row],[ID транспорта]],_22_05_2024__71315[[#This Row],[дата путевого листа]])</f>
        <v>38245390</v>
      </c>
      <c r="C2280" s="20" t="s">
        <v>428</v>
      </c>
      <c r="D2280" s="19">
        <v>45390</v>
      </c>
      <c r="E2280">
        <v>204</v>
      </c>
      <c r="F2280">
        <f>COUNTIF(Телематика!B:B,_22_05_2024__71315[[#This Row],[Столбец1]])</f>
        <v>1</v>
      </c>
    </row>
    <row r="2281" spans="1:6" hidden="1" x14ac:dyDescent="0.2">
      <c r="A2281">
        <v>382</v>
      </c>
      <c r="B2281" t="str">
        <f>CONCATENATE(_22_05_2024__71315[[#This Row],[ID транспорта]],_22_05_2024__71315[[#This Row],[дата путевого листа]])</f>
        <v>38245391</v>
      </c>
      <c r="C2281" s="20" t="s">
        <v>428</v>
      </c>
      <c r="D2281" s="19">
        <v>45391</v>
      </c>
      <c r="E2281">
        <v>213</v>
      </c>
      <c r="F2281">
        <f>COUNTIF(Телематика!B:B,_22_05_2024__71315[[#This Row],[Столбец1]])</f>
        <v>1</v>
      </c>
    </row>
    <row r="2282" spans="1:6" hidden="1" x14ac:dyDescent="0.2">
      <c r="A2282">
        <v>383</v>
      </c>
      <c r="B2282" t="str">
        <f>CONCATENATE(_22_05_2024__71315[[#This Row],[ID транспорта]],_22_05_2024__71315[[#This Row],[дата путевого листа]])</f>
        <v>38345397</v>
      </c>
      <c r="C2282" s="20" t="s">
        <v>429</v>
      </c>
      <c r="D2282" s="19">
        <v>45397</v>
      </c>
      <c r="E2282">
        <v>485</v>
      </c>
      <c r="F2282">
        <f>COUNTIF(Телематика!B:B,_22_05_2024__71315[[#This Row],[Столбец1]])</f>
        <v>1</v>
      </c>
    </row>
    <row r="2283" spans="1:6" hidden="1" x14ac:dyDescent="0.2">
      <c r="A2283">
        <v>383</v>
      </c>
      <c r="B2283" t="str">
        <f>CONCATENATE(_22_05_2024__71315[[#This Row],[ID транспорта]],_22_05_2024__71315[[#This Row],[дата путевого листа]])</f>
        <v>38345400</v>
      </c>
      <c r="C2283" s="20" t="s">
        <v>429</v>
      </c>
      <c r="D2283" s="19">
        <v>45400</v>
      </c>
      <c r="E2283">
        <v>28</v>
      </c>
      <c r="F2283">
        <f>COUNTIF(Телематика!B:B,_22_05_2024__71315[[#This Row],[Столбец1]])</f>
        <v>1</v>
      </c>
    </row>
    <row r="2284" spans="1:6" x14ac:dyDescent="0.2">
      <c r="A2284">
        <v>384</v>
      </c>
      <c r="B2284" t="str">
        <f>CONCATENATE(_22_05_2024__71315[[#This Row],[ID транспорта]],_22_05_2024__71315[[#This Row],[дата путевого листа]])</f>
        <v>38445384</v>
      </c>
      <c r="C2284" s="20" t="s">
        <v>430</v>
      </c>
      <c r="D2284" s="19">
        <v>45384</v>
      </c>
      <c r="E2284">
        <v>47</v>
      </c>
      <c r="F2284">
        <f>COUNTIF(Телематика!B:B,_22_05_2024__71315[[#This Row],[Столбец1]])</f>
        <v>1</v>
      </c>
    </row>
    <row r="2285" spans="1:6" x14ac:dyDescent="0.2">
      <c r="A2285">
        <v>384</v>
      </c>
      <c r="B2285" t="str">
        <f>CONCATENATE(_22_05_2024__71315[[#This Row],[ID транспорта]],_22_05_2024__71315[[#This Row],[дата путевого листа]])</f>
        <v>38445401</v>
      </c>
      <c r="C2285" s="20" t="s">
        <v>430</v>
      </c>
      <c r="D2285" s="19">
        <v>45401</v>
      </c>
      <c r="E2285">
        <v>32</v>
      </c>
      <c r="F2285">
        <f>COUNTIF(Телематика!B:B,_22_05_2024__71315[[#This Row],[Столбец1]])</f>
        <v>1</v>
      </c>
    </row>
    <row r="2286" spans="1:6" hidden="1" x14ac:dyDescent="0.2">
      <c r="A2286">
        <v>385</v>
      </c>
      <c r="B2286" t="str">
        <f>CONCATENATE(_22_05_2024__71315[[#This Row],[ID транспорта]],_22_05_2024__71315[[#This Row],[дата путевого листа]])</f>
        <v>38545383</v>
      </c>
      <c r="C2286" s="20" t="s">
        <v>431</v>
      </c>
      <c r="D2286" s="19">
        <v>45383</v>
      </c>
      <c r="E2286">
        <v>93</v>
      </c>
      <c r="F2286">
        <f>COUNTIF(Телематика!B:B,_22_05_2024__71315[[#This Row],[Столбец1]])</f>
        <v>1</v>
      </c>
    </row>
    <row r="2287" spans="1:6" hidden="1" x14ac:dyDescent="0.2">
      <c r="A2287">
        <v>385</v>
      </c>
      <c r="B2287" t="str">
        <f>CONCATENATE(_22_05_2024__71315[[#This Row],[ID транспорта]],_22_05_2024__71315[[#This Row],[дата путевого листа]])</f>
        <v>38545384</v>
      </c>
      <c r="C2287" s="20" t="s">
        <v>431</v>
      </c>
      <c r="D2287" s="19">
        <v>45384</v>
      </c>
      <c r="E2287">
        <v>43</v>
      </c>
      <c r="F2287">
        <f>COUNTIF(Телематика!B:B,_22_05_2024__71315[[#This Row],[Столбец1]])</f>
        <v>1</v>
      </c>
    </row>
    <row r="2288" spans="1:6" hidden="1" x14ac:dyDescent="0.2">
      <c r="A2288">
        <v>385</v>
      </c>
      <c r="B2288" t="str">
        <f>CONCATENATE(_22_05_2024__71315[[#This Row],[ID транспорта]],_22_05_2024__71315[[#This Row],[дата путевого листа]])</f>
        <v>38545386</v>
      </c>
      <c r="C2288" s="20" t="s">
        <v>431</v>
      </c>
      <c r="D2288" s="19">
        <v>45386</v>
      </c>
      <c r="E2288">
        <v>58</v>
      </c>
      <c r="F2288">
        <f>COUNTIF(Телематика!B:B,_22_05_2024__71315[[#This Row],[Столбец1]])</f>
        <v>1</v>
      </c>
    </row>
    <row r="2289" spans="1:6" hidden="1" x14ac:dyDescent="0.2">
      <c r="A2289">
        <v>385</v>
      </c>
      <c r="B2289" t="str">
        <f>CONCATENATE(_22_05_2024__71315[[#This Row],[ID транспорта]],_22_05_2024__71315[[#This Row],[дата путевого листа]])</f>
        <v>38545387</v>
      </c>
      <c r="C2289" s="20" t="s">
        <v>431</v>
      </c>
      <c r="D2289" s="19">
        <v>45387</v>
      </c>
      <c r="E2289">
        <v>41</v>
      </c>
      <c r="F2289">
        <f>COUNTIF(Телематика!B:B,_22_05_2024__71315[[#This Row],[Столбец1]])</f>
        <v>1</v>
      </c>
    </row>
    <row r="2290" spans="1:6" hidden="1" x14ac:dyDescent="0.2">
      <c r="A2290">
        <v>385</v>
      </c>
      <c r="B2290" t="str">
        <f>CONCATENATE(_22_05_2024__71315[[#This Row],[ID транспорта]],_22_05_2024__71315[[#This Row],[дата путевого листа]])</f>
        <v>38545388</v>
      </c>
      <c r="C2290" s="20" t="s">
        <v>431</v>
      </c>
      <c r="D2290" s="19">
        <v>45388</v>
      </c>
      <c r="E2290">
        <v>379</v>
      </c>
      <c r="F2290">
        <f>COUNTIF(Телематика!B:B,_22_05_2024__71315[[#This Row],[Столбец1]])</f>
        <v>1</v>
      </c>
    </row>
    <row r="2291" spans="1:6" hidden="1" x14ac:dyDescent="0.2">
      <c r="A2291">
        <v>385</v>
      </c>
      <c r="B2291" t="str">
        <f>CONCATENATE(_22_05_2024__71315[[#This Row],[ID транспорта]],_22_05_2024__71315[[#This Row],[дата путевого листа]])</f>
        <v>38545389</v>
      </c>
      <c r="C2291" s="20" t="s">
        <v>431</v>
      </c>
      <c r="D2291" s="19">
        <v>45389</v>
      </c>
      <c r="E2291">
        <v>17</v>
      </c>
      <c r="F2291">
        <f>COUNTIF(Телематика!B:B,_22_05_2024__71315[[#This Row],[Столбец1]])</f>
        <v>1</v>
      </c>
    </row>
    <row r="2292" spans="1:6" hidden="1" x14ac:dyDescent="0.2">
      <c r="A2292">
        <v>385</v>
      </c>
      <c r="B2292" t="str">
        <f>CONCATENATE(_22_05_2024__71315[[#This Row],[ID транспорта]],_22_05_2024__71315[[#This Row],[дата путевого листа]])</f>
        <v>38545393</v>
      </c>
      <c r="C2292" s="20" t="s">
        <v>431</v>
      </c>
      <c r="D2292" s="19">
        <v>45393</v>
      </c>
      <c r="E2292">
        <v>97</v>
      </c>
      <c r="F2292">
        <f>COUNTIF(Телематика!B:B,_22_05_2024__71315[[#This Row],[Столбец1]])</f>
        <v>1</v>
      </c>
    </row>
    <row r="2293" spans="1:6" hidden="1" x14ac:dyDescent="0.2">
      <c r="A2293">
        <v>385</v>
      </c>
      <c r="B2293" t="str">
        <f>CONCATENATE(_22_05_2024__71315[[#This Row],[ID транспорта]],_22_05_2024__71315[[#This Row],[дата путевого листа]])</f>
        <v>38545394</v>
      </c>
      <c r="C2293" s="20" t="s">
        <v>431</v>
      </c>
      <c r="D2293" s="19">
        <v>45394</v>
      </c>
      <c r="E2293">
        <v>18</v>
      </c>
      <c r="F2293">
        <f>COUNTIF(Телематика!B:B,_22_05_2024__71315[[#This Row],[Столбец1]])</f>
        <v>1</v>
      </c>
    </row>
    <row r="2294" spans="1:6" hidden="1" x14ac:dyDescent="0.2">
      <c r="A2294">
        <v>385</v>
      </c>
      <c r="B2294" t="str">
        <f>CONCATENATE(_22_05_2024__71315[[#This Row],[ID транспорта]],_22_05_2024__71315[[#This Row],[дата путевого листа]])</f>
        <v>38545396</v>
      </c>
      <c r="C2294" s="20" t="s">
        <v>431</v>
      </c>
      <c r="D2294" s="19">
        <v>45396</v>
      </c>
      <c r="E2294">
        <v>0</v>
      </c>
      <c r="F2294">
        <f>COUNTIF(Телематика!B:B,_22_05_2024__71315[[#This Row],[Столбец1]])</f>
        <v>1</v>
      </c>
    </row>
    <row r="2295" spans="1:6" hidden="1" x14ac:dyDescent="0.2">
      <c r="A2295">
        <v>385</v>
      </c>
      <c r="B2295" t="str">
        <f>CONCATENATE(_22_05_2024__71315[[#This Row],[ID транспорта]],_22_05_2024__71315[[#This Row],[дата путевого листа]])</f>
        <v>38545397</v>
      </c>
      <c r="C2295" s="20" t="s">
        <v>431</v>
      </c>
      <c r="D2295" s="19">
        <v>45397</v>
      </c>
      <c r="E2295">
        <v>0</v>
      </c>
      <c r="F2295">
        <f>COUNTIF(Телематика!B:B,_22_05_2024__71315[[#This Row],[Столбец1]])</f>
        <v>1</v>
      </c>
    </row>
    <row r="2296" spans="1:6" hidden="1" x14ac:dyDescent="0.2">
      <c r="A2296">
        <v>385</v>
      </c>
      <c r="B2296" t="str">
        <f>CONCATENATE(_22_05_2024__71315[[#This Row],[ID транспорта]],_22_05_2024__71315[[#This Row],[дата путевого листа]])</f>
        <v>38545398</v>
      </c>
      <c r="C2296" s="20" t="s">
        <v>431</v>
      </c>
      <c r="D2296" s="19">
        <v>45398</v>
      </c>
      <c r="E2296">
        <v>13</v>
      </c>
      <c r="F2296">
        <f>COUNTIF(Телематика!B:B,_22_05_2024__71315[[#This Row],[Столбец1]])</f>
        <v>1</v>
      </c>
    </row>
    <row r="2297" spans="1:6" hidden="1" x14ac:dyDescent="0.2">
      <c r="A2297">
        <v>385</v>
      </c>
      <c r="B2297" t="str">
        <f>CONCATENATE(_22_05_2024__71315[[#This Row],[ID транспорта]],_22_05_2024__71315[[#This Row],[дата путевого листа]])</f>
        <v>38545400</v>
      </c>
      <c r="C2297" s="20" t="s">
        <v>431</v>
      </c>
      <c r="D2297" s="19">
        <v>45400</v>
      </c>
      <c r="E2297">
        <v>53</v>
      </c>
      <c r="F2297">
        <f>COUNTIF(Телематика!B:B,_22_05_2024__71315[[#This Row],[Столбец1]])</f>
        <v>1</v>
      </c>
    </row>
    <row r="2298" spans="1:6" hidden="1" x14ac:dyDescent="0.2">
      <c r="A2298">
        <v>385</v>
      </c>
      <c r="B2298" t="str">
        <f>CONCATENATE(_22_05_2024__71315[[#This Row],[ID транспорта]],_22_05_2024__71315[[#This Row],[дата путевого листа]])</f>
        <v>38545401</v>
      </c>
      <c r="C2298" s="20" t="s">
        <v>431</v>
      </c>
      <c r="D2298" s="19">
        <v>45401</v>
      </c>
      <c r="E2298">
        <v>590</v>
      </c>
      <c r="F2298">
        <f>COUNTIF(Телематика!B:B,_22_05_2024__71315[[#This Row],[Столбец1]])</f>
        <v>1</v>
      </c>
    </row>
    <row r="2299" spans="1:6" hidden="1" x14ac:dyDescent="0.2">
      <c r="A2299">
        <v>385</v>
      </c>
      <c r="B2299" t="str">
        <f>CONCATENATE(_22_05_2024__71315[[#This Row],[ID транспорта]],_22_05_2024__71315[[#This Row],[дата путевого листа]])</f>
        <v>38545402</v>
      </c>
      <c r="C2299" s="20" t="s">
        <v>431</v>
      </c>
      <c r="D2299" s="19">
        <v>45402</v>
      </c>
      <c r="E2299">
        <v>25</v>
      </c>
      <c r="F2299">
        <f>COUNTIF(Телематика!B:B,_22_05_2024__71315[[#This Row],[Столбец1]])</f>
        <v>1</v>
      </c>
    </row>
    <row r="2300" spans="1:6" hidden="1" x14ac:dyDescent="0.2">
      <c r="A2300">
        <v>385</v>
      </c>
      <c r="B2300" t="str">
        <f>CONCATENATE(_22_05_2024__71315[[#This Row],[ID транспорта]],_22_05_2024__71315[[#This Row],[дата путевого листа]])</f>
        <v>38545404</v>
      </c>
      <c r="C2300" s="20" t="s">
        <v>431</v>
      </c>
      <c r="D2300" s="19">
        <v>45404</v>
      </c>
      <c r="E2300">
        <v>11</v>
      </c>
      <c r="F2300">
        <f>COUNTIF(Телематика!B:B,_22_05_2024__71315[[#This Row],[Столбец1]])</f>
        <v>1</v>
      </c>
    </row>
    <row r="2301" spans="1:6" hidden="1" x14ac:dyDescent="0.2">
      <c r="A2301">
        <v>385</v>
      </c>
      <c r="B2301" t="str">
        <f>CONCATENATE(_22_05_2024__71315[[#This Row],[ID транспорта]],_22_05_2024__71315[[#This Row],[дата путевого листа]])</f>
        <v>38545405</v>
      </c>
      <c r="C2301" s="20" t="s">
        <v>431</v>
      </c>
      <c r="D2301" s="19">
        <v>45405</v>
      </c>
      <c r="E2301">
        <v>11</v>
      </c>
      <c r="F2301">
        <f>COUNTIF(Телематика!B:B,_22_05_2024__71315[[#This Row],[Столбец1]])</f>
        <v>1</v>
      </c>
    </row>
    <row r="2302" spans="1:6" hidden="1" x14ac:dyDescent="0.2">
      <c r="A2302">
        <v>385</v>
      </c>
      <c r="B2302" t="str">
        <f>CONCATENATE(_22_05_2024__71315[[#This Row],[ID транспорта]],_22_05_2024__71315[[#This Row],[дата путевого листа]])</f>
        <v>38545406</v>
      </c>
      <c r="C2302" s="20" t="s">
        <v>431</v>
      </c>
      <c r="D2302" s="19">
        <v>45406</v>
      </c>
      <c r="E2302">
        <v>5</v>
      </c>
      <c r="F2302">
        <f>COUNTIF(Телематика!B:B,_22_05_2024__71315[[#This Row],[Столбец1]])</f>
        <v>1</v>
      </c>
    </row>
    <row r="2303" spans="1:6" hidden="1" x14ac:dyDescent="0.2">
      <c r="A2303">
        <v>386</v>
      </c>
      <c r="B2303" t="str">
        <f>CONCATENATE(_22_05_2024__71315[[#This Row],[ID транспорта]],_22_05_2024__71315[[#This Row],[дата путевого листа]])</f>
        <v>38645389</v>
      </c>
      <c r="C2303" s="20" t="s">
        <v>432</v>
      </c>
      <c r="D2303" s="19">
        <v>45389</v>
      </c>
      <c r="E2303">
        <v>17</v>
      </c>
      <c r="F2303">
        <f>COUNTIF(Телематика!B:B,_22_05_2024__71315[[#This Row],[Столбец1]])</f>
        <v>1</v>
      </c>
    </row>
    <row r="2304" spans="1:6" hidden="1" x14ac:dyDescent="0.2">
      <c r="A2304">
        <v>386</v>
      </c>
      <c r="B2304" t="str">
        <f>CONCATENATE(_22_05_2024__71315[[#This Row],[ID транспорта]],_22_05_2024__71315[[#This Row],[дата путевого листа]])</f>
        <v>38645393</v>
      </c>
      <c r="C2304" s="20" t="s">
        <v>432</v>
      </c>
      <c r="D2304" s="19">
        <v>45393</v>
      </c>
      <c r="E2304">
        <v>25</v>
      </c>
      <c r="F2304">
        <f>COUNTIF(Телематика!B:B,_22_05_2024__71315[[#This Row],[Столбец1]])</f>
        <v>1</v>
      </c>
    </row>
    <row r="2305" spans="1:6" hidden="1" x14ac:dyDescent="0.2">
      <c r="A2305">
        <v>386</v>
      </c>
      <c r="B2305" t="str">
        <f>CONCATENATE(_22_05_2024__71315[[#This Row],[ID транспорта]],_22_05_2024__71315[[#This Row],[дата путевого листа]])</f>
        <v>38645394</v>
      </c>
      <c r="C2305" s="20" t="s">
        <v>432</v>
      </c>
      <c r="D2305" s="19">
        <v>45394</v>
      </c>
      <c r="E2305">
        <v>18</v>
      </c>
      <c r="F2305">
        <f>COUNTIF(Телематика!B:B,_22_05_2024__71315[[#This Row],[Столбец1]])</f>
        <v>1</v>
      </c>
    </row>
    <row r="2306" spans="1:6" hidden="1" x14ac:dyDescent="0.2">
      <c r="A2306">
        <v>386</v>
      </c>
      <c r="B2306" t="str">
        <f>CONCATENATE(_22_05_2024__71315[[#This Row],[ID транспорта]],_22_05_2024__71315[[#This Row],[дата путевого листа]])</f>
        <v>38645396</v>
      </c>
      <c r="C2306" s="20" t="s">
        <v>432</v>
      </c>
      <c r="D2306" s="19">
        <v>45396</v>
      </c>
      <c r="E2306">
        <v>0</v>
      </c>
      <c r="F2306">
        <f>COUNTIF(Телематика!B:B,_22_05_2024__71315[[#This Row],[Столбец1]])</f>
        <v>1</v>
      </c>
    </row>
    <row r="2307" spans="1:6" hidden="1" x14ac:dyDescent="0.2">
      <c r="A2307">
        <v>387</v>
      </c>
      <c r="B2307" t="str">
        <f>CONCATENATE(_22_05_2024__71315[[#This Row],[ID транспорта]],_22_05_2024__71315[[#This Row],[дата путевого листа]])</f>
        <v>38745383</v>
      </c>
      <c r="C2307" s="20" t="s">
        <v>433</v>
      </c>
      <c r="D2307" s="19">
        <v>45383</v>
      </c>
      <c r="E2307">
        <v>125</v>
      </c>
      <c r="F2307">
        <f>COUNTIF(Телематика!B:B,_22_05_2024__71315[[#This Row],[Столбец1]])</f>
        <v>1</v>
      </c>
    </row>
    <row r="2308" spans="1:6" hidden="1" x14ac:dyDescent="0.2">
      <c r="A2308">
        <v>387</v>
      </c>
      <c r="B2308" t="str">
        <f>CONCATENATE(_22_05_2024__71315[[#This Row],[ID транспорта]],_22_05_2024__71315[[#This Row],[дата путевого листа]])</f>
        <v>38745390</v>
      </c>
      <c r="C2308" s="20" t="s">
        <v>433</v>
      </c>
      <c r="D2308" s="19">
        <v>45390</v>
      </c>
      <c r="E2308">
        <v>12</v>
      </c>
      <c r="F2308">
        <f>COUNTIF(Телематика!B:B,_22_05_2024__71315[[#This Row],[Столбец1]])</f>
        <v>1</v>
      </c>
    </row>
    <row r="2309" spans="1:6" hidden="1" x14ac:dyDescent="0.2">
      <c r="A2309">
        <v>387</v>
      </c>
      <c r="B2309" t="str">
        <f>CONCATENATE(_22_05_2024__71315[[#This Row],[ID транспорта]],_22_05_2024__71315[[#This Row],[дата путевого листа]])</f>
        <v>38745392</v>
      </c>
      <c r="C2309" s="20" t="s">
        <v>433</v>
      </c>
      <c r="D2309" s="19">
        <v>45392</v>
      </c>
      <c r="E2309">
        <v>51</v>
      </c>
      <c r="F2309">
        <f>COUNTIF(Телематика!B:B,_22_05_2024__71315[[#This Row],[Столбец1]])</f>
        <v>1</v>
      </c>
    </row>
    <row r="2310" spans="1:6" hidden="1" x14ac:dyDescent="0.2">
      <c r="A2310">
        <v>387</v>
      </c>
      <c r="B2310" t="str">
        <f>CONCATENATE(_22_05_2024__71315[[#This Row],[ID транспорта]],_22_05_2024__71315[[#This Row],[дата путевого листа]])</f>
        <v>38745398</v>
      </c>
      <c r="C2310" s="20" t="s">
        <v>433</v>
      </c>
      <c r="D2310" s="19">
        <v>45398</v>
      </c>
      <c r="E2310">
        <v>56</v>
      </c>
      <c r="F2310">
        <f>COUNTIF(Телематика!B:B,_22_05_2024__71315[[#This Row],[Столбец1]])</f>
        <v>1</v>
      </c>
    </row>
    <row r="2311" spans="1:6" hidden="1" x14ac:dyDescent="0.2">
      <c r="A2311">
        <v>387</v>
      </c>
      <c r="B2311" t="str">
        <f>CONCATENATE(_22_05_2024__71315[[#This Row],[ID транспорта]],_22_05_2024__71315[[#This Row],[дата путевого листа]])</f>
        <v>38745404</v>
      </c>
      <c r="C2311" s="20" t="s">
        <v>433</v>
      </c>
      <c r="D2311" s="19">
        <v>45404</v>
      </c>
      <c r="E2311">
        <v>141</v>
      </c>
      <c r="F2311">
        <f>COUNTIF(Телематика!B:B,_22_05_2024__71315[[#This Row],[Столбец1]])</f>
        <v>1</v>
      </c>
    </row>
    <row r="2312" spans="1:6" hidden="1" x14ac:dyDescent="0.2">
      <c r="A2312">
        <v>387</v>
      </c>
      <c r="B2312" t="str">
        <f>CONCATENATE(_22_05_2024__71315[[#This Row],[ID транспорта]],_22_05_2024__71315[[#This Row],[дата путевого листа]])</f>
        <v>38745411</v>
      </c>
      <c r="C2312" s="20" t="s">
        <v>433</v>
      </c>
      <c r="D2312" s="19">
        <v>45411</v>
      </c>
      <c r="E2312">
        <v>5</v>
      </c>
      <c r="F2312">
        <f>COUNTIF(Телематика!B:B,_22_05_2024__71315[[#This Row],[Столбец1]])</f>
        <v>1</v>
      </c>
    </row>
    <row r="2313" spans="1:6" x14ac:dyDescent="0.2">
      <c r="A2313">
        <v>387</v>
      </c>
      <c r="B2313" t="str">
        <f>CONCATENATE(_22_05_2024__71315[[#This Row],[ID транспорта]],_22_05_2024__71315[[#This Row],[дата путевого листа]])</f>
        <v>38745412</v>
      </c>
      <c r="C2313" s="20" t="s">
        <v>433</v>
      </c>
      <c r="D2313" s="19">
        <v>45412</v>
      </c>
      <c r="E2313">
        <v>200</v>
      </c>
      <c r="F2313">
        <f>COUNTIF(Телематика!B:B,_22_05_2024__71315[[#This Row],[Столбец1]])</f>
        <v>1</v>
      </c>
    </row>
    <row r="2314" spans="1:6" hidden="1" x14ac:dyDescent="0.2">
      <c r="A2314">
        <v>388</v>
      </c>
      <c r="B2314" t="str">
        <f>CONCATENATE(_22_05_2024__71315[[#This Row],[ID транспорта]],_22_05_2024__71315[[#This Row],[дата путевого листа]])</f>
        <v>38845391</v>
      </c>
      <c r="C2314" s="20" t="s">
        <v>434</v>
      </c>
      <c r="D2314" s="19">
        <v>45391</v>
      </c>
      <c r="E2314">
        <v>45</v>
      </c>
      <c r="F2314">
        <f>COUNTIF(Телематика!B:B,_22_05_2024__71315[[#This Row],[Столбец1]])</f>
        <v>1</v>
      </c>
    </row>
    <row r="2315" spans="1:6" hidden="1" x14ac:dyDescent="0.2">
      <c r="A2315">
        <v>388</v>
      </c>
      <c r="B2315" t="str">
        <f>CONCATENATE(_22_05_2024__71315[[#This Row],[ID транспорта]],_22_05_2024__71315[[#This Row],[дата путевого листа]])</f>
        <v>38845392</v>
      </c>
      <c r="C2315" s="20" t="s">
        <v>434</v>
      </c>
      <c r="D2315" s="19">
        <v>45392</v>
      </c>
      <c r="E2315">
        <v>132</v>
      </c>
      <c r="F2315">
        <f>COUNTIF(Телематика!B:B,_22_05_2024__71315[[#This Row],[Столбец1]])</f>
        <v>1</v>
      </c>
    </row>
    <row r="2316" spans="1:6" hidden="1" x14ac:dyDescent="0.2">
      <c r="A2316">
        <v>388</v>
      </c>
      <c r="B2316" t="str">
        <f>CONCATENATE(_22_05_2024__71315[[#This Row],[ID транспорта]],_22_05_2024__71315[[#This Row],[дата путевого листа]])</f>
        <v>38845394</v>
      </c>
      <c r="C2316" s="20" t="s">
        <v>434</v>
      </c>
      <c r="D2316" s="19">
        <v>45394</v>
      </c>
      <c r="E2316">
        <v>12</v>
      </c>
      <c r="F2316">
        <f>COUNTIF(Телематика!B:B,_22_05_2024__71315[[#This Row],[Столбец1]])</f>
        <v>1</v>
      </c>
    </row>
    <row r="2317" spans="1:6" hidden="1" x14ac:dyDescent="0.2">
      <c r="A2317">
        <v>388</v>
      </c>
      <c r="B2317" t="str">
        <f>CONCATENATE(_22_05_2024__71315[[#This Row],[ID транспорта]],_22_05_2024__71315[[#This Row],[дата путевого листа]])</f>
        <v>38845398</v>
      </c>
      <c r="C2317" s="20" t="s">
        <v>434</v>
      </c>
      <c r="D2317" s="19">
        <v>45398</v>
      </c>
      <c r="E2317">
        <v>154</v>
      </c>
      <c r="F2317">
        <f>COUNTIF(Телематика!B:B,_22_05_2024__71315[[#This Row],[Столбец1]])</f>
        <v>1</v>
      </c>
    </row>
    <row r="2318" spans="1:6" hidden="1" x14ac:dyDescent="0.2">
      <c r="A2318">
        <v>389</v>
      </c>
      <c r="B2318" t="str">
        <f>CONCATENATE(_22_05_2024__71315[[#This Row],[ID транспорта]],_22_05_2024__71315[[#This Row],[дата путевого листа]])</f>
        <v>38945387</v>
      </c>
      <c r="C2318" s="20" t="s">
        <v>435</v>
      </c>
      <c r="D2318" s="19">
        <v>45387</v>
      </c>
      <c r="E2318">
        <v>555</v>
      </c>
      <c r="F2318">
        <f>COUNTIF(Телематика!B:B,_22_05_2024__71315[[#This Row],[Столбец1]])</f>
        <v>1</v>
      </c>
    </row>
    <row r="2319" spans="1:6" hidden="1" x14ac:dyDescent="0.2">
      <c r="A2319">
        <v>389</v>
      </c>
      <c r="B2319" t="str">
        <f>CONCATENATE(_22_05_2024__71315[[#This Row],[ID транспорта]],_22_05_2024__71315[[#This Row],[дата путевого листа]])</f>
        <v>38945390</v>
      </c>
      <c r="C2319" s="20" t="s">
        <v>435</v>
      </c>
      <c r="D2319" s="19">
        <v>45390</v>
      </c>
      <c r="E2319">
        <v>204</v>
      </c>
      <c r="F2319">
        <f>COUNTIF(Телематика!B:B,_22_05_2024__71315[[#This Row],[Столбец1]])</f>
        <v>1</v>
      </c>
    </row>
    <row r="2320" spans="1:6" hidden="1" x14ac:dyDescent="0.2">
      <c r="A2320">
        <v>389</v>
      </c>
      <c r="B2320" t="str">
        <f>CONCATENATE(_22_05_2024__71315[[#This Row],[ID транспорта]],_22_05_2024__71315[[#This Row],[дата путевого листа]])</f>
        <v>38945391</v>
      </c>
      <c r="C2320" s="20" t="s">
        <v>435</v>
      </c>
      <c r="D2320" s="19">
        <v>45391</v>
      </c>
      <c r="E2320">
        <v>213</v>
      </c>
      <c r="F2320">
        <f>COUNTIF(Телематика!B:B,_22_05_2024__71315[[#This Row],[Столбец1]])</f>
        <v>1</v>
      </c>
    </row>
    <row r="2321" spans="1:6" hidden="1" x14ac:dyDescent="0.2">
      <c r="A2321">
        <v>389</v>
      </c>
      <c r="B2321" t="str">
        <f>CONCATENATE(_22_05_2024__71315[[#This Row],[ID транспорта]],_22_05_2024__71315[[#This Row],[дата путевого листа]])</f>
        <v>38945392</v>
      </c>
      <c r="C2321" s="20" t="s">
        <v>435</v>
      </c>
      <c r="D2321" s="19">
        <v>45392</v>
      </c>
      <c r="E2321">
        <v>1217</v>
      </c>
      <c r="F2321">
        <f>COUNTIF(Телематика!B:B,_22_05_2024__71315[[#This Row],[Столбец1]])</f>
        <v>1</v>
      </c>
    </row>
    <row r="2322" spans="1:6" hidden="1" x14ac:dyDescent="0.2">
      <c r="A2322">
        <v>389</v>
      </c>
      <c r="B2322" t="str">
        <f>CONCATENATE(_22_05_2024__71315[[#This Row],[ID транспорта]],_22_05_2024__71315[[#This Row],[дата путевого листа]])</f>
        <v>38945394</v>
      </c>
      <c r="C2322" s="20" t="s">
        <v>435</v>
      </c>
      <c r="D2322" s="19">
        <v>45394</v>
      </c>
      <c r="E2322">
        <v>1029</v>
      </c>
      <c r="F2322">
        <f>COUNTIF(Телематика!B:B,_22_05_2024__71315[[#This Row],[Столбец1]])</f>
        <v>1</v>
      </c>
    </row>
    <row r="2323" spans="1:6" hidden="1" x14ac:dyDescent="0.2">
      <c r="A2323">
        <v>389</v>
      </c>
      <c r="B2323" t="str">
        <f>CONCATENATE(_22_05_2024__71315[[#This Row],[ID транспорта]],_22_05_2024__71315[[#This Row],[дата путевого листа]])</f>
        <v>38945398</v>
      </c>
      <c r="C2323" s="20" t="s">
        <v>435</v>
      </c>
      <c r="D2323" s="19">
        <v>45398</v>
      </c>
      <c r="E2323">
        <v>665</v>
      </c>
      <c r="F2323">
        <f>COUNTIF(Телематика!B:B,_22_05_2024__71315[[#This Row],[Столбец1]])</f>
        <v>1</v>
      </c>
    </row>
    <row r="2324" spans="1:6" hidden="1" x14ac:dyDescent="0.2">
      <c r="A2324">
        <v>389</v>
      </c>
      <c r="B2324" t="str">
        <f>CONCATENATE(_22_05_2024__71315[[#This Row],[ID транспорта]],_22_05_2024__71315[[#This Row],[дата путевого листа]])</f>
        <v>38945399</v>
      </c>
      <c r="C2324" s="20" t="s">
        <v>435</v>
      </c>
      <c r="D2324" s="19">
        <v>45399</v>
      </c>
      <c r="E2324">
        <v>208</v>
      </c>
      <c r="F2324">
        <f>COUNTIF(Телематика!B:B,_22_05_2024__71315[[#This Row],[Столбец1]])</f>
        <v>1</v>
      </c>
    </row>
    <row r="2325" spans="1:6" hidden="1" x14ac:dyDescent="0.2">
      <c r="A2325">
        <v>389</v>
      </c>
      <c r="B2325" t="str">
        <f>CONCATENATE(_22_05_2024__71315[[#This Row],[ID транспорта]],_22_05_2024__71315[[#This Row],[дата путевого листа]])</f>
        <v>38945400</v>
      </c>
      <c r="C2325" s="20" t="s">
        <v>435</v>
      </c>
      <c r="D2325" s="19">
        <v>45400</v>
      </c>
      <c r="E2325">
        <v>80</v>
      </c>
      <c r="F2325">
        <f>COUNTIF(Телематика!B:B,_22_05_2024__71315[[#This Row],[Столбец1]])</f>
        <v>1</v>
      </c>
    </row>
    <row r="2326" spans="1:6" hidden="1" x14ac:dyDescent="0.2">
      <c r="A2326">
        <v>389</v>
      </c>
      <c r="B2326" t="str">
        <f>CONCATENATE(_22_05_2024__71315[[#This Row],[ID транспорта]],_22_05_2024__71315[[#This Row],[дата путевого листа]])</f>
        <v>38945408</v>
      </c>
      <c r="C2326" s="20" t="s">
        <v>435</v>
      </c>
      <c r="D2326" s="19">
        <v>45408</v>
      </c>
      <c r="E2326">
        <v>1029</v>
      </c>
      <c r="F2326">
        <f>COUNTIF(Телематика!B:B,_22_05_2024__71315[[#This Row],[Столбец1]])</f>
        <v>1</v>
      </c>
    </row>
    <row r="2327" spans="1:6" hidden="1" x14ac:dyDescent="0.2">
      <c r="A2327">
        <v>389</v>
      </c>
      <c r="B2327" t="str">
        <f>CONCATENATE(_22_05_2024__71315[[#This Row],[ID транспорта]],_22_05_2024__71315[[#This Row],[дата путевого листа]])</f>
        <v>38945411</v>
      </c>
      <c r="C2327" s="20" t="s">
        <v>435</v>
      </c>
      <c r="D2327" s="19">
        <v>45411</v>
      </c>
      <c r="E2327">
        <v>665</v>
      </c>
      <c r="F2327">
        <f>COUNTIF(Телематика!B:B,_22_05_2024__71315[[#This Row],[Столбец1]])</f>
        <v>1</v>
      </c>
    </row>
    <row r="2328" spans="1:6" hidden="1" x14ac:dyDescent="0.2">
      <c r="A2328">
        <v>389</v>
      </c>
      <c r="B2328" t="str">
        <f>CONCATENATE(_22_05_2024__71315[[#This Row],[ID транспорта]],_22_05_2024__71315[[#This Row],[дата путевого листа]])</f>
        <v>38945412</v>
      </c>
      <c r="C2328" s="20" t="s">
        <v>435</v>
      </c>
      <c r="D2328" s="19">
        <v>45412</v>
      </c>
      <c r="E2328">
        <v>208</v>
      </c>
      <c r="F2328">
        <f>COUNTIF(Телематика!B:B,_22_05_2024__71315[[#This Row],[Столбец1]])</f>
        <v>1</v>
      </c>
    </row>
    <row r="2329" spans="1:6" hidden="1" x14ac:dyDescent="0.2">
      <c r="A2329">
        <v>390</v>
      </c>
      <c r="B2329" t="str">
        <f>CONCATENATE(_22_05_2024__71315[[#This Row],[ID транспорта]],_22_05_2024__71315[[#This Row],[дата путевого листа]])</f>
        <v>39045387</v>
      </c>
      <c r="C2329" s="20" t="s">
        <v>436</v>
      </c>
      <c r="D2329" s="19">
        <v>45387</v>
      </c>
      <c r="E2329">
        <v>55</v>
      </c>
      <c r="F2329">
        <f>COUNTIF(Телематика!B:B,_22_05_2024__71315[[#This Row],[Столбец1]])</f>
        <v>1</v>
      </c>
    </row>
    <row r="2330" spans="1:6" hidden="1" x14ac:dyDescent="0.2">
      <c r="A2330">
        <v>390</v>
      </c>
      <c r="B2330" t="str">
        <f>CONCATENATE(_22_05_2024__71315[[#This Row],[ID транспорта]],_22_05_2024__71315[[#This Row],[дата путевого листа]])</f>
        <v>39045390</v>
      </c>
      <c r="C2330" s="20" t="s">
        <v>436</v>
      </c>
      <c r="D2330" s="19">
        <v>45390</v>
      </c>
      <c r="E2330">
        <v>204</v>
      </c>
      <c r="F2330">
        <f>COUNTIF(Телематика!B:B,_22_05_2024__71315[[#This Row],[Столбец1]])</f>
        <v>1</v>
      </c>
    </row>
    <row r="2331" spans="1:6" hidden="1" x14ac:dyDescent="0.2">
      <c r="A2331">
        <v>390</v>
      </c>
      <c r="B2331" t="str">
        <f>CONCATENATE(_22_05_2024__71315[[#This Row],[ID транспорта]],_22_05_2024__71315[[#This Row],[дата путевого листа]])</f>
        <v>39045391</v>
      </c>
      <c r="C2331" s="20" t="s">
        <v>436</v>
      </c>
      <c r="D2331" s="19">
        <v>45391</v>
      </c>
      <c r="E2331">
        <v>213</v>
      </c>
      <c r="F2331">
        <f>COUNTIF(Телематика!B:B,_22_05_2024__71315[[#This Row],[Столбец1]])</f>
        <v>1</v>
      </c>
    </row>
    <row r="2332" spans="1:6" hidden="1" x14ac:dyDescent="0.2">
      <c r="A2332">
        <v>390</v>
      </c>
      <c r="B2332" t="str">
        <f>CONCATENATE(_22_05_2024__71315[[#This Row],[ID транспорта]],_22_05_2024__71315[[#This Row],[дата путевого листа]])</f>
        <v>39045392</v>
      </c>
      <c r="C2332" s="20" t="s">
        <v>436</v>
      </c>
      <c r="D2332" s="19">
        <v>45392</v>
      </c>
      <c r="E2332">
        <v>1278</v>
      </c>
      <c r="F2332">
        <f>COUNTIF(Телематика!B:B,_22_05_2024__71315[[#This Row],[Столбец1]])</f>
        <v>1</v>
      </c>
    </row>
    <row r="2333" spans="1:6" hidden="1" x14ac:dyDescent="0.2">
      <c r="A2333">
        <v>390</v>
      </c>
      <c r="B2333" t="str">
        <f>CONCATENATE(_22_05_2024__71315[[#This Row],[ID транспорта]],_22_05_2024__71315[[#This Row],[дата путевого листа]])</f>
        <v>39045394</v>
      </c>
      <c r="C2333" s="20" t="s">
        <v>436</v>
      </c>
      <c r="D2333" s="19">
        <v>45394</v>
      </c>
      <c r="E2333">
        <v>9</v>
      </c>
      <c r="F2333">
        <f>COUNTIF(Телематика!B:B,_22_05_2024__71315[[#This Row],[Столбец1]])</f>
        <v>1</v>
      </c>
    </row>
    <row r="2334" spans="1:6" hidden="1" x14ac:dyDescent="0.2">
      <c r="A2334">
        <v>390</v>
      </c>
      <c r="B2334" t="str">
        <f>CONCATENATE(_22_05_2024__71315[[#This Row],[ID транспорта]],_22_05_2024__71315[[#This Row],[дата путевого листа]])</f>
        <v>39045398</v>
      </c>
      <c r="C2334" s="20" t="s">
        <v>436</v>
      </c>
      <c r="D2334" s="19">
        <v>45398</v>
      </c>
      <c r="E2334">
        <v>65</v>
      </c>
      <c r="F2334">
        <f>COUNTIF(Телематика!B:B,_22_05_2024__71315[[#This Row],[Столбец1]])</f>
        <v>1</v>
      </c>
    </row>
    <row r="2335" spans="1:6" hidden="1" x14ac:dyDescent="0.2">
      <c r="A2335">
        <v>390</v>
      </c>
      <c r="B2335" t="str">
        <f>CONCATENATE(_22_05_2024__71315[[#This Row],[ID транспорта]],_22_05_2024__71315[[#This Row],[дата путевого листа]])</f>
        <v>39045399</v>
      </c>
      <c r="C2335" s="20" t="s">
        <v>436</v>
      </c>
      <c r="D2335" s="19">
        <v>45399</v>
      </c>
      <c r="E2335">
        <v>208</v>
      </c>
      <c r="F2335">
        <f>COUNTIF(Телематика!B:B,_22_05_2024__71315[[#This Row],[Столбец1]])</f>
        <v>1</v>
      </c>
    </row>
    <row r="2336" spans="1:6" hidden="1" x14ac:dyDescent="0.2">
      <c r="A2336">
        <v>390</v>
      </c>
      <c r="B2336" t="str">
        <f>CONCATENATE(_22_05_2024__71315[[#This Row],[ID транспорта]],_22_05_2024__71315[[#This Row],[дата путевого листа]])</f>
        <v>39045400</v>
      </c>
      <c r="C2336" s="20" t="s">
        <v>436</v>
      </c>
      <c r="D2336" s="19">
        <v>45400</v>
      </c>
      <c r="E2336">
        <v>80</v>
      </c>
      <c r="F2336">
        <f>COUNTIF(Телематика!B:B,_22_05_2024__71315[[#This Row],[Столбец1]])</f>
        <v>1</v>
      </c>
    </row>
    <row r="2337" spans="1:6" hidden="1" x14ac:dyDescent="0.2">
      <c r="A2337">
        <v>390</v>
      </c>
      <c r="B2337" t="str">
        <f>CONCATENATE(_22_05_2024__71315[[#This Row],[ID транспорта]],_22_05_2024__71315[[#This Row],[дата путевого листа]])</f>
        <v>39045407</v>
      </c>
      <c r="C2337" s="20" t="s">
        <v>436</v>
      </c>
      <c r="D2337" s="19">
        <v>45407</v>
      </c>
      <c r="E2337">
        <v>983</v>
      </c>
      <c r="F2337">
        <f>COUNTIF(Телематика!B:B,_22_05_2024__71315[[#This Row],[Столбец1]])</f>
        <v>1</v>
      </c>
    </row>
    <row r="2338" spans="1:6" hidden="1" x14ac:dyDescent="0.2">
      <c r="A2338">
        <v>390</v>
      </c>
      <c r="B2338" t="str">
        <f>CONCATENATE(_22_05_2024__71315[[#This Row],[ID транспорта]],_22_05_2024__71315[[#This Row],[дата путевого листа]])</f>
        <v>39045408</v>
      </c>
      <c r="C2338" s="20" t="s">
        <v>436</v>
      </c>
      <c r="D2338" s="19">
        <v>45408</v>
      </c>
      <c r="E2338">
        <v>150</v>
      </c>
      <c r="F2338">
        <f>COUNTIF(Телематика!B:B,_22_05_2024__71315[[#This Row],[Столбец1]])</f>
        <v>1</v>
      </c>
    </row>
    <row r="2339" spans="1:6" x14ac:dyDescent="0.2">
      <c r="A2339">
        <v>391</v>
      </c>
      <c r="B2339" t="str">
        <f>CONCATENATE(_22_05_2024__71315[[#This Row],[ID транспорта]],_22_05_2024__71315[[#This Row],[дата путевого листа]])</f>
        <v>39145387</v>
      </c>
      <c r="C2339" s="20" t="s">
        <v>437</v>
      </c>
      <c r="D2339" s="19">
        <v>45387</v>
      </c>
      <c r="E2339">
        <v>55</v>
      </c>
      <c r="F2339">
        <f>COUNTIF(Телематика!B:B,_22_05_2024__71315[[#This Row],[Столбец1]])</f>
        <v>1</v>
      </c>
    </row>
    <row r="2340" spans="1:6" x14ac:dyDescent="0.2">
      <c r="A2340">
        <v>391</v>
      </c>
      <c r="B2340" t="str">
        <f>CONCATENATE(_22_05_2024__71315[[#This Row],[ID транспорта]],_22_05_2024__71315[[#This Row],[дата путевого листа]])</f>
        <v>39145390</v>
      </c>
      <c r="C2340" s="20" t="s">
        <v>437</v>
      </c>
      <c r="D2340" s="19">
        <v>45390</v>
      </c>
      <c r="E2340">
        <v>204</v>
      </c>
      <c r="F2340">
        <f>COUNTIF(Телематика!B:B,_22_05_2024__71315[[#This Row],[Столбец1]])</f>
        <v>1</v>
      </c>
    </row>
    <row r="2341" spans="1:6" hidden="1" x14ac:dyDescent="0.2">
      <c r="A2341">
        <v>391</v>
      </c>
      <c r="B2341" t="str">
        <f>CONCATENATE(_22_05_2024__71315[[#This Row],[ID транспорта]],_22_05_2024__71315[[#This Row],[дата путевого листа]])</f>
        <v>39145391</v>
      </c>
      <c r="C2341" s="20" t="s">
        <v>437</v>
      </c>
      <c r="D2341" s="19">
        <v>45391</v>
      </c>
      <c r="E2341">
        <v>213</v>
      </c>
      <c r="F2341">
        <f>COUNTIF(Телематика!B:B,_22_05_2024__71315[[#This Row],[Столбец1]])</f>
        <v>1</v>
      </c>
    </row>
    <row r="2342" spans="1:6" hidden="1" x14ac:dyDescent="0.2">
      <c r="A2342">
        <v>391</v>
      </c>
      <c r="B2342" t="str">
        <f>CONCATENATE(_22_05_2024__71315[[#This Row],[ID транспорта]],_22_05_2024__71315[[#This Row],[дата путевого листа]])</f>
        <v>39145392</v>
      </c>
      <c r="C2342" s="20" t="s">
        <v>437</v>
      </c>
      <c r="D2342" s="19">
        <v>45392</v>
      </c>
      <c r="E2342">
        <v>17</v>
      </c>
      <c r="F2342">
        <f>COUNTIF(Телематика!B:B,_22_05_2024__71315[[#This Row],[Столбец1]])</f>
        <v>1</v>
      </c>
    </row>
    <row r="2343" spans="1:6" hidden="1" x14ac:dyDescent="0.2">
      <c r="A2343">
        <v>391</v>
      </c>
      <c r="B2343" t="str">
        <f>CONCATENATE(_22_05_2024__71315[[#This Row],[ID транспорта]],_22_05_2024__71315[[#This Row],[дата путевого листа]])</f>
        <v>39145394</v>
      </c>
      <c r="C2343" s="20" t="s">
        <v>437</v>
      </c>
      <c r="D2343" s="19">
        <v>45394</v>
      </c>
      <c r="E2343">
        <v>9</v>
      </c>
      <c r="F2343">
        <f>COUNTIF(Телематика!B:B,_22_05_2024__71315[[#This Row],[Столбец1]])</f>
        <v>1</v>
      </c>
    </row>
    <row r="2344" spans="1:6" hidden="1" x14ac:dyDescent="0.2">
      <c r="A2344">
        <v>391</v>
      </c>
      <c r="B2344" t="str">
        <f>CONCATENATE(_22_05_2024__71315[[#This Row],[ID транспорта]],_22_05_2024__71315[[#This Row],[дата путевого листа]])</f>
        <v>39145398</v>
      </c>
      <c r="C2344" s="20" t="s">
        <v>437</v>
      </c>
      <c r="D2344" s="19">
        <v>45398</v>
      </c>
      <c r="E2344">
        <v>65</v>
      </c>
      <c r="F2344">
        <f>COUNTIF(Телематика!B:B,_22_05_2024__71315[[#This Row],[Столбец1]])</f>
        <v>1</v>
      </c>
    </row>
    <row r="2345" spans="1:6" x14ac:dyDescent="0.2">
      <c r="A2345">
        <v>391</v>
      </c>
      <c r="B2345" t="str">
        <f>CONCATENATE(_22_05_2024__71315[[#This Row],[ID транспорта]],_22_05_2024__71315[[#This Row],[дата путевого листа]])</f>
        <v>39145399</v>
      </c>
      <c r="C2345" s="20" t="s">
        <v>437</v>
      </c>
      <c r="D2345" s="19">
        <v>45399</v>
      </c>
      <c r="E2345">
        <v>208</v>
      </c>
      <c r="F2345">
        <f>COUNTIF(Телематика!B:B,_22_05_2024__71315[[#This Row],[Столбец1]])</f>
        <v>1</v>
      </c>
    </row>
    <row r="2346" spans="1:6" hidden="1" x14ac:dyDescent="0.2">
      <c r="A2346">
        <v>391</v>
      </c>
      <c r="B2346" t="str">
        <f>CONCATENATE(_22_05_2024__71315[[#This Row],[ID транспорта]],_22_05_2024__71315[[#This Row],[дата путевого листа]])</f>
        <v>39145400</v>
      </c>
      <c r="C2346" s="20" t="s">
        <v>437</v>
      </c>
      <c r="D2346" s="19">
        <v>45400</v>
      </c>
      <c r="E2346">
        <v>80</v>
      </c>
      <c r="F2346">
        <f>COUNTIF(Телематика!B:B,_22_05_2024__71315[[#This Row],[Столбец1]])</f>
        <v>1</v>
      </c>
    </row>
    <row r="2347" spans="1:6" hidden="1" x14ac:dyDescent="0.2">
      <c r="A2347">
        <v>391</v>
      </c>
      <c r="B2347" t="str">
        <f>CONCATENATE(_22_05_2024__71315[[#This Row],[ID транспорта]],_22_05_2024__71315[[#This Row],[дата путевого листа]])</f>
        <v>39145407</v>
      </c>
      <c r="C2347" s="20" t="s">
        <v>437</v>
      </c>
      <c r="D2347" s="19">
        <v>45407</v>
      </c>
      <c r="E2347">
        <v>950</v>
      </c>
      <c r="F2347">
        <f>COUNTIF(Телематика!B:B,_22_05_2024__71315[[#This Row],[Столбец1]])</f>
        <v>1</v>
      </c>
    </row>
    <row r="2348" spans="1:6" x14ac:dyDescent="0.2">
      <c r="A2348">
        <v>391</v>
      </c>
      <c r="B2348" t="str">
        <f>CONCATENATE(_22_05_2024__71315[[#This Row],[ID транспорта]],_22_05_2024__71315[[#This Row],[дата путевого листа]])</f>
        <v>39145408</v>
      </c>
      <c r="C2348" s="20" t="s">
        <v>437</v>
      </c>
      <c r="D2348" s="19">
        <v>45408</v>
      </c>
      <c r="E2348">
        <v>1150</v>
      </c>
      <c r="F2348">
        <f>COUNTIF(Телематика!B:B,_22_05_2024__71315[[#This Row],[Столбец1]])</f>
        <v>1</v>
      </c>
    </row>
    <row r="2349" spans="1:6" hidden="1" x14ac:dyDescent="0.2">
      <c r="A2349">
        <v>393</v>
      </c>
      <c r="B2349" t="str">
        <f>CONCATENATE(_22_05_2024__71315[[#This Row],[ID транспорта]],_22_05_2024__71315[[#This Row],[дата путевого листа]])</f>
        <v>39345383</v>
      </c>
      <c r="C2349" s="20" t="s">
        <v>439</v>
      </c>
      <c r="D2349" s="19">
        <v>45383</v>
      </c>
      <c r="E2349">
        <v>125</v>
      </c>
      <c r="F2349">
        <f>COUNTIF(Телематика!B:B,_22_05_2024__71315[[#This Row],[Столбец1]])</f>
        <v>1</v>
      </c>
    </row>
    <row r="2350" spans="1:6" hidden="1" x14ac:dyDescent="0.2">
      <c r="A2350">
        <v>393</v>
      </c>
      <c r="B2350" t="str">
        <f>CONCATENATE(_22_05_2024__71315[[#This Row],[ID транспорта]],_22_05_2024__71315[[#This Row],[дата путевого листа]])</f>
        <v>39345384</v>
      </c>
      <c r="C2350" s="20" t="s">
        <v>439</v>
      </c>
      <c r="D2350" s="19">
        <v>45384</v>
      </c>
      <c r="E2350">
        <v>146</v>
      </c>
      <c r="F2350">
        <f>COUNTIF(Телематика!B:B,_22_05_2024__71315[[#This Row],[Столбец1]])</f>
        <v>1</v>
      </c>
    </row>
    <row r="2351" spans="1:6" x14ac:dyDescent="0.2">
      <c r="A2351">
        <v>393</v>
      </c>
      <c r="B2351" t="str">
        <f>CONCATENATE(_22_05_2024__71315[[#This Row],[ID транспорта]],_22_05_2024__71315[[#This Row],[дата путевого листа]])</f>
        <v>39345385</v>
      </c>
      <c r="C2351" s="20" t="s">
        <v>439</v>
      </c>
      <c r="D2351" s="19">
        <v>45385</v>
      </c>
      <c r="E2351">
        <v>99</v>
      </c>
      <c r="F2351">
        <f>COUNTIF(Телематика!B:B,_22_05_2024__71315[[#This Row],[Столбец1]])</f>
        <v>1</v>
      </c>
    </row>
    <row r="2352" spans="1:6" x14ac:dyDescent="0.2">
      <c r="A2352">
        <v>393</v>
      </c>
      <c r="B2352" t="str">
        <f>CONCATENATE(_22_05_2024__71315[[#This Row],[ID транспорта]],_22_05_2024__71315[[#This Row],[дата путевого листа]])</f>
        <v>39345386</v>
      </c>
      <c r="C2352" s="20" t="s">
        <v>439</v>
      </c>
      <c r="D2352" s="19">
        <v>45386</v>
      </c>
      <c r="E2352">
        <v>236</v>
      </c>
      <c r="F2352">
        <f>COUNTIF(Телематика!B:B,_22_05_2024__71315[[#This Row],[Столбец1]])</f>
        <v>1</v>
      </c>
    </row>
    <row r="2353" spans="1:6" x14ac:dyDescent="0.2">
      <c r="A2353">
        <v>393</v>
      </c>
      <c r="B2353" t="str">
        <f>CONCATENATE(_22_05_2024__71315[[#This Row],[ID транспорта]],_22_05_2024__71315[[#This Row],[дата путевого листа]])</f>
        <v>39345387</v>
      </c>
      <c r="C2353" s="20" t="s">
        <v>439</v>
      </c>
      <c r="D2353" s="19">
        <v>45387</v>
      </c>
      <c r="E2353">
        <v>159</v>
      </c>
      <c r="F2353">
        <f>COUNTIF(Телематика!B:B,_22_05_2024__71315[[#This Row],[Столбец1]])</f>
        <v>1</v>
      </c>
    </row>
    <row r="2354" spans="1:6" x14ac:dyDescent="0.2">
      <c r="A2354">
        <v>393</v>
      </c>
      <c r="B2354" t="str">
        <f>CONCATENATE(_22_05_2024__71315[[#This Row],[ID транспорта]],_22_05_2024__71315[[#This Row],[дата путевого листа]])</f>
        <v>39345388</v>
      </c>
      <c r="C2354" s="20" t="s">
        <v>439</v>
      </c>
      <c r="D2354" s="19">
        <v>45388</v>
      </c>
      <c r="E2354">
        <v>181</v>
      </c>
      <c r="F2354">
        <f>COUNTIF(Телематика!B:B,_22_05_2024__71315[[#This Row],[Столбец1]])</f>
        <v>1</v>
      </c>
    </row>
    <row r="2355" spans="1:6" x14ac:dyDescent="0.2">
      <c r="A2355">
        <v>393</v>
      </c>
      <c r="B2355" t="str">
        <f>CONCATENATE(_22_05_2024__71315[[#This Row],[ID транспорта]],_22_05_2024__71315[[#This Row],[дата путевого листа]])</f>
        <v>39345389</v>
      </c>
      <c r="C2355" s="20" t="s">
        <v>439</v>
      </c>
      <c r="D2355" s="19">
        <v>45389</v>
      </c>
      <c r="E2355">
        <v>176</v>
      </c>
      <c r="F2355">
        <f>COUNTIF(Телематика!B:B,_22_05_2024__71315[[#This Row],[Столбец1]])</f>
        <v>1</v>
      </c>
    </row>
    <row r="2356" spans="1:6" x14ac:dyDescent="0.2">
      <c r="A2356">
        <v>393</v>
      </c>
      <c r="B2356" t="str">
        <f>CONCATENATE(_22_05_2024__71315[[#This Row],[ID транспорта]],_22_05_2024__71315[[#This Row],[дата путевого листа]])</f>
        <v>39345390</v>
      </c>
      <c r="C2356" s="20" t="s">
        <v>439</v>
      </c>
      <c r="D2356" s="19">
        <v>45390</v>
      </c>
      <c r="E2356">
        <v>284</v>
      </c>
      <c r="F2356">
        <f>COUNTIF(Телематика!B:B,_22_05_2024__71315[[#This Row],[Столбец1]])</f>
        <v>1</v>
      </c>
    </row>
    <row r="2357" spans="1:6" x14ac:dyDescent="0.2">
      <c r="A2357">
        <v>393</v>
      </c>
      <c r="B2357" t="str">
        <f>CONCATENATE(_22_05_2024__71315[[#This Row],[ID транспорта]],_22_05_2024__71315[[#This Row],[дата путевого листа]])</f>
        <v>39345391</v>
      </c>
      <c r="C2357" s="20" t="s">
        <v>439</v>
      </c>
      <c r="D2357" s="19">
        <v>45391</v>
      </c>
      <c r="E2357">
        <v>271</v>
      </c>
      <c r="F2357">
        <f>COUNTIF(Телематика!B:B,_22_05_2024__71315[[#This Row],[Столбец1]])</f>
        <v>1</v>
      </c>
    </row>
    <row r="2358" spans="1:6" x14ac:dyDescent="0.2">
      <c r="A2358">
        <v>393</v>
      </c>
      <c r="B2358" t="str">
        <f>CONCATENATE(_22_05_2024__71315[[#This Row],[ID транспорта]],_22_05_2024__71315[[#This Row],[дата путевого листа]])</f>
        <v>39345392</v>
      </c>
      <c r="C2358" s="20" t="s">
        <v>439</v>
      </c>
      <c r="D2358" s="19">
        <v>45392</v>
      </c>
      <c r="E2358">
        <v>32</v>
      </c>
      <c r="F2358">
        <f>COUNTIF(Телематика!B:B,_22_05_2024__71315[[#This Row],[Столбец1]])</f>
        <v>1</v>
      </c>
    </row>
    <row r="2359" spans="1:6" hidden="1" x14ac:dyDescent="0.2">
      <c r="A2359">
        <v>393</v>
      </c>
      <c r="B2359" t="str">
        <f>CONCATENATE(_22_05_2024__71315[[#This Row],[ID транспорта]],_22_05_2024__71315[[#This Row],[дата путевого листа]])</f>
        <v>39345393</v>
      </c>
      <c r="C2359" s="20" t="s">
        <v>439</v>
      </c>
      <c r="D2359" s="19">
        <v>45393</v>
      </c>
      <c r="E2359">
        <v>69</v>
      </c>
      <c r="F2359">
        <f>COUNTIF(Телематика!B:B,_22_05_2024__71315[[#This Row],[Столбец1]])</f>
        <v>1</v>
      </c>
    </row>
    <row r="2360" spans="1:6" hidden="1" x14ac:dyDescent="0.2">
      <c r="A2360">
        <v>393</v>
      </c>
      <c r="B2360" t="str">
        <f>CONCATENATE(_22_05_2024__71315[[#This Row],[ID транспорта]],_22_05_2024__71315[[#This Row],[дата путевого листа]])</f>
        <v>39345394</v>
      </c>
      <c r="C2360" s="20" t="s">
        <v>439</v>
      </c>
      <c r="D2360" s="19">
        <v>45394</v>
      </c>
      <c r="E2360">
        <v>30</v>
      </c>
      <c r="F2360">
        <f>COUNTIF(Телематика!B:B,_22_05_2024__71315[[#This Row],[Столбец1]])</f>
        <v>1</v>
      </c>
    </row>
    <row r="2361" spans="1:6" hidden="1" x14ac:dyDescent="0.2">
      <c r="A2361">
        <v>393</v>
      </c>
      <c r="B2361" t="str">
        <f>CONCATENATE(_22_05_2024__71315[[#This Row],[ID транспорта]],_22_05_2024__71315[[#This Row],[дата путевого листа]])</f>
        <v>39345396</v>
      </c>
      <c r="C2361" s="20" t="s">
        <v>439</v>
      </c>
      <c r="D2361" s="19">
        <v>45396</v>
      </c>
      <c r="E2361">
        <v>68</v>
      </c>
      <c r="F2361">
        <f>COUNTIF(Телематика!B:B,_22_05_2024__71315[[#This Row],[Столбец1]])</f>
        <v>1</v>
      </c>
    </row>
    <row r="2362" spans="1:6" hidden="1" x14ac:dyDescent="0.2">
      <c r="A2362">
        <v>393</v>
      </c>
      <c r="B2362" t="str">
        <f>CONCATENATE(_22_05_2024__71315[[#This Row],[ID транспорта]],_22_05_2024__71315[[#This Row],[дата путевого листа]])</f>
        <v>39345397</v>
      </c>
      <c r="C2362" s="20" t="s">
        <v>439</v>
      </c>
      <c r="D2362" s="19">
        <v>45397</v>
      </c>
      <c r="E2362">
        <v>25</v>
      </c>
      <c r="F2362">
        <f>COUNTIF(Телематика!B:B,_22_05_2024__71315[[#This Row],[Столбец1]])</f>
        <v>1</v>
      </c>
    </row>
    <row r="2363" spans="1:6" hidden="1" x14ac:dyDescent="0.2">
      <c r="A2363">
        <v>393</v>
      </c>
      <c r="B2363" t="str">
        <f>CONCATENATE(_22_05_2024__71315[[#This Row],[ID транспорта]],_22_05_2024__71315[[#This Row],[дата путевого листа]])</f>
        <v>39345398</v>
      </c>
      <c r="C2363" s="20" t="s">
        <v>439</v>
      </c>
      <c r="D2363" s="19">
        <v>45398</v>
      </c>
      <c r="E2363">
        <v>206</v>
      </c>
      <c r="F2363">
        <f>COUNTIF(Телематика!B:B,_22_05_2024__71315[[#This Row],[Столбец1]])</f>
        <v>1</v>
      </c>
    </row>
    <row r="2364" spans="1:6" x14ac:dyDescent="0.2">
      <c r="A2364">
        <v>393</v>
      </c>
      <c r="B2364" t="str">
        <f>CONCATENATE(_22_05_2024__71315[[#This Row],[ID транспорта]],_22_05_2024__71315[[#This Row],[дата путевого листа]])</f>
        <v>39345399</v>
      </c>
      <c r="C2364" s="20" t="s">
        <v>439</v>
      </c>
      <c r="D2364" s="19">
        <v>45399</v>
      </c>
      <c r="E2364">
        <v>246</v>
      </c>
      <c r="F2364">
        <f>COUNTIF(Телематика!B:B,_22_05_2024__71315[[#This Row],[Столбец1]])</f>
        <v>1</v>
      </c>
    </row>
    <row r="2365" spans="1:6" x14ac:dyDescent="0.2">
      <c r="A2365">
        <v>393</v>
      </c>
      <c r="B2365" t="str">
        <f>CONCATENATE(_22_05_2024__71315[[#This Row],[ID транспорта]],_22_05_2024__71315[[#This Row],[дата путевого листа]])</f>
        <v>39345400</v>
      </c>
      <c r="C2365" s="20" t="s">
        <v>439</v>
      </c>
      <c r="D2365" s="19">
        <v>45400</v>
      </c>
      <c r="E2365">
        <v>36</v>
      </c>
      <c r="F2365">
        <f>COUNTIF(Телематика!B:B,_22_05_2024__71315[[#This Row],[Столбец1]])</f>
        <v>1</v>
      </c>
    </row>
    <row r="2366" spans="1:6" x14ac:dyDescent="0.2">
      <c r="A2366">
        <v>393</v>
      </c>
      <c r="B2366" t="str">
        <f>CONCATENATE(_22_05_2024__71315[[#This Row],[ID транспорта]],_22_05_2024__71315[[#This Row],[дата путевого листа]])</f>
        <v>39345401</v>
      </c>
      <c r="C2366" s="20" t="s">
        <v>439</v>
      </c>
      <c r="D2366" s="19">
        <v>45401</v>
      </c>
      <c r="E2366">
        <v>39</v>
      </c>
      <c r="F2366">
        <f>COUNTIF(Телематика!B:B,_22_05_2024__71315[[#This Row],[Столбец1]])</f>
        <v>1</v>
      </c>
    </row>
    <row r="2367" spans="1:6" x14ac:dyDescent="0.2">
      <c r="A2367">
        <v>393</v>
      </c>
      <c r="B2367" t="str">
        <f>CONCATENATE(_22_05_2024__71315[[#This Row],[ID транспорта]],_22_05_2024__71315[[#This Row],[дата путевого листа]])</f>
        <v>39345402</v>
      </c>
      <c r="C2367" s="20" t="s">
        <v>439</v>
      </c>
      <c r="D2367" s="19">
        <v>45402</v>
      </c>
      <c r="E2367">
        <v>67</v>
      </c>
      <c r="F2367">
        <f>COUNTIF(Телематика!B:B,_22_05_2024__71315[[#This Row],[Столбец1]])</f>
        <v>1</v>
      </c>
    </row>
    <row r="2368" spans="1:6" x14ac:dyDescent="0.2">
      <c r="A2368">
        <v>393</v>
      </c>
      <c r="B2368" t="str">
        <f>CONCATENATE(_22_05_2024__71315[[#This Row],[ID транспорта]],_22_05_2024__71315[[#This Row],[дата путевого листа]])</f>
        <v>39345404</v>
      </c>
      <c r="C2368" s="20" t="s">
        <v>439</v>
      </c>
      <c r="D2368" s="19">
        <v>45404</v>
      </c>
      <c r="E2368">
        <v>48</v>
      </c>
      <c r="F2368">
        <f>COUNTIF(Телематика!B:B,_22_05_2024__71315[[#This Row],[Столбец1]])</f>
        <v>1</v>
      </c>
    </row>
    <row r="2369" spans="1:6" x14ac:dyDescent="0.2">
      <c r="A2369">
        <v>393</v>
      </c>
      <c r="B2369" t="str">
        <f>CONCATENATE(_22_05_2024__71315[[#This Row],[ID транспорта]],_22_05_2024__71315[[#This Row],[дата путевого листа]])</f>
        <v>39345405</v>
      </c>
      <c r="C2369" s="20" t="s">
        <v>439</v>
      </c>
      <c r="D2369" s="19">
        <v>45405</v>
      </c>
      <c r="E2369">
        <v>34</v>
      </c>
      <c r="F2369">
        <f>COUNTIF(Телематика!B:B,_22_05_2024__71315[[#This Row],[Столбец1]])</f>
        <v>1</v>
      </c>
    </row>
    <row r="2370" spans="1:6" x14ac:dyDescent="0.2">
      <c r="A2370">
        <v>393</v>
      </c>
      <c r="B2370" t="str">
        <f>CONCATENATE(_22_05_2024__71315[[#This Row],[ID транспорта]],_22_05_2024__71315[[#This Row],[дата путевого листа]])</f>
        <v>39345406</v>
      </c>
      <c r="C2370" s="20" t="s">
        <v>439</v>
      </c>
      <c r="D2370" s="19">
        <v>45406</v>
      </c>
      <c r="E2370">
        <v>42</v>
      </c>
      <c r="F2370">
        <f>COUNTIF(Телематика!B:B,_22_05_2024__71315[[#This Row],[Столбец1]])</f>
        <v>1</v>
      </c>
    </row>
    <row r="2371" spans="1:6" x14ac:dyDescent="0.2">
      <c r="A2371">
        <v>393</v>
      </c>
      <c r="B2371" t="str">
        <f>CONCATENATE(_22_05_2024__71315[[#This Row],[ID транспорта]],_22_05_2024__71315[[#This Row],[дата путевого листа]])</f>
        <v>39345407</v>
      </c>
      <c r="C2371" s="20" t="s">
        <v>439</v>
      </c>
      <c r="D2371" s="19">
        <v>45407</v>
      </c>
      <c r="E2371">
        <v>18</v>
      </c>
      <c r="F2371">
        <f>COUNTIF(Телематика!B:B,_22_05_2024__71315[[#This Row],[Столбец1]])</f>
        <v>1</v>
      </c>
    </row>
    <row r="2372" spans="1:6" x14ac:dyDescent="0.2">
      <c r="A2372">
        <v>393</v>
      </c>
      <c r="B2372" t="str">
        <f>CONCATENATE(_22_05_2024__71315[[#This Row],[ID транспорта]],_22_05_2024__71315[[#This Row],[дата путевого листа]])</f>
        <v>39345408</v>
      </c>
      <c r="C2372" s="20" t="s">
        <v>439</v>
      </c>
      <c r="D2372" s="19">
        <v>45408</v>
      </c>
      <c r="E2372">
        <v>176</v>
      </c>
      <c r="F2372">
        <f>COUNTIF(Телематика!B:B,_22_05_2024__71315[[#This Row],[Столбец1]])</f>
        <v>1</v>
      </c>
    </row>
    <row r="2373" spans="1:6" x14ac:dyDescent="0.2">
      <c r="A2373">
        <v>393</v>
      </c>
      <c r="B2373" t="str">
        <f>CONCATENATE(_22_05_2024__71315[[#This Row],[ID транспорта]],_22_05_2024__71315[[#This Row],[дата путевого листа]])</f>
        <v>39345409</v>
      </c>
      <c r="C2373" s="20" t="s">
        <v>439</v>
      </c>
      <c r="D2373" s="19">
        <v>45409</v>
      </c>
      <c r="E2373">
        <v>67</v>
      </c>
      <c r="F2373">
        <f>COUNTIF(Телематика!B:B,_22_05_2024__71315[[#This Row],[Столбец1]])</f>
        <v>1</v>
      </c>
    </row>
    <row r="2374" spans="1:6" hidden="1" x14ac:dyDescent="0.2">
      <c r="A2374">
        <v>393</v>
      </c>
      <c r="B2374" t="str">
        <f>CONCATENATE(_22_05_2024__71315[[#This Row],[ID транспорта]],_22_05_2024__71315[[#This Row],[дата путевого листа]])</f>
        <v>39345410</v>
      </c>
      <c r="C2374" s="20" t="s">
        <v>439</v>
      </c>
      <c r="D2374" s="19">
        <v>45410</v>
      </c>
      <c r="E2374">
        <v>103</v>
      </c>
      <c r="F2374">
        <f>COUNTIF(Телематика!B:B,_22_05_2024__71315[[#This Row],[Столбец1]])</f>
        <v>1</v>
      </c>
    </row>
    <row r="2375" spans="1:6" hidden="1" x14ac:dyDescent="0.2">
      <c r="A2375">
        <v>393</v>
      </c>
      <c r="B2375" t="str">
        <f>CONCATENATE(_22_05_2024__71315[[#This Row],[ID транспорта]],_22_05_2024__71315[[#This Row],[дата путевого листа]])</f>
        <v>39345411</v>
      </c>
      <c r="C2375" s="20" t="s">
        <v>439</v>
      </c>
      <c r="D2375" s="19">
        <v>45411</v>
      </c>
      <c r="E2375">
        <v>11</v>
      </c>
      <c r="F2375">
        <f>COUNTIF(Телематика!B:B,_22_05_2024__71315[[#This Row],[Столбец1]])</f>
        <v>1</v>
      </c>
    </row>
    <row r="2376" spans="1:6" hidden="1" x14ac:dyDescent="0.2">
      <c r="A2376">
        <v>393</v>
      </c>
      <c r="B2376" t="str">
        <f>CONCATENATE(_22_05_2024__71315[[#This Row],[ID транспорта]],_22_05_2024__71315[[#This Row],[дата путевого листа]])</f>
        <v>39345412</v>
      </c>
      <c r="C2376" s="20" t="s">
        <v>439</v>
      </c>
      <c r="D2376" s="19">
        <v>45412</v>
      </c>
      <c r="E2376">
        <v>14</v>
      </c>
      <c r="F2376">
        <f>COUNTIF(Телематика!B:B,_22_05_2024__71315[[#This Row],[Столбец1]])</f>
        <v>1</v>
      </c>
    </row>
    <row r="2377" spans="1:6" hidden="1" x14ac:dyDescent="0.2">
      <c r="A2377">
        <v>394</v>
      </c>
      <c r="B2377" t="str">
        <f>CONCATENATE(_22_05_2024__71315[[#This Row],[ID транспорта]],_22_05_2024__71315[[#This Row],[дата путевого листа]])</f>
        <v>39445383</v>
      </c>
      <c r="C2377" s="20" t="s">
        <v>132</v>
      </c>
      <c r="D2377" s="19">
        <v>45383</v>
      </c>
      <c r="E2377">
        <v>614</v>
      </c>
      <c r="F2377">
        <f>COUNTIF(Телематика!B:B,_22_05_2024__71315[[#This Row],[Столбец1]])</f>
        <v>1</v>
      </c>
    </row>
    <row r="2378" spans="1:6" hidden="1" x14ac:dyDescent="0.2">
      <c r="A2378">
        <v>394</v>
      </c>
      <c r="B2378" t="str">
        <f>CONCATENATE(_22_05_2024__71315[[#This Row],[ID транспорта]],_22_05_2024__71315[[#This Row],[дата путевого листа]])</f>
        <v>39445384</v>
      </c>
      <c r="C2378" s="20" t="s">
        <v>132</v>
      </c>
      <c r="D2378" s="19">
        <v>45384</v>
      </c>
      <c r="E2378">
        <v>124</v>
      </c>
      <c r="F2378">
        <f>COUNTIF(Телематика!B:B,_22_05_2024__71315[[#This Row],[Столбец1]])</f>
        <v>1</v>
      </c>
    </row>
    <row r="2379" spans="1:6" x14ac:dyDescent="0.2">
      <c r="A2379">
        <v>394</v>
      </c>
      <c r="B2379" t="str">
        <f>CONCATENATE(_22_05_2024__71315[[#This Row],[ID транспорта]],_22_05_2024__71315[[#This Row],[дата путевого листа]])</f>
        <v>39445386</v>
      </c>
      <c r="C2379" s="20" t="s">
        <v>132</v>
      </c>
      <c r="D2379" s="19">
        <v>45386</v>
      </c>
      <c r="E2379">
        <v>756</v>
      </c>
      <c r="F2379">
        <f>COUNTIF(Телематика!B:B,_22_05_2024__71315[[#This Row],[Столбец1]])</f>
        <v>1</v>
      </c>
    </row>
    <row r="2380" spans="1:6" x14ac:dyDescent="0.2">
      <c r="A2380">
        <v>394</v>
      </c>
      <c r="B2380" t="str">
        <f>CONCATENATE(_22_05_2024__71315[[#This Row],[ID транспорта]],_22_05_2024__71315[[#This Row],[дата путевого листа]])</f>
        <v>39445387</v>
      </c>
      <c r="C2380" s="20" t="s">
        <v>132</v>
      </c>
      <c r="D2380" s="19">
        <v>45387</v>
      </c>
      <c r="E2380">
        <v>555</v>
      </c>
      <c r="F2380">
        <f>COUNTIF(Телематика!B:B,_22_05_2024__71315[[#This Row],[Столбец1]])</f>
        <v>1</v>
      </c>
    </row>
    <row r="2381" spans="1:6" x14ac:dyDescent="0.2">
      <c r="A2381">
        <v>394</v>
      </c>
      <c r="B2381" t="str">
        <f>CONCATENATE(_22_05_2024__71315[[#This Row],[ID транспорта]],_22_05_2024__71315[[#This Row],[дата путевого листа]])</f>
        <v>39445390</v>
      </c>
      <c r="C2381" s="20" t="s">
        <v>132</v>
      </c>
      <c r="D2381" s="19">
        <v>45390</v>
      </c>
      <c r="E2381">
        <v>904</v>
      </c>
      <c r="F2381">
        <f>COUNTIF(Телематика!B:B,_22_05_2024__71315[[#This Row],[Столбец1]])</f>
        <v>1</v>
      </c>
    </row>
    <row r="2382" spans="1:6" x14ac:dyDescent="0.2">
      <c r="A2382">
        <v>394</v>
      </c>
      <c r="B2382" t="str">
        <f>CONCATENATE(_22_05_2024__71315[[#This Row],[ID транспорта]],_22_05_2024__71315[[#This Row],[дата путевого листа]])</f>
        <v>39445391</v>
      </c>
      <c r="C2382" s="20" t="s">
        <v>132</v>
      </c>
      <c r="D2382" s="19">
        <v>45391</v>
      </c>
      <c r="E2382">
        <v>1213</v>
      </c>
      <c r="F2382">
        <f>COUNTIF(Телематика!B:B,_22_05_2024__71315[[#This Row],[Столбец1]])</f>
        <v>1</v>
      </c>
    </row>
    <row r="2383" spans="1:6" x14ac:dyDescent="0.2">
      <c r="A2383">
        <v>394</v>
      </c>
      <c r="B2383" t="str">
        <f>CONCATENATE(_22_05_2024__71315[[#This Row],[ID транспорта]],_22_05_2024__71315[[#This Row],[дата путевого листа]])</f>
        <v>39445392</v>
      </c>
      <c r="C2383" s="20" t="s">
        <v>132</v>
      </c>
      <c r="D2383" s="19">
        <v>45392</v>
      </c>
      <c r="E2383">
        <v>986</v>
      </c>
      <c r="F2383">
        <f>COUNTIF(Телематика!B:B,_22_05_2024__71315[[#This Row],[Столбец1]])</f>
        <v>1</v>
      </c>
    </row>
    <row r="2384" spans="1:6" x14ac:dyDescent="0.2">
      <c r="A2384">
        <v>395</v>
      </c>
      <c r="B2384" t="str">
        <f>CONCATENATE(_22_05_2024__71315[[#This Row],[ID транспорта]],_22_05_2024__71315[[#This Row],[дата путевого листа]])</f>
        <v>39545387</v>
      </c>
      <c r="C2384" s="20" t="s">
        <v>440</v>
      </c>
      <c r="D2384" s="19">
        <v>45387</v>
      </c>
      <c r="E2384">
        <v>55</v>
      </c>
      <c r="F2384">
        <f>COUNTIF(Телематика!B:B,_22_05_2024__71315[[#This Row],[Столбец1]])</f>
        <v>1</v>
      </c>
    </row>
    <row r="2385" spans="1:6" x14ac:dyDescent="0.2">
      <c r="A2385">
        <v>395</v>
      </c>
      <c r="B2385" t="str">
        <f>CONCATENATE(_22_05_2024__71315[[#This Row],[ID транспорта]],_22_05_2024__71315[[#This Row],[дата путевого листа]])</f>
        <v>39545390</v>
      </c>
      <c r="C2385" s="20" t="s">
        <v>440</v>
      </c>
      <c r="D2385" s="19">
        <v>45390</v>
      </c>
      <c r="E2385">
        <v>204</v>
      </c>
      <c r="F2385">
        <f>COUNTIF(Телематика!B:B,_22_05_2024__71315[[#This Row],[Столбец1]])</f>
        <v>1</v>
      </c>
    </row>
    <row r="2386" spans="1:6" x14ac:dyDescent="0.2">
      <c r="A2386">
        <v>395</v>
      </c>
      <c r="B2386" t="str">
        <f>CONCATENATE(_22_05_2024__71315[[#This Row],[ID транспорта]],_22_05_2024__71315[[#This Row],[дата путевого листа]])</f>
        <v>39545391</v>
      </c>
      <c r="C2386" s="20" t="s">
        <v>440</v>
      </c>
      <c r="D2386" s="19">
        <v>45391</v>
      </c>
      <c r="E2386">
        <v>213</v>
      </c>
      <c r="F2386">
        <f>COUNTIF(Телематика!B:B,_22_05_2024__71315[[#This Row],[Столбец1]])</f>
        <v>1</v>
      </c>
    </row>
    <row r="2387" spans="1:6" hidden="1" x14ac:dyDescent="0.2">
      <c r="A2387">
        <v>395</v>
      </c>
      <c r="B2387" t="str">
        <f>CONCATENATE(_22_05_2024__71315[[#This Row],[ID транспорта]],_22_05_2024__71315[[#This Row],[дата путевого листа]])</f>
        <v>39545392</v>
      </c>
      <c r="C2387" s="20" t="s">
        <v>440</v>
      </c>
      <c r="D2387" s="19">
        <v>45392</v>
      </c>
      <c r="E2387">
        <v>17</v>
      </c>
      <c r="F2387">
        <f>COUNTIF(Телематика!B:B,_22_05_2024__71315[[#This Row],[Столбец1]])</f>
        <v>1</v>
      </c>
    </row>
    <row r="2388" spans="1:6" hidden="1" x14ac:dyDescent="0.2">
      <c r="A2388">
        <v>395</v>
      </c>
      <c r="B2388" t="str">
        <f>CONCATENATE(_22_05_2024__71315[[#This Row],[ID транспорта]],_22_05_2024__71315[[#This Row],[дата путевого листа]])</f>
        <v>39545394</v>
      </c>
      <c r="C2388" s="20" t="s">
        <v>440</v>
      </c>
      <c r="D2388" s="19">
        <v>45394</v>
      </c>
      <c r="E2388">
        <v>9</v>
      </c>
      <c r="F2388">
        <f>COUNTIF(Телематика!B:B,_22_05_2024__71315[[#This Row],[Столбец1]])</f>
        <v>1</v>
      </c>
    </row>
    <row r="2389" spans="1:6" x14ac:dyDescent="0.2">
      <c r="A2389">
        <v>395</v>
      </c>
      <c r="B2389" t="str">
        <f>CONCATENATE(_22_05_2024__71315[[#This Row],[ID транспорта]],_22_05_2024__71315[[#This Row],[дата путевого листа]])</f>
        <v>39545398</v>
      </c>
      <c r="C2389" s="20" t="s">
        <v>440</v>
      </c>
      <c r="D2389" s="19">
        <v>45398</v>
      </c>
      <c r="E2389">
        <v>65</v>
      </c>
      <c r="F2389">
        <f>COUNTIF(Телематика!B:B,_22_05_2024__71315[[#This Row],[Столбец1]])</f>
        <v>1</v>
      </c>
    </row>
    <row r="2390" spans="1:6" x14ac:dyDescent="0.2">
      <c r="A2390">
        <v>395</v>
      </c>
      <c r="B2390" t="str">
        <f>CONCATENATE(_22_05_2024__71315[[#This Row],[ID транспорта]],_22_05_2024__71315[[#This Row],[дата путевого листа]])</f>
        <v>39545399</v>
      </c>
      <c r="C2390" s="20" t="s">
        <v>440</v>
      </c>
      <c r="D2390" s="19">
        <v>45399</v>
      </c>
      <c r="E2390">
        <v>208</v>
      </c>
      <c r="F2390">
        <f>COUNTIF(Телематика!B:B,_22_05_2024__71315[[#This Row],[Столбец1]])</f>
        <v>1</v>
      </c>
    </row>
    <row r="2391" spans="1:6" x14ac:dyDescent="0.2">
      <c r="A2391">
        <v>395</v>
      </c>
      <c r="B2391" t="str">
        <f>CONCATENATE(_22_05_2024__71315[[#This Row],[ID транспорта]],_22_05_2024__71315[[#This Row],[дата путевого листа]])</f>
        <v>39545400</v>
      </c>
      <c r="C2391" s="20" t="s">
        <v>440</v>
      </c>
      <c r="D2391" s="19">
        <v>45400</v>
      </c>
      <c r="E2391">
        <v>80</v>
      </c>
      <c r="F2391">
        <f>COUNTIF(Телематика!B:B,_22_05_2024__71315[[#This Row],[Столбец1]])</f>
        <v>1</v>
      </c>
    </row>
    <row r="2392" spans="1:6" x14ac:dyDescent="0.2">
      <c r="A2392">
        <v>395</v>
      </c>
      <c r="B2392" t="str">
        <f>CONCATENATE(_22_05_2024__71315[[#This Row],[ID транспорта]],_22_05_2024__71315[[#This Row],[дата путевого листа]])</f>
        <v>39545407</v>
      </c>
      <c r="C2392" s="20" t="s">
        <v>440</v>
      </c>
      <c r="D2392" s="19">
        <v>45407</v>
      </c>
      <c r="E2392">
        <v>150</v>
      </c>
      <c r="F2392">
        <f>COUNTIF(Телематика!B:B,_22_05_2024__71315[[#This Row],[Столбец1]])</f>
        <v>1</v>
      </c>
    </row>
    <row r="2393" spans="1:6" x14ac:dyDescent="0.2">
      <c r="A2393">
        <v>395</v>
      </c>
      <c r="B2393" t="str">
        <f>CONCATENATE(_22_05_2024__71315[[#This Row],[ID транспорта]],_22_05_2024__71315[[#This Row],[дата путевого листа]])</f>
        <v>39545408</v>
      </c>
      <c r="C2393" s="20" t="s">
        <v>440</v>
      </c>
      <c r="D2393" s="19">
        <v>45408</v>
      </c>
      <c r="E2393">
        <v>150</v>
      </c>
      <c r="F2393">
        <f>COUNTIF(Телематика!B:B,_22_05_2024__71315[[#This Row],[Столбец1]])</f>
        <v>1</v>
      </c>
    </row>
    <row r="2394" spans="1:6" hidden="1" x14ac:dyDescent="0.2">
      <c r="A2394">
        <v>399</v>
      </c>
      <c r="B2394" t="str">
        <f>CONCATENATE(_22_05_2024__71315[[#This Row],[ID транспорта]],_22_05_2024__71315[[#This Row],[дата путевого листа]])</f>
        <v>39945388</v>
      </c>
      <c r="C2394" s="20" t="s">
        <v>444</v>
      </c>
      <c r="D2394" s="19">
        <v>45388</v>
      </c>
      <c r="E2394">
        <v>364</v>
      </c>
      <c r="F2394">
        <f>COUNTIF(Телематика!B:B,_22_05_2024__71315[[#This Row],[Столбец1]])</f>
        <v>1</v>
      </c>
    </row>
    <row r="2395" spans="1:6" hidden="1" x14ac:dyDescent="0.2">
      <c r="A2395">
        <v>399</v>
      </c>
      <c r="B2395" t="str">
        <f>CONCATENATE(_22_05_2024__71315[[#This Row],[ID транспорта]],_22_05_2024__71315[[#This Row],[дата путевого листа]])</f>
        <v>39945389</v>
      </c>
      <c r="C2395" s="20" t="s">
        <v>444</v>
      </c>
      <c r="D2395" s="19">
        <v>45389</v>
      </c>
      <c r="E2395">
        <v>163</v>
      </c>
      <c r="F2395">
        <f>COUNTIF(Телематика!B:B,_22_05_2024__71315[[#This Row],[Столбец1]])</f>
        <v>1</v>
      </c>
    </row>
    <row r="2396" spans="1:6" hidden="1" x14ac:dyDescent="0.2">
      <c r="A2396">
        <v>399</v>
      </c>
      <c r="B2396" t="str">
        <f>CONCATENATE(_22_05_2024__71315[[#This Row],[ID транспорта]],_22_05_2024__71315[[#This Row],[дата путевого листа]])</f>
        <v>39945390</v>
      </c>
      <c r="C2396" s="20" t="s">
        <v>444</v>
      </c>
      <c r="D2396" s="19">
        <v>45390</v>
      </c>
      <c r="E2396">
        <v>1056</v>
      </c>
      <c r="F2396">
        <f>COUNTIF(Телематика!B:B,_22_05_2024__71315[[#This Row],[Столбец1]])</f>
        <v>1</v>
      </c>
    </row>
    <row r="2397" spans="1:6" hidden="1" x14ac:dyDescent="0.2">
      <c r="A2397">
        <v>399</v>
      </c>
      <c r="B2397" t="str">
        <f>CONCATENATE(_22_05_2024__71315[[#This Row],[ID транспорта]],_22_05_2024__71315[[#This Row],[дата путевого листа]])</f>
        <v>39945391</v>
      </c>
      <c r="C2397" s="20" t="s">
        <v>444</v>
      </c>
      <c r="D2397" s="19">
        <v>45391</v>
      </c>
      <c r="E2397">
        <v>138</v>
      </c>
      <c r="F2397">
        <f>COUNTIF(Телематика!B:B,_22_05_2024__71315[[#This Row],[Столбец1]])</f>
        <v>1</v>
      </c>
    </row>
    <row r="2398" spans="1:6" hidden="1" x14ac:dyDescent="0.2">
      <c r="A2398">
        <v>399</v>
      </c>
      <c r="B2398" t="str">
        <f>CONCATENATE(_22_05_2024__71315[[#This Row],[ID транспорта]],_22_05_2024__71315[[#This Row],[дата путевого листа]])</f>
        <v>39945392</v>
      </c>
      <c r="C2398" s="20" t="s">
        <v>444</v>
      </c>
      <c r="D2398" s="19">
        <v>45392</v>
      </c>
      <c r="E2398">
        <v>269</v>
      </c>
      <c r="F2398">
        <f>COUNTIF(Телематика!B:B,_22_05_2024__71315[[#This Row],[Столбец1]])</f>
        <v>1</v>
      </c>
    </row>
    <row r="2399" spans="1:6" hidden="1" x14ac:dyDescent="0.2">
      <c r="A2399">
        <v>399</v>
      </c>
      <c r="B2399" t="str">
        <f>CONCATENATE(_22_05_2024__71315[[#This Row],[ID транспорта]],_22_05_2024__71315[[#This Row],[дата путевого листа]])</f>
        <v>39945393</v>
      </c>
      <c r="C2399" s="20" t="s">
        <v>444</v>
      </c>
      <c r="D2399" s="19">
        <v>45393</v>
      </c>
      <c r="E2399">
        <v>453</v>
      </c>
      <c r="F2399">
        <f>COUNTIF(Телематика!B:B,_22_05_2024__71315[[#This Row],[Столбец1]])</f>
        <v>1</v>
      </c>
    </row>
    <row r="2400" spans="1:6" hidden="1" x14ac:dyDescent="0.2">
      <c r="A2400">
        <v>399</v>
      </c>
      <c r="B2400" t="str">
        <f>CONCATENATE(_22_05_2024__71315[[#This Row],[ID транспорта]],_22_05_2024__71315[[#This Row],[дата путевого листа]])</f>
        <v>39945394</v>
      </c>
      <c r="C2400" s="20" t="s">
        <v>444</v>
      </c>
      <c r="D2400" s="19">
        <v>45394</v>
      </c>
      <c r="E2400">
        <v>939</v>
      </c>
      <c r="F2400">
        <f>COUNTIF(Телематика!B:B,_22_05_2024__71315[[#This Row],[Столбец1]])</f>
        <v>1</v>
      </c>
    </row>
    <row r="2401" spans="1:6" hidden="1" x14ac:dyDescent="0.2">
      <c r="A2401">
        <v>399</v>
      </c>
      <c r="B2401" t="str">
        <f>CONCATENATE(_22_05_2024__71315[[#This Row],[ID транспорта]],_22_05_2024__71315[[#This Row],[дата путевого листа]])</f>
        <v>39945395</v>
      </c>
      <c r="C2401" s="20" t="s">
        <v>444</v>
      </c>
      <c r="D2401" s="19">
        <v>45395</v>
      </c>
      <c r="E2401">
        <v>580</v>
      </c>
      <c r="F2401">
        <f>COUNTIF(Телематика!B:B,_22_05_2024__71315[[#This Row],[Столбец1]])</f>
        <v>1</v>
      </c>
    </row>
    <row r="2402" spans="1:6" hidden="1" x14ac:dyDescent="0.2">
      <c r="A2402">
        <v>399</v>
      </c>
      <c r="B2402" t="str">
        <f>CONCATENATE(_22_05_2024__71315[[#This Row],[ID транспорта]],_22_05_2024__71315[[#This Row],[дата путевого листа]])</f>
        <v>39945397</v>
      </c>
      <c r="C2402" s="20" t="s">
        <v>444</v>
      </c>
      <c r="D2402" s="19">
        <v>45397</v>
      </c>
      <c r="E2402">
        <v>619</v>
      </c>
      <c r="F2402">
        <f>COUNTIF(Телематика!B:B,_22_05_2024__71315[[#This Row],[Столбец1]])</f>
        <v>1</v>
      </c>
    </row>
    <row r="2403" spans="1:6" hidden="1" x14ac:dyDescent="0.2">
      <c r="A2403">
        <v>399</v>
      </c>
      <c r="B2403" t="str">
        <f>CONCATENATE(_22_05_2024__71315[[#This Row],[ID транспорта]],_22_05_2024__71315[[#This Row],[дата путевого листа]])</f>
        <v>39945398</v>
      </c>
      <c r="C2403" s="20" t="s">
        <v>444</v>
      </c>
      <c r="D2403" s="19">
        <v>45398</v>
      </c>
      <c r="E2403">
        <v>912</v>
      </c>
      <c r="F2403">
        <f>COUNTIF(Телематика!B:B,_22_05_2024__71315[[#This Row],[Столбец1]])</f>
        <v>1</v>
      </c>
    </row>
    <row r="2404" spans="1:6" hidden="1" x14ac:dyDescent="0.2">
      <c r="A2404">
        <v>399</v>
      </c>
      <c r="B2404" t="str">
        <f>CONCATENATE(_22_05_2024__71315[[#This Row],[ID транспорта]],_22_05_2024__71315[[#This Row],[дата путевого листа]])</f>
        <v>39945399</v>
      </c>
      <c r="C2404" s="20" t="s">
        <v>444</v>
      </c>
      <c r="D2404" s="19">
        <v>45399</v>
      </c>
      <c r="E2404">
        <v>978</v>
      </c>
      <c r="F2404">
        <f>COUNTIF(Телематика!B:B,_22_05_2024__71315[[#This Row],[Столбец1]])</f>
        <v>1</v>
      </c>
    </row>
    <row r="2405" spans="1:6" hidden="1" x14ac:dyDescent="0.2">
      <c r="A2405">
        <v>399</v>
      </c>
      <c r="B2405" t="str">
        <f>CONCATENATE(_22_05_2024__71315[[#This Row],[ID транспорта]],_22_05_2024__71315[[#This Row],[дата путевого листа]])</f>
        <v>39945400</v>
      </c>
      <c r="C2405" s="20" t="s">
        <v>444</v>
      </c>
      <c r="D2405" s="19">
        <v>45400</v>
      </c>
      <c r="E2405">
        <v>952</v>
      </c>
      <c r="F2405">
        <f>COUNTIF(Телематика!B:B,_22_05_2024__71315[[#This Row],[Столбец1]])</f>
        <v>1</v>
      </c>
    </row>
    <row r="2406" spans="1:6" hidden="1" x14ac:dyDescent="0.2">
      <c r="A2406">
        <v>399</v>
      </c>
      <c r="B2406" t="str">
        <f>CONCATENATE(_22_05_2024__71315[[#This Row],[ID транспорта]],_22_05_2024__71315[[#This Row],[дата путевого листа]])</f>
        <v>39945401</v>
      </c>
      <c r="C2406" s="20" t="s">
        <v>444</v>
      </c>
      <c r="D2406" s="19">
        <v>45401</v>
      </c>
      <c r="E2406">
        <v>781</v>
      </c>
      <c r="F2406">
        <f>COUNTIF(Телематика!B:B,_22_05_2024__71315[[#This Row],[Столбец1]])</f>
        <v>1</v>
      </c>
    </row>
    <row r="2407" spans="1:6" hidden="1" x14ac:dyDescent="0.2">
      <c r="A2407">
        <v>399</v>
      </c>
      <c r="B2407" t="str">
        <f>CONCATENATE(_22_05_2024__71315[[#This Row],[ID транспорта]],_22_05_2024__71315[[#This Row],[дата путевого листа]])</f>
        <v>39945402</v>
      </c>
      <c r="C2407" s="20" t="s">
        <v>444</v>
      </c>
      <c r="D2407" s="19">
        <v>45402</v>
      </c>
      <c r="E2407">
        <v>0</v>
      </c>
      <c r="F2407">
        <f>COUNTIF(Телематика!B:B,_22_05_2024__71315[[#This Row],[Столбец1]])</f>
        <v>1</v>
      </c>
    </row>
    <row r="2408" spans="1:6" hidden="1" x14ac:dyDescent="0.2">
      <c r="A2408">
        <v>399</v>
      </c>
      <c r="B2408" t="str">
        <f>CONCATENATE(_22_05_2024__71315[[#This Row],[ID транспорта]],_22_05_2024__71315[[#This Row],[дата путевого листа]])</f>
        <v>39945403</v>
      </c>
      <c r="C2408" s="20" t="s">
        <v>444</v>
      </c>
      <c r="D2408" s="19">
        <v>45403</v>
      </c>
      <c r="E2408">
        <v>522</v>
      </c>
      <c r="F2408">
        <f>COUNTIF(Телематика!B:B,_22_05_2024__71315[[#This Row],[Столбец1]])</f>
        <v>1</v>
      </c>
    </row>
    <row r="2409" spans="1:6" hidden="1" x14ac:dyDescent="0.2">
      <c r="A2409">
        <v>399</v>
      </c>
      <c r="B2409" t="str">
        <f>CONCATENATE(_22_05_2024__71315[[#This Row],[ID транспорта]],_22_05_2024__71315[[#This Row],[дата путевого листа]])</f>
        <v>39945404</v>
      </c>
      <c r="C2409" s="20" t="s">
        <v>444</v>
      </c>
      <c r="D2409" s="19">
        <v>45404</v>
      </c>
      <c r="E2409">
        <v>873</v>
      </c>
      <c r="F2409">
        <f>COUNTIF(Телематика!B:B,_22_05_2024__71315[[#This Row],[Столбец1]])</f>
        <v>1</v>
      </c>
    </row>
    <row r="2410" spans="1:6" hidden="1" x14ac:dyDescent="0.2">
      <c r="A2410">
        <v>399</v>
      </c>
      <c r="B2410" t="str">
        <f>CONCATENATE(_22_05_2024__71315[[#This Row],[ID транспорта]],_22_05_2024__71315[[#This Row],[дата путевого листа]])</f>
        <v>39945405</v>
      </c>
      <c r="C2410" s="20" t="s">
        <v>444</v>
      </c>
      <c r="D2410" s="19">
        <v>45405</v>
      </c>
      <c r="E2410">
        <v>536</v>
      </c>
      <c r="F2410">
        <f>COUNTIF(Телематика!B:B,_22_05_2024__71315[[#This Row],[Столбец1]])</f>
        <v>1</v>
      </c>
    </row>
    <row r="2411" spans="1:6" hidden="1" x14ac:dyDescent="0.2">
      <c r="A2411">
        <v>399</v>
      </c>
      <c r="B2411" t="str">
        <f>CONCATENATE(_22_05_2024__71315[[#This Row],[ID транспорта]],_22_05_2024__71315[[#This Row],[дата путевого листа]])</f>
        <v>39945406</v>
      </c>
      <c r="C2411" s="20" t="s">
        <v>444</v>
      </c>
      <c r="D2411" s="19">
        <v>45406</v>
      </c>
      <c r="E2411">
        <v>106</v>
      </c>
      <c r="F2411">
        <f>COUNTIF(Телематика!B:B,_22_05_2024__71315[[#This Row],[Столбец1]])</f>
        <v>1</v>
      </c>
    </row>
    <row r="2412" spans="1:6" hidden="1" x14ac:dyDescent="0.2">
      <c r="A2412">
        <v>399</v>
      </c>
      <c r="B2412" t="str">
        <f>CONCATENATE(_22_05_2024__71315[[#This Row],[ID транспорта]],_22_05_2024__71315[[#This Row],[дата путевого листа]])</f>
        <v>39945407</v>
      </c>
      <c r="C2412" s="20" t="s">
        <v>444</v>
      </c>
      <c r="D2412" s="19">
        <v>45407</v>
      </c>
      <c r="E2412">
        <v>460</v>
      </c>
      <c r="F2412">
        <f>COUNTIF(Телематика!B:B,_22_05_2024__71315[[#This Row],[Столбец1]])</f>
        <v>1</v>
      </c>
    </row>
    <row r="2413" spans="1:6" hidden="1" x14ac:dyDescent="0.2">
      <c r="A2413">
        <v>399</v>
      </c>
      <c r="B2413" t="str">
        <f>CONCATENATE(_22_05_2024__71315[[#This Row],[ID транспорта]],_22_05_2024__71315[[#This Row],[дата путевого листа]])</f>
        <v>39945408</v>
      </c>
      <c r="C2413" s="20" t="s">
        <v>444</v>
      </c>
      <c r="D2413" s="19">
        <v>45408</v>
      </c>
      <c r="E2413">
        <v>222</v>
      </c>
      <c r="F2413">
        <f>COUNTIF(Телематика!B:B,_22_05_2024__71315[[#This Row],[Столбец1]])</f>
        <v>1</v>
      </c>
    </row>
    <row r="2414" spans="1:6" hidden="1" x14ac:dyDescent="0.2">
      <c r="A2414">
        <v>399</v>
      </c>
      <c r="B2414" t="str">
        <f>CONCATENATE(_22_05_2024__71315[[#This Row],[ID транспорта]],_22_05_2024__71315[[#This Row],[дата путевого листа]])</f>
        <v>39945409</v>
      </c>
      <c r="C2414" s="20" t="s">
        <v>444</v>
      </c>
      <c r="D2414" s="19">
        <v>45409</v>
      </c>
      <c r="E2414">
        <v>125</v>
      </c>
      <c r="F2414">
        <f>COUNTIF(Телематика!B:B,_22_05_2024__71315[[#This Row],[Столбец1]])</f>
        <v>1</v>
      </c>
    </row>
    <row r="2415" spans="1:6" hidden="1" x14ac:dyDescent="0.2">
      <c r="A2415">
        <v>399</v>
      </c>
      <c r="B2415" t="str">
        <f>CONCATENATE(_22_05_2024__71315[[#This Row],[ID транспорта]],_22_05_2024__71315[[#This Row],[дата путевого листа]])</f>
        <v>39945410</v>
      </c>
      <c r="C2415" s="20" t="s">
        <v>444</v>
      </c>
      <c r="D2415" s="19">
        <v>45410</v>
      </c>
      <c r="E2415">
        <v>719</v>
      </c>
      <c r="F2415">
        <f>COUNTIF(Телематика!B:B,_22_05_2024__71315[[#This Row],[Столбец1]])</f>
        <v>1</v>
      </c>
    </row>
    <row r="2416" spans="1:6" hidden="1" x14ac:dyDescent="0.2">
      <c r="A2416">
        <v>399</v>
      </c>
      <c r="B2416" t="str">
        <f>CONCATENATE(_22_05_2024__71315[[#This Row],[ID транспорта]],_22_05_2024__71315[[#This Row],[дата путевого листа]])</f>
        <v>39945411</v>
      </c>
      <c r="C2416" s="20" t="s">
        <v>444</v>
      </c>
      <c r="D2416" s="19">
        <v>45411</v>
      </c>
      <c r="E2416">
        <v>945</v>
      </c>
      <c r="F2416">
        <f>COUNTIF(Телематика!B:B,_22_05_2024__71315[[#This Row],[Столбец1]])</f>
        <v>1</v>
      </c>
    </row>
    <row r="2417" spans="1:6" hidden="1" x14ac:dyDescent="0.2">
      <c r="A2417">
        <v>399</v>
      </c>
      <c r="B2417" t="str">
        <f>CONCATENATE(_22_05_2024__71315[[#This Row],[ID транспорта]],_22_05_2024__71315[[#This Row],[дата путевого листа]])</f>
        <v>39945412</v>
      </c>
      <c r="C2417" s="20" t="s">
        <v>444</v>
      </c>
      <c r="D2417" s="19">
        <v>45412</v>
      </c>
      <c r="E2417">
        <v>421</v>
      </c>
      <c r="F2417">
        <f>COUNTIF(Телематика!B:B,_22_05_2024__71315[[#This Row],[Столбец1]])</f>
        <v>1</v>
      </c>
    </row>
    <row r="2418" spans="1:6" hidden="1" x14ac:dyDescent="0.2">
      <c r="A2418">
        <v>400</v>
      </c>
      <c r="B2418" t="str">
        <f>CONCATENATE(_22_05_2024__71315[[#This Row],[ID транспорта]],_22_05_2024__71315[[#This Row],[дата путевого листа]])</f>
        <v>40045387</v>
      </c>
      <c r="C2418" s="20" t="s">
        <v>445</v>
      </c>
      <c r="D2418" s="19">
        <v>45387</v>
      </c>
      <c r="E2418">
        <v>455</v>
      </c>
      <c r="F2418">
        <f>COUNTIF(Телематика!B:B,_22_05_2024__71315[[#This Row],[Столбец1]])</f>
        <v>1</v>
      </c>
    </row>
    <row r="2419" spans="1:6" hidden="1" x14ac:dyDescent="0.2">
      <c r="A2419">
        <v>400</v>
      </c>
      <c r="B2419" t="str">
        <f>CONCATENATE(_22_05_2024__71315[[#This Row],[ID транспорта]],_22_05_2024__71315[[#This Row],[дата путевого листа]])</f>
        <v>40045390</v>
      </c>
      <c r="C2419" s="20" t="s">
        <v>445</v>
      </c>
      <c r="D2419" s="19">
        <v>45390</v>
      </c>
      <c r="E2419">
        <v>1204</v>
      </c>
      <c r="F2419">
        <f>COUNTIF(Телематика!B:B,_22_05_2024__71315[[#This Row],[Столбец1]])</f>
        <v>1</v>
      </c>
    </row>
    <row r="2420" spans="1:6" hidden="1" x14ac:dyDescent="0.2">
      <c r="A2420">
        <v>400</v>
      </c>
      <c r="B2420" t="str">
        <f>CONCATENATE(_22_05_2024__71315[[#This Row],[ID транспорта]],_22_05_2024__71315[[#This Row],[дата путевого листа]])</f>
        <v>40045391</v>
      </c>
      <c r="C2420" s="20" t="s">
        <v>445</v>
      </c>
      <c r="D2420" s="19">
        <v>45391</v>
      </c>
      <c r="E2420">
        <v>213</v>
      </c>
      <c r="F2420">
        <f>COUNTIF(Телематика!B:B,_22_05_2024__71315[[#This Row],[Столбец1]])</f>
        <v>1</v>
      </c>
    </row>
    <row r="2421" spans="1:6" hidden="1" x14ac:dyDescent="0.2">
      <c r="A2421">
        <v>400</v>
      </c>
      <c r="B2421" t="str">
        <f>CONCATENATE(_22_05_2024__71315[[#This Row],[ID транспорта]],_22_05_2024__71315[[#This Row],[дата путевого листа]])</f>
        <v>40045392</v>
      </c>
      <c r="C2421" s="20" t="s">
        <v>445</v>
      </c>
      <c r="D2421" s="19">
        <v>45392</v>
      </c>
      <c r="E2421">
        <v>917</v>
      </c>
      <c r="F2421">
        <f>COUNTIF(Телематика!B:B,_22_05_2024__71315[[#This Row],[Столбец1]])</f>
        <v>1</v>
      </c>
    </row>
    <row r="2422" spans="1:6" hidden="1" x14ac:dyDescent="0.2">
      <c r="A2422">
        <v>400</v>
      </c>
      <c r="B2422" t="str">
        <f>CONCATENATE(_22_05_2024__71315[[#This Row],[ID транспорта]],_22_05_2024__71315[[#This Row],[дата путевого листа]])</f>
        <v>40045394</v>
      </c>
      <c r="C2422" s="20" t="s">
        <v>445</v>
      </c>
      <c r="D2422" s="19">
        <v>45394</v>
      </c>
      <c r="E2422">
        <v>1149</v>
      </c>
      <c r="F2422">
        <f>COUNTIF(Телематика!B:B,_22_05_2024__71315[[#This Row],[Столбец1]])</f>
        <v>1</v>
      </c>
    </row>
    <row r="2423" spans="1:6" hidden="1" x14ac:dyDescent="0.2">
      <c r="A2423">
        <v>400</v>
      </c>
      <c r="B2423" t="str">
        <f>CONCATENATE(_22_05_2024__71315[[#This Row],[ID транспорта]],_22_05_2024__71315[[#This Row],[дата путевого листа]])</f>
        <v>40045398</v>
      </c>
      <c r="C2423" s="20" t="s">
        <v>445</v>
      </c>
      <c r="D2423" s="19">
        <v>45398</v>
      </c>
      <c r="E2423">
        <v>65</v>
      </c>
      <c r="F2423">
        <f>COUNTIF(Телематика!B:B,_22_05_2024__71315[[#This Row],[Столбец1]])</f>
        <v>1</v>
      </c>
    </row>
    <row r="2424" spans="1:6" hidden="1" x14ac:dyDescent="0.2">
      <c r="A2424">
        <v>400</v>
      </c>
      <c r="B2424" t="str">
        <f>CONCATENATE(_22_05_2024__71315[[#This Row],[ID транспорта]],_22_05_2024__71315[[#This Row],[дата путевого листа]])</f>
        <v>40045399</v>
      </c>
      <c r="C2424" s="20" t="s">
        <v>445</v>
      </c>
      <c r="D2424" s="19">
        <v>45399</v>
      </c>
      <c r="E2424">
        <v>208</v>
      </c>
      <c r="F2424">
        <f>COUNTIF(Телематика!B:B,_22_05_2024__71315[[#This Row],[Столбец1]])</f>
        <v>1</v>
      </c>
    </row>
    <row r="2425" spans="1:6" hidden="1" x14ac:dyDescent="0.2">
      <c r="A2425">
        <v>400</v>
      </c>
      <c r="B2425" t="str">
        <f>CONCATENATE(_22_05_2024__71315[[#This Row],[ID транспорта]],_22_05_2024__71315[[#This Row],[дата путевого листа]])</f>
        <v>40045400</v>
      </c>
      <c r="C2425" s="20" t="s">
        <v>445</v>
      </c>
      <c r="D2425" s="19">
        <v>45400</v>
      </c>
      <c r="E2425">
        <v>880</v>
      </c>
      <c r="F2425">
        <f>COUNTIF(Телематика!B:B,_22_05_2024__71315[[#This Row],[Столбец1]])</f>
        <v>1</v>
      </c>
    </row>
    <row r="2426" spans="1:6" hidden="1" x14ac:dyDescent="0.2">
      <c r="A2426">
        <v>400</v>
      </c>
      <c r="B2426" t="str">
        <f>CONCATENATE(_22_05_2024__71315[[#This Row],[ID транспорта]],_22_05_2024__71315[[#This Row],[дата путевого листа]])</f>
        <v>40045407</v>
      </c>
      <c r="C2426" s="20" t="s">
        <v>445</v>
      </c>
      <c r="D2426" s="19">
        <v>45407</v>
      </c>
      <c r="E2426">
        <v>945</v>
      </c>
      <c r="F2426">
        <f>COUNTIF(Телематика!B:B,_22_05_2024__71315[[#This Row],[Столбец1]])</f>
        <v>1</v>
      </c>
    </row>
    <row r="2427" spans="1:6" hidden="1" x14ac:dyDescent="0.2">
      <c r="A2427">
        <v>400</v>
      </c>
      <c r="B2427" t="str">
        <f>CONCATENATE(_22_05_2024__71315[[#This Row],[ID транспорта]],_22_05_2024__71315[[#This Row],[дата путевого листа]])</f>
        <v>40045408</v>
      </c>
      <c r="C2427" s="20" t="s">
        <v>445</v>
      </c>
      <c r="D2427" s="19">
        <v>45408</v>
      </c>
      <c r="E2427">
        <v>150</v>
      </c>
      <c r="F2427">
        <f>COUNTIF(Телематика!B:B,_22_05_2024__71315[[#This Row],[Столбец1]])</f>
        <v>1</v>
      </c>
    </row>
    <row r="2428" spans="1:6" x14ac:dyDescent="0.2">
      <c r="A2428">
        <v>402</v>
      </c>
      <c r="B2428" t="str">
        <f>CONCATENATE(_22_05_2024__71315[[#This Row],[ID транспорта]],_22_05_2024__71315[[#This Row],[дата путевого листа]])</f>
        <v>40245383</v>
      </c>
      <c r="C2428" s="20" t="s">
        <v>447</v>
      </c>
      <c r="D2428" s="19">
        <v>45383</v>
      </c>
      <c r="E2428">
        <v>376</v>
      </c>
      <c r="F2428">
        <f>COUNTIF(Телематика!B:B,_22_05_2024__71315[[#This Row],[Столбец1]])</f>
        <v>1</v>
      </c>
    </row>
    <row r="2429" spans="1:6" hidden="1" x14ac:dyDescent="0.2">
      <c r="A2429">
        <v>402</v>
      </c>
      <c r="B2429" t="str">
        <f>CONCATENATE(_22_05_2024__71315[[#This Row],[ID транспорта]],_22_05_2024__71315[[#This Row],[дата путевого листа]])</f>
        <v>40245384</v>
      </c>
      <c r="C2429" s="20" t="s">
        <v>447</v>
      </c>
      <c r="D2429" s="19">
        <v>45384</v>
      </c>
      <c r="E2429">
        <v>347</v>
      </c>
      <c r="F2429">
        <f>COUNTIF(Телематика!B:B,_22_05_2024__71315[[#This Row],[Столбец1]])</f>
        <v>1</v>
      </c>
    </row>
    <row r="2430" spans="1:6" x14ac:dyDescent="0.2">
      <c r="A2430">
        <v>402</v>
      </c>
      <c r="B2430" t="str">
        <f>CONCATENATE(_22_05_2024__71315[[#This Row],[ID транспорта]],_22_05_2024__71315[[#This Row],[дата путевого листа]])</f>
        <v>40245385</v>
      </c>
      <c r="C2430" s="20" t="s">
        <v>447</v>
      </c>
      <c r="D2430" s="19">
        <v>45385</v>
      </c>
      <c r="E2430">
        <v>1079</v>
      </c>
      <c r="F2430">
        <f>COUNTIF(Телематика!B:B,_22_05_2024__71315[[#This Row],[Столбец1]])</f>
        <v>1</v>
      </c>
    </row>
    <row r="2431" spans="1:6" x14ac:dyDescent="0.2">
      <c r="A2431">
        <v>402</v>
      </c>
      <c r="B2431" t="str">
        <f>CONCATENATE(_22_05_2024__71315[[#This Row],[ID транспорта]],_22_05_2024__71315[[#This Row],[дата путевого листа]])</f>
        <v>40245386</v>
      </c>
      <c r="C2431" s="20" t="s">
        <v>447</v>
      </c>
      <c r="D2431" s="19">
        <v>45386</v>
      </c>
      <c r="E2431">
        <v>156</v>
      </c>
      <c r="F2431">
        <f>COUNTIF(Телематика!B:B,_22_05_2024__71315[[#This Row],[Столбец1]])</f>
        <v>1</v>
      </c>
    </row>
    <row r="2432" spans="1:6" x14ac:dyDescent="0.2">
      <c r="A2432">
        <v>402</v>
      </c>
      <c r="B2432" t="str">
        <f>CONCATENATE(_22_05_2024__71315[[#This Row],[ID транспорта]],_22_05_2024__71315[[#This Row],[дата путевого листа]])</f>
        <v>40245387</v>
      </c>
      <c r="C2432" s="20" t="s">
        <v>447</v>
      </c>
      <c r="D2432" s="19">
        <v>45387</v>
      </c>
      <c r="E2432">
        <v>157</v>
      </c>
      <c r="F2432">
        <f>COUNTIF(Телематика!B:B,_22_05_2024__71315[[#This Row],[Столбец1]])</f>
        <v>1</v>
      </c>
    </row>
    <row r="2433" spans="1:6" x14ac:dyDescent="0.2">
      <c r="A2433">
        <v>402</v>
      </c>
      <c r="B2433" t="str">
        <f>CONCATENATE(_22_05_2024__71315[[#This Row],[ID транспорта]],_22_05_2024__71315[[#This Row],[дата путевого листа]])</f>
        <v>40245388</v>
      </c>
      <c r="C2433" s="20" t="s">
        <v>447</v>
      </c>
      <c r="D2433" s="19">
        <v>45388</v>
      </c>
      <c r="E2433">
        <v>364</v>
      </c>
      <c r="F2433">
        <f>COUNTIF(Телематика!B:B,_22_05_2024__71315[[#This Row],[Столбец1]])</f>
        <v>1</v>
      </c>
    </row>
    <row r="2434" spans="1:6" x14ac:dyDescent="0.2">
      <c r="A2434">
        <v>402</v>
      </c>
      <c r="B2434" t="str">
        <f>CONCATENATE(_22_05_2024__71315[[#This Row],[ID транспорта]],_22_05_2024__71315[[#This Row],[дата путевого листа]])</f>
        <v>40245389</v>
      </c>
      <c r="C2434" s="20" t="s">
        <v>447</v>
      </c>
      <c r="D2434" s="19">
        <v>45389</v>
      </c>
      <c r="E2434">
        <v>163</v>
      </c>
      <c r="F2434">
        <f>COUNTIF(Телематика!B:B,_22_05_2024__71315[[#This Row],[Столбец1]])</f>
        <v>1</v>
      </c>
    </row>
    <row r="2435" spans="1:6" x14ac:dyDescent="0.2">
      <c r="A2435">
        <v>402</v>
      </c>
      <c r="B2435" t="str">
        <f>CONCATENATE(_22_05_2024__71315[[#This Row],[ID транспорта]],_22_05_2024__71315[[#This Row],[дата путевого листа]])</f>
        <v>40245390</v>
      </c>
      <c r="C2435" s="20" t="s">
        <v>447</v>
      </c>
      <c r="D2435" s="19">
        <v>45390</v>
      </c>
      <c r="E2435">
        <v>1056</v>
      </c>
      <c r="F2435">
        <f>COUNTIF(Телематика!B:B,_22_05_2024__71315[[#This Row],[Столбец1]])</f>
        <v>1</v>
      </c>
    </row>
    <row r="2436" spans="1:6" x14ac:dyDescent="0.2">
      <c r="A2436">
        <v>402</v>
      </c>
      <c r="B2436" t="str">
        <f>CONCATENATE(_22_05_2024__71315[[#This Row],[ID транспорта]],_22_05_2024__71315[[#This Row],[дата путевого листа]])</f>
        <v>40245391</v>
      </c>
      <c r="C2436" s="20" t="s">
        <v>447</v>
      </c>
      <c r="D2436" s="19">
        <v>45391</v>
      </c>
      <c r="E2436">
        <v>138</v>
      </c>
      <c r="F2436">
        <f>COUNTIF(Телематика!B:B,_22_05_2024__71315[[#This Row],[Столбец1]])</f>
        <v>1</v>
      </c>
    </row>
    <row r="2437" spans="1:6" x14ac:dyDescent="0.2">
      <c r="A2437">
        <v>402</v>
      </c>
      <c r="B2437" t="str">
        <f>CONCATENATE(_22_05_2024__71315[[#This Row],[ID транспорта]],_22_05_2024__71315[[#This Row],[дата путевого листа]])</f>
        <v>40245392</v>
      </c>
      <c r="C2437" s="20" t="s">
        <v>447</v>
      </c>
      <c r="D2437" s="19">
        <v>45392</v>
      </c>
      <c r="E2437">
        <v>269</v>
      </c>
      <c r="F2437">
        <f>COUNTIF(Телематика!B:B,_22_05_2024__71315[[#This Row],[Столбец1]])</f>
        <v>1</v>
      </c>
    </row>
    <row r="2438" spans="1:6" x14ac:dyDescent="0.2">
      <c r="A2438">
        <v>402</v>
      </c>
      <c r="B2438" t="str">
        <f>CONCATENATE(_22_05_2024__71315[[#This Row],[ID транспорта]],_22_05_2024__71315[[#This Row],[дата путевого листа]])</f>
        <v>40245393</v>
      </c>
      <c r="C2438" s="20" t="s">
        <v>447</v>
      </c>
      <c r="D2438" s="19">
        <v>45393</v>
      </c>
      <c r="E2438">
        <v>453</v>
      </c>
      <c r="F2438">
        <f>COUNTIF(Телематика!B:B,_22_05_2024__71315[[#This Row],[Столбец1]])</f>
        <v>1</v>
      </c>
    </row>
    <row r="2439" spans="1:6" x14ac:dyDescent="0.2">
      <c r="A2439">
        <v>402</v>
      </c>
      <c r="B2439" t="str">
        <f>CONCATENATE(_22_05_2024__71315[[#This Row],[ID транспорта]],_22_05_2024__71315[[#This Row],[дата путевого листа]])</f>
        <v>40245394</v>
      </c>
      <c r="C2439" s="20" t="s">
        <v>447</v>
      </c>
      <c r="D2439" s="19">
        <v>45394</v>
      </c>
      <c r="E2439">
        <v>939</v>
      </c>
      <c r="F2439">
        <f>COUNTIF(Телематика!B:B,_22_05_2024__71315[[#This Row],[Столбец1]])</f>
        <v>1</v>
      </c>
    </row>
    <row r="2440" spans="1:6" x14ac:dyDescent="0.2">
      <c r="A2440">
        <v>402</v>
      </c>
      <c r="B2440" t="str">
        <f>CONCATENATE(_22_05_2024__71315[[#This Row],[ID транспорта]],_22_05_2024__71315[[#This Row],[дата путевого листа]])</f>
        <v>40245395</v>
      </c>
      <c r="C2440" s="20" t="s">
        <v>447</v>
      </c>
      <c r="D2440" s="19">
        <v>45395</v>
      </c>
      <c r="E2440">
        <v>580</v>
      </c>
      <c r="F2440">
        <f>COUNTIF(Телематика!B:B,_22_05_2024__71315[[#This Row],[Столбец1]])</f>
        <v>1</v>
      </c>
    </row>
    <row r="2441" spans="1:6" x14ac:dyDescent="0.2">
      <c r="A2441">
        <v>402</v>
      </c>
      <c r="B2441" t="str">
        <f>CONCATENATE(_22_05_2024__71315[[#This Row],[ID транспорта]],_22_05_2024__71315[[#This Row],[дата путевого листа]])</f>
        <v>40245397</v>
      </c>
      <c r="C2441" s="20" t="s">
        <v>447</v>
      </c>
      <c r="D2441" s="19">
        <v>45397</v>
      </c>
      <c r="E2441">
        <v>619</v>
      </c>
      <c r="F2441">
        <f>COUNTIF(Телематика!B:B,_22_05_2024__71315[[#This Row],[Столбец1]])</f>
        <v>1</v>
      </c>
    </row>
    <row r="2442" spans="1:6" x14ac:dyDescent="0.2">
      <c r="A2442">
        <v>402</v>
      </c>
      <c r="B2442" t="str">
        <f>CONCATENATE(_22_05_2024__71315[[#This Row],[ID транспорта]],_22_05_2024__71315[[#This Row],[дата путевого листа]])</f>
        <v>40245398</v>
      </c>
      <c r="C2442" s="20" t="s">
        <v>447</v>
      </c>
      <c r="D2442" s="19">
        <v>45398</v>
      </c>
      <c r="E2442">
        <v>912</v>
      </c>
      <c r="F2442">
        <f>COUNTIF(Телематика!B:B,_22_05_2024__71315[[#This Row],[Столбец1]])</f>
        <v>1</v>
      </c>
    </row>
    <row r="2443" spans="1:6" x14ac:dyDescent="0.2">
      <c r="A2443">
        <v>402</v>
      </c>
      <c r="B2443" t="str">
        <f>CONCATENATE(_22_05_2024__71315[[#This Row],[ID транспорта]],_22_05_2024__71315[[#This Row],[дата путевого листа]])</f>
        <v>40245399</v>
      </c>
      <c r="C2443" s="20" t="s">
        <v>447</v>
      </c>
      <c r="D2443" s="19">
        <v>45399</v>
      </c>
      <c r="E2443">
        <v>978</v>
      </c>
      <c r="F2443">
        <f>COUNTIF(Телематика!B:B,_22_05_2024__71315[[#This Row],[Столбец1]])</f>
        <v>1</v>
      </c>
    </row>
    <row r="2444" spans="1:6" x14ac:dyDescent="0.2">
      <c r="A2444">
        <v>402</v>
      </c>
      <c r="B2444" t="str">
        <f>CONCATENATE(_22_05_2024__71315[[#This Row],[ID транспорта]],_22_05_2024__71315[[#This Row],[дата путевого листа]])</f>
        <v>40245400</v>
      </c>
      <c r="C2444" s="20" t="s">
        <v>447</v>
      </c>
      <c r="D2444" s="19">
        <v>45400</v>
      </c>
      <c r="E2444">
        <v>952</v>
      </c>
      <c r="F2444">
        <f>COUNTIF(Телематика!B:B,_22_05_2024__71315[[#This Row],[Столбец1]])</f>
        <v>1</v>
      </c>
    </row>
    <row r="2445" spans="1:6" x14ac:dyDescent="0.2">
      <c r="A2445">
        <v>402</v>
      </c>
      <c r="B2445" t="str">
        <f>CONCATENATE(_22_05_2024__71315[[#This Row],[ID транспорта]],_22_05_2024__71315[[#This Row],[дата путевого листа]])</f>
        <v>40245401</v>
      </c>
      <c r="C2445" s="20" t="s">
        <v>447</v>
      </c>
      <c r="D2445" s="19">
        <v>45401</v>
      </c>
      <c r="E2445">
        <v>781</v>
      </c>
      <c r="F2445">
        <f>COUNTIF(Телематика!B:B,_22_05_2024__71315[[#This Row],[Столбец1]])</f>
        <v>1</v>
      </c>
    </row>
    <row r="2446" spans="1:6" x14ac:dyDescent="0.2">
      <c r="A2446">
        <v>402</v>
      </c>
      <c r="B2446" t="str">
        <f>CONCATENATE(_22_05_2024__71315[[#This Row],[ID транспорта]],_22_05_2024__71315[[#This Row],[дата путевого листа]])</f>
        <v>40245402</v>
      </c>
      <c r="C2446" s="20" t="s">
        <v>447</v>
      </c>
      <c r="D2446" s="19">
        <v>45402</v>
      </c>
      <c r="E2446">
        <v>944</v>
      </c>
      <c r="F2446">
        <f>COUNTIF(Телематика!B:B,_22_05_2024__71315[[#This Row],[Столбец1]])</f>
        <v>1</v>
      </c>
    </row>
    <row r="2447" spans="1:6" x14ac:dyDescent="0.2">
      <c r="A2447">
        <v>402</v>
      </c>
      <c r="B2447" t="str">
        <f>CONCATENATE(_22_05_2024__71315[[#This Row],[ID транспорта]],_22_05_2024__71315[[#This Row],[дата путевого листа]])</f>
        <v>40245403</v>
      </c>
      <c r="C2447" s="20" t="s">
        <v>447</v>
      </c>
      <c r="D2447" s="19">
        <v>45403</v>
      </c>
      <c r="E2447">
        <v>522</v>
      </c>
      <c r="F2447">
        <f>COUNTIF(Телематика!B:B,_22_05_2024__71315[[#This Row],[Столбец1]])</f>
        <v>1</v>
      </c>
    </row>
    <row r="2448" spans="1:6" x14ac:dyDescent="0.2">
      <c r="A2448">
        <v>402</v>
      </c>
      <c r="B2448" t="str">
        <f>CONCATENATE(_22_05_2024__71315[[#This Row],[ID транспорта]],_22_05_2024__71315[[#This Row],[дата путевого листа]])</f>
        <v>40245404</v>
      </c>
      <c r="C2448" s="20" t="s">
        <v>447</v>
      </c>
      <c r="D2448" s="19">
        <v>45404</v>
      </c>
      <c r="E2448">
        <v>873</v>
      </c>
      <c r="F2448">
        <f>COUNTIF(Телематика!B:B,_22_05_2024__71315[[#This Row],[Столбец1]])</f>
        <v>1</v>
      </c>
    </row>
    <row r="2449" spans="1:6" x14ac:dyDescent="0.2">
      <c r="A2449">
        <v>402</v>
      </c>
      <c r="B2449" t="str">
        <f>CONCATENATE(_22_05_2024__71315[[#This Row],[ID транспорта]],_22_05_2024__71315[[#This Row],[дата путевого листа]])</f>
        <v>40245405</v>
      </c>
      <c r="C2449" s="20" t="s">
        <v>447</v>
      </c>
      <c r="D2449" s="19">
        <v>45405</v>
      </c>
      <c r="E2449">
        <v>536</v>
      </c>
      <c r="F2449">
        <f>COUNTIF(Телематика!B:B,_22_05_2024__71315[[#This Row],[Столбец1]])</f>
        <v>1</v>
      </c>
    </row>
    <row r="2450" spans="1:6" x14ac:dyDescent="0.2">
      <c r="A2450">
        <v>402</v>
      </c>
      <c r="B2450" t="str">
        <f>CONCATENATE(_22_05_2024__71315[[#This Row],[ID транспорта]],_22_05_2024__71315[[#This Row],[дата путевого листа]])</f>
        <v>40245406</v>
      </c>
      <c r="C2450" s="20" t="s">
        <v>447</v>
      </c>
      <c r="D2450" s="19">
        <v>45406</v>
      </c>
      <c r="E2450">
        <v>106</v>
      </c>
      <c r="F2450">
        <f>COUNTIF(Телематика!B:B,_22_05_2024__71315[[#This Row],[Столбец1]])</f>
        <v>1</v>
      </c>
    </row>
    <row r="2451" spans="1:6" x14ac:dyDescent="0.2">
      <c r="A2451">
        <v>402</v>
      </c>
      <c r="B2451" t="str">
        <f>CONCATENATE(_22_05_2024__71315[[#This Row],[ID транспорта]],_22_05_2024__71315[[#This Row],[дата путевого листа]])</f>
        <v>40245407</v>
      </c>
      <c r="C2451" s="20" t="s">
        <v>447</v>
      </c>
      <c r="D2451" s="19">
        <v>45407</v>
      </c>
      <c r="E2451">
        <v>460</v>
      </c>
      <c r="F2451">
        <f>COUNTIF(Телематика!B:B,_22_05_2024__71315[[#This Row],[Столбец1]])</f>
        <v>1</v>
      </c>
    </row>
    <row r="2452" spans="1:6" x14ac:dyDescent="0.2">
      <c r="A2452">
        <v>402</v>
      </c>
      <c r="B2452" t="str">
        <f>CONCATENATE(_22_05_2024__71315[[#This Row],[ID транспорта]],_22_05_2024__71315[[#This Row],[дата путевого листа]])</f>
        <v>40245408</v>
      </c>
      <c r="C2452" s="20" t="s">
        <v>447</v>
      </c>
      <c r="D2452" s="19">
        <v>45408</v>
      </c>
      <c r="E2452">
        <v>222</v>
      </c>
      <c r="F2452">
        <f>COUNTIF(Телематика!B:B,_22_05_2024__71315[[#This Row],[Столбец1]])</f>
        <v>1</v>
      </c>
    </row>
    <row r="2453" spans="1:6" x14ac:dyDescent="0.2">
      <c r="A2453">
        <v>402</v>
      </c>
      <c r="B2453" t="str">
        <f>CONCATENATE(_22_05_2024__71315[[#This Row],[ID транспорта]],_22_05_2024__71315[[#This Row],[дата путевого листа]])</f>
        <v>40245409</v>
      </c>
      <c r="C2453" s="20" t="s">
        <v>447</v>
      </c>
      <c r="D2453" s="19">
        <v>45409</v>
      </c>
      <c r="E2453">
        <v>125</v>
      </c>
      <c r="F2453">
        <f>COUNTIF(Телематика!B:B,_22_05_2024__71315[[#This Row],[Столбец1]])</f>
        <v>1</v>
      </c>
    </row>
    <row r="2454" spans="1:6" x14ac:dyDescent="0.2">
      <c r="A2454">
        <v>402</v>
      </c>
      <c r="B2454" t="str">
        <f>CONCATENATE(_22_05_2024__71315[[#This Row],[ID транспорта]],_22_05_2024__71315[[#This Row],[дата путевого листа]])</f>
        <v>40245410</v>
      </c>
      <c r="C2454" s="20" t="s">
        <v>447</v>
      </c>
      <c r="D2454" s="19">
        <v>45410</v>
      </c>
      <c r="E2454">
        <v>719</v>
      </c>
      <c r="F2454">
        <f>COUNTIF(Телематика!B:B,_22_05_2024__71315[[#This Row],[Столбец1]])</f>
        <v>1</v>
      </c>
    </row>
    <row r="2455" spans="1:6" x14ac:dyDescent="0.2">
      <c r="A2455">
        <v>402</v>
      </c>
      <c r="B2455" t="str">
        <f>CONCATENATE(_22_05_2024__71315[[#This Row],[ID транспорта]],_22_05_2024__71315[[#This Row],[дата путевого листа]])</f>
        <v>40245411</v>
      </c>
      <c r="C2455" s="20" t="s">
        <v>447</v>
      </c>
      <c r="D2455" s="19">
        <v>45411</v>
      </c>
      <c r="E2455">
        <v>945</v>
      </c>
      <c r="F2455">
        <f>COUNTIF(Телематика!B:B,_22_05_2024__71315[[#This Row],[Столбец1]])</f>
        <v>1</v>
      </c>
    </row>
    <row r="2456" spans="1:6" x14ac:dyDescent="0.2">
      <c r="A2456">
        <v>402</v>
      </c>
      <c r="B2456" t="str">
        <f>CONCATENATE(_22_05_2024__71315[[#This Row],[ID транспорта]],_22_05_2024__71315[[#This Row],[дата путевого листа]])</f>
        <v>40245412</v>
      </c>
      <c r="C2456" s="20" t="s">
        <v>447</v>
      </c>
      <c r="D2456" s="19">
        <v>45412</v>
      </c>
      <c r="E2456">
        <v>421</v>
      </c>
      <c r="F2456">
        <f>COUNTIF(Телематика!B:B,_22_05_2024__71315[[#This Row],[Столбец1]])</f>
        <v>1</v>
      </c>
    </row>
    <row r="2457" spans="1:6" x14ac:dyDescent="0.2">
      <c r="A2457">
        <v>403</v>
      </c>
      <c r="B2457" t="str">
        <f>CONCATENATE(_22_05_2024__71315[[#This Row],[ID транспорта]],_22_05_2024__71315[[#This Row],[дата путевого листа]])</f>
        <v>40345383</v>
      </c>
      <c r="C2457" s="20" t="s">
        <v>448</v>
      </c>
      <c r="D2457" s="19">
        <v>45383</v>
      </c>
      <c r="E2457">
        <v>614</v>
      </c>
      <c r="F2457">
        <f>COUNTIF(Телематика!B:B,_22_05_2024__71315[[#This Row],[Столбец1]])</f>
        <v>1</v>
      </c>
    </row>
    <row r="2458" spans="1:6" hidden="1" x14ac:dyDescent="0.2">
      <c r="A2458">
        <v>403</v>
      </c>
      <c r="B2458" t="str">
        <f>CONCATENATE(_22_05_2024__71315[[#This Row],[ID транспорта]],_22_05_2024__71315[[#This Row],[дата путевого листа]])</f>
        <v>40345384</v>
      </c>
      <c r="C2458" s="20" t="s">
        <v>448</v>
      </c>
      <c r="D2458" s="19">
        <v>45384</v>
      </c>
      <c r="E2458">
        <v>124</v>
      </c>
      <c r="F2458">
        <f>COUNTIF(Телематика!B:B,_22_05_2024__71315[[#This Row],[Столбец1]])</f>
        <v>1</v>
      </c>
    </row>
    <row r="2459" spans="1:6" x14ac:dyDescent="0.2">
      <c r="A2459">
        <v>403</v>
      </c>
      <c r="B2459" t="str">
        <f>CONCATENATE(_22_05_2024__71315[[#This Row],[ID транспорта]],_22_05_2024__71315[[#This Row],[дата путевого листа]])</f>
        <v>40345386</v>
      </c>
      <c r="C2459" s="20" t="s">
        <v>448</v>
      </c>
      <c r="D2459" s="19">
        <v>45386</v>
      </c>
      <c r="E2459">
        <v>756</v>
      </c>
      <c r="F2459">
        <f>COUNTIF(Телематика!B:B,_22_05_2024__71315[[#This Row],[Столбец1]])</f>
        <v>1</v>
      </c>
    </row>
    <row r="2460" spans="1:6" x14ac:dyDescent="0.2">
      <c r="A2460">
        <v>403</v>
      </c>
      <c r="B2460" t="str">
        <f>CONCATENATE(_22_05_2024__71315[[#This Row],[ID транспорта]],_22_05_2024__71315[[#This Row],[дата путевого листа]])</f>
        <v>40345387</v>
      </c>
      <c r="C2460" s="20" t="s">
        <v>448</v>
      </c>
      <c r="D2460" s="19">
        <v>45387</v>
      </c>
      <c r="E2460">
        <v>555</v>
      </c>
      <c r="F2460">
        <f>COUNTIF(Телематика!B:B,_22_05_2024__71315[[#This Row],[Столбец1]])</f>
        <v>1</v>
      </c>
    </row>
    <row r="2461" spans="1:6" x14ac:dyDescent="0.2">
      <c r="A2461">
        <v>403</v>
      </c>
      <c r="B2461" t="str">
        <f>CONCATENATE(_22_05_2024__71315[[#This Row],[ID транспорта]],_22_05_2024__71315[[#This Row],[дата путевого листа]])</f>
        <v>40345390</v>
      </c>
      <c r="C2461" s="20" t="s">
        <v>448</v>
      </c>
      <c r="D2461" s="19">
        <v>45390</v>
      </c>
      <c r="E2461">
        <v>904</v>
      </c>
      <c r="F2461">
        <f>COUNTIF(Телематика!B:B,_22_05_2024__71315[[#This Row],[Столбец1]])</f>
        <v>1</v>
      </c>
    </row>
    <row r="2462" spans="1:6" x14ac:dyDescent="0.2">
      <c r="A2462">
        <v>403</v>
      </c>
      <c r="B2462" t="str">
        <f>CONCATENATE(_22_05_2024__71315[[#This Row],[ID транспорта]],_22_05_2024__71315[[#This Row],[дата путевого листа]])</f>
        <v>40345391</v>
      </c>
      <c r="C2462" s="20" t="s">
        <v>448</v>
      </c>
      <c r="D2462" s="19">
        <v>45391</v>
      </c>
      <c r="E2462">
        <v>1213</v>
      </c>
      <c r="F2462">
        <f>COUNTIF(Телематика!B:B,_22_05_2024__71315[[#This Row],[Столбец1]])</f>
        <v>1</v>
      </c>
    </row>
    <row r="2463" spans="1:6" x14ac:dyDescent="0.2">
      <c r="A2463">
        <v>403</v>
      </c>
      <c r="B2463" t="str">
        <f>CONCATENATE(_22_05_2024__71315[[#This Row],[ID транспорта]],_22_05_2024__71315[[#This Row],[дата путевого листа]])</f>
        <v>40345392</v>
      </c>
      <c r="C2463" s="20" t="s">
        <v>448</v>
      </c>
      <c r="D2463" s="19">
        <v>45392</v>
      </c>
      <c r="E2463">
        <v>986</v>
      </c>
      <c r="F2463">
        <f>COUNTIF(Телематика!B:B,_22_05_2024__71315[[#This Row],[Столбец1]])</f>
        <v>1</v>
      </c>
    </row>
    <row r="2464" spans="1:6" x14ac:dyDescent="0.2">
      <c r="A2464">
        <v>403</v>
      </c>
      <c r="B2464" t="str">
        <f>CONCATENATE(_22_05_2024__71315[[#This Row],[ID транспорта]],_22_05_2024__71315[[#This Row],[дата путевого листа]])</f>
        <v>40345394</v>
      </c>
      <c r="C2464" s="20" t="s">
        <v>448</v>
      </c>
      <c r="D2464" s="19">
        <v>45394</v>
      </c>
      <c r="E2464">
        <v>1219</v>
      </c>
      <c r="F2464">
        <f>COUNTIF(Телематика!B:B,_22_05_2024__71315[[#This Row],[Столбец1]])</f>
        <v>1</v>
      </c>
    </row>
    <row r="2465" spans="1:6" x14ac:dyDescent="0.2">
      <c r="A2465">
        <v>403</v>
      </c>
      <c r="B2465" t="str">
        <f>CONCATENATE(_22_05_2024__71315[[#This Row],[ID транспорта]],_22_05_2024__71315[[#This Row],[дата путевого листа]])</f>
        <v>40345398</v>
      </c>
      <c r="C2465" s="20" t="s">
        <v>448</v>
      </c>
      <c r="D2465" s="19">
        <v>45398</v>
      </c>
      <c r="E2465">
        <v>665</v>
      </c>
      <c r="F2465">
        <f>COUNTIF(Телематика!B:B,_22_05_2024__71315[[#This Row],[Столбец1]])</f>
        <v>1</v>
      </c>
    </row>
    <row r="2466" spans="1:6" x14ac:dyDescent="0.2">
      <c r="A2466">
        <v>403</v>
      </c>
      <c r="B2466" t="str">
        <f>CONCATENATE(_22_05_2024__71315[[#This Row],[ID транспорта]],_22_05_2024__71315[[#This Row],[дата путевого листа]])</f>
        <v>40345399</v>
      </c>
      <c r="C2466" s="20" t="s">
        <v>448</v>
      </c>
      <c r="D2466" s="19">
        <v>45399</v>
      </c>
      <c r="E2466">
        <v>808</v>
      </c>
      <c r="F2466">
        <f>COUNTIF(Телематика!B:B,_22_05_2024__71315[[#This Row],[Столбец1]])</f>
        <v>1</v>
      </c>
    </row>
    <row r="2467" spans="1:6" x14ac:dyDescent="0.2">
      <c r="A2467">
        <v>403</v>
      </c>
      <c r="B2467" t="str">
        <f>CONCATENATE(_22_05_2024__71315[[#This Row],[ID транспорта]],_22_05_2024__71315[[#This Row],[дата путевого листа]])</f>
        <v>40345400</v>
      </c>
      <c r="C2467" s="20" t="s">
        <v>448</v>
      </c>
      <c r="D2467" s="19">
        <v>45400</v>
      </c>
      <c r="E2467">
        <v>980</v>
      </c>
      <c r="F2467">
        <f>COUNTIF(Телематика!B:B,_22_05_2024__71315[[#This Row],[Столбец1]])</f>
        <v>1</v>
      </c>
    </row>
    <row r="2468" spans="1:6" hidden="1" x14ac:dyDescent="0.2">
      <c r="A2468">
        <v>403</v>
      </c>
      <c r="B2468" t="str">
        <f>CONCATENATE(_22_05_2024__71315[[#This Row],[ID транспорта]],_22_05_2024__71315[[#This Row],[дата путевого листа]])</f>
        <v>40345407</v>
      </c>
      <c r="C2468" s="20" t="s">
        <v>448</v>
      </c>
      <c r="D2468" s="19">
        <v>45407</v>
      </c>
      <c r="E2468">
        <v>350</v>
      </c>
      <c r="F2468">
        <f>COUNTIF(Телематика!B:B,_22_05_2024__71315[[#This Row],[Столбец1]])</f>
        <v>1</v>
      </c>
    </row>
    <row r="2469" spans="1:6" x14ac:dyDescent="0.2">
      <c r="A2469">
        <v>403</v>
      </c>
      <c r="B2469" t="str">
        <f>CONCATENATE(_22_05_2024__71315[[#This Row],[ID транспорта]],_22_05_2024__71315[[#This Row],[дата путевого листа]])</f>
        <v>40345408</v>
      </c>
      <c r="C2469" s="20" t="s">
        <v>448</v>
      </c>
      <c r="D2469" s="19">
        <v>45408</v>
      </c>
      <c r="E2469">
        <v>1150</v>
      </c>
      <c r="F2469">
        <f>COUNTIF(Телематика!B:B,_22_05_2024__71315[[#This Row],[Столбец1]])</f>
        <v>1</v>
      </c>
    </row>
    <row r="2470" spans="1:6" hidden="1" x14ac:dyDescent="0.2">
      <c r="A2470">
        <v>406</v>
      </c>
      <c r="B2470" t="str">
        <f>CONCATENATE(_22_05_2024__71315[[#This Row],[ID транспорта]],_22_05_2024__71315[[#This Row],[дата путевого листа]])</f>
        <v>40645392</v>
      </c>
      <c r="C2470" s="20" t="s">
        <v>450</v>
      </c>
      <c r="D2470" s="19">
        <v>45392</v>
      </c>
      <c r="E2470">
        <v>986</v>
      </c>
      <c r="F2470">
        <f>COUNTIF(Телематика!B:B,_22_05_2024__71315[[#This Row],[Столбец1]])</f>
        <v>1</v>
      </c>
    </row>
    <row r="2471" spans="1:6" hidden="1" x14ac:dyDescent="0.2">
      <c r="A2471">
        <v>406</v>
      </c>
      <c r="B2471" t="str">
        <f>CONCATENATE(_22_05_2024__71315[[#This Row],[ID транспорта]],_22_05_2024__71315[[#This Row],[дата путевого листа]])</f>
        <v>40645394</v>
      </c>
      <c r="C2471" s="20" t="s">
        <v>450</v>
      </c>
      <c r="D2471" s="19">
        <v>45394</v>
      </c>
      <c r="E2471">
        <v>1219</v>
      </c>
      <c r="F2471">
        <f>COUNTIF(Телематика!B:B,_22_05_2024__71315[[#This Row],[Столбец1]])</f>
        <v>1</v>
      </c>
    </row>
    <row r="2472" spans="1:6" hidden="1" x14ac:dyDescent="0.2">
      <c r="A2472">
        <v>408</v>
      </c>
      <c r="B2472" t="str">
        <f>CONCATENATE(_22_05_2024__71315[[#This Row],[ID транспорта]],_22_05_2024__71315[[#This Row],[дата путевого листа]])</f>
        <v>40845383</v>
      </c>
      <c r="C2472" s="20" t="s">
        <v>452</v>
      </c>
      <c r="D2472" s="19">
        <v>45383</v>
      </c>
      <c r="E2472">
        <v>21</v>
      </c>
      <c r="F2472">
        <f>COUNTIF(Телематика!B:B,_22_05_2024__71315[[#This Row],[Столбец1]])</f>
        <v>1</v>
      </c>
    </row>
    <row r="2473" spans="1:6" hidden="1" x14ac:dyDescent="0.2">
      <c r="A2473">
        <v>408</v>
      </c>
      <c r="B2473" t="str">
        <f>CONCATENATE(_22_05_2024__71315[[#This Row],[ID транспорта]],_22_05_2024__71315[[#This Row],[дата путевого листа]])</f>
        <v>40845384</v>
      </c>
      <c r="C2473" s="20" t="s">
        <v>452</v>
      </c>
      <c r="D2473" s="19">
        <v>45384</v>
      </c>
      <c r="E2473">
        <v>9</v>
      </c>
      <c r="F2473">
        <f>COUNTIF(Телематика!B:B,_22_05_2024__71315[[#This Row],[Столбец1]])</f>
        <v>1</v>
      </c>
    </row>
    <row r="2474" spans="1:6" hidden="1" x14ac:dyDescent="0.2">
      <c r="A2474">
        <v>408</v>
      </c>
      <c r="B2474" t="str">
        <f>CONCATENATE(_22_05_2024__71315[[#This Row],[ID транспорта]],_22_05_2024__71315[[#This Row],[дата путевого листа]])</f>
        <v>40845387</v>
      </c>
      <c r="C2474" s="20" t="s">
        <v>452</v>
      </c>
      <c r="D2474" s="19">
        <v>45387</v>
      </c>
      <c r="E2474">
        <v>2</v>
      </c>
      <c r="F2474">
        <f>COUNTIF(Телематика!B:B,_22_05_2024__71315[[#This Row],[Столбец1]])</f>
        <v>1</v>
      </c>
    </row>
    <row r="2475" spans="1:6" hidden="1" x14ac:dyDescent="0.2">
      <c r="A2475">
        <v>408</v>
      </c>
      <c r="B2475" t="str">
        <f>CONCATENATE(_22_05_2024__71315[[#This Row],[ID транспорта]],_22_05_2024__71315[[#This Row],[дата путевого листа]])</f>
        <v>40845389</v>
      </c>
      <c r="C2475" s="20" t="s">
        <v>452</v>
      </c>
      <c r="D2475" s="19">
        <v>45389</v>
      </c>
      <c r="E2475">
        <v>10</v>
      </c>
      <c r="F2475">
        <f>COUNTIF(Телематика!B:B,_22_05_2024__71315[[#This Row],[Столбец1]])</f>
        <v>1</v>
      </c>
    </row>
    <row r="2476" spans="1:6" hidden="1" x14ac:dyDescent="0.2">
      <c r="A2476">
        <v>408</v>
      </c>
      <c r="B2476" t="str">
        <f>CONCATENATE(_22_05_2024__71315[[#This Row],[ID транспорта]],_22_05_2024__71315[[#This Row],[дата путевого листа]])</f>
        <v>40845390</v>
      </c>
      <c r="C2476" s="20" t="s">
        <v>452</v>
      </c>
      <c r="D2476" s="19">
        <v>45390</v>
      </c>
      <c r="E2476">
        <v>4</v>
      </c>
      <c r="F2476">
        <f>COUNTIF(Телематика!B:B,_22_05_2024__71315[[#This Row],[Столбец1]])</f>
        <v>1</v>
      </c>
    </row>
    <row r="2477" spans="1:6" hidden="1" x14ac:dyDescent="0.2">
      <c r="A2477">
        <v>408</v>
      </c>
      <c r="B2477" t="str">
        <f>CONCATENATE(_22_05_2024__71315[[#This Row],[ID транспорта]],_22_05_2024__71315[[#This Row],[дата путевого листа]])</f>
        <v>40845391</v>
      </c>
      <c r="C2477" s="20" t="s">
        <v>452</v>
      </c>
      <c r="D2477" s="19">
        <v>45391</v>
      </c>
      <c r="E2477">
        <v>15</v>
      </c>
      <c r="F2477">
        <f>COUNTIF(Телематика!B:B,_22_05_2024__71315[[#This Row],[Столбец1]])</f>
        <v>1</v>
      </c>
    </row>
    <row r="2478" spans="1:6" hidden="1" x14ac:dyDescent="0.2">
      <c r="A2478">
        <v>408</v>
      </c>
      <c r="B2478" t="str">
        <f>CONCATENATE(_22_05_2024__71315[[#This Row],[ID транспорта]],_22_05_2024__71315[[#This Row],[дата путевого листа]])</f>
        <v>40845392</v>
      </c>
      <c r="C2478" s="20" t="s">
        <v>452</v>
      </c>
      <c r="D2478" s="19">
        <v>45392</v>
      </c>
      <c r="E2478">
        <v>42</v>
      </c>
      <c r="F2478">
        <f>COUNTIF(Телематика!B:B,_22_05_2024__71315[[#This Row],[Столбец1]])</f>
        <v>1</v>
      </c>
    </row>
    <row r="2479" spans="1:6" hidden="1" x14ac:dyDescent="0.2">
      <c r="A2479">
        <v>408</v>
      </c>
      <c r="B2479" t="str">
        <f>CONCATENATE(_22_05_2024__71315[[#This Row],[ID транспорта]],_22_05_2024__71315[[#This Row],[дата путевого листа]])</f>
        <v>40845394</v>
      </c>
      <c r="C2479" s="20" t="s">
        <v>452</v>
      </c>
      <c r="D2479" s="19">
        <v>45394</v>
      </c>
      <c r="E2479">
        <v>41</v>
      </c>
      <c r="F2479">
        <f>COUNTIF(Телематика!B:B,_22_05_2024__71315[[#This Row],[Столбец1]])</f>
        <v>1</v>
      </c>
    </row>
    <row r="2480" spans="1:6" hidden="1" x14ac:dyDescent="0.2">
      <c r="A2480">
        <v>408</v>
      </c>
      <c r="B2480" t="str">
        <f>CONCATENATE(_22_05_2024__71315[[#This Row],[ID транспорта]],_22_05_2024__71315[[#This Row],[дата путевого листа]])</f>
        <v>40845395</v>
      </c>
      <c r="C2480" s="20" t="s">
        <v>452</v>
      </c>
      <c r="D2480" s="19">
        <v>45395</v>
      </c>
      <c r="E2480">
        <v>10</v>
      </c>
      <c r="F2480">
        <f>COUNTIF(Телематика!B:B,_22_05_2024__71315[[#This Row],[Столбец1]])</f>
        <v>1</v>
      </c>
    </row>
    <row r="2481" spans="1:6" hidden="1" x14ac:dyDescent="0.2">
      <c r="A2481">
        <v>408</v>
      </c>
      <c r="B2481" t="str">
        <f>CONCATENATE(_22_05_2024__71315[[#This Row],[ID транспорта]],_22_05_2024__71315[[#This Row],[дата путевого листа]])</f>
        <v>40845396</v>
      </c>
      <c r="C2481" s="20" t="s">
        <v>452</v>
      </c>
      <c r="D2481" s="19">
        <v>45396</v>
      </c>
      <c r="E2481">
        <v>6</v>
      </c>
      <c r="F2481">
        <f>COUNTIF(Телематика!B:B,_22_05_2024__71315[[#This Row],[Столбец1]])</f>
        <v>1</v>
      </c>
    </row>
    <row r="2482" spans="1:6" hidden="1" x14ac:dyDescent="0.2">
      <c r="A2482">
        <v>408</v>
      </c>
      <c r="B2482" t="str">
        <f>CONCATENATE(_22_05_2024__71315[[#This Row],[ID транспорта]],_22_05_2024__71315[[#This Row],[дата путевого листа]])</f>
        <v>40845399</v>
      </c>
      <c r="C2482" s="20" t="s">
        <v>452</v>
      </c>
      <c r="D2482" s="19">
        <v>45399</v>
      </c>
      <c r="E2482">
        <v>26</v>
      </c>
      <c r="F2482">
        <f>COUNTIF(Телематика!B:B,_22_05_2024__71315[[#This Row],[Столбец1]])</f>
        <v>1</v>
      </c>
    </row>
    <row r="2483" spans="1:6" hidden="1" x14ac:dyDescent="0.2">
      <c r="A2483">
        <v>408</v>
      </c>
      <c r="B2483" t="str">
        <f>CONCATENATE(_22_05_2024__71315[[#This Row],[ID транспорта]],_22_05_2024__71315[[#This Row],[дата путевого листа]])</f>
        <v>40845401</v>
      </c>
      <c r="C2483" s="20" t="s">
        <v>452</v>
      </c>
      <c r="D2483" s="19">
        <v>45401</v>
      </c>
      <c r="E2483">
        <v>1</v>
      </c>
      <c r="F2483">
        <f>COUNTIF(Телематика!B:B,_22_05_2024__71315[[#This Row],[Столбец1]])</f>
        <v>1</v>
      </c>
    </row>
    <row r="2484" spans="1:6" hidden="1" x14ac:dyDescent="0.2">
      <c r="A2484">
        <v>408</v>
      </c>
      <c r="B2484" t="str">
        <f>CONCATENATE(_22_05_2024__71315[[#This Row],[ID транспорта]],_22_05_2024__71315[[#This Row],[дата путевого листа]])</f>
        <v>40845403</v>
      </c>
      <c r="C2484" s="20" t="s">
        <v>452</v>
      </c>
      <c r="D2484" s="19">
        <v>45403</v>
      </c>
      <c r="E2484">
        <v>13</v>
      </c>
      <c r="F2484">
        <f>COUNTIF(Телематика!B:B,_22_05_2024__71315[[#This Row],[Столбец1]])</f>
        <v>1</v>
      </c>
    </row>
    <row r="2485" spans="1:6" hidden="1" x14ac:dyDescent="0.2">
      <c r="A2485">
        <v>408</v>
      </c>
      <c r="B2485" t="str">
        <f>CONCATENATE(_22_05_2024__71315[[#This Row],[ID транспорта]],_22_05_2024__71315[[#This Row],[дата путевого листа]])</f>
        <v>40845407</v>
      </c>
      <c r="C2485" s="20" t="s">
        <v>452</v>
      </c>
      <c r="D2485" s="19">
        <v>45407</v>
      </c>
      <c r="E2485">
        <v>17</v>
      </c>
      <c r="F2485">
        <f>COUNTIF(Телематика!B:B,_22_05_2024__71315[[#This Row],[Столбец1]])</f>
        <v>1</v>
      </c>
    </row>
    <row r="2486" spans="1:6" hidden="1" x14ac:dyDescent="0.2">
      <c r="A2486">
        <v>410</v>
      </c>
      <c r="B2486" t="str">
        <f>CONCATENATE(_22_05_2024__71315[[#This Row],[ID транспорта]],_22_05_2024__71315[[#This Row],[дата путевого листа]])</f>
        <v>41045383</v>
      </c>
      <c r="C2486" s="20" t="s">
        <v>454</v>
      </c>
      <c r="D2486" s="19">
        <v>45383</v>
      </c>
      <c r="E2486">
        <v>376</v>
      </c>
      <c r="F2486">
        <f>COUNTIF(Телематика!B:B,_22_05_2024__71315[[#This Row],[Столбец1]])</f>
        <v>1</v>
      </c>
    </row>
    <row r="2487" spans="1:6" hidden="1" x14ac:dyDescent="0.2">
      <c r="A2487">
        <v>410</v>
      </c>
      <c r="B2487" t="str">
        <f>CONCATENATE(_22_05_2024__71315[[#This Row],[ID транспорта]],_22_05_2024__71315[[#This Row],[дата путевого листа]])</f>
        <v>41045384</v>
      </c>
      <c r="C2487" s="20" t="s">
        <v>454</v>
      </c>
      <c r="D2487" s="19">
        <v>45384</v>
      </c>
      <c r="E2487">
        <v>347</v>
      </c>
      <c r="F2487">
        <f>COUNTIF(Телематика!B:B,_22_05_2024__71315[[#This Row],[Столбец1]])</f>
        <v>1</v>
      </c>
    </row>
    <row r="2488" spans="1:6" hidden="1" x14ac:dyDescent="0.2">
      <c r="A2488">
        <v>410</v>
      </c>
      <c r="B2488" t="str">
        <f>CONCATENATE(_22_05_2024__71315[[#This Row],[ID транспорта]],_22_05_2024__71315[[#This Row],[дата путевого листа]])</f>
        <v>41045385</v>
      </c>
      <c r="C2488" s="20" t="s">
        <v>454</v>
      </c>
      <c r="D2488" s="19">
        <v>45385</v>
      </c>
      <c r="E2488">
        <v>1079</v>
      </c>
      <c r="F2488">
        <f>COUNTIF(Телематика!B:B,_22_05_2024__71315[[#This Row],[Столбец1]])</f>
        <v>1</v>
      </c>
    </row>
    <row r="2489" spans="1:6" hidden="1" x14ac:dyDescent="0.2">
      <c r="A2489">
        <v>410</v>
      </c>
      <c r="B2489" t="str">
        <f>CONCATENATE(_22_05_2024__71315[[#This Row],[ID транспорта]],_22_05_2024__71315[[#This Row],[дата путевого листа]])</f>
        <v>41045386</v>
      </c>
      <c r="C2489" s="20" t="s">
        <v>454</v>
      </c>
      <c r="D2489" s="19">
        <v>45386</v>
      </c>
      <c r="E2489">
        <v>156</v>
      </c>
      <c r="F2489">
        <f>COUNTIF(Телематика!B:B,_22_05_2024__71315[[#This Row],[Столбец1]])</f>
        <v>1</v>
      </c>
    </row>
    <row r="2490" spans="1:6" hidden="1" x14ac:dyDescent="0.2">
      <c r="A2490">
        <v>410</v>
      </c>
      <c r="B2490" t="str">
        <f>CONCATENATE(_22_05_2024__71315[[#This Row],[ID транспорта]],_22_05_2024__71315[[#This Row],[дата путевого листа]])</f>
        <v>41045387</v>
      </c>
      <c r="C2490" s="20" t="s">
        <v>454</v>
      </c>
      <c r="D2490" s="19">
        <v>45387</v>
      </c>
      <c r="E2490">
        <v>157</v>
      </c>
      <c r="F2490">
        <f>COUNTIF(Телематика!B:B,_22_05_2024__71315[[#This Row],[Столбец1]])</f>
        <v>1</v>
      </c>
    </row>
    <row r="2491" spans="1:6" hidden="1" x14ac:dyDescent="0.2">
      <c r="A2491">
        <v>410</v>
      </c>
      <c r="B2491" t="str">
        <f>CONCATENATE(_22_05_2024__71315[[#This Row],[ID транспорта]],_22_05_2024__71315[[#This Row],[дата путевого листа]])</f>
        <v>41045388</v>
      </c>
      <c r="C2491" s="20" t="s">
        <v>454</v>
      </c>
      <c r="D2491" s="19">
        <v>45388</v>
      </c>
      <c r="E2491">
        <v>364</v>
      </c>
      <c r="F2491">
        <f>COUNTIF(Телематика!B:B,_22_05_2024__71315[[#This Row],[Столбец1]])</f>
        <v>1</v>
      </c>
    </row>
    <row r="2492" spans="1:6" hidden="1" x14ac:dyDescent="0.2">
      <c r="A2492">
        <v>410</v>
      </c>
      <c r="B2492" t="str">
        <f>CONCATENATE(_22_05_2024__71315[[#This Row],[ID транспорта]],_22_05_2024__71315[[#This Row],[дата путевого листа]])</f>
        <v>41045389</v>
      </c>
      <c r="C2492" s="20" t="s">
        <v>454</v>
      </c>
      <c r="D2492" s="19">
        <v>45389</v>
      </c>
      <c r="E2492">
        <v>163</v>
      </c>
      <c r="F2492">
        <f>COUNTIF(Телематика!B:B,_22_05_2024__71315[[#This Row],[Столбец1]])</f>
        <v>1</v>
      </c>
    </row>
    <row r="2493" spans="1:6" hidden="1" x14ac:dyDescent="0.2">
      <c r="A2493">
        <v>410</v>
      </c>
      <c r="B2493" t="str">
        <f>CONCATENATE(_22_05_2024__71315[[#This Row],[ID транспорта]],_22_05_2024__71315[[#This Row],[дата путевого листа]])</f>
        <v>41045390</v>
      </c>
      <c r="C2493" s="20" t="s">
        <v>454</v>
      </c>
      <c r="D2493" s="19">
        <v>45390</v>
      </c>
      <c r="E2493">
        <v>1056</v>
      </c>
      <c r="F2493">
        <f>COUNTIF(Телематика!B:B,_22_05_2024__71315[[#This Row],[Столбец1]])</f>
        <v>1</v>
      </c>
    </row>
    <row r="2494" spans="1:6" hidden="1" x14ac:dyDescent="0.2">
      <c r="A2494">
        <v>410</v>
      </c>
      <c r="B2494" t="str">
        <f>CONCATENATE(_22_05_2024__71315[[#This Row],[ID транспорта]],_22_05_2024__71315[[#This Row],[дата путевого листа]])</f>
        <v>41045391</v>
      </c>
      <c r="C2494" s="20" t="s">
        <v>454</v>
      </c>
      <c r="D2494" s="19">
        <v>45391</v>
      </c>
      <c r="E2494">
        <v>1138</v>
      </c>
      <c r="F2494">
        <f>COUNTIF(Телематика!B:B,_22_05_2024__71315[[#This Row],[Столбец1]])</f>
        <v>1</v>
      </c>
    </row>
    <row r="2495" spans="1:6" hidden="1" x14ac:dyDescent="0.2">
      <c r="A2495">
        <v>410</v>
      </c>
      <c r="B2495" t="str">
        <f>CONCATENATE(_22_05_2024__71315[[#This Row],[ID транспорта]],_22_05_2024__71315[[#This Row],[дата путевого листа]])</f>
        <v>41045392</v>
      </c>
      <c r="C2495" s="20" t="s">
        <v>454</v>
      </c>
      <c r="D2495" s="19">
        <v>45392</v>
      </c>
      <c r="E2495">
        <v>269</v>
      </c>
      <c r="F2495">
        <f>COUNTIF(Телематика!B:B,_22_05_2024__71315[[#This Row],[Столбец1]])</f>
        <v>1</v>
      </c>
    </row>
    <row r="2496" spans="1:6" hidden="1" x14ac:dyDescent="0.2">
      <c r="A2496">
        <v>410</v>
      </c>
      <c r="B2496" t="str">
        <f>CONCATENATE(_22_05_2024__71315[[#This Row],[ID транспорта]],_22_05_2024__71315[[#This Row],[дата путевого листа]])</f>
        <v>41045393</v>
      </c>
      <c r="C2496" s="20" t="s">
        <v>454</v>
      </c>
      <c r="D2496" s="19">
        <v>45393</v>
      </c>
      <c r="E2496">
        <v>453</v>
      </c>
      <c r="F2496">
        <f>COUNTIF(Телематика!B:B,_22_05_2024__71315[[#This Row],[Столбец1]])</f>
        <v>1</v>
      </c>
    </row>
    <row r="2497" spans="1:6" hidden="1" x14ac:dyDescent="0.2">
      <c r="A2497">
        <v>410</v>
      </c>
      <c r="B2497" t="str">
        <f>CONCATENATE(_22_05_2024__71315[[#This Row],[ID транспорта]],_22_05_2024__71315[[#This Row],[дата путевого листа]])</f>
        <v>41045394</v>
      </c>
      <c r="C2497" s="20" t="s">
        <v>454</v>
      </c>
      <c r="D2497" s="19">
        <v>45394</v>
      </c>
      <c r="E2497">
        <v>939</v>
      </c>
      <c r="F2497">
        <f>COUNTIF(Телематика!B:B,_22_05_2024__71315[[#This Row],[Столбец1]])</f>
        <v>1</v>
      </c>
    </row>
    <row r="2498" spans="1:6" hidden="1" x14ac:dyDescent="0.2">
      <c r="A2498">
        <v>410</v>
      </c>
      <c r="B2498" t="str">
        <f>CONCATENATE(_22_05_2024__71315[[#This Row],[ID транспорта]],_22_05_2024__71315[[#This Row],[дата путевого листа]])</f>
        <v>41045395</v>
      </c>
      <c r="C2498" s="20" t="s">
        <v>454</v>
      </c>
      <c r="D2498" s="19">
        <v>45395</v>
      </c>
      <c r="E2498">
        <v>580</v>
      </c>
      <c r="F2498">
        <f>COUNTIF(Телематика!B:B,_22_05_2024__71315[[#This Row],[Столбец1]])</f>
        <v>1</v>
      </c>
    </row>
    <row r="2499" spans="1:6" hidden="1" x14ac:dyDescent="0.2">
      <c r="A2499">
        <v>410</v>
      </c>
      <c r="B2499" t="str">
        <f>CONCATENATE(_22_05_2024__71315[[#This Row],[ID транспорта]],_22_05_2024__71315[[#This Row],[дата путевого листа]])</f>
        <v>41045397</v>
      </c>
      <c r="C2499" s="20" t="s">
        <v>454</v>
      </c>
      <c r="D2499" s="19">
        <v>45397</v>
      </c>
      <c r="E2499">
        <v>619</v>
      </c>
      <c r="F2499">
        <f>COUNTIF(Телематика!B:B,_22_05_2024__71315[[#This Row],[Столбец1]])</f>
        <v>1</v>
      </c>
    </row>
    <row r="2500" spans="1:6" hidden="1" x14ac:dyDescent="0.2">
      <c r="A2500">
        <v>410</v>
      </c>
      <c r="B2500" t="str">
        <f>CONCATENATE(_22_05_2024__71315[[#This Row],[ID транспорта]],_22_05_2024__71315[[#This Row],[дата путевого листа]])</f>
        <v>41045398</v>
      </c>
      <c r="C2500" s="20" t="s">
        <v>454</v>
      </c>
      <c r="D2500" s="19">
        <v>45398</v>
      </c>
      <c r="E2500">
        <v>912</v>
      </c>
      <c r="F2500">
        <f>COUNTIF(Телематика!B:B,_22_05_2024__71315[[#This Row],[Столбец1]])</f>
        <v>1</v>
      </c>
    </row>
    <row r="2501" spans="1:6" hidden="1" x14ac:dyDescent="0.2">
      <c r="A2501">
        <v>410</v>
      </c>
      <c r="B2501" t="str">
        <f>CONCATENATE(_22_05_2024__71315[[#This Row],[ID транспорта]],_22_05_2024__71315[[#This Row],[дата путевого листа]])</f>
        <v>41045399</v>
      </c>
      <c r="C2501" s="20" t="s">
        <v>454</v>
      </c>
      <c r="D2501" s="19">
        <v>45399</v>
      </c>
      <c r="E2501">
        <v>978</v>
      </c>
      <c r="F2501">
        <f>COUNTIF(Телематика!B:B,_22_05_2024__71315[[#This Row],[Столбец1]])</f>
        <v>1</v>
      </c>
    </row>
    <row r="2502" spans="1:6" hidden="1" x14ac:dyDescent="0.2">
      <c r="A2502">
        <v>410</v>
      </c>
      <c r="B2502" t="str">
        <f>CONCATENATE(_22_05_2024__71315[[#This Row],[ID транспорта]],_22_05_2024__71315[[#This Row],[дата путевого листа]])</f>
        <v>41045400</v>
      </c>
      <c r="C2502" s="20" t="s">
        <v>454</v>
      </c>
      <c r="D2502" s="19">
        <v>45400</v>
      </c>
      <c r="E2502">
        <v>952</v>
      </c>
      <c r="F2502">
        <f>COUNTIF(Телематика!B:B,_22_05_2024__71315[[#This Row],[Столбец1]])</f>
        <v>1</v>
      </c>
    </row>
    <row r="2503" spans="1:6" hidden="1" x14ac:dyDescent="0.2">
      <c r="A2503">
        <v>410</v>
      </c>
      <c r="B2503" t="str">
        <f>CONCATENATE(_22_05_2024__71315[[#This Row],[ID транспорта]],_22_05_2024__71315[[#This Row],[дата путевого листа]])</f>
        <v>41045401</v>
      </c>
      <c r="C2503" s="20" t="s">
        <v>454</v>
      </c>
      <c r="D2503" s="19">
        <v>45401</v>
      </c>
      <c r="E2503">
        <v>781</v>
      </c>
      <c r="F2503">
        <f>COUNTIF(Телематика!B:B,_22_05_2024__71315[[#This Row],[Столбец1]])</f>
        <v>1</v>
      </c>
    </row>
    <row r="2504" spans="1:6" hidden="1" x14ac:dyDescent="0.2">
      <c r="A2504">
        <v>410</v>
      </c>
      <c r="B2504" t="str">
        <f>CONCATENATE(_22_05_2024__71315[[#This Row],[ID транспорта]],_22_05_2024__71315[[#This Row],[дата путевого листа]])</f>
        <v>41045402</v>
      </c>
      <c r="C2504" s="20" t="s">
        <v>454</v>
      </c>
      <c r="D2504" s="19">
        <v>45402</v>
      </c>
      <c r="E2504">
        <v>944</v>
      </c>
      <c r="F2504">
        <f>COUNTIF(Телематика!B:B,_22_05_2024__71315[[#This Row],[Столбец1]])</f>
        <v>1</v>
      </c>
    </row>
    <row r="2505" spans="1:6" hidden="1" x14ac:dyDescent="0.2">
      <c r="A2505">
        <v>410</v>
      </c>
      <c r="B2505" t="str">
        <f>CONCATENATE(_22_05_2024__71315[[#This Row],[ID транспорта]],_22_05_2024__71315[[#This Row],[дата путевого листа]])</f>
        <v>41045403</v>
      </c>
      <c r="C2505" s="20" t="s">
        <v>454</v>
      </c>
      <c r="D2505" s="19">
        <v>45403</v>
      </c>
      <c r="E2505">
        <v>822</v>
      </c>
      <c r="F2505">
        <f>COUNTIF(Телематика!B:B,_22_05_2024__71315[[#This Row],[Столбец1]])</f>
        <v>1</v>
      </c>
    </row>
    <row r="2506" spans="1:6" hidden="1" x14ac:dyDescent="0.2">
      <c r="A2506">
        <v>410</v>
      </c>
      <c r="B2506" t="str">
        <f>CONCATENATE(_22_05_2024__71315[[#This Row],[ID транспорта]],_22_05_2024__71315[[#This Row],[дата путевого листа]])</f>
        <v>41045404</v>
      </c>
      <c r="C2506" s="20" t="s">
        <v>454</v>
      </c>
      <c r="D2506" s="19">
        <v>45404</v>
      </c>
      <c r="E2506">
        <v>873</v>
      </c>
      <c r="F2506">
        <f>COUNTIF(Телематика!B:B,_22_05_2024__71315[[#This Row],[Столбец1]])</f>
        <v>1</v>
      </c>
    </row>
    <row r="2507" spans="1:6" hidden="1" x14ac:dyDescent="0.2">
      <c r="A2507">
        <v>410</v>
      </c>
      <c r="B2507" t="str">
        <f>CONCATENATE(_22_05_2024__71315[[#This Row],[ID транспорта]],_22_05_2024__71315[[#This Row],[дата путевого листа]])</f>
        <v>41045405</v>
      </c>
      <c r="C2507" s="20" t="s">
        <v>454</v>
      </c>
      <c r="D2507" s="19">
        <v>45405</v>
      </c>
      <c r="E2507">
        <v>536</v>
      </c>
      <c r="F2507">
        <f>COUNTIF(Телематика!B:B,_22_05_2024__71315[[#This Row],[Столбец1]])</f>
        <v>1</v>
      </c>
    </row>
    <row r="2508" spans="1:6" hidden="1" x14ac:dyDescent="0.2">
      <c r="A2508">
        <v>410</v>
      </c>
      <c r="B2508" t="str">
        <f>CONCATENATE(_22_05_2024__71315[[#This Row],[ID транспорта]],_22_05_2024__71315[[#This Row],[дата путевого листа]])</f>
        <v>41045406</v>
      </c>
      <c r="C2508" s="20" t="s">
        <v>454</v>
      </c>
      <c r="D2508" s="19">
        <v>45406</v>
      </c>
      <c r="E2508">
        <v>106</v>
      </c>
      <c r="F2508">
        <f>COUNTIF(Телематика!B:B,_22_05_2024__71315[[#This Row],[Столбец1]])</f>
        <v>1</v>
      </c>
    </row>
    <row r="2509" spans="1:6" hidden="1" x14ac:dyDescent="0.2">
      <c r="A2509">
        <v>410</v>
      </c>
      <c r="B2509" t="str">
        <f>CONCATENATE(_22_05_2024__71315[[#This Row],[ID транспорта]],_22_05_2024__71315[[#This Row],[дата путевого листа]])</f>
        <v>41045407</v>
      </c>
      <c r="C2509" s="20" t="s">
        <v>454</v>
      </c>
      <c r="D2509" s="19">
        <v>45407</v>
      </c>
      <c r="E2509">
        <v>460</v>
      </c>
      <c r="F2509">
        <f>COUNTIF(Телематика!B:B,_22_05_2024__71315[[#This Row],[Столбец1]])</f>
        <v>1</v>
      </c>
    </row>
    <row r="2510" spans="1:6" hidden="1" x14ac:dyDescent="0.2">
      <c r="A2510">
        <v>410</v>
      </c>
      <c r="B2510" t="str">
        <f>CONCATENATE(_22_05_2024__71315[[#This Row],[ID транспорта]],_22_05_2024__71315[[#This Row],[дата путевого листа]])</f>
        <v>41045408</v>
      </c>
      <c r="C2510" s="20" t="s">
        <v>454</v>
      </c>
      <c r="D2510" s="19">
        <v>45408</v>
      </c>
      <c r="E2510">
        <v>222</v>
      </c>
      <c r="F2510">
        <f>COUNTIF(Телематика!B:B,_22_05_2024__71315[[#This Row],[Столбец1]])</f>
        <v>1</v>
      </c>
    </row>
    <row r="2511" spans="1:6" hidden="1" x14ac:dyDescent="0.2">
      <c r="A2511">
        <v>410</v>
      </c>
      <c r="B2511" t="str">
        <f>CONCATENATE(_22_05_2024__71315[[#This Row],[ID транспорта]],_22_05_2024__71315[[#This Row],[дата путевого листа]])</f>
        <v>41045409</v>
      </c>
      <c r="C2511" s="20" t="s">
        <v>454</v>
      </c>
      <c r="D2511" s="19">
        <v>45409</v>
      </c>
      <c r="E2511">
        <v>125</v>
      </c>
      <c r="F2511">
        <f>COUNTIF(Телематика!B:B,_22_05_2024__71315[[#This Row],[Столбец1]])</f>
        <v>1</v>
      </c>
    </row>
    <row r="2512" spans="1:6" hidden="1" x14ac:dyDescent="0.2">
      <c r="A2512">
        <v>410</v>
      </c>
      <c r="B2512" t="str">
        <f>CONCATENATE(_22_05_2024__71315[[#This Row],[ID транспорта]],_22_05_2024__71315[[#This Row],[дата путевого листа]])</f>
        <v>41045410</v>
      </c>
      <c r="C2512" s="20" t="s">
        <v>454</v>
      </c>
      <c r="D2512" s="19">
        <v>45410</v>
      </c>
      <c r="E2512">
        <v>719</v>
      </c>
      <c r="F2512">
        <f>COUNTIF(Телематика!B:B,_22_05_2024__71315[[#This Row],[Столбец1]])</f>
        <v>1</v>
      </c>
    </row>
    <row r="2513" spans="1:6" hidden="1" x14ac:dyDescent="0.2">
      <c r="A2513">
        <v>410</v>
      </c>
      <c r="B2513" t="str">
        <f>CONCATENATE(_22_05_2024__71315[[#This Row],[ID транспорта]],_22_05_2024__71315[[#This Row],[дата путевого листа]])</f>
        <v>41045411</v>
      </c>
      <c r="C2513" s="20" t="s">
        <v>454</v>
      </c>
      <c r="D2513" s="19">
        <v>45411</v>
      </c>
      <c r="E2513">
        <v>945</v>
      </c>
      <c r="F2513">
        <f>COUNTIF(Телематика!B:B,_22_05_2024__71315[[#This Row],[Столбец1]])</f>
        <v>1</v>
      </c>
    </row>
    <row r="2514" spans="1:6" hidden="1" x14ac:dyDescent="0.2">
      <c r="A2514">
        <v>410</v>
      </c>
      <c r="B2514" t="str">
        <f>CONCATENATE(_22_05_2024__71315[[#This Row],[ID транспорта]],_22_05_2024__71315[[#This Row],[дата путевого листа]])</f>
        <v>41045412</v>
      </c>
      <c r="C2514" s="20" t="s">
        <v>454</v>
      </c>
      <c r="D2514" s="19">
        <v>45412</v>
      </c>
      <c r="E2514">
        <v>421</v>
      </c>
      <c r="F2514">
        <f>COUNTIF(Телематика!B:B,_22_05_2024__71315[[#This Row],[Столбец1]])</f>
        <v>1</v>
      </c>
    </row>
    <row r="2515" spans="1:6" hidden="1" x14ac:dyDescent="0.2">
      <c r="A2515">
        <v>412</v>
      </c>
      <c r="B2515" t="str">
        <f>CONCATENATE(_22_05_2024__71315[[#This Row],[ID транспорта]],_22_05_2024__71315[[#This Row],[дата путевого листа]])</f>
        <v>41245387</v>
      </c>
      <c r="C2515" s="20" t="s">
        <v>134</v>
      </c>
      <c r="D2515" s="19">
        <v>45387</v>
      </c>
      <c r="E2515">
        <v>455</v>
      </c>
      <c r="F2515">
        <f>COUNTIF(Телематика!B:B,_22_05_2024__71315[[#This Row],[Столбец1]])</f>
        <v>1</v>
      </c>
    </row>
    <row r="2516" spans="1:6" hidden="1" x14ac:dyDescent="0.2">
      <c r="A2516">
        <v>412</v>
      </c>
      <c r="B2516" t="str">
        <f>CONCATENATE(_22_05_2024__71315[[#This Row],[ID транспорта]],_22_05_2024__71315[[#This Row],[дата путевого листа]])</f>
        <v>41245390</v>
      </c>
      <c r="C2516" s="20" t="s">
        <v>134</v>
      </c>
      <c r="D2516" s="19">
        <v>45390</v>
      </c>
      <c r="E2516">
        <v>204</v>
      </c>
      <c r="F2516">
        <f>COUNTIF(Телематика!B:B,_22_05_2024__71315[[#This Row],[Столбец1]])</f>
        <v>1</v>
      </c>
    </row>
    <row r="2517" spans="1:6" hidden="1" x14ac:dyDescent="0.2">
      <c r="A2517">
        <v>412</v>
      </c>
      <c r="B2517" t="str">
        <f>CONCATENATE(_22_05_2024__71315[[#This Row],[ID транспорта]],_22_05_2024__71315[[#This Row],[дата путевого листа]])</f>
        <v>41245391</v>
      </c>
      <c r="C2517" s="20" t="s">
        <v>134</v>
      </c>
      <c r="D2517" s="19">
        <v>45391</v>
      </c>
      <c r="E2517">
        <v>213</v>
      </c>
      <c r="F2517">
        <f>COUNTIF(Телематика!B:B,_22_05_2024__71315[[#This Row],[Столбец1]])</f>
        <v>1</v>
      </c>
    </row>
    <row r="2518" spans="1:6" hidden="1" x14ac:dyDescent="0.2">
      <c r="A2518">
        <v>412</v>
      </c>
      <c r="B2518" t="str">
        <f>CONCATENATE(_22_05_2024__71315[[#This Row],[ID транспорта]],_22_05_2024__71315[[#This Row],[дата путевого листа]])</f>
        <v>41245392</v>
      </c>
      <c r="C2518" s="20" t="s">
        <v>134</v>
      </c>
      <c r="D2518" s="19">
        <v>45392</v>
      </c>
      <c r="E2518">
        <v>17</v>
      </c>
      <c r="F2518">
        <f>COUNTIF(Телематика!B:B,_22_05_2024__71315[[#This Row],[Столбец1]])</f>
        <v>1</v>
      </c>
    </row>
    <row r="2519" spans="1:6" hidden="1" x14ac:dyDescent="0.2">
      <c r="A2519">
        <v>412</v>
      </c>
      <c r="B2519" t="str">
        <f>CONCATENATE(_22_05_2024__71315[[#This Row],[ID транспорта]],_22_05_2024__71315[[#This Row],[дата путевого листа]])</f>
        <v>41245394</v>
      </c>
      <c r="C2519" s="20" t="s">
        <v>134</v>
      </c>
      <c r="D2519" s="19">
        <v>45394</v>
      </c>
      <c r="E2519">
        <v>9</v>
      </c>
      <c r="F2519">
        <f>COUNTIF(Телематика!B:B,_22_05_2024__71315[[#This Row],[Столбец1]])</f>
        <v>1</v>
      </c>
    </row>
    <row r="2520" spans="1:6" hidden="1" x14ac:dyDescent="0.2">
      <c r="A2520">
        <v>412</v>
      </c>
      <c r="B2520" t="str">
        <f>CONCATENATE(_22_05_2024__71315[[#This Row],[ID транспорта]],_22_05_2024__71315[[#This Row],[дата путевого листа]])</f>
        <v>41245398</v>
      </c>
      <c r="C2520" s="20" t="s">
        <v>134</v>
      </c>
      <c r="D2520" s="19">
        <v>45398</v>
      </c>
      <c r="E2520">
        <v>65</v>
      </c>
      <c r="F2520">
        <f>COUNTIF(Телематика!B:B,_22_05_2024__71315[[#This Row],[Столбец1]])</f>
        <v>1</v>
      </c>
    </row>
    <row r="2521" spans="1:6" hidden="1" x14ac:dyDescent="0.2">
      <c r="A2521">
        <v>412</v>
      </c>
      <c r="B2521" t="str">
        <f>CONCATENATE(_22_05_2024__71315[[#This Row],[ID транспорта]],_22_05_2024__71315[[#This Row],[дата путевого листа]])</f>
        <v>41245399</v>
      </c>
      <c r="C2521" s="20" t="s">
        <v>134</v>
      </c>
      <c r="D2521" s="19">
        <v>45399</v>
      </c>
      <c r="E2521">
        <v>208</v>
      </c>
      <c r="F2521">
        <f>COUNTIF(Телематика!B:B,_22_05_2024__71315[[#This Row],[Столбец1]])</f>
        <v>1</v>
      </c>
    </row>
    <row r="2522" spans="1:6" hidden="1" x14ac:dyDescent="0.2">
      <c r="A2522">
        <v>412</v>
      </c>
      <c r="B2522" t="str">
        <f>CONCATENATE(_22_05_2024__71315[[#This Row],[ID транспорта]],_22_05_2024__71315[[#This Row],[дата путевого листа]])</f>
        <v>41245400</v>
      </c>
      <c r="C2522" s="20" t="s">
        <v>134</v>
      </c>
      <c r="D2522" s="19">
        <v>45400</v>
      </c>
      <c r="E2522">
        <v>80</v>
      </c>
      <c r="F2522">
        <f>COUNTIF(Телематика!B:B,_22_05_2024__71315[[#This Row],[Столбец1]])</f>
        <v>1</v>
      </c>
    </row>
    <row r="2523" spans="1:6" hidden="1" x14ac:dyDescent="0.2">
      <c r="A2523">
        <v>412</v>
      </c>
      <c r="B2523" t="str">
        <f>CONCATENATE(_22_05_2024__71315[[#This Row],[ID транспорта]],_22_05_2024__71315[[#This Row],[дата путевого листа]])</f>
        <v>41245407</v>
      </c>
      <c r="C2523" s="20" t="s">
        <v>134</v>
      </c>
      <c r="D2523" s="19">
        <v>45407</v>
      </c>
      <c r="E2523">
        <v>150</v>
      </c>
      <c r="F2523">
        <f>COUNTIF(Телематика!B:B,_22_05_2024__71315[[#This Row],[Столбец1]])</f>
        <v>1</v>
      </c>
    </row>
    <row r="2524" spans="1:6" hidden="1" x14ac:dyDescent="0.2">
      <c r="A2524">
        <v>412</v>
      </c>
      <c r="B2524" t="str">
        <f>CONCATENATE(_22_05_2024__71315[[#This Row],[ID транспорта]],_22_05_2024__71315[[#This Row],[дата путевого листа]])</f>
        <v>41245408</v>
      </c>
      <c r="C2524" s="20" t="s">
        <v>134</v>
      </c>
      <c r="D2524" s="19">
        <v>45408</v>
      </c>
      <c r="E2524">
        <v>150</v>
      </c>
      <c r="F2524">
        <f>COUNTIF(Телематика!B:B,_22_05_2024__71315[[#This Row],[Столбец1]])</f>
        <v>1</v>
      </c>
    </row>
    <row r="2525" spans="1:6" x14ac:dyDescent="0.2">
      <c r="A2525">
        <v>415</v>
      </c>
      <c r="B2525" t="str">
        <f>CONCATENATE(_22_05_2024__71315[[#This Row],[ID транспорта]],_22_05_2024__71315[[#This Row],[дата путевого листа]])</f>
        <v>41545386</v>
      </c>
      <c r="C2525" s="20" t="s">
        <v>458</v>
      </c>
      <c r="D2525" s="19">
        <v>45386</v>
      </c>
      <c r="E2525">
        <v>309</v>
      </c>
      <c r="F2525">
        <f>COUNTIF(Телематика!B:B,_22_05_2024__71315[[#This Row],[Столбец1]])</f>
        <v>1</v>
      </c>
    </row>
    <row r="2526" spans="1:6" x14ac:dyDescent="0.2">
      <c r="A2526">
        <v>415</v>
      </c>
      <c r="B2526" t="str">
        <f>CONCATENATE(_22_05_2024__71315[[#This Row],[ID транспорта]],_22_05_2024__71315[[#This Row],[дата путевого листа]])</f>
        <v>41545390</v>
      </c>
      <c r="C2526" s="20" t="s">
        <v>458</v>
      </c>
      <c r="D2526" s="19">
        <v>45390</v>
      </c>
      <c r="E2526">
        <v>523</v>
      </c>
      <c r="F2526">
        <f>COUNTIF(Телематика!B:B,_22_05_2024__71315[[#This Row],[Столбец1]])</f>
        <v>1</v>
      </c>
    </row>
    <row r="2527" spans="1:6" x14ac:dyDescent="0.2">
      <c r="A2527">
        <v>415</v>
      </c>
      <c r="B2527" t="str">
        <f>CONCATENATE(_22_05_2024__71315[[#This Row],[ID транспорта]],_22_05_2024__71315[[#This Row],[дата путевого листа]])</f>
        <v>41545391</v>
      </c>
      <c r="C2527" s="20" t="s">
        <v>458</v>
      </c>
      <c r="D2527" s="19">
        <v>45391</v>
      </c>
      <c r="E2527">
        <v>42</v>
      </c>
      <c r="F2527">
        <f>COUNTIF(Телематика!B:B,_22_05_2024__71315[[#This Row],[Столбец1]])</f>
        <v>1</v>
      </c>
    </row>
    <row r="2528" spans="1:6" x14ac:dyDescent="0.2">
      <c r="A2528">
        <v>415</v>
      </c>
      <c r="B2528" t="str">
        <f>CONCATENATE(_22_05_2024__71315[[#This Row],[ID транспорта]],_22_05_2024__71315[[#This Row],[дата путевого листа]])</f>
        <v>41545392</v>
      </c>
      <c r="C2528" s="20" t="s">
        <v>458</v>
      </c>
      <c r="D2528" s="19">
        <v>45392</v>
      </c>
      <c r="E2528">
        <v>32</v>
      </c>
      <c r="F2528">
        <f>COUNTIF(Телематика!B:B,_22_05_2024__71315[[#This Row],[Столбец1]])</f>
        <v>1</v>
      </c>
    </row>
    <row r="2529" spans="1:6" x14ac:dyDescent="0.2">
      <c r="A2529">
        <v>415</v>
      </c>
      <c r="B2529" t="str">
        <f>CONCATENATE(_22_05_2024__71315[[#This Row],[ID транспорта]],_22_05_2024__71315[[#This Row],[дата путевого листа]])</f>
        <v>41545399</v>
      </c>
      <c r="C2529" s="20" t="s">
        <v>458</v>
      </c>
      <c r="D2529" s="19">
        <v>45399</v>
      </c>
      <c r="E2529">
        <v>31</v>
      </c>
      <c r="F2529">
        <f>COUNTIF(Телематика!B:B,_22_05_2024__71315[[#This Row],[Столбец1]])</f>
        <v>1</v>
      </c>
    </row>
    <row r="2530" spans="1:6" x14ac:dyDescent="0.2">
      <c r="A2530">
        <v>415</v>
      </c>
      <c r="B2530" t="str">
        <f>CONCATENATE(_22_05_2024__71315[[#This Row],[ID транспорта]],_22_05_2024__71315[[#This Row],[дата путевого листа]])</f>
        <v>41545400</v>
      </c>
      <c r="C2530" s="20" t="s">
        <v>458</v>
      </c>
      <c r="D2530" s="19">
        <v>45400</v>
      </c>
      <c r="E2530">
        <v>27</v>
      </c>
      <c r="F2530">
        <f>COUNTIF(Телематика!B:B,_22_05_2024__71315[[#This Row],[Столбец1]])</f>
        <v>1</v>
      </c>
    </row>
    <row r="2531" spans="1:6" x14ac:dyDescent="0.2">
      <c r="A2531">
        <v>415</v>
      </c>
      <c r="B2531" t="str">
        <f>CONCATENATE(_22_05_2024__71315[[#This Row],[ID транспорта]],_22_05_2024__71315[[#This Row],[дата путевого листа]])</f>
        <v>41545401</v>
      </c>
      <c r="C2531" s="20" t="s">
        <v>458</v>
      </c>
      <c r="D2531" s="19">
        <v>45401</v>
      </c>
      <c r="E2531">
        <v>591</v>
      </c>
      <c r="F2531">
        <f>COUNTIF(Телематика!B:B,_22_05_2024__71315[[#This Row],[Столбец1]])</f>
        <v>1</v>
      </c>
    </row>
    <row r="2532" spans="1:6" x14ac:dyDescent="0.2">
      <c r="A2532">
        <v>415</v>
      </c>
      <c r="B2532" t="str">
        <f>CONCATENATE(_22_05_2024__71315[[#This Row],[ID транспорта]],_22_05_2024__71315[[#This Row],[дата путевого листа]])</f>
        <v>41545402</v>
      </c>
      <c r="C2532" s="20" t="s">
        <v>458</v>
      </c>
      <c r="D2532" s="19">
        <v>45402</v>
      </c>
      <c r="E2532">
        <v>971</v>
      </c>
      <c r="F2532">
        <f>COUNTIF(Телематика!B:B,_22_05_2024__71315[[#This Row],[Столбец1]])</f>
        <v>1</v>
      </c>
    </row>
    <row r="2533" spans="1:6" x14ac:dyDescent="0.2">
      <c r="A2533">
        <v>415</v>
      </c>
      <c r="B2533" t="str">
        <f>CONCATENATE(_22_05_2024__71315[[#This Row],[ID транспорта]],_22_05_2024__71315[[#This Row],[дата путевого листа]])</f>
        <v>41545407</v>
      </c>
      <c r="C2533" s="20" t="s">
        <v>458</v>
      </c>
      <c r="D2533" s="19">
        <v>45407</v>
      </c>
      <c r="E2533">
        <v>1013</v>
      </c>
      <c r="F2533">
        <f>COUNTIF(Телематика!B:B,_22_05_2024__71315[[#This Row],[Столбец1]])</f>
        <v>1</v>
      </c>
    </row>
    <row r="2534" spans="1:6" x14ac:dyDescent="0.2">
      <c r="A2534">
        <v>415</v>
      </c>
      <c r="B2534" t="str">
        <f>CONCATENATE(_22_05_2024__71315[[#This Row],[ID транспорта]],_22_05_2024__71315[[#This Row],[дата путевого листа]])</f>
        <v>41545408</v>
      </c>
      <c r="C2534" s="20" t="s">
        <v>458</v>
      </c>
      <c r="D2534" s="19">
        <v>45408</v>
      </c>
      <c r="E2534">
        <v>37</v>
      </c>
      <c r="F2534">
        <f>COUNTIF(Телематика!B:B,_22_05_2024__71315[[#This Row],[Столбец1]])</f>
        <v>1</v>
      </c>
    </row>
    <row r="2535" spans="1:6" x14ac:dyDescent="0.2">
      <c r="A2535">
        <v>415</v>
      </c>
      <c r="B2535" t="str">
        <f>CONCATENATE(_22_05_2024__71315[[#This Row],[ID транспорта]],_22_05_2024__71315[[#This Row],[дата путевого листа]])</f>
        <v>41545409</v>
      </c>
      <c r="C2535" s="20" t="s">
        <v>458</v>
      </c>
      <c r="D2535" s="19">
        <v>45409</v>
      </c>
      <c r="E2535">
        <v>112</v>
      </c>
      <c r="F2535">
        <f>COUNTIF(Телематика!B:B,_22_05_2024__71315[[#This Row],[Столбец1]])</f>
        <v>1</v>
      </c>
    </row>
    <row r="2536" spans="1:6" x14ac:dyDescent="0.2">
      <c r="A2536">
        <v>419</v>
      </c>
      <c r="B2536" t="str">
        <f>CONCATENATE(_22_05_2024__71315[[#This Row],[ID транспорта]],_22_05_2024__71315[[#This Row],[дата путевого листа]])</f>
        <v>41945387</v>
      </c>
      <c r="C2536" s="20" t="s">
        <v>461</v>
      </c>
      <c r="D2536" s="19">
        <v>45387</v>
      </c>
      <c r="E2536">
        <v>555</v>
      </c>
      <c r="F2536">
        <f>COUNTIF(Телематика!B:B,_22_05_2024__71315[[#This Row],[Столбец1]])</f>
        <v>1</v>
      </c>
    </row>
    <row r="2537" spans="1:6" x14ac:dyDescent="0.2">
      <c r="A2537">
        <v>419</v>
      </c>
      <c r="B2537" t="str">
        <f>CONCATENATE(_22_05_2024__71315[[#This Row],[ID транспорта]],_22_05_2024__71315[[#This Row],[дата путевого листа]])</f>
        <v>41945390</v>
      </c>
      <c r="C2537" s="20" t="s">
        <v>461</v>
      </c>
      <c r="D2537" s="19">
        <v>45390</v>
      </c>
      <c r="E2537">
        <v>204</v>
      </c>
      <c r="F2537">
        <f>COUNTIF(Телематика!B:B,_22_05_2024__71315[[#This Row],[Столбец1]])</f>
        <v>1</v>
      </c>
    </row>
    <row r="2538" spans="1:6" x14ac:dyDescent="0.2">
      <c r="A2538">
        <v>419</v>
      </c>
      <c r="B2538" t="str">
        <f>CONCATENATE(_22_05_2024__71315[[#This Row],[ID транспорта]],_22_05_2024__71315[[#This Row],[дата путевого листа]])</f>
        <v>41945391</v>
      </c>
      <c r="C2538" s="20" t="s">
        <v>461</v>
      </c>
      <c r="D2538" s="19">
        <v>45391</v>
      </c>
      <c r="E2538">
        <v>213</v>
      </c>
      <c r="F2538">
        <f>COUNTIF(Телематика!B:B,_22_05_2024__71315[[#This Row],[Столбец1]])</f>
        <v>1</v>
      </c>
    </row>
    <row r="2539" spans="1:6" x14ac:dyDescent="0.2">
      <c r="A2539">
        <v>419</v>
      </c>
      <c r="B2539" t="str">
        <f>CONCATENATE(_22_05_2024__71315[[#This Row],[ID транспорта]],_22_05_2024__71315[[#This Row],[дата путевого листа]])</f>
        <v>41945392</v>
      </c>
      <c r="C2539" s="20" t="s">
        <v>461</v>
      </c>
      <c r="D2539" s="19">
        <v>45392</v>
      </c>
      <c r="E2539">
        <v>1217</v>
      </c>
      <c r="F2539">
        <f>COUNTIF(Телематика!B:B,_22_05_2024__71315[[#This Row],[Столбец1]])</f>
        <v>1</v>
      </c>
    </row>
    <row r="2540" spans="1:6" x14ac:dyDescent="0.2">
      <c r="A2540">
        <v>419</v>
      </c>
      <c r="B2540" t="str">
        <f>CONCATENATE(_22_05_2024__71315[[#This Row],[ID транспорта]],_22_05_2024__71315[[#This Row],[дата путевого листа]])</f>
        <v>41945394</v>
      </c>
      <c r="C2540" s="20" t="s">
        <v>461</v>
      </c>
      <c r="D2540" s="19">
        <v>45394</v>
      </c>
      <c r="E2540">
        <v>1029</v>
      </c>
      <c r="F2540">
        <f>COUNTIF(Телематика!B:B,_22_05_2024__71315[[#This Row],[Столбец1]])</f>
        <v>1</v>
      </c>
    </row>
    <row r="2541" spans="1:6" x14ac:dyDescent="0.2">
      <c r="A2541">
        <v>419</v>
      </c>
      <c r="B2541" t="str">
        <f>CONCATENATE(_22_05_2024__71315[[#This Row],[ID транспорта]],_22_05_2024__71315[[#This Row],[дата путевого листа]])</f>
        <v>41945398</v>
      </c>
      <c r="C2541" s="20" t="s">
        <v>461</v>
      </c>
      <c r="D2541" s="19">
        <v>45398</v>
      </c>
      <c r="E2541">
        <v>665</v>
      </c>
      <c r="F2541">
        <f>COUNTIF(Телематика!B:B,_22_05_2024__71315[[#This Row],[Столбец1]])</f>
        <v>1</v>
      </c>
    </row>
    <row r="2542" spans="1:6" x14ac:dyDescent="0.2">
      <c r="A2542">
        <v>419</v>
      </c>
      <c r="B2542" t="str">
        <f>CONCATENATE(_22_05_2024__71315[[#This Row],[ID транспорта]],_22_05_2024__71315[[#This Row],[дата путевого листа]])</f>
        <v>41945399</v>
      </c>
      <c r="C2542" s="20" t="s">
        <v>461</v>
      </c>
      <c r="D2542" s="19">
        <v>45399</v>
      </c>
      <c r="E2542">
        <v>208</v>
      </c>
      <c r="F2542">
        <f>COUNTIF(Телематика!B:B,_22_05_2024__71315[[#This Row],[Столбец1]])</f>
        <v>1</v>
      </c>
    </row>
    <row r="2543" spans="1:6" x14ac:dyDescent="0.2">
      <c r="A2543">
        <v>419</v>
      </c>
      <c r="B2543" t="str">
        <f>CONCATENATE(_22_05_2024__71315[[#This Row],[ID транспорта]],_22_05_2024__71315[[#This Row],[дата путевого листа]])</f>
        <v>41945400</v>
      </c>
      <c r="C2543" s="20" t="s">
        <v>461</v>
      </c>
      <c r="D2543" s="19">
        <v>45400</v>
      </c>
      <c r="E2543">
        <v>80</v>
      </c>
      <c r="F2543">
        <f>COUNTIF(Телематика!B:B,_22_05_2024__71315[[#This Row],[Столбец1]])</f>
        <v>1</v>
      </c>
    </row>
    <row r="2544" spans="1:6" hidden="1" x14ac:dyDescent="0.2">
      <c r="A2544">
        <v>420</v>
      </c>
      <c r="B2544" t="str">
        <f>CONCATENATE(_22_05_2024__71315[[#This Row],[ID транспорта]],_22_05_2024__71315[[#This Row],[дата путевого листа]])</f>
        <v>42045383</v>
      </c>
      <c r="C2544" s="20" t="s">
        <v>462</v>
      </c>
      <c r="D2544" s="19">
        <v>45383</v>
      </c>
      <c r="E2544">
        <v>876</v>
      </c>
      <c r="F2544">
        <f>COUNTIF(Телематика!B:B,_22_05_2024__71315[[#This Row],[Столбец1]])</f>
        <v>1</v>
      </c>
    </row>
    <row r="2545" spans="1:6" hidden="1" x14ac:dyDescent="0.2">
      <c r="A2545">
        <v>420</v>
      </c>
      <c r="B2545" t="str">
        <f>CONCATENATE(_22_05_2024__71315[[#This Row],[ID транспорта]],_22_05_2024__71315[[#This Row],[дата путевого листа]])</f>
        <v>42045384</v>
      </c>
      <c r="C2545" s="20" t="s">
        <v>462</v>
      </c>
      <c r="D2545" s="19">
        <v>45384</v>
      </c>
      <c r="E2545">
        <v>1147</v>
      </c>
      <c r="F2545">
        <f>COUNTIF(Телематика!B:B,_22_05_2024__71315[[#This Row],[Столбец1]])</f>
        <v>1</v>
      </c>
    </row>
    <row r="2546" spans="1:6" hidden="1" x14ac:dyDescent="0.2">
      <c r="A2546">
        <v>420</v>
      </c>
      <c r="B2546" t="str">
        <f>CONCATENATE(_22_05_2024__71315[[#This Row],[ID транспорта]],_22_05_2024__71315[[#This Row],[дата путевого листа]])</f>
        <v>42045385</v>
      </c>
      <c r="C2546" s="20" t="s">
        <v>462</v>
      </c>
      <c r="D2546" s="19">
        <v>45385</v>
      </c>
      <c r="E2546">
        <v>979</v>
      </c>
      <c r="F2546">
        <f>COUNTIF(Телематика!B:B,_22_05_2024__71315[[#This Row],[Столбец1]])</f>
        <v>1</v>
      </c>
    </row>
    <row r="2547" spans="1:6" hidden="1" x14ac:dyDescent="0.2">
      <c r="A2547">
        <v>420</v>
      </c>
      <c r="B2547" t="str">
        <f>CONCATENATE(_22_05_2024__71315[[#This Row],[ID транспорта]],_22_05_2024__71315[[#This Row],[дата путевого листа]])</f>
        <v>42045386</v>
      </c>
      <c r="C2547" s="20" t="s">
        <v>462</v>
      </c>
      <c r="D2547" s="19">
        <v>45386</v>
      </c>
      <c r="E2547">
        <v>956</v>
      </c>
      <c r="F2547">
        <f>COUNTIF(Телематика!B:B,_22_05_2024__71315[[#This Row],[Столбец1]])</f>
        <v>1</v>
      </c>
    </row>
    <row r="2548" spans="1:6" hidden="1" x14ac:dyDescent="0.2">
      <c r="A2548">
        <v>420</v>
      </c>
      <c r="B2548" t="str">
        <f>CONCATENATE(_22_05_2024__71315[[#This Row],[ID транспорта]],_22_05_2024__71315[[#This Row],[дата путевого листа]])</f>
        <v>42045387</v>
      </c>
      <c r="C2548" s="20" t="s">
        <v>462</v>
      </c>
      <c r="D2548" s="19">
        <v>45387</v>
      </c>
      <c r="E2548">
        <v>1157</v>
      </c>
      <c r="F2548">
        <f>COUNTIF(Телематика!B:B,_22_05_2024__71315[[#This Row],[Столбец1]])</f>
        <v>1</v>
      </c>
    </row>
    <row r="2549" spans="1:6" hidden="1" x14ac:dyDescent="0.2">
      <c r="A2549">
        <v>420</v>
      </c>
      <c r="B2549" t="str">
        <f>CONCATENATE(_22_05_2024__71315[[#This Row],[ID транспорта]],_22_05_2024__71315[[#This Row],[дата путевого листа]])</f>
        <v>42045388</v>
      </c>
      <c r="C2549" s="20" t="s">
        <v>462</v>
      </c>
      <c r="D2549" s="19">
        <v>45388</v>
      </c>
      <c r="E2549">
        <v>364</v>
      </c>
      <c r="F2549">
        <f>COUNTIF(Телематика!B:B,_22_05_2024__71315[[#This Row],[Столбец1]])</f>
        <v>1</v>
      </c>
    </row>
    <row r="2550" spans="1:6" hidden="1" x14ac:dyDescent="0.2">
      <c r="A2550">
        <v>420</v>
      </c>
      <c r="B2550" t="str">
        <f>CONCATENATE(_22_05_2024__71315[[#This Row],[ID транспорта]],_22_05_2024__71315[[#This Row],[дата путевого листа]])</f>
        <v>42045389</v>
      </c>
      <c r="C2550" s="20" t="s">
        <v>462</v>
      </c>
      <c r="D2550" s="19">
        <v>45389</v>
      </c>
      <c r="E2550">
        <v>163</v>
      </c>
      <c r="F2550">
        <f>COUNTIF(Телематика!B:B,_22_05_2024__71315[[#This Row],[Столбец1]])</f>
        <v>1</v>
      </c>
    </row>
    <row r="2551" spans="1:6" hidden="1" x14ac:dyDescent="0.2">
      <c r="A2551">
        <v>420</v>
      </c>
      <c r="B2551" t="str">
        <f>CONCATENATE(_22_05_2024__71315[[#This Row],[ID транспорта]],_22_05_2024__71315[[#This Row],[дата путевого листа]])</f>
        <v>42045390</v>
      </c>
      <c r="C2551" s="20" t="s">
        <v>462</v>
      </c>
      <c r="D2551" s="19">
        <v>45390</v>
      </c>
      <c r="E2551">
        <v>681</v>
      </c>
      <c r="F2551">
        <f>COUNTIF(Телематика!B:B,_22_05_2024__71315[[#This Row],[Столбец1]])</f>
        <v>1</v>
      </c>
    </row>
    <row r="2552" spans="1:6" hidden="1" x14ac:dyDescent="0.2">
      <c r="A2552">
        <v>420</v>
      </c>
      <c r="B2552" t="str">
        <f>CONCATENATE(_22_05_2024__71315[[#This Row],[ID транспорта]],_22_05_2024__71315[[#This Row],[дата путевого листа]])</f>
        <v>42045391</v>
      </c>
      <c r="C2552" s="20" t="s">
        <v>462</v>
      </c>
      <c r="D2552" s="19">
        <v>45391</v>
      </c>
      <c r="E2552">
        <v>1138</v>
      </c>
      <c r="F2552">
        <f>COUNTIF(Телематика!B:B,_22_05_2024__71315[[#This Row],[Столбец1]])</f>
        <v>1</v>
      </c>
    </row>
    <row r="2553" spans="1:6" hidden="1" x14ac:dyDescent="0.2">
      <c r="A2553">
        <v>420</v>
      </c>
      <c r="B2553" t="str">
        <f>CONCATENATE(_22_05_2024__71315[[#This Row],[ID транспорта]],_22_05_2024__71315[[#This Row],[дата путевого листа]])</f>
        <v>42045392</v>
      </c>
      <c r="C2553" s="20" t="s">
        <v>462</v>
      </c>
      <c r="D2553" s="19">
        <v>45392</v>
      </c>
      <c r="E2553">
        <v>269</v>
      </c>
      <c r="F2553">
        <f>COUNTIF(Телематика!B:B,_22_05_2024__71315[[#This Row],[Столбец1]])</f>
        <v>1</v>
      </c>
    </row>
    <row r="2554" spans="1:6" hidden="1" x14ac:dyDescent="0.2">
      <c r="A2554">
        <v>420</v>
      </c>
      <c r="B2554" t="str">
        <f>CONCATENATE(_22_05_2024__71315[[#This Row],[ID транспорта]],_22_05_2024__71315[[#This Row],[дата путевого листа]])</f>
        <v>42045393</v>
      </c>
      <c r="C2554" s="20" t="s">
        <v>462</v>
      </c>
      <c r="D2554" s="19">
        <v>45393</v>
      </c>
      <c r="E2554">
        <v>453</v>
      </c>
      <c r="F2554">
        <f>COUNTIF(Телематика!B:B,_22_05_2024__71315[[#This Row],[Столбец1]])</f>
        <v>1</v>
      </c>
    </row>
    <row r="2555" spans="1:6" hidden="1" x14ac:dyDescent="0.2">
      <c r="A2555">
        <v>420</v>
      </c>
      <c r="B2555" t="str">
        <f>CONCATENATE(_22_05_2024__71315[[#This Row],[ID транспорта]],_22_05_2024__71315[[#This Row],[дата путевого листа]])</f>
        <v>42045394</v>
      </c>
      <c r="C2555" s="20" t="s">
        <v>462</v>
      </c>
      <c r="D2555" s="19">
        <v>45394</v>
      </c>
      <c r="E2555">
        <v>939</v>
      </c>
      <c r="F2555">
        <f>COUNTIF(Телематика!B:B,_22_05_2024__71315[[#This Row],[Столбец1]])</f>
        <v>1</v>
      </c>
    </row>
    <row r="2556" spans="1:6" hidden="1" x14ac:dyDescent="0.2">
      <c r="A2556">
        <v>420</v>
      </c>
      <c r="B2556" t="str">
        <f>CONCATENATE(_22_05_2024__71315[[#This Row],[ID транспорта]],_22_05_2024__71315[[#This Row],[дата путевого листа]])</f>
        <v>42045395</v>
      </c>
      <c r="C2556" s="20" t="s">
        <v>462</v>
      </c>
      <c r="D2556" s="19">
        <v>45395</v>
      </c>
      <c r="E2556">
        <v>580</v>
      </c>
      <c r="F2556">
        <f>COUNTIF(Телематика!B:B,_22_05_2024__71315[[#This Row],[Столбец1]])</f>
        <v>1</v>
      </c>
    </row>
    <row r="2557" spans="1:6" hidden="1" x14ac:dyDescent="0.2">
      <c r="A2557">
        <v>420</v>
      </c>
      <c r="B2557" t="str">
        <f>CONCATENATE(_22_05_2024__71315[[#This Row],[ID транспорта]],_22_05_2024__71315[[#This Row],[дата путевого листа]])</f>
        <v>42045397</v>
      </c>
      <c r="C2557" s="20" t="s">
        <v>462</v>
      </c>
      <c r="D2557" s="19">
        <v>45397</v>
      </c>
      <c r="E2557">
        <v>619</v>
      </c>
      <c r="F2557">
        <f>COUNTIF(Телематика!B:B,_22_05_2024__71315[[#This Row],[Столбец1]])</f>
        <v>1</v>
      </c>
    </row>
    <row r="2558" spans="1:6" hidden="1" x14ac:dyDescent="0.2">
      <c r="A2558">
        <v>420</v>
      </c>
      <c r="B2558" t="str">
        <f>CONCATENATE(_22_05_2024__71315[[#This Row],[ID транспорта]],_22_05_2024__71315[[#This Row],[дата путевого листа]])</f>
        <v>42045398</v>
      </c>
      <c r="C2558" s="20" t="s">
        <v>462</v>
      </c>
      <c r="D2558" s="19">
        <v>45398</v>
      </c>
      <c r="E2558">
        <v>912</v>
      </c>
      <c r="F2558">
        <f>COUNTIF(Телематика!B:B,_22_05_2024__71315[[#This Row],[Столбец1]])</f>
        <v>1</v>
      </c>
    </row>
    <row r="2559" spans="1:6" hidden="1" x14ac:dyDescent="0.2">
      <c r="A2559">
        <v>420</v>
      </c>
      <c r="B2559" t="str">
        <f>CONCATENATE(_22_05_2024__71315[[#This Row],[ID транспорта]],_22_05_2024__71315[[#This Row],[дата путевого листа]])</f>
        <v>42045399</v>
      </c>
      <c r="C2559" s="20" t="s">
        <v>462</v>
      </c>
      <c r="D2559" s="19">
        <v>45399</v>
      </c>
      <c r="E2559">
        <v>978</v>
      </c>
      <c r="F2559">
        <f>COUNTIF(Телематика!B:B,_22_05_2024__71315[[#This Row],[Столбец1]])</f>
        <v>1</v>
      </c>
    </row>
    <row r="2560" spans="1:6" hidden="1" x14ac:dyDescent="0.2">
      <c r="A2560">
        <v>420</v>
      </c>
      <c r="B2560" t="str">
        <f>CONCATENATE(_22_05_2024__71315[[#This Row],[ID транспорта]],_22_05_2024__71315[[#This Row],[дата путевого листа]])</f>
        <v>42045400</v>
      </c>
      <c r="C2560" s="20" t="s">
        <v>462</v>
      </c>
      <c r="D2560" s="19">
        <v>45400</v>
      </c>
      <c r="E2560">
        <v>952</v>
      </c>
      <c r="F2560">
        <f>COUNTIF(Телематика!B:B,_22_05_2024__71315[[#This Row],[Столбец1]])</f>
        <v>1</v>
      </c>
    </row>
    <row r="2561" spans="1:6" hidden="1" x14ac:dyDescent="0.2">
      <c r="A2561">
        <v>420</v>
      </c>
      <c r="B2561" t="str">
        <f>CONCATENATE(_22_05_2024__71315[[#This Row],[ID транспорта]],_22_05_2024__71315[[#This Row],[дата путевого листа]])</f>
        <v>42045409</v>
      </c>
      <c r="C2561" s="20" t="s">
        <v>462</v>
      </c>
      <c r="D2561" s="19">
        <v>45409</v>
      </c>
      <c r="E2561">
        <v>925</v>
      </c>
      <c r="F2561">
        <f>COUNTIF(Телематика!B:B,_22_05_2024__71315[[#This Row],[Столбец1]])</f>
        <v>1</v>
      </c>
    </row>
    <row r="2562" spans="1:6" hidden="1" x14ac:dyDescent="0.2">
      <c r="A2562">
        <v>421</v>
      </c>
      <c r="B2562" t="str">
        <f>CONCATENATE(_22_05_2024__71315[[#This Row],[ID транспорта]],_22_05_2024__71315[[#This Row],[дата путевого листа]])</f>
        <v>42145387</v>
      </c>
      <c r="C2562" s="20" t="s">
        <v>463</v>
      </c>
      <c r="D2562" s="19">
        <v>45387</v>
      </c>
      <c r="E2562">
        <v>555</v>
      </c>
      <c r="F2562">
        <f>COUNTIF(Телематика!B:B,_22_05_2024__71315[[#This Row],[Столбец1]])</f>
        <v>1</v>
      </c>
    </row>
    <row r="2563" spans="1:6" hidden="1" x14ac:dyDescent="0.2">
      <c r="A2563">
        <v>421</v>
      </c>
      <c r="B2563" t="str">
        <f>CONCATENATE(_22_05_2024__71315[[#This Row],[ID транспорта]],_22_05_2024__71315[[#This Row],[дата путевого листа]])</f>
        <v>42145390</v>
      </c>
      <c r="C2563" s="20" t="s">
        <v>463</v>
      </c>
      <c r="D2563" s="19">
        <v>45390</v>
      </c>
      <c r="E2563">
        <v>1204</v>
      </c>
      <c r="F2563">
        <f>COUNTIF(Телематика!B:B,_22_05_2024__71315[[#This Row],[Столбец1]])</f>
        <v>1</v>
      </c>
    </row>
    <row r="2564" spans="1:6" hidden="1" x14ac:dyDescent="0.2">
      <c r="A2564">
        <v>421</v>
      </c>
      <c r="B2564" t="str">
        <f>CONCATENATE(_22_05_2024__71315[[#This Row],[ID транспорта]],_22_05_2024__71315[[#This Row],[дата путевого листа]])</f>
        <v>42145391</v>
      </c>
      <c r="C2564" s="20" t="s">
        <v>463</v>
      </c>
      <c r="D2564" s="19">
        <v>45391</v>
      </c>
      <c r="E2564">
        <v>1213</v>
      </c>
      <c r="F2564">
        <f>COUNTIF(Телематика!B:B,_22_05_2024__71315[[#This Row],[Столбец1]])</f>
        <v>1</v>
      </c>
    </row>
    <row r="2565" spans="1:6" hidden="1" x14ac:dyDescent="0.2">
      <c r="A2565">
        <v>421</v>
      </c>
      <c r="B2565" t="str">
        <f>CONCATENATE(_22_05_2024__71315[[#This Row],[ID транспорта]],_22_05_2024__71315[[#This Row],[дата путевого листа]])</f>
        <v>42145392</v>
      </c>
      <c r="C2565" s="20" t="s">
        <v>463</v>
      </c>
      <c r="D2565" s="19">
        <v>45392</v>
      </c>
      <c r="E2565">
        <v>1017</v>
      </c>
      <c r="F2565">
        <f>COUNTIF(Телематика!B:B,_22_05_2024__71315[[#This Row],[Столбец1]])</f>
        <v>1</v>
      </c>
    </row>
    <row r="2566" spans="1:6" hidden="1" x14ac:dyDescent="0.2">
      <c r="A2566">
        <v>421</v>
      </c>
      <c r="B2566" t="str">
        <f>CONCATENATE(_22_05_2024__71315[[#This Row],[ID транспорта]],_22_05_2024__71315[[#This Row],[дата путевого листа]])</f>
        <v>42145394</v>
      </c>
      <c r="C2566" s="20" t="s">
        <v>463</v>
      </c>
      <c r="D2566" s="19">
        <v>45394</v>
      </c>
      <c r="E2566">
        <v>1219</v>
      </c>
      <c r="F2566">
        <f>COUNTIF(Телематика!B:B,_22_05_2024__71315[[#This Row],[Столбец1]])</f>
        <v>1</v>
      </c>
    </row>
    <row r="2567" spans="1:6" hidden="1" x14ac:dyDescent="0.2">
      <c r="A2567">
        <v>421</v>
      </c>
      <c r="B2567" t="str">
        <f>CONCATENATE(_22_05_2024__71315[[#This Row],[ID транспорта]],_22_05_2024__71315[[#This Row],[дата путевого листа]])</f>
        <v>42145398</v>
      </c>
      <c r="C2567" s="20" t="s">
        <v>463</v>
      </c>
      <c r="D2567" s="19">
        <v>45398</v>
      </c>
      <c r="E2567">
        <v>665</v>
      </c>
      <c r="F2567">
        <f>COUNTIF(Телематика!B:B,_22_05_2024__71315[[#This Row],[Столбец1]])</f>
        <v>1</v>
      </c>
    </row>
    <row r="2568" spans="1:6" hidden="1" x14ac:dyDescent="0.2">
      <c r="A2568">
        <v>421</v>
      </c>
      <c r="B2568" t="str">
        <f>CONCATENATE(_22_05_2024__71315[[#This Row],[ID транспорта]],_22_05_2024__71315[[#This Row],[дата путевого листа]])</f>
        <v>42145399</v>
      </c>
      <c r="C2568" s="20" t="s">
        <v>463</v>
      </c>
      <c r="D2568" s="19">
        <v>45399</v>
      </c>
      <c r="E2568">
        <v>808</v>
      </c>
      <c r="F2568">
        <f>COUNTIF(Телематика!B:B,_22_05_2024__71315[[#This Row],[Столбец1]])</f>
        <v>1</v>
      </c>
    </row>
    <row r="2569" spans="1:6" hidden="1" x14ac:dyDescent="0.2">
      <c r="A2569">
        <v>421</v>
      </c>
      <c r="B2569" t="str">
        <f>CONCATENATE(_22_05_2024__71315[[#This Row],[ID транспорта]],_22_05_2024__71315[[#This Row],[дата путевого листа]])</f>
        <v>42145400</v>
      </c>
      <c r="C2569" s="20" t="s">
        <v>463</v>
      </c>
      <c r="D2569" s="19">
        <v>45400</v>
      </c>
      <c r="E2569">
        <v>980</v>
      </c>
      <c r="F2569">
        <f>COUNTIF(Телематика!B:B,_22_05_2024__71315[[#This Row],[Столбец1]])</f>
        <v>1</v>
      </c>
    </row>
    <row r="2570" spans="1:6" hidden="1" x14ac:dyDescent="0.2">
      <c r="A2570">
        <v>421</v>
      </c>
      <c r="B2570" t="str">
        <f>CONCATENATE(_22_05_2024__71315[[#This Row],[ID транспорта]],_22_05_2024__71315[[#This Row],[дата путевого листа]])</f>
        <v>42145407</v>
      </c>
      <c r="C2570" s="20" t="s">
        <v>463</v>
      </c>
      <c r="D2570" s="19">
        <v>45407</v>
      </c>
      <c r="E2570">
        <v>1350</v>
      </c>
      <c r="F2570">
        <f>COUNTIF(Телематика!B:B,_22_05_2024__71315[[#This Row],[Столбец1]])</f>
        <v>1</v>
      </c>
    </row>
    <row r="2571" spans="1:6" hidden="1" x14ac:dyDescent="0.2">
      <c r="A2571">
        <v>421</v>
      </c>
      <c r="B2571" t="str">
        <f>CONCATENATE(_22_05_2024__71315[[#This Row],[ID транспорта]],_22_05_2024__71315[[#This Row],[дата путевого листа]])</f>
        <v>42145408</v>
      </c>
      <c r="C2571" s="20" t="s">
        <v>463</v>
      </c>
      <c r="D2571" s="19">
        <v>45408</v>
      </c>
      <c r="E2571">
        <v>1150</v>
      </c>
      <c r="F2571">
        <f>COUNTIF(Телематика!B:B,_22_05_2024__71315[[#This Row],[Столбец1]])</f>
        <v>1</v>
      </c>
    </row>
    <row r="2572" spans="1:6" hidden="1" x14ac:dyDescent="0.2">
      <c r="A2572">
        <v>422</v>
      </c>
      <c r="B2572" t="str">
        <f>CONCATENATE(_22_05_2024__71315[[#This Row],[ID транспорта]],_22_05_2024__71315[[#This Row],[дата путевого листа]])</f>
        <v>42245383</v>
      </c>
      <c r="C2572" s="20" t="s">
        <v>464</v>
      </c>
      <c r="D2572" s="19">
        <v>45383</v>
      </c>
      <c r="E2572">
        <v>876</v>
      </c>
      <c r="F2572">
        <f>COUNTIF(Телематика!B:B,_22_05_2024__71315[[#This Row],[Столбец1]])</f>
        <v>1</v>
      </c>
    </row>
    <row r="2573" spans="1:6" hidden="1" x14ac:dyDescent="0.2">
      <c r="A2573">
        <v>422</v>
      </c>
      <c r="B2573" t="str">
        <f>CONCATENATE(_22_05_2024__71315[[#This Row],[ID транспорта]],_22_05_2024__71315[[#This Row],[дата путевого листа]])</f>
        <v>42245384</v>
      </c>
      <c r="C2573" s="20" t="s">
        <v>464</v>
      </c>
      <c r="D2573" s="19">
        <v>45384</v>
      </c>
      <c r="E2573">
        <v>1147</v>
      </c>
      <c r="F2573">
        <f>COUNTIF(Телематика!B:B,_22_05_2024__71315[[#This Row],[Столбец1]])</f>
        <v>1</v>
      </c>
    </row>
    <row r="2574" spans="1:6" hidden="1" x14ac:dyDescent="0.2">
      <c r="A2574">
        <v>422</v>
      </c>
      <c r="B2574" t="str">
        <f>CONCATENATE(_22_05_2024__71315[[#This Row],[ID транспорта]],_22_05_2024__71315[[#This Row],[дата путевого листа]])</f>
        <v>42245385</v>
      </c>
      <c r="C2574" s="20" t="s">
        <v>464</v>
      </c>
      <c r="D2574" s="19">
        <v>45385</v>
      </c>
      <c r="E2574">
        <v>979</v>
      </c>
      <c r="F2574">
        <f>COUNTIF(Телематика!B:B,_22_05_2024__71315[[#This Row],[Столбец1]])</f>
        <v>1</v>
      </c>
    </row>
    <row r="2575" spans="1:6" hidden="1" x14ac:dyDescent="0.2">
      <c r="A2575">
        <v>422</v>
      </c>
      <c r="B2575" t="str">
        <f>CONCATENATE(_22_05_2024__71315[[#This Row],[ID транспорта]],_22_05_2024__71315[[#This Row],[дата путевого листа]])</f>
        <v>42245386</v>
      </c>
      <c r="C2575" s="20" t="s">
        <v>464</v>
      </c>
      <c r="D2575" s="19">
        <v>45386</v>
      </c>
      <c r="E2575">
        <v>956</v>
      </c>
      <c r="F2575">
        <f>COUNTIF(Телематика!B:B,_22_05_2024__71315[[#This Row],[Столбец1]])</f>
        <v>1</v>
      </c>
    </row>
    <row r="2576" spans="1:6" hidden="1" x14ac:dyDescent="0.2">
      <c r="A2576">
        <v>422</v>
      </c>
      <c r="B2576" t="str">
        <f>CONCATENATE(_22_05_2024__71315[[#This Row],[ID транспорта]],_22_05_2024__71315[[#This Row],[дата путевого листа]])</f>
        <v>42245387</v>
      </c>
      <c r="C2576" s="20" t="s">
        <v>464</v>
      </c>
      <c r="D2576" s="19">
        <v>45387</v>
      </c>
      <c r="E2576">
        <v>1157</v>
      </c>
      <c r="F2576">
        <f>COUNTIF(Телематика!B:B,_22_05_2024__71315[[#This Row],[Столбец1]])</f>
        <v>1</v>
      </c>
    </row>
    <row r="2577" spans="1:6" hidden="1" x14ac:dyDescent="0.2">
      <c r="A2577">
        <v>422</v>
      </c>
      <c r="B2577" t="str">
        <f>CONCATENATE(_22_05_2024__71315[[#This Row],[ID транспорта]],_22_05_2024__71315[[#This Row],[дата путевого листа]])</f>
        <v>42245388</v>
      </c>
      <c r="C2577" s="20" t="s">
        <v>464</v>
      </c>
      <c r="D2577" s="19">
        <v>45388</v>
      </c>
      <c r="E2577">
        <v>364</v>
      </c>
      <c r="F2577">
        <f>COUNTIF(Телематика!B:B,_22_05_2024__71315[[#This Row],[Столбец1]])</f>
        <v>1</v>
      </c>
    </row>
    <row r="2578" spans="1:6" hidden="1" x14ac:dyDescent="0.2">
      <c r="A2578">
        <v>422</v>
      </c>
      <c r="B2578" t="str">
        <f>CONCATENATE(_22_05_2024__71315[[#This Row],[ID транспорта]],_22_05_2024__71315[[#This Row],[дата путевого листа]])</f>
        <v>42245389</v>
      </c>
      <c r="C2578" s="20" t="s">
        <v>464</v>
      </c>
      <c r="D2578" s="19">
        <v>45389</v>
      </c>
      <c r="E2578">
        <v>163</v>
      </c>
      <c r="F2578">
        <f>COUNTIF(Телематика!B:B,_22_05_2024__71315[[#This Row],[Столбец1]])</f>
        <v>1</v>
      </c>
    </row>
    <row r="2579" spans="1:6" hidden="1" x14ac:dyDescent="0.2">
      <c r="A2579">
        <v>422</v>
      </c>
      <c r="B2579" t="str">
        <f>CONCATENATE(_22_05_2024__71315[[#This Row],[ID транспорта]],_22_05_2024__71315[[#This Row],[дата путевого листа]])</f>
        <v>42245390</v>
      </c>
      <c r="C2579" s="20" t="s">
        <v>464</v>
      </c>
      <c r="D2579" s="19">
        <v>45390</v>
      </c>
      <c r="E2579">
        <v>681</v>
      </c>
      <c r="F2579">
        <f>COUNTIF(Телематика!B:B,_22_05_2024__71315[[#This Row],[Столбец1]])</f>
        <v>1</v>
      </c>
    </row>
    <row r="2580" spans="1:6" hidden="1" x14ac:dyDescent="0.2">
      <c r="A2580">
        <v>422</v>
      </c>
      <c r="B2580" t="str">
        <f>CONCATENATE(_22_05_2024__71315[[#This Row],[ID транспорта]],_22_05_2024__71315[[#This Row],[дата путевого листа]])</f>
        <v>42245391</v>
      </c>
      <c r="C2580" s="20" t="s">
        <v>464</v>
      </c>
      <c r="D2580" s="19">
        <v>45391</v>
      </c>
      <c r="E2580">
        <v>1138</v>
      </c>
      <c r="F2580">
        <f>COUNTIF(Телематика!B:B,_22_05_2024__71315[[#This Row],[Столбец1]])</f>
        <v>1</v>
      </c>
    </row>
    <row r="2581" spans="1:6" hidden="1" x14ac:dyDescent="0.2">
      <c r="A2581">
        <v>422</v>
      </c>
      <c r="B2581" t="str">
        <f>CONCATENATE(_22_05_2024__71315[[#This Row],[ID транспорта]],_22_05_2024__71315[[#This Row],[дата путевого листа]])</f>
        <v>42245392</v>
      </c>
      <c r="C2581" s="20" t="s">
        <v>464</v>
      </c>
      <c r="D2581" s="19">
        <v>45392</v>
      </c>
      <c r="E2581">
        <v>269</v>
      </c>
      <c r="F2581">
        <f>COUNTIF(Телематика!B:B,_22_05_2024__71315[[#This Row],[Столбец1]])</f>
        <v>1</v>
      </c>
    </row>
    <row r="2582" spans="1:6" hidden="1" x14ac:dyDescent="0.2">
      <c r="A2582">
        <v>422</v>
      </c>
      <c r="B2582" t="str">
        <f>CONCATENATE(_22_05_2024__71315[[#This Row],[ID транспорта]],_22_05_2024__71315[[#This Row],[дата путевого листа]])</f>
        <v>42245393</v>
      </c>
      <c r="C2582" s="20" t="s">
        <v>464</v>
      </c>
      <c r="D2582" s="19">
        <v>45393</v>
      </c>
      <c r="E2582">
        <v>453</v>
      </c>
      <c r="F2582">
        <f>COUNTIF(Телематика!B:B,_22_05_2024__71315[[#This Row],[Столбец1]])</f>
        <v>1</v>
      </c>
    </row>
    <row r="2583" spans="1:6" hidden="1" x14ac:dyDescent="0.2">
      <c r="A2583">
        <v>422</v>
      </c>
      <c r="B2583" t="str">
        <f>CONCATENATE(_22_05_2024__71315[[#This Row],[ID транспорта]],_22_05_2024__71315[[#This Row],[дата путевого листа]])</f>
        <v>42245394</v>
      </c>
      <c r="C2583" s="20" t="s">
        <v>464</v>
      </c>
      <c r="D2583" s="19">
        <v>45394</v>
      </c>
      <c r="E2583">
        <v>939</v>
      </c>
      <c r="F2583">
        <f>COUNTIF(Телематика!B:B,_22_05_2024__71315[[#This Row],[Столбец1]])</f>
        <v>1</v>
      </c>
    </row>
    <row r="2584" spans="1:6" hidden="1" x14ac:dyDescent="0.2">
      <c r="A2584">
        <v>422</v>
      </c>
      <c r="B2584" t="str">
        <f>CONCATENATE(_22_05_2024__71315[[#This Row],[ID транспорта]],_22_05_2024__71315[[#This Row],[дата путевого листа]])</f>
        <v>42245395</v>
      </c>
      <c r="C2584" s="20" t="s">
        <v>464</v>
      </c>
      <c r="D2584" s="19">
        <v>45395</v>
      </c>
      <c r="E2584">
        <v>580</v>
      </c>
      <c r="F2584">
        <f>COUNTIF(Телематика!B:B,_22_05_2024__71315[[#This Row],[Столбец1]])</f>
        <v>1</v>
      </c>
    </row>
    <row r="2585" spans="1:6" hidden="1" x14ac:dyDescent="0.2">
      <c r="A2585">
        <v>422</v>
      </c>
      <c r="B2585" t="str">
        <f>CONCATENATE(_22_05_2024__71315[[#This Row],[ID транспорта]],_22_05_2024__71315[[#This Row],[дата путевого листа]])</f>
        <v>42245397</v>
      </c>
      <c r="C2585" s="20" t="s">
        <v>464</v>
      </c>
      <c r="D2585" s="19">
        <v>45397</v>
      </c>
      <c r="E2585">
        <v>619</v>
      </c>
      <c r="F2585">
        <f>COUNTIF(Телематика!B:B,_22_05_2024__71315[[#This Row],[Столбец1]])</f>
        <v>1</v>
      </c>
    </row>
    <row r="2586" spans="1:6" hidden="1" x14ac:dyDescent="0.2">
      <c r="A2586">
        <v>422</v>
      </c>
      <c r="B2586" t="str">
        <f>CONCATENATE(_22_05_2024__71315[[#This Row],[ID транспорта]],_22_05_2024__71315[[#This Row],[дата путевого листа]])</f>
        <v>42245398</v>
      </c>
      <c r="C2586" s="20" t="s">
        <v>464</v>
      </c>
      <c r="D2586" s="19">
        <v>45398</v>
      </c>
      <c r="E2586">
        <v>912</v>
      </c>
      <c r="F2586">
        <f>COUNTIF(Телематика!B:B,_22_05_2024__71315[[#This Row],[Столбец1]])</f>
        <v>1</v>
      </c>
    </row>
    <row r="2587" spans="1:6" hidden="1" x14ac:dyDescent="0.2">
      <c r="A2587">
        <v>422</v>
      </c>
      <c r="B2587" t="str">
        <f>CONCATENATE(_22_05_2024__71315[[#This Row],[ID транспорта]],_22_05_2024__71315[[#This Row],[дата путевого листа]])</f>
        <v>42245399</v>
      </c>
      <c r="C2587" s="20" t="s">
        <v>464</v>
      </c>
      <c r="D2587" s="19">
        <v>45399</v>
      </c>
      <c r="E2587">
        <v>978</v>
      </c>
      <c r="F2587">
        <f>COUNTIF(Телематика!B:B,_22_05_2024__71315[[#This Row],[Столбец1]])</f>
        <v>1</v>
      </c>
    </row>
    <row r="2588" spans="1:6" hidden="1" x14ac:dyDescent="0.2">
      <c r="A2588">
        <v>422</v>
      </c>
      <c r="B2588" t="str">
        <f>CONCATENATE(_22_05_2024__71315[[#This Row],[ID транспорта]],_22_05_2024__71315[[#This Row],[дата путевого листа]])</f>
        <v>42245400</v>
      </c>
      <c r="C2588" s="20" t="s">
        <v>464</v>
      </c>
      <c r="D2588" s="19">
        <v>45400</v>
      </c>
      <c r="E2588">
        <v>952</v>
      </c>
      <c r="F2588">
        <f>COUNTIF(Телематика!B:B,_22_05_2024__71315[[#This Row],[Столбец1]])</f>
        <v>1</v>
      </c>
    </row>
    <row r="2589" spans="1:6" hidden="1" x14ac:dyDescent="0.2">
      <c r="A2589">
        <v>422</v>
      </c>
      <c r="B2589" t="str">
        <f>CONCATENATE(_22_05_2024__71315[[#This Row],[ID транспорта]],_22_05_2024__71315[[#This Row],[дата путевого листа]])</f>
        <v>42245401</v>
      </c>
      <c r="C2589" s="20" t="s">
        <v>464</v>
      </c>
      <c r="D2589" s="19">
        <v>45401</v>
      </c>
      <c r="E2589">
        <v>781</v>
      </c>
      <c r="F2589">
        <f>COUNTIF(Телематика!B:B,_22_05_2024__71315[[#This Row],[Столбец1]])</f>
        <v>1</v>
      </c>
    </row>
    <row r="2590" spans="1:6" hidden="1" x14ac:dyDescent="0.2">
      <c r="A2590">
        <v>422</v>
      </c>
      <c r="B2590" t="str">
        <f>CONCATENATE(_22_05_2024__71315[[#This Row],[ID транспорта]],_22_05_2024__71315[[#This Row],[дата путевого листа]])</f>
        <v>42245402</v>
      </c>
      <c r="C2590" s="20" t="s">
        <v>464</v>
      </c>
      <c r="D2590" s="19">
        <v>45402</v>
      </c>
      <c r="E2590">
        <v>944</v>
      </c>
      <c r="F2590">
        <f>COUNTIF(Телематика!B:B,_22_05_2024__71315[[#This Row],[Столбец1]])</f>
        <v>1</v>
      </c>
    </row>
    <row r="2591" spans="1:6" hidden="1" x14ac:dyDescent="0.2">
      <c r="A2591">
        <v>422</v>
      </c>
      <c r="B2591" t="str">
        <f>CONCATENATE(_22_05_2024__71315[[#This Row],[ID транспорта]],_22_05_2024__71315[[#This Row],[дата путевого листа]])</f>
        <v>42245403</v>
      </c>
      <c r="C2591" s="20" t="s">
        <v>464</v>
      </c>
      <c r="D2591" s="19">
        <v>45403</v>
      </c>
      <c r="E2591">
        <v>822</v>
      </c>
      <c r="F2591">
        <f>COUNTIF(Телематика!B:B,_22_05_2024__71315[[#This Row],[Столбец1]])</f>
        <v>1</v>
      </c>
    </row>
    <row r="2592" spans="1:6" hidden="1" x14ac:dyDescent="0.2">
      <c r="A2592">
        <v>422</v>
      </c>
      <c r="B2592" t="str">
        <f>CONCATENATE(_22_05_2024__71315[[#This Row],[ID транспорта]],_22_05_2024__71315[[#This Row],[дата путевого листа]])</f>
        <v>42245404</v>
      </c>
      <c r="C2592" s="20" t="s">
        <v>464</v>
      </c>
      <c r="D2592" s="19">
        <v>45404</v>
      </c>
      <c r="E2592">
        <v>873</v>
      </c>
      <c r="F2592">
        <f>COUNTIF(Телематика!B:B,_22_05_2024__71315[[#This Row],[Столбец1]])</f>
        <v>1</v>
      </c>
    </row>
    <row r="2593" spans="1:6" hidden="1" x14ac:dyDescent="0.2">
      <c r="A2593">
        <v>422</v>
      </c>
      <c r="B2593" t="str">
        <f>CONCATENATE(_22_05_2024__71315[[#This Row],[ID транспорта]],_22_05_2024__71315[[#This Row],[дата путевого листа]])</f>
        <v>42245405</v>
      </c>
      <c r="C2593" s="20" t="s">
        <v>464</v>
      </c>
      <c r="D2593" s="19">
        <v>45405</v>
      </c>
      <c r="E2593">
        <v>536</v>
      </c>
      <c r="F2593">
        <f>COUNTIF(Телематика!B:B,_22_05_2024__71315[[#This Row],[Столбец1]])</f>
        <v>1</v>
      </c>
    </row>
    <row r="2594" spans="1:6" hidden="1" x14ac:dyDescent="0.2">
      <c r="A2594">
        <v>422</v>
      </c>
      <c r="B2594" t="str">
        <f>CONCATENATE(_22_05_2024__71315[[#This Row],[ID транспорта]],_22_05_2024__71315[[#This Row],[дата путевого листа]])</f>
        <v>42245406</v>
      </c>
      <c r="C2594" s="20" t="s">
        <v>464</v>
      </c>
      <c r="D2594" s="19">
        <v>45406</v>
      </c>
      <c r="E2594">
        <v>106</v>
      </c>
      <c r="F2594">
        <f>COUNTIF(Телематика!B:B,_22_05_2024__71315[[#This Row],[Столбец1]])</f>
        <v>1</v>
      </c>
    </row>
    <row r="2595" spans="1:6" hidden="1" x14ac:dyDescent="0.2">
      <c r="A2595">
        <v>422</v>
      </c>
      <c r="B2595" t="str">
        <f>CONCATENATE(_22_05_2024__71315[[#This Row],[ID транспорта]],_22_05_2024__71315[[#This Row],[дата путевого листа]])</f>
        <v>42245407</v>
      </c>
      <c r="C2595" s="20" t="s">
        <v>464</v>
      </c>
      <c r="D2595" s="19">
        <v>45407</v>
      </c>
      <c r="E2595">
        <v>460</v>
      </c>
      <c r="F2595">
        <f>COUNTIF(Телематика!B:B,_22_05_2024__71315[[#This Row],[Столбец1]])</f>
        <v>1</v>
      </c>
    </row>
    <row r="2596" spans="1:6" hidden="1" x14ac:dyDescent="0.2">
      <c r="A2596">
        <v>422</v>
      </c>
      <c r="B2596" t="str">
        <f>CONCATENATE(_22_05_2024__71315[[#This Row],[ID транспорта]],_22_05_2024__71315[[#This Row],[дата путевого листа]])</f>
        <v>42245408</v>
      </c>
      <c r="C2596" s="20" t="s">
        <v>464</v>
      </c>
      <c r="D2596" s="19">
        <v>45408</v>
      </c>
      <c r="E2596">
        <v>222</v>
      </c>
      <c r="F2596">
        <f>COUNTIF(Телематика!B:B,_22_05_2024__71315[[#This Row],[Столбец1]])</f>
        <v>1</v>
      </c>
    </row>
    <row r="2597" spans="1:6" hidden="1" x14ac:dyDescent="0.2">
      <c r="A2597">
        <v>422</v>
      </c>
      <c r="B2597" t="str">
        <f>CONCATENATE(_22_05_2024__71315[[#This Row],[ID транспорта]],_22_05_2024__71315[[#This Row],[дата путевого листа]])</f>
        <v>42245409</v>
      </c>
      <c r="C2597" s="20" t="s">
        <v>464</v>
      </c>
      <c r="D2597" s="19">
        <v>45409</v>
      </c>
      <c r="E2597">
        <v>925</v>
      </c>
      <c r="F2597">
        <f>COUNTIF(Телематика!B:B,_22_05_2024__71315[[#This Row],[Столбец1]])</f>
        <v>1</v>
      </c>
    </row>
    <row r="2598" spans="1:6" hidden="1" x14ac:dyDescent="0.2">
      <c r="A2598">
        <v>422</v>
      </c>
      <c r="B2598" t="str">
        <f>CONCATENATE(_22_05_2024__71315[[#This Row],[ID транспорта]],_22_05_2024__71315[[#This Row],[дата путевого листа]])</f>
        <v>42245410</v>
      </c>
      <c r="C2598" s="20" t="s">
        <v>464</v>
      </c>
      <c r="D2598" s="19">
        <v>45410</v>
      </c>
      <c r="E2598">
        <v>719</v>
      </c>
      <c r="F2598">
        <f>COUNTIF(Телематика!B:B,_22_05_2024__71315[[#This Row],[Столбец1]])</f>
        <v>1</v>
      </c>
    </row>
    <row r="2599" spans="1:6" hidden="1" x14ac:dyDescent="0.2">
      <c r="A2599">
        <v>422</v>
      </c>
      <c r="B2599" t="str">
        <f>CONCATENATE(_22_05_2024__71315[[#This Row],[ID транспорта]],_22_05_2024__71315[[#This Row],[дата путевого листа]])</f>
        <v>42245411</v>
      </c>
      <c r="C2599" s="20" t="s">
        <v>464</v>
      </c>
      <c r="D2599" s="19">
        <v>45411</v>
      </c>
      <c r="E2599">
        <v>345</v>
      </c>
      <c r="F2599">
        <f>COUNTIF(Телематика!B:B,_22_05_2024__71315[[#This Row],[Столбец1]])</f>
        <v>1</v>
      </c>
    </row>
    <row r="2600" spans="1:6" hidden="1" x14ac:dyDescent="0.2">
      <c r="A2600">
        <v>422</v>
      </c>
      <c r="B2600" t="str">
        <f>CONCATENATE(_22_05_2024__71315[[#This Row],[ID транспорта]],_22_05_2024__71315[[#This Row],[дата путевого листа]])</f>
        <v>42245412</v>
      </c>
      <c r="C2600" s="20" t="s">
        <v>464</v>
      </c>
      <c r="D2600" s="19">
        <v>45412</v>
      </c>
      <c r="E2600">
        <v>421</v>
      </c>
      <c r="F2600">
        <f>COUNTIF(Телематика!B:B,_22_05_2024__71315[[#This Row],[Столбец1]])</f>
        <v>1</v>
      </c>
    </row>
    <row r="2601" spans="1:6" hidden="1" x14ac:dyDescent="0.2">
      <c r="A2601">
        <v>423</v>
      </c>
      <c r="B2601" t="str">
        <f>CONCATENATE(_22_05_2024__71315[[#This Row],[ID транспорта]],_22_05_2024__71315[[#This Row],[дата путевого листа]])</f>
        <v>42345387</v>
      </c>
      <c r="C2601" s="20" t="s">
        <v>465</v>
      </c>
      <c r="D2601" s="19">
        <v>45387</v>
      </c>
      <c r="E2601">
        <v>555</v>
      </c>
      <c r="F2601">
        <f>COUNTIF(Телематика!B:B,_22_05_2024__71315[[#This Row],[Столбец1]])</f>
        <v>1</v>
      </c>
    </row>
    <row r="2602" spans="1:6" hidden="1" x14ac:dyDescent="0.2">
      <c r="A2602">
        <v>423</v>
      </c>
      <c r="B2602" t="str">
        <f>CONCATENATE(_22_05_2024__71315[[#This Row],[ID транспорта]],_22_05_2024__71315[[#This Row],[дата путевого листа]])</f>
        <v>42345390</v>
      </c>
      <c r="C2602" s="20" t="s">
        <v>465</v>
      </c>
      <c r="D2602" s="19">
        <v>45390</v>
      </c>
      <c r="E2602">
        <v>204</v>
      </c>
      <c r="F2602">
        <f>COUNTIF(Телематика!B:B,_22_05_2024__71315[[#This Row],[Столбец1]])</f>
        <v>1</v>
      </c>
    </row>
    <row r="2603" spans="1:6" hidden="1" x14ac:dyDescent="0.2">
      <c r="A2603">
        <v>423</v>
      </c>
      <c r="B2603" t="str">
        <f>CONCATENATE(_22_05_2024__71315[[#This Row],[ID транспорта]],_22_05_2024__71315[[#This Row],[дата путевого листа]])</f>
        <v>42345391</v>
      </c>
      <c r="C2603" s="20" t="s">
        <v>465</v>
      </c>
      <c r="D2603" s="19">
        <v>45391</v>
      </c>
      <c r="E2603">
        <v>213</v>
      </c>
      <c r="F2603">
        <f>COUNTIF(Телематика!B:B,_22_05_2024__71315[[#This Row],[Столбец1]])</f>
        <v>1</v>
      </c>
    </row>
    <row r="2604" spans="1:6" hidden="1" x14ac:dyDescent="0.2">
      <c r="A2604">
        <v>423</v>
      </c>
      <c r="B2604" t="str">
        <f>CONCATENATE(_22_05_2024__71315[[#This Row],[ID транспорта]],_22_05_2024__71315[[#This Row],[дата путевого листа]])</f>
        <v>42345392</v>
      </c>
      <c r="C2604" s="20" t="s">
        <v>465</v>
      </c>
      <c r="D2604" s="19">
        <v>45392</v>
      </c>
      <c r="E2604">
        <v>17</v>
      </c>
      <c r="F2604">
        <f>COUNTIF(Телематика!B:B,_22_05_2024__71315[[#This Row],[Столбец1]])</f>
        <v>1</v>
      </c>
    </row>
    <row r="2605" spans="1:6" hidden="1" x14ac:dyDescent="0.2">
      <c r="A2605">
        <v>423</v>
      </c>
      <c r="B2605" t="str">
        <f>CONCATENATE(_22_05_2024__71315[[#This Row],[ID транспорта]],_22_05_2024__71315[[#This Row],[дата путевого листа]])</f>
        <v>42345394</v>
      </c>
      <c r="C2605" s="20" t="s">
        <v>465</v>
      </c>
      <c r="D2605" s="19">
        <v>45394</v>
      </c>
      <c r="E2605">
        <v>9</v>
      </c>
      <c r="F2605">
        <f>COUNTIF(Телематика!B:B,_22_05_2024__71315[[#This Row],[Столбец1]])</f>
        <v>1</v>
      </c>
    </row>
    <row r="2606" spans="1:6" hidden="1" x14ac:dyDescent="0.2">
      <c r="A2606">
        <v>423</v>
      </c>
      <c r="B2606" t="str">
        <f>CONCATENATE(_22_05_2024__71315[[#This Row],[ID транспорта]],_22_05_2024__71315[[#This Row],[дата путевого листа]])</f>
        <v>42345398</v>
      </c>
      <c r="C2606" s="20" t="s">
        <v>465</v>
      </c>
      <c r="D2606" s="19">
        <v>45398</v>
      </c>
      <c r="E2606">
        <v>665</v>
      </c>
      <c r="F2606">
        <f>COUNTIF(Телематика!B:B,_22_05_2024__71315[[#This Row],[Столбец1]])</f>
        <v>1</v>
      </c>
    </row>
    <row r="2607" spans="1:6" hidden="1" x14ac:dyDescent="0.2">
      <c r="A2607">
        <v>423</v>
      </c>
      <c r="B2607" t="str">
        <f>CONCATENATE(_22_05_2024__71315[[#This Row],[ID транспорта]],_22_05_2024__71315[[#This Row],[дата путевого листа]])</f>
        <v>42345399</v>
      </c>
      <c r="C2607" s="20" t="s">
        <v>465</v>
      </c>
      <c r="D2607" s="19">
        <v>45399</v>
      </c>
      <c r="E2607">
        <v>208</v>
      </c>
      <c r="F2607">
        <f>COUNTIF(Телематика!B:B,_22_05_2024__71315[[#This Row],[Столбец1]])</f>
        <v>1</v>
      </c>
    </row>
    <row r="2608" spans="1:6" hidden="1" x14ac:dyDescent="0.2">
      <c r="A2608">
        <v>423</v>
      </c>
      <c r="B2608" t="str">
        <f>CONCATENATE(_22_05_2024__71315[[#This Row],[ID транспорта]],_22_05_2024__71315[[#This Row],[дата путевого листа]])</f>
        <v>42345400</v>
      </c>
      <c r="C2608" s="20" t="s">
        <v>465</v>
      </c>
      <c r="D2608" s="19">
        <v>45400</v>
      </c>
      <c r="E2608">
        <v>80</v>
      </c>
      <c r="F2608">
        <f>COUNTIF(Телематика!B:B,_22_05_2024__71315[[#This Row],[Столбец1]])</f>
        <v>1</v>
      </c>
    </row>
    <row r="2609" spans="1:6" hidden="1" x14ac:dyDescent="0.2">
      <c r="A2609">
        <v>423</v>
      </c>
      <c r="B2609" t="str">
        <f>CONCATENATE(_22_05_2024__71315[[#This Row],[ID транспорта]],_22_05_2024__71315[[#This Row],[дата путевого листа]])</f>
        <v>42345407</v>
      </c>
      <c r="C2609" s="20" t="s">
        <v>465</v>
      </c>
      <c r="D2609" s="19">
        <v>45407</v>
      </c>
      <c r="E2609">
        <v>350</v>
      </c>
      <c r="F2609">
        <f>COUNTIF(Телематика!B:B,_22_05_2024__71315[[#This Row],[Столбец1]])</f>
        <v>1</v>
      </c>
    </row>
    <row r="2610" spans="1:6" hidden="1" x14ac:dyDescent="0.2">
      <c r="A2610">
        <v>423</v>
      </c>
      <c r="B2610" t="str">
        <f>CONCATENATE(_22_05_2024__71315[[#This Row],[ID транспорта]],_22_05_2024__71315[[#This Row],[дата путевого листа]])</f>
        <v>42345408</v>
      </c>
      <c r="C2610" s="20" t="s">
        <v>465</v>
      </c>
      <c r="D2610" s="19">
        <v>45408</v>
      </c>
      <c r="E2610">
        <v>150</v>
      </c>
      <c r="F2610">
        <f>COUNTIF(Телематика!B:B,_22_05_2024__71315[[#This Row],[Столбец1]])</f>
        <v>1</v>
      </c>
    </row>
    <row r="2611" spans="1:6" x14ac:dyDescent="0.2">
      <c r="A2611">
        <v>424</v>
      </c>
      <c r="B2611" t="str">
        <f>CONCATENATE(_22_05_2024__71315[[#This Row],[ID транспорта]],_22_05_2024__71315[[#This Row],[дата путевого листа]])</f>
        <v>42445383</v>
      </c>
      <c r="C2611" s="20" t="s">
        <v>466</v>
      </c>
      <c r="D2611" s="19">
        <v>45383</v>
      </c>
      <c r="E2611">
        <v>876</v>
      </c>
      <c r="F2611">
        <f>COUNTIF(Телематика!B:B,_22_05_2024__71315[[#This Row],[Столбец1]])</f>
        <v>1</v>
      </c>
    </row>
    <row r="2612" spans="1:6" x14ac:dyDescent="0.2">
      <c r="A2612">
        <v>424</v>
      </c>
      <c r="B2612" t="str">
        <f>CONCATENATE(_22_05_2024__71315[[#This Row],[ID транспорта]],_22_05_2024__71315[[#This Row],[дата путевого листа]])</f>
        <v>42445384</v>
      </c>
      <c r="C2612" s="20" t="s">
        <v>466</v>
      </c>
      <c r="D2612" s="19">
        <v>45384</v>
      </c>
      <c r="E2612">
        <v>147</v>
      </c>
      <c r="F2612">
        <f>COUNTIF(Телематика!B:B,_22_05_2024__71315[[#This Row],[Столбец1]])</f>
        <v>1</v>
      </c>
    </row>
    <row r="2613" spans="1:6" hidden="1" x14ac:dyDescent="0.2">
      <c r="A2613">
        <v>424</v>
      </c>
      <c r="B2613" t="str">
        <f>CONCATENATE(_22_05_2024__71315[[#This Row],[ID транспорта]],_22_05_2024__71315[[#This Row],[дата путевого листа]])</f>
        <v>42445385</v>
      </c>
      <c r="C2613" s="20" t="s">
        <v>466</v>
      </c>
      <c r="D2613" s="19">
        <v>45385</v>
      </c>
      <c r="E2613">
        <v>79</v>
      </c>
      <c r="F2613">
        <f>COUNTIF(Телематика!B:B,_22_05_2024__71315[[#This Row],[Столбец1]])</f>
        <v>1</v>
      </c>
    </row>
    <row r="2614" spans="1:6" x14ac:dyDescent="0.2">
      <c r="A2614">
        <v>424</v>
      </c>
      <c r="B2614" t="str">
        <f>CONCATENATE(_22_05_2024__71315[[#This Row],[ID транспорта]],_22_05_2024__71315[[#This Row],[дата путевого листа]])</f>
        <v>42445386</v>
      </c>
      <c r="C2614" s="20" t="s">
        <v>466</v>
      </c>
      <c r="D2614" s="19">
        <v>45386</v>
      </c>
      <c r="E2614">
        <v>156</v>
      </c>
      <c r="F2614">
        <f>COUNTIF(Телематика!B:B,_22_05_2024__71315[[#This Row],[Столбец1]])</f>
        <v>1</v>
      </c>
    </row>
    <row r="2615" spans="1:6" x14ac:dyDescent="0.2">
      <c r="A2615">
        <v>424</v>
      </c>
      <c r="B2615" t="str">
        <f>CONCATENATE(_22_05_2024__71315[[#This Row],[ID транспорта]],_22_05_2024__71315[[#This Row],[дата путевого листа]])</f>
        <v>42445387</v>
      </c>
      <c r="C2615" s="20" t="s">
        <v>466</v>
      </c>
      <c r="D2615" s="19">
        <v>45387</v>
      </c>
      <c r="E2615">
        <v>157</v>
      </c>
      <c r="F2615">
        <f>COUNTIF(Телематика!B:B,_22_05_2024__71315[[#This Row],[Столбец1]])</f>
        <v>1</v>
      </c>
    </row>
    <row r="2616" spans="1:6" x14ac:dyDescent="0.2">
      <c r="A2616">
        <v>424</v>
      </c>
      <c r="B2616" t="str">
        <f>CONCATENATE(_22_05_2024__71315[[#This Row],[ID транспорта]],_22_05_2024__71315[[#This Row],[дата путевого листа]])</f>
        <v>42445388</v>
      </c>
      <c r="C2616" s="20" t="s">
        <v>466</v>
      </c>
      <c r="D2616" s="19">
        <v>45388</v>
      </c>
      <c r="E2616">
        <v>364</v>
      </c>
      <c r="F2616">
        <f>COUNTIF(Телематика!B:B,_22_05_2024__71315[[#This Row],[Столбец1]])</f>
        <v>1</v>
      </c>
    </row>
    <row r="2617" spans="1:6" x14ac:dyDescent="0.2">
      <c r="A2617">
        <v>424</v>
      </c>
      <c r="B2617" t="str">
        <f>CONCATENATE(_22_05_2024__71315[[#This Row],[ID транспорта]],_22_05_2024__71315[[#This Row],[дата путевого листа]])</f>
        <v>42445389</v>
      </c>
      <c r="C2617" s="20" t="s">
        <v>466</v>
      </c>
      <c r="D2617" s="19">
        <v>45389</v>
      </c>
      <c r="E2617">
        <v>163</v>
      </c>
      <c r="F2617">
        <f>COUNTIF(Телематика!B:B,_22_05_2024__71315[[#This Row],[Столбец1]])</f>
        <v>1</v>
      </c>
    </row>
    <row r="2618" spans="1:6" x14ac:dyDescent="0.2">
      <c r="A2618">
        <v>424</v>
      </c>
      <c r="B2618" t="str">
        <f>CONCATENATE(_22_05_2024__71315[[#This Row],[ID транспорта]],_22_05_2024__71315[[#This Row],[дата путевого листа]])</f>
        <v>42445390</v>
      </c>
      <c r="C2618" s="20" t="s">
        <v>466</v>
      </c>
      <c r="D2618" s="19">
        <v>45390</v>
      </c>
      <c r="E2618">
        <v>681</v>
      </c>
      <c r="F2618">
        <f>COUNTIF(Телематика!B:B,_22_05_2024__71315[[#This Row],[Столбец1]])</f>
        <v>1</v>
      </c>
    </row>
    <row r="2619" spans="1:6" x14ac:dyDescent="0.2">
      <c r="A2619">
        <v>424</v>
      </c>
      <c r="B2619" t="str">
        <f>CONCATENATE(_22_05_2024__71315[[#This Row],[ID транспорта]],_22_05_2024__71315[[#This Row],[дата путевого листа]])</f>
        <v>42445391</v>
      </c>
      <c r="C2619" s="20" t="s">
        <v>466</v>
      </c>
      <c r="D2619" s="19">
        <v>45391</v>
      </c>
      <c r="E2619">
        <v>1138</v>
      </c>
      <c r="F2619">
        <f>COUNTIF(Телематика!B:B,_22_05_2024__71315[[#This Row],[Столбец1]])</f>
        <v>1</v>
      </c>
    </row>
    <row r="2620" spans="1:6" x14ac:dyDescent="0.2">
      <c r="A2620">
        <v>424</v>
      </c>
      <c r="B2620" t="str">
        <f>CONCATENATE(_22_05_2024__71315[[#This Row],[ID транспорта]],_22_05_2024__71315[[#This Row],[дата путевого листа]])</f>
        <v>42445392</v>
      </c>
      <c r="C2620" s="20" t="s">
        <v>466</v>
      </c>
      <c r="D2620" s="19">
        <v>45392</v>
      </c>
      <c r="E2620">
        <v>269</v>
      </c>
      <c r="F2620">
        <f>COUNTIF(Телематика!B:B,_22_05_2024__71315[[#This Row],[Столбец1]])</f>
        <v>1</v>
      </c>
    </row>
    <row r="2621" spans="1:6" x14ac:dyDescent="0.2">
      <c r="A2621">
        <v>424</v>
      </c>
      <c r="B2621" t="str">
        <f>CONCATENATE(_22_05_2024__71315[[#This Row],[ID транспорта]],_22_05_2024__71315[[#This Row],[дата путевого листа]])</f>
        <v>42445393</v>
      </c>
      <c r="C2621" s="20" t="s">
        <v>466</v>
      </c>
      <c r="D2621" s="19">
        <v>45393</v>
      </c>
      <c r="E2621">
        <v>453</v>
      </c>
      <c r="F2621">
        <f>COUNTIF(Телематика!B:B,_22_05_2024__71315[[#This Row],[Столбец1]])</f>
        <v>1</v>
      </c>
    </row>
    <row r="2622" spans="1:6" x14ac:dyDescent="0.2">
      <c r="A2622">
        <v>424</v>
      </c>
      <c r="B2622" t="str">
        <f>CONCATENATE(_22_05_2024__71315[[#This Row],[ID транспорта]],_22_05_2024__71315[[#This Row],[дата путевого листа]])</f>
        <v>42445394</v>
      </c>
      <c r="C2622" s="20" t="s">
        <v>466</v>
      </c>
      <c r="D2622" s="19">
        <v>45394</v>
      </c>
      <c r="E2622">
        <v>939</v>
      </c>
      <c r="F2622">
        <f>COUNTIF(Телематика!B:B,_22_05_2024__71315[[#This Row],[Столбец1]])</f>
        <v>1</v>
      </c>
    </row>
    <row r="2623" spans="1:6" x14ac:dyDescent="0.2">
      <c r="A2623">
        <v>424</v>
      </c>
      <c r="B2623" t="str">
        <f>CONCATENATE(_22_05_2024__71315[[#This Row],[ID транспорта]],_22_05_2024__71315[[#This Row],[дата путевого листа]])</f>
        <v>42445395</v>
      </c>
      <c r="C2623" s="20" t="s">
        <v>466</v>
      </c>
      <c r="D2623" s="19">
        <v>45395</v>
      </c>
      <c r="E2623">
        <v>580</v>
      </c>
      <c r="F2623">
        <f>COUNTIF(Телематика!B:B,_22_05_2024__71315[[#This Row],[Столбец1]])</f>
        <v>1</v>
      </c>
    </row>
    <row r="2624" spans="1:6" x14ac:dyDescent="0.2">
      <c r="A2624">
        <v>424</v>
      </c>
      <c r="B2624" t="str">
        <f>CONCATENATE(_22_05_2024__71315[[#This Row],[ID транспорта]],_22_05_2024__71315[[#This Row],[дата путевого листа]])</f>
        <v>42445397</v>
      </c>
      <c r="C2624" s="20" t="s">
        <v>466</v>
      </c>
      <c r="D2624" s="19">
        <v>45397</v>
      </c>
      <c r="E2624">
        <v>619</v>
      </c>
      <c r="F2624">
        <f>COUNTIF(Телематика!B:B,_22_05_2024__71315[[#This Row],[Столбец1]])</f>
        <v>1</v>
      </c>
    </row>
    <row r="2625" spans="1:6" x14ac:dyDescent="0.2">
      <c r="A2625">
        <v>424</v>
      </c>
      <c r="B2625" t="str">
        <f>CONCATENATE(_22_05_2024__71315[[#This Row],[ID транспорта]],_22_05_2024__71315[[#This Row],[дата путевого листа]])</f>
        <v>42445398</v>
      </c>
      <c r="C2625" s="20" t="s">
        <v>466</v>
      </c>
      <c r="D2625" s="19">
        <v>45398</v>
      </c>
      <c r="E2625">
        <v>912</v>
      </c>
      <c r="F2625">
        <f>COUNTIF(Телематика!B:B,_22_05_2024__71315[[#This Row],[Столбец1]])</f>
        <v>1</v>
      </c>
    </row>
    <row r="2626" spans="1:6" x14ac:dyDescent="0.2">
      <c r="A2626">
        <v>424</v>
      </c>
      <c r="B2626" t="str">
        <f>CONCATENATE(_22_05_2024__71315[[#This Row],[ID транспорта]],_22_05_2024__71315[[#This Row],[дата путевого листа]])</f>
        <v>42445399</v>
      </c>
      <c r="C2626" s="20" t="s">
        <v>466</v>
      </c>
      <c r="D2626" s="19">
        <v>45399</v>
      </c>
      <c r="E2626">
        <v>978</v>
      </c>
      <c r="F2626">
        <f>COUNTIF(Телематика!B:B,_22_05_2024__71315[[#This Row],[Столбец1]])</f>
        <v>1</v>
      </c>
    </row>
    <row r="2627" spans="1:6" x14ac:dyDescent="0.2">
      <c r="A2627">
        <v>424</v>
      </c>
      <c r="B2627" t="str">
        <f>CONCATENATE(_22_05_2024__71315[[#This Row],[ID транспорта]],_22_05_2024__71315[[#This Row],[дата путевого листа]])</f>
        <v>42445400</v>
      </c>
      <c r="C2627" s="20" t="s">
        <v>466</v>
      </c>
      <c r="D2627" s="19">
        <v>45400</v>
      </c>
      <c r="E2627">
        <v>952</v>
      </c>
      <c r="F2627">
        <f>COUNTIF(Телематика!B:B,_22_05_2024__71315[[#This Row],[Столбец1]])</f>
        <v>1</v>
      </c>
    </row>
    <row r="2628" spans="1:6" x14ac:dyDescent="0.2">
      <c r="A2628">
        <v>424</v>
      </c>
      <c r="B2628" t="str">
        <f>CONCATENATE(_22_05_2024__71315[[#This Row],[ID транспорта]],_22_05_2024__71315[[#This Row],[дата путевого листа]])</f>
        <v>42445401</v>
      </c>
      <c r="C2628" s="20" t="s">
        <v>466</v>
      </c>
      <c r="D2628" s="19">
        <v>45401</v>
      </c>
      <c r="E2628">
        <v>781</v>
      </c>
      <c r="F2628">
        <f>COUNTIF(Телематика!B:B,_22_05_2024__71315[[#This Row],[Столбец1]])</f>
        <v>1</v>
      </c>
    </row>
    <row r="2629" spans="1:6" x14ac:dyDescent="0.2">
      <c r="A2629">
        <v>424</v>
      </c>
      <c r="B2629" t="str">
        <f>CONCATENATE(_22_05_2024__71315[[#This Row],[ID транспорта]],_22_05_2024__71315[[#This Row],[дата путевого листа]])</f>
        <v>42445402</v>
      </c>
      <c r="C2629" s="20" t="s">
        <v>466</v>
      </c>
      <c r="D2629" s="19">
        <v>45402</v>
      </c>
      <c r="E2629">
        <v>944</v>
      </c>
      <c r="F2629">
        <f>COUNTIF(Телематика!B:B,_22_05_2024__71315[[#This Row],[Столбец1]])</f>
        <v>1</v>
      </c>
    </row>
    <row r="2630" spans="1:6" x14ac:dyDescent="0.2">
      <c r="A2630">
        <v>424</v>
      </c>
      <c r="B2630" t="str">
        <f>CONCATENATE(_22_05_2024__71315[[#This Row],[ID транспорта]],_22_05_2024__71315[[#This Row],[дата путевого листа]])</f>
        <v>42445403</v>
      </c>
      <c r="C2630" s="20" t="s">
        <v>466</v>
      </c>
      <c r="D2630" s="19">
        <v>45403</v>
      </c>
      <c r="E2630">
        <v>822</v>
      </c>
      <c r="F2630">
        <f>COUNTIF(Телематика!B:B,_22_05_2024__71315[[#This Row],[Столбец1]])</f>
        <v>1</v>
      </c>
    </row>
    <row r="2631" spans="1:6" x14ac:dyDescent="0.2">
      <c r="A2631">
        <v>424</v>
      </c>
      <c r="B2631" t="str">
        <f>CONCATENATE(_22_05_2024__71315[[#This Row],[ID транспорта]],_22_05_2024__71315[[#This Row],[дата путевого листа]])</f>
        <v>42445404</v>
      </c>
      <c r="C2631" s="20" t="s">
        <v>466</v>
      </c>
      <c r="D2631" s="19">
        <v>45404</v>
      </c>
      <c r="E2631">
        <v>873</v>
      </c>
      <c r="F2631">
        <f>COUNTIF(Телематика!B:B,_22_05_2024__71315[[#This Row],[Столбец1]])</f>
        <v>1</v>
      </c>
    </row>
    <row r="2632" spans="1:6" x14ac:dyDescent="0.2">
      <c r="A2632">
        <v>424</v>
      </c>
      <c r="B2632" t="str">
        <f>CONCATENATE(_22_05_2024__71315[[#This Row],[ID транспорта]],_22_05_2024__71315[[#This Row],[дата путевого листа]])</f>
        <v>42445405</v>
      </c>
      <c r="C2632" s="20" t="s">
        <v>466</v>
      </c>
      <c r="D2632" s="19">
        <v>45405</v>
      </c>
      <c r="E2632">
        <v>536</v>
      </c>
      <c r="F2632">
        <f>COUNTIF(Телематика!B:B,_22_05_2024__71315[[#This Row],[Столбец1]])</f>
        <v>1</v>
      </c>
    </row>
    <row r="2633" spans="1:6" x14ac:dyDescent="0.2">
      <c r="A2633">
        <v>424</v>
      </c>
      <c r="B2633" t="str">
        <f>CONCATENATE(_22_05_2024__71315[[#This Row],[ID транспорта]],_22_05_2024__71315[[#This Row],[дата путевого листа]])</f>
        <v>42445406</v>
      </c>
      <c r="C2633" s="20" t="s">
        <v>466</v>
      </c>
      <c r="D2633" s="19">
        <v>45406</v>
      </c>
      <c r="E2633">
        <v>106</v>
      </c>
      <c r="F2633">
        <f>COUNTIF(Телематика!B:B,_22_05_2024__71315[[#This Row],[Столбец1]])</f>
        <v>1</v>
      </c>
    </row>
    <row r="2634" spans="1:6" x14ac:dyDescent="0.2">
      <c r="A2634">
        <v>424</v>
      </c>
      <c r="B2634" t="str">
        <f>CONCATENATE(_22_05_2024__71315[[#This Row],[ID транспорта]],_22_05_2024__71315[[#This Row],[дата путевого листа]])</f>
        <v>42445407</v>
      </c>
      <c r="C2634" s="20" t="s">
        <v>466</v>
      </c>
      <c r="D2634" s="19">
        <v>45407</v>
      </c>
      <c r="E2634">
        <v>460</v>
      </c>
      <c r="F2634">
        <f>COUNTIF(Телематика!B:B,_22_05_2024__71315[[#This Row],[Столбец1]])</f>
        <v>1</v>
      </c>
    </row>
    <row r="2635" spans="1:6" x14ac:dyDescent="0.2">
      <c r="A2635">
        <v>424</v>
      </c>
      <c r="B2635" t="str">
        <f>CONCATENATE(_22_05_2024__71315[[#This Row],[ID транспорта]],_22_05_2024__71315[[#This Row],[дата путевого листа]])</f>
        <v>42445408</v>
      </c>
      <c r="C2635" s="20" t="s">
        <v>466</v>
      </c>
      <c r="D2635" s="19">
        <v>45408</v>
      </c>
      <c r="E2635">
        <v>222</v>
      </c>
      <c r="F2635">
        <f>COUNTIF(Телематика!B:B,_22_05_2024__71315[[#This Row],[Столбец1]])</f>
        <v>1</v>
      </c>
    </row>
    <row r="2636" spans="1:6" x14ac:dyDescent="0.2">
      <c r="A2636">
        <v>424</v>
      </c>
      <c r="B2636" t="str">
        <f>CONCATENATE(_22_05_2024__71315[[#This Row],[ID транспорта]],_22_05_2024__71315[[#This Row],[дата путевого листа]])</f>
        <v>42445409</v>
      </c>
      <c r="C2636" s="20" t="s">
        <v>466</v>
      </c>
      <c r="D2636" s="19">
        <v>45409</v>
      </c>
      <c r="E2636">
        <v>125</v>
      </c>
      <c r="F2636">
        <f>COUNTIF(Телематика!B:B,_22_05_2024__71315[[#This Row],[Столбец1]])</f>
        <v>1</v>
      </c>
    </row>
    <row r="2637" spans="1:6" x14ac:dyDescent="0.2">
      <c r="A2637">
        <v>424</v>
      </c>
      <c r="B2637" t="str">
        <f>CONCATENATE(_22_05_2024__71315[[#This Row],[ID транспорта]],_22_05_2024__71315[[#This Row],[дата путевого листа]])</f>
        <v>42445410</v>
      </c>
      <c r="C2637" s="20" t="s">
        <v>466</v>
      </c>
      <c r="D2637" s="19">
        <v>45410</v>
      </c>
      <c r="E2637">
        <v>719</v>
      </c>
      <c r="F2637">
        <f>COUNTIF(Телематика!B:B,_22_05_2024__71315[[#This Row],[Столбец1]])</f>
        <v>1</v>
      </c>
    </row>
    <row r="2638" spans="1:6" x14ac:dyDescent="0.2">
      <c r="A2638">
        <v>424</v>
      </c>
      <c r="B2638" t="str">
        <f>CONCATENATE(_22_05_2024__71315[[#This Row],[ID транспорта]],_22_05_2024__71315[[#This Row],[дата путевого листа]])</f>
        <v>42445411</v>
      </c>
      <c r="C2638" s="20" t="s">
        <v>466</v>
      </c>
      <c r="D2638" s="19">
        <v>45411</v>
      </c>
      <c r="E2638">
        <v>345</v>
      </c>
      <c r="F2638">
        <f>COUNTIF(Телематика!B:B,_22_05_2024__71315[[#This Row],[Столбец1]])</f>
        <v>1</v>
      </c>
    </row>
    <row r="2639" spans="1:6" x14ac:dyDescent="0.2">
      <c r="A2639">
        <v>424</v>
      </c>
      <c r="B2639" t="str">
        <f>CONCATENATE(_22_05_2024__71315[[#This Row],[ID транспорта]],_22_05_2024__71315[[#This Row],[дата путевого листа]])</f>
        <v>42445412</v>
      </c>
      <c r="C2639" s="20" t="s">
        <v>466</v>
      </c>
      <c r="D2639" s="19">
        <v>45412</v>
      </c>
      <c r="E2639">
        <v>421</v>
      </c>
      <c r="F2639">
        <f>COUNTIF(Телематика!B:B,_22_05_2024__71315[[#This Row],[Столбец1]])</f>
        <v>1</v>
      </c>
    </row>
    <row r="2640" spans="1:6" hidden="1" x14ac:dyDescent="0.2">
      <c r="A2640">
        <v>425</v>
      </c>
      <c r="B2640" t="str">
        <f>CONCATENATE(_22_05_2024__71315[[#This Row],[ID транспорта]],_22_05_2024__71315[[#This Row],[дата путевого листа]])</f>
        <v>42545383</v>
      </c>
      <c r="C2640" s="20" t="s">
        <v>467</v>
      </c>
      <c r="D2640" s="19">
        <v>45383</v>
      </c>
      <c r="E2640">
        <v>876</v>
      </c>
      <c r="F2640">
        <f>COUNTIF(Телематика!B:B,_22_05_2024__71315[[#This Row],[Столбец1]])</f>
        <v>1</v>
      </c>
    </row>
    <row r="2641" spans="1:6" x14ac:dyDescent="0.2">
      <c r="A2641">
        <v>425</v>
      </c>
      <c r="B2641" t="str">
        <f>CONCATENATE(_22_05_2024__71315[[#This Row],[ID транспорта]],_22_05_2024__71315[[#This Row],[дата путевого листа]])</f>
        <v>42545384</v>
      </c>
      <c r="C2641" s="20" t="s">
        <v>467</v>
      </c>
      <c r="D2641" s="19">
        <v>45384</v>
      </c>
      <c r="E2641">
        <v>347</v>
      </c>
      <c r="F2641">
        <f>COUNTIF(Телематика!B:B,_22_05_2024__71315[[#This Row],[Столбец1]])</f>
        <v>1</v>
      </c>
    </row>
    <row r="2642" spans="1:6" hidden="1" x14ac:dyDescent="0.2">
      <c r="A2642">
        <v>425</v>
      </c>
      <c r="B2642" t="str">
        <f>CONCATENATE(_22_05_2024__71315[[#This Row],[ID транспорта]],_22_05_2024__71315[[#This Row],[дата путевого листа]])</f>
        <v>42545385</v>
      </c>
      <c r="C2642" s="20" t="s">
        <v>467</v>
      </c>
      <c r="D2642" s="19">
        <v>45385</v>
      </c>
      <c r="E2642">
        <v>79</v>
      </c>
      <c r="F2642">
        <f>COUNTIF(Телематика!B:B,_22_05_2024__71315[[#This Row],[Столбец1]])</f>
        <v>1</v>
      </c>
    </row>
    <row r="2643" spans="1:6" x14ac:dyDescent="0.2">
      <c r="A2643">
        <v>425</v>
      </c>
      <c r="B2643" t="str">
        <f>CONCATENATE(_22_05_2024__71315[[#This Row],[ID транспорта]],_22_05_2024__71315[[#This Row],[дата путевого листа]])</f>
        <v>42545386</v>
      </c>
      <c r="C2643" s="20" t="s">
        <v>467</v>
      </c>
      <c r="D2643" s="19">
        <v>45386</v>
      </c>
      <c r="E2643">
        <v>156</v>
      </c>
      <c r="F2643">
        <f>COUNTIF(Телематика!B:B,_22_05_2024__71315[[#This Row],[Столбец1]])</f>
        <v>1</v>
      </c>
    </row>
    <row r="2644" spans="1:6" x14ac:dyDescent="0.2">
      <c r="A2644">
        <v>425</v>
      </c>
      <c r="B2644" t="str">
        <f>CONCATENATE(_22_05_2024__71315[[#This Row],[ID транспорта]],_22_05_2024__71315[[#This Row],[дата путевого листа]])</f>
        <v>42545387</v>
      </c>
      <c r="C2644" s="20" t="s">
        <v>467</v>
      </c>
      <c r="D2644" s="19">
        <v>45387</v>
      </c>
      <c r="E2644">
        <v>157</v>
      </c>
      <c r="F2644">
        <f>COUNTIF(Телематика!B:B,_22_05_2024__71315[[#This Row],[Столбец1]])</f>
        <v>1</v>
      </c>
    </row>
    <row r="2645" spans="1:6" x14ac:dyDescent="0.2">
      <c r="A2645">
        <v>425</v>
      </c>
      <c r="B2645" t="str">
        <f>CONCATENATE(_22_05_2024__71315[[#This Row],[ID транспорта]],_22_05_2024__71315[[#This Row],[дата путевого листа]])</f>
        <v>42545388</v>
      </c>
      <c r="C2645" s="20" t="s">
        <v>467</v>
      </c>
      <c r="D2645" s="19">
        <v>45388</v>
      </c>
      <c r="E2645">
        <v>364</v>
      </c>
      <c r="F2645">
        <f>COUNTIF(Телематика!B:B,_22_05_2024__71315[[#This Row],[Столбец1]])</f>
        <v>1</v>
      </c>
    </row>
    <row r="2646" spans="1:6" x14ac:dyDescent="0.2">
      <c r="A2646">
        <v>425</v>
      </c>
      <c r="B2646" t="str">
        <f>CONCATENATE(_22_05_2024__71315[[#This Row],[ID транспорта]],_22_05_2024__71315[[#This Row],[дата путевого листа]])</f>
        <v>42545389</v>
      </c>
      <c r="C2646" s="20" t="s">
        <v>467</v>
      </c>
      <c r="D2646" s="19">
        <v>45389</v>
      </c>
      <c r="E2646">
        <v>163</v>
      </c>
      <c r="F2646">
        <f>COUNTIF(Телематика!B:B,_22_05_2024__71315[[#This Row],[Столбец1]])</f>
        <v>1</v>
      </c>
    </row>
    <row r="2647" spans="1:6" x14ac:dyDescent="0.2">
      <c r="A2647">
        <v>425</v>
      </c>
      <c r="B2647" t="str">
        <f>CONCATENATE(_22_05_2024__71315[[#This Row],[ID транспорта]],_22_05_2024__71315[[#This Row],[дата путевого листа]])</f>
        <v>42545390</v>
      </c>
      <c r="C2647" s="20" t="s">
        <v>467</v>
      </c>
      <c r="D2647" s="19">
        <v>45390</v>
      </c>
      <c r="E2647">
        <v>1056</v>
      </c>
      <c r="F2647">
        <f>COUNTIF(Телематика!B:B,_22_05_2024__71315[[#This Row],[Столбец1]])</f>
        <v>1</v>
      </c>
    </row>
    <row r="2648" spans="1:6" x14ac:dyDescent="0.2">
      <c r="A2648">
        <v>425</v>
      </c>
      <c r="B2648" t="str">
        <f>CONCATENATE(_22_05_2024__71315[[#This Row],[ID транспорта]],_22_05_2024__71315[[#This Row],[дата путевого листа]])</f>
        <v>42545391</v>
      </c>
      <c r="C2648" s="20" t="s">
        <v>467</v>
      </c>
      <c r="D2648" s="19">
        <v>45391</v>
      </c>
      <c r="E2648">
        <v>1138</v>
      </c>
      <c r="F2648">
        <f>COUNTIF(Телематика!B:B,_22_05_2024__71315[[#This Row],[Столбец1]])</f>
        <v>1</v>
      </c>
    </row>
    <row r="2649" spans="1:6" x14ac:dyDescent="0.2">
      <c r="A2649">
        <v>425</v>
      </c>
      <c r="B2649" t="str">
        <f>CONCATENATE(_22_05_2024__71315[[#This Row],[ID транспорта]],_22_05_2024__71315[[#This Row],[дата путевого листа]])</f>
        <v>42545392</v>
      </c>
      <c r="C2649" s="20" t="s">
        <v>467</v>
      </c>
      <c r="D2649" s="19">
        <v>45392</v>
      </c>
      <c r="E2649">
        <v>269</v>
      </c>
      <c r="F2649">
        <f>COUNTIF(Телематика!B:B,_22_05_2024__71315[[#This Row],[Столбец1]])</f>
        <v>1</v>
      </c>
    </row>
    <row r="2650" spans="1:6" x14ac:dyDescent="0.2">
      <c r="A2650">
        <v>425</v>
      </c>
      <c r="B2650" t="str">
        <f>CONCATENATE(_22_05_2024__71315[[#This Row],[ID транспорта]],_22_05_2024__71315[[#This Row],[дата путевого листа]])</f>
        <v>42545393</v>
      </c>
      <c r="C2650" s="20" t="s">
        <v>467</v>
      </c>
      <c r="D2650" s="19">
        <v>45393</v>
      </c>
      <c r="E2650">
        <v>453</v>
      </c>
      <c r="F2650">
        <f>COUNTIF(Телематика!B:B,_22_05_2024__71315[[#This Row],[Столбец1]])</f>
        <v>1</v>
      </c>
    </row>
    <row r="2651" spans="1:6" x14ac:dyDescent="0.2">
      <c r="A2651">
        <v>425</v>
      </c>
      <c r="B2651" t="str">
        <f>CONCATENATE(_22_05_2024__71315[[#This Row],[ID транспорта]],_22_05_2024__71315[[#This Row],[дата путевого листа]])</f>
        <v>42545394</v>
      </c>
      <c r="C2651" s="20" t="s">
        <v>467</v>
      </c>
      <c r="D2651" s="19">
        <v>45394</v>
      </c>
      <c r="E2651">
        <v>939</v>
      </c>
      <c r="F2651">
        <f>COUNTIF(Телематика!B:B,_22_05_2024__71315[[#This Row],[Столбец1]])</f>
        <v>1</v>
      </c>
    </row>
    <row r="2652" spans="1:6" x14ac:dyDescent="0.2">
      <c r="A2652">
        <v>425</v>
      </c>
      <c r="B2652" t="str">
        <f>CONCATENATE(_22_05_2024__71315[[#This Row],[ID транспорта]],_22_05_2024__71315[[#This Row],[дата путевого листа]])</f>
        <v>42545395</v>
      </c>
      <c r="C2652" s="20" t="s">
        <v>467</v>
      </c>
      <c r="D2652" s="19">
        <v>45395</v>
      </c>
      <c r="E2652">
        <v>580</v>
      </c>
      <c r="F2652">
        <f>COUNTIF(Телематика!B:B,_22_05_2024__71315[[#This Row],[Столбец1]])</f>
        <v>1</v>
      </c>
    </row>
    <row r="2653" spans="1:6" hidden="1" x14ac:dyDescent="0.2">
      <c r="A2653">
        <v>425</v>
      </c>
      <c r="B2653" t="str">
        <f>CONCATENATE(_22_05_2024__71315[[#This Row],[ID транспорта]],_22_05_2024__71315[[#This Row],[дата путевого листа]])</f>
        <v>42545397</v>
      </c>
      <c r="C2653" s="20" t="s">
        <v>467</v>
      </c>
      <c r="D2653" s="19">
        <v>45397</v>
      </c>
      <c r="E2653">
        <v>619</v>
      </c>
      <c r="F2653">
        <f>COUNTIF(Телематика!B:B,_22_05_2024__71315[[#This Row],[Столбец1]])</f>
        <v>1</v>
      </c>
    </row>
    <row r="2654" spans="1:6" x14ac:dyDescent="0.2">
      <c r="A2654">
        <v>425</v>
      </c>
      <c r="B2654" t="str">
        <f>CONCATENATE(_22_05_2024__71315[[#This Row],[ID транспорта]],_22_05_2024__71315[[#This Row],[дата путевого листа]])</f>
        <v>42545398</v>
      </c>
      <c r="C2654" s="20" t="s">
        <v>467</v>
      </c>
      <c r="D2654" s="19">
        <v>45398</v>
      </c>
      <c r="E2654">
        <v>912</v>
      </c>
      <c r="F2654">
        <f>COUNTIF(Телематика!B:B,_22_05_2024__71315[[#This Row],[Столбец1]])</f>
        <v>1</v>
      </c>
    </row>
    <row r="2655" spans="1:6" x14ac:dyDescent="0.2">
      <c r="A2655">
        <v>425</v>
      </c>
      <c r="B2655" t="str">
        <f>CONCATENATE(_22_05_2024__71315[[#This Row],[ID транспорта]],_22_05_2024__71315[[#This Row],[дата путевого листа]])</f>
        <v>42545399</v>
      </c>
      <c r="C2655" s="20" t="s">
        <v>467</v>
      </c>
      <c r="D2655" s="19">
        <v>45399</v>
      </c>
      <c r="E2655">
        <v>978</v>
      </c>
      <c r="F2655">
        <f>COUNTIF(Телематика!B:B,_22_05_2024__71315[[#This Row],[Столбец1]])</f>
        <v>1</v>
      </c>
    </row>
    <row r="2656" spans="1:6" x14ac:dyDescent="0.2">
      <c r="A2656">
        <v>425</v>
      </c>
      <c r="B2656" t="str">
        <f>CONCATENATE(_22_05_2024__71315[[#This Row],[ID транспорта]],_22_05_2024__71315[[#This Row],[дата путевого листа]])</f>
        <v>42545400</v>
      </c>
      <c r="C2656" s="20" t="s">
        <v>467</v>
      </c>
      <c r="D2656" s="19">
        <v>45400</v>
      </c>
      <c r="E2656">
        <v>952</v>
      </c>
      <c r="F2656">
        <f>COUNTIF(Телематика!B:B,_22_05_2024__71315[[#This Row],[Столбец1]])</f>
        <v>1</v>
      </c>
    </row>
    <row r="2657" spans="1:6" x14ac:dyDescent="0.2">
      <c r="A2657">
        <v>425</v>
      </c>
      <c r="B2657" t="str">
        <f>CONCATENATE(_22_05_2024__71315[[#This Row],[ID транспорта]],_22_05_2024__71315[[#This Row],[дата путевого листа]])</f>
        <v>42545401</v>
      </c>
      <c r="C2657" s="20" t="s">
        <v>467</v>
      </c>
      <c r="D2657" s="19">
        <v>45401</v>
      </c>
      <c r="E2657">
        <v>781</v>
      </c>
      <c r="F2657">
        <f>COUNTIF(Телематика!B:B,_22_05_2024__71315[[#This Row],[Столбец1]])</f>
        <v>1</v>
      </c>
    </row>
    <row r="2658" spans="1:6" x14ac:dyDescent="0.2">
      <c r="A2658">
        <v>425</v>
      </c>
      <c r="B2658" t="str">
        <f>CONCATENATE(_22_05_2024__71315[[#This Row],[ID транспорта]],_22_05_2024__71315[[#This Row],[дата путевого листа]])</f>
        <v>42545402</v>
      </c>
      <c r="C2658" s="20" t="s">
        <v>467</v>
      </c>
      <c r="D2658" s="19">
        <v>45402</v>
      </c>
      <c r="E2658">
        <v>944</v>
      </c>
      <c r="F2658">
        <f>COUNTIF(Телематика!B:B,_22_05_2024__71315[[#This Row],[Столбец1]])</f>
        <v>1</v>
      </c>
    </row>
    <row r="2659" spans="1:6" x14ac:dyDescent="0.2">
      <c r="A2659">
        <v>425</v>
      </c>
      <c r="B2659" t="str">
        <f>CONCATENATE(_22_05_2024__71315[[#This Row],[ID транспорта]],_22_05_2024__71315[[#This Row],[дата путевого листа]])</f>
        <v>42545403</v>
      </c>
      <c r="C2659" s="20" t="s">
        <v>467</v>
      </c>
      <c r="D2659" s="19">
        <v>45403</v>
      </c>
      <c r="E2659">
        <v>822</v>
      </c>
      <c r="F2659">
        <f>COUNTIF(Телематика!B:B,_22_05_2024__71315[[#This Row],[Столбец1]])</f>
        <v>1</v>
      </c>
    </row>
    <row r="2660" spans="1:6" x14ac:dyDescent="0.2">
      <c r="A2660">
        <v>425</v>
      </c>
      <c r="B2660" t="str">
        <f>CONCATENATE(_22_05_2024__71315[[#This Row],[ID транспорта]],_22_05_2024__71315[[#This Row],[дата путевого листа]])</f>
        <v>42545404</v>
      </c>
      <c r="C2660" s="20" t="s">
        <v>467</v>
      </c>
      <c r="D2660" s="19">
        <v>45404</v>
      </c>
      <c r="E2660">
        <v>873</v>
      </c>
      <c r="F2660">
        <f>COUNTIF(Телематика!B:B,_22_05_2024__71315[[#This Row],[Столбец1]])</f>
        <v>1</v>
      </c>
    </row>
    <row r="2661" spans="1:6" x14ac:dyDescent="0.2">
      <c r="A2661">
        <v>425</v>
      </c>
      <c r="B2661" t="str">
        <f>CONCATENATE(_22_05_2024__71315[[#This Row],[ID транспорта]],_22_05_2024__71315[[#This Row],[дата путевого листа]])</f>
        <v>42545405</v>
      </c>
      <c r="C2661" s="20" t="s">
        <v>467</v>
      </c>
      <c r="D2661" s="19">
        <v>45405</v>
      </c>
      <c r="E2661">
        <v>536</v>
      </c>
      <c r="F2661">
        <f>COUNTIF(Телематика!B:B,_22_05_2024__71315[[#This Row],[Столбец1]])</f>
        <v>1</v>
      </c>
    </row>
    <row r="2662" spans="1:6" x14ac:dyDescent="0.2">
      <c r="A2662">
        <v>425</v>
      </c>
      <c r="B2662" t="str">
        <f>CONCATENATE(_22_05_2024__71315[[#This Row],[ID транспорта]],_22_05_2024__71315[[#This Row],[дата путевого листа]])</f>
        <v>42545406</v>
      </c>
      <c r="C2662" s="20" t="s">
        <v>467</v>
      </c>
      <c r="D2662" s="19">
        <v>45406</v>
      </c>
      <c r="E2662">
        <v>106</v>
      </c>
      <c r="F2662">
        <f>COUNTIF(Телематика!B:B,_22_05_2024__71315[[#This Row],[Столбец1]])</f>
        <v>1</v>
      </c>
    </row>
    <row r="2663" spans="1:6" x14ac:dyDescent="0.2">
      <c r="A2663">
        <v>425</v>
      </c>
      <c r="B2663" t="str">
        <f>CONCATENATE(_22_05_2024__71315[[#This Row],[ID транспорта]],_22_05_2024__71315[[#This Row],[дата путевого листа]])</f>
        <v>42545407</v>
      </c>
      <c r="C2663" s="20" t="s">
        <v>467</v>
      </c>
      <c r="D2663" s="19">
        <v>45407</v>
      </c>
      <c r="E2663">
        <v>460</v>
      </c>
      <c r="F2663">
        <f>COUNTIF(Телематика!B:B,_22_05_2024__71315[[#This Row],[Столбец1]])</f>
        <v>1</v>
      </c>
    </row>
    <row r="2664" spans="1:6" x14ac:dyDescent="0.2">
      <c r="A2664">
        <v>425</v>
      </c>
      <c r="B2664" t="str">
        <f>CONCATENATE(_22_05_2024__71315[[#This Row],[ID транспорта]],_22_05_2024__71315[[#This Row],[дата путевого листа]])</f>
        <v>42545408</v>
      </c>
      <c r="C2664" s="20" t="s">
        <v>467</v>
      </c>
      <c r="D2664" s="19">
        <v>45408</v>
      </c>
      <c r="E2664">
        <v>222</v>
      </c>
      <c r="F2664">
        <f>COUNTIF(Телематика!B:B,_22_05_2024__71315[[#This Row],[Столбец1]])</f>
        <v>1</v>
      </c>
    </row>
    <row r="2665" spans="1:6" x14ac:dyDescent="0.2">
      <c r="A2665">
        <v>425</v>
      </c>
      <c r="B2665" t="str">
        <f>CONCATENATE(_22_05_2024__71315[[#This Row],[ID транспорта]],_22_05_2024__71315[[#This Row],[дата путевого листа]])</f>
        <v>42545409</v>
      </c>
      <c r="C2665" s="20" t="s">
        <v>467</v>
      </c>
      <c r="D2665" s="19">
        <v>45409</v>
      </c>
      <c r="E2665">
        <v>125</v>
      </c>
      <c r="F2665">
        <f>COUNTIF(Телематика!B:B,_22_05_2024__71315[[#This Row],[Столбец1]])</f>
        <v>1</v>
      </c>
    </row>
    <row r="2666" spans="1:6" x14ac:dyDescent="0.2">
      <c r="A2666">
        <v>425</v>
      </c>
      <c r="B2666" t="str">
        <f>CONCATENATE(_22_05_2024__71315[[#This Row],[ID транспорта]],_22_05_2024__71315[[#This Row],[дата путевого листа]])</f>
        <v>42545410</v>
      </c>
      <c r="C2666" s="20" t="s">
        <v>467</v>
      </c>
      <c r="D2666" s="19">
        <v>45410</v>
      </c>
      <c r="E2666">
        <v>719</v>
      </c>
      <c r="F2666">
        <f>COUNTIF(Телематика!B:B,_22_05_2024__71315[[#This Row],[Столбец1]])</f>
        <v>1</v>
      </c>
    </row>
    <row r="2667" spans="1:6" x14ac:dyDescent="0.2">
      <c r="A2667">
        <v>425</v>
      </c>
      <c r="B2667" t="str">
        <f>CONCATENATE(_22_05_2024__71315[[#This Row],[ID транспорта]],_22_05_2024__71315[[#This Row],[дата путевого листа]])</f>
        <v>42545411</v>
      </c>
      <c r="C2667" s="20" t="s">
        <v>467</v>
      </c>
      <c r="D2667" s="19">
        <v>45411</v>
      </c>
      <c r="E2667">
        <v>345</v>
      </c>
      <c r="F2667">
        <f>COUNTIF(Телематика!B:B,_22_05_2024__71315[[#This Row],[Столбец1]])</f>
        <v>1</v>
      </c>
    </row>
    <row r="2668" spans="1:6" x14ac:dyDescent="0.2">
      <c r="A2668">
        <v>425</v>
      </c>
      <c r="B2668" t="str">
        <f>CONCATENATE(_22_05_2024__71315[[#This Row],[ID транспорта]],_22_05_2024__71315[[#This Row],[дата путевого листа]])</f>
        <v>42545412</v>
      </c>
      <c r="C2668" s="20" t="s">
        <v>467</v>
      </c>
      <c r="D2668" s="19">
        <v>45412</v>
      </c>
      <c r="E2668">
        <v>421</v>
      </c>
      <c r="F2668">
        <f>COUNTIF(Телематика!B:B,_22_05_2024__71315[[#This Row],[Столбец1]])</f>
        <v>1</v>
      </c>
    </row>
    <row r="2669" spans="1:6" x14ac:dyDescent="0.2">
      <c r="A2669">
        <v>427</v>
      </c>
      <c r="B2669" t="str">
        <f>CONCATENATE(_22_05_2024__71315[[#This Row],[ID транспорта]],_22_05_2024__71315[[#This Row],[дата путевого листа]])</f>
        <v>42745383</v>
      </c>
      <c r="C2669" s="20" t="s">
        <v>469</v>
      </c>
      <c r="D2669" s="19">
        <v>45383</v>
      </c>
      <c r="E2669">
        <v>876</v>
      </c>
      <c r="F2669">
        <f>COUNTIF(Телематика!B:B,_22_05_2024__71315[[#This Row],[Столбец1]])</f>
        <v>1</v>
      </c>
    </row>
    <row r="2670" spans="1:6" x14ac:dyDescent="0.2">
      <c r="A2670">
        <v>427</v>
      </c>
      <c r="B2670" t="str">
        <f>CONCATENATE(_22_05_2024__71315[[#This Row],[ID транспорта]],_22_05_2024__71315[[#This Row],[дата путевого листа]])</f>
        <v>42745384</v>
      </c>
      <c r="C2670" s="20" t="s">
        <v>469</v>
      </c>
      <c r="D2670" s="19">
        <v>45384</v>
      </c>
      <c r="E2670">
        <v>347</v>
      </c>
      <c r="F2670">
        <f>COUNTIF(Телематика!B:B,_22_05_2024__71315[[#This Row],[Столбец1]])</f>
        <v>1</v>
      </c>
    </row>
    <row r="2671" spans="1:6" x14ac:dyDescent="0.2">
      <c r="A2671">
        <v>427</v>
      </c>
      <c r="B2671" t="str">
        <f>CONCATENATE(_22_05_2024__71315[[#This Row],[ID транспорта]],_22_05_2024__71315[[#This Row],[дата путевого листа]])</f>
        <v>42745385</v>
      </c>
      <c r="C2671" s="20" t="s">
        <v>469</v>
      </c>
      <c r="D2671" s="19">
        <v>45385</v>
      </c>
      <c r="E2671">
        <v>79</v>
      </c>
      <c r="F2671">
        <f>COUNTIF(Телематика!B:B,_22_05_2024__71315[[#This Row],[Столбец1]])</f>
        <v>1</v>
      </c>
    </row>
    <row r="2672" spans="1:6" x14ac:dyDescent="0.2">
      <c r="A2672">
        <v>427</v>
      </c>
      <c r="B2672" t="str">
        <f>CONCATENATE(_22_05_2024__71315[[#This Row],[ID транспорта]],_22_05_2024__71315[[#This Row],[дата путевого листа]])</f>
        <v>42745386</v>
      </c>
      <c r="C2672" s="20" t="s">
        <v>469</v>
      </c>
      <c r="D2672" s="19">
        <v>45386</v>
      </c>
      <c r="E2672">
        <v>156</v>
      </c>
      <c r="F2672">
        <f>COUNTIF(Телематика!B:B,_22_05_2024__71315[[#This Row],[Столбец1]])</f>
        <v>1</v>
      </c>
    </row>
    <row r="2673" spans="1:6" x14ac:dyDescent="0.2">
      <c r="A2673">
        <v>427</v>
      </c>
      <c r="B2673" t="str">
        <f>CONCATENATE(_22_05_2024__71315[[#This Row],[ID транспорта]],_22_05_2024__71315[[#This Row],[дата путевого листа]])</f>
        <v>42745387</v>
      </c>
      <c r="C2673" s="20" t="s">
        <v>469</v>
      </c>
      <c r="D2673" s="19">
        <v>45387</v>
      </c>
      <c r="E2673">
        <v>157</v>
      </c>
      <c r="F2673">
        <f>COUNTIF(Телематика!B:B,_22_05_2024__71315[[#This Row],[Столбец1]])</f>
        <v>1</v>
      </c>
    </row>
    <row r="2674" spans="1:6" x14ac:dyDescent="0.2">
      <c r="A2674">
        <v>427</v>
      </c>
      <c r="B2674" t="str">
        <f>CONCATENATE(_22_05_2024__71315[[#This Row],[ID транспорта]],_22_05_2024__71315[[#This Row],[дата путевого листа]])</f>
        <v>42745388</v>
      </c>
      <c r="C2674" s="20" t="s">
        <v>469</v>
      </c>
      <c r="D2674" s="19">
        <v>45388</v>
      </c>
      <c r="E2674">
        <v>364</v>
      </c>
      <c r="F2674">
        <f>COUNTIF(Телематика!B:B,_22_05_2024__71315[[#This Row],[Столбец1]])</f>
        <v>1</v>
      </c>
    </row>
    <row r="2675" spans="1:6" x14ac:dyDescent="0.2">
      <c r="A2675">
        <v>427</v>
      </c>
      <c r="B2675" t="str">
        <f>CONCATENATE(_22_05_2024__71315[[#This Row],[ID транспорта]],_22_05_2024__71315[[#This Row],[дата путевого листа]])</f>
        <v>42745389</v>
      </c>
      <c r="C2675" s="20" t="s">
        <v>469</v>
      </c>
      <c r="D2675" s="19">
        <v>45389</v>
      </c>
      <c r="E2675">
        <v>163</v>
      </c>
      <c r="F2675">
        <f>COUNTIF(Телематика!B:B,_22_05_2024__71315[[#This Row],[Столбец1]])</f>
        <v>1</v>
      </c>
    </row>
    <row r="2676" spans="1:6" x14ac:dyDescent="0.2">
      <c r="A2676">
        <v>427</v>
      </c>
      <c r="B2676" t="str">
        <f>CONCATENATE(_22_05_2024__71315[[#This Row],[ID транспорта]],_22_05_2024__71315[[#This Row],[дата путевого листа]])</f>
        <v>42745390</v>
      </c>
      <c r="C2676" s="20" t="s">
        <v>469</v>
      </c>
      <c r="D2676" s="19">
        <v>45390</v>
      </c>
      <c r="E2676">
        <v>1056</v>
      </c>
      <c r="F2676">
        <f>COUNTIF(Телематика!B:B,_22_05_2024__71315[[#This Row],[Столбец1]])</f>
        <v>1</v>
      </c>
    </row>
    <row r="2677" spans="1:6" x14ac:dyDescent="0.2">
      <c r="A2677">
        <v>427</v>
      </c>
      <c r="B2677" t="str">
        <f>CONCATENATE(_22_05_2024__71315[[#This Row],[ID транспорта]],_22_05_2024__71315[[#This Row],[дата путевого листа]])</f>
        <v>42745391</v>
      </c>
      <c r="C2677" s="20" t="s">
        <v>469</v>
      </c>
      <c r="D2677" s="19">
        <v>45391</v>
      </c>
      <c r="E2677">
        <v>1138</v>
      </c>
      <c r="F2677">
        <f>COUNTIF(Телематика!B:B,_22_05_2024__71315[[#This Row],[Столбец1]])</f>
        <v>1</v>
      </c>
    </row>
    <row r="2678" spans="1:6" hidden="1" x14ac:dyDescent="0.2">
      <c r="A2678">
        <v>427</v>
      </c>
      <c r="B2678" t="str">
        <f>CONCATENATE(_22_05_2024__71315[[#This Row],[ID транспорта]],_22_05_2024__71315[[#This Row],[дата путевого листа]])</f>
        <v>42745392</v>
      </c>
      <c r="C2678" s="20" t="s">
        <v>469</v>
      </c>
      <c r="D2678" s="19">
        <v>45392</v>
      </c>
      <c r="E2678">
        <v>269</v>
      </c>
      <c r="F2678">
        <f>COUNTIF(Телематика!B:B,_22_05_2024__71315[[#This Row],[Столбец1]])</f>
        <v>1</v>
      </c>
    </row>
    <row r="2679" spans="1:6" hidden="1" x14ac:dyDescent="0.2">
      <c r="A2679">
        <v>427</v>
      </c>
      <c r="B2679" t="str">
        <f>CONCATENATE(_22_05_2024__71315[[#This Row],[ID транспорта]],_22_05_2024__71315[[#This Row],[дата путевого листа]])</f>
        <v>42745393</v>
      </c>
      <c r="C2679" s="20" t="s">
        <v>469</v>
      </c>
      <c r="D2679" s="19">
        <v>45393</v>
      </c>
      <c r="E2679">
        <v>453</v>
      </c>
      <c r="F2679">
        <f>COUNTIF(Телематика!B:B,_22_05_2024__71315[[#This Row],[Столбец1]])</f>
        <v>1</v>
      </c>
    </row>
    <row r="2680" spans="1:6" hidden="1" x14ac:dyDescent="0.2">
      <c r="A2680">
        <v>427</v>
      </c>
      <c r="B2680" t="str">
        <f>CONCATENATE(_22_05_2024__71315[[#This Row],[ID транспорта]],_22_05_2024__71315[[#This Row],[дата путевого листа]])</f>
        <v>42745394</v>
      </c>
      <c r="C2680" s="20" t="s">
        <v>469</v>
      </c>
      <c r="D2680" s="19">
        <v>45394</v>
      </c>
      <c r="E2680">
        <v>939</v>
      </c>
      <c r="F2680">
        <f>COUNTIF(Телематика!B:B,_22_05_2024__71315[[#This Row],[Столбец1]])</f>
        <v>1</v>
      </c>
    </row>
    <row r="2681" spans="1:6" hidden="1" x14ac:dyDescent="0.2">
      <c r="A2681">
        <v>427</v>
      </c>
      <c r="B2681" t="str">
        <f>CONCATENATE(_22_05_2024__71315[[#This Row],[ID транспорта]],_22_05_2024__71315[[#This Row],[дата путевого листа]])</f>
        <v>42745395</v>
      </c>
      <c r="C2681" s="20" t="s">
        <v>469</v>
      </c>
      <c r="D2681" s="19">
        <v>45395</v>
      </c>
      <c r="E2681">
        <v>580</v>
      </c>
      <c r="F2681">
        <f>COUNTIF(Телематика!B:B,_22_05_2024__71315[[#This Row],[Столбец1]])</f>
        <v>1</v>
      </c>
    </row>
    <row r="2682" spans="1:6" hidden="1" x14ac:dyDescent="0.2">
      <c r="A2682">
        <v>427</v>
      </c>
      <c r="B2682" t="str">
        <f>CONCATENATE(_22_05_2024__71315[[#This Row],[ID транспорта]],_22_05_2024__71315[[#This Row],[дата путевого листа]])</f>
        <v>42745397</v>
      </c>
      <c r="C2682" s="20" t="s">
        <v>469</v>
      </c>
      <c r="D2682" s="19">
        <v>45397</v>
      </c>
      <c r="E2682">
        <v>619</v>
      </c>
      <c r="F2682">
        <f>COUNTIF(Телематика!B:B,_22_05_2024__71315[[#This Row],[Столбец1]])</f>
        <v>1</v>
      </c>
    </row>
    <row r="2683" spans="1:6" hidden="1" x14ac:dyDescent="0.2">
      <c r="A2683">
        <v>427</v>
      </c>
      <c r="B2683" t="str">
        <f>CONCATENATE(_22_05_2024__71315[[#This Row],[ID транспорта]],_22_05_2024__71315[[#This Row],[дата путевого листа]])</f>
        <v>42745398</v>
      </c>
      <c r="C2683" s="20" t="s">
        <v>469</v>
      </c>
      <c r="D2683" s="19">
        <v>45398</v>
      </c>
      <c r="E2683">
        <v>912</v>
      </c>
      <c r="F2683">
        <f>COUNTIF(Телематика!B:B,_22_05_2024__71315[[#This Row],[Столбец1]])</f>
        <v>1</v>
      </c>
    </row>
    <row r="2684" spans="1:6" hidden="1" x14ac:dyDescent="0.2">
      <c r="A2684">
        <v>427</v>
      </c>
      <c r="B2684" t="str">
        <f>CONCATENATE(_22_05_2024__71315[[#This Row],[ID транспорта]],_22_05_2024__71315[[#This Row],[дата путевого листа]])</f>
        <v>42745399</v>
      </c>
      <c r="C2684" s="20" t="s">
        <v>469</v>
      </c>
      <c r="D2684" s="19">
        <v>45399</v>
      </c>
      <c r="E2684">
        <v>978</v>
      </c>
      <c r="F2684">
        <f>COUNTIF(Телематика!B:B,_22_05_2024__71315[[#This Row],[Столбец1]])</f>
        <v>1</v>
      </c>
    </row>
    <row r="2685" spans="1:6" hidden="1" x14ac:dyDescent="0.2">
      <c r="A2685">
        <v>427</v>
      </c>
      <c r="B2685" t="str">
        <f>CONCATENATE(_22_05_2024__71315[[#This Row],[ID транспорта]],_22_05_2024__71315[[#This Row],[дата путевого листа]])</f>
        <v>42745400</v>
      </c>
      <c r="C2685" s="20" t="s">
        <v>469</v>
      </c>
      <c r="D2685" s="19">
        <v>45400</v>
      </c>
      <c r="E2685">
        <v>952</v>
      </c>
      <c r="F2685">
        <f>COUNTIF(Телематика!B:B,_22_05_2024__71315[[#This Row],[Столбец1]])</f>
        <v>1</v>
      </c>
    </row>
    <row r="2686" spans="1:6" x14ac:dyDescent="0.2">
      <c r="A2686">
        <v>427</v>
      </c>
      <c r="B2686" t="str">
        <f>CONCATENATE(_22_05_2024__71315[[#This Row],[ID транспорта]],_22_05_2024__71315[[#This Row],[дата путевого листа]])</f>
        <v>42745401</v>
      </c>
      <c r="C2686" s="20" t="s">
        <v>469</v>
      </c>
      <c r="D2686" s="19">
        <v>45401</v>
      </c>
      <c r="E2686">
        <v>781</v>
      </c>
      <c r="F2686">
        <f>COUNTIF(Телематика!B:B,_22_05_2024__71315[[#This Row],[Столбец1]])</f>
        <v>1</v>
      </c>
    </row>
    <row r="2687" spans="1:6" hidden="1" x14ac:dyDescent="0.2">
      <c r="A2687">
        <v>427</v>
      </c>
      <c r="B2687" t="str">
        <f>CONCATENATE(_22_05_2024__71315[[#This Row],[ID транспорта]],_22_05_2024__71315[[#This Row],[дата путевого листа]])</f>
        <v>42745402</v>
      </c>
      <c r="C2687" s="20" t="s">
        <v>469</v>
      </c>
      <c r="D2687" s="19">
        <v>45402</v>
      </c>
      <c r="E2687">
        <v>904.14</v>
      </c>
      <c r="F2687">
        <f>COUNTIF(Телематика!B:B,_22_05_2024__71315[[#This Row],[Столбец1]])</f>
        <v>1</v>
      </c>
    </row>
    <row r="2688" spans="1:6" x14ac:dyDescent="0.2">
      <c r="A2688">
        <v>427</v>
      </c>
      <c r="B2688" t="str">
        <f>CONCATENATE(_22_05_2024__71315[[#This Row],[ID транспорта]],_22_05_2024__71315[[#This Row],[дата путевого листа]])</f>
        <v>42745403</v>
      </c>
      <c r="C2688" s="20" t="s">
        <v>469</v>
      </c>
      <c r="D2688" s="19">
        <v>45403</v>
      </c>
      <c r="E2688">
        <v>822</v>
      </c>
      <c r="F2688">
        <f>COUNTIF(Телематика!B:B,_22_05_2024__71315[[#This Row],[Столбец1]])</f>
        <v>1</v>
      </c>
    </row>
    <row r="2689" spans="1:6" x14ac:dyDescent="0.2">
      <c r="A2689">
        <v>427</v>
      </c>
      <c r="B2689" t="str">
        <f>CONCATENATE(_22_05_2024__71315[[#This Row],[ID транспорта]],_22_05_2024__71315[[#This Row],[дата путевого листа]])</f>
        <v>42745404</v>
      </c>
      <c r="C2689" s="20" t="s">
        <v>469</v>
      </c>
      <c r="D2689" s="19">
        <v>45404</v>
      </c>
      <c r="E2689">
        <v>873</v>
      </c>
      <c r="F2689">
        <f>COUNTIF(Телематика!B:B,_22_05_2024__71315[[#This Row],[Столбец1]])</f>
        <v>1</v>
      </c>
    </row>
    <row r="2690" spans="1:6" x14ac:dyDescent="0.2">
      <c r="A2690">
        <v>427</v>
      </c>
      <c r="B2690" t="str">
        <f>CONCATENATE(_22_05_2024__71315[[#This Row],[ID транспорта]],_22_05_2024__71315[[#This Row],[дата путевого листа]])</f>
        <v>42745405</v>
      </c>
      <c r="C2690" s="20" t="s">
        <v>469</v>
      </c>
      <c r="D2690" s="19">
        <v>45405</v>
      </c>
      <c r="E2690">
        <v>536</v>
      </c>
      <c r="F2690">
        <f>COUNTIF(Телематика!B:B,_22_05_2024__71315[[#This Row],[Столбец1]])</f>
        <v>1</v>
      </c>
    </row>
    <row r="2691" spans="1:6" x14ac:dyDescent="0.2">
      <c r="A2691">
        <v>427</v>
      </c>
      <c r="B2691" t="str">
        <f>CONCATENATE(_22_05_2024__71315[[#This Row],[ID транспорта]],_22_05_2024__71315[[#This Row],[дата путевого листа]])</f>
        <v>42745406</v>
      </c>
      <c r="C2691" s="20" t="s">
        <v>469</v>
      </c>
      <c r="D2691" s="19">
        <v>45406</v>
      </c>
      <c r="E2691">
        <v>106</v>
      </c>
      <c r="F2691">
        <f>COUNTIF(Телематика!B:B,_22_05_2024__71315[[#This Row],[Столбец1]])</f>
        <v>1</v>
      </c>
    </row>
    <row r="2692" spans="1:6" x14ac:dyDescent="0.2">
      <c r="A2692">
        <v>427</v>
      </c>
      <c r="B2692" t="str">
        <f>CONCATENATE(_22_05_2024__71315[[#This Row],[ID транспорта]],_22_05_2024__71315[[#This Row],[дата путевого листа]])</f>
        <v>42745407</v>
      </c>
      <c r="C2692" s="20" t="s">
        <v>469</v>
      </c>
      <c r="D2692" s="19">
        <v>45407</v>
      </c>
      <c r="E2692">
        <v>460</v>
      </c>
      <c r="F2692">
        <f>COUNTIF(Телематика!B:B,_22_05_2024__71315[[#This Row],[Столбец1]])</f>
        <v>1</v>
      </c>
    </row>
    <row r="2693" spans="1:6" x14ac:dyDescent="0.2">
      <c r="A2693">
        <v>427</v>
      </c>
      <c r="B2693" t="str">
        <f>CONCATENATE(_22_05_2024__71315[[#This Row],[ID транспорта]],_22_05_2024__71315[[#This Row],[дата путевого листа]])</f>
        <v>42745408</v>
      </c>
      <c r="C2693" s="20" t="s">
        <v>469</v>
      </c>
      <c r="D2693" s="19">
        <v>45408</v>
      </c>
      <c r="E2693">
        <v>222</v>
      </c>
      <c r="F2693">
        <f>COUNTIF(Телематика!B:B,_22_05_2024__71315[[#This Row],[Столбец1]])</f>
        <v>1</v>
      </c>
    </row>
    <row r="2694" spans="1:6" x14ac:dyDescent="0.2">
      <c r="A2694">
        <v>427</v>
      </c>
      <c r="B2694" t="str">
        <f>CONCATENATE(_22_05_2024__71315[[#This Row],[ID транспорта]],_22_05_2024__71315[[#This Row],[дата путевого листа]])</f>
        <v>42745409</v>
      </c>
      <c r="C2694" s="20" t="s">
        <v>469</v>
      </c>
      <c r="D2694" s="19">
        <v>45409</v>
      </c>
      <c r="E2694">
        <v>125</v>
      </c>
      <c r="F2694">
        <f>COUNTIF(Телематика!B:B,_22_05_2024__71315[[#This Row],[Столбец1]])</f>
        <v>1</v>
      </c>
    </row>
    <row r="2695" spans="1:6" x14ac:dyDescent="0.2">
      <c r="A2695">
        <v>427</v>
      </c>
      <c r="B2695" t="str">
        <f>CONCATENATE(_22_05_2024__71315[[#This Row],[ID транспорта]],_22_05_2024__71315[[#This Row],[дата путевого листа]])</f>
        <v>42745410</v>
      </c>
      <c r="C2695" s="20" t="s">
        <v>469</v>
      </c>
      <c r="D2695" s="19">
        <v>45410</v>
      </c>
      <c r="E2695">
        <v>719</v>
      </c>
      <c r="F2695">
        <f>COUNTIF(Телематика!B:B,_22_05_2024__71315[[#This Row],[Столбец1]])</f>
        <v>1</v>
      </c>
    </row>
    <row r="2696" spans="1:6" x14ac:dyDescent="0.2">
      <c r="A2696">
        <v>427</v>
      </c>
      <c r="B2696" t="str">
        <f>CONCATENATE(_22_05_2024__71315[[#This Row],[ID транспорта]],_22_05_2024__71315[[#This Row],[дата путевого листа]])</f>
        <v>42745411</v>
      </c>
      <c r="C2696" s="20" t="s">
        <v>469</v>
      </c>
      <c r="D2696" s="19">
        <v>45411</v>
      </c>
      <c r="E2696">
        <v>345</v>
      </c>
      <c r="F2696">
        <f>COUNTIF(Телематика!B:B,_22_05_2024__71315[[#This Row],[Столбец1]])</f>
        <v>1</v>
      </c>
    </row>
    <row r="2697" spans="1:6" x14ac:dyDescent="0.2">
      <c r="A2697">
        <v>427</v>
      </c>
      <c r="B2697" t="str">
        <f>CONCATENATE(_22_05_2024__71315[[#This Row],[ID транспорта]],_22_05_2024__71315[[#This Row],[дата путевого листа]])</f>
        <v>42745412</v>
      </c>
      <c r="C2697" s="20" t="s">
        <v>469</v>
      </c>
      <c r="D2697" s="19">
        <v>45412</v>
      </c>
      <c r="E2697">
        <v>932</v>
      </c>
      <c r="F2697">
        <f>COUNTIF(Телематика!B:B,_22_05_2024__71315[[#This Row],[Столбец1]])</f>
        <v>1</v>
      </c>
    </row>
    <row r="2698" spans="1:6" x14ac:dyDescent="0.2">
      <c r="A2698">
        <v>428</v>
      </c>
      <c r="B2698" t="str">
        <f>CONCATENATE(_22_05_2024__71315[[#This Row],[ID транспорта]],_22_05_2024__71315[[#This Row],[дата путевого листа]])</f>
        <v>42845387</v>
      </c>
      <c r="C2698" s="20" t="s">
        <v>470</v>
      </c>
      <c r="D2698" s="19">
        <v>45387</v>
      </c>
      <c r="E2698">
        <v>155</v>
      </c>
      <c r="F2698">
        <f>COUNTIF(Телематика!B:B,_22_05_2024__71315[[#This Row],[Столбец1]])</f>
        <v>1</v>
      </c>
    </row>
    <row r="2699" spans="1:6" x14ac:dyDescent="0.2">
      <c r="A2699">
        <v>428</v>
      </c>
      <c r="B2699" t="str">
        <f>CONCATENATE(_22_05_2024__71315[[#This Row],[ID транспорта]],_22_05_2024__71315[[#This Row],[дата путевого листа]])</f>
        <v>42845390</v>
      </c>
      <c r="C2699" s="20" t="s">
        <v>470</v>
      </c>
      <c r="D2699" s="19">
        <v>45390</v>
      </c>
      <c r="E2699">
        <v>204</v>
      </c>
      <c r="F2699">
        <f>COUNTIF(Телематика!B:B,_22_05_2024__71315[[#This Row],[Столбец1]])</f>
        <v>1</v>
      </c>
    </row>
    <row r="2700" spans="1:6" x14ac:dyDescent="0.2">
      <c r="A2700">
        <v>428</v>
      </c>
      <c r="B2700" t="str">
        <f>CONCATENATE(_22_05_2024__71315[[#This Row],[ID транспорта]],_22_05_2024__71315[[#This Row],[дата путевого листа]])</f>
        <v>42845391</v>
      </c>
      <c r="C2700" s="20" t="s">
        <v>470</v>
      </c>
      <c r="D2700" s="19">
        <v>45391</v>
      </c>
      <c r="E2700">
        <v>213</v>
      </c>
      <c r="F2700">
        <f>COUNTIF(Телематика!B:B,_22_05_2024__71315[[#This Row],[Столбец1]])</f>
        <v>1</v>
      </c>
    </row>
    <row r="2701" spans="1:6" hidden="1" x14ac:dyDescent="0.2">
      <c r="A2701">
        <v>428</v>
      </c>
      <c r="B2701" t="str">
        <f>CONCATENATE(_22_05_2024__71315[[#This Row],[ID транспорта]],_22_05_2024__71315[[#This Row],[дата путевого листа]])</f>
        <v>42845392</v>
      </c>
      <c r="C2701" s="20" t="s">
        <v>470</v>
      </c>
      <c r="D2701" s="19">
        <v>45392</v>
      </c>
      <c r="E2701">
        <v>517</v>
      </c>
      <c r="F2701">
        <f>COUNTIF(Телематика!B:B,_22_05_2024__71315[[#This Row],[Столбец1]])</f>
        <v>1</v>
      </c>
    </row>
    <row r="2702" spans="1:6" x14ac:dyDescent="0.2">
      <c r="A2702">
        <v>428</v>
      </c>
      <c r="B2702" t="str">
        <f>CONCATENATE(_22_05_2024__71315[[#This Row],[ID транспорта]],_22_05_2024__71315[[#This Row],[дата путевого листа]])</f>
        <v>42845394</v>
      </c>
      <c r="C2702" s="20" t="s">
        <v>470</v>
      </c>
      <c r="D2702" s="19">
        <v>45394</v>
      </c>
      <c r="E2702">
        <v>919</v>
      </c>
      <c r="F2702">
        <f>COUNTIF(Телематика!B:B,_22_05_2024__71315[[#This Row],[Столбец1]])</f>
        <v>1</v>
      </c>
    </row>
    <row r="2703" spans="1:6" x14ac:dyDescent="0.2">
      <c r="A2703">
        <v>428</v>
      </c>
      <c r="B2703" t="str">
        <f>CONCATENATE(_22_05_2024__71315[[#This Row],[ID транспорта]],_22_05_2024__71315[[#This Row],[дата путевого листа]])</f>
        <v>42845398</v>
      </c>
      <c r="C2703" s="20" t="s">
        <v>470</v>
      </c>
      <c r="D2703" s="19">
        <v>45398</v>
      </c>
      <c r="E2703">
        <v>76</v>
      </c>
      <c r="F2703">
        <f>COUNTIF(Телематика!B:B,_22_05_2024__71315[[#This Row],[Столбец1]])</f>
        <v>1</v>
      </c>
    </row>
    <row r="2704" spans="1:6" x14ac:dyDescent="0.2">
      <c r="A2704">
        <v>428</v>
      </c>
      <c r="B2704" t="str">
        <f>CONCATENATE(_22_05_2024__71315[[#This Row],[ID транспорта]],_22_05_2024__71315[[#This Row],[дата путевого листа]])</f>
        <v>42845399</v>
      </c>
      <c r="C2704" s="20" t="s">
        <v>470</v>
      </c>
      <c r="D2704" s="19">
        <v>45399</v>
      </c>
      <c r="E2704">
        <v>208</v>
      </c>
      <c r="F2704">
        <f>COUNTIF(Телематика!B:B,_22_05_2024__71315[[#This Row],[Столбец1]])</f>
        <v>1</v>
      </c>
    </row>
    <row r="2705" spans="1:6" x14ac:dyDescent="0.2">
      <c r="A2705">
        <v>428</v>
      </c>
      <c r="B2705" t="str">
        <f>CONCATENATE(_22_05_2024__71315[[#This Row],[ID транспорта]],_22_05_2024__71315[[#This Row],[дата путевого листа]])</f>
        <v>42845400</v>
      </c>
      <c r="C2705" s="20" t="s">
        <v>470</v>
      </c>
      <c r="D2705" s="19">
        <v>45400</v>
      </c>
      <c r="E2705">
        <v>98</v>
      </c>
      <c r="F2705">
        <f>COUNTIF(Телематика!B:B,_22_05_2024__71315[[#This Row],[Столбец1]])</f>
        <v>1</v>
      </c>
    </row>
    <row r="2706" spans="1:6" x14ac:dyDescent="0.2">
      <c r="A2706">
        <v>428</v>
      </c>
      <c r="B2706" t="str">
        <f>CONCATENATE(_22_05_2024__71315[[#This Row],[ID транспорта]],_22_05_2024__71315[[#This Row],[дата путевого листа]])</f>
        <v>42845407</v>
      </c>
      <c r="C2706" s="20" t="s">
        <v>470</v>
      </c>
      <c r="D2706" s="19">
        <v>45407</v>
      </c>
      <c r="E2706">
        <v>950</v>
      </c>
      <c r="F2706">
        <f>COUNTIF(Телематика!B:B,_22_05_2024__71315[[#This Row],[Столбец1]])</f>
        <v>1</v>
      </c>
    </row>
    <row r="2707" spans="1:6" x14ac:dyDescent="0.2">
      <c r="A2707">
        <v>428</v>
      </c>
      <c r="B2707" t="str">
        <f>CONCATENATE(_22_05_2024__71315[[#This Row],[ID транспорта]],_22_05_2024__71315[[#This Row],[дата путевого листа]])</f>
        <v>42845408</v>
      </c>
      <c r="C2707" s="20" t="s">
        <v>470</v>
      </c>
      <c r="D2707" s="19">
        <v>45408</v>
      </c>
      <c r="E2707">
        <v>1150</v>
      </c>
      <c r="F2707">
        <f>COUNTIF(Телематика!B:B,_22_05_2024__71315[[#This Row],[Столбец1]])</f>
        <v>1</v>
      </c>
    </row>
    <row r="2708" spans="1:6" hidden="1" x14ac:dyDescent="0.2">
      <c r="A2708">
        <v>429</v>
      </c>
      <c r="B2708" t="str">
        <f>CONCATENATE(_22_05_2024__71315[[#This Row],[ID транспорта]],_22_05_2024__71315[[#This Row],[дата путевого листа]])</f>
        <v>42945383</v>
      </c>
      <c r="C2708" s="20" t="s">
        <v>471</v>
      </c>
      <c r="D2708" s="19">
        <v>45383</v>
      </c>
      <c r="E2708">
        <v>173</v>
      </c>
      <c r="F2708">
        <f>COUNTIF(Телематика!B:B,_22_05_2024__71315[[#This Row],[Столбец1]])</f>
        <v>1</v>
      </c>
    </row>
    <row r="2709" spans="1:6" hidden="1" x14ac:dyDescent="0.2">
      <c r="A2709">
        <v>429</v>
      </c>
      <c r="B2709" t="str">
        <f>CONCATENATE(_22_05_2024__71315[[#This Row],[ID транспорта]],_22_05_2024__71315[[#This Row],[дата путевого листа]])</f>
        <v>42945384</v>
      </c>
      <c r="C2709" s="20" t="s">
        <v>471</v>
      </c>
      <c r="D2709" s="19">
        <v>45384</v>
      </c>
      <c r="E2709">
        <v>347</v>
      </c>
      <c r="F2709">
        <f>COUNTIF(Телематика!B:B,_22_05_2024__71315[[#This Row],[Столбец1]])</f>
        <v>1</v>
      </c>
    </row>
    <row r="2710" spans="1:6" hidden="1" x14ac:dyDescent="0.2">
      <c r="A2710">
        <v>429</v>
      </c>
      <c r="B2710" t="str">
        <f>CONCATENATE(_22_05_2024__71315[[#This Row],[ID транспорта]],_22_05_2024__71315[[#This Row],[дата путевого листа]])</f>
        <v>42945385</v>
      </c>
      <c r="C2710" s="20" t="s">
        <v>471</v>
      </c>
      <c r="D2710" s="19">
        <v>45385</v>
      </c>
      <c r="E2710">
        <v>279</v>
      </c>
      <c r="F2710">
        <f>COUNTIF(Телематика!B:B,_22_05_2024__71315[[#This Row],[Столбец1]])</f>
        <v>1</v>
      </c>
    </row>
    <row r="2711" spans="1:6" hidden="1" x14ac:dyDescent="0.2">
      <c r="A2711">
        <v>429</v>
      </c>
      <c r="B2711" t="str">
        <f>CONCATENATE(_22_05_2024__71315[[#This Row],[ID транспорта]],_22_05_2024__71315[[#This Row],[дата путевого листа]])</f>
        <v>42945386</v>
      </c>
      <c r="C2711" s="20" t="s">
        <v>471</v>
      </c>
      <c r="D2711" s="19">
        <v>45386</v>
      </c>
      <c r="E2711">
        <v>156</v>
      </c>
      <c r="F2711">
        <f>COUNTIF(Телематика!B:B,_22_05_2024__71315[[#This Row],[Столбец1]])</f>
        <v>1</v>
      </c>
    </row>
    <row r="2712" spans="1:6" hidden="1" x14ac:dyDescent="0.2">
      <c r="A2712">
        <v>429</v>
      </c>
      <c r="B2712" t="str">
        <f>CONCATENATE(_22_05_2024__71315[[#This Row],[ID транспорта]],_22_05_2024__71315[[#This Row],[дата путевого листа]])</f>
        <v>42945387</v>
      </c>
      <c r="C2712" s="20" t="s">
        <v>471</v>
      </c>
      <c r="D2712" s="19">
        <v>45387</v>
      </c>
      <c r="E2712">
        <v>157</v>
      </c>
      <c r="F2712">
        <f>COUNTIF(Телематика!B:B,_22_05_2024__71315[[#This Row],[Столбец1]])</f>
        <v>1</v>
      </c>
    </row>
    <row r="2713" spans="1:6" hidden="1" x14ac:dyDescent="0.2">
      <c r="A2713">
        <v>429</v>
      </c>
      <c r="B2713" t="str">
        <f>CONCATENATE(_22_05_2024__71315[[#This Row],[ID транспорта]],_22_05_2024__71315[[#This Row],[дата путевого листа]])</f>
        <v>42945388</v>
      </c>
      <c r="C2713" s="20" t="s">
        <v>471</v>
      </c>
      <c r="D2713" s="19">
        <v>45388</v>
      </c>
      <c r="E2713">
        <v>364</v>
      </c>
      <c r="F2713">
        <f>COUNTIF(Телематика!B:B,_22_05_2024__71315[[#This Row],[Столбец1]])</f>
        <v>1</v>
      </c>
    </row>
    <row r="2714" spans="1:6" hidden="1" x14ac:dyDescent="0.2">
      <c r="A2714">
        <v>429</v>
      </c>
      <c r="B2714" t="str">
        <f>CONCATENATE(_22_05_2024__71315[[#This Row],[ID транспорта]],_22_05_2024__71315[[#This Row],[дата путевого листа]])</f>
        <v>42945389</v>
      </c>
      <c r="C2714" s="20" t="s">
        <v>471</v>
      </c>
      <c r="D2714" s="19">
        <v>45389</v>
      </c>
      <c r="E2714">
        <v>163</v>
      </c>
      <c r="F2714">
        <f>COUNTIF(Телематика!B:B,_22_05_2024__71315[[#This Row],[Столбец1]])</f>
        <v>1</v>
      </c>
    </row>
    <row r="2715" spans="1:6" hidden="1" x14ac:dyDescent="0.2">
      <c r="A2715">
        <v>429</v>
      </c>
      <c r="B2715" t="str">
        <f>CONCATENATE(_22_05_2024__71315[[#This Row],[ID транспорта]],_22_05_2024__71315[[#This Row],[дата путевого листа]])</f>
        <v>42945390</v>
      </c>
      <c r="C2715" s="20" t="s">
        <v>471</v>
      </c>
      <c r="D2715" s="19">
        <v>45390</v>
      </c>
      <c r="E2715">
        <v>56</v>
      </c>
      <c r="F2715">
        <f>COUNTIF(Телематика!B:B,_22_05_2024__71315[[#This Row],[Столбец1]])</f>
        <v>1</v>
      </c>
    </row>
    <row r="2716" spans="1:6" hidden="1" x14ac:dyDescent="0.2">
      <c r="A2716">
        <v>429</v>
      </c>
      <c r="B2716" t="str">
        <f>CONCATENATE(_22_05_2024__71315[[#This Row],[ID транспорта]],_22_05_2024__71315[[#This Row],[дата путевого листа]])</f>
        <v>42945391</v>
      </c>
      <c r="C2716" s="20" t="s">
        <v>471</v>
      </c>
      <c r="D2716" s="19">
        <v>45391</v>
      </c>
      <c r="E2716">
        <v>138</v>
      </c>
      <c r="F2716">
        <f>COUNTIF(Телематика!B:B,_22_05_2024__71315[[#This Row],[Столбец1]])</f>
        <v>1</v>
      </c>
    </row>
    <row r="2717" spans="1:6" hidden="1" x14ac:dyDescent="0.2">
      <c r="A2717">
        <v>429</v>
      </c>
      <c r="B2717" t="str">
        <f>CONCATENATE(_22_05_2024__71315[[#This Row],[ID транспорта]],_22_05_2024__71315[[#This Row],[дата путевого листа]])</f>
        <v>42945392</v>
      </c>
      <c r="C2717" s="20" t="s">
        <v>471</v>
      </c>
      <c r="D2717" s="19">
        <v>45392</v>
      </c>
      <c r="E2717">
        <v>269</v>
      </c>
      <c r="F2717">
        <f>COUNTIF(Телематика!B:B,_22_05_2024__71315[[#This Row],[Столбец1]])</f>
        <v>1</v>
      </c>
    </row>
    <row r="2718" spans="1:6" hidden="1" x14ac:dyDescent="0.2">
      <c r="A2718">
        <v>429</v>
      </c>
      <c r="B2718" t="str">
        <f>CONCATENATE(_22_05_2024__71315[[#This Row],[ID транспорта]],_22_05_2024__71315[[#This Row],[дата путевого листа]])</f>
        <v>42945393</v>
      </c>
      <c r="C2718" s="20" t="s">
        <v>471</v>
      </c>
      <c r="D2718" s="19">
        <v>45393</v>
      </c>
      <c r="E2718">
        <v>453</v>
      </c>
      <c r="F2718">
        <f>COUNTIF(Телематика!B:B,_22_05_2024__71315[[#This Row],[Столбец1]])</f>
        <v>1</v>
      </c>
    </row>
    <row r="2719" spans="1:6" hidden="1" x14ac:dyDescent="0.2">
      <c r="A2719">
        <v>429</v>
      </c>
      <c r="B2719" t="str">
        <f>CONCATENATE(_22_05_2024__71315[[#This Row],[ID транспорта]],_22_05_2024__71315[[#This Row],[дата путевого листа]])</f>
        <v>42945394</v>
      </c>
      <c r="C2719" s="20" t="s">
        <v>471</v>
      </c>
      <c r="D2719" s="19">
        <v>45394</v>
      </c>
      <c r="E2719">
        <v>939</v>
      </c>
      <c r="F2719">
        <f>COUNTIF(Телематика!B:B,_22_05_2024__71315[[#This Row],[Столбец1]])</f>
        <v>1</v>
      </c>
    </row>
    <row r="2720" spans="1:6" hidden="1" x14ac:dyDescent="0.2">
      <c r="A2720">
        <v>429</v>
      </c>
      <c r="B2720" t="str">
        <f>CONCATENATE(_22_05_2024__71315[[#This Row],[ID транспорта]],_22_05_2024__71315[[#This Row],[дата путевого листа]])</f>
        <v>42945395</v>
      </c>
      <c r="C2720" s="20" t="s">
        <v>471</v>
      </c>
      <c r="D2720" s="19">
        <v>45395</v>
      </c>
      <c r="E2720">
        <v>180</v>
      </c>
      <c r="F2720">
        <f>COUNTIF(Телематика!B:B,_22_05_2024__71315[[#This Row],[Столбец1]])</f>
        <v>1</v>
      </c>
    </row>
    <row r="2721" spans="1:6" hidden="1" x14ac:dyDescent="0.2">
      <c r="A2721">
        <v>429</v>
      </c>
      <c r="B2721" t="str">
        <f>CONCATENATE(_22_05_2024__71315[[#This Row],[ID транспорта]],_22_05_2024__71315[[#This Row],[дата путевого листа]])</f>
        <v>42945397</v>
      </c>
      <c r="C2721" s="20" t="s">
        <v>471</v>
      </c>
      <c r="D2721" s="19">
        <v>45397</v>
      </c>
      <c r="E2721">
        <v>619</v>
      </c>
      <c r="F2721">
        <f>COUNTIF(Телематика!B:B,_22_05_2024__71315[[#This Row],[Столбец1]])</f>
        <v>1</v>
      </c>
    </row>
    <row r="2722" spans="1:6" hidden="1" x14ac:dyDescent="0.2">
      <c r="A2722">
        <v>429</v>
      </c>
      <c r="B2722" t="str">
        <f>CONCATENATE(_22_05_2024__71315[[#This Row],[ID транспорта]],_22_05_2024__71315[[#This Row],[дата путевого листа]])</f>
        <v>42945398</v>
      </c>
      <c r="C2722" s="20" t="s">
        <v>471</v>
      </c>
      <c r="D2722" s="19">
        <v>45398</v>
      </c>
      <c r="E2722">
        <v>912</v>
      </c>
      <c r="F2722">
        <f>COUNTIF(Телематика!B:B,_22_05_2024__71315[[#This Row],[Столбец1]])</f>
        <v>1</v>
      </c>
    </row>
    <row r="2723" spans="1:6" hidden="1" x14ac:dyDescent="0.2">
      <c r="A2723">
        <v>429</v>
      </c>
      <c r="B2723" t="str">
        <f>CONCATENATE(_22_05_2024__71315[[#This Row],[ID транспорта]],_22_05_2024__71315[[#This Row],[дата путевого листа]])</f>
        <v>42945399</v>
      </c>
      <c r="C2723" s="20" t="s">
        <v>471</v>
      </c>
      <c r="D2723" s="19">
        <v>45399</v>
      </c>
      <c r="E2723">
        <v>978</v>
      </c>
      <c r="F2723">
        <f>COUNTIF(Телематика!B:B,_22_05_2024__71315[[#This Row],[Столбец1]])</f>
        <v>1</v>
      </c>
    </row>
    <row r="2724" spans="1:6" hidden="1" x14ac:dyDescent="0.2">
      <c r="A2724">
        <v>429</v>
      </c>
      <c r="B2724" t="str">
        <f>CONCATENATE(_22_05_2024__71315[[#This Row],[ID транспорта]],_22_05_2024__71315[[#This Row],[дата путевого листа]])</f>
        <v>42945400</v>
      </c>
      <c r="C2724" s="20" t="s">
        <v>471</v>
      </c>
      <c r="D2724" s="19">
        <v>45400</v>
      </c>
      <c r="E2724">
        <v>223</v>
      </c>
      <c r="F2724">
        <f>COUNTIF(Телематика!B:B,_22_05_2024__71315[[#This Row],[Столбец1]])</f>
        <v>1</v>
      </c>
    </row>
    <row r="2725" spans="1:6" hidden="1" x14ac:dyDescent="0.2">
      <c r="A2725">
        <v>429</v>
      </c>
      <c r="B2725" t="str">
        <f>CONCATENATE(_22_05_2024__71315[[#This Row],[ID транспорта]],_22_05_2024__71315[[#This Row],[дата путевого листа]])</f>
        <v>42945401</v>
      </c>
      <c r="C2725" s="20" t="s">
        <v>471</v>
      </c>
      <c r="D2725" s="19">
        <v>45401</v>
      </c>
      <c r="E2725">
        <v>781</v>
      </c>
      <c r="F2725">
        <f>COUNTIF(Телематика!B:B,_22_05_2024__71315[[#This Row],[Столбец1]])</f>
        <v>1</v>
      </c>
    </row>
    <row r="2726" spans="1:6" hidden="1" x14ac:dyDescent="0.2">
      <c r="A2726">
        <v>429</v>
      </c>
      <c r="B2726" t="str">
        <f>CONCATENATE(_22_05_2024__71315[[#This Row],[ID транспорта]],_22_05_2024__71315[[#This Row],[дата путевого листа]])</f>
        <v>42945402</v>
      </c>
      <c r="C2726" s="20" t="s">
        <v>471</v>
      </c>
      <c r="D2726" s="19">
        <v>45402</v>
      </c>
      <c r="E2726">
        <v>907.14</v>
      </c>
      <c r="F2726">
        <f>COUNTIF(Телематика!B:B,_22_05_2024__71315[[#This Row],[Столбец1]])</f>
        <v>1</v>
      </c>
    </row>
    <row r="2727" spans="1:6" hidden="1" x14ac:dyDescent="0.2">
      <c r="A2727">
        <v>429</v>
      </c>
      <c r="B2727" t="str">
        <f>CONCATENATE(_22_05_2024__71315[[#This Row],[ID транспорта]],_22_05_2024__71315[[#This Row],[дата путевого листа]])</f>
        <v>42945403</v>
      </c>
      <c r="C2727" s="20" t="s">
        <v>471</v>
      </c>
      <c r="D2727" s="19">
        <v>45403</v>
      </c>
      <c r="E2727">
        <v>822</v>
      </c>
      <c r="F2727">
        <f>COUNTIF(Телематика!B:B,_22_05_2024__71315[[#This Row],[Столбец1]])</f>
        <v>1</v>
      </c>
    </row>
    <row r="2728" spans="1:6" hidden="1" x14ac:dyDescent="0.2">
      <c r="A2728">
        <v>429</v>
      </c>
      <c r="B2728" t="str">
        <f>CONCATENATE(_22_05_2024__71315[[#This Row],[ID транспорта]],_22_05_2024__71315[[#This Row],[дата путевого листа]])</f>
        <v>42945404</v>
      </c>
      <c r="C2728" s="20" t="s">
        <v>471</v>
      </c>
      <c r="D2728" s="19">
        <v>45404</v>
      </c>
      <c r="E2728">
        <v>873</v>
      </c>
      <c r="F2728">
        <f>COUNTIF(Телематика!B:B,_22_05_2024__71315[[#This Row],[Столбец1]])</f>
        <v>1</v>
      </c>
    </row>
    <row r="2729" spans="1:6" hidden="1" x14ac:dyDescent="0.2">
      <c r="A2729">
        <v>429</v>
      </c>
      <c r="B2729" t="str">
        <f>CONCATENATE(_22_05_2024__71315[[#This Row],[ID транспорта]],_22_05_2024__71315[[#This Row],[дата путевого листа]])</f>
        <v>42945405</v>
      </c>
      <c r="C2729" s="20" t="s">
        <v>471</v>
      </c>
      <c r="D2729" s="19">
        <v>45405</v>
      </c>
      <c r="E2729">
        <v>536</v>
      </c>
      <c r="F2729">
        <f>COUNTIF(Телематика!B:B,_22_05_2024__71315[[#This Row],[Столбец1]])</f>
        <v>1</v>
      </c>
    </row>
    <row r="2730" spans="1:6" hidden="1" x14ac:dyDescent="0.2">
      <c r="A2730">
        <v>429</v>
      </c>
      <c r="B2730" t="str">
        <f>CONCATENATE(_22_05_2024__71315[[#This Row],[ID транспорта]],_22_05_2024__71315[[#This Row],[дата путевого листа]])</f>
        <v>42945406</v>
      </c>
      <c r="C2730" s="20" t="s">
        <v>471</v>
      </c>
      <c r="D2730" s="19">
        <v>45406</v>
      </c>
      <c r="E2730">
        <v>135</v>
      </c>
      <c r="F2730">
        <f>COUNTIF(Телематика!B:B,_22_05_2024__71315[[#This Row],[Столбец1]])</f>
        <v>1</v>
      </c>
    </row>
    <row r="2731" spans="1:6" hidden="1" x14ac:dyDescent="0.2">
      <c r="A2731">
        <v>429</v>
      </c>
      <c r="B2731" t="str">
        <f>CONCATENATE(_22_05_2024__71315[[#This Row],[ID транспорта]],_22_05_2024__71315[[#This Row],[дата путевого листа]])</f>
        <v>42945407</v>
      </c>
      <c r="C2731" s="20" t="s">
        <v>471</v>
      </c>
      <c r="D2731" s="19">
        <v>45407</v>
      </c>
      <c r="E2731">
        <v>463</v>
      </c>
      <c r="F2731">
        <f>COUNTIF(Телематика!B:B,_22_05_2024__71315[[#This Row],[Столбец1]])</f>
        <v>1</v>
      </c>
    </row>
    <row r="2732" spans="1:6" hidden="1" x14ac:dyDescent="0.2">
      <c r="A2732">
        <v>429</v>
      </c>
      <c r="B2732" t="str">
        <f>CONCATENATE(_22_05_2024__71315[[#This Row],[ID транспорта]],_22_05_2024__71315[[#This Row],[дата путевого листа]])</f>
        <v>42945408</v>
      </c>
      <c r="C2732" s="20" t="s">
        <v>471</v>
      </c>
      <c r="D2732" s="19">
        <v>45408</v>
      </c>
      <c r="E2732">
        <v>222.86</v>
      </c>
      <c r="F2732">
        <f>COUNTIF(Телематика!B:B,_22_05_2024__71315[[#This Row],[Столбец1]])</f>
        <v>1</v>
      </c>
    </row>
    <row r="2733" spans="1:6" hidden="1" x14ac:dyDescent="0.2">
      <c r="A2733">
        <v>429</v>
      </c>
      <c r="B2733" t="str">
        <f>CONCATENATE(_22_05_2024__71315[[#This Row],[ID транспорта]],_22_05_2024__71315[[#This Row],[дата путевого листа]])</f>
        <v>42945409</v>
      </c>
      <c r="C2733" s="20" t="s">
        <v>471</v>
      </c>
      <c r="D2733" s="19">
        <v>45409</v>
      </c>
      <c r="E2733">
        <v>125</v>
      </c>
      <c r="F2733">
        <f>COUNTIF(Телематика!B:B,_22_05_2024__71315[[#This Row],[Столбец1]])</f>
        <v>1</v>
      </c>
    </row>
    <row r="2734" spans="1:6" hidden="1" x14ac:dyDescent="0.2">
      <c r="A2734">
        <v>429</v>
      </c>
      <c r="B2734" t="str">
        <f>CONCATENATE(_22_05_2024__71315[[#This Row],[ID транспорта]],_22_05_2024__71315[[#This Row],[дата путевого листа]])</f>
        <v>42945410</v>
      </c>
      <c r="C2734" s="20" t="s">
        <v>471</v>
      </c>
      <c r="D2734" s="19">
        <v>45410</v>
      </c>
      <c r="E2734">
        <v>719</v>
      </c>
      <c r="F2734">
        <f>COUNTIF(Телематика!B:B,_22_05_2024__71315[[#This Row],[Столбец1]])</f>
        <v>1</v>
      </c>
    </row>
    <row r="2735" spans="1:6" hidden="1" x14ac:dyDescent="0.2">
      <c r="A2735">
        <v>429</v>
      </c>
      <c r="B2735" t="str">
        <f>CONCATENATE(_22_05_2024__71315[[#This Row],[ID транспорта]],_22_05_2024__71315[[#This Row],[дата путевого листа]])</f>
        <v>42945411</v>
      </c>
      <c r="C2735" s="20" t="s">
        <v>471</v>
      </c>
      <c r="D2735" s="19">
        <v>45411</v>
      </c>
      <c r="E2735">
        <v>145</v>
      </c>
      <c r="F2735">
        <f>COUNTIF(Телематика!B:B,_22_05_2024__71315[[#This Row],[Столбец1]])</f>
        <v>1</v>
      </c>
    </row>
    <row r="2736" spans="1:6" hidden="1" x14ac:dyDescent="0.2">
      <c r="A2736">
        <v>429</v>
      </c>
      <c r="B2736" t="str">
        <f>CONCATENATE(_22_05_2024__71315[[#This Row],[ID транспорта]],_22_05_2024__71315[[#This Row],[дата путевого листа]])</f>
        <v>42945412</v>
      </c>
      <c r="C2736" s="20" t="s">
        <v>471</v>
      </c>
      <c r="D2736" s="19">
        <v>45412</v>
      </c>
      <c r="E2736">
        <v>432</v>
      </c>
      <c r="F2736">
        <f>COUNTIF(Телематика!B:B,_22_05_2024__71315[[#This Row],[Столбец1]])</f>
        <v>1</v>
      </c>
    </row>
    <row r="2737" spans="1:6" x14ac:dyDescent="0.2">
      <c r="A2737">
        <v>430</v>
      </c>
      <c r="B2737" t="str">
        <f>CONCATENATE(_22_05_2024__71315[[#This Row],[ID транспорта]],_22_05_2024__71315[[#This Row],[дата путевого листа]])</f>
        <v>43045383</v>
      </c>
      <c r="C2737" s="20" t="s">
        <v>472</v>
      </c>
      <c r="D2737" s="19">
        <v>45383</v>
      </c>
      <c r="E2737">
        <v>286</v>
      </c>
      <c r="F2737">
        <f>COUNTIF(Телематика!B:B,_22_05_2024__71315[[#This Row],[Столбец1]])</f>
        <v>1</v>
      </c>
    </row>
    <row r="2738" spans="1:6" x14ac:dyDescent="0.2">
      <c r="A2738">
        <v>430</v>
      </c>
      <c r="B2738" t="str">
        <f>CONCATENATE(_22_05_2024__71315[[#This Row],[ID транспорта]],_22_05_2024__71315[[#This Row],[дата путевого листа]])</f>
        <v>43045385</v>
      </c>
      <c r="C2738" s="20" t="s">
        <v>472</v>
      </c>
      <c r="D2738" s="19">
        <v>45385</v>
      </c>
      <c r="E2738">
        <v>56</v>
      </c>
      <c r="F2738">
        <f>COUNTIF(Телематика!B:B,_22_05_2024__71315[[#This Row],[Столбец1]])</f>
        <v>1</v>
      </c>
    </row>
    <row r="2739" spans="1:6" x14ac:dyDescent="0.2">
      <c r="A2739">
        <v>430</v>
      </c>
      <c r="B2739" t="str">
        <f>CONCATENATE(_22_05_2024__71315[[#This Row],[ID транспорта]],_22_05_2024__71315[[#This Row],[дата путевого листа]])</f>
        <v>43045388</v>
      </c>
      <c r="C2739" s="20" t="s">
        <v>472</v>
      </c>
      <c r="D2739" s="19">
        <v>45388</v>
      </c>
      <c r="E2739">
        <v>189</v>
      </c>
      <c r="F2739">
        <f>COUNTIF(Телематика!B:B,_22_05_2024__71315[[#This Row],[Столбец1]])</f>
        <v>1</v>
      </c>
    </row>
    <row r="2740" spans="1:6" x14ac:dyDescent="0.2">
      <c r="A2740">
        <v>430</v>
      </c>
      <c r="B2740" t="str">
        <f>CONCATENATE(_22_05_2024__71315[[#This Row],[ID транспорта]],_22_05_2024__71315[[#This Row],[дата путевого листа]])</f>
        <v>43045391</v>
      </c>
      <c r="C2740" s="20" t="s">
        <v>472</v>
      </c>
      <c r="D2740" s="19">
        <v>45391</v>
      </c>
      <c r="E2740">
        <v>165</v>
      </c>
      <c r="F2740">
        <f>COUNTIF(Телематика!B:B,_22_05_2024__71315[[#This Row],[Столбец1]])</f>
        <v>1</v>
      </c>
    </row>
    <row r="2741" spans="1:6" x14ac:dyDescent="0.2">
      <c r="A2741">
        <v>430</v>
      </c>
      <c r="B2741" t="str">
        <f>CONCATENATE(_22_05_2024__71315[[#This Row],[ID транспорта]],_22_05_2024__71315[[#This Row],[дата путевого листа]])</f>
        <v>43045392</v>
      </c>
      <c r="C2741" s="20" t="s">
        <v>472</v>
      </c>
      <c r="D2741" s="19">
        <v>45392</v>
      </c>
      <c r="E2741">
        <v>564</v>
      </c>
      <c r="F2741">
        <f>COUNTIF(Телематика!B:B,_22_05_2024__71315[[#This Row],[Столбец1]])</f>
        <v>1</v>
      </c>
    </row>
    <row r="2742" spans="1:6" x14ac:dyDescent="0.2">
      <c r="A2742">
        <v>430</v>
      </c>
      <c r="B2742" t="str">
        <f>CONCATENATE(_22_05_2024__71315[[#This Row],[ID транспорта]],_22_05_2024__71315[[#This Row],[дата путевого листа]])</f>
        <v>43045393</v>
      </c>
      <c r="C2742" s="20" t="s">
        <v>472</v>
      </c>
      <c r="D2742" s="19">
        <v>45393</v>
      </c>
      <c r="E2742">
        <v>49</v>
      </c>
      <c r="F2742">
        <f>COUNTIF(Телематика!B:B,_22_05_2024__71315[[#This Row],[Столбец1]])</f>
        <v>1</v>
      </c>
    </row>
    <row r="2743" spans="1:6" x14ac:dyDescent="0.2">
      <c r="A2743">
        <v>430</v>
      </c>
      <c r="B2743" t="str">
        <f>CONCATENATE(_22_05_2024__71315[[#This Row],[ID транспорта]],_22_05_2024__71315[[#This Row],[дата путевого листа]])</f>
        <v>43045394</v>
      </c>
      <c r="C2743" s="20" t="s">
        <v>472</v>
      </c>
      <c r="D2743" s="19">
        <v>45394</v>
      </c>
      <c r="E2743">
        <v>16</v>
      </c>
      <c r="F2743">
        <f>COUNTIF(Телематика!B:B,_22_05_2024__71315[[#This Row],[Столбец1]])</f>
        <v>1</v>
      </c>
    </row>
    <row r="2744" spans="1:6" x14ac:dyDescent="0.2">
      <c r="A2744">
        <v>430</v>
      </c>
      <c r="B2744" t="str">
        <f>CONCATENATE(_22_05_2024__71315[[#This Row],[ID транспорта]],_22_05_2024__71315[[#This Row],[дата путевого листа]])</f>
        <v>43045397</v>
      </c>
      <c r="C2744" s="20" t="s">
        <v>472</v>
      </c>
      <c r="D2744" s="19">
        <v>45397</v>
      </c>
      <c r="E2744">
        <v>8</v>
      </c>
      <c r="F2744">
        <f>COUNTIF(Телематика!B:B,_22_05_2024__71315[[#This Row],[Столбец1]])</f>
        <v>1</v>
      </c>
    </row>
    <row r="2745" spans="1:6" x14ac:dyDescent="0.2">
      <c r="A2745">
        <v>430</v>
      </c>
      <c r="B2745" t="str">
        <f>CONCATENATE(_22_05_2024__71315[[#This Row],[ID транспорта]],_22_05_2024__71315[[#This Row],[дата путевого листа]])</f>
        <v>43045400</v>
      </c>
      <c r="C2745" s="20" t="s">
        <v>472</v>
      </c>
      <c r="D2745" s="19">
        <v>45400</v>
      </c>
      <c r="E2745">
        <v>28</v>
      </c>
      <c r="F2745">
        <f>COUNTIF(Телематика!B:B,_22_05_2024__71315[[#This Row],[Столбец1]])</f>
        <v>1</v>
      </c>
    </row>
    <row r="2746" spans="1:6" x14ac:dyDescent="0.2">
      <c r="A2746">
        <v>430</v>
      </c>
      <c r="B2746" t="str">
        <f>CONCATENATE(_22_05_2024__71315[[#This Row],[ID транспорта]],_22_05_2024__71315[[#This Row],[дата путевого листа]])</f>
        <v>43045401</v>
      </c>
      <c r="C2746" s="20" t="s">
        <v>472</v>
      </c>
      <c r="D2746" s="19">
        <v>45401</v>
      </c>
      <c r="E2746">
        <v>298</v>
      </c>
      <c r="F2746">
        <f>COUNTIF(Телематика!B:B,_22_05_2024__71315[[#This Row],[Столбец1]])</f>
        <v>1</v>
      </c>
    </row>
    <row r="2747" spans="1:6" x14ac:dyDescent="0.2">
      <c r="A2747">
        <v>430</v>
      </c>
      <c r="B2747" t="str">
        <f>CONCATENATE(_22_05_2024__71315[[#This Row],[ID транспорта]],_22_05_2024__71315[[#This Row],[дата путевого листа]])</f>
        <v>43045402</v>
      </c>
      <c r="C2747" s="20" t="s">
        <v>472</v>
      </c>
      <c r="D2747" s="19">
        <v>45402</v>
      </c>
      <c r="E2747">
        <v>10</v>
      </c>
      <c r="F2747">
        <f>COUNTIF(Телематика!B:B,_22_05_2024__71315[[#This Row],[Столбец1]])</f>
        <v>1</v>
      </c>
    </row>
    <row r="2748" spans="1:6" x14ac:dyDescent="0.2">
      <c r="A2748">
        <v>430</v>
      </c>
      <c r="B2748" t="str">
        <f>CONCATENATE(_22_05_2024__71315[[#This Row],[ID транспорта]],_22_05_2024__71315[[#This Row],[дата путевого листа]])</f>
        <v>43045405</v>
      </c>
      <c r="C2748" s="20" t="s">
        <v>472</v>
      </c>
      <c r="D2748" s="19">
        <v>45405</v>
      </c>
      <c r="E2748">
        <v>54</v>
      </c>
      <c r="F2748">
        <f>COUNTIF(Телематика!B:B,_22_05_2024__71315[[#This Row],[Столбец1]])</f>
        <v>1</v>
      </c>
    </row>
    <row r="2749" spans="1:6" x14ac:dyDescent="0.2">
      <c r="A2749">
        <v>430</v>
      </c>
      <c r="B2749" t="str">
        <f>CONCATENATE(_22_05_2024__71315[[#This Row],[ID транспорта]],_22_05_2024__71315[[#This Row],[дата путевого листа]])</f>
        <v>43045406</v>
      </c>
      <c r="C2749" s="20" t="s">
        <v>472</v>
      </c>
      <c r="D2749" s="19">
        <v>45406</v>
      </c>
      <c r="E2749">
        <v>14</v>
      </c>
      <c r="F2749">
        <f>COUNTIF(Телематика!B:B,_22_05_2024__71315[[#This Row],[Столбец1]])</f>
        <v>1</v>
      </c>
    </row>
    <row r="2750" spans="1:6" x14ac:dyDescent="0.2">
      <c r="A2750">
        <v>430</v>
      </c>
      <c r="B2750" t="str">
        <f>CONCATENATE(_22_05_2024__71315[[#This Row],[ID транспорта]],_22_05_2024__71315[[#This Row],[дата путевого листа]])</f>
        <v>43045407</v>
      </c>
      <c r="C2750" s="20" t="s">
        <v>472</v>
      </c>
      <c r="D2750" s="19">
        <v>45407</v>
      </c>
      <c r="E2750">
        <v>22</v>
      </c>
      <c r="F2750">
        <f>COUNTIF(Телематика!B:B,_22_05_2024__71315[[#This Row],[Столбец1]])</f>
        <v>1</v>
      </c>
    </row>
    <row r="2751" spans="1:6" x14ac:dyDescent="0.2">
      <c r="A2751">
        <v>430</v>
      </c>
      <c r="B2751" t="str">
        <f>CONCATENATE(_22_05_2024__71315[[#This Row],[ID транспорта]],_22_05_2024__71315[[#This Row],[дата путевого листа]])</f>
        <v>43045408</v>
      </c>
      <c r="C2751" s="20" t="s">
        <v>472</v>
      </c>
      <c r="D2751" s="19">
        <v>45408</v>
      </c>
      <c r="E2751">
        <v>455</v>
      </c>
      <c r="F2751">
        <f>COUNTIF(Телематика!B:B,_22_05_2024__71315[[#This Row],[Столбец1]])</f>
        <v>1</v>
      </c>
    </row>
    <row r="2752" spans="1:6" x14ac:dyDescent="0.2">
      <c r="A2752">
        <v>430</v>
      </c>
      <c r="B2752" t="str">
        <f>CONCATENATE(_22_05_2024__71315[[#This Row],[ID транспорта]],_22_05_2024__71315[[#This Row],[дата путевого листа]])</f>
        <v>43045409</v>
      </c>
      <c r="C2752" s="20" t="s">
        <v>472</v>
      </c>
      <c r="D2752" s="19">
        <v>45409</v>
      </c>
      <c r="E2752">
        <v>26</v>
      </c>
      <c r="F2752">
        <f>COUNTIF(Телематика!B:B,_22_05_2024__71315[[#This Row],[Столбец1]])</f>
        <v>1</v>
      </c>
    </row>
    <row r="2753" spans="1:6" x14ac:dyDescent="0.2">
      <c r="A2753">
        <v>430</v>
      </c>
      <c r="B2753" t="str">
        <f>CONCATENATE(_22_05_2024__71315[[#This Row],[ID транспорта]],_22_05_2024__71315[[#This Row],[дата путевого листа]])</f>
        <v>43045410</v>
      </c>
      <c r="C2753" s="20" t="s">
        <v>472</v>
      </c>
      <c r="D2753" s="19">
        <v>45410</v>
      </c>
      <c r="E2753">
        <v>8</v>
      </c>
      <c r="F2753">
        <f>COUNTIF(Телематика!B:B,_22_05_2024__71315[[#This Row],[Столбец1]])</f>
        <v>1</v>
      </c>
    </row>
    <row r="2754" spans="1:6" x14ac:dyDescent="0.2">
      <c r="A2754">
        <v>431</v>
      </c>
      <c r="B2754" t="str">
        <f>CONCATENATE(_22_05_2024__71315[[#This Row],[ID транспорта]],_22_05_2024__71315[[#This Row],[дата путевого листа]])</f>
        <v>43145383</v>
      </c>
      <c r="C2754" s="20" t="s">
        <v>473</v>
      </c>
      <c r="D2754" s="19">
        <v>45383</v>
      </c>
      <c r="E2754">
        <v>876</v>
      </c>
      <c r="F2754">
        <f>COUNTIF(Телематика!B:B,_22_05_2024__71315[[#This Row],[Столбец1]])</f>
        <v>1</v>
      </c>
    </row>
    <row r="2755" spans="1:6" x14ac:dyDescent="0.2">
      <c r="A2755">
        <v>431</v>
      </c>
      <c r="B2755" t="str">
        <f>CONCATENATE(_22_05_2024__71315[[#This Row],[ID транспорта]],_22_05_2024__71315[[#This Row],[дата путевого листа]])</f>
        <v>43145384</v>
      </c>
      <c r="C2755" s="20" t="s">
        <v>473</v>
      </c>
      <c r="D2755" s="19">
        <v>45384</v>
      </c>
      <c r="E2755">
        <v>347</v>
      </c>
      <c r="F2755">
        <f>COUNTIF(Телематика!B:B,_22_05_2024__71315[[#This Row],[Столбец1]])</f>
        <v>1</v>
      </c>
    </row>
    <row r="2756" spans="1:6" x14ac:dyDescent="0.2">
      <c r="A2756">
        <v>431</v>
      </c>
      <c r="B2756" t="str">
        <f>CONCATENATE(_22_05_2024__71315[[#This Row],[ID транспорта]],_22_05_2024__71315[[#This Row],[дата путевого листа]])</f>
        <v>43145385</v>
      </c>
      <c r="C2756" s="20" t="s">
        <v>473</v>
      </c>
      <c r="D2756" s="19">
        <v>45385</v>
      </c>
      <c r="E2756">
        <v>279</v>
      </c>
      <c r="F2756">
        <f>COUNTIF(Телематика!B:B,_22_05_2024__71315[[#This Row],[Столбец1]])</f>
        <v>1</v>
      </c>
    </row>
    <row r="2757" spans="1:6" x14ac:dyDescent="0.2">
      <c r="A2757">
        <v>431</v>
      </c>
      <c r="B2757" t="str">
        <f>CONCATENATE(_22_05_2024__71315[[#This Row],[ID транспорта]],_22_05_2024__71315[[#This Row],[дата путевого листа]])</f>
        <v>43145386</v>
      </c>
      <c r="C2757" s="20" t="s">
        <v>473</v>
      </c>
      <c r="D2757" s="19">
        <v>45386</v>
      </c>
      <c r="E2757">
        <v>156</v>
      </c>
      <c r="F2757">
        <f>COUNTIF(Телематика!B:B,_22_05_2024__71315[[#This Row],[Столбец1]])</f>
        <v>1</v>
      </c>
    </row>
    <row r="2758" spans="1:6" x14ac:dyDescent="0.2">
      <c r="A2758">
        <v>431</v>
      </c>
      <c r="B2758" t="str">
        <f>CONCATENATE(_22_05_2024__71315[[#This Row],[ID транспорта]],_22_05_2024__71315[[#This Row],[дата путевого листа]])</f>
        <v>43145387</v>
      </c>
      <c r="C2758" s="20" t="s">
        <v>473</v>
      </c>
      <c r="D2758" s="19">
        <v>45387</v>
      </c>
      <c r="E2758">
        <v>157</v>
      </c>
      <c r="F2758">
        <f>COUNTIF(Телематика!B:B,_22_05_2024__71315[[#This Row],[Столбец1]])</f>
        <v>1</v>
      </c>
    </row>
    <row r="2759" spans="1:6" x14ac:dyDescent="0.2">
      <c r="A2759">
        <v>431</v>
      </c>
      <c r="B2759" t="str">
        <f>CONCATENATE(_22_05_2024__71315[[#This Row],[ID транспорта]],_22_05_2024__71315[[#This Row],[дата путевого листа]])</f>
        <v>43145388</v>
      </c>
      <c r="C2759" s="20" t="s">
        <v>473</v>
      </c>
      <c r="D2759" s="19">
        <v>45388</v>
      </c>
      <c r="E2759">
        <v>364</v>
      </c>
      <c r="F2759">
        <f>COUNTIF(Телематика!B:B,_22_05_2024__71315[[#This Row],[Столбец1]])</f>
        <v>1</v>
      </c>
    </row>
    <row r="2760" spans="1:6" x14ac:dyDescent="0.2">
      <c r="A2760">
        <v>431</v>
      </c>
      <c r="B2760" t="str">
        <f>CONCATENATE(_22_05_2024__71315[[#This Row],[ID транспорта]],_22_05_2024__71315[[#This Row],[дата путевого листа]])</f>
        <v>43145389</v>
      </c>
      <c r="C2760" s="20" t="s">
        <v>473</v>
      </c>
      <c r="D2760" s="19">
        <v>45389</v>
      </c>
      <c r="E2760">
        <v>163</v>
      </c>
      <c r="F2760">
        <f>COUNTIF(Телематика!B:B,_22_05_2024__71315[[#This Row],[Столбец1]])</f>
        <v>1</v>
      </c>
    </row>
    <row r="2761" spans="1:6" hidden="1" x14ac:dyDescent="0.2">
      <c r="A2761">
        <v>431</v>
      </c>
      <c r="B2761" t="str">
        <f>CONCATENATE(_22_05_2024__71315[[#This Row],[ID транспорта]],_22_05_2024__71315[[#This Row],[дата путевого листа]])</f>
        <v>43145390</v>
      </c>
      <c r="C2761" s="20" t="s">
        <v>473</v>
      </c>
      <c r="D2761" s="19">
        <v>45390</v>
      </c>
      <c r="E2761">
        <v>56</v>
      </c>
      <c r="F2761">
        <f>COUNTIF(Телематика!B:B,_22_05_2024__71315[[#This Row],[Столбец1]])</f>
        <v>1</v>
      </c>
    </row>
    <row r="2762" spans="1:6" x14ac:dyDescent="0.2">
      <c r="A2762">
        <v>431</v>
      </c>
      <c r="B2762" t="str">
        <f>CONCATENATE(_22_05_2024__71315[[#This Row],[ID транспорта]],_22_05_2024__71315[[#This Row],[дата путевого листа]])</f>
        <v>43145391</v>
      </c>
      <c r="C2762" s="20" t="s">
        <v>473</v>
      </c>
      <c r="D2762" s="19">
        <v>45391</v>
      </c>
      <c r="E2762">
        <v>138</v>
      </c>
      <c r="F2762">
        <f>COUNTIF(Телематика!B:B,_22_05_2024__71315[[#This Row],[Столбец1]])</f>
        <v>1</v>
      </c>
    </row>
    <row r="2763" spans="1:6" x14ac:dyDescent="0.2">
      <c r="A2763">
        <v>431</v>
      </c>
      <c r="B2763" t="str">
        <f>CONCATENATE(_22_05_2024__71315[[#This Row],[ID транспорта]],_22_05_2024__71315[[#This Row],[дата путевого листа]])</f>
        <v>43145392</v>
      </c>
      <c r="C2763" s="20" t="s">
        <v>473</v>
      </c>
      <c r="D2763" s="19">
        <v>45392</v>
      </c>
      <c r="E2763">
        <v>269</v>
      </c>
      <c r="F2763">
        <f>COUNTIF(Телематика!B:B,_22_05_2024__71315[[#This Row],[Столбец1]])</f>
        <v>1</v>
      </c>
    </row>
    <row r="2764" spans="1:6" x14ac:dyDescent="0.2">
      <c r="A2764">
        <v>431</v>
      </c>
      <c r="B2764" t="str">
        <f>CONCATENATE(_22_05_2024__71315[[#This Row],[ID транспорта]],_22_05_2024__71315[[#This Row],[дата путевого листа]])</f>
        <v>43145393</v>
      </c>
      <c r="C2764" s="20" t="s">
        <v>473</v>
      </c>
      <c r="D2764" s="19">
        <v>45393</v>
      </c>
      <c r="E2764">
        <v>453</v>
      </c>
      <c r="F2764">
        <f>COUNTIF(Телематика!B:B,_22_05_2024__71315[[#This Row],[Столбец1]])</f>
        <v>1</v>
      </c>
    </row>
    <row r="2765" spans="1:6" x14ac:dyDescent="0.2">
      <c r="A2765">
        <v>431</v>
      </c>
      <c r="B2765" t="str">
        <f>CONCATENATE(_22_05_2024__71315[[#This Row],[ID транспорта]],_22_05_2024__71315[[#This Row],[дата путевого листа]])</f>
        <v>43145394</v>
      </c>
      <c r="C2765" s="20" t="s">
        <v>473</v>
      </c>
      <c r="D2765" s="19">
        <v>45394</v>
      </c>
      <c r="E2765">
        <v>939</v>
      </c>
      <c r="F2765">
        <f>COUNTIF(Телематика!B:B,_22_05_2024__71315[[#This Row],[Столбец1]])</f>
        <v>1</v>
      </c>
    </row>
    <row r="2766" spans="1:6" x14ac:dyDescent="0.2">
      <c r="A2766">
        <v>431</v>
      </c>
      <c r="B2766" t="str">
        <f>CONCATENATE(_22_05_2024__71315[[#This Row],[ID транспорта]],_22_05_2024__71315[[#This Row],[дата путевого листа]])</f>
        <v>43145395</v>
      </c>
      <c r="C2766" s="20" t="s">
        <v>473</v>
      </c>
      <c r="D2766" s="19">
        <v>45395</v>
      </c>
      <c r="E2766">
        <v>180</v>
      </c>
      <c r="F2766">
        <f>COUNTIF(Телематика!B:B,_22_05_2024__71315[[#This Row],[Столбец1]])</f>
        <v>1</v>
      </c>
    </row>
    <row r="2767" spans="1:6" x14ac:dyDescent="0.2">
      <c r="A2767">
        <v>431</v>
      </c>
      <c r="B2767" t="str">
        <f>CONCATENATE(_22_05_2024__71315[[#This Row],[ID транспорта]],_22_05_2024__71315[[#This Row],[дата путевого листа]])</f>
        <v>43145397</v>
      </c>
      <c r="C2767" s="20" t="s">
        <v>473</v>
      </c>
      <c r="D2767" s="19">
        <v>45397</v>
      </c>
      <c r="E2767">
        <v>619</v>
      </c>
      <c r="F2767">
        <f>COUNTIF(Телематика!B:B,_22_05_2024__71315[[#This Row],[Столбец1]])</f>
        <v>1</v>
      </c>
    </row>
    <row r="2768" spans="1:6" x14ac:dyDescent="0.2">
      <c r="A2768">
        <v>431</v>
      </c>
      <c r="B2768" t="str">
        <f>CONCATENATE(_22_05_2024__71315[[#This Row],[ID транспорта]],_22_05_2024__71315[[#This Row],[дата путевого листа]])</f>
        <v>43145398</v>
      </c>
      <c r="C2768" s="20" t="s">
        <v>473</v>
      </c>
      <c r="D2768" s="19">
        <v>45398</v>
      </c>
      <c r="E2768">
        <v>912</v>
      </c>
      <c r="F2768">
        <f>COUNTIF(Телематика!B:B,_22_05_2024__71315[[#This Row],[Столбец1]])</f>
        <v>1</v>
      </c>
    </row>
    <row r="2769" spans="1:6" x14ac:dyDescent="0.2">
      <c r="A2769">
        <v>431</v>
      </c>
      <c r="B2769" t="str">
        <f>CONCATENATE(_22_05_2024__71315[[#This Row],[ID транспорта]],_22_05_2024__71315[[#This Row],[дата путевого листа]])</f>
        <v>43145399</v>
      </c>
      <c r="C2769" s="20" t="s">
        <v>473</v>
      </c>
      <c r="D2769" s="19">
        <v>45399</v>
      </c>
      <c r="E2769">
        <v>978</v>
      </c>
      <c r="F2769">
        <f>COUNTIF(Телематика!B:B,_22_05_2024__71315[[#This Row],[Столбец1]])</f>
        <v>1</v>
      </c>
    </row>
    <row r="2770" spans="1:6" x14ac:dyDescent="0.2">
      <c r="A2770">
        <v>431</v>
      </c>
      <c r="B2770" t="str">
        <f>CONCATENATE(_22_05_2024__71315[[#This Row],[ID транспорта]],_22_05_2024__71315[[#This Row],[дата путевого листа]])</f>
        <v>43145400</v>
      </c>
      <c r="C2770" s="20" t="s">
        <v>473</v>
      </c>
      <c r="D2770" s="19">
        <v>45400</v>
      </c>
      <c r="E2770">
        <v>952</v>
      </c>
      <c r="F2770">
        <f>COUNTIF(Телематика!B:B,_22_05_2024__71315[[#This Row],[Столбец1]])</f>
        <v>1</v>
      </c>
    </row>
    <row r="2771" spans="1:6" x14ac:dyDescent="0.2">
      <c r="A2771">
        <v>431</v>
      </c>
      <c r="B2771" t="str">
        <f>CONCATENATE(_22_05_2024__71315[[#This Row],[ID транспорта]],_22_05_2024__71315[[#This Row],[дата путевого листа]])</f>
        <v>43145401</v>
      </c>
      <c r="C2771" s="20" t="s">
        <v>473</v>
      </c>
      <c r="D2771" s="19">
        <v>45401</v>
      </c>
      <c r="E2771">
        <v>781</v>
      </c>
      <c r="F2771">
        <f>COUNTIF(Телематика!B:B,_22_05_2024__71315[[#This Row],[Столбец1]])</f>
        <v>1</v>
      </c>
    </row>
    <row r="2772" spans="1:6" x14ac:dyDescent="0.2">
      <c r="A2772">
        <v>431</v>
      </c>
      <c r="B2772" t="str">
        <f>CONCATENATE(_22_05_2024__71315[[#This Row],[ID транспорта]],_22_05_2024__71315[[#This Row],[дата путевого листа]])</f>
        <v>43145402</v>
      </c>
      <c r="C2772" s="20" t="s">
        <v>473</v>
      </c>
      <c r="D2772" s="19">
        <v>45402</v>
      </c>
      <c r="E2772">
        <v>907.14</v>
      </c>
      <c r="F2772">
        <f>COUNTIF(Телематика!B:B,_22_05_2024__71315[[#This Row],[Столбец1]])</f>
        <v>1</v>
      </c>
    </row>
    <row r="2773" spans="1:6" x14ac:dyDescent="0.2">
      <c r="A2773">
        <v>431</v>
      </c>
      <c r="B2773" t="str">
        <f>CONCATENATE(_22_05_2024__71315[[#This Row],[ID транспорта]],_22_05_2024__71315[[#This Row],[дата путевого листа]])</f>
        <v>43145403</v>
      </c>
      <c r="C2773" s="20" t="s">
        <v>473</v>
      </c>
      <c r="D2773" s="19">
        <v>45403</v>
      </c>
      <c r="E2773">
        <v>822</v>
      </c>
      <c r="F2773">
        <f>COUNTIF(Телематика!B:B,_22_05_2024__71315[[#This Row],[Столбец1]])</f>
        <v>1</v>
      </c>
    </row>
    <row r="2774" spans="1:6" x14ac:dyDescent="0.2">
      <c r="A2774">
        <v>431</v>
      </c>
      <c r="B2774" t="str">
        <f>CONCATENATE(_22_05_2024__71315[[#This Row],[ID транспорта]],_22_05_2024__71315[[#This Row],[дата путевого листа]])</f>
        <v>43145404</v>
      </c>
      <c r="C2774" s="20" t="s">
        <v>473</v>
      </c>
      <c r="D2774" s="19">
        <v>45404</v>
      </c>
      <c r="E2774">
        <v>873</v>
      </c>
      <c r="F2774">
        <f>COUNTIF(Телематика!B:B,_22_05_2024__71315[[#This Row],[Столбец1]])</f>
        <v>1</v>
      </c>
    </row>
    <row r="2775" spans="1:6" x14ac:dyDescent="0.2">
      <c r="A2775">
        <v>431</v>
      </c>
      <c r="B2775" t="str">
        <f>CONCATENATE(_22_05_2024__71315[[#This Row],[ID транспорта]],_22_05_2024__71315[[#This Row],[дата путевого листа]])</f>
        <v>43145405</v>
      </c>
      <c r="C2775" s="20" t="s">
        <v>473</v>
      </c>
      <c r="D2775" s="19">
        <v>45405</v>
      </c>
      <c r="E2775">
        <v>536</v>
      </c>
      <c r="F2775">
        <f>COUNTIF(Телематика!B:B,_22_05_2024__71315[[#This Row],[Столбец1]])</f>
        <v>1</v>
      </c>
    </row>
    <row r="2776" spans="1:6" x14ac:dyDescent="0.2">
      <c r="A2776">
        <v>431</v>
      </c>
      <c r="B2776" t="str">
        <f>CONCATENATE(_22_05_2024__71315[[#This Row],[ID транспорта]],_22_05_2024__71315[[#This Row],[дата путевого листа]])</f>
        <v>43145406</v>
      </c>
      <c r="C2776" s="20" t="s">
        <v>473</v>
      </c>
      <c r="D2776" s="19">
        <v>45406</v>
      </c>
      <c r="E2776">
        <v>105</v>
      </c>
      <c r="F2776">
        <f>COUNTIF(Телематика!B:B,_22_05_2024__71315[[#This Row],[Столбец1]])</f>
        <v>1</v>
      </c>
    </row>
    <row r="2777" spans="1:6" x14ac:dyDescent="0.2">
      <c r="A2777">
        <v>431</v>
      </c>
      <c r="B2777" t="str">
        <f>CONCATENATE(_22_05_2024__71315[[#This Row],[ID транспорта]],_22_05_2024__71315[[#This Row],[дата путевого листа]])</f>
        <v>43145407</v>
      </c>
      <c r="C2777" s="20" t="s">
        <v>473</v>
      </c>
      <c r="D2777" s="19">
        <v>45407</v>
      </c>
      <c r="E2777">
        <v>463</v>
      </c>
      <c r="F2777">
        <f>COUNTIF(Телематика!B:B,_22_05_2024__71315[[#This Row],[Столбец1]])</f>
        <v>1</v>
      </c>
    </row>
    <row r="2778" spans="1:6" x14ac:dyDescent="0.2">
      <c r="A2778">
        <v>431</v>
      </c>
      <c r="B2778" t="str">
        <f>CONCATENATE(_22_05_2024__71315[[#This Row],[ID транспорта]],_22_05_2024__71315[[#This Row],[дата путевого листа]])</f>
        <v>43145408</v>
      </c>
      <c r="C2778" s="20" t="s">
        <v>473</v>
      </c>
      <c r="D2778" s="19">
        <v>45408</v>
      </c>
      <c r="E2778">
        <v>222.86</v>
      </c>
      <c r="F2778">
        <f>COUNTIF(Телематика!B:B,_22_05_2024__71315[[#This Row],[Столбец1]])</f>
        <v>1</v>
      </c>
    </row>
    <row r="2779" spans="1:6" x14ac:dyDescent="0.2">
      <c r="A2779">
        <v>431</v>
      </c>
      <c r="B2779" t="str">
        <f>CONCATENATE(_22_05_2024__71315[[#This Row],[ID транспорта]],_22_05_2024__71315[[#This Row],[дата путевого листа]])</f>
        <v>43145409</v>
      </c>
      <c r="C2779" s="20" t="s">
        <v>473</v>
      </c>
      <c r="D2779" s="19">
        <v>45409</v>
      </c>
      <c r="E2779">
        <v>125</v>
      </c>
      <c r="F2779">
        <f>COUNTIF(Телематика!B:B,_22_05_2024__71315[[#This Row],[Столбец1]])</f>
        <v>1</v>
      </c>
    </row>
    <row r="2780" spans="1:6" x14ac:dyDescent="0.2">
      <c r="A2780">
        <v>431</v>
      </c>
      <c r="B2780" t="str">
        <f>CONCATENATE(_22_05_2024__71315[[#This Row],[ID транспорта]],_22_05_2024__71315[[#This Row],[дата путевого листа]])</f>
        <v>43145410</v>
      </c>
      <c r="C2780" s="20" t="s">
        <v>473</v>
      </c>
      <c r="D2780" s="19">
        <v>45410</v>
      </c>
      <c r="E2780">
        <v>719</v>
      </c>
      <c r="F2780">
        <f>COUNTIF(Телематика!B:B,_22_05_2024__71315[[#This Row],[Столбец1]])</f>
        <v>1</v>
      </c>
    </row>
    <row r="2781" spans="1:6" x14ac:dyDescent="0.2">
      <c r="A2781">
        <v>431</v>
      </c>
      <c r="B2781" t="str">
        <f>CONCATENATE(_22_05_2024__71315[[#This Row],[ID транспорта]],_22_05_2024__71315[[#This Row],[дата путевого листа]])</f>
        <v>43145411</v>
      </c>
      <c r="C2781" s="20" t="s">
        <v>473</v>
      </c>
      <c r="D2781" s="19">
        <v>45411</v>
      </c>
      <c r="E2781">
        <v>345</v>
      </c>
      <c r="F2781">
        <f>COUNTIF(Телематика!B:B,_22_05_2024__71315[[#This Row],[Столбец1]])</f>
        <v>1</v>
      </c>
    </row>
    <row r="2782" spans="1:6" x14ac:dyDescent="0.2">
      <c r="A2782">
        <v>431</v>
      </c>
      <c r="B2782" t="str">
        <f>CONCATENATE(_22_05_2024__71315[[#This Row],[ID транспорта]],_22_05_2024__71315[[#This Row],[дата путевого листа]])</f>
        <v>43145412</v>
      </c>
      <c r="C2782" s="20" t="s">
        <v>473</v>
      </c>
      <c r="D2782" s="19">
        <v>45412</v>
      </c>
      <c r="E2782">
        <v>432</v>
      </c>
      <c r="F2782">
        <f>COUNTIF(Телематика!B:B,_22_05_2024__71315[[#This Row],[Столбец1]])</f>
        <v>1</v>
      </c>
    </row>
    <row r="2783" spans="1:6" hidden="1" x14ac:dyDescent="0.2">
      <c r="A2783">
        <v>432</v>
      </c>
      <c r="B2783" t="str">
        <f>CONCATENATE(_22_05_2024__71315[[#This Row],[ID транспорта]],_22_05_2024__71315[[#This Row],[дата путевого листа]])</f>
        <v>43245383</v>
      </c>
      <c r="C2783" s="20" t="s">
        <v>474</v>
      </c>
      <c r="D2783" s="19">
        <v>45383</v>
      </c>
      <c r="E2783">
        <v>173</v>
      </c>
      <c r="F2783">
        <f>COUNTIF(Телематика!B:B,_22_05_2024__71315[[#This Row],[Столбец1]])</f>
        <v>1</v>
      </c>
    </row>
    <row r="2784" spans="1:6" hidden="1" x14ac:dyDescent="0.2">
      <c r="A2784">
        <v>432</v>
      </c>
      <c r="B2784" t="str">
        <f>CONCATENATE(_22_05_2024__71315[[#This Row],[ID транспорта]],_22_05_2024__71315[[#This Row],[дата путевого листа]])</f>
        <v>43245384</v>
      </c>
      <c r="C2784" s="20" t="s">
        <v>474</v>
      </c>
      <c r="D2784" s="19">
        <v>45384</v>
      </c>
      <c r="E2784">
        <v>347</v>
      </c>
      <c r="F2784">
        <f>COUNTIF(Телематика!B:B,_22_05_2024__71315[[#This Row],[Столбец1]])</f>
        <v>1</v>
      </c>
    </row>
    <row r="2785" spans="1:6" hidden="1" x14ac:dyDescent="0.2">
      <c r="A2785">
        <v>432</v>
      </c>
      <c r="B2785" t="str">
        <f>CONCATENATE(_22_05_2024__71315[[#This Row],[ID транспорта]],_22_05_2024__71315[[#This Row],[дата путевого листа]])</f>
        <v>43245385</v>
      </c>
      <c r="C2785" s="20" t="s">
        <v>474</v>
      </c>
      <c r="D2785" s="19">
        <v>45385</v>
      </c>
      <c r="E2785">
        <v>279</v>
      </c>
      <c r="F2785">
        <f>COUNTIF(Телематика!B:B,_22_05_2024__71315[[#This Row],[Столбец1]])</f>
        <v>1</v>
      </c>
    </row>
    <row r="2786" spans="1:6" hidden="1" x14ac:dyDescent="0.2">
      <c r="A2786">
        <v>432</v>
      </c>
      <c r="B2786" t="str">
        <f>CONCATENATE(_22_05_2024__71315[[#This Row],[ID транспорта]],_22_05_2024__71315[[#This Row],[дата путевого листа]])</f>
        <v>43245386</v>
      </c>
      <c r="C2786" s="20" t="s">
        <v>474</v>
      </c>
      <c r="D2786" s="19">
        <v>45386</v>
      </c>
      <c r="E2786">
        <v>156</v>
      </c>
      <c r="F2786">
        <f>COUNTIF(Телематика!B:B,_22_05_2024__71315[[#This Row],[Столбец1]])</f>
        <v>1</v>
      </c>
    </row>
    <row r="2787" spans="1:6" hidden="1" x14ac:dyDescent="0.2">
      <c r="A2787">
        <v>432</v>
      </c>
      <c r="B2787" t="str">
        <f>CONCATENATE(_22_05_2024__71315[[#This Row],[ID транспорта]],_22_05_2024__71315[[#This Row],[дата путевого листа]])</f>
        <v>43245387</v>
      </c>
      <c r="C2787" s="20" t="s">
        <v>474</v>
      </c>
      <c r="D2787" s="19">
        <v>45387</v>
      </c>
      <c r="E2787">
        <v>157</v>
      </c>
      <c r="F2787">
        <f>COUNTIF(Телематика!B:B,_22_05_2024__71315[[#This Row],[Столбец1]])</f>
        <v>1</v>
      </c>
    </row>
    <row r="2788" spans="1:6" x14ac:dyDescent="0.2">
      <c r="A2788">
        <v>432</v>
      </c>
      <c r="B2788" t="str">
        <f>CONCATENATE(_22_05_2024__71315[[#This Row],[ID транспорта]],_22_05_2024__71315[[#This Row],[дата путевого листа]])</f>
        <v>43245388</v>
      </c>
      <c r="C2788" s="20" t="s">
        <v>474</v>
      </c>
      <c r="D2788" s="19">
        <v>45388</v>
      </c>
      <c r="E2788">
        <v>364</v>
      </c>
      <c r="F2788">
        <f>COUNTIF(Телематика!B:B,_22_05_2024__71315[[#This Row],[Столбец1]])</f>
        <v>1</v>
      </c>
    </row>
    <row r="2789" spans="1:6" x14ac:dyDescent="0.2">
      <c r="A2789">
        <v>432</v>
      </c>
      <c r="B2789" t="str">
        <f>CONCATENATE(_22_05_2024__71315[[#This Row],[ID транспорта]],_22_05_2024__71315[[#This Row],[дата путевого листа]])</f>
        <v>43245389</v>
      </c>
      <c r="C2789" s="20" t="s">
        <v>474</v>
      </c>
      <c r="D2789" s="19">
        <v>45389</v>
      </c>
      <c r="E2789">
        <v>163</v>
      </c>
      <c r="F2789">
        <f>COUNTIF(Телематика!B:B,_22_05_2024__71315[[#This Row],[Столбец1]])</f>
        <v>1</v>
      </c>
    </row>
    <row r="2790" spans="1:6" x14ac:dyDescent="0.2">
      <c r="A2790">
        <v>432</v>
      </c>
      <c r="B2790" t="str">
        <f>CONCATENATE(_22_05_2024__71315[[#This Row],[ID транспорта]],_22_05_2024__71315[[#This Row],[дата путевого листа]])</f>
        <v>43245390</v>
      </c>
      <c r="C2790" s="20" t="s">
        <v>474</v>
      </c>
      <c r="D2790" s="19">
        <v>45390</v>
      </c>
      <c r="E2790">
        <v>56</v>
      </c>
      <c r="F2790">
        <f>COUNTIF(Телематика!B:B,_22_05_2024__71315[[#This Row],[Столбец1]])</f>
        <v>1</v>
      </c>
    </row>
    <row r="2791" spans="1:6" x14ac:dyDescent="0.2">
      <c r="A2791">
        <v>432</v>
      </c>
      <c r="B2791" t="str">
        <f>CONCATENATE(_22_05_2024__71315[[#This Row],[ID транспорта]],_22_05_2024__71315[[#This Row],[дата путевого листа]])</f>
        <v>43245391</v>
      </c>
      <c r="C2791" s="20" t="s">
        <v>474</v>
      </c>
      <c r="D2791" s="19">
        <v>45391</v>
      </c>
      <c r="E2791">
        <v>138</v>
      </c>
      <c r="F2791">
        <f>COUNTIF(Телематика!B:B,_22_05_2024__71315[[#This Row],[Столбец1]])</f>
        <v>1</v>
      </c>
    </row>
    <row r="2792" spans="1:6" x14ac:dyDescent="0.2">
      <c r="A2792">
        <v>432</v>
      </c>
      <c r="B2792" t="str">
        <f>CONCATENATE(_22_05_2024__71315[[#This Row],[ID транспорта]],_22_05_2024__71315[[#This Row],[дата путевого листа]])</f>
        <v>43245392</v>
      </c>
      <c r="C2792" s="20" t="s">
        <v>474</v>
      </c>
      <c r="D2792" s="19">
        <v>45392</v>
      </c>
      <c r="E2792">
        <v>269</v>
      </c>
      <c r="F2792">
        <f>COUNTIF(Телематика!B:B,_22_05_2024__71315[[#This Row],[Столбец1]])</f>
        <v>1</v>
      </c>
    </row>
    <row r="2793" spans="1:6" x14ac:dyDescent="0.2">
      <c r="A2793">
        <v>432</v>
      </c>
      <c r="B2793" t="str">
        <f>CONCATENATE(_22_05_2024__71315[[#This Row],[ID транспорта]],_22_05_2024__71315[[#This Row],[дата путевого листа]])</f>
        <v>43245393</v>
      </c>
      <c r="C2793" s="20" t="s">
        <v>474</v>
      </c>
      <c r="D2793" s="19">
        <v>45393</v>
      </c>
      <c r="E2793">
        <v>453</v>
      </c>
      <c r="F2793">
        <f>COUNTIF(Телематика!B:B,_22_05_2024__71315[[#This Row],[Столбец1]])</f>
        <v>1</v>
      </c>
    </row>
    <row r="2794" spans="1:6" x14ac:dyDescent="0.2">
      <c r="A2794">
        <v>432</v>
      </c>
      <c r="B2794" t="str">
        <f>CONCATENATE(_22_05_2024__71315[[#This Row],[ID транспорта]],_22_05_2024__71315[[#This Row],[дата путевого листа]])</f>
        <v>43245394</v>
      </c>
      <c r="C2794" s="20" t="s">
        <v>474</v>
      </c>
      <c r="D2794" s="19">
        <v>45394</v>
      </c>
      <c r="E2794">
        <v>939</v>
      </c>
      <c r="F2794">
        <f>COUNTIF(Телематика!B:B,_22_05_2024__71315[[#This Row],[Столбец1]])</f>
        <v>1</v>
      </c>
    </row>
    <row r="2795" spans="1:6" x14ac:dyDescent="0.2">
      <c r="A2795">
        <v>432</v>
      </c>
      <c r="B2795" t="str">
        <f>CONCATENATE(_22_05_2024__71315[[#This Row],[ID транспорта]],_22_05_2024__71315[[#This Row],[дата путевого листа]])</f>
        <v>43245395</v>
      </c>
      <c r="C2795" s="20" t="s">
        <v>474</v>
      </c>
      <c r="D2795" s="19">
        <v>45395</v>
      </c>
      <c r="E2795">
        <v>180</v>
      </c>
      <c r="F2795">
        <f>COUNTIF(Телематика!B:B,_22_05_2024__71315[[#This Row],[Столбец1]])</f>
        <v>1</v>
      </c>
    </row>
    <row r="2796" spans="1:6" x14ac:dyDescent="0.2">
      <c r="A2796">
        <v>432</v>
      </c>
      <c r="B2796" t="str">
        <f>CONCATENATE(_22_05_2024__71315[[#This Row],[ID транспорта]],_22_05_2024__71315[[#This Row],[дата путевого листа]])</f>
        <v>43245397</v>
      </c>
      <c r="C2796" s="20" t="s">
        <v>474</v>
      </c>
      <c r="D2796" s="19">
        <v>45397</v>
      </c>
      <c r="E2796">
        <v>619</v>
      </c>
      <c r="F2796">
        <f>COUNTIF(Телематика!B:B,_22_05_2024__71315[[#This Row],[Столбец1]])</f>
        <v>1</v>
      </c>
    </row>
    <row r="2797" spans="1:6" x14ac:dyDescent="0.2">
      <c r="A2797">
        <v>432</v>
      </c>
      <c r="B2797" t="str">
        <f>CONCATENATE(_22_05_2024__71315[[#This Row],[ID транспорта]],_22_05_2024__71315[[#This Row],[дата путевого листа]])</f>
        <v>43245398</v>
      </c>
      <c r="C2797" s="20" t="s">
        <v>474</v>
      </c>
      <c r="D2797" s="19">
        <v>45398</v>
      </c>
      <c r="E2797">
        <v>912</v>
      </c>
      <c r="F2797">
        <f>COUNTIF(Телематика!B:B,_22_05_2024__71315[[#This Row],[Столбец1]])</f>
        <v>1</v>
      </c>
    </row>
    <row r="2798" spans="1:6" x14ac:dyDescent="0.2">
      <c r="A2798">
        <v>432</v>
      </c>
      <c r="B2798" t="str">
        <f>CONCATENATE(_22_05_2024__71315[[#This Row],[ID транспорта]],_22_05_2024__71315[[#This Row],[дата путевого листа]])</f>
        <v>43245399</v>
      </c>
      <c r="C2798" s="20" t="s">
        <v>474</v>
      </c>
      <c r="D2798" s="19">
        <v>45399</v>
      </c>
      <c r="E2798">
        <v>978</v>
      </c>
      <c r="F2798">
        <f>COUNTIF(Телематика!B:B,_22_05_2024__71315[[#This Row],[Столбец1]])</f>
        <v>1</v>
      </c>
    </row>
    <row r="2799" spans="1:6" x14ac:dyDescent="0.2">
      <c r="A2799">
        <v>432</v>
      </c>
      <c r="B2799" t="str">
        <f>CONCATENATE(_22_05_2024__71315[[#This Row],[ID транспорта]],_22_05_2024__71315[[#This Row],[дата путевого листа]])</f>
        <v>43245400</v>
      </c>
      <c r="C2799" s="20" t="s">
        <v>474</v>
      </c>
      <c r="D2799" s="19">
        <v>45400</v>
      </c>
      <c r="E2799">
        <v>23</v>
      </c>
      <c r="F2799">
        <f>COUNTIF(Телематика!B:B,_22_05_2024__71315[[#This Row],[Столбец1]])</f>
        <v>1</v>
      </c>
    </row>
    <row r="2800" spans="1:6" x14ac:dyDescent="0.2">
      <c r="A2800">
        <v>432</v>
      </c>
      <c r="B2800" t="str">
        <f>CONCATENATE(_22_05_2024__71315[[#This Row],[ID транспорта]],_22_05_2024__71315[[#This Row],[дата путевого листа]])</f>
        <v>43245401</v>
      </c>
      <c r="C2800" s="20" t="s">
        <v>474</v>
      </c>
      <c r="D2800" s="19">
        <v>45401</v>
      </c>
      <c r="E2800">
        <v>781</v>
      </c>
      <c r="F2800">
        <f>COUNTIF(Телематика!B:B,_22_05_2024__71315[[#This Row],[Столбец1]])</f>
        <v>1</v>
      </c>
    </row>
    <row r="2801" spans="1:6" hidden="1" x14ac:dyDescent="0.2">
      <c r="A2801">
        <v>432</v>
      </c>
      <c r="B2801" t="str">
        <f>CONCATENATE(_22_05_2024__71315[[#This Row],[ID транспорта]],_22_05_2024__71315[[#This Row],[дата путевого листа]])</f>
        <v>43245402</v>
      </c>
      <c r="C2801" s="20" t="s">
        <v>474</v>
      </c>
      <c r="D2801" s="19">
        <v>45402</v>
      </c>
      <c r="E2801">
        <v>907.14</v>
      </c>
      <c r="F2801">
        <f>COUNTIF(Телематика!B:B,_22_05_2024__71315[[#This Row],[Столбец1]])</f>
        <v>1</v>
      </c>
    </row>
    <row r="2802" spans="1:6" x14ac:dyDescent="0.2">
      <c r="A2802">
        <v>432</v>
      </c>
      <c r="B2802" t="str">
        <f>CONCATENATE(_22_05_2024__71315[[#This Row],[ID транспорта]],_22_05_2024__71315[[#This Row],[дата путевого листа]])</f>
        <v>43245403</v>
      </c>
      <c r="C2802" s="20" t="s">
        <v>474</v>
      </c>
      <c r="D2802" s="19">
        <v>45403</v>
      </c>
      <c r="E2802">
        <v>822</v>
      </c>
      <c r="F2802">
        <f>COUNTIF(Телематика!B:B,_22_05_2024__71315[[#This Row],[Столбец1]])</f>
        <v>1</v>
      </c>
    </row>
    <row r="2803" spans="1:6" x14ac:dyDescent="0.2">
      <c r="A2803">
        <v>432</v>
      </c>
      <c r="B2803" t="str">
        <f>CONCATENATE(_22_05_2024__71315[[#This Row],[ID транспорта]],_22_05_2024__71315[[#This Row],[дата путевого листа]])</f>
        <v>43245404</v>
      </c>
      <c r="C2803" s="20" t="s">
        <v>474</v>
      </c>
      <c r="D2803" s="19">
        <v>45404</v>
      </c>
      <c r="E2803">
        <v>873</v>
      </c>
      <c r="F2803">
        <f>COUNTIF(Телематика!B:B,_22_05_2024__71315[[#This Row],[Столбец1]])</f>
        <v>1</v>
      </c>
    </row>
    <row r="2804" spans="1:6" x14ac:dyDescent="0.2">
      <c r="A2804">
        <v>432</v>
      </c>
      <c r="B2804" t="str">
        <f>CONCATENATE(_22_05_2024__71315[[#This Row],[ID транспорта]],_22_05_2024__71315[[#This Row],[дата путевого листа]])</f>
        <v>43245405</v>
      </c>
      <c r="C2804" s="20" t="s">
        <v>474</v>
      </c>
      <c r="D2804" s="19">
        <v>45405</v>
      </c>
      <c r="E2804">
        <v>536</v>
      </c>
      <c r="F2804">
        <f>COUNTIF(Телематика!B:B,_22_05_2024__71315[[#This Row],[Столбец1]])</f>
        <v>1</v>
      </c>
    </row>
    <row r="2805" spans="1:6" x14ac:dyDescent="0.2">
      <c r="A2805">
        <v>432</v>
      </c>
      <c r="B2805" t="str">
        <f>CONCATENATE(_22_05_2024__71315[[#This Row],[ID транспорта]],_22_05_2024__71315[[#This Row],[дата путевого листа]])</f>
        <v>43245406</v>
      </c>
      <c r="C2805" s="20" t="s">
        <v>474</v>
      </c>
      <c r="D2805" s="19">
        <v>45406</v>
      </c>
      <c r="E2805">
        <v>135</v>
      </c>
      <c r="F2805">
        <f>COUNTIF(Телематика!B:B,_22_05_2024__71315[[#This Row],[Столбец1]])</f>
        <v>1</v>
      </c>
    </row>
    <row r="2806" spans="1:6" x14ac:dyDescent="0.2">
      <c r="A2806">
        <v>432</v>
      </c>
      <c r="B2806" t="str">
        <f>CONCATENATE(_22_05_2024__71315[[#This Row],[ID транспорта]],_22_05_2024__71315[[#This Row],[дата путевого листа]])</f>
        <v>43245407</v>
      </c>
      <c r="C2806" s="20" t="s">
        <v>474</v>
      </c>
      <c r="D2806" s="19">
        <v>45407</v>
      </c>
      <c r="E2806">
        <v>463</v>
      </c>
      <c r="F2806">
        <f>COUNTIF(Телематика!B:B,_22_05_2024__71315[[#This Row],[Столбец1]])</f>
        <v>1</v>
      </c>
    </row>
    <row r="2807" spans="1:6" x14ac:dyDescent="0.2">
      <c r="A2807">
        <v>432</v>
      </c>
      <c r="B2807" t="str">
        <f>CONCATENATE(_22_05_2024__71315[[#This Row],[ID транспорта]],_22_05_2024__71315[[#This Row],[дата путевого листа]])</f>
        <v>43245408</v>
      </c>
      <c r="C2807" s="20" t="s">
        <v>474</v>
      </c>
      <c r="D2807" s="19">
        <v>45408</v>
      </c>
      <c r="E2807">
        <v>222.86</v>
      </c>
      <c r="F2807">
        <f>COUNTIF(Телематика!B:B,_22_05_2024__71315[[#This Row],[Столбец1]])</f>
        <v>1</v>
      </c>
    </row>
    <row r="2808" spans="1:6" x14ac:dyDescent="0.2">
      <c r="A2808">
        <v>432</v>
      </c>
      <c r="B2808" t="str">
        <f>CONCATENATE(_22_05_2024__71315[[#This Row],[ID транспорта]],_22_05_2024__71315[[#This Row],[дата путевого листа]])</f>
        <v>43245409</v>
      </c>
      <c r="C2808" s="20" t="s">
        <v>474</v>
      </c>
      <c r="D2808" s="19">
        <v>45409</v>
      </c>
      <c r="E2808">
        <v>125</v>
      </c>
      <c r="F2808">
        <f>COUNTIF(Телематика!B:B,_22_05_2024__71315[[#This Row],[Столбец1]])</f>
        <v>1</v>
      </c>
    </row>
    <row r="2809" spans="1:6" x14ac:dyDescent="0.2">
      <c r="A2809">
        <v>432</v>
      </c>
      <c r="B2809" t="str">
        <f>CONCATENATE(_22_05_2024__71315[[#This Row],[ID транспорта]],_22_05_2024__71315[[#This Row],[дата путевого листа]])</f>
        <v>43245410</v>
      </c>
      <c r="C2809" s="20" t="s">
        <v>474</v>
      </c>
      <c r="D2809" s="19">
        <v>45410</v>
      </c>
      <c r="E2809">
        <v>719</v>
      </c>
      <c r="F2809">
        <f>COUNTIF(Телематика!B:B,_22_05_2024__71315[[#This Row],[Столбец1]])</f>
        <v>1</v>
      </c>
    </row>
    <row r="2810" spans="1:6" x14ac:dyDescent="0.2">
      <c r="A2810">
        <v>432</v>
      </c>
      <c r="B2810" t="str">
        <f>CONCATENATE(_22_05_2024__71315[[#This Row],[ID транспорта]],_22_05_2024__71315[[#This Row],[дата путевого листа]])</f>
        <v>43245411</v>
      </c>
      <c r="C2810" s="20" t="s">
        <v>474</v>
      </c>
      <c r="D2810" s="19">
        <v>45411</v>
      </c>
      <c r="E2810">
        <v>145</v>
      </c>
      <c r="F2810">
        <f>COUNTIF(Телематика!B:B,_22_05_2024__71315[[#This Row],[Столбец1]])</f>
        <v>1</v>
      </c>
    </row>
    <row r="2811" spans="1:6" x14ac:dyDescent="0.2">
      <c r="A2811">
        <v>432</v>
      </c>
      <c r="B2811" t="str">
        <f>CONCATENATE(_22_05_2024__71315[[#This Row],[ID транспорта]],_22_05_2024__71315[[#This Row],[дата путевого листа]])</f>
        <v>43245412</v>
      </c>
      <c r="C2811" s="20" t="s">
        <v>474</v>
      </c>
      <c r="D2811" s="19">
        <v>45412</v>
      </c>
      <c r="E2811">
        <v>432</v>
      </c>
      <c r="F2811">
        <f>COUNTIF(Телематика!B:B,_22_05_2024__71315[[#This Row],[Столбец1]])</f>
        <v>1</v>
      </c>
    </row>
    <row r="2812" spans="1:6" hidden="1" x14ac:dyDescent="0.2">
      <c r="A2812">
        <v>433</v>
      </c>
      <c r="B2812" t="str">
        <f>CONCATENATE(_22_05_2024__71315[[#This Row],[ID транспорта]],_22_05_2024__71315[[#This Row],[дата путевого листа]])</f>
        <v>43345383</v>
      </c>
      <c r="C2812" s="20" t="s">
        <v>475</v>
      </c>
      <c r="D2812" s="19">
        <v>45383</v>
      </c>
      <c r="E2812">
        <v>123</v>
      </c>
      <c r="F2812">
        <f>COUNTIF(Телематика!B:B,_22_05_2024__71315[[#This Row],[Столбец1]])</f>
        <v>1</v>
      </c>
    </row>
    <row r="2813" spans="1:6" hidden="1" x14ac:dyDescent="0.2">
      <c r="A2813">
        <v>433</v>
      </c>
      <c r="B2813" t="str">
        <f>CONCATENATE(_22_05_2024__71315[[#This Row],[ID транспорта]],_22_05_2024__71315[[#This Row],[дата путевого листа]])</f>
        <v>43345384</v>
      </c>
      <c r="C2813" s="20" t="s">
        <v>475</v>
      </c>
      <c r="D2813" s="19">
        <v>45384</v>
      </c>
      <c r="E2813">
        <v>347</v>
      </c>
      <c r="F2813">
        <f>COUNTIF(Телематика!B:B,_22_05_2024__71315[[#This Row],[Столбец1]])</f>
        <v>1</v>
      </c>
    </row>
    <row r="2814" spans="1:6" hidden="1" x14ac:dyDescent="0.2">
      <c r="A2814">
        <v>433</v>
      </c>
      <c r="B2814" t="str">
        <f>CONCATENATE(_22_05_2024__71315[[#This Row],[ID транспорта]],_22_05_2024__71315[[#This Row],[дата путевого листа]])</f>
        <v>43345385</v>
      </c>
      <c r="C2814" s="20" t="s">
        <v>475</v>
      </c>
      <c r="D2814" s="19">
        <v>45385</v>
      </c>
      <c r="E2814">
        <v>279</v>
      </c>
      <c r="F2814">
        <f>COUNTIF(Телематика!B:B,_22_05_2024__71315[[#This Row],[Столбец1]])</f>
        <v>1</v>
      </c>
    </row>
    <row r="2815" spans="1:6" hidden="1" x14ac:dyDescent="0.2">
      <c r="A2815">
        <v>433</v>
      </c>
      <c r="B2815" t="str">
        <f>CONCATENATE(_22_05_2024__71315[[#This Row],[ID транспорта]],_22_05_2024__71315[[#This Row],[дата путевого листа]])</f>
        <v>43345386</v>
      </c>
      <c r="C2815" s="20" t="s">
        <v>475</v>
      </c>
      <c r="D2815" s="19">
        <v>45386</v>
      </c>
      <c r="E2815">
        <v>156</v>
      </c>
      <c r="F2815">
        <f>COUNTIF(Телематика!B:B,_22_05_2024__71315[[#This Row],[Столбец1]])</f>
        <v>1</v>
      </c>
    </row>
    <row r="2816" spans="1:6" hidden="1" x14ac:dyDescent="0.2">
      <c r="A2816">
        <v>433</v>
      </c>
      <c r="B2816" t="str">
        <f>CONCATENATE(_22_05_2024__71315[[#This Row],[ID транспорта]],_22_05_2024__71315[[#This Row],[дата путевого листа]])</f>
        <v>43345387</v>
      </c>
      <c r="C2816" s="20" t="s">
        <v>475</v>
      </c>
      <c r="D2816" s="19">
        <v>45387</v>
      </c>
      <c r="E2816">
        <v>157</v>
      </c>
      <c r="F2816">
        <f>COUNTIF(Телематика!B:B,_22_05_2024__71315[[#This Row],[Столбец1]])</f>
        <v>1</v>
      </c>
    </row>
    <row r="2817" spans="1:6" hidden="1" x14ac:dyDescent="0.2">
      <c r="A2817">
        <v>433</v>
      </c>
      <c r="B2817" t="str">
        <f>CONCATENATE(_22_05_2024__71315[[#This Row],[ID транспорта]],_22_05_2024__71315[[#This Row],[дата путевого листа]])</f>
        <v>43345388</v>
      </c>
      <c r="C2817" s="20" t="s">
        <v>475</v>
      </c>
      <c r="D2817" s="19">
        <v>45388</v>
      </c>
      <c r="E2817">
        <v>364</v>
      </c>
      <c r="F2817">
        <f>COUNTIF(Телематика!B:B,_22_05_2024__71315[[#This Row],[Столбец1]])</f>
        <v>1</v>
      </c>
    </row>
    <row r="2818" spans="1:6" hidden="1" x14ac:dyDescent="0.2">
      <c r="A2818">
        <v>433</v>
      </c>
      <c r="B2818" t="str">
        <f>CONCATENATE(_22_05_2024__71315[[#This Row],[ID транспорта]],_22_05_2024__71315[[#This Row],[дата путевого листа]])</f>
        <v>43345389</v>
      </c>
      <c r="C2818" s="20" t="s">
        <v>475</v>
      </c>
      <c r="D2818" s="19">
        <v>45389</v>
      </c>
      <c r="E2818">
        <v>163</v>
      </c>
      <c r="F2818">
        <f>COUNTIF(Телематика!B:B,_22_05_2024__71315[[#This Row],[Столбец1]])</f>
        <v>1</v>
      </c>
    </row>
    <row r="2819" spans="1:6" hidden="1" x14ac:dyDescent="0.2">
      <c r="A2819">
        <v>433</v>
      </c>
      <c r="B2819" t="str">
        <f>CONCATENATE(_22_05_2024__71315[[#This Row],[ID транспорта]],_22_05_2024__71315[[#This Row],[дата путевого листа]])</f>
        <v>43345390</v>
      </c>
      <c r="C2819" s="20" t="s">
        <v>475</v>
      </c>
      <c r="D2819" s="19">
        <v>45390</v>
      </c>
      <c r="E2819">
        <v>56</v>
      </c>
      <c r="F2819">
        <f>COUNTIF(Телематика!B:B,_22_05_2024__71315[[#This Row],[Столбец1]])</f>
        <v>1</v>
      </c>
    </row>
    <row r="2820" spans="1:6" hidden="1" x14ac:dyDescent="0.2">
      <c r="A2820">
        <v>433</v>
      </c>
      <c r="B2820" t="str">
        <f>CONCATENATE(_22_05_2024__71315[[#This Row],[ID транспорта]],_22_05_2024__71315[[#This Row],[дата путевого листа]])</f>
        <v>43345391</v>
      </c>
      <c r="C2820" s="20" t="s">
        <v>475</v>
      </c>
      <c r="D2820" s="19">
        <v>45391</v>
      </c>
      <c r="E2820">
        <v>131</v>
      </c>
      <c r="F2820">
        <f>COUNTIF(Телематика!B:B,_22_05_2024__71315[[#This Row],[Столбец1]])</f>
        <v>1</v>
      </c>
    </row>
    <row r="2821" spans="1:6" hidden="1" x14ac:dyDescent="0.2">
      <c r="A2821">
        <v>433</v>
      </c>
      <c r="B2821" t="str">
        <f>CONCATENATE(_22_05_2024__71315[[#This Row],[ID транспорта]],_22_05_2024__71315[[#This Row],[дата путевого листа]])</f>
        <v>43345392</v>
      </c>
      <c r="C2821" s="20" t="s">
        <v>475</v>
      </c>
      <c r="D2821" s="19">
        <v>45392</v>
      </c>
      <c r="E2821">
        <v>269</v>
      </c>
      <c r="F2821">
        <f>COUNTIF(Телематика!B:B,_22_05_2024__71315[[#This Row],[Столбец1]])</f>
        <v>1</v>
      </c>
    </row>
    <row r="2822" spans="1:6" hidden="1" x14ac:dyDescent="0.2">
      <c r="A2822">
        <v>433</v>
      </c>
      <c r="B2822" t="str">
        <f>CONCATENATE(_22_05_2024__71315[[#This Row],[ID транспорта]],_22_05_2024__71315[[#This Row],[дата путевого листа]])</f>
        <v>43345393</v>
      </c>
      <c r="C2822" s="20" t="s">
        <v>475</v>
      </c>
      <c r="D2822" s="19">
        <v>45393</v>
      </c>
      <c r="E2822">
        <v>453</v>
      </c>
      <c r="F2822">
        <f>COUNTIF(Телематика!B:B,_22_05_2024__71315[[#This Row],[Столбец1]])</f>
        <v>1</v>
      </c>
    </row>
    <row r="2823" spans="1:6" hidden="1" x14ac:dyDescent="0.2">
      <c r="A2823">
        <v>433</v>
      </c>
      <c r="B2823" t="str">
        <f>CONCATENATE(_22_05_2024__71315[[#This Row],[ID транспорта]],_22_05_2024__71315[[#This Row],[дата путевого листа]])</f>
        <v>43345394</v>
      </c>
      <c r="C2823" s="20" t="s">
        <v>475</v>
      </c>
      <c r="D2823" s="19">
        <v>45394</v>
      </c>
      <c r="E2823">
        <v>939</v>
      </c>
      <c r="F2823">
        <f>COUNTIF(Телематика!B:B,_22_05_2024__71315[[#This Row],[Столбец1]])</f>
        <v>1</v>
      </c>
    </row>
    <row r="2824" spans="1:6" hidden="1" x14ac:dyDescent="0.2">
      <c r="A2824">
        <v>433</v>
      </c>
      <c r="B2824" t="str">
        <f>CONCATENATE(_22_05_2024__71315[[#This Row],[ID транспорта]],_22_05_2024__71315[[#This Row],[дата путевого листа]])</f>
        <v>43345395</v>
      </c>
      <c r="C2824" s="20" t="s">
        <v>475</v>
      </c>
      <c r="D2824" s="19">
        <v>45395</v>
      </c>
      <c r="E2824">
        <v>180</v>
      </c>
      <c r="F2824">
        <f>COUNTIF(Телематика!B:B,_22_05_2024__71315[[#This Row],[Столбец1]])</f>
        <v>1</v>
      </c>
    </row>
    <row r="2825" spans="1:6" hidden="1" x14ac:dyDescent="0.2">
      <c r="A2825">
        <v>433</v>
      </c>
      <c r="B2825" t="str">
        <f>CONCATENATE(_22_05_2024__71315[[#This Row],[ID транспорта]],_22_05_2024__71315[[#This Row],[дата путевого листа]])</f>
        <v>43345397</v>
      </c>
      <c r="C2825" s="20" t="s">
        <v>475</v>
      </c>
      <c r="D2825" s="19">
        <v>45397</v>
      </c>
      <c r="E2825">
        <v>619</v>
      </c>
      <c r="F2825">
        <f>COUNTIF(Телематика!B:B,_22_05_2024__71315[[#This Row],[Столбец1]])</f>
        <v>1</v>
      </c>
    </row>
    <row r="2826" spans="1:6" hidden="1" x14ac:dyDescent="0.2">
      <c r="A2826">
        <v>433</v>
      </c>
      <c r="B2826" t="str">
        <f>CONCATENATE(_22_05_2024__71315[[#This Row],[ID транспорта]],_22_05_2024__71315[[#This Row],[дата путевого листа]])</f>
        <v>43345398</v>
      </c>
      <c r="C2826" s="20" t="s">
        <v>475</v>
      </c>
      <c r="D2826" s="19">
        <v>45398</v>
      </c>
      <c r="E2826">
        <v>912</v>
      </c>
      <c r="F2826">
        <f>COUNTIF(Телематика!B:B,_22_05_2024__71315[[#This Row],[Столбец1]])</f>
        <v>1</v>
      </c>
    </row>
    <row r="2827" spans="1:6" hidden="1" x14ac:dyDescent="0.2">
      <c r="A2827">
        <v>433</v>
      </c>
      <c r="B2827" t="str">
        <f>CONCATENATE(_22_05_2024__71315[[#This Row],[ID транспорта]],_22_05_2024__71315[[#This Row],[дата путевого листа]])</f>
        <v>43345399</v>
      </c>
      <c r="C2827" s="20" t="s">
        <v>475</v>
      </c>
      <c r="D2827" s="19">
        <v>45399</v>
      </c>
      <c r="E2827">
        <v>978</v>
      </c>
      <c r="F2827">
        <f>COUNTIF(Телематика!B:B,_22_05_2024__71315[[#This Row],[Столбец1]])</f>
        <v>1</v>
      </c>
    </row>
    <row r="2828" spans="1:6" hidden="1" x14ac:dyDescent="0.2">
      <c r="A2828">
        <v>433</v>
      </c>
      <c r="B2828" t="str">
        <f>CONCATENATE(_22_05_2024__71315[[#This Row],[ID транспорта]],_22_05_2024__71315[[#This Row],[дата путевого листа]])</f>
        <v>43345400</v>
      </c>
      <c r="C2828" s="20" t="s">
        <v>475</v>
      </c>
      <c r="D2828" s="19">
        <v>45400</v>
      </c>
      <c r="E2828">
        <v>23</v>
      </c>
      <c r="F2828">
        <f>COUNTIF(Телематика!B:B,_22_05_2024__71315[[#This Row],[Столбец1]])</f>
        <v>1</v>
      </c>
    </row>
    <row r="2829" spans="1:6" hidden="1" x14ac:dyDescent="0.2">
      <c r="A2829">
        <v>433</v>
      </c>
      <c r="B2829" t="str">
        <f>CONCATENATE(_22_05_2024__71315[[#This Row],[ID транспорта]],_22_05_2024__71315[[#This Row],[дата путевого листа]])</f>
        <v>43345401</v>
      </c>
      <c r="C2829" s="20" t="s">
        <v>475</v>
      </c>
      <c r="D2829" s="19">
        <v>45401</v>
      </c>
      <c r="E2829">
        <v>781</v>
      </c>
      <c r="F2829">
        <f>COUNTIF(Телематика!B:B,_22_05_2024__71315[[#This Row],[Столбец1]])</f>
        <v>1</v>
      </c>
    </row>
    <row r="2830" spans="1:6" hidden="1" x14ac:dyDescent="0.2">
      <c r="A2830">
        <v>433</v>
      </c>
      <c r="B2830" t="str">
        <f>CONCATENATE(_22_05_2024__71315[[#This Row],[ID транспорта]],_22_05_2024__71315[[#This Row],[дата путевого листа]])</f>
        <v>43345402</v>
      </c>
      <c r="C2830" s="20" t="s">
        <v>475</v>
      </c>
      <c r="D2830" s="19">
        <v>45402</v>
      </c>
      <c r="E2830">
        <v>907.14</v>
      </c>
      <c r="F2830">
        <f>COUNTIF(Телематика!B:B,_22_05_2024__71315[[#This Row],[Столбец1]])</f>
        <v>1</v>
      </c>
    </row>
    <row r="2831" spans="1:6" hidden="1" x14ac:dyDescent="0.2">
      <c r="A2831">
        <v>433</v>
      </c>
      <c r="B2831" t="str">
        <f>CONCATENATE(_22_05_2024__71315[[#This Row],[ID транспорта]],_22_05_2024__71315[[#This Row],[дата путевого листа]])</f>
        <v>43345403</v>
      </c>
      <c r="C2831" s="20" t="s">
        <v>475</v>
      </c>
      <c r="D2831" s="19">
        <v>45403</v>
      </c>
      <c r="E2831">
        <v>822</v>
      </c>
      <c r="F2831">
        <f>COUNTIF(Телематика!B:B,_22_05_2024__71315[[#This Row],[Столбец1]])</f>
        <v>1</v>
      </c>
    </row>
    <row r="2832" spans="1:6" hidden="1" x14ac:dyDescent="0.2">
      <c r="A2832">
        <v>433</v>
      </c>
      <c r="B2832" t="str">
        <f>CONCATENATE(_22_05_2024__71315[[#This Row],[ID транспорта]],_22_05_2024__71315[[#This Row],[дата путевого листа]])</f>
        <v>43345404</v>
      </c>
      <c r="C2832" s="20" t="s">
        <v>475</v>
      </c>
      <c r="D2832" s="19">
        <v>45404</v>
      </c>
      <c r="E2832">
        <v>873</v>
      </c>
      <c r="F2832">
        <f>COUNTIF(Телематика!B:B,_22_05_2024__71315[[#This Row],[Столбец1]])</f>
        <v>1</v>
      </c>
    </row>
    <row r="2833" spans="1:6" hidden="1" x14ac:dyDescent="0.2">
      <c r="A2833">
        <v>433</v>
      </c>
      <c r="B2833" t="str">
        <f>CONCATENATE(_22_05_2024__71315[[#This Row],[ID транспорта]],_22_05_2024__71315[[#This Row],[дата путевого листа]])</f>
        <v>43345405</v>
      </c>
      <c r="C2833" s="20" t="s">
        <v>475</v>
      </c>
      <c r="D2833" s="19">
        <v>45405</v>
      </c>
      <c r="E2833">
        <v>536</v>
      </c>
      <c r="F2833">
        <f>COUNTIF(Телематика!B:B,_22_05_2024__71315[[#This Row],[Столбец1]])</f>
        <v>1</v>
      </c>
    </row>
    <row r="2834" spans="1:6" hidden="1" x14ac:dyDescent="0.2">
      <c r="A2834">
        <v>433</v>
      </c>
      <c r="B2834" t="str">
        <f>CONCATENATE(_22_05_2024__71315[[#This Row],[ID транспорта]],_22_05_2024__71315[[#This Row],[дата путевого листа]])</f>
        <v>43345406</v>
      </c>
      <c r="C2834" s="20" t="s">
        <v>475</v>
      </c>
      <c r="D2834" s="19">
        <v>45406</v>
      </c>
      <c r="E2834">
        <v>135</v>
      </c>
      <c r="F2834">
        <f>COUNTIF(Телематика!B:B,_22_05_2024__71315[[#This Row],[Столбец1]])</f>
        <v>1</v>
      </c>
    </row>
    <row r="2835" spans="1:6" hidden="1" x14ac:dyDescent="0.2">
      <c r="A2835">
        <v>433</v>
      </c>
      <c r="B2835" t="str">
        <f>CONCATENATE(_22_05_2024__71315[[#This Row],[ID транспорта]],_22_05_2024__71315[[#This Row],[дата путевого листа]])</f>
        <v>43345407</v>
      </c>
      <c r="C2835" s="20" t="s">
        <v>475</v>
      </c>
      <c r="D2835" s="19">
        <v>45407</v>
      </c>
      <c r="E2835">
        <v>63</v>
      </c>
      <c r="F2835">
        <f>COUNTIF(Телематика!B:B,_22_05_2024__71315[[#This Row],[Столбец1]])</f>
        <v>1</v>
      </c>
    </row>
    <row r="2836" spans="1:6" hidden="1" x14ac:dyDescent="0.2">
      <c r="A2836">
        <v>433</v>
      </c>
      <c r="B2836" t="str">
        <f>CONCATENATE(_22_05_2024__71315[[#This Row],[ID транспорта]],_22_05_2024__71315[[#This Row],[дата путевого листа]])</f>
        <v>43345408</v>
      </c>
      <c r="C2836" s="20" t="s">
        <v>475</v>
      </c>
      <c r="D2836" s="19">
        <v>45408</v>
      </c>
      <c r="E2836">
        <v>222.86</v>
      </c>
      <c r="F2836">
        <f>COUNTIF(Телематика!B:B,_22_05_2024__71315[[#This Row],[Столбец1]])</f>
        <v>1</v>
      </c>
    </row>
    <row r="2837" spans="1:6" hidden="1" x14ac:dyDescent="0.2">
      <c r="A2837">
        <v>433</v>
      </c>
      <c r="B2837" t="str">
        <f>CONCATENATE(_22_05_2024__71315[[#This Row],[ID транспорта]],_22_05_2024__71315[[#This Row],[дата путевого листа]])</f>
        <v>43345409</v>
      </c>
      <c r="C2837" s="20" t="s">
        <v>475</v>
      </c>
      <c r="D2837" s="19">
        <v>45409</v>
      </c>
      <c r="E2837">
        <v>125</v>
      </c>
      <c r="F2837">
        <f>COUNTIF(Телематика!B:B,_22_05_2024__71315[[#This Row],[Столбец1]])</f>
        <v>1</v>
      </c>
    </row>
    <row r="2838" spans="1:6" hidden="1" x14ac:dyDescent="0.2">
      <c r="A2838">
        <v>433</v>
      </c>
      <c r="B2838" t="str">
        <f>CONCATENATE(_22_05_2024__71315[[#This Row],[ID транспорта]],_22_05_2024__71315[[#This Row],[дата путевого листа]])</f>
        <v>43345410</v>
      </c>
      <c r="C2838" s="20" t="s">
        <v>475</v>
      </c>
      <c r="D2838" s="19">
        <v>45410</v>
      </c>
      <c r="E2838">
        <v>719</v>
      </c>
      <c r="F2838">
        <f>COUNTIF(Телематика!B:B,_22_05_2024__71315[[#This Row],[Столбец1]])</f>
        <v>1</v>
      </c>
    </row>
    <row r="2839" spans="1:6" hidden="1" x14ac:dyDescent="0.2">
      <c r="A2839">
        <v>433</v>
      </c>
      <c r="B2839" t="str">
        <f>CONCATENATE(_22_05_2024__71315[[#This Row],[ID транспорта]],_22_05_2024__71315[[#This Row],[дата путевого листа]])</f>
        <v>43345411</v>
      </c>
      <c r="C2839" s="20" t="s">
        <v>475</v>
      </c>
      <c r="D2839" s="19">
        <v>45411</v>
      </c>
      <c r="E2839">
        <v>145</v>
      </c>
      <c r="F2839">
        <f>COUNTIF(Телематика!B:B,_22_05_2024__71315[[#This Row],[Столбец1]])</f>
        <v>1</v>
      </c>
    </row>
    <row r="2840" spans="1:6" hidden="1" x14ac:dyDescent="0.2">
      <c r="A2840">
        <v>433</v>
      </c>
      <c r="B2840" t="str">
        <f>CONCATENATE(_22_05_2024__71315[[#This Row],[ID транспорта]],_22_05_2024__71315[[#This Row],[дата путевого листа]])</f>
        <v>43345412</v>
      </c>
      <c r="C2840" s="20" t="s">
        <v>475</v>
      </c>
      <c r="D2840" s="19">
        <v>45412</v>
      </c>
      <c r="E2840">
        <v>432</v>
      </c>
      <c r="F2840">
        <f>COUNTIF(Телематика!B:B,_22_05_2024__71315[[#This Row],[Столбец1]])</f>
        <v>1</v>
      </c>
    </row>
    <row r="2841" spans="1:6" hidden="1" x14ac:dyDescent="0.2">
      <c r="A2841">
        <v>434</v>
      </c>
      <c r="B2841" t="str">
        <f>CONCATENATE(_22_05_2024__71315[[#This Row],[ID транспорта]],_22_05_2024__71315[[#This Row],[дата путевого листа]])</f>
        <v>43445383</v>
      </c>
      <c r="C2841" s="20" t="s">
        <v>476</v>
      </c>
      <c r="D2841" s="19">
        <v>45383</v>
      </c>
      <c r="E2841">
        <v>1254</v>
      </c>
      <c r="F2841">
        <f>COUNTIF(Телематика!B:B,_22_05_2024__71315[[#This Row],[Столбец1]])</f>
        <v>1</v>
      </c>
    </row>
    <row r="2842" spans="1:6" hidden="1" x14ac:dyDescent="0.2">
      <c r="A2842">
        <v>434</v>
      </c>
      <c r="B2842" t="str">
        <f>CONCATENATE(_22_05_2024__71315[[#This Row],[ID транспорта]],_22_05_2024__71315[[#This Row],[дата путевого листа]])</f>
        <v>43445384</v>
      </c>
      <c r="C2842" s="20" t="s">
        <v>476</v>
      </c>
      <c r="D2842" s="19">
        <v>45384</v>
      </c>
      <c r="E2842">
        <v>347</v>
      </c>
      <c r="F2842">
        <f>COUNTIF(Телематика!B:B,_22_05_2024__71315[[#This Row],[Столбец1]])</f>
        <v>1</v>
      </c>
    </row>
    <row r="2843" spans="1:6" hidden="1" x14ac:dyDescent="0.2">
      <c r="A2843">
        <v>434</v>
      </c>
      <c r="B2843" t="str">
        <f>CONCATENATE(_22_05_2024__71315[[#This Row],[ID транспорта]],_22_05_2024__71315[[#This Row],[дата путевого листа]])</f>
        <v>43445385</v>
      </c>
      <c r="C2843" s="20" t="s">
        <v>476</v>
      </c>
      <c r="D2843" s="19">
        <v>45385</v>
      </c>
      <c r="E2843">
        <v>279</v>
      </c>
      <c r="F2843">
        <f>COUNTIF(Телематика!B:B,_22_05_2024__71315[[#This Row],[Столбец1]])</f>
        <v>1</v>
      </c>
    </row>
    <row r="2844" spans="1:6" hidden="1" x14ac:dyDescent="0.2">
      <c r="A2844">
        <v>434</v>
      </c>
      <c r="B2844" t="str">
        <f>CONCATENATE(_22_05_2024__71315[[#This Row],[ID транспорта]],_22_05_2024__71315[[#This Row],[дата путевого листа]])</f>
        <v>43445386</v>
      </c>
      <c r="C2844" s="20" t="s">
        <v>476</v>
      </c>
      <c r="D2844" s="19">
        <v>45386</v>
      </c>
      <c r="E2844">
        <v>156</v>
      </c>
      <c r="F2844">
        <f>COUNTIF(Телематика!B:B,_22_05_2024__71315[[#This Row],[Столбец1]])</f>
        <v>1</v>
      </c>
    </row>
    <row r="2845" spans="1:6" hidden="1" x14ac:dyDescent="0.2">
      <c r="A2845">
        <v>434</v>
      </c>
      <c r="B2845" t="str">
        <f>CONCATENATE(_22_05_2024__71315[[#This Row],[ID транспорта]],_22_05_2024__71315[[#This Row],[дата путевого листа]])</f>
        <v>43445387</v>
      </c>
      <c r="C2845" s="20" t="s">
        <v>476</v>
      </c>
      <c r="D2845" s="19">
        <v>45387</v>
      </c>
      <c r="E2845">
        <v>157</v>
      </c>
      <c r="F2845">
        <f>COUNTIF(Телематика!B:B,_22_05_2024__71315[[#This Row],[Столбец1]])</f>
        <v>1</v>
      </c>
    </row>
    <row r="2846" spans="1:6" hidden="1" x14ac:dyDescent="0.2">
      <c r="A2846">
        <v>434</v>
      </c>
      <c r="B2846" t="str">
        <f>CONCATENATE(_22_05_2024__71315[[#This Row],[ID транспорта]],_22_05_2024__71315[[#This Row],[дата путевого листа]])</f>
        <v>43445388</v>
      </c>
      <c r="C2846" s="20" t="s">
        <v>476</v>
      </c>
      <c r="D2846" s="19">
        <v>45388</v>
      </c>
      <c r="E2846">
        <v>364</v>
      </c>
      <c r="F2846">
        <f>COUNTIF(Телематика!B:B,_22_05_2024__71315[[#This Row],[Столбец1]])</f>
        <v>1</v>
      </c>
    </row>
    <row r="2847" spans="1:6" hidden="1" x14ac:dyDescent="0.2">
      <c r="A2847">
        <v>434</v>
      </c>
      <c r="B2847" t="str">
        <f>CONCATENATE(_22_05_2024__71315[[#This Row],[ID транспорта]],_22_05_2024__71315[[#This Row],[дата путевого листа]])</f>
        <v>43445389</v>
      </c>
      <c r="C2847" s="20" t="s">
        <v>476</v>
      </c>
      <c r="D2847" s="19">
        <v>45389</v>
      </c>
      <c r="E2847">
        <v>163</v>
      </c>
      <c r="F2847">
        <f>COUNTIF(Телематика!B:B,_22_05_2024__71315[[#This Row],[Столбец1]])</f>
        <v>1</v>
      </c>
    </row>
    <row r="2848" spans="1:6" hidden="1" x14ac:dyDescent="0.2">
      <c r="A2848">
        <v>434</v>
      </c>
      <c r="B2848" t="str">
        <f>CONCATENATE(_22_05_2024__71315[[#This Row],[ID транспорта]],_22_05_2024__71315[[#This Row],[дата путевого листа]])</f>
        <v>43445390</v>
      </c>
      <c r="C2848" s="20" t="s">
        <v>476</v>
      </c>
      <c r="D2848" s="19">
        <v>45390</v>
      </c>
      <c r="E2848">
        <v>843</v>
      </c>
      <c r="F2848">
        <f>COUNTIF(Телематика!B:B,_22_05_2024__71315[[#This Row],[Столбец1]])</f>
        <v>1</v>
      </c>
    </row>
    <row r="2849" spans="1:6" hidden="1" x14ac:dyDescent="0.2">
      <c r="A2849">
        <v>434</v>
      </c>
      <c r="B2849" t="str">
        <f>CONCATENATE(_22_05_2024__71315[[#This Row],[ID транспорта]],_22_05_2024__71315[[#This Row],[дата путевого листа]])</f>
        <v>43445391</v>
      </c>
      <c r="C2849" s="20" t="s">
        <v>476</v>
      </c>
      <c r="D2849" s="19">
        <v>45391</v>
      </c>
      <c r="E2849">
        <v>131</v>
      </c>
      <c r="F2849">
        <f>COUNTIF(Телематика!B:B,_22_05_2024__71315[[#This Row],[Столбец1]])</f>
        <v>1</v>
      </c>
    </row>
    <row r="2850" spans="1:6" hidden="1" x14ac:dyDescent="0.2">
      <c r="A2850">
        <v>434</v>
      </c>
      <c r="B2850" t="str">
        <f>CONCATENATE(_22_05_2024__71315[[#This Row],[ID транспорта]],_22_05_2024__71315[[#This Row],[дата путевого листа]])</f>
        <v>43445392</v>
      </c>
      <c r="C2850" s="20" t="s">
        <v>476</v>
      </c>
      <c r="D2850" s="19">
        <v>45392</v>
      </c>
      <c r="E2850">
        <v>269</v>
      </c>
      <c r="F2850">
        <f>COUNTIF(Телематика!B:B,_22_05_2024__71315[[#This Row],[Столбец1]])</f>
        <v>1</v>
      </c>
    </row>
    <row r="2851" spans="1:6" hidden="1" x14ac:dyDescent="0.2">
      <c r="A2851">
        <v>434</v>
      </c>
      <c r="B2851" t="str">
        <f>CONCATENATE(_22_05_2024__71315[[#This Row],[ID транспорта]],_22_05_2024__71315[[#This Row],[дата путевого листа]])</f>
        <v>43445393</v>
      </c>
      <c r="C2851" s="20" t="s">
        <v>476</v>
      </c>
      <c r="D2851" s="19">
        <v>45393</v>
      </c>
      <c r="E2851">
        <v>453</v>
      </c>
      <c r="F2851">
        <f>COUNTIF(Телематика!B:B,_22_05_2024__71315[[#This Row],[Столбец1]])</f>
        <v>1</v>
      </c>
    </row>
    <row r="2852" spans="1:6" hidden="1" x14ac:dyDescent="0.2">
      <c r="A2852">
        <v>434</v>
      </c>
      <c r="B2852" t="str">
        <f>CONCATENATE(_22_05_2024__71315[[#This Row],[ID транспорта]],_22_05_2024__71315[[#This Row],[дата путевого листа]])</f>
        <v>43445394</v>
      </c>
      <c r="C2852" s="20" t="s">
        <v>476</v>
      </c>
      <c r="D2852" s="19">
        <v>45394</v>
      </c>
      <c r="E2852">
        <v>939</v>
      </c>
      <c r="F2852">
        <f>COUNTIF(Телематика!B:B,_22_05_2024__71315[[#This Row],[Столбец1]])</f>
        <v>1</v>
      </c>
    </row>
    <row r="2853" spans="1:6" hidden="1" x14ac:dyDescent="0.2">
      <c r="A2853">
        <v>434</v>
      </c>
      <c r="B2853" t="str">
        <f>CONCATENATE(_22_05_2024__71315[[#This Row],[ID транспорта]],_22_05_2024__71315[[#This Row],[дата путевого листа]])</f>
        <v>43445395</v>
      </c>
      <c r="C2853" s="20" t="s">
        <v>476</v>
      </c>
      <c r="D2853" s="19">
        <v>45395</v>
      </c>
      <c r="E2853">
        <v>180</v>
      </c>
      <c r="F2853">
        <f>COUNTIF(Телематика!B:B,_22_05_2024__71315[[#This Row],[Столбец1]])</f>
        <v>1</v>
      </c>
    </row>
    <row r="2854" spans="1:6" hidden="1" x14ac:dyDescent="0.2">
      <c r="A2854">
        <v>434</v>
      </c>
      <c r="B2854" t="str">
        <f>CONCATENATE(_22_05_2024__71315[[#This Row],[ID транспорта]],_22_05_2024__71315[[#This Row],[дата путевого листа]])</f>
        <v>43445397</v>
      </c>
      <c r="C2854" s="20" t="s">
        <v>476</v>
      </c>
      <c r="D2854" s="19">
        <v>45397</v>
      </c>
      <c r="E2854">
        <v>619</v>
      </c>
      <c r="F2854">
        <f>COUNTIF(Телематика!B:B,_22_05_2024__71315[[#This Row],[Столбец1]])</f>
        <v>1</v>
      </c>
    </row>
    <row r="2855" spans="1:6" hidden="1" x14ac:dyDescent="0.2">
      <c r="A2855">
        <v>434</v>
      </c>
      <c r="B2855" t="str">
        <f>CONCATENATE(_22_05_2024__71315[[#This Row],[ID транспорта]],_22_05_2024__71315[[#This Row],[дата путевого листа]])</f>
        <v>43445398</v>
      </c>
      <c r="C2855" s="20" t="s">
        <v>476</v>
      </c>
      <c r="D2855" s="19">
        <v>45398</v>
      </c>
      <c r="E2855">
        <v>912</v>
      </c>
      <c r="F2855">
        <f>COUNTIF(Телематика!B:B,_22_05_2024__71315[[#This Row],[Столбец1]])</f>
        <v>1</v>
      </c>
    </row>
    <row r="2856" spans="1:6" hidden="1" x14ac:dyDescent="0.2">
      <c r="A2856">
        <v>434</v>
      </c>
      <c r="B2856" t="str">
        <f>CONCATENATE(_22_05_2024__71315[[#This Row],[ID транспорта]],_22_05_2024__71315[[#This Row],[дата путевого листа]])</f>
        <v>43445399</v>
      </c>
      <c r="C2856" s="20" t="s">
        <v>476</v>
      </c>
      <c r="D2856" s="19">
        <v>45399</v>
      </c>
      <c r="E2856">
        <v>978</v>
      </c>
      <c r="F2856">
        <f>COUNTIF(Телематика!B:B,_22_05_2024__71315[[#This Row],[Столбец1]])</f>
        <v>1</v>
      </c>
    </row>
    <row r="2857" spans="1:6" hidden="1" x14ac:dyDescent="0.2">
      <c r="A2857">
        <v>434</v>
      </c>
      <c r="B2857" t="str">
        <f>CONCATENATE(_22_05_2024__71315[[#This Row],[ID транспорта]],_22_05_2024__71315[[#This Row],[дата путевого листа]])</f>
        <v>43445400</v>
      </c>
      <c r="C2857" s="20" t="s">
        <v>476</v>
      </c>
      <c r="D2857" s="19">
        <v>45400</v>
      </c>
      <c r="E2857">
        <v>945</v>
      </c>
      <c r="F2857">
        <f>COUNTIF(Телематика!B:B,_22_05_2024__71315[[#This Row],[Столбец1]])</f>
        <v>1</v>
      </c>
    </row>
    <row r="2858" spans="1:6" hidden="1" x14ac:dyDescent="0.2">
      <c r="A2858">
        <v>434</v>
      </c>
      <c r="B2858" t="str">
        <f>CONCATENATE(_22_05_2024__71315[[#This Row],[ID транспорта]],_22_05_2024__71315[[#This Row],[дата путевого листа]])</f>
        <v>43445401</v>
      </c>
      <c r="C2858" s="20" t="s">
        <v>476</v>
      </c>
      <c r="D2858" s="19">
        <v>45401</v>
      </c>
      <c r="E2858">
        <v>781</v>
      </c>
      <c r="F2858">
        <f>COUNTIF(Телематика!B:B,_22_05_2024__71315[[#This Row],[Столбец1]])</f>
        <v>1</v>
      </c>
    </row>
    <row r="2859" spans="1:6" hidden="1" x14ac:dyDescent="0.2">
      <c r="A2859">
        <v>434</v>
      </c>
      <c r="B2859" t="str">
        <f>CONCATENATE(_22_05_2024__71315[[#This Row],[ID транспорта]],_22_05_2024__71315[[#This Row],[дата путевого листа]])</f>
        <v>43445402</v>
      </c>
      <c r="C2859" s="20" t="s">
        <v>476</v>
      </c>
      <c r="D2859" s="19">
        <v>45402</v>
      </c>
      <c r="E2859">
        <v>907.14</v>
      </c>
      <c r="F2859">
        <f>COUNTIF(Телематика!B:B,_22_05_2024__71315[[#This Row],[Столбец1]])</f>
        <v>1</v>
      </c>
    </row>
    <row r="2860" spans="1:6" hidden="1" x14ac:dyDescent="0.2">
      <c r="A2860">
        <v>434</v>
      </c>
      <c r="B2860" t="str">
        <f>CONCATENATE(_22_05_2024__71315[[#This Row],[ID транспорта]],_22_05_2024__71315[[#This Row],[дата путевого листа]])</f>
        <v>43445403</v>
      </c>
      <c r="C2860" s="20" t="s">
        <v>476</v>
      </c>
      <c r="D2860" s="19">
        <v>45403</v>
      </c>
      <c r="E2860">
        <v>822</v>
      </c>
      <c r="F2860">
        <f>COUNTIF(Телематика!B:B,_22_05_2024__71315[[#This Row],[Столбец1]])</f>
        <v>1</v>
      </c>
    </row>
    <row r="2861" spans="1:6" hidden="1" x14ac:dyDescent="0.2">
      <c r="A2861">
        <v>434</v>
      </c>
      <c r="B2861" t="str">
        <f>CONCATENATE(_22_05_2024__71315[[#This Row],[ID транспорта]],_22_05_2024__71315[[#This Row],[дата путевого листа]])</f>
        <v>43445404</v>
      </c>
      <c r="C2861" s="20" t="s">
        <v>476</v>
      </c>
      <c r="D2861" s="19">
        <v>45404</v>
      </c>
      <c r="E2861">
        <v>873</v>
      </c>
      <c r="F2861">
        <f>COUNTIF(Телематика!B:B,_22_05_2024__71315[[#This Row],[Столбец1]])</f>
        <v>1</v>
      </c>
    </row>
    <row r="2862" spans="1:6" hidden="1" x14ac:dyDescent="0.2">
      <c r="A2862">
        <v>434</v>
      </c>
      <c r="B2862" t="str">
        <f>CONCATENATE(_22_05_2024__71315[[#This Row],[ID транспорта]],_22_05_2024__71315[[#This Row],[дата путевого листа]])</f>
        <v>43445405</v>
      </c>
      <c r="C2862" s="20" t="s">
        <v>476</v>
      </c>
      <c r="D2862" s="19">
        <v>45405</v>
      </c>
      <c r="E2862">
        <v>536</v>
      </c>
      <c r="F2862">
        <f>COUNTIF(Телематика!B:B,_22_05_2024__71315[[#This Row],[Столбец1]])</f>
        <v>1</v>
      </c>
    </row>
    <row r="2863" spans="1:6" hidden="1" x14ac:dyDescent="0.2">
      <c r="A2863">
        <v>434</v>
      </c>
      <c r="B2863" t="str">
        <f>CONCATENATE(_22_05_2024__71315[[#This Row],[ID транспорта]],_22_05_2024__71315[[#This Row],[дата путевого листа]])</f>
        <v>43445406</v>
      </c>
      <c r="C2863" s="20" t="s">
        <v>476</v>
      </c>
      <c r="D2863" s="19">
        <v>45406</v>
      </c>
      <c r="E2863">
        <v>135</v>
      </c>
      <c r="F2863">
        <f>COUNTIF(Телематика!B:B,_22_05_2024__71315[[#This Row],[Столбец1]])</f>
        <v>1</v>
      </c>
    </row>
    <row r="2864" spans="1:6" hidden="1" x14ac:dyDescent="0.2">
      <c r="A2864">
        <v>434</v>
      </c>
      <c r="B2864" t="str">
        <f>CONCATENATE(_22_05_2024__71315[[#This Row],[ID транспорта]],_22_05_2024__71315[[#This Row],[дата путевого листа]])</f>
        <v>43445407</v>
      </c>
      <c r="C2864" s="20" t="s">
        <v>476</v>
      </c>
      <c r="D2864" s="19">
        <v>45407</v>
      </c>
      <c r="E2864">
        <v>1521</v>
      </c>
      <c r="F2864">
        <f>COUNTIF(Телематика!B:B,_22_05_2024__71315[[#This Row],[Столбец1]])</f>
        <v>1</v>
      </c>
    </row>
    <row r="2865" spans="1:6" hidden="1" x14ac:dyDescent="0.2">
      <c r="A2865">
        <v>434</v>
      </c>
      <c r="B2865" t="str">
        <f>CONCATENATE(_22_05_2024__71315[[#This Row],[ID транспорта]],_22_05_2024__71315[[#This Row],[дата путевого листа]])</f>
        <v>43445408</v>
      </c>
      <c r="C2865" s="20" t="s">
        <v>476</v>
      </c>
      <c r="D2865" s="19">
        <v>45408</v>
      </c>
      <c r="E2865">
        <v>222.86</v>
      </c>
      <c r="F2865">
        <f>COUNTIF(Телематика!B:B,_22_05_2024__71315[[#This Row],[Столбец1]])</f>
        <v>1</v>
      </c>
    </row>
    <row r="2866" spans="1:6" hidden="1" x14ac:dyDescent="0.2">
      <c r="A2866">
        <v>434</v>
      </c>
      <c r="B2866" t="str">
        <f>CONCATENATE(_22_05_2024__71315[[#This Row],[ID транспорта]],_22_05_2024__71315[[#This Row],[дата путевого листа]])</f>
        <v>43445409</v>
      </c>
      <c r="C2866" s="20" t="s">
        <v>476</v>
      </c>
      <c r="D2866" s="19">
        <v>45409</v>
      </c>
      <c r="E2866">
        <v>121</v>
      </c>
      <c r="F2866">
        <f>COUNTIF(Телематика!B:B,_22_05_2024__71315[[#This Row],[Столбец1]])</f>
        <v>1</v>
      </c>
    </row>
    <row r="2867" spans="1:6" hidden="1" x14ac:dyDescent="0.2">
      <c r="A2867">
        <v>434</v>
      </c>
      <c r="B2867" t="str">
        <f>CONCATENATE(_22_05_2024__71315[[#This Row],[ID транспорта]],_22_05_2024__71315[[#This Row],[дата путевого листа]])</f>
        <v>43445410</v>
      </c>
      <c r="C2867" s="20" t="s">
        <v>476</v>
      </c>
      <c r="D2867" s="19">
        <v>45410</v>
      </c>
      <c r="E2867">
        <v>719</v>
      </c>
      <c r="F2867">
        <f>COUNTIF(Телематика!B:B,_22_05_2024__71315[[#This Row],[Столбец1]])</f>
        <v>1</v>
      </c>
    </row>
    <row r="2868" spans="1:6" hidden="1" x14ac:dyDescent="0.2">
      <c r="A2868">
        <v>434</v>
      </c>
      <c r="B2868" t="str">
        <f>CONCATENATE(_22_05_2024__71315[[#This Row],[ID транспорта]],_22_05_2024__71315[[#This Row],[дата путевого листа]])</f>
        <v>43445411</v>
      </c>
      <c r="C2868" s="20" t="s">
        <v>476</v>
      </c>
      <c r="D2868" s="19">
        <v>45411</v>
      </c>
      <c r="E2868">
        <v>956</v>
      </c>
      <c r="F2868">
        <f>COUNTIF(Телематика!B:B,_22_05_2024__71315[[#This Row],[Столбец1]])</f>
        <v>1</v>
      </c>
    </row>
    <row r="2869" spans="1:6" hidden="1" x14ac:dyDescent="0.2">
      <c r="A2869">
        <v>434</v>
      </c>
      <c r="B2869" t="str">
        <f>CONCATENATE(_22_05_2024__71315[[#This Row],[ID транспорта]],_22_05_2024__71315[[#This Row],[дата путевого листа]])</f>
        <v>43445412</v>
      </c>
      <c r="C2869" s="20" t="s">
        <v>476</v>
      </c>
      <c r="D2869" s="19">
        <v>45412</v>
      </c>
      <c r="E2869">
        <v>432</v>
      </c>
      <c r="F2869">
        <f>COUNTIF(Телематика!B:B,_22_05_2024__71315[[#This Row],[Столбец1]])</f>
        <v>1</v>
      </c>
    </row>
    <row r="2870" spans="1:6" hidden="1" x14ac:dyDescent="0.2">
      <c r="A2870">
        <v>435</v>
      </c>
      <c r="B2870" t="str">
        <f>CONCATENATE(_22_05_2024__71315[[#This Row],[ID транспорта]],_22_05_2024__71315[[#This Row],[дата путевого листа]])</f>
        <v>43545383</v>
      </c>
      <c r="C2870" s="20" t="s">
        <v>477</v>
      </c>
      <c r="D2870" s="19">
        <v>45383</v>
      </c>
      <c r="E2870">
        <v>286</v>
      </c>
      <c r="F2870">
        <f>COUNTIF(Телематика!B:B,_22_05_2024__71315[[#This Row],[Столбец1]])</f>
        <v>1</v>
      </c>
    </row>
    <row r="2871" spans="1:6" hidden="1" x14ac:dyDescent="0.2">
      <c r="A2871">
        <v>435</v>
      </c>
      <c r="B2871" t="str">
        <f>CONCATENATE(_22_05_2024__71315[[#This Row],[ID транспорта]],_22_05_2024__71315[[#This Row],[дата путевого листа]])</f>
        <v>43545385</v>
      </c>
      <c r="C2871" s="20" t="s">
        <v>477</v>
      </c>
      <c r="D2871" s="19">
        <v>45385</v>
      </c>
      <c r="E2871">
        <v>56</v>
      </c>
      <c r="F2871">
        <f>COUNTIF(Телематика!B:B,_22_05_2024__71315[[#This Row],[Столбец1]])</f>
        <v>1</v>
      </c>
    </row>
    <row r="2872" spans="1:6" hidden="1" x14ac:dyDescent="0.2">
      <c r="A2872">
        <v>435</v>
      </c>
      <c r="B2872" t="str">
        <f>CONCATENATE(_22_05_2024__71315[[#This Row],[ID транспорта]],_22_05_2024__71315[[#This Row],[дата путевого листа]])</f>
        <v>43545388</v>
      </c>
      <c r="C2872" s="20" t="s">
        <v>477</v>
      </c>
      <c r="D2872" s="19">
        <v>45388</v>
      </c>
      <c r="E2872">
        <v>189</v>
      </c>
      <c r="F2872">
        <f>COUNTIF(Телематика!B:B,_22_05_2024__71315[[#This Row],[Столбец1]])</f>
        <v>1</v>
      </c>
    </row>
    <row r="2873" spans="1:6" hidden="1" x14ac:dyDescent="0.2">
      <c r="A2873">
        <v>435</v>
      </c>
      <c r="B2873" t="str">
        <f>CONCATENATE(_22_05_2024__71315[[#This Row],[ID транспорта]],_22_05_2024__71315[[#This Row],[дата путевого листа]])</f>
        <v>43545391</v>
      </c>
      <c r="C2873" s="20" t="s">
        <v>477</v>
      </c>
      <c r="D2873" s="19">
        <v>45391</v>
      </c>
      <c r="E2873">
        <v>165</v>
      </c>
      <c r="F2873">
        <f>COUNTIF(Телематика!B:B,_22_05_2024__71315[[#This Row],[Столбец1]])</f>
        <v>1</v>
      </c>
    </row>
    <row r="2874" spans="1:6" hidden="1" x14ac:dyDescent="0.2">
      <c r="A2874">
        <v>435</v>
      </c>
      <c r="B2874" t="str">
        <f>CONCATENATE(_22_05_2024__71315[[#This Row],[ID транспорта]],_22_05_2024__71315[[#This Row],[дата путевого листа]])</f>
        <v>43545392</v>
      </c>
      <c r="C2874" s="20" t="s">
        <v>477</v>
      </c>
      <c r="D2874" s="19">
        <v>45392</v>
      </c>
      <c r="E2874">
        <v>564</v>
      </c>
      <c r="F2874">
        <f>COUNTIF(Телематика!B:B,_22_05_2024__71315[[#This Row],[Столбец1]])</f>
        <v>1</v>
      </c>
    </row>
    <row r="2875" spans="1:6" hidden="1" x14ac:dyDescent="0.2">
      <c r="A2875">
        <v>435</v>
      </c>
      <c r="B2875" t="str">
        <f>CONCATENATE(_22_05_2024__71315[[#This Row],[ID транспорта]],_22_05_2024__71315[[#This Row],[дата путевого листа]])</f>
        <v>43545393</v>
      </c>
      <c r="C2875" s="20" t="s">
        <v>477</v>
      </c>
      <c r="D2875" s="19">
        <v>45393</v>
      </c>
      <c r="E2875">
        <v>49</v>
      </c>
      <c r="F2875">
        <f>COUNTIF(Телематика!B:B,_22_05_2024__71315[[#This Row],[Столбец1]])</f>
        <v>1</v>
      </c>
    </row>
    <row r="2876" spans="1:6" hidden="1" x14ac:dyDescent="0.2">
      <c r="A2876">
        <v>435</v>
      </c>
      <c r="B2876" t="str">
        <f>CONCATENATE(_22_05_2024__71315[[#This Row],[ID транспорта]],_22_05_2024__71315[[#This Row],[дата путевого листа]])</f>
        <v>43545394</v>
      </c>
      <c r="C2876" s="20" t="s">
        <v>477</v>
      </c>
      <c r="D2876" s="19">
        <v>45394</v>
      </c>
      <c r="E2876">
        <v>6</v>
      </c>
      <c r="F2876">
        <f>COUNTIF(Телематика!B:B,_22_05_2024__71315[[#This Row],[Столбец1]])</f>
        <v>1</v>
      </c>
    </row>
    <row r="2877" spans="1:6" hidden="1" x14ac:dyDescent="0.2">
      <c r="A2877">
        <v>435</v>
      </c>
      <c r="B2877" t="str">
        <f>CONCATENATE(_22_05_2024__71315[[#This Row],[ID транспорта]],_22_05_2024__71315[[#This Row],[дата путевого листа]])</f>
        <v>43545397</v>
      </c>
      <c r="C2877" s="20" t="s">
        <v>477</v>
      </c>
      <c r="D2877" s="19">
        <v>45397</v>
      </c>
      <c r="E2877">
        <v>5</v>
      </c>
      <c r="F2877">
        <f>COUNTIF(Телематика!B:B,_22_05_2024__71315[[#This Row],[Столбец1]])</f>
        <v>1</v>
      </c>
    </row>
    <row r="2878" spans="1:6" hidden="1" x14ac:dyDescent="0.2">
      <c r="A2878">
        <v>435</v>
      </c>
      <c r="B2878" t="str">
        <f>CONCATENATE(_22_05_2024__71315[[#This Row],[ID транспорта]],_22_05_2024__71315[[#This Row],[дата путевого листа]])</f>
        <v>43545400</v>
      </c>
      <c r="C2878" s="20" t="s">
        <v>477</v>
      </c>
      <c r="D2878" s="19">
        <v>45400</v>
      </c>
      <c r="E2878">
        <v>28</v>
      </c>
      <c r="F2878">
        <f>COUNTIF(Телематика!B:B,_22_05_2024__71315[[#This Row],[Столбец1]])</f>
        <v>1</v>
      </c>
    </row>
    <row r="2879" spans="1:6" hidden="1" x14ac:dyDescent="0.2">
      <c r="A2879">
        <v>435</v>
      </c>
      <c r="B2879" t="str">
        <f>CONCATENATE(_22_05_2024__71315[[#This Row],[ID транспорта]],_22_05_2024__71315[[#This Row],[дата путевого листа]])</f>
        <v>43545401</v>
      </c>
      <c r="C2879" s="20" t="s">
        <v>477</v>
      </c>
      <c r="D2879" s="19">
        <v>45401</v>
      </c>
      <c r="E2879">
        <v>298</v>
      </c>
      <c r="F2879">
        <f>COUNTIF(Телематика!B:B,_22_05_2024__71315[[#This Row],[Столбец1]])</f>
        <v>1</v>
      </c>
    </row>
    <row r="2880" spans="1:6" hidden="1" x14ac:dyDescent="0.2">
      <c r="A2880">
        <v>435</v>
      </c>
      <c r="B2880" t="str">
        <f>CONCATENATE(_22_05_2024__71315[[#This Row],[ID транспорта]],_22_05_2024__71315[[#This Row],[дата путевого листа]])</f>
        <v>43545402</v>
      </c>
      <c r="C2880" s="20" t="s">
        <v>477</v>
      </c>
      <c r="D2880" s="19">
        <v>45402</v>
      </c>
      <c r="E2880">
        <v>10</v>
      </c>
      <c r="F2880">
        <f>COUNTIF(Телематика!B:B,_22_05_2024__71315[[#This Row],[Столбец1]])</f>
        <v>1</v>
      </c>
    </row>
    <row r="2881" spans="1:6" hidden="1" x14ac:dyDescent="0.2">
      <c r="A2881">
        <v>435</v>
      </c>
      <c r="B2881" t="str">
        <f>CONCATENATE(_22_05_2024__71315[[#This Row],[ID транспорта]],_22_05_2024__71315[[#This Row],[дата путевого листа]])</f>
        <v>43545405</v>
      </c>
      <c r="C2881" s="20" t="s">
        <v>477</v>
      </c>
      <c r="D2881" s="19">
        <v>45405</v>
      </c>
      <c r="E2881">
        <v>54</v>
      </c>
      <c r="F2881">
        <f>COUNTIF(Телематика!B:B,_22_05_2024__71315[[#This Row],[Столбец1]])</f>
        <v>1</v>
      </c>
    </row>
    <row r="2882" spans="1:6" hidden="1" x14ac:dyDescent="0.2">
      <c r="A2882">
        <v>435</v>
      </c>
      <c r="B2882" t="str">
        <f>CONCATENATE(_22_05_2024__71315[[#This Row],[ID транспорта]],_22_05_2024__71315[[#This Row],[дата путевого листа]])</f>
        <v>43545406</v>
      </c>
      <c r="C2882" s="20" t="s">
        <v>477</v>
      </c>
      <c r="D2882" s="19">
        <v>45406</v>
      </c>
      <c r="E2882">
        <v>14</v>
      </c>
      <c r="F2882">
        <f>COUNTIF(Телематика!B:B,_22_05_2024__71315[[#This Row],[Столбец1]])</f>
        <v>1</v>
      </c>
    </row>
    <row r="2883" spans="1:6" hidden="1" x14ac:dyDescent="0.2">
      <c r="A2883">
        <v>435</v>
      </c>
      <c r="B2883" t="str">
        <f>CONCATENATE(_22_05_2024__71315[[#This Row],[ID транспорта]],_22_05_2024__71315[[#This Row],[дата путевого листа]])</f>
        <v>43545407</v>
      </c>
      <c r="C2883" s="20" t="s">
        <v>477</v>
      </c>
      <c r="D2883" s="19">
        <v>45407</v>
      </c>
      <c r="E2883">
        <v>22</v>
      </c>
      <c r="F2883">
        <f>COUNTIF(Телематика!B:B,_22_05_2024__71315[[#This Row],[Столбец1]])</f>
        <v>1</v>
      </c>
    </row>
    <row r="2884" spans="1:6" hidden="1" x14ac:dyDescent="0.2">
      <c r="A2884">
        <v>435</v>
      </c>
      <c r="B2884" t="str">
        <f>CONCATENATE(_22_05_2024__71315[[#This Row],[ID транспорта]],_22_05_2024__71315[[#This Row],[дата путевого листа]])</f>
        <v>43545408</v>
      </c>
      <c r="C2884" s="20" t="s">
        <v>477</v>
      </c>
      <c r="D2884" s="19">
        <v>45408</v>
      </c>
      <c r="E2884">
        <v>455</v>
      </c>
      <c r="F2884">
        <f>COUNTIF(Телематика!B:B,_22_05_2024__71315[[#This Row],[Столбец1]])</f>
        <v>1</v>
      </c>
    </row>
    <row r="2885" spans="1:6" hidden="1" x14ac:dyDescent="0.2">
      <c r="A2885">
        <v>435</v>
      </c>
      <c r="B2885" t="str">
        <f>CONCATENATE(_22_05_2024__71315[[#This Row],[ID транспорта]],_22_05_2024__71315[[#This Row],[дата путевого листа]])</f>
        <v>43545409</v>
      </c>
      <c r="C2885" s="20" t="s">
        <v>477</v>
      </c>
      <c r="D2885" s="19">
        <v>45409</v>
      </c>
      <c r="E2885">
        <v>26</v>
      </c>
      <c r="F2885">
        <f>COUNTIF(Телематика!B:B,_22_05_2024__71315[[#This Row],[Столбец1]])</f>
        <v>1</v>
      </c>
    </row>
    <row r="2886" spans="1:6" hidden="1" x14ac:dyDescent="0.2">
      <c r="A2886">
        <v>435</v>
      </c>
      <c r="B2886" t="str">
        <f>CONCATENATE(_22_05_2024__71315[[#This Row],[ID транспорта]],_22_05_2024__71315[[#This Row],[дата путевого листа]])</f>
        <v>43545410</v>
      </c>
      <c r="C2886" s="20" t="s">
        <v>477</v>
      </c>
      <c r="D2886" s="19">
        <v>45410</v>
      </c>
      <c r="E2886">
        <v>8</v>
      </c>
      <c r="F2886">
        <f>COUNTIF(Телематика!B:B,_22_05_2024__71315[[#This Row],[Столбец1]])</f>
        <v>1</v>
      </c>
    </row>
    <row r="2887" spans="1:6" hidden="1" x14ac:dyDescent="0.2">
      <c r="A2887">
        <v>435</v>
      </c>
      <c r="B2887" t="str">
        <f>CONCATENATE(_22_05_2024__71315[[#This Row],[ID транспорта]],_22_05_2024__71315[[#This Row],[дата путевого листа]])</f>
        <v>43545412</v>
      </c>
      <c r="C2887" s="20" t="s">
        <v>477</v>
      </c>
      <c r="D2887" s="19">
        <v>45412</v>
      </c>
      <c r="E2887">
        <v>46</v>
      </c>
      <c r="F2887">
        <f>COUNTIF(Телематика!B:B,_22_05_2024__71315[[#This Row],[Столбец1]])</f>
        <v>1</v>
      </c>
    </row>
    <row r="2888" spans="1:6" x14ac:dyDescent="0.2">
      <c r="A2888">
        <v>436</v>
      </c>
      <c r="B2888" t="str">
        <f>CONCATENATE(_22_05_2024__71315[[#This Row],[ID транспорта]],_22_05_2024__71315[[#This Row],[дата путевого листа]])</f>
        <v>43645387</v>
      </c>
      <c r="C2888" s="20" t="s">
        <v>478</v>
      </c>
      <c r="D2888" s="19">
        <v>45387</v>
      </c>
      <c r="E2888">
        <v>3</v>
      </c>
      <c r="F2888">
        <f>COUNTIF(Телематика!B:B,_22_05_2024__71315[[#This Row],[Столбец1]])</f>
        <v>1</v>
      </c>
    </row>
    <row r="2889" spans="1:6" x14ac:dyDescent="0.2">
      <c r="A2889">
        <v>436</v>
      </c>
      <c r="B2889" t="str">
        <f>CONCATENATE(_22_05_2024__71315[[#This Row],[ID транспорта]],_22_05_2024__71315[[#This Row],[дата путевого листа]])</f>
        <v>43645388</v>
      </c>
      <c r="C2889" s="20" t="s">
        <v>478</v>
      </c>
      <c r="D2889" s="19">
        <v>45388</v>
      </c>
      <c r="E2889">
        <v>8</v>
      </c>
      <c r="F2889">
        <f>COUNTIF(Телематика!B:B,_22_05_2024__71315[[#This Row],[Столбец1]])</f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8"/>
  <sheetViews>
    <sheetView zoomScale="98" zoomScaleNormal="98" workbookViewId="0">
      <selection activeCell="O1" sqref="O1"/>
    </sheetView>
  </sheetViews>
  <sheetFormatPr defaultRowHeight="12.75" x14ac:dyDescent="0.2"/>
  <cols>
    <col min="1" max="1" width="27.140625" style="2" customWidth="1"/>
    <col min="2" max="2" width="41.28515625" style="2" customWidth="1"/>
    <col min="3" max="3" width="43.7109375" style="2" customWidth="1"/>
    <col min="4" max="4" width="40" style="2" customWidth="1"/>
    <col min="5" max="5" width="37.140625" style="2" customWidth="1"/>
    <col min="6" max="6" width="43.85546875" style="2" customWidth="1"/>
    <col min="7" max="7" width="13.42578125" style="2" customWidth="1"/>
    <col min="8" max="8" width="22.5703125" style="2" customWidth="1"/>
    <col min="9" max="9" width="20.7109375" style="2" customWidth="1"/>
    <col min="10" max="16384" width="9.140625" style="2"/>
  </cols>
  <sheetData>
    <row r="1" spans="1:9" x14ac:dyDescent="0.2">
      <c r="A1" s="8"/>
      <c r="B1" s="8"/>
      <c r="C1" s="8"/>
      <c r="D1" s="8"/>
      <c r="E1" s="8"/>
      <c r="F1" s="1"/>
      <c r="G1" s="1"/>
      <c r="H1" s="1"/>
      <c r="I1" s="1"/>
    </row>
    <row r="2" spans="1:9" x14ac:dyDescent="0.2">
      <c r="A2" s="9" t="s">
        <v>148</v>
      </c>
      <c r="B2" s="10">
        <v>0.4</v>
      </c>
      <c r="C2" s="10">
        <v>0.3</v>
      </c>
      <c r="D2" s="10">
        <v>0.15</v>
      </c>
      <c r="E2" s="10">
        <v>0.15</v>
      </c>
      <c r="F2" s="7"/>
      <c r="G2" s="4"/>
      <c r="H2" s="5"/>
    </row>
    <row r="3" spans="1:9" x14ac:dyDescent="0.2">
      <c r="A3" s="14" t="s">
        <v>146</v>
      </c>
      <c r="B3" s="14" t="s">
        <v>144</v>
      </c>
      <c r="C3" s="14" t="s">
        <v>145</v>
      </c>
      <c r="D3" s="14" t="s">
        <v>142</v>
      </c>
      <c r="E3" s="14" t="s">
        <v>143</v>
      </c>
      <c r="F3" s="7"/>
      <c r="G3" s="6"/>
      <c r="H3" s="5"/>
    </row>
    <row r="4" spans="1:9" ht="46.5" customHeight="1" x14ac:dyDescent="0.2">
      <c r="A4" s="14" t="s">
        <v>147</v>
      </c>
      <c r="B4" s="16" t="s">
        <v>481</v>
      </c>
      <c r="C4" s="18" t="s">
        <v>482</v>
      </c>
      <c r="D4" s="16"/>
      <c r="E4" s="10" t="s">
        <v>485</v>
      </c>
      <c r="F4" s="7"/>
      <c r="G4" s="6"/>
      <c r="H4" s="5"/>
    </row>
    <row r="5" spans="1:9" x14ac:dyDescent="0.2">
      <c r="A5" s="14"/>
      <c r="B5" s="11"/>
      <c r="C5" s="11"/>
      <c r="D5" s="11"/>
      <c r="E5" s="11"/>
      <c r="F5" s="7"/>
      <c r="G5" s="6"/>
      <c r="H5" s="5"/>
    </row>
    <row r="6" spans="1:9" x14ac:dyDescent="0.2">
      <c r="A6" s="14"/>
      <c r="B6" s="11"/>
      <c r="C6" s="11"/>
      <c r="D6" s="11"/>
      <c r="E6" s="11"/>
      <c r="F6" s="7"/>
      <c r="G6" s="6"/>
      <c r="H6" s="5"/>
    </row>
    <row r="7" spans="1:9" x14ac:dyDescent="0.2">
      <c r="A7" s="15"/>
      <c r="B7" s="12"/>
      <c r="C7" s="13"/>
      <c r="D7" s="13"/>
      <c r="E7" s="13"/>
      <c r="F7" s="7"/>
      <c r="G7" s="6"/>
      <c r="H7" s="5"/>
    </row>
    <row r="8" spans="1:9" x14ac:dyDescent="0.2">
      <c r="A8" s="15"/>
      <c r="B8" s="12"/>
      <c r="C8" s="13"/>
      <c r="D8" s="13"/>
      <c r="E8" s="13"/>
      <c r="F8" s="7"/>
      <c r="G8" s="4"/>
      <c r="H8" s="5"/>
    </row>
    <row r="9" spans="1:9" x14ac:dyDescent="0.2">
      <c r="A9" s="15"/>
      <c r="B9" s="12"/>
      <c r="C9" s="13"/>
      <c r="D9" s="13"/>
      <c r="E9" s="13"/>
      <c r="F9" s="7"/>
      <c r="G9" s="4"/>
      <c r="H9" s="5"/>
    </row>
    <row r="10" spans="1:9" x14ac:dyDescent="0.2">
      <c r="A10" s="15"/>
      <c r="B10" s="12"/>
      <c r="C10" s="13"/>
      <c r="D10" s="13"/>
      <c r="E10" s="13"/>
      <c r="F10" s="7"/>
      <c r="G10" s="4"/>
      <c r="H10" s="5"/>
    </row>
    <row r="11" spans="1:9" ht="127.5" customHeight="1" x14ac:dyDescent="0.2">
      <c r="B11" s="17" t="s">
        <v>483</v>
      </c>
      <c r="C11" s="17" t="s">
        <v>484</v>
      </c>
      <c r="D11" s="17" t="s">
        <v>486</v>
      </c>
      <c r="E11" s="17" t="s">
        <v>487</v>
      </c>
      <c r="F11" s="3"/>
      <c r="G11" s="6"/>
      <c r="H11" s="5"/>
    </row>
    <row r="12" spans="1:9" ht="108.75" customHeight="1" x14ac:dyDescent="0.2">
      <c r="A12" s="22" t="s">
        <v>479</v>
      </c>
      <c r="B12" s="22"/>
      <c r="C12" s="23"/>
      <c r="D12" s="3"/>
      <c r="E12" s="3"/>
      <c r="F12" s="3"/>
      <c r="G12" s="6"/>
      <c r="H12" s="5"/>
    </row>
    <row r="13" spans="1:9" ht="32.25" customHeight="1" x14ac:dyDescent="0.2">
      <c r="B13" s="1"/>
      <c r="C13" s="3"/>
      <c r="D13" s="3"/>
      <c r="E13" s="3"/>
      <c r="F13" s="3"/>
      <c r="G13" s="6"/>
      <c r="H13" s="5"/>
    </row>
    <row r="14" spans="1:9" x14ac:dyDescent="0.2">
      <c r="B14" s="1"/>
      <c r="C14" s="3"/>
      <c r="D14" s="3"/>
      <c r="E14" s="3"/>
      <c r="F14" s="3"/>
      <c r="G14" s="6"/>
      <c r="H14" s="5"/>
    </row>
    <row r="15" spans="1:9" x14ac:dyDescent="0.2">
      <c r="B15" s="1"/>
      <c r="C15" s="3"/>
      <c r="D15" s="3"/>
      <c r="E15" s="3"/>
      <c r="F15" s="3"/>
      <c r="G15" s="4"/>
      <c r="H15" s="5"/>
    </row>
    <row r="16" spans="1:9" x14ac:dyDescent="0.2">
      <c r="B16" s="1"/>
      <c r="C16" s="3"/>
      <c r="D16" s="3"/>
      <c r="E16" s="3"/>
      <c r="F16" s="3"/>
      <c r="G16" s="6"/>
      <c r="H16" s="5"/>
    </row>
    <row r="17" spans="2:8" x14ac:dyDescent="0.2">
      <c r="B17" s="1"/>
      <c r="C17" s="3"/>
      <c r="D17" s="3"/>
      <c r="E17" s="3"/>
      <c r="F17" s="3"/>
      <c r="G17" s="4"/>
      <c r="H17" s="5"/>
    </row>
    <row r="18" spans="2:8" x14ac:dyDescent="0.2">
      <c r="B18" s="1"/>
      <c r="C18" s="3"/>
      <c r="D18" s="3"/>
      <c r="E18" s="3"/>
      <c r="F18" s="3"/>
      <c r="G18" s="4"/>
      <c r="H18" s="5"/>
    </row>
    <row r="19" spans="2:8" x14ac:dyDescent="0.2">
      <c r="B19" s="1"/>
      <c r="C19" s="3"/>
      <c r="D19" s="3"/>
      <c r="E19" s="3"/>
      <c r="F19" s="3"/>
      <c r="G19" s="6"/>
      <c r="H19" s="5"/>
    </row>
    <row r="20" spans="2:8" x14ac:dyDescent="0.2">
      <c r="B20" s="1"/>
      <c r="C20" s="3"/>
      <c r="D20" s="3"/>
      <c r="E20" s="3"/>
      <c r="F20" s="3"/>
      <c r="G20" s="4"/>
      <c r="H20" s="5"/>
    </row>
    <row r="21" spans="2:8" x14ac:dyDescent="0.2">
      <c r="B21" s="1"/>
      <c r="C21"/>
      <c r="D21" s="3"/>
      <c r="E21" s="3"/>
      <c r="F21" s="3"/>
      <c r="G21" s="6"/>
      <c r="H21" s="5"/>
    </row>
    <row r="22" spans="2:8" x14ac:dyDescent="0.2">
      <c r="B22" s="1"/>
      <c r="C22" s="3"/>
      <c r="D22" s="3"/>
      <c r="E22" s="3"/>
      <c r="F22" s="3"/>
      <c r="G22" s="4"/>
      <c r="H22" s="5"/>
    </row>
    <row r="23" spans="2:8" x14ac:dyDescent="0.2">
      <c r="B23" s="1"/>
      <c r="C23" s="3"/>
      <c r="D23" s="3"/>
      <c r="E23" s="3"/>
      <c r="F23" s="3"/>
      <c r="G23" s="6"/>
      <c r="H23" s="5"/>
    </row>
    <row r="24" spans="2:8" x14ac:dyDescent="0.2">
      <c r="B24" s="1"/>
      <c r="C24" s="3"/>
      <c r="D24" s="3"/>
      <c r="E24" s="3"/>
      <c r="F24" s="3"/>
      <c r="G24" s="4"/>
      <c r="H24" s="5"/>
    </row>
    <row r="25" spans="2:8" x14ac:dyDescent="0.2">
      <c r="B25" s="1"/>
      <c r="C25" s="3"/>
      <c r="D25" s="3"/>
      <c r="E25" s="3"/>
      <c r="F25" s="3"/>
      <c r="G25" s="6"/>
      <c r="H25" s="5"/>
    </row>
    <row r="26" spans="2:8" x14ac:dyDescent="0.2">
      <c r="B26" s="1"/>
      <c r="C26" s="3"/>
      <c r="D26" s="3"/>
      <c r="E26" s="3"/>
      <c r="F26" s="3"/>
      <c r="G26" s="4"/>
      <c r="H26" s="5"/>
    </row>
    <row r="27" spans="2:8" x14ac:dyDescent="0.2">
      <c r="B27" s="1"/>
      <c r="C27" s="3"/>
      <c r="D27" s="3"/>
      <c r="E27" s="3"/>
      <c r="F27" s="3"/>
      <c r="G27" s="6"/>
      <c r="H27" s="5"/>
    </row>
    <row r="28" spans="2:8" x14ac:dyDescent="0.2">
      <c r="B28" s="1"/>
      <c r="C28" s="3"/>
      <c r="D28" s="3"/>
      <c r="E28" s="3"/>
      <c r="F28" s="3"/>
      <c r="G28" s="6"/>
      <c r="H28" s="5"/>
    </row>
    <row r="29" spans="2:8" x14ac:dyDescent="0.2">
      <c r="B29" s="1"/>
      <c r="C29" s="3"/>
      <c r="D29" s="3"/>
      <c r="E29" s="3"/>
      <c r="F29" s="3"/>
      <c r="G29" s="6"/>
      <c r="H29" s="5"/>
    </row>
    <row r="30" spans="2:8" x14ac:dyDescent="0.2">
      <c r="B30" s="1"/>
      <c r="C30" s="3"/>
      <c r="D30" s="3"/>
      <c r="E30" s="3"/>
      <c r="F30" s="3"/>
      <c r="G30" s="6"/>
      <c r="H30" s="5"/>
    </row>
    <row r="31" spans="2:8" x14ac:dyDescent="0.2">
      <c r="B31" s="1"/>
      <c r="C31" s="3"/>
      <c r="D31" s="3"/>
      <c r="E31" s="3"/>
      <c r="F31" s="3"/>
      <c r="G31" s="6"/>
      <c r="H31" s="5"/>
    </row>
    <row r="32" spans="2:8" x14ac:dyDescent="0.2">
      <c r="B32" s="1"/>
      <c r="C32" s="3"/>
      <c r="D32" s="3"/>
      <c r="E32" s="3"/>
      <c r="F32" s="3"/>
      <c r="G32" s="4"/>
      <c r="H32" s="5"/>
    </row>
    <row r="33" spans="2:8" x14ac:dyDescent="0.2">
      <c r="B33" s="1"/>
      <c r="C33" s="3"/>
      <c r="D33" s="3"/>
      <c r="E33" s="3"/>
      <c r="F33" s="3"/>
      <c r="G33" s="4"/>
      <c r="H33" s="5"/>
    </row>
    <row r="34" spans="2:8" x14ac:dyDescent="0.2">
      <c r="B34" s="1"/>
      <c r="C34" s="3"/>
      <c r="D34" s="3"/>
      <c r="E34" s="3"/>
      <c r="F34" s="3"/>
      <c r="G34" s="6"/>
      <c r="H34" s="5"/>
    </row>
    <row r="35" spans="2:8" x14ac:dyDescent="0.2">
      <c r="B35" s="1"/>
      <c r="C35" s="3"/>
      <c r="D35" s="3"/>
      <c r="E35" s="3"/>
      <c r="F35" s="3"/>
      <c r="G35" s="4"/>
      <c r="H35" s="5"/>
    </row>
    <row r="36" spans="2:8" x14ac:dyDescent="0.2">
      <c r="B36" s="1"/>
      <c r="C36" s="3"/>
      <c r="D36" s="3"/>
      <c r="E36" s="3"/>
      <c r="F36" s="3"/>
      <c r="G36" s="6"/>
      <c r="H36" s="5"/>
    </row>
    <row r="37" spans="2:8" x14ac:dyDescent="0.2">
      <c r="B37" s="1"/>
      <c r="C37" s="3"/>
      <c r="D37" s="3"/>
      <c r="E37" s="3"/>
      <c r="F37" s="3"/>
      <c r="G37" s="4"/>
      <c r="H37" s="5"/>
    </row>
    <row r="38" spans="2:8" x14ac:dyDescent="0.2">
      <c r="B38" s="1"/>
      <c r="C38" s="3"/>
      <c r="D38" s="3"/>
      <c r="E38" s="3"/>
      <c r="F38" s="3"/>
      <c r="G38" s="6"/>
      <c r="H38" s="5"/>
    </row>
    <row r="39" spans="2:8" x14ac:dyDescent="0.2">
      <c r="B39" s="1"/>
      <c r="C39" s="3"/>
      <c r="D39" s="3"/>
      <c r="E39" s="3"/>
      <c r="F39" s="3"/>
      <c r="G39" s="4"/>
      <c r="H39" s="5"/>
    </row>
    <row r="40" spans="2:8" x14ac:dyDescent="0.2">
      <c r="B40" s="1"/>
      <c r="C40" s="3"/>
      <c r="D40" s="3"/>
      <c r="E40" s="3"/>
      <c r="F40" s="3"/>
      <c r="G40" s="6"/>
      <c r="H40" s="5"/>
    </row>
    <row r="41" spans="2:8" x14ac:dyDescent="0.2">
      <c r="B41" s="1"/>
      <c r="C41" s="3"/>
      <c r="D41" s="3"/>
      <c r="E41" s="3"/>
      <c r="F41" s="3"/>
      <c r="G41" s="4"/>
      <c r="H41" s="5"/>
    </row>
    <row r="42" spans="2:8" x14ac:dyDescent="0.2">
      <c r="B42" s="1"/>
      <c r="C42" s="3"/>
      <c r="D42" s="3"/>
      <c r="E42" s="3"/>
      <c r="F42" s="3"/>
      <c r="G42" s="4"/>
      <c r="H42" s="5"/>
    </row>
    <row r="43" spans="2:8" x14ac:dyDescent="0.2">
      <c r="B43" s="1"/>
      <c r="C43" s="3"/>
      <c r="D43" s="3"/>
      <c r="E43" s="3"/>
      <c r="F43" s="3"/>
      <c r="G43" s="6"/>
      <c r="H43" s="5"/>
    </row>
    <row r="44" spans="2:8" x14ac:dyDescent="0.2">
      <c r="B44" s="1"/>
      <c r="C44" s="3"/>
      <c r="D44" s="3"/>
      <c r="E44" s="3"/>
      <c r="F44" s="3"/>
      <c r="G44" s="4"/>
      <c r="H44" s="5"/>
    </row>
    <row r="45" spans="2:8" x14ac:dyDescent="0.2">
      <c r="B45" s="1"/>
      <c r="C45" s="3"/>
      <c r="D45" s="3"/>
      <c r="E45" s="3"/>
      <c r="F45" s="3"/>
      <c r="G45" s="4"/>
      <c r="H45" s="5"/>
    </row>
    <row r="46" spans="2:8" x14ac:dyDescent="0.2">
      <c r="B46" s="1"/>
      <c r="C46" s="3"/>
      <c r="D46" s="3"/>
      <c r="E46" s="3"/>
      <c r="F46" s="3"/>
      <c r="G46" s="6"/>
      <c r="H46" s="5"/>
    </row>
    <row r="47" spans="2:8" x14ac:dyDescent="0.2">
      <c r="B47" s="1"/>
      <c r="C47" s="3"/>
      <c r="D47" s="3"/>
      <c r="E47" s="3"/>
      <c r="F47" s="3"/>
      <c r="G47" s="6"/>
      <c r="H47" s="5"/>
    </row>
    <row r="48" spans="2:8" x14ac:dyDescent="0.2">
      <c r="B48" s="1"/>
      <c r="C48" s="3"/>
      <c r="D48" s="3"/>
      <c r="E48" s="3"/>
      <c r="F48" s="3"/>
      <c r="G48" s="6"/>
      <c r="H48" s="5"/>
    </row>
    <row r="49" spans="2:8" x14ac:dyDescent="0.2">
      <c r="B49" s="1"/>
      <c r="C49" s="3"/>
      <c r="D49" s="3"/>
      <c r="E49" s="3"/>
      <c r="F49" s="3"/>
      <c r="G49" s="6"/>
      <c r="H49" s="5"/>
    </row>
    <row r="50" spans="2:8" x14ac:dyDescent="0.2">
      <c r="B50" s="1"/>
      <c r="C50" s="3"/>
      <c r="D50" s="3"/>
      <c r="E50" s="3"/>
      <c r="F50" s="3"/>
      <c r="G50" s="6"/>
      <c r="H50" s="5"/>
    </row>
    <row r="51" spans="2:8" x14ac:dyDescent="0.2">
      <c r="B51" s="1"/>
      <c r="C51" s="3"/>
      <c r="D51" s="3"/>
      <c r="E51" s="3"/>
      <c r="F51" s="3"/>
      <c r="G51" s="6"/>
      <c r="H51" s="5"/>
    </row>
    <row r="52" spans="2:8" x14ac:dyDescent="0.2">
      <c r="B52" s="1"/>
      <c r="C52" s="3"/>
      <c r="D52" s="3"/>
      <c r="E52" s="3"/>
      <c r="F52" s="3"/>
      <c r="G52" s="6"/>
      <c r="H52" s="5"/>
    </row>
    <row r="53" spans="2:8" x14ac:dyDescent="0.2">
      <c r="B53" s="1"/>
      <c r="C53" s="3"/>
      <c r="D53" s="3"/>
      <c r="E53" s="3"/>
      <c r="F53" s="3"/>
      <c r="G53" s="4"/>
      <c r="H53" s="5"/>
    </row>
    <row r="54" spans="2:8" x14ac:dyDescent="0.2">
      <c r="B54" s="1"/>
      <c r="C54" s="3"/>
      <c r="D54" s="3"/>
      <c r="E54" s="3"/>
      <c r="F54" s="3"/>
      <c r="G54" s="4"/>
      <c r="H54" s="5"/>
    </row>
    <row r="55" spans="2:8" x14ac:dyDescent="0.2">
      <c r="B55" s="1"/>
      <c r="C55" s="3"/>
      <c r="D55" s="3"/>
      <c r="E55" s="3"/>
      <c r="F55" s="3"/>
      <c r="G55" s="4"/>
      <c r="H55" s="5"/>
    </row>
    <row r="56" spans="2:8" x14ac:dyDescent="0.2">
      <c r="B56" s="1"/>
      <c r="C56" s="3"/>
      <c r="D56" s="3"/>
      <c r="E56" s="3"/>
      <c r="F56" s="3"/>
      <c r="G56" s="6"/>
      <c r="H56" s="5"/>
    </row>
    <row r="57" spans="2:8" x14ac:dyDescent="0.2">
      <c r="B57" s="1"/>
      <c r="C57" s="3"/>
      <c r="D57" s="3"/>
      <c r="E57" s="3"/>
      <c r="F57" s="3"/>
      <c r="G57" s="6"/>
      <c r="H57" s="5"/>
    </row>
    <row r="58" spans="2:8" x14ac:dyDescent="0.2">
      <c r="B58" s="1"/>
      <c r="C58" s="3"/>
      <c r="D58" s="3"/>
      <c r="E58" s="3"/>
      <c r="F58" s="3"/>
      <c r="G58" s="6"/>
      <c r="H58" s="5"/>
    </row>
    <row r="59" spans="2:8" x14ac:dyDescent="0.2">
      <c r="B59" s="1"/>
      <c r="C59" s="3"/>
      <c r="D59" s="3"/>
      <c r="E59" s="3"/>
      <c r="F59" s="3"/>
      <c r="G59" s="6"/>
      <c r="H59" s="5"/>
    </row>
    <row r="60" spans="2:8" x14ac:dyDescent="0.2">
      <c r="B60" s="1"/>
      <c r="C60" s="3"/>
      <c r="D60" s="3"/>
      <c r="E60" s="3"/>
      <c r="F60" s="3"/>
      <c r="G60" s="6"/>
      <c r="H60" s="5"/>
    </row>
    <row r="61" spans="2:8" x14ac:dyDescent="0.2">
      <c r="B61" s="1"/>
      <c r="C61" s="3"/>
      <c r="D61" s="3"/>
      <c r="E61" s="3"/>
      <c r="F61" s="3"/>
      <c r="G61" s="6"/>
      <c r="H61" s="5"/>
    </row>
    <row r="62" spans="2:8" x14ac:dyDescent="0.2">
      <c r="B62" s="1"/>
      <c r="C62" s="3"/>
      <c r="D62" s="3"/>
      <c r="E62" s="3"/>
      <c r="F62" s="3"/>
      <c r="G62" s="6"/>
      <c r="H62" s="5"/>
    </row>
    <row r="63" spans="2:8" x14ac:dyDescent="0.2">
      <c r="B63" s="1"/>
      <c r="C63" s="3"/>
      <c r="D63" s="3"/>
      <c r="E63" s="3"/>
      <c r="F63" s="3"/>
      <c r="G63" s="4"/>
      <c r="H63" s="5"/>
    </row>
    <row r="64" spans="2:8" x14ac:dyDescent="0.2">
      <c r="B64" s="1"/>
      <c r="C64" s="3"/>
      <c r="D64" s="3"/>
      <c r="E64" s="3"/>
      <c r="F64" s="3"/>
      <c r="G64" s="6"/>
      <c r="H64" s="5"/>
    </row>
    <row r="65" spans="2:8" x14ac:dyDescent="0.2">
      <c r="B65" s="1"/>
      <c r="C65" s="3"/>
      <c r="D65" s="3"/>
      <c r="E65" s="3"/>
      <c r="F65" s="3"/>
      <c r="G65" s="6"/>
      <c r="H65" s="5"/>
    </row>
    <row r="66" spans="2:8" x14ac:dyDescent="0.2">
      <c r="B66" s="1"/>
      <c r="C66" s="3"/>
      <c r="D66" s="3"/>
      <c r="E66" s="3"/>
      <c r="F66" s="3"/>
      <c r="G66" s="6"/>
      <c r="H66" s="5"/>
    </row>
    <row r="67" spans="2:8" x14ac:dyDescent="0.2">
      <c r="B67" s="1"/>
      <c r="C67" s="3"/>
      <c r="D67" s="3"/>
      <c r="E67" s="3"/>
      <c r="F67" s="3"/>
      <c r="G67" s="4"/>
      <c r="H67" s="5"/>
    </row>
    <row r="68" spans="2:8" x14ac:dyDescent="0.2">
      <c r="B68" s="1"/>
      <c r="C68" s="3"/>
      <c r="D68" s="3"/>
      <c r="E68" s="3"/>
      <c r="F68" s="3"/>
      <c r="G68" s="6"/>
      <c r="H68" s="5"/>
    </row>
    <row r="69" spans="2:8" x14ac:dyDescent="0.2">
      <c r="B69" s="1"/>
      <c r="C69" s="3"/>
      <c r="D69" s="3"/>
      <c r="E69" s="3"/>
      <c r="F69" s="3"/>
      <c r="G69" s="6"/>
      <c r="H69" s="5"/>
    </row>
    <row r="70" spans="2:8" x14ac:dyDescent="0.2">
      <c r="B70" s="1"/>
      <c r="C70" s="3"/>
      <c r="D70" s="3"/>
      <c r="E70" s="3"/>
      <c r="F70" s="3"/>
      <c r="G70" s="6"/>
      <c r="H70" s="5"/>
    </row>
    <row r="71" spans="2:8" x14ac:dyDescent="0.2">
      <c r="B71" s="1"/>
      <c r="C71" s="3"/>
      <c r="D71" s="3"/>
      <c r="E71" s="3"/>
      <c r="F71" s="3"/>
      <c r="G71" s="4"/>
      <c r="H71" s="5"/>
    </row>
    <row r="72" spans="2:8" x14ac:dyDescent="0.2">
      <c r="B72" s="1"/>
      <c r="C72" s="3"/>
      <c r="D72" s="3"/>
      <c r="E72" s="3"/>
      <c r="F72" s="3"/>
      <c r="G72" s="6"/>
      <c r="H72" s="5"/>
    </row>
    <row r="73" spans="2:8" x14ac:dyDescent="0.2">
      <c r="B73" s="1"/>
      <c r="C73" s="3"/>
      <c r="D73" s="3"/>
      <c r="E73" s="3"/>
      <c r="F73" s="3"/>
      <c r="G73" s="6"/>
      <c r="H73" s="5"/>
    </row>
    <row r="74" spans="2:8" x14ac:dyDescent="0.2">
      <c r="B74" s="1"/>
      <c r="C74" s="3"/>
      <c r="D74" s="3"/>
      <c r="E74" s="3"/>
      <c r="F74" s="3"/>
      <c r="G74" s="6"/>
      <c r="H74" s="5"/>
    </row>
    <row r="75" spans="2:8" x14ac:dyDescent="0.2">
      <c r="B75" s="1"/>
      <c r="C75" s="3"/>
      <c r="D75" s="3"/>
      <c r="E75" s="3"/>
      <c r="F75" s="3"/>
      <c r="G75" s="4"/>
      <c r="H75" s="5"/>
    </row>
    <row r="76" spans="2:8" x14ac:dyDescent="0.2">
      <c r="B76" s="1"/>
      <c r="C76" s="3"/>
      <c r="D76" s="3"/>
      <c r="E76" s="3"/>
      <c r="F76" s="3"/>
      <c r="G76" s="6"/>
      <c r="H76" s="5"/>
    </row>
    <row r="77" spans="2:8" x14ac:dyDescent="0.2">
      <c r="B77" s="1"/>
      <c r="C77" s="3"/>
      <c r="D77" s="3"/>
      <c r="E77" s="3"/>
      <c r="F77" s="3"/>
      <c r="G77" s="6"/>
      <c r="H77" s="5"/>
    </row>
    <row r="78" spans="2:8" x14ac:dyDescent="0.2">
      <c r="B78" s="1"/>
      <c r="C78" s="3"/>
      <c r="D78" s="3"/>
      <c r="E78" s="3"/>
      <c r="F78" s="3"/>
      <c r="G78" s="6"/>
      <c r="H78" s="5"/>
    </row>
    <row r="79" spans="2:8" x14ac:dyDescent="0.2">
      <c r="B79" s="1"/>
      <c r="C79" s="3"/>
      <c r="D79" s="3"/>
      <c r="E79" s="3"/>
      <c r="F79" s="3"/>
      <c r="G79" s="6"/>
      <c r="H79" s="5"/>
    </row>
    <row r="80" spans="2:8" x14ac:dyDescent="0.2">
      <c r="B80" s="1"/>
      <c r="C80" s="3"/>
      <c r="D80" s="3"/>
      <c r="E80" s="3"/>
      <c r="F80" s="3"/>
      <c r="G80" s="6"/>
      <c r="H80" s="5"/>
    </row>
    <row r="81" spans="2:8" x14ac:dyDescent="0.2">
      <c r="B81" s="1"/>
      <c r="C81" s="3"/>
      <c r="D81" s="3"/>
      <c r="E81" s="3"/>
      <c r="F81" s="3"/>
      <c r="G81" s="4"/>
      <c r="H81" s="5"/>
    </row>
    <row r="82" spans="2:8" x14ac:dyDescent="0.2">
      <c r="B82" s="1"/>
      <c r="C82" s="3"/>
      <c r="D82" s="3"/>
      <c r="E82" s="3"/>
      <c r="F82" s="3"/>
      <c r="G82" s="6"/>
      <c r="H82" s="5"/>
    </row>
    <row r="83" spans="2:8" x14ac:dyDescent="0.2">
      <c r="B83" s="1"/>
      <c r="C83" s="3"/>
      <c r="D83" s="3"/>
      <c r="E83" s="3"/>
      <c r="F83" s="3"/>
      <c r="G83" s="6"/>
      <c r="H83" s="5"/>
    </row>
    <row r="84" spans="2:8" x14ac:dyDescent="0.2">
      <c r="B84" s="1"/>
      <c r="C84" s="3"/>
      <c r="D84" s="3"/>
      <c r="E84" s="3"/>
      <c r="F84" s="3"/>
      <c r="G84" s="6"/>
      <c r="H84" s="5"/>
    </row>
    <row r="85" spans="2:8" x14ac:dyDescent="0.2">
      <c r="B85" s="1"/>
      <c r="C85" s="3"/>
      <c r="D85" s="3"/>
      <c r="E85" s="3"/>
      <c r="F85" s="3"/>
      <c r="G85" s="4"/>
      <c r="H85" s="5"/>
    </row>
    <row r="86" spans="2:8" x14ac:dyDescent="0.2">
      <c r="B86" s="1"/>
      <c r="C86" s="3"/>
      <c r="D86" s="3"/>
      <c r="E86" s="3"/>
      <c r="F86" s="3"/>
      <c r="G86" s="6"/>
      <c r="H86" s="5"/>
    </row>
    <row r="87" spans="2:8" x14ac:dyDescent="0.2">
      <c r="B87" s="1"/>
      <c r="C87" s="3"/>
      <c r="D87" s="3"/>
      <c r="E87" s="3"/>
      <c r="F87" s="3"/>
      <c r="G87" s="4"/>
      <c r="H87" s="5"/>
    </row>
    <row r="88" spans="2:8" x14ac:dyDescent="0.2">
      <c r="B88" s="1"/>
      <c r="C88" s="3"/>
      <c r="D88" s="3"/>
      <c r="E88" s="3"/>
      <c r="F88" s="3"/>
      <c r="G88" s="4"/>
      <c r="H88" s="5"/>
    </row>
    <row r="89" spans="2:8" x14ac:dyDescent="0.2">
      <c r="B89" s="1"/>
      <c r="C89" s="3"/>
      <c r="D89" s="3"/>
      <c r="E89" s="3"/>
      <c r="F89" s="3"/>
      <c r="G89" s="6"/>
      <c r="H89" s="5"/>
    </row>
    <row r="90" spans="2:8" x14ac:dyDescent="0.2">
      <c r="B90" s="1"/>
      <c r="C90" s="3"/>
      <c r="D90" s="3"/>
      <c r="E90" s="3"/>
      <c r="F90" s="3"/>
      <c r="G90" s="4"/>
      <c r="H90" s="5"/>
    </row>
    <row r="91" spans="2:8" x14ac:dyDescent="0.2">
      <c r="B91" s="1"/>
      <c r="C91" s="3"/>
      <c r="D91" s="3"/>
      <c r="E91" s="3"/>
      <c r="F91" s="3"/>
      <c r="G91" s="6"/>
      <c r="H91" s="5"/>
    </row>
    <row r="92" spans="2:8" x14ac:dyDescent="0.2">
      <c r="B92" s="1"/>
      <c r="C92" s="3"/>
      <c r="D92" s="3"/>
      <c r="E92" s="3"/>
      <c r="F92" s="3"/>
      <c r="G92" s="6"/>
      <c r="H92" s="5"/>
    </row>
    <row r="93" spans="2:8" x14ac:dyDescent="0.2">
      <c r="B93" s="1"/>
      <c r="C93" s="3"/>
      <c r="D93" s="3"/>
      <c r="E93" s="3"/>
      <c r="F93" s="3"/>
      <c r="G93" s="4"/>
      <c r="H93" s="5"/>
    </row>
    <row r="94" spans="2:8" x14ac:dyDescent="0.2">
      <c r="B94" s="1"/>
      <c r="C94" s="3"/>
      <c r="D94" s="3"/>
      <c r="E94" s="3"/>
      <c r="F94" s="3"/>
      <c r="G94" s="6"/>
      <c r="H94" s="5"/>
    </row>
    <row r="95" spans="2:8" x14ac:dyDescent="0.2">
      <c r="B95" s="1"/>
      <c r="C95" s="3"/>
      <c r="D95" s="3"/>
      <c r="E95" s="3"/>
      <c r="F95" s="3"/>
      <c r="G95" s="6"/>
      <c r="H95" s="5"/>
    </row>
    <row r="96" spans="2:8" x14ac:dyDescent="0.2">
      <c r="B96" s="1"/>
      <c r="C96" s="3"/>
      <c r="D96" s="3"/>
      <c r="E96" s="3"/>
      <c r="F96" s="3"/>
      <c r="G96" s="6"/>
      <c r="H96" s="5"/>
    </row>
    <row r="97" spans="2:8" x14ac:dyDescent="0.2">
      <c r="B97" s="1"/>
      <c r="C97" s="3"/>
      <c r="D97" s="3"/>
      <c r="E97" s="3"/>
      <c r="F97" s="3"/>
      <c r="G97" s="6"/>
      <c r="H97" s="5"/>
    </row>
    <row r="98" spans="2:8" x14ac:dyDescent="0.2">
      <c r="B98" s="1"/>
      <c r="C98" s="3"/>
      <c r="D98" s="3"/>
      <c r="E98" s="3"/>
      <c r="F98" s="3"/>
      <c r="G98" s="6"/>
      <c r="H98" s="5"/>
    </row>
    <row r="99" spans="2:8" x14ac:dyDescent="0.2">
      <c r="B99" s="1"/>
      <c r="C99" s="3"/>
      <c r="D99" s="3"/>
      <c r="E99" s="3"/>
      <c r="F99" s="3"/>
      <c r="G99" s="4"/>
      <c r="H99" s="5"/>
    </row>
    <row r="100" spans="2:8" x14ac:dyDescent="0.2">
      <c r="B100" s="1"/>
      <c r="C100" s="3"/>
      <c r="D100" s="3"/>
      <c r="E100" s="3"/>
      <c r="F100" s="3"/>
      <c r="G100" s="6"/>
      <c r="H100" s="5"/>
    </row>
    <row r="101" spans="2:8" x14ac:dyDescent="0.2">
      <c r="B101" s="1"/>
      <c r="C101" s="3"/>
      <c r="D101" s="3"/>
      <c r="E101" s="3"/>
      <c r="F101" s="3"/>
      <c r="G101" s="6"/>
      <c r="H101" s="5"/>
    </row>
    <row r="102" spans="2:8" x14ac:dyDescent="0.2">
      <c r="B102" s="1"/>
      <c r="C102" s="3"/>
      <c r="D102" s="3"/>
      <c r="E102" s="3"/>
      <c r="F102" s="3"/>
      <c r="G102" s="4"/>
      <c r="H102" s="5"/>
    </row>
    <row r="103" spans="2:8" x14ac:dyDescent="0.2">
      <c r="B103" s="1"/>
      <c r="C103" s="3"/>
      <c r="D103" s="3"/>
      <c r="E103" s="3"/>
      <c r="F103" s="3"/>
      <c r="G103" s="6"/>
      <c r="H103" s="5"/>
    </row>
    <row r="104" spans="2:8" x14ac:dyDescent="0.2">
      <c r="B104" s="1"/>
      <c r="C104" s="3"/>
      <c r="D104" s="3"/>
      <c r="E104" s="3"/>
      <c r="F104" s="3"/>
      <c r="G104" s="6"/>
      <c r="H104" s="5"/>
    </row>
    <row r="105" spans="2:8" x14ac:dyDescent="0.2">
      <c r="B105" s="1"/>
      <c r="C105" s="3"/>
      <c r="D105" s="3"/>
      <c r="E105" s="3"/>
      <c r="F105" s="3"/>
      <c r="G105" s="6"/>
      <c r="H105" s="5"/>
    </row>
    <row r="106" spans="2:8" x14ac:dyDescent="0.2">
      <c r="B106" s="1"/>
      <c r="C106" s="3"/>
      <c r="D106" s="3"/>
      <c r="E106" s="3"/>
      <c r="F106" s="3"/>
      <c r="G106" s="6"/>
      <c r="H106" s="5"/>
    </row>
    <row r="107" spans="2:8" x14ac:dyDescent="0.2">
      <c r="B107" s="1"/>
      <c r="C107" s="3"/>
      <c r="D107" s="3"/>
      <c r="E107" s="3"/>
      <c r="F107" s="3"/>
      <c r="G107" s="6"/>
      <c r="H107" s="5"/>
    </row>
    <row r="108" spans="2:8" x14ac:dyDescent="0.2">
      <c r="B108" s="1"/>
      <c r="C108" s="3"/>
      <c r="D108" s="3"/>
      <c r="E108" s="3"/>
      <c r="F108" s="3"/>
      <c r="G108" s="6"/>
      <c r="H108" s="5"/>
    </row>
    <row r="109" spans="2:8" x14ac:dyDescent="0.2">
      <c r="B109" s="1"/>
      <c r="C109" s="3"/>
      <c r="D109" s="3"/>
      <c r="E109" s="3"/>
      <c r="F109" s="3"/>
      <c r="G109" s="4"/>
      <c r="H109" s="5"/>
    </row>
    <row r="110" spans="2:8" x14ac:dyDescent="0.2">
      <c r="B110" s="1"/>
      <c r="C110" s="3"/>
      <c r="D110" s="3"/>
      <c r="E110" s="3"/>
      <c r="F110" s="3"/>
      <c r="G110" s="6"/>
      <c r="H110" s="5"/>
    </row>
    <row r="111" spans="2:8" x14ac:dyDescent="0.2">
      <c r="B111" s="1"/>
      <c r="C111" s="3"/>
      <c r="D111" s="3"/>
      <c r="E111" s="3"/>
      <c r="F111" s="3"/>
      <c r="G111" s="4"/>
      <c r="H111" s="5"/>
    </row>
    <row r="112" spans="2:8" x14ac:dyDescent="0.2">
      <c r="B112" s="1"/>
      <c r="C112" s="3"/>
      <c r="D112" s="3"/>
      <c r="E112" s="3"/>
      <c r="F112" s="3"/>
      <c r="G112" s="6"/>
      <c r="H112" s="5"/>
    </row>
    <row r="113" spans="2:8" x14ac:dyDescent="0.2">
      <c r="B113" s="1"/>
      <c r="C113" s="3"/>
      <c r="D113" s="3"/>
      <c r="E113" s="3"/>
      <c r="F113" s="3"/>
      <c r="G113" s="6"/>
      <c r="H113" s="5"/>
    </row>
    <row r="114" spans="2:8" x14ac:dyDescent="0.2">
      <c r="B114" s="1"/>
      <c r="C114" s="3"/>
      <c r="D114" s="3"/>
      <c r="E114" s="3"/>
      <c r="F114" s="3"/>
      <c r="G114" s="6"/>
      <c r="H114" s="5"/>
    </row>
    <row r="115" spans="2:8" x14ac:dyDescent="0.2">
      <c r="B115" s="1"/>
      <c r="C115" s="3"/>
      <c r="D115" s="3"/>
      <c r="E115" s="3"/>
      <c r="F115" s="3"/>
      <c r="G115" s="6"/>
      <c r="H115" s="5"/>
    </row>
    <row r="116" spans="2:8" x14ac:dyDescent="0.2">
      <c r="B116" s="1"/>
      <c r="C116" s="3"/>
      <c r="D116" s="3"/>
      <c r="E116" s="3"/>
      <c r="F116" s="3"/>
      <c r="G116" s="4"/>
      <c r="H116" s="5"/>
    </row>
    <row r="117" spans="2:8" x14ac:dyDescent="0.2">
      <c r="B117" s="1"/>
      <c r="C117" s="3"/>
      <c r="D117" s="3"/>
      <c r="E117" s="3"/>
      <c r="F117" s="3"/>
      <c r="G117" s="4"/>
      <c r="H117" s="5"/>
    </row>
    <row r="118" spans="2:8" x14ac:dyDescent="0.2">
      <c r="B118" s="1"/>
      <c r="C118" s="3"/>
      <c r="D118" s="3"/>
      <c r="E118" s="3"/>
      <c r="F118" s="3"/>
      <c r="G118" s="6"/>
      <c r="H118" s="5"/>
    </row>
    <row r="119" spans="2:8" x14ac:dyDescent="0.2">
      <c r="B119" s="1"/>
      <c r="C119" s="3"/>
      <c r="D119" s="3"/>
      <c r="E119" s="3"/>
      <c r="F119" s="3"/>
      <c r="G119" s="6"/>
      <c r="H119" s="5"/>
    </row>
    <row r="120" spans="2:8" x14ac:dyDescent="0.2">
      <c r="B120" s="1"/>
      <c r="C120" s="3"/>
      <c r="D120" s="3"/>
      <c r="E120" s="3"/>
      <c r="F120" s="3"/>
      <c r="G120" s="6"/>
      <c r="H120" s="5"/>
    </row>
    <row r="121" spans="2:8" x14ac:dyDescent="0.2">
      <c r="B121" s="1"/>
      <c r="C121" s="3"/>
      <c r="D121" s="3"/>
      <c r="E121" s="3"/>
      <c r="F121" s="3"/>
      <c r="G121" s="6"/>
      <c r="H121" s="5"/>
    </row>
    <row r="122" spans="2:8" x14ac:dyDescent="0.2">
      <c r="B122" s="1"/>
      <c r="C122" s="3"/>
      <c r="D122" s="3"/>
      <c r="E122" s="3"/>
      <c r="F122" s="3"/>
      <c r="G122" s="4"/>
      <c r="H122" s="5"/>
    </row>
    <row r="123" spans="2:8" x14ac:dyDescent="0.2">
      <c r="B123" s="1"/>
      <c r="C123" s="3"/>
      <c r="D123" s="3"/>
      <c r="E123" s="3"/>
      <c r="F123" s="3"/>
      <c r="G123" s="6"/>
      <c r="H123" s="5"/>
    </row>
    <row r="124" spans="2:8" x14ac:dyDescent="0.2">
      <c r="B124" s="1"/>
      <c r="C124" s="3"/>
      <c r="D124" s="3"/>
      <c r="E124" s="3"/>
      <c r="F124" s="3"/>
      <c r="G124" s="6"/>
      <c r="H124" s="5"/>
    </row>
    <row r="125" spans="2:8" x14ac:dyDescent="0.2">
      <c r="B125" s="1"/>
      <c r="C125" s="3"/>
      <c r="D125" s="3"/>
      <c r="E125" s="3"/>
      <c r="F125" s="3"/>
      <c r="G125" s="6"/>
      <c r="H125" s="5"/>
    </row>
    <row r="126" spans="2:8" x14ac:dyDescent="0.2">
      <c r="B126" s="1"/>
      <c r="C126" s="3"/>
      <c r="D126" s="3"/>
      <c r="E126" s="3"/>
      <c r="F126" s="3"/>
      <c r="G126" s="6"/>
      <c r="H126" s="5"/>
    </row>
    <row r="127" spans="2:8" x14ac:dyDescent="0.2">
      <c r="B127" s="1"/>
      <c r="C127" s="3"/>
      <c r="D127" s="3"/>
      <c r="E127" s="3"/>
      <c r="F127" s="3"/>
      <c r="G127" s="6"/>
      <c r="H127" s="5"/>
    </row>
    <row r="128" spans="2:8" x14ac:dyDescent="0.2">
      <c r="B128" s="1"/>
      <c r="C128" s="3"/>
      <c r="D128" s="3"/>
      <c r="E128" s="3"/>
      <c r="F128" s="3"/>
      <c r="G128" s="6"/>
      <c r="H128" s="5"/>
    </row>
    <row r="129" spans="2:8" x14ac:dyDescent="0.2">
      <c r="B129" s="1"/>
      <c r="C129" s="3"/>
      <c r="D129" s="3"/>
      <c r="E129" s="3"/>
      <c r="F129" s="3"/>
      <c r="G129" s="6"/>
      <c r="H129" s="5"/>
    </row>
    <row r="130" spans="2:8" x14ac:dyDescent="0.2">
      <c r="B130" s="1"/>
      <c r="C130" s="3"/>
      <c r="D130" s="3"/>
      <c r="E130" s="3"/>
      <c r="F130" s="3"/>
      <c r="G130" s="6"/>
      <c r="H130" s="5"/>
    </row>
    <row r="131" spans="2:8" x14ac:dyDescent="0.2">
      <c r="B131" s="1"/>
      <c r="C131" s="3"/>
      <c r="D131" s="3"/>
      <c r="E131" s="3"/>
      <c r="F131" s="3"/>
      <c r="G131" s="4"/>
      <c r="H131" s="5"/>
    </row>
    <row r="132" spans="2:8" x14ac:dyDescent="0.2">
      <c r="B132" s="1"/>
      <c r="C132" s="3"/>
      <c r="D132" s="3"/>
      <c r="E132" s="3"/>
      <c r="F132" s="3"/>
      <c r="G132" s="4"/>
      <c r="H132" s="5"/>
    </row>
    <row r="133" spans="2:8" x14ac:dyDescent="0.2">
      <c r="B133" s="1"/>
      <c r="C133" s="3"/>
      <c r="D133" s="3"/>
      <c r="E133" s="3"/>
      <c r="F133" s="3"/>
      <c r="G133" s="4"/>
      <c r="H133" s="5"/>
    </row>
    <row r="134" spans="2:8" x14ac:dyDescent="0.2">
      <c r="B134" s="1"/>
      <c r="C134" s="3"/>
      <c r="D134" s="3"/>
      <c r="E134" s="3"/>
      <c r="F134" s="3"/>
      <c r="G134" s="6"/>
      <c r="H134" s="5"/>
    </row>
    <row r="135" spans="2:8" x14ac:dyDescent="0.2">
      <c r="B135" s="1"/>
      <c r="C135" s="3"/>
      <c r="D135" s="3"/>
      <c r="E135" s="3"/>
      <c r="F135" s="3"/>
      <c r="G135" s="4"/>
      <c r="H135" s="5"/>
    </row>
    <row r="136" spans="2:8" x14ac:dyDescent="0.2">
      <c r="B136" s="1"/>
      <c r="C136" s="3"/>
      <c r="D136" s="3"/>
      <c r="E136" s="3"/>
      <c r="F136" s="3"/>
      <c r="G136" s="6"/>
      <c r="H136" s="5"/>
    </row>
    <row r="137" spans="2:8" x14ac:dyDescent="0.2">
      <c r="B137" s="1"/>
      <c r="C137" s="3"/>
      <c r="D137" s="3"/>
      <c r="E137" s="3"/>
      <c r="F137" s="3"/>
      <c r="G137" s="4"/>
      <c r="H137" s="5"/>
    </row>
    <row r="138" spans="2:8" x14ac:dyDescent="0.2">
      <c r="B138" s="1"/>
      <c r="C138" s="3"/>
      <c r="D138" s="3"/>
      <c r="E138" s="3"/>
      <c r="F138" s="3"/>
      <c r="G138" s="4"/>
      <c r="H138" s="5"/>
    </row>
    <row r="139" spans="2:8" x14ac:dyDescent="0.2">
      <c r="B139" s="1"/>
      <c r="C139" s="3"/>
      <c r="D139" s="3"/>
      <c r="E139" s="3"/>
      <c r="F139" s="3"/>
      <c r="G139" s="4"/>
      <c r="H139" s="5"/>
    </row>
    <row r="140" spans="2:8" x14ac:dyDescent="0.2">
      <c r="B140" s="1"/>
      <c r="C140" s="3"/>
      <c r="D140" s="3"/>
      <c r="E140" s="3"/>
      <c r="F140" s="3"/>
      <c r="G140" s="4"/>
      <c r="H140" s="5"/>
    </row>
    <row r="141" spans="2:8" x14ac:dyDescent="0.2">
      <c r="B141" s="1"/>
      <c r="C141" s="3"/>
      <c r="D141" s="3"/>
      <c r="E141" s="3"/>
      <c r="F141" s="3"/>
      <c r="G141" s="6"/>
      <c r="H141" s="5"/>
    </row>
    <row r="142" spans="2:8" x14ac:dyDescent="0.2">
      <c r="B142" s="1"/>
      <c r="C142" s="3"/>
      <c r="D142" s="3"/>
      <c r="E142" s="3"/>
      <c r="F142" s="3"/>
      <c r="G142" s="4"/>
      <c r="H142" s="5"/>
    </row>
    <row r="143" spans="2:8" x14ac:dyDescent="0.2">
      <c r="B143" s="1"/>
      <c r="C143" s="3"/>
      <c r="D143" s="3"/>
      <c r="E143" s="3"/>
      <c r="F143" s="3"/>
      <c r="G143" s="4"/>
      <c r="H143" s="5"/>
    </row>
    <row r="144" spans="2:8" x14ac:dyDescent="0.2">
      <c r="B144" s="1"/>
      <c r="C144" s="3"/>
      <c r="D144" s="3"/>
      <c r="E144" s="3"/>
      <c r="F144" s="3"/>
      <c r="G144" s="6"/>
      <c r="H144" s="5"/>
    </row>
    <row r="145" spans="2:8" x14ac:dyDescent="0.2">
      <c r="B145" s="1"/>
      <c r="C145" s="3"/>
      <c r="D145" s="3"/>
      <c r="E145" s="3"/>
      <c r="F145" s="3"/>
      <c r="G145" s="6"/>
      <c r="H145" s="5"/>
    </row>
    <row r="146" spans="2:8" x14ac:dyDescent="0.2">
      <c r="B146" s="1"/>
      <c r="C146" s="3"/>
      <c r="D146" s="3"/>
      <c r="E146" s="3"/>
      <c r="F146" s="3"/>
      <c r="G146" s="4"/>
      <c r="H146" s="5"/>
    </row>
    <row r="147" spans="2:8" x14ac:dyDescent="0.2">
      <c r="B147" s="1"/>
      <c r="C147" s="3"/>
      <c r="D147" s="3"/>
      <c r="E147" s="3"/>
      <c r="F147" s="3"/>
      <c r="G147" s="4"/>
      <c r="H147" s="5"/>
    </row>
    <row r="148" spans="2:8" x14ac:dyDescent="0.2">
      <c r="B148" s="1"/>
      <c r="C148" s="3"/>
      <c r="D148" s="3"/>
      <c r="E148" s="3"/>
      <c r="F148" s="3"/>
      <c r="G148" s="4"/>
      <c r="H148" s="5"/>
    </row>
    <row r="149" spans="2:8" x14ac:dyDescent="0.2">
      <c r="B149" s="1"/>
      <c r="C149" s="3"/>
      <c r="D149" s="3"/>
      <c r="E149" s="3"/>
      <c r="F149" s="3"/>
      <c r="G149" s="4"/>
      <c r="H149" s="5"/>
    </row>
    <row r="150" spans="2:8" x14ac:dyDescent="0.2">
      <c r="B150" s="1"/>
      <c r="C150" s="3"/>
      <c r="D150" s="3"/>
      <c r="E150" s="3"/>
      <c r="F150" s="3"/>
      <c r="G150" s="6"/>
      <c r="H150" s="5"/>
    </row>
    <row r="151" spans="2:8" x14ac:dyDescent="0.2">
      <c r="B151" s="1"/>
      <c r="C151" s="3"/>
      <c r="D151" s="3"/>
      <c r="E151" s="3"/>
      <c r="F151" s="3"/>
      <c r="G151" s="6"/>
      <c r="H151" s="5"/>
    </row>
    <row r="152" spans="2:8" x14ac:dyDescent="0.2">
      <c r="B152" s="1"/>
      <c r="C152" s="3"/>
      <c r="D152" s="3"/>
      <c r="E152" s="3"/>
      <c r="F152" s="3"/>
      <c r="G152" s="6"/>
      <c r="H152" s="5"/>
    </row>
    <row r="153" spans="2:8" x14ac:dyDescent="0.2">
      <c r="B153" s="1"/>
      <c r="C153" s="3"/>
      <c r="D153" s="3"/>
      <c r="E153" s="3"/>
      <c r="F153" s="3"/>
      <c r="G153" s="6"/>
      <c r="H153" s="5"/>
    </row>
    <row r="154" spans="2:8" x14ac:dyDescent="0.2">
      <c r="B154" s="1"/>
      <c r="C154" s="3"/>
      <c r="D154" s="3"/>
      <c r="E154" s="3"/>
      <c r="F154" s="3"/>
      <c r="G154" s="6"/>
      <c r="H154" s="5"/>
    </row>
    <row r="155" spans="2:8" x14ac:dyDescent="0.2">
      <c r="B155" s="1"/>
      <c r="C155" s="3"/>
      <c r="D155" s="3"/>
      <c r="E155" s="3"/>
      <c r="F155" s="3"/>
      <c r="G155" s="6"/>
      <c r="H155" s="5"/>
    </row>
    <row r="156" spans="2:8" x14ac:dyDescent="0.2">
      <c r="B156" s="1"/>
      <c r="C156" s="3"/>
      <c r="D156" s="3"/>
      <c r="E156" s="3"/>
      <c r="F156" s="3"/>
      <c r="G156" s="6"/>
      <c r="H156" s="5"/>
    </row>
    <row r="157" spans="2:8" x14ac:dyDescent="0.2">
      <c r="B157" s="1"/>
      <c r="C157" s="3"/>
      <c r="D157" s="3"/>
      <c r="E157" s="3"/>
      <c r="F157" s="3"/>
      <c r="G157" s="6"/>
      <c r="H157" s="5"/>
    </row>
    <row r="158" spans="2:8" x14ac:dyDescent="0.2">
      <c r="B158" s="1"/>
      <c r="C158" s="3"/>
      <c r="D158" s="3"/>
      <c r="E158" s="3"/>
      <c r="F158" s="3"/>
      <c r="G158" s="6"/>
      <c r="H158" s="5"/>
    </row>
    <row r="159" spans="2:8" x14ac:dyDescent="0.2">
      <c r="B159" s="1"/>
      <c r="C159" s="3"/>
      <c r="D159" s="3"/>
      <c r="E159" s="3"/>
      <c r="F159" s="3"/>
      <c r="G159" s="6"/>
      <c r="H159" s="5"/>
    </row>
    <row r="160" spans="2:8" x14ac:dyDescent="0.2">
      <c r="B160" s="1"/>
      <c r="C160" s="3"/>
      <c r="D160" s="3"/>
      <c r="E160" s="3"/>
      <c r="F160" s="3"/>
      <c r="G160" s="4"/>
      <c r="H160" s="5"/>
    </row>
    <row r="161" spans="2:8" x14ac:dyDescent="0.2">
      <c r="B161" s="1"/>
      <c r="C161" s="3"/>
      <c r="D161" s="3"/>
      <c r="E161" s="3"/>
      <c r="F161" s="3"/>
      <c r="G161" s="6"/>
      <c r="H161" s="5"/>
    </row>
    <row r="162" spans="2:8" x14ac:dyDescent="0.2">
      <c r="B162" s="1"/>
      <c r="C162" s="3"/>
      <c r="D162" s="3"/>
      <c r="E162" s="3"/>
      <c r="F162" s="3"/>
      <c r="G162" s="6"/>
      <c r="H162" s="5"/>
    </row>
    <row r="163" spans="2:8" x14ac:dyDescent="0.2">
      <c r="B163" s="1"/>
      <c r="C163" s="3"/>
      <c r="D163" s="3"/>
      <c r="E163" s="3"/>
      <c r="F163" s="3"/>
      <c r="G163" s="6"/>
      <c r="H163" s="5"/>
    </row>
    <row r="164" spans="2:8" x14ac:dyDescent="0.2">
      <c r="B164" s="1"/>
      <c r="C164" s="3"/>
      <c r="D164" s="3"/>
      <c r="E164" s="3"/>
      <c r="F164" s="3"/>
      <c r="G164" s="6"/>
      <c r="H164" s="5"/>
    </row>
    <row r="165" spans="2:8" x14ac:dyDescent="0.2">
      <c r="B165" s="1"/>
      <c r="C165" s="3"/>
      <c r="D165" s="3"/>
      <c r="E165" s="3"/>
      <c r="F165" s="3"/>
      <c r="G165" s="4"/>
      <c r="H165" s="5"/>
    </row>
    <row r="166" spans="2:8" x14ac:dyDescent="0.2">
      <c r="B166" s="1"/>
      <c r="C166" s="3"/>
      <c r="D166" s="3"/>
      <c r="E166" s="3"/>
      <c r="F166" s="3"/>
      <c r="G166" s="4"/>
      <c r="H166" s="5"/>
    </row>
    <row r="167" spans="2:8" x14ac:dyDescent="0.2">
      <c r="B167" s="1"/>
      <c r="C167" s="3"/>
      <c r="D167" s="3"/>
      <c r="E167" s="3"/>
      <c r="F167" s="3"/>
      <c r="G167" s="6"/>
      <c r="H167" s="5"/>
    </row>
    <row r="168" spans="2:8" x14ac:dyDescent="0.2">
      <c r="B168" s="1"/>
      <c r="C168" s="3"/>
      <c r="D168" s="3"/>
      <c r="E168" s="3"/>
      <c r="F168" s="3"/>
      <c r="G168" s="6"/>
      <c r="H168" s="5"/>
    </row>
    <row r="169" spans="2:8" x14ac:dyDescent="0.2">
      <c r="B169" s="1"/>
      <c r="C169" s="3"/>
      <c r="D169" s="3"/>
      <c r="E169" s="3"/>
      <c r="F169" s="3"/>
      <c r="G169" s="6"/>
      <c r="H169" s="5"/>
    </row>
    <row r="170" spans="2:8" x14ac:dyDescent="0.2">
      <c r="B170" s="1"/>
      <c r="C170" s="3"/>
      <c r="D170" s="3"/>
      <c r="E170" s="3"/>
      <c r="F170" s="3"/>
      <c r="G170" s="6"/>
      <c r="H170" s="5"/>
    </row>
    <row r="171" spans="2:8" x14ac:dyDescent="0.2">
      <c r="B171" s="1"/>
      <c r="C171" s="3"/>
      <c r="D171" s="3"/>
      <c r="E171" s="3"/>
      <c r="F171" s="3"/>
      <c r="G171" s="4"/>
      <c r="H171" s="5"/>
    </row>
    <row r="172" spans="2:8" x14ac:dyDescent="0.2">
      <c r="B172" s="1"/>
      <c r="C172" s="3"/>
      <c r="D172" s="3"/>
      <c r="E172" s="3"/>
      <c r="F172" s="3"/>
      <c r="G172" s="6"/>
      <c r="H172" s="5"/>
    </row>
    <row r="173" spans="2:8" x14ac:dyDescent="0.2">
      <c r="B173" s="1"/>
      <c r="C173" s="3"/>
      <c r="D173" s="3"/>
      <c r="E173" s="3"/>
      <c r="F173" s="3"/>
      <c r="G173" s="4"/>
      <c r="H173" s="5"/>
    </row>
    <row r="174" spans="2:8" x14ac:dyDescent="0.2">
      <c r="B174" s="1"/>
      <c r="C174" s="3"/>
      <c r="D174" s="3"/>
      <c r="E174" s="3"/>
      <c r="F174" s="3"/>
      <c r="G174" s="4"/>
      <c r="H174" s="5"/>
    </row>
    <row r="175" spans="2:8" x14ac:dyDescent="0.2">
      <c r="B175" s="1"/>
      <c r="C175" s="3"/>
      <c r="D175" s="3"/>
      <c r="E175" s="3"/>
      <c r="F175" s="3"/>
      <c r="G175" s="6"/>
      <c r="H175" s="5"/>
    </row>
    <row r="176" spans="2:8" x14ac:dyDescent="0.2">
      <c r="B176" s="1"/>
      <c r="C176" s="3"/>
      <c r="D176" s="3"/>
      <c r="E176" s="3"/>
      <c r="F176" s="3"/>
      <c r="G176" s="4"/>
      <c r="H176" s="5"/>
    </row>
    <row r="177" spans="2:8" x14ac:dyDescent="0.2">
      <c r="B177" s="1"/>
      <c r="C177" s="3"/>
      <c r="D177" s="3"/>
      <c r="E177" s="3"/>
      <c r="F177" s="3"/>
      <c r="G177" s="6"/>
      <c r="H177" s="5"/>
    </row>
    <row r="178" spans="2:8" x14ac:dyDescent="0.2">
      <c r="B178" s="1"/>
      <c r="C178" s="3"/>
      <c r="D178" s="3"/>
      <c r="E178" s="3"/>
      <c r="F178" s="3"/>
      <c r="G178" s="4"/>
      <c r="H178" s="5"/>
    </row>
    <row r="179" spans="2:8" x14ac:dyDescent="0.2">
      <c r="B179" s="1"/>
      <c r="C179" s="3"/>
      <c r="D179" s="3"/>
      <c r="E179" s="3"/>
      <c r="F179" s="3"/>
      <c r="G179" s="4"/>
      <c r="H179" s="5"/>
    </row>
    <row r="180" spans="2:8" x14ac:dyDescent="0.2">
      <c r="B180" s="1"/>
      <c r="C180" s="3"/>
      <c r="D180" s="3"/>
      <c r="E180" s="3"/>
      <c r="F180" s="3"/>
      <c r="G180" s="4"/>
      <c r="H180" s="5"/>
    </row>
    <row r="181" spans="2:8" x14ac:dyDescent="0.2">
      <c r="B181" s="1"/>
      <c r="C181" s="3"/>
      <c r="D181" s="3"/>
      <c r="E181" s="3"/>
      <c r="F181" s="3"/>
      <c r="G181" s="4"/>
      <c r="H181" s="5"/>
    </row>
    <row r="182" spans="2:8" x14ac:dyDescent="0.2">
      <c r="B182" s="1"/>
      <c r="C182" s="3"/>
      <c r="D182" s="3"/>
      <c r="E182" s="3"/>
      <c r="F182" s="3"/>
      <c r="G182" s="6"/>
      <c r="H182" s="5"/>
    </row>
    <row r="183" spans="2:8" x14ac:dyDescent="0.2">
      <c r="B183" s="1"/>
      <c r="C183" s="3"/>
      <c r="D183" s="3"/>
      <c r="E183" s="3"/>
      <c r="F183" s="3"/>
      <c r="G183" s="6"/>
      <c r="H183" s="5"/>
    </row>
    <row r="184" spans="2:8" x14ac:dyDescent="0.2">
      <c r="B184" s="1"/>
      <c r="C184" s="3"/>
      <c r="D184" s="3"/>
      <c r="E184" s="3"/>
      <c r="F184" s="3"/>
      <c r="G184" s="4"/>
      <c r="H184" s="5"/>
    </row>
    <row r="185" spans="2:8" x14ac:dyDescent="0.2">
      <c r="B185" s="1"/>
      <c r="C185" s="3"/>
      <c r="D185" s="3"/>
      <c r="E185" s="3"/>
      <c r="F185" s="3"/>
      <c r="G185" s="6"/>
      <c r="H185" s="5"/>
    </row>
    <row r="186" spans="2:8" x14ac:dyDescent="0.2">
      <c r="B186" s="1"/>
      <c r="C186" s="3"/>
      <c r="D186" s="3"/>
      <c r="E186" s="3"/>
      <c r="F186" s="3"/>
      <c r="G186" s="6"/>
      <c r="H186" s="5"/>
    </row>
    <row r="187" spans="2:8" x14ac:dyDescent="0.2">
      <c r="B187" s="1"/>
      <c r="C187" s="3"/>
      <c r="D187" s="3"/>
      <c r="E187" s="3"/>
      <c r="F187" s="3"/>
      <c r="G187" s="6"/>
      <c r="H187" s="5"/>
    </row>
    <row r="188" spans="2:8" x14ac:dyDescent="0.2">
      <c r="B188" s="1"/>
      <c r="C188" s="3"/>
      <c r="D188" s="3"/>
      <c r="E188" s="3"/>
      <c r="F188" s="3"/>
      <c r="G188" s="4"/>
      <c r="H188" s="5"/>
    </row>
    <row r="189" spans="2:8" x14ac:dyDescent="0.2">
      <c r="B189" s="1"/>
      <c r="C189" s="3"/>
      <c r="D189" s="3"/>
      <c r="E189" s="3"/>
      <c r="F189" s="3"/>
      <c r="G189" s="6"/>
      <c r="H189" s="5"/>
    </row>
    <row r="190" spans="2:8" x14ac:dyDescent="0.2">
      <c r="B190" s="1"/>
      <c r="C190" s="3"/>
      <c r="D190" s="3"/>
      <c r="E190" s="3"/>
      <c r="F190" s="3"/>
      <c r="G190" s="6"/>
      <c r="H190" s="5"/>
    </row>
    <row r="191" spans="2:8" x14ac:dyDescent="0.2">
      <c r="B191" s="1"/>
      <c r="C191" s="3"/>
      <c r="D191" s="3"/>
      <c r="E191" s="3"/>
      <c r="F191" s="3"/>
      <c r="G191" s="6"/>
      <c r="H191" s="5"/>
    </row>
    <row r="192" spans="2:8" x14ac:dyDescent="0.2">
      <c r="B192" s="1"/>
      <c r="C192" s="3"/>
      <c r="D192" s="3"/>
      <c r="E192" s="3"/>
      <c r="F192" s="3"/>
      <c r="G192" s="4"/>
      <c r="H192" s="5"/>
    </row>
    <row r="193" spans="2:8" x14ac:dyDescent="0.2">
      <c r="B193" s="1"/>
      <c r="C193" s="3"/>
      <c r="D193" s="3"/>
      <c r="E193" s="3"/>
      <c r="F193" s="3"/>
      <c r="G193" s="6"/>
      <c r="H193" s="5"/>
    </row>
    <row r="194" spans="2:8" x14ac:dyDescent="0.2">
      <c r="B194" s="1"/>
      <c r="C194" s="3"/>
      <c r="D194" s="3"/>
      <c r="E194" s="3"/>
      <c r="F194" s="3"/>
      <c r="G194" s="4"/>
      <c r="H194" s="5"/>
    </row>
    <row r="195" spans="2:8" x14ac:dyDescent="0.2">
      <c r="B195" s="1"/>
      <c r="C195" s="3"/>
      <c r="D195" s="3"/>
      <c r="E195" s="3"/>
      <c r="F195" s="3"/>
      <c r="G195" s="4"/>
      <c r="H195" s="5"/>
    </row>
    <row r="196" spans="2:8" x14ac:dyDescent="0.2">
      <c r="B196" s="1"/>
      <c r="C196" s="3"/>
      <c r="D196" s="3"/>
      <c r="E196" s="3"/>
      <c r="F196" s="3"/>
      <c r="G196" s="6"/>
      <c r="H196" s="5"/>
    </row>
    <row r="197" spans="2:8" x14ac:dyDescent="0.2">
      <c r="B197" s="1"/>
      <c r="C197" s="3"/>
      <c r="D197" s="3"/>
      <c r="E197" s="3"/>
      <c r="F197" s="3"/>
      <c r="G197" s="6"/>
      <c r="H197" s="5"/>
    </row>
    <row r="198" spans="2:8" x14ac:dyDescent="0.2">
      <c r="B198" s="1"/>
      <c r="C198" s="3"/>
      <c r="D198" s="3"/>
      <c r="E198" s="3"/>
      <c r="F198" s="3"/>
      <c r="G198" s="6"/>
      <c r="H198" s="5"/>
    </row>
    <row r="199" spans="2:8" x14ac:dyDescent="0.2">
      <c r="B199" s="1"/>
      <c r="C199" s="3"/>
      <c r="D199" s="3"/>
      <c r="E199" s="3"/>
      <c r="F199" s="3"/>
      <c r="G199" s="6"/>
      <c r="H199" s="5"/>
    </row>
    <row r="200" spans="2:8" x14ac:dyDescent="0.2">
      <c r="B200" s="1"/>
      <c r="C200" s="3"/>
      <c r="D200" s="3"/>
      <c r="E200" s="3"/>
      <c r="F200" s="3"/>
      <c r="G200" s="6"/>
      <c r="H200" s="5"/>
    </row>
    <row r="201" spans="2:8" x14ac:dyDescent="0.2">
      <c r="B201" s="1"/>
      <c r="C201" s="3"/>
      <c r="D201" s="3"/>
      <c r="E201" s="3"/>
      <c r="F201" s="3"/>
      <c r="G201" s="4"/>
      <c r="H201" s="5"/>
    </row>
    <row r="202" spans="2:8" x14ac:dyDescent="0.2">
      <c r="B202" s="1"/>
      <c r="C202" s="3"/>
      <c r="D202" s="3"/>
      <c r="E202" s="3"/>
      <c r="F202" s="3"/>
      <c r="G202" s="6"/>
      <c r="H202" s="5"/>
    </row>
    <row r="203" spans="2:8" x14ac:dyDescent="0.2">
      <c r="B203" s="1"/>
      <c r="C203" s="3"/>
      <c r="D203" s="3"/>
      <c r="E203" s="3"/>
      <c r="F203" s="3"/>
      <c r="G203" s="6"/>
      <c r="H203" s="5"/>
    </row>
    <row r="204" spans="2:8" x14ac:dyDescent="0.2">
      <c r="B204" s="1"/>
      <c r="C204" s="3"/>
      <c r="D204" s="3"/>
      <c r="E204" s="3"/>
      <c r="F204" s="3"/>
      <c r="G204" s="4"/>
      <c r="H204" s="5"/>
    </row>
    <row r="205" spans="2:8" x14ac:dyDescent="0.2">
      <c r="B205" s="1"/>
      <c r="C205" s="3"/>
      <c r="D205" s="3"/>
      <c r="E205" s="3"/>
      <c r="F205" s="3"/>
      <c r="G205" s="4"/>
      <c r="H205" s="5"/>
    </row>
    <row r="206" spans="2:8" x14ac:dyDescent="0.2">
      <c r="B206" s="1"/>
      <c r="C206" s="3"/>
      <c r="D206" s="3"/>
      <c r="E206" s="3"/>
      <c r="F206" s="3"/>
      <c r="G206" s="4"/>
      <c r="H206" s="5"/>
    </row>
    <row r="207" spans="2:8" x14ac:dyDescent="0.2">
      <c r="B207" s="1"/>
      <c r="C207" s="3"/>
      <c r="D207" s="3"/>
      <c r="E207" s="3"/>
      <c r="F207" s="3"/>
      <c r="G207" s="4"/>
      <c r="H207" s="5"/>
    </row>
    <row r="208" spans="2:8" x14ac:dyDescent="0.2">
      <c r="B208" s="1"/>
      <c r="C208" s="3"/>
      <c r="D208" s="3"/>
      <c r="E208" s="3"/>
      <c r="F208" s="3"/>
      <c r="G208" s="4"/>
      <c r="H208" s="5"/>
    </row>
    <row r="209" spans="2:8" x14ac:dyDescent="0.2">
      <c r="B209" s="1"/>
      <c r="C209" s="3"/>
      <c r="D209" s="3"/>
      <c r="E209" s="3"/>
      <c r="F209" s="3"/>
      <c r="G209" s="6"/>
      <c r="H209" s="5"/>
    </row>
    <row r="210" spans="2:8" x14ac:dyDescent="0.2">
      <c r="B210" s="1"/>
      <c r="C210" s="3"/>
      <c r="D210" s="3"/>
      <c r="E210" s="3"/>
      <c r="F210" s="3"/>
      <c r="G210" s="4"/>
      <c r="H210" s="5"/>
    </row>
    <row r="211" spans="2:8" x14ac:dyDescent="0.2">
      <c r="B211" s="1"/>
      <c r="C211" s="3"/>
      <c r="D211" s="3"/>
      <c r="E211" s="3"/>
      <c r="F211" s="3"/>
      <c r="G211" s="4"/>
      <c r="H211" s="5"/>
    </row>
    <row r="212" spans="2:8" x14ac:dyDescent="0.2">
      <c r="B212" s="1"/>
      <c r="C212" s="3"/>
      <c r="D212" s="3"/>
      <c r="E212" s="3"/>
      <c r="F212" s="3"/>
      <c r="G212" s="4"/>
      <c r="H212" s="5"/>
    </row>
    <row r="213" spans="2:8" x14ac:dyDescent="0.2">
      <c r="B213" s="1"/>
      <c r="C213" s="3"/>
      <c r="D213" s="3"/>
      <c r="E213" s="3"/>
      <c r="F213" s="3"/>
      <c r="G213" s="6"/>
      <c r="H213" s="5"/>
    </row>
    <row r="214" spans="2:8" x14ac:dyDescent="0.2">
      <c r="B214" s="1"/>
      <c r="C214" s="3"/>
      <c r="D214" s="3"/>
      <c r="E214" s="3"/>
      <c r="F214" s="3"/>
      <c r="G214" s="4"/>
      <c r="H214" s="5"/>
    </row>
    <row r="215" spans="2:8" x14ac:dyDescent="0.2">
      <c r="B215" s="1"/>
      <c r="C215" s="3"/>
      <c r="D215" s="3"/>
      <c r="E215" s="3"/>
      <c r="F215" s="3"/>
      <c r="G215" s="6"/>
      <c r="H215" s="5"/>
    </row>
    <row r="216" spans="2:8" x14ac:dyDescent="0.2">
      <c r="B216" s="1"/>
      <c r="C216" s="3"/>
      <c r="D216" s="3"/>
      <c r="E216" s="3"/>
      <c r="F216" s="3"/>
      <c r="G216" s="6"/>
      <c r="H216" s="5"/>
    </row>
    <row r="217" spans="2:8" x14ac:dyDescent="0.2">
      <c r="B217" s="1"/>
      <c r="C217" s="3"/>
      <c r="D217" s="3"/>
      <c r="E217" s="3"/>
      <c r="F217" s="3"/>
      <c r="G217" s="6"/>
      <c r="H217" s="5"/>
    </row>
    <row r="218" spans="2:8" x14ac:dyDescent="0.2">
      <c r="B218" s="1"/>
      <c r="C218" s="3"/>
      <c r="D218" s="3"/>
      <c r="E218" s="3"/>
      <c r="F218" s="3"/>
      <c r="G218" s="4"/>
      <c r="H218" s="5"/>
    </row>
    <row r="219" spans="2:8" x14ac:dyDescent="0.2">
      <c r="B219" s="1"/>
      <c r="C219" s="3"/>
      <c r="D219" s="3"/>
      <c r="E219" s="3"/>
      <c r="F219" s="3"/>
      <c r="G219" s="6"/>
      <c r="H219" s="5"/>
    </row>
    <row r="220" spans="2:8" x14ac:dyDescent="0.2">
      <c r="B220" s="1"/>
      <c r="C220" s="3"/>
      <c r="D220" s="3"/>
      <c r="E220" s="3"/>
      <c r="F220" s="3"/>
      <c r="G220" s="4"/>
      <c r="H220" s="5"/>
    </row>
    <row r="221" spans="2:8" x14ac:dyDescent="0.2">
      <c r="B221" s="1"/>
      <c r="C221" s="3"/>
      <c r="D221" s="3"/>
      <c r="E221" s="3"/>
      <c r="F221" s="3"/>
      <c r="G221" s="6"/>
      <c r="H221" s="5"/>
    </row>
    <row r="222" spans="2:8" x14ac:dyDescent="0.2">
      <c r="B222" s="1"/>
      <c r="C222" s="3"/>
      <c r="D222" s="3"/>
      <c r="E222" s="3"/>
      <c r="F222" s="3"/>
      <c r="G222" s="6"/>
      <c r="H222" s="5"/>
    </row>
    <row r="223" spans="2:8" x14ac:dyDescent="0.2">
      <c r="B223" s="1"/>
      <c r="C223" s="3"/>
      <c r="D223" s="3"/>
      <c r="E223" s="3"/>
      <c r="F223" s="3"/>
      <c r="G223" s="6"/>
      <c r="H223" s="5"/>
    </row>
    <row r="224" spans="2:8" x14ac:dyDescent="0.2">
      <c r="B224" s="1"/>
      <c r="C224" s="3"/>
      <c r="D224" s="3"/>
      <c r="E224" s="3"/>
      <c r="F224" s="3"/>
      <c r="G224" s="6"/>
      <c r="H224" s="5"/>
    </row>
    <row r="225" spans="2:8" x14ac:dyDescent="0.2">
      <c r="B225" s="1"/>
      <c r="C225" s="3"/>
      <c r="D225" s="3"/>
      <c r="E225" s="3"/>
      <c r="F225" s="3"/>
      <c r="G225" s="6"/>
      <c r="H225" s="5"/>
    </row>
    <row r="226" spans="2:8" x14ac:dyDescent="0.2">
      <c r="B226" s="1"/>
      <c r="C226" s="3"/>
      <c r="D226" s="3"/>
      <c r="E226" s="3"/>
      <c r="F226" s="3"/>
      <c r="G226" s="6"/>
      <c r="H226" s="5"/>
    </row>
    <row r="227" spans="2:8" x14ac:dyDescent="0.2">
      <c r="B227" s="1"/>
      <c r="C227" s="3"/>
      <c r="D227" s="3"/>
      <c r="E227" s="3"/>
      <c r="F227" s="3"/>
      <c r="G227" s="6"/>
      <c r="H227" s="5"/>
    </row>
    <row r="228" spans="2:8" x14ac:dyDescent="0.2">
      <c r="B228" s="1"/>
      <c r="C228" s="3"/>
      <c r="D228" s="3"/>
      <c r="E228" s="3"/>
      <c r="F228" s="3"/>
      <c r="G228" s="6"/>
      <c r="H228" s="5"/>
    </row>
    <row r="229" spans="2:8" x14ac:dyDescent="0.2">
      <c r="B229" s="1"/>
      <c r="C229" s="3"/>
      <c r="D229" s="3"/>
      <c r="E229" s="3"/>
      <c r="F229" s="3"/>
      <c r="G229" s="6"/>
      <c r="H229" s="5"/>
    </row>
    <row r="230" spans="2:8" x14ac:dyDescent="0.2">
      <c r="B230" s="1"/>
      <c r="C230" s="3"/>
      <c r="D230" s="3"/>
      <c r="E230" s="3"/>
      <c r="F230" s="3"/>
      <c r="G230" s="6"/>
      <c r="H230" s="5"/>
    </row>
    <row r="231" spans="2:8" x14ac:dyDescent="0.2">
      <c r="B231" s="1"/>
      <c r="C231" s="3"/>
      <c r="D231" s="3"/>
      <c r="E231" s="3"/>
      <c r="F231" s="3"/>
      <c r="G231" s="6"/>
      <c r="H231" s="5"/>
    </row>
    <row r="232" spans="2:8" x14ac:dyDescent="0.2">
      <c r="B232" s="1"/>
      <c r="C232" s="3"/>
      <c r="D232" s="3"/>
      <c r="E232" s="3"/>
      <c r="F232" s="3"/>
      <c r="G232" s="6"/>
      <c r="H232" s="5"/>
    </row>
    <row r="233" spans="2:8" x14ac:dyDescent="0.2">
      <c r="B233" s="1"/>
      <c r="C233" s="3"/>
      <c r="D233" s="3"/>
      <c r="E233" s="3"/>
      <c r="F233" s="3"/>
      <c r="G233" s="4"/>
      <c r="H233" s="5"/>
    </row>
    <row r="234" spans="2:8" x14ac:dyDescent="0.2">
      <c r="B234" s="1"/>
      <c r="C234" s="3"/>
      <c r="D234" s="3"/>
      <c r="E234" s="3"/>
      <c r="F234" s="3"/>
      <c r="G234" s="4"/>
      <c r="H234" s="5"/>
    </row>
    <row r="235" spans="2:8" x14ac:dyDescent="0.2">
      <c r="B235" s="1"/>
      <c r="C235" s="3"/>
      <c r="D235" s="3"/>
      <c r="E235" s="3"/>
      <c r="F235" s="3"/>
      <c r="G235" s="4"/>
      <c r="H235" s="5"/>
    </row>
    <row r="236" spans="2:8" x14ac:dyDescent="0.2">
      <c r="B236" s="1"/>
      <c r="C236" s="3"/>
      <c r="D236" s="3"/>
      <c r="E236" s="3"/>
      <c r="F236" s="3"/>
      <c r="G236" s="6"/>
      <c r="H236" s="5"/>
    </row>
    <row r="237" spans="2:8" x14ac:dyDescent="0.2">
      <c r="B237" s="1"/>
      <c r="C237" s="3"/>
      <c r="D237" s="3"/>
      <c r="E237" s="3"/>
      <c r="F237" s="3"/>
      <c r="G237" s="4"/>
      <c r="H237" s="5"/>
    </row>
    <row r="238" spans="2:8" x14ac:dyDescent="0.2">
      <c r="B238" s="1"/>
      <c r="C238" s="3"/>
      <c r="D238" s="3"/>
      <c r="E238" s="3"/>
      <c r="F238" s="3"/>
      <c r="G238" s="6"/>
      <c r="H238" s="5"/>
    </row>
    <row r="239" spans="2:8" x14ac:dyDescent="0.2">
      <c r="B239" s="1"/>
      <c r="C239" s="3"/>
      <c r="D239" s="3"/>
      <c r="E239" s="3"/>
      <c r="F239" s="3"/>
      <c r="G239" s="6"/>
      <c r="H239" s="5"/>
    </row>
    <row r="240" spans="2:8" x14ac:dyDescent="0.2">
      <c r="B240" s="1"/>
      <c r="C240" s="3"/>
      <c r="D240" s="3"/>
      <c r="E240" s="3"/>
      <c r="F240" s="3"/>
      <c r="G240" s="4"/>
      <c r="H240" s="5"/>
    </row>
    <row r="241" spans="2:8" x14ac:dyDescent="0.2">
      <c r="B241" s="1"/>
      <c r="C241" s="3"/>
      <c r="D241" s="3"/>
      <c r="E241" s="3"/>
      <c r="F241" s="3"/>
      <c r="G241" s="6"/>
      <c r="H241" s="5"/>
    </row>
    <row r="242" spans="2:8" x14ac:dyDescent="0.2">
      <c r="B242" s="1"/>
      <c r="C242" s="3"/>
      <c r="D242" s="3"/>
      <c r="E242" s="3"/>
      <c r="F242" s="3"/>
      <c r="G242" s="4"/>
      <c r="H242" s="5"/>
    </row>
    <row r="243" spans="2:8" x14ac:dyDescent="0.2">
      <c r="B243" s="1"/>
      <c r="C243" s="3"/>
      <c r="D243" s="3"/>
      <c r="E243" s="3"/>
      <c r="F243" s="3"/>
      <c r="G243" s="4"/>
      <c r="H243" s="5"/>
    </row>
    <row r="244" spans="2:8" x14ac:dyDescent="0.2">
      <c r="B244" s="1"/>
      <c r="C244" s="3"/>
      <c r="D244" s="3"/>
      <c r="E244" s="3"/>
      <c r="F244" s="3"/>
      <c r="G244" s="6"/>
      <c r="H244" s="5"/>
    </row>
    <row r="245" spans="2:8" x14ac:dyDescent="0.2">
      <c r="B245" s="1"/>
      <c r="C245" s="3"/>
      <c r="D245" s="3"/>
      <c r="E245" s="3"/>
      <c r="F245" s="3"/>
      <c r="G245" s="6"/>
      <c r="H245" s="5"/>
    </row>
    <row r="246" spans="2:8" x14ac:dyDescent="0.2">
      <c r="B246" s="1"/>
      <c r="C246" s="3"/>
      <c r="D246" s="3"/>
      <c r="E246" s="3"/>
      <c r="F246" s="3"/>
      <c r="G246" s="4"/>
      <c r="H246" s="5"/>
    </row>
    <row r="247" spans="2:8" x14ac:dyDescent="0.2">
      <c r="B247" s="1"/>
      <c r="C247" s="3"/>
      <c r="D247" s="3"/>
      <c r="E247" s="3"/>
      <c r="F247" s="3"/>
      <c r="G247" s="4"/>
      <c r="H247" s="5"/>
    </row>
    <row r="248" spans="2:8" x14ac:dyDescent="0.2">
      <c r="B248" s="1"/>
      <c r="C248" s="3"/>
      <c r="D248" s="3"/>
      <c r="E248" s="3"/>
      <c r="F248" s="3"/>
      <c r="G248" s="6"/>
      <c r="H248" s="5"/>
    </row>
    <row r="249" spans="2:8" x14ac:dyDescent="0.2">
      <c r="B249" s="1"/>
      <c r="C249" s="3"/>
      <c r="D249" s="3"/>
      <c r="E249" s="3"/>
      <c r="F249" s="3"/>
      <c r="G249" s="6"/>
      <c r="H249" s="5"/>
    </row>
    <row r="250" spans="2:8" x14ac:dyDescent="0.2">
      <c r="B250" s="1"/>
      <c r="C250" s="3"/>
      <c r="D250" s="3"/>
      <c r="E250" s="3"/>
      <c r="F250" s="3"/>
      <c r="G250" s="6"/>
      <c r="H250" s="5"/>
    </row>
    <row r="251" spans="2:8" x14ac:dyDescent="0.2">
      <c r="B251" s="1"/>
      <c r="C251" s="3"/>
      <c r="D251" s="3"/>
      <c r="E251" s="3"/>
      <c r="F251" s="3"/>
      <c r="G251" s="6"/>
      <c r="H251" s="5"/>
    </row>
    <row r="252" spans="2:8" x14ac:dyDescent="0.2">
      <c r="B252" s="1"/>
      <c r="C252" s="3"/>
      <c r="D252" s="3"/>
      <c r="E252" s="3"/>
      <c r="F252" s="3"/>
      <c r="G252" s="4"/>
      <c r="H252" s="5"/>
    </row>
    <row r="253" spans="2:8" x14ac:dyDescent="0.2">
      <c r="B253" s="1"/>
      <c r="C253" s="3"/>
      <c r="D253" s="3"/>
      <c r="E253" s="3"/>
      <c r="F253" s="3"/>
      <c r="G253" s="6"/>
      <c r="H253" s="5"/>
    </row>
    <row r="254" spans="2:8" x14ac:dyDescent="0.2">
      <c r="B254" s="1"/>
      <c r="C254" s="3"/>
      <c r="D254" s="3"/>
      <c r="E254" s="3"/>
      <c r="F254" s="3"/>
      <c r="G254" s="6"/>
      <c r="H254" s="5"/>
    </row>
    <row r="255" spans="2:8" x14ac:dyDescent="0.2">
      <c r="B255" s="1"/>
      <c r="C255" s="3"/>
      <c r="D255" s="3"/>
      <c r="E255" s="3"/>
      <c r="F255" s="3"/>
      <c r="G255" s="6"/>
      <c r="H255" s="5"/>
    </row>
    <row r="256" spans="2:8" x14ac:dyDescent="0.2">
      <c r="B256" s="1"/>
      <c r="C256" s="3"/>
      <c r="D256" s="3"/>
      <c r="E256" s="3"/>
      <c r="F256" s="3"/>
      <c r="G256" s="6"/>
      <c r="H256" s="5"/>
    </row>
    <row r="257" spans="2:8" x14ac:dyDescent="0.2">
      <c r="B257" s="1"/>
      <c r="C257" s="3"/>
      <c r="D257" s="3"/>
      <c r="E257" s="3"/>
      <c r="F257" s="3"/>
      <c r="G257" s="6"/>
      <c r="H257" s="5"/>
    </row>
    <row r="258" spans="2:8" x14ac:dyDescent="0.2">
      <c r="B258" s="1"/>
      <c r="C258" s="3"/>
      <c r="D258" s="3"/>
      <c r="E258" s="3"/>
      <c r="F258" s="3"/>
      <c r="G258" s="6"/>
      <c r="H258" s="5"/>
    </row>
    <row r="259" spans="2:8" x14ac:dyDescent="0.2">
      <c r="B259" s="1"/>
      <c r="C259" s="3"/>
      <c r="D259" s="3"/>
      <c r="E259" s="3"/>
      <c r="F259" s="3"/>
      <c r="G259" s="6"/>
      <c r="H259" s="5"/>
    </row>
    <row r="260" spans="2:8" x14ac:dyDescent="0.2">
      <c r="B260" s="1"/>
      <c r="C260" s="3"/>
      <c r="D260" s="3"/>
      <c r="E260" s="3"/>
      <c r="F260" s="3"/>
      <c r="G260" s="4"/>
      <c r="H260" s="5"/>
    </row>
    <row r="261" spans="2:8" x14ac:dyDescent="0.2">
      <c r="B261" s="1"/>
      <c r="C261" s="3"/>
      <c r="D261" s="3"/>
      <c r="E261" s="3"/>
      <c r="F261" s="3"/>
      <c r="G261" s="4"/>
      <c r="H261" s="5"/>
    </row>
    <row r="262" spans="2:8" x14ac:dyDescent="0.2">
      <c r="B262" s="1"/>
      <c r="C262" s="3"/>
      <c r="D262" s="3"/>
      <c r="E262" s="3"/>
      <c r="F262" s="3"/>
      <c r="G262" s="4"/>
      <c r="H262" s="5"/>
    </row>
    <row r="263" spans="2:8" x14ac:dyDescent="0.2">
      <c r="B263" s="1"/>
      <c r="C263" s="3"/>
      <c r="D263" s="3"/>
      <c r="E263" s="3"/>
      <c r="F263" s="3"/>
      <c r="G263" s="6"/>
      <c r="H263" s="5"/>
    </row>
    <row r="264" spans="2:8" x14ac:dyDescent="0.2">
      <c r="B264" s="1"/>
      <c r="C264" s="3"/>
      <c r="D264" s="3"/>
      <c r="E264" s="3"/>
      <c r="F264" s="3"/>
      <c r="G264" s="4"/>
      <c r="H264" s="5"/>
    </row>
    <row r="265" spans="2:8" x14ac:dyDescent="0.2">
      <c r="B265" s="1"/>
      <c r="C265" s="3"/>
      <c r="D265" s="3"/>
      <c r="E265" s="3"/>
      <c r="F265" s="3"/>
      <c r="G265" s="6"/>
      <c r="H265" s="5"/>
    </row>
    <row r="266" spans="2:8" x14ac:dyDescent="0.2">
      <c r="B266" s="1"/>
      <c r="C266" s="3"/>
      <c r="D266" s="3"/>
      <c r="E266" s="3"/>
      <c r="F266" s="3"/>
      <c r="G266" s="6"/>
      <c r="H266" s="5"/>
    </row>
    <row r="267" spans="2:8" x14ac:dyDescent="0.2">
      <c r="B267" s="1"/>
      <c r="C267" s="3"/>
      <c r="D267" s="3"/>
      <c r="E267" s="3"/>
      <c r="F267" s="3"/>
      <c r="G267" s="4"/>
      <c r="H267" s="5"/>
    </row>
    <row r="268" spans="2:8" x14ac:dyDescent="0.2">
      <c r="B268" s="1"/>
      <c r="C268" s="3"/>
      <c r="D268" s="3"/>
      <c r="E268" s="3"/>
      <c r="F268" s="3"/>
      <c r="G268" s="6"/>
      <c r="H268" s="5"/>
    </row>
    <row r="269" spans="2:8" x14ac:dyDescent="0.2">
      <c r="B269" s="1"/>
      <c r="C269" s="3"/>
      <c r="D269" s="3"/>
      <c r="E269" s="3"/>
      <c r="F269" s="3"/>
      <c r="G269" s="6"/>
      <c r="H269" s="5"/>
    </row>
    <row r="270" spans="2:8" x14ac:dyDescent="0.2">
      <c r="B270" s="1"/>
      <c r="C270" s="3"/>
      <c r="D270" s="3"/>
      <c r="E270" s="3"/>
      <c r="F270" s="3"/>
      <c r="G270" s="4"/>
      <c r="H270" s="5"/>
    </row>
    <row r="271" spans="2:8" x14ac:dyDescent="0.2">
      <c r="B271" s="1"/>
      <c r="C271" s="3"/>
      <c r="D271" s="3"/>
      <c r="E271" s="3"/>
      <c r="F271" s="3"/>
      <c r="G271" s="6"/>
      <c r="H271" s="5"/>
    </row>
    <row r="272" spans="2:8" x14ac:dyDescent="0.2">
      <c r="B272" s="1"/>
      <c r="C272" s="3"/>
      <c r="D272" s="3"/>
      <c r="E272" s="3"/>
      <c r="F272" s="3"/>
      <c r="G272" s="6"/>
      <c r="H272" s="5"/>
    </row>
    <row r="273" spans="2:8" x14ac:dyDescent="0.2">
      <c r="B273" s="1"/>
      <c r="C273" s="3"/>
      <c r="D273" s="3"/>
      <c r="E273" s="3"/>
      <c r="F273" s="3"/>
      <c r="G273" s="6"/>
      <c r="H273" s="5"/>
    </row>
    <row r="274" spans="2:8" x14ac:dyDescent="0.2">
      <c r="B274" s="1"/>
      <c r="C274" s="3"/>
      <c r="D274" s="3"/>
      <c r="E274" s="3"/>
      <c r="F274" s="3"/>
      <c r="G274" s="6"/>
      <c r="H274" s="5"/>
    </row>
    <row r="275" spans="2:8" x14ac:dyDescent="0.2">
      <c r="B275" s="1"/>
      <c r="C275" s="3"/>
      <c r="D275" s="3"/>
      <c r="E275" s="3"/>
      <c r="F275" s="3"/>
      <c r="G275" s="4"/>
      <c r="H275" s="5"/>
    </row>
    <row r="276" spans="2:8" x14ac:dyDescent="0.2">
      <c r="B276" s="1"/>
      <c r="C276" s="3"/>
      <c r="D276" s="3"/>
      <c r="E276" s="3"/>
      <c r="F276" s="3"/>
      <c r="G276" s="6"/>
      <c r="H276" s="5"/>
    </row>
    <row r="277" spans="2:8" x14ac:dyDescent="0.2">
      <c r="B277" s="1"/>
      <c r="C277" s="3"/>
      <c r="D277" s="3"/>
      <c r="E277" s="3"/>
      <c r="F277" s="3"/>
      <c r="G277" s="4"/>
      <c r="H277" s="5"/>
    </row>
    <row r="278" spans="2:8" x14ac:dyDescent="0.2">
      <c r="B278" s="1"/>
      <c r="C278" s="3"/>
      <c r="D278" s="3"/>
      <c r="E278" s="3"/>
      <c r="F278" s="3"/>
      <c r="G278" s="6"/>
      <c r="H278" s="5"/>
    </row>
    <row r="279" spans="2:8" x14ac:dyDescent="0.2">
      <c r="B279" s="1"/>
      <c r="C279" s="3"/>
      <c r="D279" s="3"/>
      <c r="E279" s="3"/>
      <c r="F279" s="3"/>
      <c r="G279" s="6"/>
      <c r="H279" s="5"/>
    </row>
    <row r="280" spans="2:8" x14ac:dyDescent="0.2">
      <c r="B280" s="1"/>
      <c r="C280" s="3"/>
      <c r="D280" s="3"/>
      <c r="E280" s="3"/>
      <c r="F280" s="3"/>
      <c r="G280" s="4"/>
      <c r="H280" s="5"/>
    </row>
    <row r="281" spans="2:8" x14ac:dyDescent="0.2">
      <c r="B281" s="1"/>
      <c r="C281" s="3"/>
      <c r="D281" s="3"/>
      <c r="E281" s="3"/>
      <c r="F281" s="3"/>
      <c r="G281" s="6"/>
      <c r="H281" s="5"/>
    </row>
    <row r="282" spans="2:8" x14ac:dyDescent="0.2">
      <c r="B282" s="1"/>
      <c r="C282" s="3"/>
      <c r="D282" s="3"/>
      <c r="E282" s="3"/>
      <c r="F282" s="3"/>
      <c r="G282" s="6"/>
      <c r="H282" s="5"/>
    </row>
    <row r="283" spans="2:8" x14ac:dyDescent="0.2">
      <c r="B283" s="1"/>
      <c r="C283" s="3"/>
      <c r="D283" s="3"/>
      <c r="E283" s="3"/>
      <c r="F283" s="3"/>
      <c r="G283" s="6"/>
      <c r="H283" s="5"/>
    </row>
    <row r="284" spans="2:8" x14ac:dyDescent="0.2">
      <c r="B284" s="1"/>
      <c r="C284" s="3"/>
      <c r="D284" s="3"/>
      <c r="E284" s="3"/>
      <c r="F284" s="3"/>
      <c r="G284" s="6"/>
      <c r="H284" s="5"/>
    </row>
    <row r="285" spans="2:8" x14ac:dyDescent="0.2">
      <c r="B285" s="1"/>
      <c r="C285" s="3"/>
      <c r="D285" s="3"/>
      <c r="E285" s="3"/>
      <c r="F285" s="3"/>
      <c r="G285" s="6"/>
      <c r="H285" s="5"/>
    </row>
    <row r="286" spans="2:8" x14ac:dyDescent="0.2">
      <c r="B286" s="1"/>
      <c r="C286" s="3"/>
      <c r="D286" s="3"/>
      <c r="E286" s="3"/>
      <c r="F286" s="3"/>
      <c r="G286" s="6"/>
      <c r="H286" s="5"/>
    </row>
    <row r="287" spans="2:8" x14ac:dyDescent="0.2">
      <c r="B287" s="1"/>
      <c r="C287" s="3"/>
      <c r="D287" s="3"/>
      <c r="E287" s="3"/>
      <c r="F287" s="3"/>
      <c r="G287" s="4"/>
      <c r="H287" s="5"/>
    </row>
    <row r="288" spans="2:8" x14ac:dyDescent="0.2">
      <c r="B288" s="1"/>
      <c r="C288" s="3"/>
      <c r="D288" s="3"/>
      <c r="E288" s="3"/>
      <c r="F288" s="3"/>
      <c r="G288" s="4"/>
      <c r="H288" s="5"/>
    </row>
    <row r="289" spans="2:8" x14ac:dyDescent="0.2">
      <c r="B289" s="1"/>
      <c r="C289" s="3"/>
      <c r="D289" s="3"/>
      <c r="E289" s="3"/>
      <c r="F289" s="3"/>
      <c r="G289" s="6"/>
      <c r="H289" s="5"/>
    </row>
    <row r="290" spans="2:8" x14ac:dyDescent="0.2">
      <c r="B290" s="1"/>
      <c r="C290" s="3"/>
      <c r="D290" s="3"/>
      <c r="E290" s="3"/>
      <c r="F290" s="3"/>
      <c r="G290" s="6"/>
      <c r="H290" s="5"/>
    </row>
    <row r="291" spans="2:8" x14ac:dyDescent="0.2">
      <c r="B291" s="1"/>
      <c r="C291" s="3"/>
      <c r="D291" s="3"/>
      <c r="E291" s="3"/>
      <c r="F291" s="3"/>
      <c r="G291" s="6"/>
      <c r="H291" s="5"/>
    </row>
    <row r="292" spans="2:8" x14ac:dyDescent="0.2">
      <c r="B292" s="1"/>
      <c r="C292" s="3"/>
      <c r="D292" s="3"/>
      <c r="E292" s="3"/>
      <c r="F292" s="3"/>
      <c r="G292" s="6"/>
      <c r="H292" s="5"/>
    </row>
    <row r="293" spans="2:8" x14ac:dyDescent="0.2">
      <c r="B293" s="1"/>
      <c r="C293" s="3"/>
      <c r="D293" s="3"/>
      <c r="E293" s="3"/>
      <c r="F293" s="3"/>
      <c r="G293" s="6"/>
      <c r="H293" s="5"/>
    </row>
    <row r="294" spans="2:8" x14ac:dyDescent="0.2">
      <c r="B294" s="1"/>
      <c r="C294" s="3"/>
      <c r="D294" s="3"/>
      <c r="E294" s="3"/>
      <c r="F294" s="3"/>
      <c r="G294" s="6"/>
      <c r="H294" s="5"/>
    </row>
    <row r="295" spans="2:8" x14ac:dyDescent="0.2">
      <c r="B295" s="1"/>
      <c r="C295" s="3"/>
      <c r="D295" s="3"/>
      <c r="E295" s="3"/>
      <c r="F295" s="3"/>
      <c r="G295" s="6"/>
      <c r="H295" s="5"/>
    </row>
    <row r="296" spans="2:8" x14ac:dyDescent="0.2">
      <c r="B296" s="1"/>
      <c r="C296" s="3"/>
      <c r="D296" s="3"/>
      <c r="E296" s="3"/>
      <c r="F296" s="3"/>
      <c r="G296" s="6"/>
      <c r="H296" s="5"/>
    </row>
    <row r="297" spans="2:8" x14ac:dyDescent="0.2">
      <c r="B297" s="1"/>
      <c r="C297" s="3"/>
      <c r="D297" s="3"/>
      <c r="E297" s="3"/>
      <c r="F297" s="3"/>
      <c r="G297" s="6"/>
      <c r="H297" s="5"/>
    </row>
    <row r="298" spans="2:8" x14ac:dyDescent="0.2">
      <c r="B298" s="1"/>
      <c r="C298" s="3"/>
      <c r="D298" s="3"/>
      <c r="E298" s="3"/>
      <c r="F298" s="3"/>
      <c r="G298" s="6"/>
      <c r="H298" s="5"/>
    </row>
    <row r="299" spans="2:8" x14ac:dyDescent="0.2">
      <c r="B299" s="1"/>
      <c r="C299" s="3"/>
      <c r="D299" s="3"/>
      <c r="E299" s="3"/>
      <c r="F299" s="3"/>
      <c r="G299" s="4"/>
      <c r="H299" s="5"/>
    </row>
    <row r="300" spans="2:8" x14ac:dyDescent="0.2">
      <c r="B300" s="1"/>
      <c r="C300" s="3"/>
      <c r="D300" s="3"/>
      <c r="E300" s="3"/>
      <c r="F300" s="3"/>
      <c r="G300" s="4"/>
      <c r="H300" s="5"/>
    </row>
    <row r="301" spans="2:8" x14ac:dyDescent="0.2">
      <c r="B301" s="1"/>
      <c r="C301" s="3"/>
      <c r="D301" s="3"/>
      <c r="E301" s="3"/>
      <c r="F301" s="3"/>
      <c r="G301" s="4"/>
      <c r="H301" s="5"/>
    </row>
    <row r="302" spans="2:8" x14ac:dyDescent="0.2">
      <c r="B302" s="1"/>
      <c r="C302" s="3"/>
      <c r="D302" s="3"/>
      <c r="E302" s="3"/>
      <c r="F302" s="3"/>
      <c r="G302" s="4"/>
      <c r="H302" s="5"/>
    </row>
    <row r="303" spans="2:8" x14ac:dyDescent="0.2">
      <c r="B303" s="1"/>
      <c r="C303" s="3"/>
      <c r="D303" s="3"/>
      <c r="E303" s="3"/>
      <c r="F303" s="3"/>
      <c r="G303" s="4"/>
      <c r="H303" s="5"/>
    </row>
    <row r="304" spans="2:8" x14ac:dyDescent="0.2">
      <c r="B304" s="1"/>
      <c r="C304" s="3"/>
      <c r="D304" s="3"/>
      <c r="E304" s="3"/>
      <c r="F304" s="3"/>
      <c r="G304" s="4"/>
      <c r="H304" s="5"/>
    </row>
    <row r="305" spans="2:8" x14ac:dyDescent="0.2">
      <c r="B305" s="1"/>
      <c r="C305" s="3"/>
      <c r="D305" s="3"/>
      <c r="E305" s="3"/>
      <c r="F305" s="3"/>
      <c r="G305" s="6"/>
      <c r="H305" s="5"/>
    </row>
    <row r="306" spans="2:8" x14ac:dyDescent="0.2">
      <c r="B306" s="1"/>
      <c r="C306" s="3"/>
      <c r="D306" s="3"/>
      <c r="E306" s="3"/>
      <c r="F306" s="3"/>
      <c r="G306" s="4"/>
      <c r="H306" s="5"/>
    </row>
    <row r="307" spans="2:8" x14ac:dyDescent="0.2">
      <c r="B307" s="1"/>
      <c r="C307" s="3"/>
      <c r="D307" s="3"/>
      <c r="E307" s="3"/>
      <c r="F307" s="3"/>
      <c r="G307" s="6"/>
      <c r="H307" s="5"/>
    </row>
    <row r="308" spans="2:8" x14ac:dyDescent="0.2">
      <c r="B308" s="1"/>
      <c r="C308" s="3"/>
      <c r="D308" s="3"/>
      <c r="E308" s="3"/>
      <c r="F308" s="3"/>
      <c r="G308" s="4"/>
      <c r="H308" s="5"/>
    </row>
    <row r="309" spans="2:8" x14ac:dyDescent="0.2">
      <c r="B309" s="1"/>
      <c r="C309" s="3"/>
      <c r="D309" s="3"/>
      <c r="E309" s="3"/>
      <c r="F309" s="3"/>
      <c r="G309" s="4"/>
      <c r="H309" s="5"/>
    </row>
    <row r="310" spans="2:8" x14ac:dyDescent="0.2">
      <c r="B310" s="1"/>
      <c r="C310" s="3"/>
      <c r="D310" s="3"/>
      <c r="E310" s="3"/>
      <c r="F310" s="3"/>
      <c r="G310" s="4"/>
      <c r="H310" s="5"/>
    </row>
    <row r="311" spans="2:8" x14ac:dyDescent="0.2">
      <c r="B311" s="1"/>
      <c r="C311" s="3"/>
      <c r="D311" s="3"/>
      <c r="E311" s="3"/>
      <c r="F311" s="3"/>
      <c r="G311" s="6"/>
      <c r="H311" s="5"/>
    </row>
    <row r="312" spans="2:8" x14ac:dyDescent="0.2">
      <c r="B312" s="1"/>
      <c r="C312" s="3"/>
      <c r="D312" s="3"/>
      <c r="E312" s="3"/>
      <c r="F312" s="3"/>
      <c r="G312" s="4"/>
      <c r="H312" s="5"/>
    </row>
    <row r="313" spans="2:8" x14ac:dyDescent="0.2">
      <c r="B313" s="1"/>
      <c r="C313" s="3"/>
      <c r="D313" s="3"/>
      <c r="E313" s="3"/>
      <c r="F313" s="3"/>
      <c r="G313" s="4"/>
      <c r="H313" s="5"/>
    </row>
    <row r="314" spans="2:8" x14ac:dyDescent="0.2">
      <c r="B314" s="1"/>
      <c r="C314" s="3"/>
      <c r="D314" s="3"/>
      <c r="E314" s="3"/>
      <c r="F314" s="3"/>
      <c r="G314" s="4"/>
      <c r="H314" s="5"/>
    </row>
    <row r="315" spans="2:8" x14ac:dyDescent="0.2">
      <c r="B315" s="1"/>
      <c r="C315" s="3"/>
      <c r="D315" s="3"/>
      <c r="E315" s="3"/>
      <c r="F315" s="3"/>
      <c r="G315" s="4"/>
      <c r="H315" s="5"/>
    </row>
    <row r="316" spans="2:8" x14ac:dyDescent="0.2">
      <c r="B316" s="1"/>
      <c r="C316" s="3"/>
      <c r="D316" s="3"/>
      <c r="E316" s="3"/>
      <c r="F316" s="3"/>
      <c r="G316" s="6"/>
      <c r="H316" s="5"/>
    </row>
    <row r="317" spans="2:8" x14ac:dyDescent="0.2">
      <c r="B317" s="1"/>
      <c r="C317" s="3"/>
      <c r="D317" s="3"/>
      <c r="E317" s="3"/>
      <c r="F317" s="3"/>
      <c r="G317" s="4"/>
      <c r="H317" s="5"/>
    </row>
    <row r="318" spans="2:8" x14ac:dyDescent="0.2">
      <c r="B318" s="1"/>
      <c r="C318" s="3"/>
      <c r="D318" s="3"/>
      <c r="E318" s="3"/>
      <c r="F318" s="3"/>
      <c r="G318" s="6"/>
      <c r="H318" s="5"/>
    </row>
    <row r="319" spans="2:8" x14ac:dyDescent="0.2">
      <c r="B319" s="1"/>
      <c r="C319" s="3"/>
      <c r="D319" s="3"/>
      <c r="E319" s="3"/>
      <c r="F319" s="3"/>
      <c r="G319" s="4"/>
      <c r="H319" s="5"/>
    </row>
    <row r="320" spans="2:8" x14ac:dyDescent="0.2">
      <c r="B320" s="1"/>
      <c r="C320" s="3"/>
      <c r="D320" s="3"/>
      <c r="E320" s="3"/>
      <c r="F320" s="3"/>
      <c r="G320" s="4"/>
      <c r="H320" s="5"/>
    </row>
    <row r="321" spans="2:8" x14ac:dyDescent="0.2">
      <c r="B321" s="1"/>
      <c r="C321" s="3"/>
      <c r="D321" s="3"/>
      <c r="E321" s="3"/>
      <c r="F321" s="3"/>
      <c r="G321" s="6"/>
      <c r="H321" s="5"/>
    </row>
    <row r="322" spans="2:8" x14ac:dyDescent="0.2">
      <c r="B322" s="1"/>
      <c r="C322" s="3"/>
      <c r="D322" s="3"/>
      <c r="E322" s="3"/>
      <c r="F322" s="3"/>
      <c r="G322" s="6"/>
      <c r="H322" s="5"/>
    </row>
    <row r="323" spans="2:8" x14ac:dyDescent="0.2">
      <c r="B323" s="1"/>
      <c r="C323" s="3"/>
      <c r="D323" s="3"/>
      <c r="E323" s="3"/>
      <c r="F323" s="3"/>
      <c r="G323" s="4"/>
      <c r="H323" s="5"/>
    </row>
    <row r="324" spans="2:8" x14ac:dyDescent="0.2">
      <c r="B324" s="1"/>
      <c r="C324" s="3"/>
      <c r="D324" s="3"/>
      <c r="E324" s="3"/>
      <c r="F324" s="3"/>
      <c r="G324" s="4"/>
      <c r="H324" s="5"/>
    </row>
    <row r="325" spans="2:8" x14ac:dyDescent="0.2">
      <c r="B325" s="1"/>
      <c r="C325" s="3"/>
      <c r="D325" s="3"/>
      <c r="E325" s="3"/>
      <c r="F325" s="3"/>
      <c r="G325" s="4"/>
      <c r="H325" s="5"/>
    </row>
    <row r="326" spans="2:8" x14ac:dyDescent="0.2">
      <c r="B326" s="1"/>
      <c r="C326" s="3"/>
      <c r="D326" s="3"/>
      <c r="E326" s="3"/>
      <c r="F326" s="3"/>
      <c r="G326" s="6"/>
      <c r="H326" s="5"/>
    </row>
    <row r="327" spans="2:8" x14ac:dyDescent="0.2">
      <c r="B327" s="1"/>
      <c r="C327" s="3"/>
      <c r="D327" s="3"/>
      <c r="E327" s="3"/>
      <c r="F327" s="3"/>
      <c r="G327" s="4"/>
      <c r="H327" s="5"/>
    </row>
    <row r="328" spans="2:8" x14ac:dyDescent="0.2">
      <c r="B328" s="1"/>
      <c r="C328" s="3"/>
      <c r="D328" s="3"/>
      <c r="E328" s="3"/>
      <c r="F328" s="3"/>
      <c r="G328" s="6"/>
      <c r="H328" s="5"/>
    </row>
    <row r="329" spans="2:8" x14ac:dyDescent="0.2">
      <c r="B329" s="1"/>
      <c r="C329" s="3"/>
      <c r="D329" s="3"/>
      <c r="E329" s="3"/>
      <c r="F329" s="3"/>
      <c r="G329" s="6"/>
      <c r="H329" s="5"/>
    </row>
    <row r="330" spans="2:8" x14ac:dyDescent="0.2">
      <c r="B330" s="1"/>
      <c r="C330" s="3"/>
      <c r="D330" s="3"/>
      <c r="E330" s="3"/>
      <c r="F330" s="3"/>
      <c r="G330" s="4"/>
      <c r="H330" s="5"/>
    </row>
    <row r="331" spans="2:8" x14ac:dyDescent="0.2">
      <c r="B331" s="1"/>
      <c r="C331" s="3"/>
      <c r="D331" s="3"/>
      <c r="E331" s="3"/>
      <c r="F331" s="3"/>
      <c r="G331" s="4"/>
      <c r="H331" s="5"/>
    </row>
    <row r="332" spans="2:8" x14ac:dyDescent="0.2">
      <c r="B332" s="1"/>
      <c r="C332" s="3"/>
      <c r="D332" s="3"/>
      <c r="E332" s="3"/>
      <c r="F332" s="3"/>
      <c r="G332" s="6"/>
      <c r="H332" s="5"/>
    </row>
    <row r="333" spans="2:8" x14ac:dyDescent="0.2">
      <c r="B333" s="1"/>
      <c r="C333" s="3"/>
      <c r="D333" s="3"/>
      <c r="E333" s="3"/>
      <c r="F333" s="3"/>
      <c r="G333" s="6"/>
      <c r="H333" s="5"/>
    </row>
    <row r="334" spans="2:8" x14ac:dyDescent="0.2">
      <c r="B334" s="1"/>
      <c r="C334" s="3"/>
      <c r="D334" s="3"/>
      <c r="E334" s="3"/>
      <c r="F334" s="3"/>
      <c r="G334" s="6"/>
      <c r="H334" s="5"/>
    </row>
    <row r="335" spans="2:8" x14ac:dyDescent="0.2">
      <c r="B335" s="1"/>
      <c r="C335" s="3"/>
      <c r="D335" s="3"/>
      <c r="E335" s="3"/>
      <c r="F335" s="3"/>
      <c r="G335" s="4"/>
      <c r="H335" s="5"/>
    </row>
    <row r="336" spans="2:8" x14ac:dyDescent="0.2">
      <c r="B336" s="1"/>
      <c r="C336" s="3"/>
      <c r="D336" s="3"/>
      <c r="E336" s="3"/>
      <c r="F336" s="3"/>
      <c r="G336" s="4"/>
      <c r="H336" s="5"/>
    </row>
    <row r="337" spans="2:8" x14ac:dyDescent="0.2">
      <c r="B337" s="1"/>
      <c r="C337" s="3"/>
      <c r="D337" s="3"/>
      <c r="E337" s="3"/>
      <c r="F337" s="3"/>
      <c r="G337" s="6"/>
      <c r="H337" s="5"/>
    </row>
    <row r="338" spans="2:8" x14ac:dyDescent="0.2">
      <c r="B338" s="1"/>
      <c r="C338" s="3"/>
      <c r="D338" s="3"/>
      <c r="E338" s="3"/>
      <c r="F338" s="3"/>
      <c r="G338" s="6"/>
      <c r="H338" s="5"/>
    </row>
    <row r="339" spans="2:8" x14ac:dyDescent="0.2">
      <c r="B339" s="1"/>
      <c r="C339" s="3"/>
      <c r="D339" s="3"/>
      <c r="E339" s="3"/>
      <c r="F339" s="3"/>
      <c r="G339" s="6"/>
      <c r="H339" s="5"/>
    </row>
    <row r="340" spans="2:8" x14ac:dyDescent="0.2">
      <c r="B340" s="1"/>
      <c r="C340" s="3"/>
      <c r="D340" s="3"/>
      <c r="E340" s="3"/>
      <c r="F340" s="3"/>
      <c r="G340" s="6"/>
      <c r="H340" s="5"/>
    </row>
    <row r="341" spans="2:8" x14ac:dyDescent="0.2">
      <c r="B341" s="1"/>
      <c r="C341" s="3"/>
      <c r="D341" s="3"/>
      <c r="E341" s="3"/>
      <c r="F341" s="3"/>
      <c r="G341" s="4"/>
      <c r="H341" s="5"/>
    </row>
    <row r="342" spans="2:8" x14ac:dyDescent="0.2">
      <c r="B342" s="1"/>
      <c r="C342" s="3"/>
      <c r="D342" s="3"/>
      <c r="E342" s="3"/>
      <c r="F342" s="3"/>
      <c r="G342" s="4"/>
      <c r="H342" s="5"/>
    </row>
    <row r="343" spans="2:8" x14ac:dyDescent="0.2">
      <c r="B343" s="1"/>
      <c r="C343" s="3"/>
      <c r="D343" s="3"/>
      <c r="E343" s="3"/>
      <c r="F343" s="3"/>
      <c r="G343" s="6"/>
      <c r="H343" s="5"/>
    </row>
    <row r="344" spans="2:8" x14ac:dyDescent="0.2">
      <c r="B344" s="1"/>
      <c r="C344" s="3"/>
      <c r="D344" s="3"/>
      <c r="E344" s="3"/>
      <c r="F344" s="3"/>
      <c r="G344" s="4"/>
      <c r="H344" s="5"/>
    </row>
    <row r="345" spans="2:8" x14ac:dyDescent="0.2">
      <c r="B345" s="1"/>
      <c r="C345" s="3"/>
      <c r="D345" s="3"/>
      <c r="E345" s="3"/>
      <c r="F345" s="3"/>
      <c r="G345" s="4"/>
      <c r="H345" s="5"/>
    </row>
    <row r="346" spans="2:8" x14ac:dyDescent="0.2">
      <c r="B346" s="1"/>
      <c r="C346" s="3"/>
      <c r="D346" s="3"/>
      <c r="E346" s="3"/>
      <c r="F346" s="3"/>
      <c r="G346" s="6"/>
      <c r="H346" s="5"/>
    </row>
    <row r="347" spans="2:8" x14ac:dyDescent="0.2">
      <c r="B347" s="1"/>
      <c r="C347" s="3"/>
      <c r="D347" s="3"/>
      <c r="E347" s="3"/>
      <c r="F347" s="3"/>
      <c r="G347" s="6"/>
      <c r="H347" s="5"/>
    </row>
    <row r="348" spans="2:8" x14ac:dyDescent="0.2">
      <c r="B348" s="1"/>
      <c r="C348" s="3"/>
      <c r="D348" s="3"/>
      <c r="E348" s="3"/>
      <c r="F348" s="3"/>
      <c r="G348" s="6"/>
      <c r="H348" s="5"/>
    </row>
    <row r="349" spans="2:8" x14ac:dyDescent="0.2">
      <c r="B349" s="1"/>
      <c r="C349" s="3"/>
      <c r="D349" s="3"/>
      <c r="E349" s="3"/>
      <c r="F349" s="3"/>
      <c r="G349" s="4"/>
      <c r="H349" s="5"/>
    </row>
    <row r="350" spans="2:8" x14ac:dyDescent="0.2">
      <c r="B350" s="1"/>
      <c r="C350" s="3"/>
      <c r="D350" s="3"/>
      <c r="E350" s="3"/>
      <c r="F350" s="3"/>
      <c r="G350" s="6"/>
      <c r="H350" s="5"/>
    </row>
    <row r="351" spans="2:8" x14ac:dyDescent="0.2">
      <c r="B351" s="1"/>
      <c r="C351" s="3"/>
      <c r="D351" s="3"/>
      <c r="E351" s="3"/>
      <c r="F351" s="3"/>
      <c r="G351" s="4"/>
      <c r="H351" s="5"/>
    </row>
    <row r="352" spans="2:8" x14ac:dyDescent="0.2">
      <c r="B352" s="1"/>
      <c r="C352" s="3"/>
      <c r="D352" s="3"/>
      <c r="E352" s="3"/>
      <c r="F352" s="3"/>
      <c r="G352" s="6"/>
      <c r="H352" s="5"/>
    </row>
    <row r="353" spans="2:8" x14ac:dyDescent="0.2">
      <c r="B353" s="1"/>
      <c r="C353" s="3"/>
      <c r="D353" s="3"/>
      <c r="E353" s="3"/>
      <c r="F353" s="3"/>
      <c r="G353" s="6"/>
      <c r="H353" s="5"/>
    </row>
    <row r="354" spans="2:8" x14ac:dyDescent="0.2">
      <c r="B354" s="1"/>
      <c r="C354" s="3"/>
      <c r="D354" s="3"/>
      <c r="E354" s="3"/>
      <c r="F354" s="3"/>
      <c r="G354" s="6"/>
      <c r="H354" s="5"/>
    </row>
    <row r="355" spans="2:8" x14ac:dyDescent="0.2">
      <c r="B355" s="1"/>
      <c r="C355" s="3"/>
      <c r="D355" s="3"/>
      <c r="E355" s="3"/>
      <c r="F355" s="3"/>
      <c r="G355" s="6"/>
      <c r="H355" s="5"/>
    </row>
    <row r="356" spans="2:8" x14ac:dyDescent="0.2">
      <c r="B356" s="1"/>
      <c r="C356" s="3"/>
      <c r="D356" s="3"/>
      <c r="E356" s="3"/>
      <c r="F356" s="3"/>
      <c r="G356" s="6"/>
      <c r="H356" s="5"/>
    </row>
    <row r="357" spans="2:8" x14ac:dyDescent="0.2">
      <c r="B357" s="1"/>
      <c r="C357" s="3"/>
      <c r="D357" s="3"/>
      <c r="E357" s="3"/>
      <c r="F357" s="3"/>
      <c r="G357" s="6"/>
      <c r="H357" s="5"/>
    </row>
    <row r="358" spans="2:8" x14ac:dyDescent="0.2">
      <c r="B358" s="1"/>
      <c r="C358" s="3"/>
      <c r="D358" s="3"/>
      <c r="E358" s="3"/>
      <c r="F358" s="3"/>
      <c r="G358" s="6"/>
      <c r="H358" s="5"/>
    </row>
    <row r="359" spans="2:8" x14ac:dyDescent="0.2">
      <c r="B359" s="1"/>
      <c r="C359" s="3"/>
      <c r="D359" s="3"/>
      <c r="E359" s="3"/>
      <c r="F359" s="3"/>
      <c r="G359" s="6"/>
      <c r="H359" s="5"/>
    </row>
    <row r="360" spans="2:8" x14ac:dyDescent="0.2">
      <c r="B360" s="1"/>
      <c r="C360" s="3"/>
      <c r="D360" s="3"/>
      <c r="E360" s="3"/>
      <c r="F360" s="3"/>
      <c r="G360" s="6"/>
      <c r="H360" s="5"/>
    </row>
    <row r="361" spans="2:8" x14ac:dyDescent="0.2">
      <c r="B361" s="1"/>
      <c r="C361" s="3"/>
      <c r="D361" s="3"/>
      <c r="E361" s="3"/>
      <c r="F361" s="3"/>
      <c r="G361" s="6"/>
      <c r="H361" s="5"/>
    </row>
    <row r="362" spans="2:8" x14ac:dyDescent="0.2">
      <c r="B362" s="1"/>
      <c r="C362" s="3"/>
      <c r="D362" s="3"/>
      <c r="E362" s="3"/>
      <c r="F362" s="3"/>
      <c r="G362" s="4"/>
      <c r="H362" s="5"/>
    </row>
    <row r="363" spans="2:8" x14ac:dyDescent="0.2">
      <c r="B363" s="1"/>
      <c r="C363" s="3"/>
      <c r="D363" s="3"/>
      <c r="E363" s="3"/>
      <c r="F363" s="3"/>
      <c r="G363" s="4"/>
      <c r="H363" s="5"/>
    </row>
    <row r="364" spans="2:8" x14ac:dyDescent="0.2">
      <c r="B364" s="1"/>
      <c r="C364" s="3"/>
      <c r="D364" s="3"/>
      <c r="E364" s="3"/>
      <c r="F364" s="3"/>
      <c r="G364" s="6"/>
      <c r="H364" s="5"/>
    </row>
    <row r="365" spans="2:8" x14ac:dyDescent="0.2">
      <c r="B365" s="1"/>
      <c r="C365" s="3"/>
      <c r="D365" s="3"/>
      <c r="E365" s="3"/>
      <c r="F365" s="3"/>
      <c r="G365" s="4"/>
      <c r="H365" s="5"/>
    </row>
    <row r="366" spans="2:8" x14ac:dyDescent="0.2">
      <c r="B366" s="1"/>
      <c r="C366" s="3"/>
      <c r="D366" s="3"/>
      <c r="E366" s="3"/>
      <c r="F366" s="3"/>
      <c r="G366" s="4"/>
      <c r="H366" s="5"/>
    </row>
    <row r="367" spans="2:8" x14ac:dyDescent="0.2">
      <c r="B367" s="1"/>
      <c r="C367" s="3"/>
      <c r="D367" s="3"/>
      <c r="E367" s="3"/>
      <c r="F367" s="3"/>
      <c r="G367" s="6"/>
      <c r="H367" s="5"/>
    </row>
    <row r="368" spans="2:8" x14ac:dyDescent="0.2">
      <c r="B368" s="1"/>
      <c r="C368" s="3"/>
      <c r="D368" s="3"/>
      <c r="E368" s="3"/>
      <c r="F368" s="3"/>
      <c r="G368" s="4"/>
      <c r="H368" s="5"/>
    </row>
    <row r="369" spans="2:8" x14ac:dyDescent="0.2">
      <c r="B369" s="1"/>
      <c r="C369" s="3"/>
      <c r="D369" s="3"/>
      <c r="E369" s="3"/>
      <c r="F369" s="3"/>
      <c r="G369" s="6"/>
      <c r="H369" s="5"/>
    </row>
    <row r="370" spans="2:8" x14ac:dyDescent="0.2">
      <c r="B370" s="1"/>
      <c r="C370" s="3"/>
      <c r="D370" s="3"/>
      <c r="E370" s="3"/>
      <c r="F370" s="3"/>
      <c r="G370" s="6"/>
      <c r="H370" s="5"/>
    </row>
    <row r="371" spans="2:8" x14ac:dyDescent="0.2">
      <c r="B371" s="1"/>
      <c r="C371" s="3"/>
      <c r="D371" s="3"/>
      <c r="E371" s="3"/>
      <c r="F371" s="3"/>
      <c r="G371" s="4"/>
      <c r="H371" s="5"/>
    </row>
    <row r="372" spans="2:8" x14ac:dyDescent="0.2">
      <c r="B372" s="1"/>
      <c r="C372" s="3"/>
      <c r="D372" s="3"/>
      <c r="E372" s="3"/>
      <c r="F372" s="3"/>
      <c r="G372" s="4"/>
      <c r="H372" s="5"/>
    </row>
    <row r="373" spans="2:8" x14ac:dyDescent="0.2">
      <c r="B373" s="1"/>
      <c r="C373" s="3"/>
      <c r="D373" s="3"/>
      <c r="E373" s="3"/>
      <c r="F373" s="3"/>
      <c r="G373" s="4"/>
      <c r="H373" s="5"/>
    </row>
    <row r="374" spans="2:8" x14ac:dyDescent="0.2">
      <c r="B374" s="1"/>
      <c r="C374" s="3"/>
      <c r="D374" s="3"/>
      <c r="E374" s="3"/>
      <c r="F374" s="3"/>
      <c r="G374" s="6"/>
      <c r="H374" s="5"/>
    </row>
    <row r="375" spans="2:8" x14ac:dyDescent="0.2">
      <c r="B375" s="1"/>
      <c r="C375" s="3"/>
      <c r="D375" s="3"/>
      <c r="E375" s="3"/>
      <c r="F375" s="3"/>
      <c r="G375" s="4"/>
      <c r="H375" s="5"/>
    </row>
    <row r="376" spans="2:8" x14ac:dyDescent="0.2">
      <c r="B376" s="1"/>
      <c r="C376" s="3"/>
      <c r="D376" s="3"/>
      <c r="E376" s="3"/>
      <c r="F376" s="3"/>
      <c r="G376" s="4"/>
      <c r="H376" s="5"/>
    </row>
    <row r="377" spans="2:8" x14ac:dyDescent="0.2">
      <c r="B377" s="1"/>
      <c r="C377" s="3"/>
      <c r="D377" s="3"/>
      <c r="E377" s="3"/>
      <c r="F377" s="3"/>
      <c r="G377" s="4"/>
      <c r="H377" s="5"/>
    </row>
    <row r="378" spans="2:8" x14ac:dyDescent="0.2">
      <c r="B378" s="1"/>
      <c r="C378" s="3"/>
      <c r="D378" s="3"/>
      <c r="E378" s="3"/>
      <c r="F378" s="3"/>
      <c r="G378" s="6"/>
      <c r="H378" s="5"/>
    </row>
    <row r="379" spans="2:8" x14ac:dyDescent="0.2">
      <c r="B379" s="1"/>
      <c r="C379" s="3"/>
      <c r="D379" s="3"/>
      <c r="E379" s="3"/>
      <c r="F379" s="3"/>
      <c r="G379" s="4"/>
      <c r="H379" s="5"/>
    </row>
    <row r="380" spans="2:8" x14ac:dyDescent="0.2">
      <c r="B380" s="1"/>
      <c r="C380" s="3"/>
      <c r="D380" s="3"/>
      <c r="E380" s="3"/>
      <c r="F380" s="3"/>
      <c r="G380" s="4"/>
      <c r="H380" s="5"/>
    </row>
    <row r="381" spans="2:8" x14ac:dyDescent="0.2">
      <c r="B381" s="1"/>
      <c r="C381" s="3"/>
      <c r="D381" s="3"/>
      <c r="E381" s="3"/>
      <c r="F381" s="3"/>
      <c r="G381" s="6"/>
      <c r="H381" s="5"/>
    </row>
    <row r="382" spans="2:8" x14ac:dyDescent="0.2">
      <c r="B382" s="1"/>
      <c r="C382" s="3"/>
      <c r="D382" s="3"/>
      <c r="E382" s="3"/>
      <c r="F382" s="3"/>
      <c r="G382" s="4"/>
      <c r="H382" s="5"/>
    </row>
    <row r="383" spans="2:8" x14ac:dyDescent="0.2">
      <c r="B383" s="1"/>
      <c r="C383" s="3"/>
      <c r="D383" s="3"/>
      <c r="E383" s="3"/>
      <c r="F383" s="3"/>
      <c r="G383" s="4"/>
      <c r="H383" s="5"/>
    </row>
    <row r="384" spans="2:8" x14ac:dyDescent="0.2">
      <c r="B384" s="1"/>
      <c r="C384" s="3"/>
      <c r="D384" s="3"/>
      <c r="E384" s="3"/>
      <c r="F384" s="3"/>
      <c r="G384" s="4"/>
      <c r="H384" s="5"/>
    </row>
    <row r="385" spans="2:8" x14ac:dyDescent="0.2">
      <c r="B385" s="1"/>
      <c r="C385" s="3"/>
      <c r="D385" s="3"/>
      <c r="E385" s="3"/>
      <c r="F385" s="3"/>
      <c r="G385" s="4"/>
      <c r="H385" s="5"/>
    </row>
    <row r="386" spans="2:8" x14ac:dyDescent="0.2">
      <c r="B386" s="1"/>
      <c r="C386" s="3"/>
      <c r="D386" s="3"/>
      <c r="E386" s="3"/>
      <c r="F386" s="3"/>
      <c r="G386" s="6"/>
      <c r="H386" s="5"/>
    </row>
    <row r="387" spans="2:8" x14ac:dyDescent="0.2">
      <c r="B387" s="1"/>
      <c r="C387" s="3"/>
      <c r="D387" s="3"/>
      <c r="E387" s="3"/>
      <c r="F387" s="3"/>
      <c r="G387" s="4"/>
      <c r="H387" s="5"/>
    </row>
    <row r="388" spans="2:8" x14ac:dyDescent="0.2">
      <c r="B388" s="1"/>
      <c r="C388" s="3"/>
      <c r="D388" s="3"/>
      <c r="E388" s="3"/>
      <c r="F388" s="3"/>
      <c r="G388" s="4"/>
      <c r="H388" s="5"/>
    </row>
    <row r="389" spans="2:8" x14ac:dyDescent="0.2">
      <c r="B389" s="1"/>
      <c r="C389" s="3"/>
      <c r="D389" s="3"/>
      <c r="E389" s="3"/>
      <c r="F389" s="3"/>
      <c r="G389" s="4"/>
      <c r="H389" s="5"/>
    </row>
    <row r="390" spans="2:8" x14ac:dyDescent="0.2">
      <c r="B390" s="1"/>
      <c r="C390" s="3"/>
      <c r="D390" s="3"/>
      <c r="E390" s="3"/>
      <c r="F390" s="3"/>
      <c r="G390" s="6"/>
      <c r="H390" s="5"/>
    </row>
    <row r="391" spans="2:8" x14ac:dyDescent="0.2">
      <c r="B391" s="1"/>
      <c r="C391" s="3"/>
      <c r="D391" s="3"/>
      <c r="E391" s="3"/>
      <c r="F391" s="3"/>
      <c r="G391" s="6"/>
      <c r="H391" s="5"/>
    </row>
    <row r="392" spans="2:8" x14ac:dyDescent="0.2">
      <c r="B392" s="1"/>
      <c r="C392" s="3"/>
      <c r="D392" s="3"/>
      <c r="E392" s="3"/>
      <c r="F392" s="3"/>
      <c r="G392" s="6"/>
      <c r="H392" s="5"/>
    </row>
    <row r="393" spans="2:8" x14ac:dyDescent="0.2">
      <c r="B393" s="1"/>
      <c r="C393" s="3"/>
      <c r="D393" s="3"/>
      <c r="E393" s="3"/>
      <c r="F393" s="3"/>
      <c r="G393" s="4"/>
      <c r="H393" s="5"/>
    </row>
    <row r="394" spans="2:8" x14ac:dyDescent="0.2">
      <c r="B394" s="1"/>
      <c r="C394" s="3"/>
      <c r="D394" s="3"/>
      <c r="E394" s="3"/>
      <c r="F394" s="3"/>
      <c r="G394" s="4"/>
      <c r="H394" s="5"/>
    </row>
    <row r="395" spans="2:8" x14ac:dyDescent="0.2">
      <c r="B395" s="1"/>
      <c r="C395" s="3"/>
      <c r="D395" s="3"/>
      <c r="E395" s="3"/>
      <c r="F395" s="3"/>
      <c r="G395" s="4"/>
      <c r="H395" s="5"/>
    </row>
    <row r="396" spans="2:8" x14ac:dyDescent="0.2">
      <c r="B396" s="1"/>
      <c r="C396" s="3"/>
      <c r="D396" s="3"/>
      <c r="E396" s="3"/>
      <c r="F396" s="3"/>
      <c r="G396" s="4"/>
      <c r="H396" s="5"/>
    </row>
    <row r="397" spans="2:8" x14ac:dyDescent="0.2">
      <c r="B397" s="1"/>
      <c r="C397" s="3"/>
      <c r="D397" s="3"/>
      <c r="E397" s="3"/>
      <c r="F397" s="3"/>
      <c r="G397" s="4"/>
      <c r="H397" s="5"/>
    </row>
    <row r="398" spans="2:8" x14ac:dyDescent="0.2">
      <c r="B398" s="1"/>
      <c r="C398" s="3"/>
      <c r="D398" s="3"/>
      <c r="E398" s="3"/>
      <c r="F398" s="3"/>
      <c r="G398" s="4"/>
      <c r="H398" s="5"/>
    </row>
    <row r="399" spans="2:8" x14ac:dyDescent="0.2">
      <c r="B399" s="1"/>
      <c r="C399" s="3"/>
      <c r="D399" s="3"/>
      <c r="E399" s="3"/>
      <c r="F399" s="3"/>
      <c r="G399" s="4"/>
      <c r="H399" s="5"/>
    </row>
    <row r="400" spans="2:8" x14ac:dyDescent="0.2">
      <c r="B400" s="1"/>
      <c r="C400" s="3"/>
      <c r="D400" s="3"/>
      <c r="E400" s="3"/>
      <c r="F400" s="3"/>
      <c r="G400" s="4"/>
      <c r="H400" s="5"/>
    </row>
    <row r="401" spans="2:8" x14ac:dyDescent="0.2">
      <c r="B401" s="1"/>
      <c r="C401" s="3"/>
      <c r="D401" s="3"/>
      <c r="E401" s="3"/>
      <c r="F401" s="3"/>
      <c r="G401" s="4"/>
      <c r="H401" s="5"/>
    </row>
    <row r="402" spans="2:8" x14ac:dyDescent="0.2">
      <c r="B402" s="1"/>
      <c r="C402" s="3"/>
      <c r="D402" s="3"/>
      <c r="E402" s="3"/>
      <c r="F402" s="3"/>
      <c r="G402" s="4"/>
      <c r="H402" s="5"/>
    </row>
    <row r="403" spans="2:8" x14ac:dyDescent="0.2">
      <c r="B403" s="1"/>
      <c r="C403" s="3"/>
      <c r="D403" s="3"/>
      <c r="E403" s="3"/>
      <c r="F403" s="3"/>
      <c r="G403" s="4"/>
      <c r="H403" s="5"/>
    </row>
    <row r="404" spans="2:8" x14ac:dyDescent="0.2">
      <c r="B404" s="1"/>
      <c r="C404" s="3"/>
      <c r="D404" s="3"/>
      <c r="E404" s="3"/>
      <c r="F404" s="3"/>
      <c r="G404" s="4"/>
      <c r="H404" s="5"/>
    </row>
    <row r="405" spans="2:8" x14ac:dyDescent="0.2">
      <c r="B405" s="1"/>
      <c r="C405" s="3"/>
      <c r="D405" s="3"/>
      <c r="E405" s="3"/>
      <c r="F405" s="3"/>
      <c r="G405" s="4"/>
      <c r="H405" s="5"/>
    </row>
    <row r="406" spans="2:8" x14ac:dyDescent="0.2">
      <c r="B406" s="1"/>
      <c r="C406" s="3"/>
      <c r="D406" s="3"/>
      <c r="E406" s="3"/>
      <c r="F406" s="3"/>
      <c r="G406" s="4"/>
      <c r="H406" s="5"/>
    </row>
    <row r="407" spans="2:8" x14ac:dyDescent="0.2">
      <c r="B407" s="1"/>
      <c r="C407" s="3"/>
      <c r="D407" s="3"/>
      <c r="E407" s="3"/>
      <c r="F407" s="3"/>
      <c r="G407" s="4"/>
      <c r="H407" s="5"/>
    </row>
    <row r="408" spans="2:8" x14ac:dyDescent="0.2">
      <c r="B408" s="1"/>
      <c r="C408" s="3"/>
      <c r="D408" s="3"/>
      <c r="E408" s="3"/>
      <c r="F408" s="3"/>
      <c r="G408" s="4"/>
      <c r="H408" s="5"/>
    </row>
    <row r="409" spans="2:8" x14ac:dyDescent="0.2">
      <c r="B409" s="1"/>
      <c r="C409" s="3"/>
      <c r="D409" s="3"/>
      <c r="E409" s="3"/>
      <c r="F409" s="3"/>
      <c r="G409" s="4"/>
      <c r="H409" s="5"/>
    </row>
    <row r="410" spans="2:8" x14ac:dyDescent="0.2">
      <c r="B410" s="1"/>
      <c r="C410" s="3"/>
      <c r="D410" s="3"/>
      <c r="E410" s="3"/>
      <c r="F410" s="3"/>
      <c r="G410" s="4"/>
      <c r="H410" s="5"/>
    </row>
    <row r="411" spans="2:8" x14ac:dyDescent="0.2">
      <c r="B411" s="1"/>
      <c r="C411" s="3"/>
      <c r="D411" s="3"/>
      <c r="E411" s="3"/>
      <c r="F411" s="3"/>
      <c r="G411" s="4"/>
      <c r="H411" s="5"/>
    </row>
    <row r="412" spans="2:8" x14ac:dyDescent="0.2">
      <c r="B412" s="1"/>
      <c r="C412" s="3"/>
      <c r="D412" s="3"/>
      <c r="E412" s="3"/>
      <c r="F412" s="3"/>
      <c r="G412" s="4"/>
      <c r="H412" s="5"/>
    </row>
    <row r="413" spans="2:8" x14ac:dyDescent="0.2">
      <c r="B413" s="1"/>
      <c r="C413" s="3"/>
      <c r="D413" s="3"/>
      <c r="E413" s="3"/>
      <c r="F413" s="3"/>
      <c r="G413" s="4"/>
      <c r="H413" s="5"/>
    </row>
    <row r="414" spans="2:8" x14ac:dyDescent="0.2">
      <c r="B414" s="1"/>
      <c r="C414" s="3"/>
      <c r="D414" s="3"/>
      <c r="E414" s="3"/>
      <c r="F414" s="3"/>
      <c r="G414" s="4"/>
      <c r="H414" s="5"/>
    </row>
    <row r="415" spans="2:8" x14ac:dyDescent="0.2">
      <c r="B415" s="1"/>
      <c r="C415" s="3"/>
      <c r="D415" s="3"/>
      <c r="E415" s="3"/>
      <c r="F415" s="3"/>
      <c r="G415" s="4"/>
      <c r="H415" s="5"/>
    </row>
    <row r="416" spans="2:8" x14ac:dyDescent="0.2">
      <c r="B416" s="1"/>
      <c r="C416" s="3"/>
      <c r="D416" s="3"/>
      <c r="E416" s="3"/>
      <c r="F416" s="3"/>
      <c r="G416" s="4"/>
      <c r="H416" s="5"/>
    </row>
    <row r="417" spans="2:8" x14ac:dyDescent="0.2">
      <c r="B417" s="1"/>
      <c r="C417" s="3"/>
      <c r="D417" s="3"/>
      <c r="E417" s="3"/>
      <c r="F417" s="3"/>
      <c r="G417" s="4"/>
      <c r="H417" s="5"/>
    </row>
    <row r="418" spans="2:8" x14ac:dyDescent="0.2">
      <c r="B418" s="1"/>
      <c r="C418" s="3"/>
      <c r="D418" s="3"/>
      <c r="E418" s="3"/>
      <c r="F418" s="3"/>
      <c r="G418" s="4"/>
      <c r="H418" s="5"/>
    </row>
    <row r="419" spans="2:8" x14ac:dyDescent="0.2">
      <c r="B419" s="1"/>
      <c r="C419" s="3"/>
      <c r="D419" s="3"/>
      <c r="E419" s="3"/>
      <c r="F419" s="3"/>
      <c r="G419" s="4"/>
      <c r="H419" s="5"/>
    </row>
    <row r="420" spans="2:8" x14ac:dyDescent="0.2">
      <c r="B420" s="1"/>
      <c r="C420" s="3"/>
      <c r="D420" s="3"/>
      <c r="E420" s="3"/>
      <c r="F420" s="3"/>
      <c r="G420" s="6"/>
      <c r="H420" s="5"/>
    </row>
    <row r="421" spans="2:8" x14ac:dyDescent="0.2">
      <c r="B421" s="1"/>
      <c r="C421" s="3"/>
      <c r="D421" s="3"/>
      <c r="E421" s="3"/>
      <c r="F421" s="3"/>
      <c r="G421" s="4"/>
      <c r="H421" s="5"/>
    </row>
    <row r="422" spans="2:8" x14ac:dyDescent="0.2">
      <c r="B422" s="1"/>
      <c r="C422" s="3"/>
      <c r="D422" s="3"/>
      <c r="E422" s="3"/>
      <c r="F422" s="3"/>
      <c r="G422" s="6"/>
      <c r="H422" s="5"/>
    </row>
    <row r="423" spans="2:8" x14ac:dyDescent="0.2">
      <c r="B423" s="1"/>
      <c r="C423" s="3"/>
      <c r="D423" s="3"/>
      <c r="E423" s="3"/>
      <c r="F423" s="3"/>
      <c r="G423" s="4"/>
      <c r="H423" s="5"/>
    </row>
    <row r="424" spans="2:8" x14ac:dyDescent="0.2">
      <c r="B424" s="1"/>
      <c r="C424" s="3"/>
      <c r="D424" s="3"/>
      <c r="E424" s="3"/>
      <c r="F424" s="3"/>
      <c r="G424" s="4"/>
      <c r="H424" s="5"/>
    </row>
    <row r="425" spans="2:8" x14ac:dyDescent="0.2">
      <c r="B425" s="1"/>
      <c r="C425" s="3"/>
      <c r="D425" s="3"/>
      <c r="E425" s="3"/>
      <c r="F425" s="3"/>
      <c r="G425" s="4"/>
      <c r="H425" s="5"/>
    </row>
    <row r="426" spans="2:8" x14ac:dyDescent="0.2">
      <c r="B426" s="1"/>
      <c r="C426" s="3"/>
      <c r="D426" s="3"/>
      <c r="E426" s="3"/>
      <c r="F426" s="3"/>
      <c r="G426" s="4"/>
      <c r="H426" s="5"/>
    </row>
    <row r="427" spans="2:8" x14ac:dyDescent="0.2">
      <c r="B427" s="1"/>
      <c r="C427" s="3"/>
      <c r="D427" s="3"/>
      <c r="E427" s="3"/>
      <c r="F427" s="3"/>
      <c r="G427" s="4"/>
      <c r="H427" s="5"/>
    </row>
    <row r="428" spans="2:8" x14ac:dyDescent="0.2">
      <c r="B428" s="1"/>
      <c r="C428" s="3"/>
      <c r="D428" s="3"/>
      <c r="E428" s="3"/>
      <c r="F428" s="3"/>
      <c r="G428" s="4"/>
      <c r="H428" s="5"/>
    </row>
    <row r="429" spans="2:8" x14ac:dyDescent="0.2">
      <c r="B429" s="1"/>
      <c r="C429" s="3"/>
      <c r="D429" s="3"/>
      <c r="E429" s="3"/>
      <c r="F429" s="3"/>
      <c r="G429" s="4"/>
      <c r="H429" s="5"/>
    </row>
    <row r="430" spans="2:8" x14ac:dyDescent="0.2">
      <c r="B430" s="1"/>
      <c r="C430" s="3"/>
      <c r="D430" s="3"/>
      <c r="E430" s="3"/>
      <c r="F430" s="3"/>
      <c r="G430" s="4"/>
      <c r="H430" s="5"/>
    </row>
    <row r="431" spans="2:8" x14ac:dyDescent="0.2">
      <c r="B431" s="1"/>
      <c r="C431" s="3"/>
      <c r="D431" s="3"/>
      <c r="E431" s="3"/>
      <c r="F431" s="3"/>
      <c r="G431" s="4"/>
      <c r="H431" s="5"/>
    </row>
    <row r="432" spans="2:8" x14ac:dyDescent="0.2">
      <c r="B432" s="1"/>
      <c r="C432" s="3"/>
      <c r="D432" s="3"/>
      <c r="E432" s="3"/>
      <c r="F432" s="3"/>
      <c r="G432" s="4"/>
      <c r="H432" s="5"/>
    </row>
    <row r="433" spans="2:8" x14ac:dyDescent="0.2">
      <c r="B433" s="1"/>
      <c r="C433" s="3"/>
      <c r="D433" s="3"/>
      <c r="E433" s="3"/>
      <c r="F433" s="3"/>
      <c r="G433" s="6"/>
      <c r="H433" s="5"/>
    </row>
    <row r="434" spans="2:8" x14ac:dyDescent="0.2">
      <c r="B434" s="1"/>
      <c r="C434" s="3"/>
      <c r="D434" s="3"/>
      <c r="E434" s="3"/>
      <c r="F434" s="3"/>
      <c r="G434" s="4"/>
      <c r="H434" s="5"/>
    </row>
    <row r="435" spans="2:8" x14ac:dyDescent="0.2">
      <c r="B435" s="1"/>
      <c r="C435" s="3"/>
      <c r="D435" s="3"/>
      <c r="E435" s="3"/>
      <c r="F435" s="3"/>
      <c r="G435" s="4"/>
      <c r="H435" s="5"/>
    </row>
    <row r="436" spans="2:8" x14ac:dyDescent="0.2">
      <c r="B436" s="1"/>
      <c r="C436" s="3"/>
      <c r="D436" s="3"/>
      <c r="E436" s="3"/>
      <c r="F436" s="3"/>
      <c r="G436" s="4"/>
      <c r="H436" s="5"/>
    </row>
    <row r="437" spans="2:8" x14ac:dyDescent="0.2">
      <c r="B437" s="1"/>
      <c r="C437" s="3"/>
      <c r="D437" s="3"/>
      <c r="E437" s="3"/>
      <c r="F437" s="3"/>
      <c r="G437" s="4"/>
      <c r="H437" s="5"/>
    </row>
    <row r="438" spans="2:8" x14ac:dyDescent="0.2">
      <c r="B438" s="1"/>
      <c r="C438" s="3"/>
      <c r="D438" s="3"/>
      <c r="E438" s="3"/>
      <c r="F438" s="3"/>
      <c r="G438" s="4"/>
      <c r="H438" s="5"/>
    </row>
    <row r="439" spans="2:8" x14ac:dyDescent="0.2">
      <c r="B439" s="1"/>
      <c r="C439" s="3"/>
      <c r="D439" s="3"/>
      <c r="E439" s="3"/>
      <c r="F439" s="3"/>
      <c r="G439" s="4"/>
      <c r="H439" s="5"/>
    </row>
    <row r="440" spans="2:8" x14ac:dyDescent="0.2">
      <c r="B440" s="1"/>
      <c r="C440" s="3"/>
      <c r="D440" s="3"/>
      <c r="E440" s="3"/>
      <c r="F440" s="3"/>
      <c r="G440" s="4"/>
      <c r="H440" s="5"/>
    </row>
    <row r="441" spans="2:8" x14ac:dyDescent="0.2">
      <c r="B441" s="1"/>
      <c r="C441" s="3"/>
      <c r="D441" s="3"/>
      <c r="E441" s="3"/>
      <c r="F441" s="3"/>
      <c r="G441" s="4"/>
      <c r="H441" s="5"/>
    </row>
    <row r="442" spans="2:8" x14ac:dyDescent="0.2">
      <c r="B442" s="1"/>
      <c r="C442" s="3"/>
      <c r="D442" s="3"/>
      <c r="E442" s="3"/>
      <c r="F442" s="3"/>
      <c r="G442" s="4"/>
      <c r="H442" s="5"/>
    </row>
    <row r="443" spans="2:8" x14ac:dyDescent="0.2">
      <c r="B443" s="1"/>
      <c r="C443" s="3"/>
      <c r="D443" s="3"/>
      <c r="E443" s="3"/>
      <c r="F443" s="3"/>
      <c r="G443" s="4"/>
      <c r="H443" s="5"/>
    </row>
    <row r="444" spans="2:8" x14ac:dyDescent="0.2">
      <c r="B444" s="1"/>
      <c r="C444" s="3"/>
      <c r="D444" s="3"/>
      <c r="E444" s="3"/>
      <c r="F444" s="3"/>
      <c r="G444" s="4"/>
      <c r="H444" s="5"/>
    </row>
    <row r="445" spans="2:8" x14ac:dyDescent="0.2">
      <c r="B445" s="1"/>
      <c r="C445" s="3"/>
      <c r="D445" s="3"/>
      <c r="E445" s="3"/>
      <c r="F445" s="3"/>
      <c r="G445" s="4"/>
      <c r="H445" s="5"/>
    </row>
    <row r="446" spans="2:8" x14ac:dyDescent="0.2">
      <c r="B446" s="1"/>
      <c r="C446" s="3"/>
      <c r="D446" s="3"/>
      <c r="E446" s="3"/>
      <c r="F446" s="3"/>
      <c r="G446" s="4"/>
      <c r="H446" s="5"/>
    </row>
    <row r="447" spans="2:8" x14ac:dyDescent="0.2">
      <c r="B447" s="1"/>
      <c r="C447" s="3"/>
      <c r="D447" s="3"/>
      <c r="E447" s="3"/>
      <c r="F447" s="3"/>
      <c r="G447" s="4"/>
      <c r="H447" s="5"/>
    </row>
    <row r="448" spans="2:8" x14ac:dyDescent="0.2">
      <c r="B448" s="1"/>
      <c r="C448" s="3"/>
      <c r="D448" s="3"/>
      <c r="E448" s="3"/>
      <c r="F448" s="3"/>
      <c r="G448" s="4"/>
      <c r="H448" s="5"/>
    </row>
    <row r="449" spans="2:8" x14ac:dyDescent="0.2">
      <c r="B449" s="1"/>
      <c r="C449" s="3"/>
      <c r="D449" s="3"/>
      <c r="E449" s="3"/>
      <c r="F449" s="3"/>
      <c r="G449" s="4"/>
      <c r="H449" s="5"/>
    </row>
    <row r="450" spans="2:8" x14ac:dyDescent="0.2">
      <c r="B450" s="1"/>
      <c r="C450" s="3"/>
      <c r="D450" s="3"/>
      <c r="E450" s="3"/>
      <c r="F450" s="3"/>
      <c r="G450" s="4"/>
      <c r="H450" s="5"/>
    </row>
    <row r="451" spans="2:8" x14ac:dyDescent="0.2">
      <c r="B451" s="1"/>
      <c r="C451" s="3"/>
      <c r="D451" s="3"/>
      <c r="E451" s="3"/>
      <c r="F451" s="3"/>
      <c r="G451" s="4"/>
      <c r="H451" s="5"/>
    </row>
    <row r="452" spans="2:8" x14ac:dyDescent="0.2">
      <c r="B452" s="1"/>
      <c r="C452" s="3"/>
      <c r="D452" s="3"/>
      <c r="E452" s="3"/>
      <c r="F452" s="3"/>
      <c r="G452" s="4"/>
      <c r="H452" s="5"/>
    </row>
    <row r="453" spans="2:8" x14ac:dyDescent="0.2">
      <c r="B453" s="1"/>
      <c r="C453" s="3"/>
      <c r="D453" s="3"/>
      <c r="E453" s="3"/>
      <c r="F453" s="3"/>
      <c r="G453" s="4"/>
      <c r="H453" s="5"/>
    </row>
    <row r="454" spans="2:8" x14ac:dyDescent="0.2">
      <c r="B454" s="1"/>
      <c r="C454" s="3"/>
      <c r="D454" s="3"/>
      <c r="E454" s="3"/>
      <c r="F454" s="3"/>
      <c r="G454" s="4"/>
      <c r="H454" s="5"/>
    </row>
    <row r="455" spans="2:8" x14ac:dyDescent="0.2">
      <c r="B455" s="1"/>
      <c r="C455" s="3"/>
      <c r="D455" s="3"/>
      <c r="E455" s="3"/>
      <c r="F455" s="3"/>
      <c r="G455" s="6"/>
      <c r="H455" s="5"/>
    </row>
    <row r="456" spans="2:8" x14ac:dyDescent="0.2">
      <c r="B456" s="1"/>
      <c r="C456" s="3"/>
      <c r="D456" s="3"/>
      <c r="E456" s="3"/>
      <c r="F456" s="3"/>
      <c r="G456" s="4"/>
      <c r="H456" s="5"/>
    </row>
    <row r="457" spans="2:8" x14ac:dyDescent="0.2">
      <c r="B457" s="1"/>
      <c r="C457" s="3"/>
      <c r="D457" s="3"/>
      <c r="E457" s="3"/>
      <c r="F457" s="3"/>
      <c r="G457" s="4"/>
      <c r="H457" s="5"/>
    </row>
    <row r="458" spans="2:8" x14ac:dyDescent="0.2">
      <c r="B458" s="1"/>
      <c r="C458" s="3"/>
      <c r="D458" s="3"/>
      <c r="E458" s="3"/>
      <c r="F458" s="3"/>
      <c r="G458" s="6"/>
      <c r="H458" s="5"/>
    </row>
    <row r="459" spans="2:8" x14ac:dyDescent="0.2">
      <c r="B459" s="1"/>
      <c r="C459" s="3"/>
      <c r="D459" s="3"/>
      <c r="E459" s="3"/>
      <c r="F459" s="3"/>
      <c r="G459" s="4"/>
      <c r="H459" s="5"/>
    </row>
    <row r="460" spans="2:8" x14ac:dyDescent="0.2">
      <c r="B460" s="1"/>
      <c r="C460" s="3"/>
      <c r="D460" s="3"/>
      <c r="E460" s="3"/>
      <c r="F460" s="3"/>
      <c r="G460" s="4"/>
      <c r="H460" s="5"/>
    </row>
    <row r="461" spans="2:8" x14ac:dyDescent="0.2">
      <c r="B461" s="1"/>
      <c r="C461" s="3"/>
      <c r="D461" s="3"/>
      <c r="E461" s="3"/>
      <c r="F461" s="3"/>
      <c r="G461" s="4"/>
      <c r="H461" s="5"/>
    </row>
    <row r="462" spans="2:8" x14ac:dyDescent="0.2">
      <c r="B462" s="1"/>
      <c r="C462" s="3"/>
      <c r="D462" s="3"/>
      <c r="E462" s="3"/>
      <c r="F462" s="3"/>
      <c r="G462" s="4"/>
      <c r="H462" s="5"/>
    </row>
    <row r="463" spans="2:8" x14ac:dyDescent="0.2">
      <c r="B463" s="1"/>
      <c r="C463" s="3"/>
      <c r="D463" s="3"/>
      <c r="E463" s="3"/>
      <c r="F463" s="3"/>
      <c r="G463" s="4"/>
      <c r="H463" s="5"/>
    </row>
    <row r="464" spans="2:8" x14ac:dyDescent="0.2">
      <c r="B464" s="1"/>
      <c r="C464" s="3"/>
      <c r="D464" s="3"/>
      <c r="E464" s="3"/>
      <c r="F464" s="3"/>
      <c r="G464" s="4"/>
      <c r="H464" s="5"/>
    </row>
    <row r="465" spans="2:8" x14ac:dyDescent="0.2">
      <c r="B465" s="1"/>
      <c r="C465" s="3"/>
      <c r="D465" s="3"/>
      <c r="E465" s="3"/>
      <c r="F465" s="3"/>
      <c r="G465" s="4"/>
      <c r="H465" s="5"/>
    </row>
    <row r="466" spans="2:8" x14ac:dyDescent="0.2">
      <c r="B466" s="1"/>
      <c r="C466" s="3"/>
      <c r="D466" s="3"/>
      <c r="E466" s="3"/>
      <c r="F466" s="3"/>
      <c r="G466" s="4"/>
      <c r="H466" s="5"/>
    </row>
    <row r="467" spans="2:8" x14ac:dyDescent="0.2">
      <c r="B467" s="1"/>
      <c r="C467" s="3"/>
      <c r="D467" s="3"/>
      <c r="E467" s="3"/>
      <c r="F467" s="3"/>
      <c r="G467" s="4"/>
      <c r="H467" s="5"/>
    </row>
    <row r="468" spans="2:8" x14ac:dyDescent="0.2">
      <c r="B468" s="1"/>
      <c r="C468" s="3"/>
      <c r="D468" s="3"/>
      <c r="E468" s="3"/>
      <c r="F468" s="3"/>
      <c r="G468" s="4"/>
      <c r="H468" s="5"/>
    </row>
    <row r="469" spans="2:8" x14ac:dyDescent="0.2">
      <c r="B469" s="1"/>
      <c r="C469" s="3"/>
      <c r="D469" s="3"/>
      <c r="E469" s="3"/>
      <c r="F469" s="3"/>
      <c r="G469" s="4"/>
      <c r="H469" s="5"/>
    </row>
    <row r="470" spans="2:8" x14ac:dyDescent="0.2">
      <c r="B470" s="1"/>
      <c r="C470" s="3"/>
      <c r="D470" s="3"/>
      <c r="E470" s="3"/>
      <c r="F470" s="3"/>
      <c r="G470" s="4"/>
      <c r="H470" s="5"/>
    </row>
    <row r="471" spans="2:8" x14ac:dyDescent="0.2">
      <c r="B471" s="1"/>
      <c r="C471" s="3"/>
      <c r="D471" s="3"/>
      <c r="E471" s="3"/>
      <c r="F471" s="3"/>
      <c r="G471" s="4"/>
      <c r="H471" s="5"/>
    </row>
    <row r="472" spans="2:8" x14ac:dyDescent="0.2">
      <c r="B472" s="1"/>
      <c r="C472" s="3"/>
      <c r="D472" s="3"/>
      <c r="E472" s="3"/>
      <c r="F472" s="3"/>
      <c r="G472" s="4"/>
      <c r="H472" s="5"/>
    </row>
    <row r="473" spans="2:8" x14ac:dyDescent="0.2">
      <c r="B473" s="1"/>
      <c r="C473" s="3"/>
      <c r="D473" s="3"/>
      <c r="E473" s="3"/>
      <c r="F473" s="3"/>
      <c r="G473" s="4"/>
      <c r="H473" s="5"/>
    </row>
    <row r="474" spans="2:8" x14ac:dyDescent="0.2">
      <c r="B474" s="1"/>
      <c r="C474" s="3"/>
      <c r="D474" s="3"/>
      <c r="E474" s="3"/>
      <c r="F474" s="3"/>
      <c r="G474" s="4"/>
      <c r="H474" s="5"/>
    </row>
    <row r="475" spans="2:8" x14ac:dyDescent="0.2">
      <c r="B475" s="1"/>
      <c r="C475" s="3"/>
      <c r="D475" s="3"/>
      <c r="E475" s="3"/>
      <c r="F475" s="3"/>
      <c r="G475" s="4"/>
      <c r="H475" s="5"/>
    </row>
    <row r="476" spans="2:8" x14ac:dyDescent="0.2">
      <c r="B476" s="1"/>
      <c r="C476" s="3"/>
      <c r="D476" s="3"/>
      <c r="E476" s="3"/>
      <c r="F476" s="3"/>
      <c r="G476" s="4"/>
      <c r="H476" s="5"/>
    </row>
    <row r="477" spans="2:8" x14ac:dyDescent="0.2">
      <c r="B477" s="1"/>
      <c r="C477" s="3"/>
      <c r="D477" s="3"/>
      <c r="E477" s="3"/>
      <c r="F477" s="3"/>
      <c r="G477" s="4"/>
      <c r="H477" s="5"/>
    </row>
    <row r="478" spans="2:8" x14ac:dyDescent="0.2">
      <c r="B478" s="1"/>
      <c r="C478" s="3"/>
      <c r="D478" s="3"/>
      <c r="E478" s="3"/>
      <c r="F478" s="3"/>
      <c r="G478" s="4"/>
      <c r="H478" s="5"/>
    </row>
    <row r="479" spans="2:8" x14ac:dyDescent="0.2">
      <c r="B479" s="1"/>
      <c r="C479" s="3"/>
      <c r="D479" s="3"/>
      <c r="E479" s="3"/>
      <c r="F479" s="3"/>
      <c r="G479" s="4"/>
      <c r="H479" s="5"/>
    </row>
    <row r="480" spans="2:8" x14ac:dyDescent="0.2">
      <c r="B480" s="1"/>
      <c r="C480" s="3"/>
      <c r="D480" s="3"/>
      <c r="E480" s="3"/>
      <c r="F480" s="3"/>
      <c r="G480" s="4"/>
      <c r="H480" s="5"/>
    </row>
    <row r="481" spans="2:8" x14ac:dyDescent="0.2">
      <c r="B481" s="1"/>
      <c r="C481" s="3"/>
      <c r="D481" s="3"/>
      <c r="E481" s="3"/>
      <c r="F481" s="3"/>
      <c r="G481" s="4"/>
      <c r="H481" s="5"/>
    </row>
    <row r="482" spans="2:8" x14ac:dyDescent="0.2">
      <c r="B482" s="1"/>
      <c r="C482" s="3"/>
      <c r="D482" s="3"/>
      <c r="E482" s="3"/>
      <c r="F482" s="3"/>
      <c r="G482" s="4"/>
      <c r="H482" s="5"/>
    </row>
    <row r="483" spans="2:8" x14ac:dyDescent="0.2">
      <c r="B483" s="1"/>
      <c r="C483" s="3"/>
      <c r="D483" s="3"/>
      <c r="E483" s="3"/>
      <c r="F483" s="3"/>
      <c r="G483" s="4"/>
      <c r="H483" s="5"/>
    </row>
    <row r="484" spans="2:8" x14ac:dyDescent="0.2">
      <c r="B484" s="1"/>
      <c r="C484" s="3"/>
      <c r="D484" s="3"/>
      <c r="E484" s="3"/>
      <c r="F484" s="3"/>
      <c r="G484" s="6"/>
      <c r="H484" s="5"/>
    </row>
    <row r="485" spans="2:8" x14ac:dyDescent="0.2">
      <c r="B485" s="1"/>
      <c r="C485" s="3"/>
      <c r="D485" s="3"/>
      <c r="E485" s="3"/>
      <c r="F485" s="3"/>
      <c r="G485" s="4"/>
      <c r="H485" s="5"/>
    </row>
    <row r="486" spans="2:8" x14ac:dyDescent="0.2">
      <c r="B486" s="1"/>
      <c r="C486" s="3"/>
      <c r="D486" s="3"/>
      <c r="E486" s="3"/>
      <c r="F486" s="3"/>
      <c r="G486" s="4"/>
      <c r="H486" s="5"/>
    </row>
    <row r="487" spans="2:8" x14ac:dyDescent="0.2">
      <c r="B487" s="1"/>
      <c r="C487" s="3"/>
      <c r="D487" s="3"/>
      <c r="E487" s="3"/>
      <c r="F487" s="3"/>
      <c r="G487" s="4"/>
      <c r="H487" s="5"/>
    </row>
    <row r="488" spans="2:8" x14ac:dyDescent="0.2">
      <c r="B488" s="1"/>
      <c r="C488" s="3"/>
      <c r="D488" s="3"/>
      <c r="E488" s="3"/>
      <c r="F488" s="3"/>
      <c r="G488" s="4"/>
      <c r="H488" s="5"/>
    </row>
    <row r="489" spans="2:8" x14ac:dyDescent="0.2">
      <c r="B489" s="1"/>
      <c r="C489" s="3"/>
      <c r="D489" s="3"/>
      <c r="E489" s="3"/>
      <c r="F489" s="3"/>
      <c r="G489" s="4"/>
      <c r="H489" s="5"/>
    </row>
    <row r="490" spans="2:8" x14ac:dyDescent="0.2">
      <c r="B490" s="1"/>
      <c r="C490" s="3"/>
      <c r="D490" s="3"/>
      <c r="E490" s="3"/>
      <c r="F490" s="3"/>
      <c r="G490" s="4"/>
      <c r="H490" s="5"/>
    </row>
    <row r="491" spans="2:8" x14ac:dyDescent="0.2">
      <c r="B491" s="1"/>
      <c r="C491" s="3"/>
      <c r="D491" s="3"/>
      <c r="E491" s="3"/>
      <c r="F491" s="3"/>
      <c r="G491" s="6"/>
      <c r="H491" s="5"/>
    </row>
    <row r="492" spans="2:8" x14ac:dyDescent="0.2">
      <c r="B492" s="1"/>
      <c r="C492" s="3"/>
      <c r="D492" s="3"/>
      <c r="E492" s="3"/>
      <c r="F492" s="3"/>
      <c r="G492" s="4"/>
      <c r="H492" s="5"/>
    </row>
    <row r="493" spans="2:8" x14ac:dyDescent="0.2">
      <c r="B493" s="1"/>
      <c r="C493" s="3"/>
      <c r="D493" s="3"/>
      <c r="E493" s="3"/>
      <c r="F493" s="3"/>
      <c r="G493" s="4"/>
      <c r="H493" s="5"/>
    </row>
    <row r="494" spans="2:8" x14ac:dyDescent="0.2">
      <c r="B494" s="1"/>
      <c r="C494" s="3"/>
      <c r="D494" s="3"/>
      <c r="E494" s="3"/>
      <c r="F494" s="3"/>
      <c r="G494" s="6"/>
      <c r="H494" s="5"/>
    </row>
    <row r="495" spans="2:8" x14ac:dyDescent="0.2">
      <c r="B495" s="1"/>
      <c r="C495" s="3"/>
      <c r="D495" s="3"/>
      <c r="E495" s="3"/>
      <c r="F495" s="3"/>
      <c r="G495" s="6"/>
      <c r="H495" s="5"/>
    </row>
    <row r="496" spans="2:8" x14ac:dyDescent="0.2">
      <c r="B496" s="1"/>
      <c r="C496" s="3"/>
      <c r="D496" s="3"/>
      <c r="E496" s="3"/>
      <c r="F496" s="3"/>
      <c r="G496" s="4"/>
      <c r="H496" s="5"/>
    </row>
    <row r="497" spans="2:8" x14ac:dyDescent="0.2">
      <c r="B497" s="1"/>
      <c r="C497" s="3"/>
      <c r="D497" s="3"/>
      <c r="E497" s="3"/>
      <c r="F497" s="3"/>
      <c r="G497" s="6"/>
      <c r="H497" s="5"/>
    </row>
    <row r="498" spans="2:8" x14ac:dyDescent="0.2">
      <c r="B498" s="1"/>
      <c r="C498" s="3"/>
      <c r="D498" s="3"/>
      <c r="E498" s="3"/>
      <c r="F498" s="3"/>
      <c r="G498" s="4"/>
      <c r="H498" s="5"/>
    </row>
    <row r="499" spans="2:8" x14ac:dyDescent="0.2">
      <c r="B499" s="1"/>
      <c r="C499" s="3"/>
      <c r="D499" s="3"/>
      <c r="E499" s="3"/>
      <c r="F499" s="3"/>
      <c r="G499" s="6"/>
      <c r="H499" s="5"/>
    </row>
    <row r="500" spans="2:8" x14ac:dyDescent="0.2">
      <c r="B500" s="1"/>
      <c r="C500" s="3"/>
      <c r="D500" s="3"/>
      <c r="E500" s="3"/>
      <c r="F500" s="3"/>
      <c r="G500" s="4"/>
      <c r="H500" s="5"/>
    </row>
    <row r="501" spans="2:8" x14ac:dyDescent="0.2">
      <c r="B501" s="1"/>
      <c r="C501" s="3"/>
      <c r="D501" s="3"/>
      <c r="E501" s="3"/>
      <c r="F501" s="3"/>
      <c r="G501" s="4"/>
      <c r="H501" s="5"/>
    </row>
    <row r="502" spans="2:8" x14ac:dyDescent="0.2">
      <c r="B502" s="1"/>
      <c r="C502" s="3"/>
      <c r="D502" s="3"/>
      <c r="E502" s="3"/>
      <c r="F502" s="3"/>
      <c r="G502" s="4"/>
      <c r="H502" s="5"/>
    </row>
    <row r="503" spans="2:8" x14ac:dyDescent="0.2">
      <c r="B503" s="1"/>
      <c r="C503" s="3"/>
      <c r="D503" s="3"/>
      <c r="E503" s="3"/>
      <c r="F503" s="3"/>
      <c r="G503" s="4"/>
      <c r="H503" s="5"/>
    </row>
    <row r="504" spans="2:8" x14ac:dyDescent="0.2">
      <c r="B504" s="1"/>
      <c r="C504" s="3"/>
      <c r="D504" s="3"/>
      <c r="E504" s="3"/>
      <c r="F504" s="3"/>
      <c r="G504" s="4"/>
      <c r="H504" s="5"/>
    </row>
    <row r="505" spans="2:8" x14ac:dyDescent="0.2">
      <c r="B505" s="1"/>
      <c r="C505" s="3"/>
      <c r="D505" s="3"/>
      <c r="E505" s="3"/>
      <c r="F505" s="3"/>
      <c r="G505" s="6"/>
      <c r="H505" s="5"/>
    </row>
    <row r="506" spans="2:8" x14ac:dyDescent="0.2">
      <c r="B506" s="1"/>
      <c r="C506" s="3"/>
      <c r="D506" s="3"/>
      <c r="E506" s="3"/>
      <c r="F506" s="3"/>
      <c r="G506" s="6"/>
      <c r="H506" s="5"/>
    </row>
    <row r="507" spans="2:8" x14ac:dyDescent="0.2">
      <c r="B507" s="1"/>
      <c r="C507" s="3"/>
      <c r="D507" s="3"/>
      <c r="E507" s="3"/>
      <c r="F507" s="3"/>
      <c r="G507" s="6"/>
      <c r="H507" s="5"/>
    </row>
    <row r="508" spans="2:8" x14ac:dyDescent="0.2">
      <c r="B508" s="1"/>
      <c r="C508" s="3"/>
      <c r="D508" s="3"/>
      <c r="E508" s="3"/>
      <c r="F508" s="3"/>
      <c r="G508" s="4"/>
      <c r="H508" s="5"/>
    </row>
    <row r="509" spans="2:8" x14ac:dyDescent="0.2">
      <c r="B509" s="1"/>
      <c r="C509" s="3"/>
      <c r="D509" s="3"/>
      <c r="E509" s="3"/>
      <c r="F509" s="3"/>
      <c r="G509" s="4"/>
      <c r="H509" s="5"/>
    </row>
    <row r="510" spans="2:8" x14ac:dyDescent="0.2">
      <c r="B510" s="1"/>
      <c r="C510" s="3"/>
      <c r="D510" s="3"/>
      <c r="E510" s="3"/>
      <c r="F510" s="3"/>
      <c r="G510" s="4"/>
      <c r="H510" s="5"/>
    </row>
    <row r="511" spans="2:8" x14ac:dyDescent="0.2">
      <c r="B511" s="1"/>
      <c r="C511" s="3"/>
      <c r="D511" s="3"/>
      <c r="E511" s="3"/>
      <c r="F511" s="3"/>
      <c r="G511" s="4"/>
      <c r="H511" s="5"/>
    </row>
    <row r="512" spans="2:8" x14ac:dyDescent="0.2">
      <c r="B512" s="1"/>
      <c r="C512" s="3"/>
      <c r="D512" s="3"/>
      <c r="E512" s="3"/>
      <c r="F512" s="3"/>
      <c r="G512" s="4"/>
      <c r="H512" s="5"/>
    </row>
    <row r="513" spans="2:8" x14ac:dyDescent="0.2">
      <c r="B513" s="1"/>
      <c r="C513" s="3"/>
      <c r="D513" s="3"/>
      <c r="E513" s="3"/>
      <c r="F513" s="3"/>
      <c r="G513" s="4"/>
      <c r="H513" s="5"/>
    </row>
    <row r="514" spans="2:8" x14ac:dyDescent="0.2">
      <c r="B514" s="1"/>
      <c r="C514" s="3"/>
      <c r="D514" s="3"/>
      <c r="E514" s="3"/>
      <c r="F514" s="3"/>
      <c r="G514" s="4"/>
      <c r="H514" s="5"/>
    </row>
    <row r="515" spans="2:8" x14ac:dyDescent="0.2">
      <c r="B515" s="1"/>
      <c r="C515" s="3"/>
      <c r="D515" s="3"/>
      <c r="E515" s="3"/>
      <c r="F515" s="3"/>
      <c r="G515" s="6"/>
      <c r="H515" s="5"/>
    </row>
    <row r="516" spans="2:8" x14ac:dyDescent="0.2">
      <c r="B516" s="1"/>
      <c r="C516" s="3"/>
      <c r="D516" s="3"/>
      <c r="E516" s="3"/>
      <c r="F516" s="3"/>
      <c r="G516" s="6"/>
      <c r="H516" s="5"/>
    </row>
    <row r="517" spans="2:8" x14ac:dyDescent="0.2">
      <c r="B517" s="1"/>
      <c r="C517" s="3"/>
      <c r="D517" s="3"/>
      <c r="E517" s="3"/>
      <c r="F517" s="3"/>
      <c r="G517" s="4"/>
      <c r="H517" s="5"/>
    </row>
    <row r="518" spans="2:8" x14ac:dyDescent="0.2">
      <c r="B518" s="1"/>
      <c r="C518" s="3"/>
      <c r="D518" s="3"/>
      <c r="E518" s="3"/>
      <c r="F518" s="3"/>
      <c r="G518" s="4"/>
      <c r="H518" s="5"/>
    </row>
    <row r="519" spans="2:8" x14ac:dyDescent="0.2">
      <c r="B519" s="1"/>
      <c r="C519" s="3"/>
      <c r="D519" s="3"/>
      <c r="E519" s="3"/>
      <c r="F519" s="3"/>
      <c r="G519" s="4"/>
      <c r="H519" s="5"/>
    </row>
    <row r="520" spans="2:8" x14ac:dyDescent="0.2">
      <c r="B520" s="1"/>
      <c r="C520" s="3"/>
      <c r="D520" s="3"/>
      <c r="E520" s="3"/>
      <c r="F520" s="3"/>
      <c r="G520" s="6"/>
      <c r="H520" s="5"/>
    </row>
    <row r="521" spans="2:8" x14ac:dyDescent="0.2">
      <c r="B521" s="1"/>
      <c r="C521" s="3"/>
      <c r="D521" s="3"/>
      <c r="E521" s="3"/>
      <c r="F521" s="3"/>
      <c r="G521" s="4"/>
      <c r="H521" s="5"/>
    </row>
    <row r="522" spans="2:8" x14ac:dyDescent="0.2">
      <c r="B522" s="1"/>
      <c r="C522" s="3"/>
      <c r="D522" s="3"/>
      <c r="E522" s="3"/>
      <c r="F522" s="3"/>
      <c r="G522" s="4"/>
      <c r="H522" s="5"/>
    </row>
    <row r="523" spans="2:8" x14ac:dyDescent="0.2">
      <c r="B523" s="1"/>
      <c r="C523" s="3"/>
      <c r="D523" s="3"/>
      <c r="E523" s="3"/>
      <c r="F523" s="3"/>
      <c r="G523" s="4"/>
      <c r="H523" s="5"/>
    </row>
    <row r="524" spans="2:8" x14ac:dyDescent="0.2">
      <c r="B524" s="1"/>
      <c r="C524" s="3"/>
      <c r="D524" s="3"/>
      <c r="E524" s="3"/>
      <c r="F524" s="3"/>
      <c r="G524" s="6"/>
      <c r="H524" s="5"/>
    </row>
    <row r="525" spans="2:8" x14ac:dyDescent="0.2">
      <c r="B525" s="1"/>
      <c r="C525" s="3"/>
      <c r="D525" s="3"/>
      <c r="E525" s="3"/>
      <c r="F525" s="3"/>
      <c r="G525" s="4"/>
      <c r="H525" s="5"/>
    </row>
    <row r="526" spans="2:8" x14ac:dyDescent="0.2">
      <c r="B526" s="1"/>
      <c r="C526" s="3"/>
      <c r="D526" s="3"/>
      <c r="E526" s="3"/>
      <c r="F526" s="3"/>
      <c r="G526" s="6"/>
      <c r="H526" s="5"/>
    </row>
    <row r="527" spans="2:8" x14ac:dyDescent="0.2">
      <c r="B527" s="1"/>
      <c r="C527" s="3"/>
      <c r="D527" s="3"/>
      <c r="E527" s="3"/>
      <c r="F527" s="3"/>
      <c r="G527" s="6"/>
      <c r="H527" s="5"/>
    </row>
    <row r="528" spans="2:8" x14ac:dyDescent="0.2">
      <c r="B528" s="1"/>
      <c r="C528" s="3"/>
      <c r="D528" s="3"/>
      <c r="E528" s="3"/>
      <c r="F528" s="3"/>
      <c r="G528" s="4"/>
      <c r="H528" s="5"/>
    </row>
    <row r="529" spans="2:8" x14ac:dyDescent="0.2">
      <c r="B529" s="1"/>
      <c r="C529" s="3"/>
      <c r="D529" s="3"/>
      <c r="E529" s="3"/>
      <c r="F529" s="3"/>
      <c r="G529" s="6"/>
      <c r="H529" s="5"/>
    </row>
    <row r="530" spans="2:8" x14ac:dyDescent="0.2">
      <c r="B530" s="1"/>
      <c r="C530" s="3"/>
      <c r="D530" s="3"/>
      <c r="E530" s="3"/>
      <c r="F530" s="3"/>
      <c r="G530" s="4"/>
      <c r="H530" s="5"/>
    </row>
    <row r="531" spans="2:8" x14ac:dyDescent="0.2">
      <c r="B531" s="1"/>
      <c r="C531" s="3"/>
      <c r="D531" s="3"/>
      <c r="E531" s="3"/>
      <c r="F531" s="3"/>
      <c r="G531" s="4"/>
      <c r="H531" s="5"/>
    </row>
    <row r="532" spans="2:8" x14ac:dyDescent="0.2">
      <c r="B532" s="1"/>
      <c r="C532" s="3"/>
      <c r="D532" s="3"/>
      <c r="E532" s="3"/>
      <c r="F532" s="3"/>
      <c r="G532" s="4"/>
      <c r="H532" s="5"/>
    </row>
    <row r="533" spans="2:8" x14ac:dyDescent="0.2">
      <c r="B533" s="1"/>
      <c r="C533" s="3"/>
      <c r="D533" s="3"/>
      <c r="E533" s="3"/>
      <c r="F533" s="3"/>
      <c r="G533" s="4"/>
      <c r="H533" s="5"/>
    </row>
    <row r="534" spans="2:8" x14ac:dyDescent="0.2">
      <c r="B534" s="1"/>
      <c r="C534" s="3"/>
      <c r="D534" s="3"/>
      <c r="E534" s="3"/>
      <c r="F534" s="3"/>
      <c r="G534" s="6"/>
      <c r="H534" s="5"/>
    </row>
    <row r="535" spans="2:8" x14ac:dyDescent="0.2">
      <c r="B535" s="1"/>
      <c r="C535" s="3"/>
      <c r="D535" s="3"/>
      <c r="E535" s="3"/>
      <c r="F535" s="3"/>
      <c r="G535" s="4"/>
      <c r="H535" s="5"/>
    </row>
    <row r="536" spans="2:8" x14ac:dyDescent="0.2">
      <c r="B536" s="1"/>
      <c r="C536" s="3"/>
      <c r="D536" s="3"/>
      <c r="E536" s="3"/>
      <c r="F536" s="3"/>
      <c r="G536" s="4"/>
      <c r="H536" s="5"/>
    </row>
    <row r="537" spans="2:8" x14ac:dyDescent="0.2">
      <c r="B537" s="1"/>
      <c r="C537" s="3"/>
      <c r="D537" s="3"/>
      <c r="E537" s="3"/>
      <c r="F537" s="3"/>
      <c r="G537" s="4"/>
      <c r="H537" s="5"/>
    </row>
    <row r="538" spans="2:8" x14ac:dyDescent="0.2">
      <c r="B538" s="1"/>
      <c r="C538" s="3"/>
      <c r="D538" s="3"/>
      <c r="E538" s="3"/>
      <c r="F538" s="3"/>
      <c r="G538" s="4"/>
      <c r="H538" s="5"/>
    </row>
    <row r="539" spans="2:8" x14ac:dyDescent="0.2">
      <c r="B539" s="1"/>
      <c r="C539" s="3"/>
      <c r="D539" s="3"/>
      <c r="E539" s="3"/>
      <c r="F539" s="3"/>
      <c r="G539" s="4"/>
      <c r="H539" s="5"/>
    </row>
    <row r="540" spans="2:8" x14ac:dyDescent="0.2">
      <c r="B540" s="1"/>
      <c r="C540" s="3"/>
      <c r="D540" s="3"/>
      <c r="E540" s="3"/>
      <c r="F540" s="3"/>
      <c r="G540" s="4"/>
      <c r="H540" s="5"/>
    </row>
    <row r="541" spans="2:8" x14ac:dyDescent="0.2">
      <c r="B541" s="1"/>
      <c r="C541" s="3"/>
      <c r="D541" s="3"/>
      <c r="E541" s="3"/>
      <c r="F541" s="3"/>
      <c r="G541" s="4"/>
      <c r="H541" s="5"/>
    </row>
    <row r="542" spans="2:8" x14ac:dyDescent="0.2">
      <c r="B542" s="1"/>
      <c r="C542" s="3"/>
      <c r="D542" s="3"/>
      <c r="E542" s="3"/>
      <c r="F542" s="3"/>
      <c r="G542" s="4"/>
      <c r="H542" s="5"/>
    </row>
    <row r="543" spans="2:8" x14ac:dyDescent="0.2">
      <c r="B543" s="1"/>
      <c r="C543" s="3"/>
      <c r="D543" s="3"/>
      <c r="E543" s="3"/>
      <c r="F543" s="3"/>
      <c r="G543" s="4"/>
      <c r="H543" s="5"/>
    </row>
    <row r="544" spans="2:8" x14ac:dyDescent="0.2">
      <c r="B544" s="1"/>
      <c r="C544" s="3"/>
      <c r="D544" s="3"/>
      <c r="E544" s="3"/>
      <c r="F544" s="3"/>
      <c r="G544" s="4"/>
      <c r="H544" s="5"/>
    </row>
    <row r="545" spans="2:8" x14ac:dyDescent="0.2">
      <c r="B545" s="1"/>
      <c r="C545" s="3"/>
      <c r="D545" s="3"/>
      <c r="E545" s="3"/>
      <c r="F545" s="3"/>
      <c r="G545" s="4"/>
      <c r="H545" s="5"/>
    </row>
    <row r="546" spans="2:8" x14ac:dyDescent="0.2">
      <c r="B546" s="1"/>
      <c r="C546" s="3"/>
      <c r="D546" s="3"/>
      <c r="E546" s="3"/>
      <c r="F546" s="3"/>
      <c r="G546" s="6"/>
      <c r="H546" s="5"/>
    </row>
    <row r="547" spans="2:8" x14ac:dyDescent="0.2">
      <c r="B547" s="1"/>
      <c r="C547" s="3"/>
      <c r="D547" s="3"/>
      <c r="E547" s="3"/>
      <c r="F547" s="3"/>
      <c r="G547" s="4"/>
      <c r="H547" s="5"/>
    </row>
    <row r="548" spans="2:8" x14ac:dyDescent="0.2">
      <c r="B548" s="1"/>
      <c r="C548" s="3"/>
      <c r="D548" s="3"/>
      <c r="E548" s="3"/>
      <c r="F548" s="3"/>
      <c r="G548" s="4"/>
      <c r="H548" s="5"/>
    </row>
    <row r="549" spans="2:8" x14ac:dyDescent="0.2">
      <c r="B549" s="1"/>
      <c r="C549" s="3"/>
      <c r="D549" s="3"/>
      <c r="E549" s="3"/>
      <c r="F549" s="3"/>
      <c r="G549" s="4"/>
      <c r="H549" s="5"/>
    </row>
    <row r="550" spans="2:8" x14ac:dyDescent="0.2">
      <c r="B550" s="1"/>
      <c r="C550" s="3"/>
      <c r="D550" s="3"/>
      <c r="E550" s="3"/>
      <c r="F550" s="3"/>
      <c r="G550" s="4"/>
      <c r="H550" s="5"/>
    </row>
    <row r="551" spans="2:8" x14ac:dyDescent="0.2">
      <c r="B551" s="1"/>
      <c r="C551" s="3"/>
      <c r="D551" s="3"/>
      <c r="E551" s="3"/>
      <c r="F551" s="3"/>
      <c r="G551" s="6"/>
      <c r="H551" s="5"/>
    </row>
    <row r="552" spans="2:8" x14ac:dyDescent="0.2">
      <c r="B552" s="1"/>
      <c r="C552" s="3"/>
      <c r="D552" s="3"/>
      <c r="E552" s="3"/>
      <c r="F552" s="3"/>
      <c r="G552" s="4"/>
      <c r="H552" s="5"/>
    </row>
    <row r="553" spans="2:8" x14ac:dyDescent="0.2">
      <c r="B553" s="1"/>
      <c r="C553" s="3"/>
      <c r="D553" s="3"/>
      <c r="E553" s="3"/>
      <c r="F553" s="3"/>
      <c r="G553" s="4"/>
      <c r="H553" s="5"/>
    </row>
    <row r="554" spans="2:8" x14ac:dyDescent="0.2">
      <c r="B554" s="1"/>
      <c r="C554" s="3"/>
      <c r="D554" s="3"/>
      <c r="E554" s="3"/>
      <c r="F554" s="3"/>
      <c r="G554" s="4"/>
      <c r="H554" s="5"/>
    </row>
    <row r="555" spans="2:8" x14ac:dyDescent="0.2">
      <c r="B555" s="1"/>
      <c r="C555" s="3"/>
      <c r="D555" s="3"/>
      <c r="E555" s="3"/>
      <c r="F555" s="3"/>
      <c r="G555" s="6"/>
      <c r="H555" s="5"/>
    </row>
    <row r="556" spans="2:8" x14ac:dyDescent="0.2">
      <c r="B556" s="1"/>
      <c r="C556" s="3"/>
      <c r="D556" s="3"/>
      <c r="E556" s="3"/>
      <c r="F556" s="3"/>
      <c r="G556" s="4"/>
      <c r="H556" s="5"/>
    </row>
    <row r="557" spans="2:8" x14ac:dyDescent="0.2">
      <c r="B557" s="1"/>
      <c r="C557" s="3"/>
      <c r="D557" s="3"/>
      <c r="E557" s="3"/>
      <c r="F557" s="3"/>
      <c r="G557" s="4"/>
      <c r="H557" s="5"/>
    </row>
    <row r="558" spans="2:8" x14ac:dyDescent="0.2">
      <c r="B558" s="1"/>
      <c r="C558" s="3"/>
      <c r="D558" s="3"/>
      <c r="E558" s="3"/>
      <c r="F558" s="3"/>
      <c r="G558" s="4"/>
      <c r="H558" s="5"/>
    </row>
    <row r="559" spans="2:8" x14ac:dyDescent="0.2">
      <c r="B559" s="1"/>
      <c r="C559" s="3"/>
      <c r="D559" s="3"/>
      <c r="E559" s="3"/>
      <c r="F559" s="3"/>
      <c r="G559" s="4"/>
      <c r="H559" s="5"/>
    </row>
    <row r="560" spans="2:8" x14ac:dyDescent="0.2">
      <c r="B560" s="1"/>
      <c r="C560" s="3"/>
      <c r="D560" s="3"/>
      <c r="E560" s="3"/>
      <c r="F560" s="3"/>
      <c r="G560" s="6"/>
      <c r="H560" s="5"/>
    </row>
    <row r="561" spans="2:8" x14ac:dyDescent="0.2">
      <c r="B561" s="1"/>
      <c r="C561" s="3"/>
      <c r="D561" s="3"/>
      <c r="E561" s="3"/>
      <c r="F561" s="3"/>
      <c r="G561" s="6"/>
      <c r="H561" s="5"/>
    </row>
    <row r="562" spans="2:8" x14ac:dyDescent="0.2">
      <c r="B562" s="1"/>
      <c r="C562" s="3"/>
      <c r="D562" s="3"/>
      <c r="E562" s="3"/>
      <c r="F562" s="3"/>
      <c r="G562" s="4"/>
      <c r="H562" s="5"/>
    </row>
    <row r="563" spans="2:8" x14ac:dyDescent="0.2">
      <c r="B563" s="1"/>
      <c r="C563" s="3"/>
      <c r="D563" s="3"/>
      <c r="E563" s="3"/>
      <c r="F563" s="3"/>
      <c r="G563" s="4"/>
      <c r="H563" s="5"/>
    </row>
    <row r="564" spans="2:8" x14ac:dyDescent="0.2">
      <c r="B564" s="1"/>
      <c r="C564" s="3"/>
      <c r="D564" s="3"/>
      <c r="E564" s="3"/>
      <c r="F564" s="3"/>
      <c r="G564" s="4"/>
      <c r="H564" s="5"/>
    </row>
    <row r="565" spans="2:8" x14ac:dyDescent="0.2">
      <c r="B565" s="1"/>
      <c r="C565" s="3"/>
      <c r="D565" s="3"/>
      <c r="E565" s="3"/>
      <c r="F565" s="3"/>
      <c r="G565" s="6"/>
      <c r="H565" s="5"/>
    </row>
    <row r="566" spans="2:8" x14ac:dyDescent="0.2">
      <c r="B566" s="1"/>
      <c r="C566" s="3"/>
      <c r="D566" s="3"/>
      <c r="E566" s="3"/>
      <c r="F566" s="3"/>
      <c r="G566" s="4"/>
      <c r="H566" s="5"/>
    </row>
    <row r="567" spans="2:8" x14ac:dyDescent="0.2">
      <c r="B567" s="1"/>
      <c r="C567" s="3"/>
      <c r="D567" s="3"/>
      <c r="E567" s="3"/>
      <c r="F567" s="3"/>
      <c r="G567" s="6"/>
      <c r="H567" s="5"/>
    </row>
    <row r="568" spans="2:8" x14ac:dyDescent="0.2">
      <c r="B568" s="1"/>
      <c r="C568" s="3"/>
      <c r="D568" s="3"/>
      <c r="E568" s="3"/>
      <c r="F568" s="3"/>
      <c r="G568" s="4"/>
      <c r="H568" s="5"/>
    </row>
    <row r="569" spans="2:8" x14ac:dyDescent="0.2">
      <c r="B569" s="1"/>
      <c r="C569" s="3"/>
      <c r="D569" s="3"/>
      <c r="E569" s="3"/>
      <c r="F569" s="3"/>
      <c r="G569" s="4"/>
      <c r="H569" s="5"/>
    </row>
    <row r="570" spans="2:8" x14ac:dyDescent="0.2">
      <c r="B570" s="1"/>
      <c r="C570" s="3"/>
      <c r="D570" s="3"/>
      <c r="E570" s="3"/>
      <c r="F570" s="3"/>
      <c r="G570" s="4"/>
      <c r="H570" s="5"/>
    </row>
    <row r="571" spans="2:8" x14ac:dyDescent="0.2">
      <c r="B571" s="1"/>
      <c r="C571" s="3"/>
      <c r="D571" s="3"/>
      <c r="E571" s="3"/>
      <c r="F571" s="3"/>
      <c r="G571" s="4"/>
      <c r="H571" s="5"/>
    </row>
    <row r="572" spans="2:8" x14ac:dyDescent="0.2">
      <c r="B572" s="1"/>
      <c r="C572" s="3"/>
      <c r="D572" s="3"/>
      <c r="E572" s="3"/>
      <c r="F572" s="3"/>
      <c r="G572" s="6"/>
      <c r="H572" s="5"/>
    </row>
    <row r="573" spans="2:8" x14ac:dyDescent="0.2">
      <c r="B573" s="1"/>
      <c r="C573" s="3"/>
      <c r="D573" s="3"/>
      <c r="E573" s="3"/>
      <c r="F573" s="3"/>
      <c r="G573" s="6"/>
      <c r="H573" s="5"/>
    </row>
    <row r="574" spans="2:8" x14ac:dyDescent="0.2">
      <c r="B574" s="1"/>
      <c r="C574" s="3"/>
      <c r="D574" s="3"/>
      <c r="E574" s="3"/>
      <c r="F574" s="3"/>
      <c r="G574" s="6"/>
      <c r="H574" s="5"/>
    </row>
    <row r="575" spans="2:8" x14ac:dyDescent="0.2">
      <c r="B575" s="1"/>
      <c r="C575" s="3"/>
      <c r="D575" s="3"/>
      <c r="E575" s="3"/>
      <c r="F575" s="3"/>
      <c r="G575" s="4"/>
      <c r="H575" s="5"/>
    </row>
    <row r="576" spans="2:8" x14ac:dyDescent="0.2">
      <c r="B576" s="1"/>
      <c r="C576" s="3"/>
      <c r="D576" s="3"/>
      <c r="E576" s="3"/>
      <c r="F576" s="3"/>
      <c r="G576" s="6"/>
      <c r="H576" s="5"/>
    </row>
    <row r="577" spans="2:8" x14ac:dyDescent="0.2">
      <c r="B577" s="1"/>
      <c r="C577" s="3"/>
      <c r="D577" s="3"/>
      <c r="E577" s="3"/>
      <c r="F577" s="3"/>
      <c r="G577" s="4"/>
      <c r="H577" s="5"/>
    </row>
    <row r="578" spans="2:8" x14ac:dyDescent="0.2">
      <c r="B578" s="1"/>
      <c r="C578" s="3"/>
      <c r="D578" s="3"/>
      <c r="E578" s="3"/>
      <c r="F578" s="3"/>
      <c r="G578" s="4"/>
      <c r="H578" s="5"/>
    </row>
    <row r="579" spans="2:8" x14ac:dyDescent="0.2">
      <c r="B579" s="1"/>
      <c r="C579" s="3"/>
      <c r="D579" s="3"/>
      <c r="E579" s="3"/>
      <c r="F579" s="3"/>
      <c r="G579" s="6"/>
      <c r="H579" s="5"/>
    </row>
    <row r="580" spans="2:8" x14ac:dyDescent="0.2">
      <c r="B580" s="1"/>
      <c r="C580" s="3"/>
      <c r="D580" s="3"/>
      <c r="E580" s="3"/>
      <c r="F580" s="3"/>
      <c r="G580" s="4"/>
      <c r="H580" s="5"/>
    </row>
    <row r="581" spans="2:8" x14ac:dyDescent="0.2">
      <c r="B581" s="1"/>
      <c r="C581" s="3"/>
      <c r="D581" s="3"/>
      <c r="E581" s="3"/>
      <c r="F581" s="3"/>
      <c r="G581" s="6"/>
      <c r="H581" s="5"/>
    </row>
    <row r="582" spans="2:8" x14ac:dyDescent="0.2">
      <c r="B582" s="1"/>
      <c r="C582" s="3"/>
      <c r="D582" s="3"/>
      <c r="E582" s="3"/>
      <c r="F582" s="3"/>
      <c r="G582" s="4"/>
      <c r="H582" s="5"/>
    </row>
    <row r="583" spans="2:8" x14ac:dyDescent="0.2">
      <c r="B583" s="1"/>
      <c r="C583" s="3"/>
      <c r="D583" s="3"/>
      <c r="E583" s="3"/>
      <c r="F583" s="3"/>
      <c r="G583" s="4"/>
      <c r="H583" s="5"/>
    </row>
    <row r="584" spans="2:8" x14ac:dyDescent="0.2">
      <c r="B584" s="1"/>
      <c r="C584" s="3"/>
      <c r="D584" s="3"/>
      <c r="E584" s="3"/>
      <c r="F584" s="3"/>
      <c r="G584" s="6"/>
      <c r="H584" s="5"/>
    </row>
    <row r="585" spans="2:8" x14ac:dyDescent="0.2">
      <c r="B585" s="1"/>
      <c r="C585" s="3"/>
      <c r="D585" s="3"/>
      <c r="E585" s="3"/>
      <c r="F585" s="3"/>
      <c r="G585" s="4"/>
      <c r="H585" s="5"/>
    </row>
    <row r="586" spans="2:8" x14ac:dyDescent="0.2">
      <c r="B586" s="1"/>
      <c r="C586" s="3"/>
      <c r="D586" s="3"/>
      <c r="E586" s="3"/>
      <c r="F586" s="3"/>
      <c r="G586" s="6"/>
      <c r="H586" s="5"/>
    </row>
    <row r="587" spans="2:8" x14ac:dyDescent="0.2">
      <c r="B587" s="1"/>
      <c r="C587" s="3"/>
      <c r="D587" s="3"/>
      <c r="E587" s="3"/>
      <c r="F587" s="3"/>
      <c r="G587" s="4"/>
      <c r="H587" s="5"/>
    </row>
    <row r="588" spans="2:8" x14ac:dyDescent="0.2">
      <c r="B588" s="1"/>
      <c r="C588" s="3"/>
      <c r="D588" s="3"/>
      <c r="E588" s="3"/>
      <c r="F588" s="3"/>
      <c r="G588" s="4"/>
      <c r="H588" s="5"/>
    </row>
    <row r="589" spans="2:8" x14ac:dyDescent="0.2">
      <c r="B589" s="1"/>
      <c r="C589" s="3"/>
      <c r="D589" s="3"/>
      <c r="E589" s="3"/>
      <c r="F589" s="3"/>
      <c r="G589" s="4"/>
      <c r="H589" s="5"/>
    </row>
    <row r="590" spans="2:8" x14ac:dyDescent="0.2">
      <c r="B590" s="1"/>
      <c r="C590" s="3"/>
      <c r="D590" s="3"/>
      <c r="E590" s="3"/>
      <c r="F590" s="3"/>
      <c r="G590" s="4"/>
      <c r="H590" s="5"/>
    </row>
    <row r="591" spans="2:8" x14ac:dyDescent="0.2">
      <c r="B591" s="1"/>
      <c r="C591" s="3"/>
      <c r="D591" s="3"/>
      <c r="E591" s="3"/>
      <c r="F591" s="3"/>
      <c r="G591" s="4"/>
      <c r="H591" s="5"/>
    </row>
    <row r="592" spans="2:8" x14ac:dyDescent="0.2">
      <c r="B592" s="1"/>
      <c r="C592" s="3"/>
      <c r="D592" s="3"/>
      <c r="E592" s="3"/>
      <c r="F592" s="3"/>
      <c r="G592" s="4"/>
      <c r="H592" s="5"/>
    </row>
    <row r="593" spans="2:8" x14ac:dyDescent="0.2">
      <c r="B593" s="1"/>
      <c r="C593" s="3"/>
      <c r="D593" s="3"/>
      <c r="E593" s="3"/>
      <c r="F593" s="3"/>
      <c r="G593" s="4"/>
      <c r="H593" s="5"/>
    </row>
    <row r="594" spans="2:8" x14ac:dyDescent="0.2">
      <c r="B594" s="1"/>
      <c r="C594" s="3"/>
      <c r="D594" s="3"/>
      <c r="E594" s="3"/>
      <c r="F594" s="3"/>
      <c r="G594" s="4"/>
      <c r="H594" s="5"/>
    </row>
    <row r="595" spans="2:8" x14ac:dyDescent="0.2">
      <c r="B595" s="1"/>
      <c r="C595" s="3"/>
      <c r="D595" s="3"/>
      <c r="E595" s="3"/>
      <c r="F595" s="3"/>
      <c r="G595" s="4"/>
      <c r="H595" s="5"/>
    </row>
    <row r="596" spans="2:8" x14ac:dyDescent="0.2">
      <c r="B596" s="1"/>
      <c r="C596" s="3"/>
      <c r="D596" s="3"/>
      <c r="E596" s="3"/>
      <c r="F596" s="3"/>
      <c r="G596" s="4"/>
      <c r="H596" s="5"/>
    </row>
    <row r="597" spans="2:8" x14ac:dyDescent="0.2">
      <c r="B597" s="1"/>
      <c r="C597" s="3"/>
      <c r="D597" s="3"/>
      <c r="E597" s="3"/>
      <c r="F597" s="3"/>
      <c r="G597" s="4"/>
      <c r="H597" s="5"/>
    </row>
    <row r="598" spans="2:8" x14ac:dyDescent="0.2">
      <c r="B598" s="1"/>
      <c r="C598" s="3"/>
      <c r="D598" s="3"/>
      <c r="E598" s="3"/>
      <c r="F598" s="3"/>
      <c r="G598" s="6"/>
      <c r="H598" s="5"/>
    </row>
    <row r="599" spans="2:8" x14ac:dyDescent="0.2">
      <c r="B599" s="1"/>
      <c r="C599" s="3"/>
      <c r="D599" s="3"/>
      <c r="E599" s="3"/>
      <c r="F599" s="3"/>
      <c r="G599" s="4"/>
      <c r="H599" s="5"/>
    </row>
    <row r="600" spans="2:8" x14ac:dyDescent="0.2">
      <c r="B600" s="1"/>
      <c r="C600" s="3"/>
      <c r="D600" s="3"/>
      <c r="E600" s="3"/>
      <c r="F600" s="3"/>
      <c r="G600" s="4"/>
      <c r="H600" s="5"/>
    </row>
    <row r="601" spans="2:8" x14ac:dyDescent="0.2">
      <c r="B601" s="1"/>
      <c r="C601" s="3"/>
      <c r="D601" s="3"/>
      <c r="E601" s="3"/>
      <c r="F601" s="3"/>
      <c r="G601" s="4"/>
      <c r="H601" s="5"/>
    </row>
    <row r="602" spans="2:8" x14ac:dyDescent="0.2">
      <c r="B602" s="1"/>
      <c r="C602" s="3"/>
      <c r="D602" s="3"/>
      <c r="E602" s="3"/>
      <c r="F602" s="3"/>
      <c r="G602" s="4"/>
      <c r="H602" s="5"/>
    </row>
    <row r="603" spans="2:8" x14ac:dyDescent="0.2">
      <c r="B603" s="1"/>
      <c r="C603" s="3"/>
      <c r="D603" s="3"/>
      <c r="E603" s="3"/>
      <c r="F603" s="3"/>
      <c r="G603" s="6"/>
      <c r="H603" s="5"/>
    </row>
    <row r="604" spans="2:8" x14ac:dyDescent="0.2">
      <c r="B604" s="1"/>
      <c r="C604" s="3"/>
      <c r="D604" s="3"/>
      <c r="E604" s="3"/>
      <c r="F604" s="3"/>
      <c r="G604" s="4"/>
      <c r="H604" s="5"/>
    </row>
    <row r="605" spans="2:8" x14ac:dyDescent="0.2">
      <c r="B605" s="1"/>
      <c r="C605" s="3"/>
      <c r="D605" s="3"/>
      <c r="E605" s="3"/>
      <c r="F605" s="3"/>
      <c r="G605" s="4"/>
      <c r="H605" s="5"/>
    </row>
    <row r="606" spans="2:8" x14ac:dyDescent="0.2">
      <c r="B606" s="1"/>
      <c r="C606" s="3"/>
      <c r="D606" s="3"/>
      <c r="E606" s="3"/>
      <c r="F606" s="3"/>
      <c r="G606" s="4"/>
      <c r="H606" s="5"/>
    </row>
    <row r="607" spans="2:8" x14ac:dyDescent="0.2">
      <c r="B607" s="1"/>
      <c r="C607" s="3"/>
      <c r="D607" s="3"/>
      <c r="E607" s="3"/>
      <c r="F607" s="3"/>
      <c r="G607" s="6"/>
      <c r="H607" s="5"/>
    </row>
    <row r="608" spans="2:8" x14ac:dyDescent="0.2">
      <c r="B608" s="1"/>
      <c r="C608" s="3"/>
      <c r="D608" s="3"/>
      <c r="E608" s="3"/>
      <c r="F608" s="3"/>
      <c r="G608" s="6"/>
      <c r="H608" s="5"/>
    </row>
    <row r="609" spans="2:8" x14ac:dyDescent="0.2">
      <c r="B609" s="1"/>
      <c r="C609" s="3"/>
      <c r="D609" s="3"/>
      <c r="E609" s="3"/>
      <c r="F609" s="3"/>
      <c r="G609" s="6"/>
      <c r="H609" s="5"/>
    </row>
    <row r="610" spans="2:8" x14ac:dyDescent="0.2">
      <c r="B610" s="1"/>
      <c r="C610" s="3"/>
      <c r="D610" s="3"/>
      <c r="E610" s="3"/>
      <c r="F610" s="3"/>
      <c r="G610" s="6"/>
      <c r="H610" s="5"/>
    </row>
    <row r="611" spans="2:8" x14ac:dyDescent="0.2">
      <c r="B611" s="1"/>
      <c r="C611" s="3"/>
      <c r="D611" s="3"/>
      <c r="E611" s="3"/>
      <c r="F611" s="3"/>
      <c r="G611" s="4"/>
      <c r="H611" s="5"/>
    </row>
    <row r="612" spans="2:8" x14ac:dyDescent="0.2">
      <c r="B612" s="1"/>
      <c r="C612" s="3"/>
      <c r="D612" s="3"/>
      <c r="E612" s="3"/>
      <c r="F612" s="3"/>
      <c r="G612" s="4"/>
      <c r="H612" s="5"/>
    </row>
    <row r="613" spans="2:8" x14ac:dyDescent="0.2">
      <c r="B613" s="1"/>
      <c r="C613" s="3"/>
      <c r="D613" s="3"/>
      <c r="E613" s="3"/>
      <c r="F613" s="3"/>
      <c r="G613" s="4"/>
      <c r="H613" s="5"/>
    </row>
    <row r="614" spans="2:8" x14ac:dyDescent="0.2">
      <c r="B614" s="1"/>
      <c r="C614" s="3"/>
      <c r="D614" s="3"/>
      <c r="E614" s="3"/>
      <c r="F614" s="3"/>
      <c r="G614" s="4"/>
      <c r="H614" s="5"/>
    </row>
    <row r="615" spans="2:8" x14ac:dyDescent="0.2">
      <c r="B615" s="1"/>
      <c r="C615" s="3"/>
      <c r="D615" s="3"/>
      <c r="E615" s="3"/>
      <c r="F615" s="3"/>
      <c r="G615" s="6"/>
      <c r="H615" s="5"/>
    </row>
    <row r="616" spans="2:8" x14ac:dyDescent="0.2">
      <c r="B616" s="1"/>
      <c r="C616" s="3"/>
      <c r="D616" s="3"/>
      <c r="E616" s="3"/>
      <c r="F616" s="3"/>
      <c r="G616" s="4"/>
      <c r="H616" s="5"/>
    </row>
    <row r="617" spans="2:8" x14ac:dyDescent="0.2">
      <c r="B617" s="1"/>
      <c r="C617" s="3"/>
      <c r="D617" s="3"/>
      <c r="E617" s="3"/>
      <c r="F617" s="3"/>
      <c r="G617" s="4"/>
      <c r="H617" s="5"/>
    </row>
    <row r="618" spans="2:8" x14ac:dyDescent="0.2">
      <c r="B618" s="1"/>
      <c r="C618" s="3"/>
      <c r="D618" s="3"/>
      <c r="E618" s="3"/>
      <c r="F618" s="3"/>
      <c r="G618" s="4"/>
      <c r="H618" s="5"/>
    </row>
    <row r="619" spans="2:8" x14ac:dyDescent="0.2">
      <c r="B619" s="1"/>
      <c r="C619" s="3"/>
      <c r="D619" s="3"/>
      <c r="E619" s="3"/>
      <c r="F619" s="3"/>
      <c r="G619" s="4"/>
      <c r="H619" s="5"/>
    </row>
    <row r="620" spans="2:8" x14ac:dyDescent="0.2">
      <c r="B620" s="1"/>
      <c r="C620" s="3"/>
      <c r="D620" s="3"/>
      <c r="E620" s="3"/>
      <c r="F620" s="3"/>
      <c r="G620" s="4"/>
      <c r="H620" s="5"/>
    </row>
    <row r="621" spans="2:8" x14ac:dyDescent="0.2">
      <c r="B621" s="1"/>
      <c r="C621" s="3"/>
      <c r="D621" s="3"/>
      <c r="E621" s="3"/>
      <c r="F621" s="3"/>
      <c r="G621" s="6"/>
      <c r="H621" s="5"/>
    </row>
    <row r="622" spans="2:8" x14ac:dyDescent="0.2">
      <c r="B622" s="1"/>
      <c r="C622" s="3"/>
      <c r="D622" s="3"/>
      <c r="E622" s="3"/>
      <c r="F622" s="3"/>
      <c r="G622" s="4"/>
      <c r="H622" s="5"/>
    </row>
    <row r="623" spans="2:8" x14ac:dyDescent="0.2">
      <c r="B623" s="1"/>
      <c r="C623" s="3"/>
      <c r="D623" s="3"/>
      <c r="E623" s="3"/>
      <c r="F623" s="3"/>
      <c r="G623" s="4"/>
      <c r="H623" s="5"/>
    </row>
    <row r="624" spans="2:8" x14ac:dyDescent="0.2">
      <c r="B624" s="1"/>
      <c r="C624" s="3"/>
      <c r="D624" s="3"/>
      <c r="E624" s="3"/>
      <c r="F624" s="3"/>
      <c r="G624" s="4"/>
      <c r="H624" s="5"/>
    </row>
    <row r="625" spans="2:8" x14ac:dyDescent="0.2">
      <c r="B625" s="1"/>
      <c r="C625" s="3"/>
      <c r="D625" s="3"/>
      <c r="E625" s="3"/>
      <c r="F625" s="3"/>
      <c r="G625" s="4"/>
      <c r="H625" s="5"/>
    </row>
    <row r="626" spans="2:8" x14ac:dyDescent="0.2">
      <c r="B626" s="1"/>
      <c r="C626" s="3"/>
      <c r="D626" s="3"/>
      <c r="E626" s="3"/>
      <c r="F626" s="3"/>
      <c r="G626" s="4"/>
      <c r="H626" s="5"/>
    </row>
    <row r="627" spans="2:8" x14ac:dyDescent="0.2">
      <c r="B627" s="1"/>
      <c r="C627" s="3"/>
      <c r="D627" s="3"/>
      <c r="E627" s="3"/>
      <c r="F627" s="3"/>
      <c r="G627" s="4"/>
      <c r="H627" s="5"/>
    </row>
    <row r="628" spans="2:8" x14ac:dyDescent="0.2">
      <c r="B628" s="1"/>
      <c r="C628" s="3"/>
      <c r="D628" s="3"/>
      <c r="E628" s="3"/>
      <c r="F628" s="3"/>
      <c r="G628" s="4"/>
      <c r="H628" s="5"/>
    </row>
    <row r="629" spans="2:8" x14ac:dyDescent="0.2">
      <c r="B629" s="1"/>
      <c r="C629" s="3"/>
      <c r="D629" s="3"/>
      <c r="E629" s="3"/>
      <c r="F629" s="3"/>
      <c r="G629" s="4"/>
      <c r="H629" s="5"/>
    </row>
    <row r="630" spans="2:8" x14ac:dyDescent="0.2">
      <c r="B630" s="1"/>
      <c r="C630" s="3"/>
      <c r="D630" s="3"/>
      <c r="E630" s="3"/>
      <c r="F630" s="3"/>
      <c r="G630" s="4"/>
      <c r="H630" s="5"/>
    </row>
    <row r="631" spans="2:8" x14ac:dyDescent="0.2">
      <c r="B631" s="1"/>
      <c r="C631" s="3"/>
      <c r="D631" s="3"/>
      <c r="E631" s="3"/>
      <c r="F631" s="3"/>
      <c r="G631" s="4"/>
      <c r="H631" s="5"/>
    </row>
    <row r="632" spans="2:8" x14ac:dyDescent="0.2">
      <c r="B632" s="1"/>
      <c r="C632" s="3"/>
      <c r="D632" s="3"/>
      <c r="E632" s="3"/>
      <c r="F632" s="3"/>
      <c r="G632" s="4"/>
      <c r="H632" s="5"/>
    </row>
    <row r="633" spans="2:8" x14ac:dyDescent="0.2">
      <c r="B633" s="1"/>
      <c r="C633" s="3"/>
      <c r="D633" s="3"/>
      <c r="E633" s="3"/>
      <c r="F633" s="3"/>
      <c r="G633" s="4"/>
      <c r="H633" s="5"/>
    </row>
    <row r="634" spans="2:8" x14ac:dyDescent="0.2">
      <c r="B634" s="1"/>
      <c r="C634" s="3"/>
      <c r="D634" s="3"/>
      <c r="E634" s="3"/>
      <c r="F634" s="3"/>
      <c r="G634" s="4"/>
      <c r="H634" s="5"/>
    </row>
    <row r="635" spans="2:8" x14ac:dyDescent="0.2">
      <c r="B635" s="1"/>
      <c r="C635" s="3"/>
      <c r="D635" s="3"/>
      <c r="E635" s="3"/>
      <c r="F635" s="3"/>
      <c r="G635" s="4"/>
      <c r="H635" s="5"/>
    </row>
    <row r="636" spans="2:8" x14ac:dyDescent="0.2">
      <c r="B636" s="1"/>
      <c r="C636" s="3"/>
      <c r="D636" s="3"/>
      <c r="E636" s="3"/>
      <c r="F636" s="3"/>
      <c r="G636" s="4"/>
      <c r="H636" s="5"/>
    </row>
    <row r="637" spans="2:8" x14ac:dyDescent="0.2">
      <c r="B637" s="1"/>
      <c r="C637" s="3"/>
      <c r="D637" s="3"/>
      <c r="E637" s="3"/>
      <c r="F637" s="3"/>
      <c r="G637" s="4"/>
      <c r="H637" s="5"/>
    </row>
    <row r="638" spans="2:8" x14ac:dyDescent="0.2">
      <c r="B638" s="1"/>
      <c r="C638" s="3"/>
      <c r="D638" s="3"/>
      <c r="E638" s="3"/>
      <c r="F638" s="3"/>
      <c r="G638" s="4"/>
      <c r="H638" s="5"/>
    </row>
    <row r="639" spans="2:8" x14ac:dyDescent="0.2">
      <c r="B639" s="1"/>
      <c r="C639" s="3"/>
      <c r="D639" s="3"/>
      <c r="E639" s="3"/>
      <c r="F639" s="3"/>
      <c r="G639" s="4"/>
      <c r="H639" s="5"/>
    </row>
    <row r="640" spans="2:8" x14ac:dyDescent="0.2">
      <c r="B640" s="1"/>
      <c r="C640" s="3"/>
      <c r="D640" s="3"/>
      <c r="E640" s="3"/>
      <c r="F640" s="3"/>
      <c r="G640" s="4"/>
      <c r="H640" s="5"/>
    </row>
    <row r="641" spans="2:8" x14ac:dyDescent="0.2">
      <c r="B641" s="1"/>
      <c r="C641" s="3"/>
      <c r="D641" s="3"/>
      <c r="E641" s="3"/>
      <c r="F641" s="3"/>
      <c r="G641" s="6"/>
      <c r="H641" s="5"/>
    </row>
    <row r="642" spans="2:8" x14ac:dyDescent="0.2">
      <c r="B642" s="1"/>
      <c r="C642" s="3"/>
      <c r="D642" s="3"/>
      <c r="E642" s="3"/>
      <c r="F642" s="3"/>
      <c r="G642" s="6"/>
      <c r="H642" s="5"/>
    </row>
    <row r="643" spans="2:8" x14ac:dyDescent="0.2">
      <c r="B643" s="1"/>
      <c r="C643" s="3"/>
      <c r="D643" s="3"/>
      <c r="E643" s="3"/>
      <c r="F643" s="3"/>
      <c r="G643" s="4"/>
      <c r="H643" s="5"/>
    </row>
    <row r="644" spans="2:8" x14ac:dyDescent="0.2">
      <c r="B644" s="1"/>
      <c r="C644" s="3"/>
      <c r="D644" s="3"/>
      <c r="E644" s="3"/>
      <c r="F644" s="3"/>
      <c r="G644" s="4"/>
      <c r="H644" s="5"/>
    </row>
    <row r="645" spans="2:8" x14ac:dyDescent="0.2">
      <c r="B645" s="1"/>
      <c r="C645" s="3"/>
      <c r="D645" s="3"/>
      <c r="E645" s="3"/>
      <c r="F645" s="3"/>
      <c r="G645" s="6"/>
      <c r="H645" s="5"/>
    </row>
    <row r="646" spans="2:8" x14ac:dyDescent="0.2">
      <c r="B646" s="1"/>
      <c r="C646" s="3"/>
      <c r="D646" s="3"/>
      <c r="E646" s="3"/>
      <c r="F646" s="3"/>
      <c r="G646" s="4"/>
      <c r="H646" s="5"/>
    </row>
    <row r="647" spans="2:8" x14ac:dyDescent="0.2">
      <c r="B647" s="1"/>
      <c r="C647" s="3"/>
      <c r="D647" s="3"/>
      <c r="E647" s="3"/>
      <c r="F647" s="3"/>
      <c r="G647" s="4"/>
      <c r="H647" s="5"/>
    </row>
    <row r="648" spans="2:8" x14ac:dyDescent="0.2">
      <c r="B648" s="1"/>
      <c r="C648" s="3"/>
      <c r="D648" s="3"/>
      <c r="E648" s="3"/>
      <c r="F648" s="3"/>
      <c r="G648" s="4"/>
      <c r="H648" s="5"/>
    </row>
    <row r="649" spans="2:8" x14ac:dyDescent="0.2">
      <c r="B649" s="1"/>
      <c r="C649" s="3"/>
      <c r="D649" s="3"/>
      <c r="E649" s="3"/>
      <c r="F649" s="3"/>
      <c r="G649" s="4"/>
      <c r="H649" s="5"/>
    </row>
    <row r="650" spans="2:8" x14ac:dyDescent="0.2">
      <c r="B650" s="1"/>
      <c r="C650" s="3"/>
      <c r="D650" s="3"/>
      <c r="E650" s="3"/>
      <c r="F650" s="3"/>
      <c r="G650" s="6"/>
      <c r="H650" s="5"/>
    </row>
    <row r="651" spans="2:8" x14ac:dyDescent="0.2">
      <c r="B651" s="1"/>
      <c r="C651" s="3"/>
      <c r="D651" s="3"/>
      <c r="E651" s="3"/>
      <c r="F651" s="3"/>
      <c r="G651" s="4"/>
      <c r="H651" s="5"/>
    </row>
    <row r="652" spans="2:8" x14ac:dyDescent="0.2">
      <c r="B652" s="1"/>
      <c r="C652" s="3"/>
      <c r="D652" s="3"/>
      <c r="E652" s="3"/>
      <c r="F652" s="3"/>
      <c r="G652" s="6"/>
      <c r="H652" s="5"/>
    </row>
    <row r="653" spans="2:8" x14ac:dyDescent="0.2">
      <c r="B653" s="1"/>
      <c r="C653" s="3"/>
      <c r="D653" s="3"/>
      <c r="E653" s="3"/>
      <c r="F653" s="3"/>
      <c r="G653" s="6"/>
      <c r="H653" s="5"/>
    </row>
    <row r="654" spans="2:8" x14ac:dyDescent="0.2">
      <c r="B654" s="1"/>
      <c r="C654" s="3"/>
      <c r="D654" s="3"/>
      <c r="E654" s="3"/>
      <c r="F654" s="3"/>
      <c r="G654" s="4"/>
      <c r="H654" s="5"/>
    </row>
    <row r="655" spans="2:8" x14ac:dyDescent="0.2">
      <c r="B655" s="1"/>
      <c r="C655" s="3"/>
      <c r="D655" s="3"/>
      <c r="E655" s="3"/>
      <c r="F655" s="3"/>
      <c r="G655" s="6"/>
      <c r="H655" s="5"/>
    </row>
    <row r="656" spans="2:8" x14ac:dyDescent="0.2">
      <c r="B656" s="1"/>
      <c r="C656" s="3"/>
      <c r="D656" s="3"/>
      <c r="E656" s="3"/>
      <c r="F656" s="3"/>
      <c r="G656" s="4"/>
      <c r="H656" s="5"/>
    </row>
    <row r="657" spans="2:8" x14ac:dyDescent="0.2">
      <c r="B657" s="1"/>
      <c r="C657" s="3"/>
      <c r="D657" s="3"/>
      <c r="E657" s="3"/>
      <c r="F657" s="3"/>
      <c r="G657" s="6"/>
      <c r="H657" s="5"/>
    </row>
    <row r="658" spans="2:8" x14ac:dyDescent="0.2">
      <c r="B658" s="1"/>
      <c r="C658" s="3"/>
      <c r="D658" s="3"/>
      <c r="E658" s="3"/>
      <c r="F658" s="3"/>
      <c r="G658" s="4"/>
      <c r="H658" s="5"/>
    </row>
    <row r="659" spans="2:8" x14ac:dyDescent="0.2">
      <c r="B659" s="1"/>
      <c r="C659" s="3"/>
      <c r="D659" s="3"/>
      <c r="E659" s="3"/>
      <c r="F659" s="3"/>
      <c r="G659" s="4"/>
      <c r="H659" s="5"/>
    </row>
    <row r="660" spans="2:8" x14ac:dyDescent="0.2">
      <c r="B660" s="1"/>
      <c r="C660" s="3"/>
      <c r="D660" s="3"/>
      <c r="E660" s="3"/>
      <c r="F660" s="3"/>
      <c r="G660" s="4"/>
      <c r="H660" s="5"/>
    </row>
    <row r="661" spans="2:8" x14ac:dyDescent="0.2">
      <c r="B661" s="1"/>
      <c r="C661" s="3"/>
      <c r="D661" s="3"/>
      <c r="E661" s="3"/>
      <c r="F661" s="3"/>
      <c r="G661" s="4"/>
      <c r="H661" s="5"/>
    </row>
    <row r="662" spans="2:8" x14ac:dyDescent="0.2">
      <c r="B662" s="1"/>
      <c r="C662" s="3"/>
      <c r="D662" s="3"/>
      <c r="E662" s="3"/>
      <c r="F662" s="3"/>
      <c r="G662" s="4"/>
      <c r="H662" s="5"/>
    </row>
    <row r="663" spans="2:8" x14ac:dyDescent="0.2">
      <c r="B663" s="1"/>
      <c r="C663" s="3"/>
      <c r="D663" s="3"/>
      <c r="E663" s="3"/>
      <c r="F663" s="3"/>
      <c r="G663" s="4"/>
      <c r="H663" s="5"/>
    </row>
    <row r="664" spans="2:8" x14ac:dyDescent="0.2">
      <c r="B664" s="1"/>
      <c r="C664" s="3"/>
      <c r="D664" s="3"/>
      <c r="E664" s="3"/>
      <c r="F664" s="3"/>
      <c r="G664" s="6"/>
      <c r="H664" s="5"/>
    </row>
    <row r="665" spans="2:8" x14ac:dyDescent="0.2">
      <c r="B665" s="1"/>
      <c r="C665" s="3"/>
      <c r="D665" s="3"/>
      <c r="E665" s="3"/>
      <c r="F665" s="3"/>
      <c r="G665" s="4"/>
      <c r="H665" s="5"/>
    </row>
    <row r="666" spans="2:8" x14ac:dyDescent="0.2">
      <c r="B666" s="1"/>
      <c r="C666" s="3"/>
      <c r="D666" s="3"/>
      <c r="E666" s="3"/>
      <c r="F666" s="3"/>
      <c r="G666" s="6"/>
      <c r="H666" s="5"/>
    </row>
    <row r="667" spans="2:8" x14ac:dyDescent="0.2">
      <c r="B667" s="1"/>
      <c r="C667" s="3"/>
      <c r="D667" s="3"/>
      <c r="E667" s="3"/>
      <c r="F667" s="3"/>
      <c r="G667" s="4"/>
      <c r="H667" s="5"/>
    </row>
    <row r="668" spans="2:8" x14ac:dyDescent="0.2">
      <c r="B668" s="1"/>
      <c r="C668" s="3"/>
      <c r="D668" s="3"/>
      <c r="E668" s="3"/>
      <c r="F668" s="3"/>
      <c r="G668" s="4"/>
      <c r="H668" s="5"/>
    </row>
    <row r="669" spans="2:8" x14ac:dyDescent="0.2">
      <c r="B669" s="1"/>
      <c r="C669" s="3"/>
      <c r="D669" s="3"/>
      <c r="E669" s="3"/>
      <c r="F669" s="3"/>
      <c r="G669" s="4"/>
      <c r="H669" s="5"/>
    </row>
    <row r="670" spans="2:8" x14ac:dyDescent="0.2">
      <c r="B670" s="1"/>
      <c r="C670" s="3"/>
      <c r="D670" s="3"/>
      <c r="E670" s="3"/>
      <c r="F670" s="3"/>
      <c r="G670" s="4"/>
      <c r="H670" s="5"/>
    </row>
    <row r="671" spans="2:8" x14ac:dyDescent="0.2">
      <c r="B671" s="1"/>
      <c r="C671" s="3"/>
      <c r="D671" s="3"/>
      <c r="E671" s="3"/>
      <c r="F671" s="3"/>
      <c r="G671" s="4"/>
      <c r="H671" s="5"/>
    </row>
    <row r="672" spans="2:8" x14ac:dyDescent="0.2">
      <c r="B672" s="1"/>
      <c r="C672" s="3"/>
      <c r="D672" s="3"/>
      <c r="E672" s="3"/>
      <c r="F672" s="3"/>
      <c r="G672" s="4"/>
      <c r="H672" s="5"/>
    </row>
    <row r="673" spans="2:8" x14ac:dyDescent="0.2">
      <c r="B673" s="1"/>
      <c r="C673" s="3"/>
      <c r="D673" s="3"/>
      <c r="E673" s="3"/>
      <c r="F673" s="3"/>
      <c r="G673" s="6"/>
      <c r="H673" s="5"/>
    </row>
    <row r="674" spans="2:8" x14ac:dyDescent="0.2">
      <c r="B674" s="1"/>
      <c r="C674" s="3"/>
      <c r="D674" s="3"/>
      <c r="E674" s="3"/>
      <c r="F674" s="3"/>
      <c r="G674" s="4"/>
      <c r="H674" s="5"/>
    </row>
    <row r="675" spans="2:8" x14ac:dyDescent="0.2">
      <c r="B675" s="1"/>
      <c r="C675" s="3"/>
      <c r="D675" s="3"/>
      <c r="E675" s="3"/>
      <c r="F675" s="3"/>
      <c r="G675" s="4"/>
      <c r="H675" s="5"/>
    </row>
    <row r="676" spans="2:8" x14ac:dyDescent="0.2">
      <c r="B676" s="1"/>
      <c r="C676" s="3"/>
      <c r="D676" s="3"/>
      <c r="E676" s="3"/>
      <c r="F676" s="3"/>
      <c r="G676" s="4"/>
      <c r="H676" s="5"/>
    </row>
    <row r="677" spans="2:8" x14ac:dyDescent="0.2">
      <c r="B677" s="1"/>
      <c r="C677" s="3"/>
      <c r="D677" s="3"/>
      <c r="E677" s="3"/>
      <c r="F677" s="3"/>
      <c r="G677" s="6"/>
      <c r="H677" s="5"/>
    </row>
    <row r="678" spans="2:8" x14ac:dyDescent="0.2">
      <c r="B678" s="1"/>
      <c r="C678" s="3"/>
      <c r="D678" s="3"/>
      <c r="E678" s="3"/>
      <c r="F678" s="3"/>
      <c r="G678" s="4"/>
      <c r="H678" s="5"/>
    </row>
    <row r="679" spans="2:8" x14ac:dyDescent="0.2">
      <c r="B679" s="1"/>
      <c r="C679" s="3"/>
      <c r="D679" s="3"/>
      <c r="E679" s="3"/>
      <c r="F679" s="3"/>
      <c r="G679" s="6"/>
      <c r="H679" s="5"/>
    </row>
    <row r="680" spans="2:8" x14ac:dyDescent="0.2">
      <c r="B680" s="1"/>
      <c r="C680" s="3"/>
      <c r="D680" s="3"/>
      <c r="E680" s="3"/>
      <c r="F680" s="3"/>
      <c r="G680" s="4"/>
      <c r="H680" s="5"/>
    </row>
    <row r="681" spans="2:8" x14ac:dyDescent="0.2">
      <c r="B681" s="1"/>
      <c r="C681" s="3"/>
      <c r="D681" s="3"/>
      <c r="E681" s="3"/>
      <c r="F681" s="3"/>
      <c r="G681" s="4"/>
      <c r="H681" s="5"/>
    </row>
    <row r="682" spans="2:8" x14ac:dyDescent="0.2">
      <c r="B682" s="1"/>
      <c r="C682" s="3"/>
      <c r="D682" s="3"/>
      <c r="E682" s="3"/>
      <c r="F682" s="3"/>
      <c r="G682" s="6"/>
      <c r="H682" s="5"/>
    </row>
    <row r="683" spans="2:8" x14ac:dyDescent="0.2">
      <c r="B683" s="1"/>
      <c r="C683" s="3"/>
      <c r="D683" s="3"/>
      <c r="E683" s="3"/>
      <c r="F683" s="3"/>
      <c r="G683" s="6"/>
      <c r="H683" s="5"/>
    </row>
    <row r="684" spans="2:8" x14ac:dyDescent="0.2">
      <c r="B684" s="1"/>
      <c r="C684" s="3"/>
      <c r="D684" s="3"/>
      <c r="E684" s="3"/>
      <c r="F684" s="3"/>
      <c r="G684" s="4"/>
      <c r="H684" s="5"/>
    </row>
    <row r="685" spans="2:8" x14ac:dyDescent="0.2">
      <c r="B685" s="1"/>
      <c r="C685" s="3"/>
      <c r="D685" s="3"/>
      <c r="E685" s="3"/>
      <c r="F685" s="3"/>
      <c r="G685" s="4"/>
      <c r="H685" s="5"/>
    </row>
    <row r="686" spans="2:8" x14ac:dyDescent="0.2">
      <c r="B686" s="1"/>
      <c r="C686" s="3"/>
      <c r="D686" s="3"/>
      <c r="E686" s="3"/>
      <c r="F686" s="3"/>
      <c r="G686" s="4"/>
      <c r="H686" s="5"/>
    </row>
    <row r="687" spans="2:8" x14ac:dyDescent="0.2">
      <c r="B687" s="1"/>
      <c r="C687" s="3"/>
      <c r="D687" s="3"/>
      <c r="E687" s="3"/>
      <c r="F687" s="3"/>
      <c r="G687" s="6"/>
      <c r="H687" s="5"/>
    </row>
    <row r="688" spans="2:8" x14ac:dyDescent="0.2">
      <c r="B688" s="1"/>
      <c r="C688" s="3"/>
      <c r="D688" s="3"/>
      <c r="E688" s="3"/>
      <c r="F688" s="3"/>
      <c r="G688" s="4"/>
      <c r="H688" s="5"/>
    </row>
    <row r="689" spans="2:8" x14ac:dyDescent="0.2">
      <c r="B689" s="1"/>
      <c r="C689" s="3"/>
      <c r="D689" s="3"/>
      <c r="E689" s="3"/>
      <c r="F689" s="3"/>
      <c r="G689" s="4"/>
      <c r="H689" s="5"/>
    </row>
    <row r="690" spans="2:8" x14ac:dyDescent="0.2">
      <c r="B690" s="1"/>
      <c r="C690" s="3"/>
      <c r="D690" s="3"/>
      <c r="E690" s="3"/>
      <c r="F690" s="3"/>
      <c r="G690" s="4"/>
      <c r="H690" s="5"/>
    </row>
    <row r="691" spans="2:8" x14ac:dyDescent="0.2">
      <c r="B691" s="1"/>
      <c r="C691" s="3"/>
      <c r="D691" s="3"/>
      <c r="E691" s="3"/>
      <c r="F691" s="3"/>
      <c r="G691" s="4"/>
      <c r="H691" s="5"/>
    </row>
    <row r="692" spans="2:8" x14ac:dyDescent="0.2">
      <c r="B692" s="1"/>
      <c r="C692" s="3"/>
      <c r="D692" s="3"/>
      <c r="E692" s="3"/>
      <c r="F692" s="3"/>
      <c r="G692" s="4"/>
      <c r="H692" s="5"/>
    </row>
    <row r="693" spans="2:8" x14ac:dyDescent="0.2">
      <c r="B693" s="1"/>
      <c r="C693" s="3"/>
      <c r="D693" s="3"/>
      <c r="E693" s="3"/>
      <c r="F693" s="3"/>
      <c r="G693" s="4"/>
      <c r="H693" s="5"/>
    </row>
    <row r="694" spans="2:8" x14ac:dyDescent="0.2">
      <c r="B694" s="1"/>
      <c r="C694" s="3"/>
      <c r="D694" s="3"/>
      <c r="E694" s="3"/>
      <c r="F694" s="3"/>
      <c r="G694" s="4"/>
      <c r="H694" s="5"/>
    </row>
    <row r="695" spans="2:8" x14ac:dyDescent="0.2">
      <c r="B695" s="1"/>
      <c r="C695" s="3"/>
      <c r="D695" s="3"/>
      <c r="E695" s="3"/>
      <c r="F695" s="3"/>
      <c r="G695" s="6"/>
      <c r="H695" s="5"/>
    </row>
    <row r="696" spans="2:8" x14ac:dyDescent="0.2">
      <c r="B696" s="1"/>
      <c r="C696" s="3"/>
      <c r="D696" s="3"/>
      <c r="E696" s="3"/>
      <c r="F696" s="3"/>
      <c r="G696" s="4"/>
      <c r="H696" s="5"/>
    </row>
    <row r="697" spans="2:8" x14ac:dyDescent="0.2">
      <c r="B697" s="1"/>
      <c r="C697" s="3"/>
      <c r="D697" s="3"/>
      <c r="E697" s="3"/>
      <c r="F697" s="3"/>
      <c r="G697" s="4"/>
      <c r="H697" s="5"/>
    </row>
    <row r="698" spans="2:8" x14ac:dyDescent="0.2">
      <c r="B698" s="1"/>
      <c r="C698" s="3"/>
      <c r="D698" s="3"/>
      <c r="E698" s="3"/>
      <c r="F698" s="3"/>
      <c r="G698" s="4"/>
      <c r="H698" s="5"/>
    </row>
    <row r="699" spans="2:8" x14ac:dyDescent="0.2">
      <c r="B699" s="1"/>
      <c r="C699" s="3"/>
      <c r="D699" s="3"/>
      <c r="E699" s="3"/>
      <c r="F699" s="3"/>
      <c r="G699" s="4"/>
      <c r="H699" s="5"/>
    </row>
    <row r="700" spans="2:8" x14ac:dyDescent="0.2">
      <c r="B700" s="1"/>
      <c r="C700" s="3"/>
      <c r="D700" s="3"/>
      <c r="E700" s="3"/>
      <c r="F700" s="3"/>
      <c r="G700" s="4"/>
      <c r="H700" s="5"/>
    </row>
    <row r="701" spans="2:8" x14ac:dyDescent="0.2">
      <c r="B701" s="1"/>
      <c r="C701" s="3"/>
      <c r="D701" s="3"/>
      <c r="E701" s="3"/>
      <c r="F701" s="3"/>
      <c r="G701" s="4"/>
      <c r="H701" s="5"/>
    </row>
    <row r="702" spans="2:8" x14ac:dyDescent="0.2">
      <c r="B702" s="1"/>
      <c r="C702" s="3"/>
      <c r="D702" s="3"/>
      <c r="E702" s="3"/>
      <c r="F702" s="3"/>
      <c r="G702" s="4"/>
      <c r="H702" s="5"/>
    </row>
    <row r="703" spans="2:8" x14ac:dyDescent="0.2">
      <c r="B703" s="1"/>
      <c r="C703" s="3"/>
      <c r="D703" s="3"/>
      <c r="E703" s="3"/>
      <c r="F703" s="3"/>
      <c r="G703" s="4"/>
      <c r="H703" s="5"/>
    </row>
    <row r="704" spans="2:8" x14ac:dyDescent="0.2">
      <c r="B704" s="1"/>
      <c r="C704" s="3"/>
      <c r="D704" s="3"/>
      <c r="E704" s="3"/>
      <c r="F704" s="3"/>
      <c r="G704" s="4"/>
      <c r="H704" s="5"/>
    </row>
    <row r="705" spans="2:8" x14ac:dyDescent="0.2">
      <c r="B705" s="1"/>
      <c r="C705" s="3"/>
      <c r="D705" s="3"/>
      <c r="E705" s="3"/>
      <c r="F705" s="3"/>
      <c r="G705" s="6"/>
      <c r="H705" s="5"/>
    </row>
    <row r="706" spans="2:8" x14ac:dyDescent="0.2">
      <c r="B706" s="1"/>
      <c r="C706" s="3"/>
      <c r="D706" s="3"/>
      <c r="E706" s="3"/>
      <c r="F706" s="3"/>
      <c r="G706" s="4"/>
      <c r="H706" s="5"/>
    </row>
    <row r="707" spans="2:8" x14ac:dyDescent="0.2">
      <c r="B707" s="1"/>
      <c r="C707" s="3"/>
      <c r="D707" s="3"/>
      <c r="E707" s="3"/>
      <c r="F707" s="3"/>
      <c r="G707" s="4"/>
      <c r="H707" s="5"/>
    </row>
    <row r="708" spans="2:8" x14ac:dyDescent="0.2">
      <c r="B708" s="1"/>
      <c r="C708" s="3"/>
      <c r="D708" s="3"/>
      <c r="E708" s="3"/>
      <c r="F708" s="3"/>
      <c r="G708" s="4"/>
      <c r="H708" s="5"/>
    </row>
    <row r="709" spans="2:8" x14ac:dyDescent="0.2">
      <c r="B709" s="1"/>
      <c r="C709" s="3"/>
      <c r="D709" s="3"/>
      <c r="E709" s="3"/>
      <c r="F709" s="3"/>
      <c r="G709" s="6"/>
      <c r="H709" s="5"/>
    </row>
    <row r="710" spans="2:8" x14ac:dyDescent="0.2">
      <c r="B710" s="1"/>
      <c r="C710" s="3"/>
      <c r="D710" s="3"/>
      <c r="E710" s="3"/>
      <c r="F710" s="3"/>
      <c r="G710" s="4"/>
      <c r="H710" s="5"/>
    </row>
    <row r="711" spans="2:8" x14ac:dyDescent="0.2">
      <c r="B711" s="1"/>
      <c r="C711" s="3"/>
      <c r="D711" s="3"/>
      <c r="E711" s="3"/>
      <c r="F711" s="3"/>
      <c r="G711" s="4"/>
      <c r="H711" s="5"/>
    </row>
    <row r="712" spans="2:8" x14ac:dyDescent="0.2">
      <c r="B712" s="1"/>
      <c r="C712" s="3"/>
      <c r="D712" s="3"/>
      <c r="E712" s="3"/>
      <c r="F712" s="3"/>
      <c r="G712" s="6"/>
      <c r="H712" s="5"/>
    </row>
    <row r="713" spans="2:8" x14ac:dyDescent="0.2">
      <c r="B713" s="1"/>
      <c r="C713" s="3"/>
      <c r="D713" s="3"/>
      <c r="E713" s="3"/>
      <c r="F713" s="3"/>
      <c r="G713" s="4"/>
      <c r="H713" s="5"/>
    </row>
    <row r="714" spans="2:8" x14ac:dyDescent="0.2">
      <c r="B714" s="1"/>
      <c r="C714" s="3"/>
      <c r="D714" s="3"/>
      <c r="E714" s="3"/>
      <c r="F714" s="3"/>
      <c r="G714" s="4"/>
      <c r="H714" s="5"/>
    </row>
    <row r="715" spans="2:8" x14ac:dyDescent="0.2">
      <c r="B715" s="1"/>
      <c r="C715" s="3"/>
      <c r="D715" s="3"/>
      <c r="E715" s="3"/>
      <c r="F715" s="3"/>
      <c r="G715" s="4"/>
      <c r="H715" s="5"/>
    </row>
    <row r="716" spans="2:8" x14ac:dyDescent="0.2">
      <c r="B716" s="1"/>
      <c r="C716" s="3"/>
      <c r="D716" s="3"/>
      <c r="E716" s="3"/>
      <c r="F716" s="3"/>
      <c r="G716" s="4"/>
      <c r="H716" s="5"/>
    </row>
    <row r="717" spans="2:8" x14ac:dyDescent="0.2">
      <c r="B717" s="1"/>
      <c r="C717" s="3"/>
      <c r="D717" s="3"/>
      <c r="E717" s="3"/>
      <c r="F717" s="3"/>
      <c r="G717" s="4"/>
      <c r="H717" s="5"/>
    </row>
    <row r="718" spans="2:8" x14ac:dyDescent="0.2">
      <c r="B718" s="1"/>
      <c r="C718" s="3"/>
      <c r="D718" s="3"/>
      <c r="E718" s="3"/>
      <c r="F718" s="3"/>
      <c r="G718" s="4"/>
      <c r="H718" s="5"/>
    </row>
    <row r="719" spans="2:8" x14ac:dyDescent="0.2">
      <c r="B719" s="1"/>
      <c r="C719" s="3"/>
      <c r="D719" s="3"/>
      <c r="E719" s="3"/>
      <c r="F719" s="3"/>
      <c r="G719" s="4"/>
      <c r="H719" s="5"/>
    </row>
    <row r="720" spans="2:8" x14ac:dyDescent="0.2">
      <c r="B720" s="1"/>
      <c r="C720" s="3"/>
      <c r="D720" s="3"/>
      <c r="E720" s="3"/>
      <c r="F720" s="3"/>
      <c r="G720" s="4"/>
      <c r="H720" s="5"/>
    </row>
    <row r="721" spans="2:8" x14ac:dyDescent="0.2">
      <c r="B721" s="1"/>
      <c r="C721" s="3"/>
      <c r="D721" s="3"/>
      <c r="E721" s="3"/>
      <c r="F721" s="3"/>
      <c r="G721" s="4"/>
      <c r="H721" s="5"/>
    </row>
    <row r="722" spans="2:8" x14ac:dyDescent="0.2">
      <c r="B722" s="1"/>
      <c r="C722" s="3"/>
      <c r="D722" s="3"/>
      <c r="E722" s="3"/>
      <c r="F722" s="3"/>
      <c r="G722" s="6"/>
      <c r="H722" s="5"/>
    </row>
    <row r="723" spans="2:8" x14ac:dyDescent="0.2">
      <c r="B723" s="1"/>
      <c r="C723" s="3"/>
      <c r="D723" s="3"/>
      <c r="E723" s="3"/>
      <c r="F723" s="3"/>
      <c r="G723" s="4"/>
      <c r="H723" s="5"/>
    </row>
    <row r="724" spans="2:8" x14ac:dyDescent="0.2">
      <c r="B724" s="1"/>
      <c r="C724" s="3"/>
      <c r="D724" s="3"/>
      <c r="E724" s="3"/>
      <c r="F724" s="3"/>
      <c r="G724" s="4"/>
      <c r="H724" s="5"/>
    </row>
    <row r="725" spans="2:8" x14ac:dyDescent="0.2">
      <c r="B725" s="1"/>
      <c r="C725" s="3"/>
      <c r="D725" s="3"/>
      <c r="E725" s="3"/>
      <c r="F725" s="3"/>
      <c r="G725" s="4"/>
      <c r="H725" s="5"/>
    </row>
    <row r="726" spans="2:8" x14ac:dyDescent="0.2">
      <c r="B726" s="1"/>
      <c r="C726" s="3"/>
      <c r="D726" s="3"/>
      <c r="E726" s="3"/>
      <c r="F726" s="3"/>
      <c r="G726" s="4"/>
      <c r="H726" s="5"/>
    </row>
    <row r="727" spans="2:8" x14ac:dyDescent="0.2">
      <c r="B727" s="1"/>
      <c r="C727" s="3"/>
      <c r="D727" s="3"/>
      <c r="E727" s="3"/>
      <c r="F727" s="3"/>
      <c r="G727" s="4"/>
      <c r="H727" s="5"/>
    </row>
    <row r="728" spans="2:8" x14ac:dyDescent="0.2">
      <c r="B728" s="1"/>
      <c r="C728" s="3"/>
      <c r="D728" s="3"/>
      <c r="E728" s="3"/>
      <c r="F728" s="3"/>
      <c r="G728" s="4"/>
      <c r="H728" s="5"/>
    </row>
    <row r="729" spans="2:8" x14ac:dyDescent="0.2">
      <c r="B729" s="1"/>
      <c r="C729" s="3"/>
      <c r="D729" s="3"/>
      <c r="E729" s="3"/>
      <c r="F729" s="3"/>
      <c r="G729" s="4"/>
      <c r="H729" s="5"/>
    </row>
    <row r="730" spans="2:8" x14ac:dyDescent="0.2">
      <c r="B730" s="1"/>
      <c r="C730" s="3"/>
      <c r="D730" s="3"/>
      <c r="E730" s="3"/>
      <c r="F730" s="3"/>
      <c r="G730" s="4"/>
      <c r="H730" s="5"/>
    </row>
    <row r="731" spans="2:8" x14ac:dyDescent="0.2">
      <c r="B731" s="1"/>
      <c r="C731" s="3"/>
      <c r="D731" s="3"/>
      <c r="E731" s="3"/>
      <c r="F731" s="3"/>
      <c r="G731" s="4"/>
      <c r="H731" s="5"/>
    </row>
    <row r="732" spans="2:8" x14ac:dyDescent="0.2">
      <c r="B732" s="1"/>
      <c r="C732" s="3"/>
      <c r="D732" s="3"/>
      <c r="E732" s="3"/>
      <c r="F732" s="3"/>
      <c r="G732" s="4"/>
      <c r="H732" s="5"/>
    </row>
    <row r="733" spans="2:8" x14ac:dyDescent="0.2">
      <c r="B733" s="1"/>
      <c r="C733" s="3"/>
      <c r="D733" s="3"/>
      <c r="E733" s="3"/>
      <c r="F733" s="3"/>
      <c r="G733" s="4"/>
      <c r="H733" s="5"/>
    </row>
    <row r="734" spans="2:8" x14ac:dyDescent="0.2">
      <c r="B734" s="1"/>
      <c r="C734" s="3"/>
      <c r="D734" s="3"/>
      <c r="E734" s="3"/>
      <c r="F734" s="3"/>
      <c r="G734" s="4"/>
      <c r="H734" s="5"/>
    </row>
    <row r="735" spans="2:8" x14ac:dyDescent="0.2">
      <c r="B735" s="1"/>
      <c r="C735" s="3"/>
      <c r="D735" s="3"/>
      <c r="E735" s="3"/>
      <c r="F735" s="3"/>
      <c r="G735" s="4"/>
      <c r="H735" s="5"/>
    </row>
    <row r="736" spans="2:8" x14ac:dyDescent="0.2">
      <c r="B736" s="1"/>
      <c r="C736" s="3"/>
      <c r="D736" s="3"/>
      <c r="E736" s="3"/>
      <c r="F736" s="3"/>
      <c r="G736" s="4"/>
      <c r="H736" s="5"/>
    </row>
    <row r="737" spans="2:8" x14ac:dyDescent="0.2">
      <c r="B737" s="1"/>
      <c r="C737" s="3"/>
      <c r="D737" s="3"/>
      <c r="E737" s="3"/>
      <c r="F737" s="3"/>
      <c r="G737" s="6"/>
      <c r="H737" s="5"/>
    </row>
    <row r="738" spans="2:8" x14ac:dyDescent="0.2">
      <c r="B738" s="1"/>
      <c r="C738" s="3"/>
      <c r="D738" s="3"/>
      <c r="E738" s="3"/>
      <c r="F738" s="3"/>
      <c r="G738" s="6"/>
      <c r="H738" s="5"/>
    </row>
    <row r="739" spans="2:8" x14ac:dyDescent="0.2">
      <c r="B739" s="1"/>
      <c r="C739" s="3"/>
      <c r="D739" s="3"/>
      <c r="E739" s="3"/>
      <c r="F739" s="3"/>
      <c r="G739" s="4"/>
      <c r="H739" s="5"/>
    </row>
    <row r="740" spans="2:8" x14ac:dyDescent="0.2">
      <c r="B740" s="1"/>
      <c r="C740" s="3"/>
      <c r="D740" s="3"/>
      <c r="E740" s="3"/>
      <c r="F740" s="3"/>
      <c r="G740" s="4"/>
      <c r="H740" s="5"/>
    </row>
    <row r="741" spans="2:8" x14ac:dyDescent="0.2">
      <c r="B741" s="1"/>
      <c r="C741" s="3"/>
      <c r="D741" s="3"/>
      <c r="E741" s="3"/>
      <c r="F741" s="3"/>
      <c r="G741" s="4"/>
      <c r="H741" s="5"/>
    </row>
    <row r="742" spans="2:8" x14ac:dyDescent="0.2">
      <c r="B742" s="1"/>
      <c r="C742" s="3"/>
      <c r="D742" s="3"/>
      <c r="E742" s="3"/>
      <c r="F742" s="3"/>
      <c r="G742" s="4"/>
      <c r="H742" s="5"/>
    </row>
    <row r="743" spans="2:8" x14ac:dyDescent="0.2">
      <c r="B743" s="1"/>
      <c r="C743" s="3"/>
      <c r="D743" s="3"/>
      <c r="E743" s="3"/>
      <c r="F743" s="3"/>
      <c r="G743" s="4"/>
      <c r="H743" s="5"/>
    </row>
    <row r="744" spans="2:8" x14ac:dyDescent="0.2">
      <c r="B744" s="1"/>
      <c r="C744" s="3"/>
      <c r="D744" s="3"/>
      <c r="E744" s="3"/>
      <c r="F744" s="3"/>
      <c r="G744" s="4"/>
      <c r="H744" s="5"/>
    </row>
    <row r="745" spans="2:8" x14ac:dyDescent="0.2">
      <c r="B745" s="1"/>
      <c r="C745" s="3"/>
      <c r="D745" s="3"/>
      <c r="E745" s="3"/>
      <c r="F745" s="3"/>
      <c r="G745" s="4"/>
      <c r="H745" s="5"/>
    </row>
    <row r="746" spans="2:8" x14ac:dyDescent="0.2">
      <c r="B746" s="1"/>
      <c r="C746" s="3"/>
      <c r="D746" s="3"/>
      <c r="E746" s="3"/>
      <c r="F746" s="3"/>
      <c r="G746" s="4"/>
      <c r="H746" s="5"/>
    </row>
    <row r="747" spans="2:8" x14ac:dyDescent="0.2">
      <c r="B747" s="1"/>
      <c r="C747" s="3"/>
      <c r="D747" s="3"/>
      <c r="E747" s="3"/>
      <c r="F747" s="3"/>
      <c r="G747" s="4"/>
      <c r="H747" s="5"/>
    </row>
    <row r="748" spans="2:8" x14ac:dyDescent="0.2">
      <c r="B748" s="1"/>
      <c r="C748" s="3"/>
      <c r="D748" s="3"/>
      <c r="E748" s="3"/>
      <c r="F748" s="3"/>
      <c r="G748" s="4"/>
      <c r="H748" s="5"/>
    </row>
    <row r="749" spans="2:8" x14ac:dyDescent="0.2">
      <c r="B749" s="1"/>
      <c r="C749" s="3"/>
      <c r="D749" s="3"/>
      <c r="E749" s="3"/>
      <c r="F749" s="3"/>
      <c r="G749" s="4"/>
      <c r="H749" s="5"/>
    </row>
    <row r="750" spans="2:8" x14ac:dyDescent="0.2">
      <c r="B750" s="1"/>
      <c r="C750" s="3"/>
      <c r="D750" s="3"/>
      <c r="E750" s="3"/>
      <c r="F750" s="3"/>
      <c r="G750" s="4"/>
      <c r="H750" s="5"/>
    </row>
    <row r="751" spans="2:8" x14ac:dyDescent="0.2">
      <c r="B751" s="1"/>
      <c r="C751" s="3"/>
      <c r="D751" s="3"/>
      <c r="E751" s="3"/>
      <c r="F751" s="3"/>
      <c r="G751" s="4"/>
      <c r="H751" s="5"/>
    </row>
    <row r="752" spans="2:8" x14ac:dyDescent="0.2">
      <c r="B752" s="1"/>
      <c r="C752" s="3"/>
      <c r="D752" s="3"/>
      <c r="E752" s="3"/>
      <c r="F752" s="3"/>
      <c r="G752" s="6"/>
      <c r="H752" s="5"/>
    </row>
    <row r="753" spans="2:8" x14ac:dyDescent="0.2">
      <c r="B753" s="1"/>
      <c r="C753" s="3"/>
      <c r="D753" s="3"/>
      <c r="E753" s="3"/>
      <c r="F753" s="3"/>
      <c r="G753" s="4"/>
      <c r="H753" s="5"/>
    </row>
    <row r="754" spans="2:8" x14ac:dyDescent="0.2">
      <c r="B754" s="1"/>
      <c r="C754" s="3"/>
      <c r="D754" s="3"/>
      <c r="E754" s="3"/>
      <c r="F754" s="3"/>
      <c r="G754" s="4"/>
      <c r="H754" s="5"/>
    </row>
    <row r="755" spans="2:8" x14ac:dyDescent="0.2">
      <c r="B755" s="1"/>
      <c r="C755" s="3"/>
      <c r="D755" s="3"/>
      <c r="E755" s="3"/>
      <c r="F755" s="3"/>
      <c r="G755" s="4"/>
      <c r="H755" s="5"/>
    </row>
    <row r="756" spans="2:8" x14ac:dyDescent="0.2">
      <c r="B756" s="1"/>
      <c r="C756" s="3"/>
      <c r="D756" s="3"/>
      <c r="E756" s="3"/>
      <c r="F756" s="3"/>
      <c r="G756" s="4"/>
      <c r="H756" s="5"/>
    </row>
    <row r="757" spans="2:8" x14ac:dyDescent="0.2">
      <c r="B757" s="1"/>
      <c r="C757" s="3"/>
      <c r="D757" s="3"/>
      <c r="E757" s="3"/>
      <c r="F757" s="3"/>
      <c r="G757" s="4"/>
      <c r="H757" s="5"/>
    </row>
    <row r="758" spans="2:8" x14ac:dyDescent="0.2">
      <c r="B758" s="1"/>
      <c r="C758" s="3"/>
      <c r="D758" s="3"/>
      <c r="E758" s="3"/>
      <c r="F758" s="3"/>
      <c r="G758" s="6"/>
      <c r="H758" s="5"/>
    </row>
    <row r="759" spans="2:8" x14ac:dyDescent="0.2">
      <c r="B759" s="1"/>
      <c r="C759" s="3"/>
      <c r="D759" s="3"/>
      <c r="E759" s="3"/>
      <c r="F759" s="3"/>
      <c r="G759" s="4"/>
      <c r="H759" s="5"/>
    </row>
    <row r="760" spans="2:8" x14ac:dyDescent="0.2">
      <c r="B760" s="1"/>
      <c r="C760" s="3"/>
      <c r="D760" s="3"/>
      <c r="E760" s="3"/>
      <c r="F760" s="3"/>
      <c r="G760" s="4"/>
      <c r="H760" s="5"/>
    </row>
    <row r="761" spans="2:8" x14ac:dyDescent="0.2">
      <c r="B761" s="1"/>
      <c r="C761" s="3"/>
      <c r="D761" s="3"/>
      <c r="E761" s="3"/>
      <c r="F761" s="3"/>
      <c r="G761" s="6"/>
      <c r="H761" s="5"/>
    </row>
    <row r="762" spans="2:8" x14ac:dyDescent="0.2">
      <c r="B762" s="1"/>
      <c r="C762" s="3"/>
      <c r="D762" s="3"/>
      <c r="E762" s="3"/>
      <c r="F762" s="3"/>
      <c r="G762" s="4"/>
      <c r="H762" s="5"/>
    </row>
    <row r="763" spans="2:8" x14ac:dyDescent="0.2">
      <c r="B763" s="1"/>
      <c r="C763" s="3"/>
      <c r="D763" s="3"/>
      <c r="E763" s="3"/>
      <c r="F763" s="3"/>
      <c r="G763" s="4"/>
      <c r="H763" s="5"/>
    </row>
    <row r="764" spans="2:8" x14ac:dyDescent="0.2">
      <c r="B764" s="1"/>
      <c r="C764" s="3"/>
      <c r="D764" s="3"/>
      <c r="E764" s="3"/>
      <c r="F764" s="3"/>
      <c r="G764" s="6"/>
      <c r="H764" s="5"/>
    </row>
    <row r="765" spans="2:8" x14ac:dyDescent="0.2">
      <c r="B765" s="1"/>
      <c r="C765" s="3"/>
      <c r="D765" s="3"/>
      <c r="E765" s="3"/>
      <c r="F765" s="3"/>
      <c r="G765" s="6"/>
      <c r="H765" s="5"/>
    </row>
    <row r="766" spans="2:8" x14ac:dyDescent="0.2">
      <c r="B766" s="1"/>
      <c r="C766" s="3"/>
      <c r="D766" s="3"/>
      <c r="E766" s="3"/>
      <c r="F766" s="3"/>
      <c r="G766" s="6"/>
      <c r="H766" s="5"/>
    </row>
    <row r="767" spans="2:8" x14ac:dyDescent="0.2">
      <c r="B767" s="1"/>
      <c r="C767" s="3"/>
      <c r="D767" s="3"/>
      <c r="E767" s="3"/>
      <c r="F767" s="3"/>
      <c r="G767" s="4"/>
      <c r="H767" s="5"/>
    </row>
    <row r="768" spans="2:8" x14ac:dyDescent="0.2">
      <c r="B768" s="1"/>
      <c r="C768" s="3"/>
      <c r="D768" s="3"/>
      <c r="E768" s="3"/>
      <c r="F768" s="3"/>
      <c r="G768" s="4"/>
      <c r="H768" s="5"/>
    </row>
    <row r="769" spans="2:8" x14ac:dyDescent="0.2">
      <c r="B769" s="1"/>
      <c r="C769" s="3"/>
      <c r="D769" s="3"/>
      <c r="E769" s="3"/>
      <c r="F769" s="3"/>
      <c r="G769" s="6"/>
      <c r="H769" s="5"/>
    </row>
    <row r="770" spans="2:8" x14ac:dyDescent="0.2">
      <c r="B770" s="1"/>
      <c r="C770" s="3"/>
      <c r="D770" s="3"/>
      <c r="E770" s="3"/>
      <c r="F770" s="3"/>
      <c r="G770" s="4"/>
      <c r="H770" s="5"/>
    </row>
    <row r="771" spans="2:8" x14ac:dyDescent="0.2">
      <c r="B771" s="1"/>
      <c r="C771" s="3"/>
      <c r="D771" s="3"/>
      <c r="E771" s="3"/>
      <c r="F771" s="3"/>
      <c r="G771" s="4"/>
      <c r="H771" s="5"/>
    </row>
    <row r="772" spans="2:8" x14ac:dyDescent="0.2">
      <c r="B772" s="1"/>
      <c r="C772" s="3"/>
      <c r="D772" s="3"/>
      <c r="E772" s="3"/>
      <c r="F772" s="3"/>
      <c r="G772" s="4"/>
      <c r="H772" s="5"/>
    </row>
    <row r="773" spans="2:8" x14ac:dyDescent="0.2">
      <c r="B773" s="1"/>
      <c r="C773" s="3"/>
      <c r="D773" s="3"/>
      <c r="E773" s="3"/>
      <c r="F773" s="3"/>
      <c r="G773" s="4"/>
      <c r="H773" s="5"/>
    </row>
    <row r="774" spans="2:8" x14ac:dyDescent="0.2">
      <c r="B774" s="1"/>
      <c r="C774" s="3"/>
      <c r="D774" s="3"/>
      <c r="E774" s="3"/>
      <c r="F774" s="3"/>
      <c r="G774" s="4"/>
      <c r="H774" s="5"/>
    </row>
    <row r="775" spans="2:8" x14ac:dyDescent="0.2">
      <c r="B775" s="1"/>
      <c r="C775" s="3"/>
      <c r="D775" s="3"/>
      <c r="E775" s="3"/>
      <c r="F775" s="3"/>
      <c r="G775" s="6"/>
      <c r="H775" s="5"/>
    </row>
    <row r="776" spans="2:8" x14ac:dyDescent="0.2">
      <c r="B776" s="1"/>
      <c r="C776" s="3"/>
      <c r="D776" s="3"/>
      <c r="E776" s="3"/>
      <c r="F776" s="3"/>
      <c r="G776" s="4"/>
      <c r="H776" s="5"/>
    </row>
    <row r="777" spans="2:8" x14ac:dyDescent="0.2">
      <c r="B777" s="1"/>
      <c r="C777" s="3"/>
      <c r="D777" s="3"/>
      <c r="E777" s="3"/>
      <c r="F777" s="3"/>
      <c r="G777" s="6"/>
      <c r="H777" s="5"/>
    </row>
    <row r="778" spans="2:8" x14ac:dyDescent="0.2">
      <c r="B778" s="1"/>
      <c r="C778" s="3"/>
      <c r="D778" s="3"/>
      <c r="E778" s="3"/>
      <c r="F778" s="3"/>
      <c r="G778" s="4"/>
      <c r="H778" s="5"/>
    </row>
    <row r="779" spans="2:8" x14ac:dyDescent="0.2">
      <c r="B779" s="1"/>
      <c r="C779" s="3"/>
      <c r="D779" s="3"/>
      <c r="E779" s="3"/>
      <c r="F779" s="3"/>
      <c r="G779" s="4"/>
      <c r="H779" s="5"/>
    </row>
    <row r="780" spans="2:8" x14ac:dyDescent="0.2">
      <c r="B780" s="1"/>
      <c r="C780" s="3"/>
      <c r="D780" s="3"/>
      <c r="E780" s="3"/>
      <c r="F780" s="3"/>
      <c r="G780" s="6"/>
      <c r="H780" s="5"/>
    </row>
    <row r="781" spans="2:8" x14ac:dyDescent="0.2">
      <c r="B781" s="1"/>
      <c r="C781" s="3"/>
      <c r="D781" s="3"/>
      <c r="E781" s="3"/>
      <c r="F781" s="3"/>
      <c r="G781" s="4"/>
      <c r="H781" s="5"/>
    </row>
    <row r="782" spans="2:8" x14ac:dyDescent="0.2">
      <c r="B782" s="1"/>
      <c r="C782" s="3"/>
      <c r="D782" s="3"/>
      <c r="E782" s="3"/>
      <c r="F782" s="3"/>
      <c r="G782" s="4"/>
      <c r="H782" s="5"/>
    </row>
    <row r="783" spans="2:8" x14ac:dyDescent="0.2">
      <c r="B783" s="1"/>
      <c r="C783" s="3"/>
      <c r="D783" s="3"/>
      <c r="E783" s="3"/>
      <c r="F783" s="3"/>
      <c r="G783" s="4"/>
      <c r="H783" s="5"/>
    </row>
    <row r="784" spans="2:8" x14ac:dyDescent="0.2">
      <c r="B784" s="1"/>
      <c r="C784" s="3"/>
      <c r="D784" s="3"/>
      <c r="E784" s="3"/>
      <c r="F784" s="3"/>
      <c r="G784" s="4"/>
      <c r="H784" s="5"/>
    </row>
    <row r="785" spans="2:8" x14ac:dyDescent="0.2">
      <c r="B785" s="1"/>
      <c r="C785" s="3"/>
      <c r="D785" s="3"/>
      <c r="E785" s="3"/>
      <c r="F785" s="3"/>
      <c r="G785" s="4"/>
      <c r="H785" s="5"/>
    </row>
    <row r="786" spans="2:8" x14ac:dyDescent="0.2">
      <c r="B786" s="1"/>
      <c r="C786" s="3"/>
      <c r="D786" s="3"/>
      <c r="E786" s="3"/>
      <c r="F786" s="3"/>
      <c r="G786" s="4"/>
      <c r="H786" s="5"/>
    </row>
    <row r="787" spans="2:8" x14ac:dyDescent="0.2">
      <c r="B787" s="1"/>
      <c r="C787" s="3"/>
      <c r="D787" s="3"/>
      <c r="E787" s="3"/>
      <c r="F787" s="3"/>
      <c r="G787" s="4"/>
      <c r="H787" s="5"/>
    </row>
    <row r="788" spans="2:8" x14ac:dyDescent="0.2">
      <c r="B788" s="1"/>
      <c r="C788" s="3"/>
      <c r="D788" s="3"/>
      <c r="E788" s="3"/>
      <c r="F788" s="3"/>
      <c r="G788" s="4"/>
      <c r="H788" s="5"/>
    </row>
    <row r="789" spans="2:8" x14ac:dyDescent="0.2">
      <c r="B789" s="1"/>
      <c r="C789" s="3"/>
      <c r="D789" s="3"/>
      <c r="E789" s="3"/>
      <c r="F789" s="3"/>
      <c r="G789" s="4"/>
      <c r="H789" s="5"/>
    </row>
    <row r="790" spans="2:8" x14ac:dyDescent="0.2">
      <c r="B790" s="1"/>
      <c r="C790" s="3"/>
      <c r="D790" s="3"/>
      <c r="E790" s="3"/>
      <c r="F790" s="3"/>
      <c r="G790" s="4"/>
      <c r="H790" s="5"/>
    </row>
    <row r="791" spans="2:8" x14ac:dyDescent="0.2">
      <c r="B791" s="1"/>
      <c r="C791" s="3"/>
      <c r="D791" s="3"/>
      <c r="E791" s="3"/>
      <c r="F791" s="3"/>
      <c r="G791" s="4"/>
      <c r="H791" s="5"/>
    </row>
    <row r="792" spans="2:8" x14ac:dyDescent="0.2">
      <c r="B792" s="1"/>
      <c r="C792" s="3"/>
      <c r="D792" s="3"/>
      <c r="E792" s="3"/>
      <c r="F792" s="3"/>
      <c r="G792" s="4"/>
      <c r="H792" s="5"/>
    </row>
    <row r="793" spans="2:8" x14ac:dyDescent="0.2">
      <c r="B793" s="1"/>
      <c r="C793" s="3"/>
      <c r="D793" s="3"/>
      <c r="E793" s="3"/>
      <c r="F793" s="3"/>
      <c r="G793" s="4"/>
      <c r="H793" s="5"/>
    </row>
    <row r="794" spans="2:8" x14ac:dyDescent="0.2">
      <c r="B794" s="1"/>
      <c r="C794" s="3"/>
      <c r="D794" s="3"/>
      <c r="E794" s="3"/>
      <c r="F794" s="3"/>
      <c r="G794" s="4"/>
      <c r="H794" s="5"/>
    </row>
    <row r="795" spans="2:8" x14ac:dyDescent="0.2">
      <c r="B795" s="1"/>
      <c r="C795" s="3"/>
      <c r="D795" s="3"/>
      <c r="E795" s="3"/>
      <c r="F795" s="3"/>
      <c r="G795" s="4"/>
      <c r="H795" s="5"/>
    </row>
    <row r="796" spans="2:8" x14ac:dyDescent="0.2">
      <c r="B796" s="1"/>
      <c r="C796" s="3"/>
      <c r="D796" s="3"/>
      <c r="E796" s="3"/>
      <c r="F796" s="3"/>
      <c r="G796" s="4"/>
      <c r="H796" s="5"/>
    </row>
    <row r="797" spans="2:8" x14ac:dyDescent="0.2">
      <c r="B797" s="1"/>
      <c r="C797" s="3"/>
      <c r="D797" s="3"/>
      <c r="E797" s="3"/>
      <c r="F797" s="3"/>
      <c r="G797" s="4"/>
      <c r="H797" s="5"/>
    </row>
    <row r="798" spans="2:8" x14ac:dyDescent="0.2">
      <c r="B798" s="1"/>
      <c r="C798" s="3"/>
      <c r="D798" s="3"/>
      <c r="E798" s="3"/>
      <c r="F798" s="3"/>
      <c r="G798" s="4"/>
      <c r="H798" s="5"/>
    </row>
    <row r="799" spans="2:8" x14ac:dyDescent="0.2">
      <c r="B799" s="1"/>
      <c r="C799" s="3"/>
      <c r="D799" s="3"/>
      <c r="E799" s="3"/>
      <c r="F799" s="3"/>
      <c r="G799" s="4"/>
      <c r="H799" s="5"/>
    </row>
    <row r="800" spans="2:8" x14ac:dyDescent="0.2">
      <c r="B800" s="1"/>
      <c r="C800" s="3"/>
      <c r="D800" s="3"/>
      <c r="E800" s="3"/>
      <c r="F800" s="3"/>
      <c r="G800" s="4"/>
      <c r="H800" s="5"/>
    </row>
    <row r="801" spans="2:8" x14ac:dyDescent="0.2">
      <c r="B801" s="1"/>
      <c r="C801" s="3"/>
      <c r="D801" s="3"/>
      <c r="E801" s="3"/>
      <c r="F801" s="3"/>
      <c r="G801" s="4"/>
      <c r="H801" s="5"/>
    </row>
    <row r="802" spans="2:8" x14ac:dyDescent="0.2">
      <c r="B802" s="1"/>
      <c r="C802" s="3"/>
      <c r="D802" s="3"/>
      <c r="E802" s="3"/>
      <c r="F802" s="3"/>
      <c r="G802" s="4"/>
      <c r="H802" s="5"/>
    </row>
    <row r="803" spans="2:8" x14ac:dyDescent="0.2">
      <c r="B803" s="1"/>
      <c r="C803" s="3"/>
      <c r="D803" s="3"/>
      <c r="E803" s="3"/>
      <c r="F803" s="3"/>
      <c r="G803" s="4"/>
      <c r="H803" s="5"/>
    </row>
    <row r="804" spans="2:8" x14ac:dyDescent="0.2">
      <c r="B804" s="1"/>
      <c r="C804" s="3"/>
      <c r="D804" s="3"/>
      <c r="E804" s="3"/>
      <c r="F804" s="3"/>
      <c r="G804" s="4"/>
      <c r="H804" s="5"/>
    </row>
    <row r="805" spans="2:8" x14ac:dyDescent="0.2">
      <c r="B805" s="1"/>
      <c r="C805" s="3"/>
      <c r="D805" s="3"/>
      <c r="E805" s="3"/>
      <c r="F805" s="3"/>
      <c r="G805" s="4"/>
      <c r="H805" s="5"/>
    </row>
    <row r="806" spans="2:8" x14ac:dyDescent="0.2">
      <c r="B806" s="1"/>
      <c r="C806" s="3"/>
      <c r="D806" s="3"/>
      <c r="E806" s="3"/>
      <c r="F806" s="3"/>
      <c r="G806" s="4"/>
      <c r="H806" s="5"/>
    </row>
    <row r="807" spans="2:8" x14ac:dyDescent="0.2">
      <c r="B807" s="1"/>
      <c r="C807" s="3"/>
      <c r="D807" s="3"/>
      <c r="E807" s="3"/>
      <c r="F807" s="3"/>
      <c r="G807" s="4"/>
      <c r="H807" s="5"/>
    </row>
    <row r="808" spans="2:8" x14ac:dyDescent="0.2">
      <c r="B808" s="1"/>
      <c r="C808" s="3"/>
      <c r="D808" s="3"/>
      <c r="E808" s="3"/>
      <c r="F808" s="3"/>
      <c r="G808" s="4"/>
      <c r="H808" s="5"/>
    </row>
    <row r="809" spans="2:8" x14ac:dyDescent="0.2">
      <c r="B809" s="1"/>
      <c r="C809" s="3"/>
      <c r="D809" s="3"/>
      <c r="E809" s="3"/>
      <c r="F809" s="3"/>
      <c r="G809" s="4"/>
      <c r="H809" s="5"/>
    </row>
    <row r="810" spans="2:8" x14ac:dyDescent="0.2">
      <c r="B810" s="1"/>
      <c r="C810" s="3"/>
      <c r="D810" s="3"/>
      <c r="E810" s="3"/>
      <c r="F810" s="3"/>
      <c r="G810" s="4"/>
      <c r="H810" s="5"/>
    </row>
    <row r="811" spans="2:8" x14ac:dyDescent="0.2">
      <c r="B811" s="1"/>
      <c r="C811" s="3"/>
      <c r="D811" s="3"/>
      <c r="E811" s="3"/>
      <c r="F811" s="3"/>
      <c r="G811" s="6"/>
      <c r="H811" s="5"/>
    </row>
    <row r="812" spans="2:8" x14ac:dyDescent="0.2">
      <c r="B812" s="1"/>
      <c r="C812" s="3"/>
      <c r="D812" s="3"/>
      <c r="E812" s="3"/>
      <c r="F812" s="3"/>
      <c r="G812" s="4"/>
      <c r="H812" s="5"/>
    </row>
    <row r="813" spans="2:8" x14ac:dyDescent="0.2">
      <c r="B813" s="1"/>
      <c r="C813" s="3"/>
      <c r="D813" s="3"/>
      <c r="E813" s="3"/>
      <c r="F813" s="3"/>
      <c r="G813" s="4"/>
      <c r="H813" s="5"/>
    </row>
    <row r="814" spans="2:8" x14ac:dyDescent="0.2">
      <c r="B814" s="1"/>
      <c r="C814" s="3"/>
      <c r="D814" s="3"/>
      <c r="E814" s="3"/>
      <c r="F814" s="3"/>
      <c r="G814" s="4"/>
      <c r="H814" s="5"/>
    </row>
    <row r="815" spans="2:8" x14ac:dyDescent="0.2">
      <c r="B815" s="1"/>
      <c r="C815" s="3"/>
      <c r="D815" s="3"/>
      <c r="E815" s="3"/>
      <c r="F815" s="3"/>
      <c r="G815" s="4"/>
      <c r="H815" s="5"/>
    </row>
    <row r="816" spans="2:8" x14ac:dyDescent="0.2">
      <c r="B816" s="1"/>
      <c r="C816" s="3"/>
      <c r="D816" s="3"/>
      <c r="E816" s="3"/>
      <c r="F816" s="3"/>
      <c r="G816" s="4"/>
      <c r="H816" s="5"/>
    </row>
    <row r="817" spans="2:8" x14ac:dyDescent="0.2">
      <c r="B817" s="1"/>
      <c r="C817" s="3"/>
      <c r="D817" s="3"/>
      <c r="E817" s="3"/>
      <c r="F817" s="3"/>
      <c r="G817" s="4"/>
      <c r="H817" s="5"/>
    </row>
    <row r="818" spans="2:8" x14ac:dyDescent="0.2">
      <c r="B818" s="1"/>
      <c r="C818" s="3"/>
      <c r="D818" s="3"/>
      <c r="E818" s="3"/>
      <c r="F818" s="3"/>
      <c r="G818" s="4"/>
      <c r="H818" s="5"/>
    </row>
    <row r="819" spans="2:8" x14ac:dyDescent="0.2">
      <c r="B819" s="1"/>
      <c r="C819" s="3"/>
      <c r="D819" s="3"/>
      <c r="E819" s="3"/>
      <c r="F819" s="3"/>
      <c r="G819" s="4"/>
      <c r="H819" s="5"/>
    </row>
    <row r="820" spans="2:8" x14ac:dyDescent="0.2">
      <c r="B820" s="1"/>
      <c r="C820" s="3"/>
      <c r="D820" s="3"/>
      <c r="E820" s="3"/>
      <c r="F820" s="3"/>
      <c r="G820" s="4"/>
      <c r="H820" s="5"/>
    </row>
    <row r="821" spans="2:8" x14ac:dyDescent="0.2">
      <c r="B821" s="1"/>
      <c r="C821" s="3"/>
      <c r="D821" s="3"/>
      <c r="E821" s="3"/>
      <c r="F821" s="3"/>
      <c r="G821" s="4"/>
      <c r="H821" s="5"/>
    </row>
    <row r="822" spans="2:8" x14ac:dyDescent="0.2">
      <c r="B822" s="1"/>
      <c r="C822" s="3"/>
      <c r="D822" s="3"/>
      <c r="E822" s="3"/>
      <c r="F822" s="3"/>
      <c r="G822" s="4"/>
      <c r="H822" s="5"/>
    </row>
    <row r="823" spans="2:8" x14ac:dyDescent="0.2">
      <c r="B823" s="1"/>
      <c r="C823" s="3"/>
      <c r="D823" s="3"/>
      <c r="E823" s="3"/>
      <c r="F823" s="3"/>
      <c r="G823" s="4"/>
      <c r="H823" s="5"/>
    </row>
    <row r="824" spans="2:8" x14ac:dyDescent="0.2">
      <c r="B824" s="1"/>
      <c r="C824" s="3"/>
      <c r="D824" s="3"/>
      <c r="E824" s="3"/>
      <c r="F824" s="3"/>
      <c r="G824" s="4"/>
      <c r="H824" s="5"/>
    </row>
    <row r="825" spans="2:8" x14ac:dyDescent="0.2">
      <c r="B825" s="1"/>
      <c r="C825" s="3"/>
      <c r="D825" s="3"/>
      <c r="E825" s="3"/>
      <c r="F825" s="3"/>
      <c r="G825" s="4"/>
      <c r="H825" s="5"/>
    </row>
    <row r="826" spans="2:8" x14ac:dyDescent="0.2">
      <c r="B826" s="1"/>
      <c r="C826" s="3"/>
      <c r="D826" s="3"/>
      <c r="E826" s="3"/>
      <c r="F826" s="3"/>
      <c r="G826" s="4"/>
      <c r="H826" s="5"/>
    </row>
    <row r="827" spans="2:8" x14ac:dyDescent="0.2">
      <c r="B827" s="1"/>
      <c r="C827" s="3"/>
      <c r="D827" s="3"/>
      <c r="E827" s="3"/>
      <c r="F827" s="3"/>
      <c r="G827" s="4"/>
      <c r="H827" s="5"/>
    </row>
    <row r="828" spans="2:8" x14ac:dyDescent="0.2">
      <c r="B828" s="1"/>
      <c r="C828" s="3"/>
      <c r="D828" s="3"/>
      <c r="E828" s="3"/>
      <c r="F828" s="3"/>
      <c r="G828" s="4"/>
      <c r="H828" s="5"/>
    </row>
    <row r="829" spans="2:8" x14ac:dyDescent="0.2">
      <c r="B829" s="1"/>
      <c r="C829" s="3"/>
      <c r="D829" s="3"/>
      <c r="E829" s="3"/>
      <c r="F829" s="3"/>
      <c r="G829" s="4"/>
      <c r="H829" s="5"/>
    </row>
    <row r="830" spans="2:8" x14ac:dyDescent="0.2">
      <c r="B830" s="1"/>
      <c r="C830" s="3"/>
      <c r="D830" s="3"/>
      <c r="E830" s="3"/>
      <c r="F830" s="3"/>
      <c r="G830" s="4"/>
      <c r="H830" s="5"/>
    </row>
    <row r="831" spans="2:8" x14ac:dyDescent="0.2">
      <c r="B831" s="1"/>
      <c r="C831" s="3"/>
      <c r="D831" s="3"/>
      <c r="E831" s="3"/>
      <c r="F831" s="3"/>
      <c r="G831" s="4"/>
      <c r="H831" s="5"/>
    </row>
    <row r="832" spans="2:8" x14ac:dyDescent="0.2">
      <c r="B832" s="1"/>
      <c r="C832" s="3"/>
      <c r="D832" s="3"/>
      <c r="E832" s="3"/>
      <c r="F832" s="3"/>
      <c r="G832" s="4"/>
      <c r="H832" s="5"/>
    </row>
    <row r="833" spans="2:8" x14ac:dyDescent="0.2">
      <c r="B833" s="1"/>
      <c r="C833" s="3"/>
      <c r="D833" s="3"/>
      <c r="E833" s="3"/>
      <c r="F833" s="3"/>
      <c r="G833" s="4"/>
      <c r="H833" s="5"/>
    </row>
    <row r="834" spans="2:8" x14ac:dyDescent="0.2">
      <c r="B834" s="1"/>
      <c r="C834" s="3"/>
      <c r="D834" s="3"/>
      <c r="E834" s="3"/>
      <c r="F834" s="3"/>
      <c r="G834" s="4"/>
      <c r="H834" s="5"/>
    </row>
    <row r="835" spans="2:8" x14ac:dyDescent="0.2">
      <c r="B835" s="1"/>
      <c r="C835" s="3"/>
      <c r="D835" s="3"/>
      <c r="E835" s="3"/>
      <c r="F835" s="3"/>
      <c r="G835" s="4"/>
      <c r="H835" s="5"/>
    </row>
    <row r="836" spans="2:8" x14ac:dyDescent="0.2">
      <c r="B836" s="1"/>
      <c r="C836" s="3"/>
      <c r="D836" s="3"/>
      <c r="E836" s="3"/>
      <c r="F836" s="3"/>
      <c r="G836" s="4"/>
      <c r="H836" s="5"/>
    </row>
    <row r="837" spans="2:8" x14ac:dyDescent="0.2">
      <c r="B837" s="1"/>
      <c r="C837" s="3"/>
      <c r="D837" s="3"/>
      <c r="E837" s="3"/>
      <c r="F837" s="3"/>
      <c r="G837" s="4"/>
      <c r="H837" s="5"/>
    </row>
    <row r="838" spans="2:8" x14ac:dyDescent="0.2">
      <c r="B838" s="1"/>
      <c r="C838" s="3"/>
      <c r="D838" s="3"/>
      <c r="E838" s="3"/>
      <c r="F838" s="3"/>
      <c r="G838" s="4"/>
      <c r="H838" s="5"/>
    </row>
    <row r="839" spans="2:8" x14ac:dyDescent="0.2">
      <c r="B839" s="1"/>
      <c r="C839" s="3"/>
      <c r="D839" s="3"/>
      <c r="E839" s="3"/>
      <c r="F839" s="3"/>
      <c r="G839" s="4"/>
      <c r="H839" s="5"/>
    </row>
    <row r="840" spans="2:8" x14ac:dyDescent="0.2">
      <c r="B840" s="1"/>
      <c r="C840" s="3"/>
      <c r="D840" s="3"/>
      <c r="E840" s="3"/>
      <c r="F840" s="3"/>
      <c r="G840" s="4"/>
      <c r="H840" s="5"/>
    </row>
    <row r="841" spans="2:8" x14ac:dyDescent="0.2">
      <c r="B841" s="1"/>
      <c r="C841" s="3"/>
      <c r="D841" s="3"/>
      <c r="E841" s="3"/>
      <c r="F841" s="3"/>
      <c r="G841" s="4"/>
      <c r="H841" s="5"/>
    </row>
    <row r="842" spans="2:8" x14ac:dyDescent="0.2">
      <c r="B842" s="1"/>
      <c r="C842" s="3"/>
      <c r="D842" s="3"/>
      <c r="E842" s="3"/>
      <c r="F842" s="3"/>
      <c r="G842" s="6"/>
      <c r="H842" s="5"/>
    </row>
    <row r="843" spans="2:8" x14ac:dyDescent="0.2">
      <c r="B843" s="1"/>
      <c r="C843" s="3"/>
      <c r="D843" s="3"/>
      <c r="E843" s="3"/>
      <c r="F843" s="3"/>
      <c r="G843" s="4"/>
      <c r="H843" s="5"/>
    </row>
    <row r="844" spans="2:8" x14ac:dyDescent="0.2">
      <c r="B844" s="1"/>
      <c r="C844" s="3"/>
      <c r="D844" s="3"/>
      <c r="E844" s="3"/>
      <c r="F844" s="3"/>
      <c r="G844" s="4"/>
      <c r="H844" s="5"/>
    </row>
    <row r="845" spans="2:8" x14ac:dyDescent="0.2">
      <c r="B845" s="1"/>
      <c r="C845" s="3"/>
      <c r="D845" s="3"/>
      <c r="E845" s="3"/>
      <c r="F845" s="3"/>
      <c r="G845" s="4"/>
      <c r="H845" s="5"/>
    </row>
    <row r="846" spans="2:8" x14ac:dyDescent="0.2">
      <c r="B846" s="1"/>
      <c r="C846" s="3"/>
      <c r="D846" s="3"/>
      <c r="E846" s="3"/>
      <c r="F846" s="3"/>
      <c r="G846" s="4"/>
      <c r="H846" s="5"/>
    </row>
    <row r="847" spans="2:8" x14ac:dyDescent="0.2">
      <c r="B847" s="1"/>
      <c r="C847" s="3"/>
      <c r="D847" s="3"/>
      <c r="E847" s="3"/>
      <c r="F847" s="3"/>
      <c r="G847" s="4"/>
      <c r="H847" s="5"/>
    </row>
    <row r="848" spans="2:8" x14ac:dyDescent="0.2">
      <c r="B848" s="1"/>
      <c r="C848" s="3"/>
      <c r="D848" s="3"/>
      <c r="E848" s="3"/>
      <c r="F848" s="3"/>
      <c r="G848" s="4"/>
      <c r="H848" s="5"/>
    </row>
    <row r="849" spans="2:8" x14ac:dyDescent="0.2">
      <c r="B849" s="1"/>
      <c r="C849" s="3"/>
      <c r="D849" s="3"/>
      <c r="E849" s="3"/>
      <c r="F849" s="3"/>
      <c r="G849" s="6"/>
      <c r="H849" s="5"/>
    </row>
    <row r="850" spans="2:8" x14ac:dyDescent="0.2">
      <c r="B850" s="1"/>
      <c r="C850" s="3"/>
      <c r="D850" s="3"/>
      <c r="E850" s="3"/>
      <c r="F850" s="3"/>
      <c r="G850" s="4"/>
      <c r="H850" s="5"/>
    </row>
    <row r="851" spans="2:8" x14ac:dyDescent="0.2">
      <c r="B851" s="1"/>
      <c r="C851" s="3"/>
      <c r="D851" s="3"/>
      <c r="E851" s="3"/>
      <c r="F851" s="3"/>
      <c r="G851" s="4"/>
      <c r="H851" s="5"/>
    </row>
    <row r="852" spans="2:8" x14ac:dyDescent="0.2">
      <c r="B852" s="1"/>
      <c r="C852" s="3"/>
      <c r="D852" s="3"/>
      <c r="E852" s="3"/>
      <c r="F852" s="3"/>
      <c r="G852" s="4"/>
      <c r="H852" s="5"/>
    </row>
    <row r="853" spans="2:8" x14ac:dyDescent="0.2">
      <c r="B853" s="1"/>
      <c r="C853" s="3"/>
      <c r="D853" s="3"/>
      <c r="E853" s="3"/>
      <c r="F853" s="3"/>
      <c r="G853" s="4"/>
      <c r="H853" s="5"/>
    </row>
    <row r="854" spans="2:8" x14ac:dyDescent="0.2">
      <c r="B854" s="1"/>
      <c r="C854" s="3"/>
      <c r="D854" s="3"/>
      <c r="E854" s="3"/>
      <c r="F854" s="3"/>
      <c r="G854" s="4"/>
      <c r="H854" s="5"/>
    </row>
    <row r="855" spans="2:8" x14ac:dyDescent="0.2">
      <c r="B855" s="1"/>
      <c r="C855" s="3"/>
      <c r="D855" s="3"/>
      <c r="E855" s="3"/>
      <c r="F855" s="3"/>
      <c r="G855" s="4"/>
      <c r="H855" s="5"/>
    </row>
    <row r="856" spans="2:8" x14ac:dyDescent="0.2">
      <c r="B856" s="1"/>
      <c r="C856" s="3"/>
      <c r="D856" s="3"/>
      <c r="E856" s="3"/>
      <c r="F856" s="3"/>
      <c r="G856" s="4"/>
      <c r="H856" s="5"/>
    </row>
    <row r="857" spans="2:8" x14ac:dyDescent="0.2">
      <c r="B857" s="1"/>
      <c r="C857" s="3"/>
      <c r="D857" s="3"/>
      <c r="E857" s="3"/>
      <c r="F857" s="3"/>
      <c r="G857" s="4"/>
      <c r="H857" s="5"/>
    </row>
    <row r="858" spans="2:8" x14ac:dyDescent="0.2">
      <c r="B858" s="1"/>
      <c r="C858" s="3"/>
      <c r="D858" s="3"/>
      <c r="E858" s="3"/>
      <c r="F858" s="3"/>
      <c r="G858" s="4"/>
      <c r="H858" s="5"/>
    </row>
    <row r="859" spans="2:8" x14ac:dyDescent="0.2">
      <c r="B859" s="1"/>
      <c r="C859" s="3"/>
      <c r="D859" s="3"/>
      <c r="E859" s="3"/>
      <c r="F859" s="3"/>
      <c r="G859" s="4"/>
      <c r="H859" s="5"/>
    </row>
    <row r="860" spans="2:8" x14ac:dyDescent="0.2">
      <c r="B860" s="1"/>
      <c r="C860" s="3"/>
      <c r="D860" s="3"/>
      <c r="E860" s="3"/>
      <c r="F860" s="3"/>
      <c r="G860" s="4"/>
      <c r="H860" s="5"/>
    </row>
    <row r="861" spans="2:8" x14ac:dyDescent="0.2">
      <c r="B861" s="1"/>
      <c r="C861" s="3"/>
      <c r="D861" s="3"/>
      <c r="E861" s="3"/>
      <c r="F861" s="3"/>
      <c r="G861" s="4"/>
      <c r="H861" s="5"/>
    </row>
    <row r="862" spans="2:8" x14ac:dyDescent="0.2">
      <c r="B862" s="1"/>
      <c r="C862" s="3"/>
      <c r="D862" s="3"/>
      <c r="E862" s="3"/>
      <c r="F862" s="3"/>
      <c r="G862" s="4"/>
      <c r="H862" s="5"/>
    </row>
    <row r="863" spans="2:8" x14ac:dyDescent="0.2">
      <c r="B863" s="1"/>
      <c r="C863" s="3"/>
      <c r="D863" s="3"/>
      <c r="E863" s="3"/>
      <c r="F863" s="3"/>
      <c r="G863" s="4"/>
      <c r="H863" s="5"/>
    </row>
    <row r="864" spans="2:8" x14ac:dyDescent="0.2">
      <c r="B864" s="1"/>
      <c r="C864" s="3"/>
      <c r="D864" s="3"/>
      <c r="E864" s="3"/>
      <c r="F864" s="3"/>
      <c r="G864" s="4"/>
      <c r="H864" s="5"/>
    </row>
    <row r="865" spans="2:8" x14ac:dyDescent="0.2">
      <c r="B865" s="1"/>
      <c r="C865" s="3"/>
      <c r="D865" s="3"/>
      <c r="E865" s="3"/>
      <c r="F865" s="3"/>
      <c r="G865" s="4"/>
      <c r="H865" s="5"/>
    </row>
    <row r="866" spans="2:8" x14ac:dyDescent="0.2">
      <c r="B866" s="1"/>
      <c r="C866" s="3"/>
      <c r="D866" s="3"/>
      <c r="E866" s="3"/>
      <c r="F866" s="3"/>
      <c r="G866" s="4"/>
      <c r="H866" s="5"/>
    </row>
    <row r="867" spans="2:8" x14ac:dyDescent="0.2">
      <c r="B867" s="1"/>
      <c r="C867" s="3"/>
      <c r="D867" s="3"/>
      <c r="E867" s="3"/>
      <c r="F867" s="3"/>
      <c r="G867" s="4"/>
      <c r="H867" s="5"/>
    </row>
    <row r="868" spans="2:8" x14ac:dyDescent="0.2">
      <c r="B868" s="1"/>
      <c r="C868" s="3"/>
      <c r="D868" s="3"/>
      <c r="E868" s="3"/>
      <c r="F868" s="3"/>
      <c r="G868" s="4"/>
      <c r="H868" s="5"/>
    </row>
    <row r="869" spans="2:8" x14ac:dyDescent="0.2">
      <c r="B869" s="1"/>
      <c r="C869" s="3"/>
      <c r="D869" s="3"/>
      <c r="E869" s="3"/>
      <c r="F869" s="3"/>
      <c r="G869" s="4"/>
      <c r="H869" s="5"/>
    </row>
    <row r="870" spans="2:8" x14ac:dyDescent="0.2">
      <c r="B870" s="1"/>
      <c r="C870" s="3"/>
      <c r="D870" s="3"/>
      <c r="E870" s="3"/>
      <c r="F870" s="3"/>
      <c r="G870" s="6"/>
      <c r="H870" s="5"/>
    </row>
    <row r="871" spans="2:8" x14ac:dyDescent="0.2">
      <c r="B871" s="1"/>
      <c r="C871" s="3"/>
      <c r="D871" s="3"/>
      <c r="E871" s="3"/>
      <c r="F871" s="3"/>
      <c r="G871" s="4"/>
      <c r="H871" s="5"/>
    </row>
    <row r="872" spans="2:8" x14ac:dyDescent="0.2">
      <c r="B872" s="1"/>
      <c r="C872" s="3"/>
      <c r="D872" s="3"/>
      <c r="E872" s="3"/>
      <c r="F872" s="3"/>
      <c r="G872" s="4"/>
      <c r="H872" s="5"/>
    </row>
    <row r="873" spans="2:8" x14ac:dyDescent="0.2">
      <c r="B873" s="1"/>
      <c r="C873" s="3"/>
      <c r="D873" s="3"/>
      <c r="E873" s="3"/>
      <c r="F873" s="3"/>
      <c r="G873" s="4"/>
      <c r="H873" s="5"/>
    </row>
    <row r="874" spans="2:8" x14ac:dyDescent="0.2">
      <c r="B874" s="1"/>
      <c r="C874" s="3"/>
      <c r="D874" s="3"/>
      <c r="E874" s="3"/>
      <c r="F874" s="3"/>
      <c r="G874" s="4"/>
      <c r="H874" s="5"/>
    </row>
    <row r="875" spans="2:8" x14ac:dyDescent="0.2">
      <c r="B875" s="1"/>
      <c r="C875" s="3"/>
      <c r="D875" s="3"/>
      <c r="E875" s="3"/>
      <c r="F875" s="3"/>
      <c r="G875" s="4"/>
      <c r="H875" s="5"/>
    </row>
    <row r="876" spans="2:8" x14ac:dyDescent="0.2">
      <c r="B876" s="1"/>
      <c r="C876" s="3"/>
      <c r="D876" s="3"/>
      <c r="E876" s="3"/>
      <c r="F876" s="3"/>
      <c r="G876" s="4"/>
      <c r="H876" s="5"/>
    </row>
    <row r="877" spans="2:8" x14ac:dyDescent="0.2">
      <c r="B877" s="1"/>
      <c r="C877" s="3"/>
      <c r="D877" s="3"/>
      <c r="E877" s="3"/>
      <c r="F877" s="3"/>
      <c r="G877" s="4"/>
      <c r="H877" s="5"/>
    </row>
    <row r="878" spans="2:8" x14ac:dyDescent="0.2">
      <c r="B878" s="1"/>
      <c r="C878" s="3"/>
      <c r="D878" s="3"/>
      <c r="E878" s="3"/>
      <c r="F878" s="3"/>
      <c r="G878" s="4"/>
      <c r="H878" s="5"/>
    </row>
    <row r="879" spans="2:8" x14ac:dyDescent="0.2">
      <c r="B879" s="1"/>
      <c r="C879" s="3"/>
      <c r="D879" s="3"/>
      <c r="E879" s="3"/>
      <c r="F879" s="3"/>
      <c r="G879" s="4"/>
      <c r="H879" s="5"/>
    </row>
    <row r="880" spans="2:8" x14ac:dyDescent="0.2">
      <c r="B880" s="1"/>
      <c r="C880" s="3"/>
      <c r="D880" s="3"/>
      <c r="E880" s="3"/>
      <c r="F880" s="3"/>
      <c r="G880" s="4"/>
      <c r="H880" s="5"/>
    </row>
    <row r="881" spans="2:8" x14ac:dyDescent="0.2">
      <c r="B881" s="1"/>
      <c r="C881" s="3"/>
      <c r="D881" s="3"/>
      <c r="E881" s="3"/>
      <c r="F881" s="3"/>
      <c r="G881" s="4"/>
      <c r="H881" s="5"/>
    </row>
    <row r="882" spans="2:8" x14ac:dyDescent="0.2">
      <c r="B882" s="1"/>
      <c r="C882" s="3"/>
      <c r="D882" s="3"/>
      <c r="E882" s="3"/>
      <c r="F882" s="3"/>
      <c r="G882" s="4"/>
      <c r="H882" s="5"/>
    </row>
    <row r="883" spans="2:8" x14ac:dyDescent="0.2">
      <c r="B883" s="1"/>
      <c r="C883" s="3"/>
      <c r="D883" s="3"/>
      <c r="E883" s="3"/>
      <c r="F883" s="3"/>
      <c r="G883" s="4"/>
      <c r="H883" s="5"/>
    </row>
    <row r="884" spans="2:8" x14ac:dyDescent="0.2">
      <c r="B884" s="1"/>
      <c r="C884" s="3"/>
      <c r="D884" s="3"/>
      <c r="E884" s="3"/>
      <c r="F884" s="3"/>
      <c r="G884" s="4"/>
      <c r="H884" s="5"/>
    </row>
    <row r="885" spans="2:8" x14ac:dyDescent="0.2">
      <c r="B885" s="1"/>
      <c r="C885" s="3"/>
      <c r="D885" s="3"/>
      <c r="E885" s="3"/>
      <c r="F885" s="3"/>
      <c r="G885" s="4"/>
      <c r="H885" s="5"/>
    </row>
    <row r="886" spans="2:8" x14ac:dyDescent="0.2">
      <c r="B886" s="1"/>
      <c r="C886" s="3"/>
      <c r="D886" s="3"/>
      <c r="E886" s="3"/>
      <c r="F886" s="3"/>
      <c r="G886" s="4"/>
      <c r="H886" s="5"/>
    </row>
    <row r="887" spans="2:8" x14ac:dyDescent="0.2">
      <c r="B887" s="1"/>
      <c r="C887" s="3"/>
      <c r="D887" s="3"/>
      <c r="E887" s="3"/>
      <c r="F887" s="3"/>
      <c r="G887" s="6"/>
      <c r="H887" s="5"/>
    </row>
    <row r="888" spans="2:8" x14ac:dyDescent="0.2">
      <c r="B888" s="1"/>
      <c r="C888" s="3"/>
      <c r="D888" s="3"/>
      <c r="E888" s="3"/>
      <c r="F888" s="3"/>
      <c r="G888" s="4"/>
      <c r="H888" s="5"/>
    </row>
    <row r="889" spans="2:8" x14ac:dyDescent="0.2">
      <c r="B889" s="1"/>
      <c r="C889" s="3"/>
      <c r="D889" s="3"/>
      <c r="E889" s="3"/>
      <c r="F889" s="3"/>
      <c r="G889" s="4"/>
      <c r="H889" s="5"/>
    </row>
    <row r="890" spans="2:8" x14ac:dyDescent="0.2">
      <c r="B890" s="1"/>
      <c r="C890" s="3"/>
      <c r="D890" s="3"/>
      <c r="E890" s="3"/>
      <c r="F890" s="3"/>
      <c r="G890" s="4"/>
      <c r="H890" s="5"/>
    </row>
    <row r="891" spans="2:8" x14ac:dyDescent="0.2">
      <c r="B891" s="1"/>
      <c r="C891" s="3"/>
      <c r="D891" s="3"/>
      <c r="E891" s="3"/>
      <c r="F891" s="3"/>
      <c r="G891" s="6"/>
      <c r="H891" s="5"/>
    </row>
    <row r="892" spans="2:8" x14ac:dyDescent="0.2">
      <c r="B892" s="1"/>
      <c r="C892" s="3"/>
      <c r="D892" s="3"/>
      <c r="E892" s="3"/>
      <c r="F892" s="3"/>
      <c r="G892" s="4"/>
      <c r="H892" s="5"/>
    </row>
    <row r="893" spans="2:8" x14ac:dyDescent="0.2">
      <c r="B893" s="1"/>
      <c r="C893" s="3"/>
      <c r="D893" s="3"/>
      <c r="E893" s="3"/>
      <c r="F893" s="3"/>
      <c r="G893" s="4"/>
      <c r="H893" s="5"/>
    </row>
    <row r="894" spans="2:8" x14ac:dyDescent="0.2">
      <c r="B894" s="1"/>
      <c r="C894" s="3"/>
      <c r="D894" s="3"/>
      <c r="E894" s="3"/>
      <c r="F894" s="3"/>
      <c r="G894" s="4"/>
      <c r="H894" s="5"/>
    </row>
    <row r="895" spans="2:8" x14ac:dyDescent="0.2">
      <c r="B895" s="1"/>
      <c r="C895" s="3"/>
      <c r="D895" s="3"/>
      <c r="E895" s="3"/>
      <c r="F895" s="3"/>
      <c r="G895" s="4"/>
      <c r="H895" s="5"/>
    </row>
    <row r="896" spans="2:8" x14ac:dyDescent="0.2">
      <c r="B896" s="1"/>
      <c r="C896" s="3"/>
      <c r="D896" s="3"/>
      <c r="E896" s="3"/>
      <c r="F896" s="3"/>
      <c r="G896" s="4"/>
      <c r="H896" s="5"/>
    </row>
    <row r="897" spans="2:8" x14ac:dyDescent="0.2">
      <c r="B897" s="1"/>
      <c r="C897" s="3"/>
      <c r="D897" s="3"/>
      <c r="E897" s="3"/>
      <c r="F897" s="3"/>
      <c r="G897" s="6"/>
      <c r="H897" s="5"/>
    </row>
    <row r="898" spans="2:8" x14ac:dyDescent="0.2">
      <c r="B898" s="1"/>
      <c r="C898" s="3"/>
      <c r="D898" s="3"/>
      <c r="E898" s="3"/>
      <c r="F898" s="3"/>
      <c r="G898" s="4"/>
      <c r="H898" s="5"/>
    </row>
    <row r="899" spans="2:8" x14ac:dyDescent="0.2">
      <c r="B899" s="1"/>
      <c r="C899" s="3"/>
      <c r="D899" s="3"/>
      <c r="E899" s="3"/>
      <c r="F899" s="3"/>
      <c r="G899" s="4"/>
      <c r="H899" s="5"/>
    </row>
    <row r="900" spans="2:8" x14ac:dyDescent="0.2">
      <c r="B900" s="1"/>
      <c r="C900" s="3"/>
      <c r="D900" s="3"/>
      <c r="E900" s="3"/>
      <c r="F900" s="3"/>
      <c r="G900" s="4"/>
      <c r="H900" s="5"/>
    </row>
    <row r="901" spans="2:8" x14ac:dyDescent="0.2">
      <c r="B901" s="1"/>
      <c r="C901" s="3"/>
      <c r="D901" s="3"/>
      <c r="E901" s="3"/>
      <c r="F901" s="3"/>
      <c r="G901" s="4"/>
      <c r="H901" s="5"/>
    </row>
    <row r="902" spans="2:8" x14ac:dyDescent="0.2">
      <c r="B902" s="1"/>
      <c r="C902" s="3"/>
      <c r="D902" s="3"/>
      <c r="E902" s="3"/>
      <c r="F902" s="3"/>
      <c r="G902" s="4"/>
      <c r="H902" s="5"/>
    </row>
    <row r="903" spans="2:8" x14ac:dyDescent="0.2">
      <c r="B903" s="1"/>
      <c r="C903" s="3"/>
      <c r="D903" s="3"/>
      <c r="E903" s="3"/>
      <c r="F903" s="3"/>
      <c r="G903" s="4"/>
      <c r="H903" s="5"/>
    </row>
    <row r="904" spans="2:8" x14ac:dyDescent="0.2">
      <c r="B904" s="1"/>
      <c r="C904" s="3"/>
      <c r="D904" s="3"/>
      <c r="E904" s="3"/>
      <c r="F904" s="3"/>
      <c r="G904" s="6"/>
      <c r="H904" s="5"/>
    </row>
    <row r="905" spans="2:8" x14ac:dyDescent="0.2">
      <c r="B905" s="1"/>
      <c r="C905" s="3"/>
      <c r="D905" s="3"/>
      <c r="E905" s="3"/>
      <c r="F905" s="3"/>
      <c r="G905" s="4"/>
      <c r="H905" s="5"/>
    </row>
    <row r="906" spans="2:8" x14ac:dyDescent="0.2">
      <c r="B906" s="1"/>
      <c r="C906" s="3"/>
      <c r="D906" s="3"/>
      <c r="E906" s="3"/>
      <c r="F906" s="3"/>
      <c r="G906" s="4"/>
      <c r="H906" s="5"/>
    </row>
    <row r="907" spans="2:8" x14ac:dyDescent="0.2">
      <c r="B907" s="1"/>
      <c r="C907" s="3"/>
      <c r="D907" s="3"/>
      <c r="E907" s="3"/>
      <c r="F907" s="3"/>
      <c r="G907" s="4"/>
      <c r="H907" s="5"/>
    </row>
    <row r="908" spans="2:8" x14ac:dyDescent="0.2">
      <c r="B908" s="1"/>
      <c r="C908" s="3"/>
      <c r="D908" s="3"/>
      <c r="E908" s="3"/>
      <c r="F908" s="3"/>
      <c r="G908" s="4"/>
      <c r="H908" s="5"/>
    </row>
    <row r="909" spans="2:8" x14ac:dyDescent="0.2">
      <c r="B909" s="1"/>
      <c r="C909" s="3"/>
      <c r="D909" s="3"/>
      <c r="E909" s="3"/>
      <c r="F909" s="3"/>
      <c r="G909" s="4"/>
      <c r="H909" s="5"/>
    </row>
    <row r="910" spans="2:8" x14ac:dyDescent="0.2">
      <c r="B910" s="1"/>
      <c r="C910" s="3"/>
      <c r="D910" s="3"/>
      <c r="E910" s="3"/>
      <c r="F910" s="3"/>
      <c r="G910" s="4"/>
      <c r="H910" s="5"/>
    </row>
    <row r="911" spans="2:8" x14ac:dyDescent="0.2">
      <c r="B911" s="1"/>
      <c r="C911" s="3"/>
      <c r="D911" s="3"/>
      <c r="E911" s="3"/>
      <c r="F911" s="3"/>
      <c r="G911" s="4"/>
      <c r="H911" s="5"/>
    </row>
    <row r="912" spans="2:8" x14ac:dyDescent="0.2">
      <c r="B912" s="1"/>
      <c r="C912" s="3"/>
      <c r="D912" s="3"/>
      <c r="E912" s="3"/>
      <c r="F912" s="3"/>
      <c r="G912" s="6"/>
      <c r="H912" s="5"/>
    </row>
    <row r="913" spans="2:8" x14ac:dyDescent="0.2">
      <c r="B913" s="1"/>
      <c r="C913" s="3"/>
      <c r="D913" s="3"/>
      <c r="E913" s="3"/>
      <c r="F913" s="3"/>
      <c r="G913" s="4"/>
      <c r="H913" s="5"/>
    </row>
    <row r="914" spans="2:8" x14ac:dyDescent="0.2">
      <c r="B914" s="1"/>
      <c r="C914" s="3"/>
      <c r="D914" s="3"/>
      <c r="E914" s="3"/>
      <c r="F914" s="3"/>
      <c r="G914" s="4"/>
      <c r="H914" s="5"/>
    </row>
    <row r="915" spans="2:8" x14ac:dyDescent="0.2">
      <c r="B915" s="1"/>
      <c r="C915" s="3"/>
      <c r="D915" s="3"/>
      <c r="E915" s="3"/>
      <c r="F915" s="3"/>
      <c r="G915" s="4"/>
      <c r="H915" s="5"/>
    </row>
    <row r="916" spans="2:8" x14ac:dyDescent="0.2">
      <c r="B916" s="1"/>
      <c r="C916" s="3"/>
      <c r="D916" s="3"/>
      <c r="E916" s="3"/>
      <c r="F916" s="3"/>
      <c r="G916" s="4"/>
      <c r="H916" s="5"/>
    </row>
    <row r="917" spans="2:8" x14ac:dyDescent="0.2">
      <c r="B917" s="1"/>
      <c r="C917" s="3"/>
      <c r="D917" s="3"/>
      <c r="E917" s="3"/>
      <c r="F917" s="3"/>
      <c r="G917" s="4"/>
      <c r="H917" s="5"/>
    </row>
    <row r="918" spans="2:8" x14ac:dyDescent="0.2">
      <c r="B918" s="1"/>
      <c r="C918" s="3"/>
      <c r="D918" s="3"/>
      <c r="E918" s="3"/>
      <c r="F918" s="3"/>
      <c r="G918" s="4"/>
      <c r="H918" s="5"/>
    </row>
    <row r="919" spans="2:8" x14ac:dyDescent="0.2">
      <c r="B919" s="1"/>
      <c r="C919" s="3"/>
      <c r="D919" s="3"/>
      <c r="E919" s="3"/>
      <c r="F919" s="3"/>
      <c r="G919" s="4"/>
      <c r="H919" s="5"/>
    </row>
    <row r="920" spans="2:8" x14ac:dyDescent="0.2">
      <c r="B920" s="1"/>
      <c r="C920" s="3"/>
      <c r="D920" s="3"/>
      <c r="E920" s="3"/>
      <c r="F920" s="3"/>
      <c r="G920" s="4"/>
      <c r="H920" s="5"/>
    </row>
    <row r="921" spans="2:8" x14ac:dyDescent="0.2">
      <c r="B921" s="1"/>
      <c r="C921" s="3"/>
      <c r="D921" s="3"/>
      <c r="E921" s="3"/>
      <c r="F921" s="3"/>
      <c r="G921" s="4"/>
      <c r="H921" s="5"/>
    </row>
    <row r="922" spans="2:8" x14ac:dyDescent="0.2">
      <c r="B922" s="1"/>
      <c r="C922" s="3"/>
      <c r="D922" s="3"/>
      <c r="E922" s="3"/>
      <c r="F922" s="3"/>
      <c r="G922" s="4"/>
      <c r="H922" s="5"/>
    </row>
    <row r="923" spans="2:8" x14ac:dyDescent="0.2">
      <c r="B923" s="1"/>
      <c r="C923" s="3"/>
      <c r="D923" s="3"/>
      <c r="E923" s="3"/>
      <c r="F923" s="3"/>
      <c r="G923" s="4"/>
      <c r="H923" s="5"/>
    </row>
    <row r="924" spans="2:8" x14ac:dyDescent="0.2">
      <c r="B924" s="1"/>
      <c r="C924" s="3"/>
      <c r="D924" s="3"/>
      <c r="E924" s="3"/>
      <c r="F924" s="3"/>
      <c r="G924" s="4"/>
      <c r="H924" s="5"/>
    </row>
    <row r="925" spans="2:8" x14ac:dyDescent="0.2">
      <c r="B925" s="1"/>
      <c r="C925" s="3"/>
      <c r="D925" s="3"/>
      <c r="E925" s="3"/>
      <c r="F925" s="3"/>
      <c r="G925" s="4"/>
      <c r="H925" s="5"/>
    </row>
    <row r="926" spans="2:8" x14ac:dyDescent="0.2">
      <c r="B926" s="1"/>
      <c r="C926" s="3"/>
      <c r="D926" s="3"/>
      <c r="E926" s="3"/>
      <c r="F926" s="3"/>
      <c r="G926" s="4"/>
      <c r="H926" s="5"/>
    </row>
    <row r="927" spans="2:8" x14ac:dyDescent="0.2">
      <c r="B927" s="1"/>
      <c r="C927" s="3"/>
      <c r="D927" s="3"/>
      <c r="E927" s="3"/>
      <c r="F927" s="3"/>
      <c r="G927" s="4"/>
      <c r="H927" s="5"/>
    </row>
    <row r="928" spans="2:8" x14ac:dyDescent="0.2">
      <c r="B928" s="1"/>
      <c r="C928" s="3"/>
      <c r="D928" s="3"/>
      <c r="E928" s="3"/>
      <c r="F928" s="3"/>
      <c r="G928" s="4"/>
      <c r="H928" s="5"/>
    </row>
    <row r="929" spans="2:8" x14ac:dyDescent="0.2">
      <c r="B929" s="1"/>
      <c r="C929" s="3"/>
      <c r="D929" s="3"/>
      <c r="E929" s="3"/>
      <c r="F929" s="3"/>
      <c r="G929" s="4"/>
      <c r="H929" s="5"/>
    </row>
    <row r="930" spans="2:8" x14ac:dyDescent="0.2">
      <c r="B930" s="1"/>
      <c r="C930" s="3"/>
      <c r="D930" s="3"/>
      <c r="E930" s="3"/>
      <c r="F930" s="3"/>
      <c r="G930" s="4"/>
      <c r="H930" s="5"/>
    </row>
    <row r="931" spans="2:8" x14ac:dyDescent="0.2">
      <c r="B931" s="1"/>
      <c r="C931" s="3"/>
      <c r="D931" s="3"/>
      <c r="E931" s="3"/>
      <c r="F931" s="3"/>
      <c r="G931" s="4"/>
      <c r="H931" s="5"/>
    </row>
    <row r="932" spans="2:8" x14ac:dyDescent="0.2">
      <c r="B932" s="1"/>
      <c r="C932" s="3"/>
      <c r="D932" s="3"/>
      <c r="E932" s="3"/>
      <c r="F932" s="3"/>
      <c r="G932" s="4"/>
      <c r="H932" s="5"/>
    </row>
    <row r="933" spans="2:8" x14ac:dyDescent="0.2">
      <c r="B933" s="1"/>
      <c r="C933" s="3"/>
      <c r="D933" s="3"/>
      <c r="E933" s="3"/>
      <c r="F933" s="3"/>
      <c r="G933" s="6"/>
      <c r="H933" s="5"/>
    </row>
    <row r="934" spans="2:8" x14ac:dyDescent="0.2">
      <c r="B934" s="1"/>
      <c r="C934" s="3"/>
      <c r="D934" s="3"/>
      <c r="E934" s="3"/>
      <c r="F934" s="3"/>
      <c r="G934" s="4"/>
      <c r="H934" s="5"/>
    </row>
    <row r="935" spans="2:8" x14ac:dyDescent="0.2">
      <c r="B935" s="1"/>
      <c r="C935" s="3"/>
      <c r="D935" s="3"/>
      <c r="E935" s="3"/>
      <c r="F935" s="3"/>
      <c r="G935" s="4"/>
      <c r="H935" s="5"/>
    </row>
    <row r="936" spans="2:8" x14ac:dyDescent="0.2">
      <c r="B936" s="1"/>
      <c r="C936" s="3"/>
      <c r="D936" s="3"/>
      <c r="E936" s="3"/>
      <c r="F936" s="3"/>
      <c r="G936" s="4"/>
      <c r="H936" s="5"/>
    </row>
    <row r="937" spans="2:8" x14ac:dyDescent="0.2">
      <c r="B937" s="1"/>
      <c r="C937" s="3"/>
      <c r="D937" s="3"/>
      <c r="E937" s="3"/>
      <c r="F937" s="3"/>
      <c r="G937" s="4"/>
      <c r="H937" s="5"/>
    </row>
    <row r="938" spans="2:8" x14ac:dyDescent="0.2">
      <c r="B938" s="1"/>
      <c r="C938" s="3"/>
      <c r="D938" s="3"/>
      <c r="E938" s="3"/>
      <c r="F938" s="3"/>
      <c r="G938" s="4"/>
      <c r="H938" s="5"/>
    </row>
    <row r="939" spans="2:8" x14ac:dyDescent="0.2">
      <c r="B939" s="1"/>
      <c r="C939" s="3"/>
      <c r="D939" s="3"/>
      <c r="E939" s="3"/>
      <c r="F939" s="3"/>
      <c r="G939" s="4"/>
      <c r="H939" s="5"/>
    </row>
    <row r="940" spans="2:8" x14ac:dyDescent="0.2">
      <c r="B940" s="1"/>
      <c r="C940" s="3"/>
      <c r="D940" s="3"/>
      <c r="E940" s="3"/>
      <c r="F940" s="3"/>
      <c r="G940" s="4"/>
      <c r="H940" s="5"/>
    </row>
    <row r="941" spans="2:8" x14ac:dyDescent="0.2">
      <c r="B941" s="1"/>
      <c r="C941" s="3"/>
      <c r="D941" s="3"/>
      <c r="E941" s="3"/>
      <c r="F941" s="3"/>
      <c r="G941" s="4"/>
      <c r="H941" s="5"/>
    </row>
    <row r="942" spans="2:8" x14ac:dyDescent="0.2">
      <c r="B942" s="1"/>
      <c r="C942" s="3"/>
      <c r="D942" s="3"/>
      <c r="E942" s="3"/>
      <c r="F942" s="3"/>
      <c r="G942" s="6"/>
      <c r="H942" s="5"/>
    </row>
    <row r="943" spans="2:8" x14ac:dyDescent="0.2">
      <c r="B943" s="1"/>
      <c r="C943" s="3"/>
      <c r="D943" s="3"/>
      <c r="E943" s="3"/>
      <c r="F943" s="3"/>
      <c r="G943" s="4"/>
      <c r="H943" s="5"/>
    </row>
    <row r="944" spans="2:8" x14ac:dyDescent="0.2">
      <c r="B944" s="1"/>
      <c r="C944" s="3"/>
      <c r="D944" s="3"/>
      <c r="E944" s="3"/>
      <c r="F944" s="3"/>
      <c r="G944" s="4"/>
      <c r="H944" s="5"/>
    </row>
    <row r="945" spans="2:8" x14ac:dyDescent="0.2">
      <c r="B945" s="1"/>
      <c r="C945" s="3"/>
      <c r="D945" s="3"/>
      <c r="E945" s="3"/>
      <c r="F945" s="3"/>
      <c r="G945" s="4"/>
      <c r="H945" s="5"/>
    </row>
    <row r="946" spans="2:8" x14ac:dyDescent="0.2">
      <c r="B946" s="1"/>
      <c r="C946" s="3"/>
      <c r="D946" s="3"/>
      <c r="E946" s="3"/>
      <c r="F946" s="3"/>
      <c r="G946" s="4"/>
      <c r="H946" s="5"/>
    </row>
    <row r="947" spans="2:8" x14ac:dyDescent="0.2">
      <c r="B947" s="1"/>
      <c r="C947" s="3"/>
      <c r="D947" s="3"/>
      <c r="E947" s="3"/>
      <c r="F947" s="3"/>
      <c r="G947" s="4"/>
      <c r="H947" s="5"/>
    </row>
    <row r="948" spans="2:8" x14ac:dyDescent="0.2">
      <c r="B948" s="1"/>
      <c r="C948" s="3"/>
      <c r="D948" s="3"/>
      <c r="E948" s="3"/>
      <c r="F948" s="3"/>
      <c r="G948" s="4"/>
      <c r="H948" s="5"/>
    </row>
    <row r="949" spans="2:8" x14ac:dyDescent="0.2">
      <c r="B949" s="1"/>
      <c r="C949" s="3"/>
      <c r="D949" s="3"/>
      <c r="E949" s="3"/>
      <c r="F949" s="3"/>
      <c r="G949" s="4"/>
      <c r="H949" s="5"/>
    </row>
    <row r="950" spans="2:8" x14ac:dyDescent="0.2">
      <c r="B950" s="1"/>
      <c r="C950" s="3"/>
      <c r="D950" s="3"/>
      <c r="E950" s="3"/>
      <c r="F950" s="3"/>
      <c r="G950" s="4"/>
      <c r="H950" s="5"/>
    </row>
    <row r="951" spans="2:8" x14ac:dyDescent="0.2">
      <c r="B951" s="1"/>
      <c r="C951" s="3"/>
      <c r="D951" s="3"/>
      <c r="E951" s="3"/>
      <c r="F951" s="3"/>
      <c r="G951" s="4"/>
      <c r="H951" s="5"/>
    </row>
    <row r="952" spans="2:8" x14ac:dyDescent="0.2">
      <c r="B952" s="1"/>
      <c r="C952" s="3"/>
      <c r="D952" s="3"/>
      <c r="E952" s="3"/>
      <c r="F952" s="3"/>
      <c r="G952" s="4"/>
      <c r="H952" s="5"/>
    </row>
    <row r="953" spans="2:8" x14ac:dyDescent="0.2">
      <c r="B953" s="1"/>
      <c r="C953" s="3"/>
      <c r="D953" s="3"/>
      <c r="E953" s="3"/>
      <c r="F953" s="3"/>
      <c r="G953" s="4"/>
      <c r="H953" s="5"/>
    </row>
    <row r="954" spans="2:8" x14ac:dyDescent="0.2">
      <c r="B954" s="1"/>
      <c r="C954" s="3"/>
      <c r="D954" s="3"/>
      <c r="E954" s="3"/>
      <c r="F954" s="3"/>
      <c r="G954" s="4"/>
      <c r="H954" s="5"/>
    </row>
    <row r="955" spans="2:8" x14ac:dyDescent="0.2">
      <c r="B955" s="1"/>
      <c r="C955" s="3"/>
      <c r="D955" s="3"/>
      <c r="E955" s="3"/>
      <c r="F955" s="3"/>
      <c r="G955" s="4"/>
      <c r="H955" s="5"/>
    </row>
    <row r="956" spans="2:8" x14ac:dyDescent="0.2">
      <c r="B956" s="1"/>
      <c r="C956" s="3"/>
      <c r="D956" s="3"/>
      <c r="E956" s="3"/>
      <c r="F956" s="3"/>
      <c r="G956" s="4"/>
      <c r="H956" s="5"/>
    </row>
    <row r="957" spans="2:8" x14ac:dyDescent="0.2">
      <c r="B957" s="1"/>
      <c r="C957" s="3"/>
      <c r="D957" s="3"/>
      <c r="E957" s="3"/>
      <c r="F957" s="3"/>
      <c r="G957" s="4"/>
      <c r="H957" s="5"/>
    </row>
    <row r="958" spans="2:8" x14ac:dyDescent="0.2">
      <c r="B958" s="1"/>
      <c r="C958" s="3"/>
      <c r="D958" s="3"/>
      <c r="E958" s="3"/>
      <c r="F958" s="3"/>
      <c r="G958" s="4"/>
      <c r="H958" s="5"/>
    </row>
    <row r="959" spans="2:8" x14ac:dyDescent="0.2">
      <c r="B959" s="1"/>
      <c r="C959" s="3"/>
      <c r="D959" s="3"/>
      <c r="E959" s="3"/>
      <c r="F959" s="3"/>
      <c r="G959" s="4"/>
      <c r="H959" s="5"/>
    </row>
    <row r="960" spans="2:8" x14ac:dyDescent="0.2">
      <c r="B960" s="1"/>
      <c r="C960" s="3"/>
      <c r="D960" s="3"/>
      <c r="E960" s="3"/>
      <c r="F960" s="3"/>
      <c r="G960" s="4"/>
      <c r="H960" s="5"/>
    </row>
    <row r="961" spans="2:8" x14ac:dyDescent="0.2">
      <c r="B961" s="1"/>
      <c r="C961" s="3"/>
      <c r="D961" s="3"/>
      <c r="E961" s="3"/>
      <c r="F961" s="3"/>
      <c r="G961" s="4"/>
      <c r="H961" s="5"/>
    </row>
    <row r="962" spans="2:8" x14ac:dyDescent="0.2">
      <c r="B962" s="1"/>
      <c r="C962" s="3"/>
      <c r="D962" s="3"/>
      <c r="E962" s="3"/>
      <c r="F962" s="3"/>
      <c r="G962" s="4"/>
      <c r="H962" s="5"/>
    </row>
    <row r="963" spans="2:8" x14ac:dyDescent="0.2">
      <c r="B963" s="1"/>
      <c r="C963" s="3"/>
      <c r="D963" s="3"/>
      <c r="E963" s="3"/>
      <c r="F963" s="3"/>
      <c r="G963" s="4"/>
      <c r="H963" s="5"/>
    </row>
    <row r="964" spans="2:8" x14ac:dyDescent="0.2">
      <c r="B964" s="1"/>
      <c r="C964" s="3"/>
      <c r="D964" s="3"/>
      <c r="E964" s="3"/>
      <c r="F964" s="3"/>
      <c r="G964" s="4"/>
      <c r="H964" s="5"/>
    </row>
    <row r="965" spans="2:8" x14ac:dyDescent="0.2">
      <c r="B965" s="1"/>
      <c r="C965" s="3"/>
      <c r="D965" s="3"/>
      <c r="E965" s="3"/>
      <c r="F965" s="3"/>
      <c r="G965" s="4"/>
      <c r="H965" s="5"/>
    </row>
    <row r="966" spans="2:8" x14ac:dyDescent="0.2">
      <c r="B966" s="1"/>
      <c r="C966" s="3"/>
      <c r="D966" s="3"/>
      <c r="E966" s="3"/>
      <c r="F966" s="3"/>
      <c r="G966" s="4"/>
      <c r="H966" s="5"/>
    </row>
    <row r="967" spans="2:8" x14ac:dyDescent="0.2">
      <c r="B967" s="1"/>
      <c r="C967" s="3"/>
      <c r="D967" s="3"/>
      <c r="E967" s="3"/>
      <c r="F967" s="3"/>
      <c r="G967" s="4"/>
      <c r="H967" s="5"/>
    </row>
    <row r="968" spans="2:8" x14ac:dyDescent="0.2">
      <c r="B968" s="1"/>
      <c r="C968" s="3"/>
      <c r="D968" s="3"/>
      <c r="E968" s="3"/>
      <c r="F968" s="3"/>
      <c r="G968" s="4"/>
      <c r="H968" s="5"/>
    </row>
    <row r="969" spans="2:8" x14ac:dyDescent="0.2">
      <c r="B969" s="1"/>
      <c r="C969" s="3"/>
      <c r="D969" s="3"/>
      <c r="E969" s="3"/>
      <c r="F969" s="3"/>
      <c r="G969" s="4"/>
      <c r="H969" s="5"/>
    </row>
    <row r="970" spans="2:8" x14ac:dyDescent="0.2">
      <c r="B970" s="1"/>
      <c r="C970" s="3"/>
      <c r="D970" s="3"/>
      <c r="E970" s="3"/>
      <c r="F970" s="3"/>
      <c r="G970" s="4"/>
      <c r="H970" s="5"/>
    </row>
    <row r="971" spans="2:8" x14ac:dyDescent="0.2">
      <c r="B971" s="1"/>
      <c r="C971" s="3"/>
      <c r="D971" s="3"/>
      <c r="E971" s="3"/>
      <c r="F971" s="3"/>
      <c r="G971" s="4"/>
      <c r="H971" s="5"/>
    </row>
    <row r="972" spans="2:8" x14ac:dyDescent="0.2">
      <c r="B972" s="1"/>
      <c r="C972" s="3"/>
      <c r="D972" s="3"/>
      <c r="E972" s="3"/>
      <c r="F972" s="3"/>
      <c r="G972" s="4"/>
      <c r="H972" s="5"/>
    </row>
    <row r="973" spans="2:8" x14ac:dyDescent="0.2">
      <c r="B973" s="1"/>
      <c r="C973" s="3"/>
      <c r="D973" s="3"/>
      <c r="E973" s="3"/>
      <c r="F973" s="3"/>
      <c r="G973" s="4"/>
      <c r="H973" s="5"/>
    </row>
    <row r="974" spans="2:8" x14ac:dyDescent="0.2">
      <c r="B974" s="1"/>
      <c r="C974" s="3"/>
      <c r="D974" s="3"/>
      <c r="E974" s="3"/>
      <c r="F974" s="3"/>
      <c r="G974" s="4"/>
      <c r="H974" s="5"/>
    </row>
    <row r="975" spans="2:8" x14ac:dyDescent="0.2">
      <c r="B975" s="1"/>
      <c r="C975" s="3"/>
      <c r="D975" s="3"/>
      <c r="E975" s="3"/>
      <c r="F975" s="3"/>
      <c r="G975" s="4"/>
      <c r="H975" s="5"/>
    </row>
    <row r="976" spans="2:8" x14ac:dyDescent="0.2">
      <c r="B976" s="1"/>
      <c r="C976" s="3"/>
      <c r="D976" s="3"/>
      <c r="E976" s="3"/>
      <c r="F976" s="3"/>
      <c r="G976" s="4"/>
      <c r="H976" s="5"/>
    </row>
    <row r="977" spans="2:8" x14ac:dyDescent="0.2">
      <c r="B977" s="1"/>
      <c r="C977" s="3"/>
      <c r="D977" s="3"/>
      <c r="E977" s="3"/>
      <c r="F977" s="3"/>
      <c r="G977" s="4"/>
      <c r="H977" s="5"/>
    </row>
    <row r="978" spans="2:8" x14ac:dyDescent="0.2">
      <c r="B978" s="1"/>
      <c r="C978" s="3"/>
      <c r="D978" s="3"/>
      <c r="E978" s="3"/>
      <c r="F978" s="3"/>
      <c r="G978" s="4"/>
      <c r="H978" s="5"/>
    </row>
    <row r="979" spans="2:8" x14ac:dyDescent="0.2">
      <c r="B979" s="1"/>
      <c r="C979" s="3"/>
      <c r="D979" s="3"/>
      <c r="E979" s="3"/>
      <c r="F979" s="3"/>
      <c r="G979" s="4"/>
      <c r="H979" s="5"/>
    </row>
    <row r="980" spans="2:8" x14ac:dyDescent="0.2">
      <c r="B980" s="1"/>
      <c r="C980" s="3"/>
      <c r="D980" s="3"/>
      <c r="E980" s="3"/>
      <c r="F980" s="3"/>
      <c r="G980" s="4"/>
      <c r="H980" s="5"/>
    </row>
    <row r="981" spans="2:8" x14ac:dyDescent="0.2">
      <c r="B981" s="1"/>
      <c r="C981" s="3"/>
      <c r="D981" s="3"/>
      <c r="E981" s="3"/>
      <c r="F981" s="3"/>
      <c r="G981" s="4"/>
      <c r="H981" s="5"/>
    </row>
    <row r="982" spans="2:8" x14ac:dyDescent="0.2">
      <c r="B982" s="1"/>
      <c r="C982" s="3"/>
      <c r="D982" s="3"/>
      <c r="E982" s="3"/>
      <c r="F982" s="3"/>
      <c r="G982" s="4"/>
      <c r="H982" s="5"/>
    </row>
    <row r="983" spans="2:8" x14ac:dyDescent="0.2">
      <c r="B983" s="1"/>
      <c r="C983" s="3"/>
      <c r="D983" s="3"/>
      <c r="E983" s="3"/>
      <c r="F983" s="3"/>
      <c r="G983" s="4"/>
      <c r="H983" s="5"/>
    </row>
    <row r="984" spans="2:8" x14ac:dyDescent="0.2">
      <c r="B984" s="1"/>
      <c r="C984" s="3"/>
      <c r="D984" s="3"/>
      <c r="E984" s="3"/>
      <c r="F984" s="3"/>
      <c r="G984" s="4"/>
      <c r="H984" s="5"/>
    </row>
    <row r="985" spans="2:8" x14ac:dyDescent="0.2">
      <c r="B985" s="1"/>
      <c r="C985" s="3"/>
      <c r="D985" s="3"/>
      <c r="E985" s="3"/>
      <c r="F985" s="3"/>
      <c r="G985" s="4"/>
      <c r="H985" s="5"/>
    </row>
    <row r="986" spans="2:8" x14ac:dyDescent="0.2">
      <c r="B986" s="1"/>
      <c r="C986" s="3"/>
      <c r="D986" s="3"/>
      <c r="E986" s="3"/>
      <c r="F986" s="3"/>
      <c r="G986" s="4"/>
      <c r="H986" s="5"/>
    </row>
    <row r="987" spans="2:8" x14ac:dyDescent="0.2">
      <c r="B987" s="1"/>
      <c r="C987" s="3"/>
      <c r="D987" s="3"/>
      <c r="E987" s="3"/>
      <c r="F987" s="3"/>
      <c r="G987" s="4"/>
      <c r="H987" s="5"/>
    </row>
    <row r="988" spans="2:8" x14ac:dyDescent="0.2">
      <c r="B988" s="1"/>
      <c r="C988" s="3"/>
      <c r="D988" s="3"/>
      <c r="E988" s="3"/>
      <c r="F988" s="3"/>
      <c r="G988" s="4"/>
      <c r="H988" s="5"/>
    </row>
    <row r="989" spans="2:8" x14ac:dyDescent="0.2">
      <c r="B989" s="1"/>
      <c r="C989" s="3"/>
      <c r="D989" s="3"/>
      <c r="E989" s="3"/>
      <c r="F989" s="3"/>
      <c r="G989" s="4"/>
      <c r="H989" s="5"/>
    </row>
    <row r="990" spans="2:8" x14ac:dyDescent="0.2">
      <c r="B990" s="1"/>
      <c r="C990" s="3"/>
      <c r="D990" s="3"/>
      <c r="E990" s="3"/>
      <c r="F990" s="3"/>
      <c r="G990" s="4"/>
      <c r="H990" s="5"/>
    </row>
    <row r="991" spans="2:8" x14ac:dyDescent="0.2">
      <c r="B991" s="1"/>
      <c r="C991" s="3"/>
      <c r="D991" s="3"/>
      <c r="E991" s="3"/>
      <c r="F991" s="3"/>
      <c r="G991" s="4"/>
      <c r="H991" s="5"/>
    </row>
    <row r="992" spans="2:8" x14ac:dyDescent="0.2">
      <c r="B992" s="1"/>
      <c r="C992" s="3"/>
      <c r="D992" s="3"/>
      <c r="E992" s="3"/>
      <c r="F992" s="3"/>
      <c r="G992" s="4"/>
      <c r="H992" s="5"/>
    </row>
    <row r="993" spans="2:8" x14ac:dyDescent="0.2">
      <c r="B993" s="1"/>
      <c r="C993" s="3"/>
      <c r="D993" s="3"/>
      <c r="E993" s="3"/>
      <c r="F993" s="3"/>
      <c r="G993" s="4"/>
      <c r="H993" s="5"/>
    </row>
    <row r="994" spans="2:8" x14ac:dyDescent="0.2">
      <c r="B994" s="1"/>
      <c r="C994" s="3"/>
      <c r="D994" s="3"/>
      <c r="E994" s="3"/>
      <c r="F994" s="3"/>
      <c r="G994" s="4"/>
      <c r="H994" s="5"/>
    </row>
    <row r="995" spans="2:8" x14ac:dyDescent="0.2">
      <c r="B995" s="1"/>
      <c r="C995" s="3"/>
      <c r="D995" s="3"/>
      <c r="E995" s="3"/>
      <c r="F995" s="3"/>
      <c r="G995" s="4"/>
      <c r="H995" s="5"/>
    </row>
    <row r="996" spans="2:8" x14ac:dyDescent="0.2">
      <c r="B996" s="1"/>
      <c r="C996" s="3"/>
      <c r="D996" s="3"/>
      <c r="E996" s="3"/>
      <c r="F996" s="3"/>
      <c r="G996" s="4"/>
      <c r="H996" s="5"/>
    </row>
    <row r="997" spans="2:8" x14ac:dyDescent="0.2">
      <c r="B997" s="1"/>
      <c r="C997" s="3"/>
      <c r="D997" s="3"/>
      <c r="E997" s="3"/>
      <c r="F997" s="3"/>
      <c r="G997" s="4"/>
      <c r="H997" s="5"/>
    </row>
    <row r="998" spans="2:8" x14ac:dyDescent="0.2">
      <c r="B998" s="1"/>
      <c r="C998" s="3"/>
      <c r="D998" s="3"/>
      <c r="E998" s="3"/>
      <c r="F998" s="3"/>
      <c r="G998" s="4"/>
      <c r="H998" s="5"/>
    </row>
    <row r="999" spans="2:8" x14ac:dyDescent="0.2">
      <c r="B999" s="1"/>
      <c r="C999" s="3"/>
      <c r="D999" s="3"/>
      <c r="E999" s="3"/>
      <c r="F999" s="3"/>
      <c r="G999" s="4"/>
      <c r="H999" s="5"/>
    </row>
    <row r="1000" spans="2:8" x14ac:dyDescent="0.2">
      <c r="B1000" s="1"/>
      <c r="C1000" s="3"/>
      <c r="D1000" s="3"/>
      <c r="E1000" s="3"/>
      <c r="F1000" s="3"/>
      <c r="G1000" s="4"/>
      <c r="H1000" s="5"/>
    </row>
    <row r="1001" spans="2:8" x14ac:dyDescent="0.2">
      <c r="B1001" s="1"/>
      <c r="C1001" s="3"/>
      <c r="D1001" s="3"/>
      <c r="E1001" s="3"/>
      <c r="F1001" s="3"/>
      <c r="G1001" s="4"/>
      <c r="H1001" s="5"/>
    </row>
    <row r="1002" spans="2:8" x14ac:dyDescent="0.2">
      <c r="B1002" s="1"/>
      <c r="C1002" s="3"/>
      <c r="D1002" s="3"/>
      <c r="E1002" s="3"/>
      <c r="F1002" s="3"/>
      <c r="G1002" s="4"/>
      <c r="H1002" s="5"/>
    </row>
    <row r="1003" spans="2:8" x14ac:dyDescent="0.2">
      <c r="B1003" s="1"/>
      <c r="C1003" s="3"/>
      <c r="D1003" s="3"/>
      <c r="E1003" s="3"/>
      <c r="F1003" s="3"/>
      <c r="G1003" s="4"/>
      <c r="H1003" s="5"/>
    </row>
    <row r="1004" spans="2:8" x14ac:dyDescent="0.2">
      <c r="B1004" s="1"/>
      <c r="C1004" s="3"/>
      <c r="D1004" s="3"/>
      <c r="E1004" s="3"/>
      <c r="F1004" s="3"/>
      <c r="G1004" s="4"/>
      <c r="H1004" s="5"/>
    </row>
    <row r="1005" spans="2:8" x14ac:dyDescent="0.2">
      <c r="B1005" s="1"/>
      <c r="C1005" s="3"/>
      <c r="D1005" s="3"/>
      <c r="E1005" s="3"/>
      <c r="F1005" s="3"/>
      <c r="G1005" s="4"/>
      <c r="H1005" s="5"/>
    </row>
    <row r="1006" spans="2:8" x14ac:dyDescent="0.2">
      <c r="B1006" s="1"/>
      <c r="C1006" s="3"/>
      <c r="D1006" s="3"/>
      <c r="E1006" s="3"/>
      <c r="F1006" s="3"/>
      <c r="G1006" s="4"/>
      <c r="H1006" s="5"/>
    </row>
    <row r="1007" spans="2:8" x14ac:dyDescent="0.2">
      <c r="B1007" s="1"/>
      <c r="C1007" s="3"/>
      <c r="D1007" s="3"/>
      <c r="E1007" s="3"/>
      <c r="F1007" s="3"/>
      <c r="G1007" s="4"/>
      <c r="H1007" s="5"/>
    </row>
    <row r="1008" spans="2:8" x14ac:dyDescent="0.2">
      <c r="B1008" s="1"/>
      <c r="C1008" s="3"/>
      <c r="D1008" s="3"/>
      <c r="E1008" s="3"/>
      <c r="F1008" s="3"/>
      <c r="G1008" s="4"/>
      <c r="H1008" s="5"/>
    </row>
    <row r="1009" spans="2:8" x14ac:dyDescent="0.2">
      <c r="B1009" s="1"/>
      <c r="C1009" s="3"/>
      <c r="D1009" s="3"/>
      <c r="E1009" s="3"/>
      <c r="F1009" s="3"/>
      <c r="G1009" s="6"/>
      <c r="H1009" s="5"/>
    </row>
    <row r="1010" spans="2:8" x14ac:dyDescent="0.2">
      <c r="B1010" s="1"/>
      <c r="C1010" s="3"/>
      <c r="D1010" s="3"/>
      <c r="E1010" s="3"/>
      <c r="F1010" s="3"/>
      <c r="G1010" s="4"/>
      <c r="H1010" s="5"/>
    </row>
    <row r="1011" spans="2:8" x14ac:dyDescent="0.2">
      <c r="B1011" s="1"/>
      <c r="C1011" s="3"/>
      <c r="D1011" s="3"/>
      <c r="E1011" s="3"/>
      <c r="F1011" s="3"/>
      <c r="G1011" s="4"/>
      <c r="H1011" s="5"/>
    </row>
    <row r="1012" spans="2:8" x14ac:dyDescent="0.2">
      <c r="B1012" s="1"/>
      <c r="C1012" s="3"/>
      <c r="D1012" s="3"/>
      <c r="E1012" s="3"/>
      <c r="F1012" s="3"/>
      <c r="G1012" s="4"/>
      <c r="H1012" s="5"/>
    </row>
    <row r="1013" spans="2:8" x14ac:dyDescent="0.2">
      <c r="B1013" s="1"/>
      <c r="C1013" s="3"/>
      <c r="D1013" s="3"/>
      <c r="E1013" s="3"/>
      <c r="F1013" s="3"/>
      <c r="G1013" s="4"/>
      <c r="H1013" s="5"/>
    </row>
    <row r="1014" spans="2:8" x14ac:dyDescent="0.2">
      <c r="B1014" s="1"/>
      <c r="C1014" s="3"/>
      <c r="D1014" s="3"/>
      <c r="E1014" s="3"/>
      <c r="F1014" s="3"/>
      <c r="G1014" s="4"/>
      <c r="H1014" s="5"/>
    </row>
    <row r="1015" spans="2:8" x14ac:dyDescent="0.2">
      <c r="B1015" s="1"/>
      <c r="C1015" s="3"/>
      <c r="D1015" s="3"/>
      <c r="E1015" s="3"/>
      <c r="F1015" s="3"/>
      <c r="G1015" s="6"/>
      <c r="H1015" s="5"/>
    </row>
    <row r="1016" spans="2:8" x14ac:dyDescent="0.2">
      <c r="B1016" s="1"/>
      <c r="C1016" s="3"/>
      <c r="D1016" s="3"/>
      <c r="E1016" s="3"/>
      <c r="F1016" s="3"/>
      <c r="G1016" s="4"/>
      <c r="H1016" s="5"/>
    </row>
    <row r="1017" spans="2:8" x14ac:dyDescent="0.2">
      <c r="B1017" s="1"/>
      <c r="C1017" s="3"/>
      <c r="D1017" s="3"/>
      <c r="E1017" s="3"/>
      <c r="F1017" s="3"/>
      <c r="G1017" s="4"/>
      <c r="H1017" s="5"/>
    </row>
    <row r="1018" spans="2:8" x14ac:dyDescent="0.2">
      <c r="B1018" s="1"/>
      <c r="C1018" s="3"/>
      <c r="D1018" s="3"/>
      <c r="E1018" s="3"/>
      <c r="F1018" s="3"/>
      <c r="G1018" s="4"/>
      <c r="H1018" s="5"/>
    </row>
    <row r="1019" spans="2:8" x14ac:dyDescent="0.2">
      <c r="B1019" s="1"/>
      <c r="C1019" s="3"/>
      <c r="D1019" s="3"/>
      <c r="E1019" s="3"/>
      <c r="F1019" s="3"/>
      <c r="G1019" s="4"/>
      <c r="H1019" s="5"/>
    </row>
    <row r="1020" spans="2:8" x14ac:dyDescent="0.2">
      <c r="B1020" s="1"/>
      <c r="C1020" s="3"/>
      <c r="D1020" s="3"/>
      <c r="E1020" s="3"/>
      <c r="F1020" s="3"/>
      <c r="G1020" s="4"/>
      <c r="H1020" s="5"/>
    </row>
    <row r="1021" spans="2:8" x14ac:dyDescent="0.2">
      <c r="B1021" s="1"/>
      <c r="C1021" s="3"/>
      <c r="D1021" s="3"/>
      <c r="E1021" s="3"/>
      <c r="F1021" s="3"/>
      <c r="G1021" s="4"/>
      <c r="H1021" s="5"/>
    </row>
    <row r="1022" spans="2:8" x14ac:dyDescent="0.2">
      <c r="B1022" s="1"/>
      <c r="C1022" s="3"/>
      <c r="D1022" s="3"/>
      <c r="E1022" s="3"/>
      <c r="F1022" s="3"/>
      <c r="G1022" s="4"/>
      <c r="H1022" s="5"/>
    </row>
    <row r="1023" spans="2:8" x14ac:dyDescent="0.2">
      <c r="B1023" s="1"/>
      <c r="C1023" s="3"/>
      <c r="D1023" s="3"/>
      <c r="E1023" s="3"/>
      <c r="F1023" s="3"/>
      <c r="G1023" s="4"/>
      <c r="H1023" s="5"/>
    </row>
    <row r="1024" spans="2:8" x14ac:dyDescent="0.2">
      <c r="B1024" s="1"/>
      <c r="C1024" s="3"/>
      <c r="D1024" s="3"/>
      <c r="E1024" s="3"/>
      <c r="F1024" s="3"/>
      <c r="G1024" s="6"/>
      <c r="H1024" s="5"/>
    </row>
    <row r="1025" spans="2:8" x14ac:dyDescent="0.2">
      <c r="B1025" s="1"/>
      <c r="C1025" s="3"/>
      <c r="D1025" s="3"/>
      <c r="E1025" s="3"/>
      <c r="F1025" s="3"/>
      <c r="G1025" s="4"/>
      <c r="H1025" s="5"/>
    </row>
    <row r="1026" spans="2:8" x14ac:dyDescent="0.2">
      <c r="B1026" s="1"/>
      <c r="C1026" s="3"/>
      <c r="D1026" s="3"/>
      <c r="E1026" s="3"/>
      <c r="F1026" s="3"/>
      <c r="G1026" s="4"/>
      <c r="H1026" s="5"/>
    </row>
    <row r="1027" spans="2:8" x14ac:dyDescent="0.2">
      <c r="B1027" s="1"/>
      <c r="C1027" s="3"/>
      <c r="D1027" s="3"/>
      <c r="E1027" s="3"/>
      <c r="F1027" s="3"/>
      <c r="G1027" s="4"/>
      <c r="H1027" s="5"/>
    </row>
    <row r="1028" spans="2:8" x14ac:dyDescent="0.2">
      <c r="B1028" s="1"/>
      <c r="C1028" s="3"/>
      <c r="D1028" s="3"/>
      <c r="E1028" s="3"/>
      <c r="F1028" s="3"/>
      <c r="G1028" s="4"/>
      <c r="H1028" s="5"/>
    </row>
    <row r="1029" spans="2:8" x14ac:dyDescent="0.2">
      <c r="B1029" s="1"/>
      <c r="C1029" s="3"/>
      <c r="D1029" s="3"/>
      <c r="E1029" s="3"/>
      <c r="F1029" s="3"/>
      <c r="G1029" s="4"/>
      <c r="H1029" s="5"/>
    </row>
    <row r="1030" spans="2:8" x14ac:dyDescent="0.2">
      <c r="B1030" s="1"/>
      <c r="C1030" s="3"/>
      <c r="D1030" s="3"/>
      <c r="E1030" s="3"/>
      <c r="F1030" s="3"/>
      <c r="G1030" s="4"/>
      <c r="H1030" s="5"/>
    </row>
    <row r="1031" spans="2:8" x14ac:dyDescent="0.2">
      <c r="B1031" s="1"/>
      <c r="C1031" s="3"/>
      <c r="D1031" s="3"/>
      <c r="E1031" s="3"/>
      <c r="F1031" s="3"/>
      <c r="G1031" s="4"/>
      <c r="H1031" s="5"/>
    </row>
    <row r="1032" spans="2:8" x14ac:dyDescent="0.2">
      <c r="B1032" s="1"/>
      <c r="C1032" s="3"/>
      <c r="D1032" s="3"/>
      <c r="E1032" s="3"/>
      <c r="F1032" s="3"/>
      <c r="G1032" s="4"/>
      <c r="H1032" s="5"/>
    </row>
    <row r="1033" spans="2:8" x14ac:dyDescent="0.2">
      <c r="B1033" s="1"/>
      <c r="C1033" s="3"/>
      <c r="D1033" s="3"/>
      <c r="E1033" s="3"/>
      <c r="F1033" s="3"/>
      <c r="G1033" s="4"/>
      <c r="H1033" s="5"/>
    </row>
    <row r="1034" spans="2:8" x14ac:dyDescent="0.2">
      <c r="B1034" s="1"/>
      <c r="C1034" s="3"/>
      <c r="D1034" s="3"/>
      <c r="E1034" s="3"/>
      <c r="F1034" s="3"/>
      <c r="G1034" s="4"/>
      <c r="H1034" s="5"/>
    </row>
    <row r="1035" spans="2:8" x14ac:dyDescent="0.2">
      <c r="B1035" s="1"/>
      <c r="C1035" s="3"/>
      <c r="D1035" s="3"/>
      <c r="E1035" s="3"/>
      <c r="F1035" s="3"/>
      <c r="G1035" s="4"/>
      <c r="H1035" s="5"/>
    </row>
    <row r="1036" spans="2:8" x14ac:dyDescent="0.2">
      <c r="B1036" s="1"/>
      <c r="C1036" s="3"/>
      <c r="D1036" s="3"/>
      <c r="E1036" s="3"/>
      <c r="F1036" s="3"/>
      <c r="G1036" s="4"/>
      <c r="H1036" s="5"/>
    </row>
    <row r="1037" spans="2:8" x14ac:dyDescent="0.2">
      <c r="B1037" s="1"/>
      <c r="C1037" s="3"/>
      <c r="D1037" s="3"/>
      <c r="E1037" s="3"/>
      <c r="F1037" s="3"/>
      <c r="G1037" s="4"/>
      <c r="H1037" s="5"/>
    </row>
    <row r="1038" spans="2:8" x14ac:dyDescent="0.2">
      <c r="B1038" s="1"/>
      <c r="C1038" s="3"/>
      <c r="D1038" s="3"/>
      <c r="E1038" s="3"/>
      <c r="F1038" s="3"/>
      <c r="G1038" s="4"/>
      <c r="H1038" s="5"/>
    </row>
    <row r="1039" spans="2:8" x14ac:dyDescent="0.2">
      <c r="B1039" s="1"/>
      <c r="C1039" s="3"/>
      <c r="D1039" s="3"/>
      <c r="E1039" s="3"/>
      <c r="F1039" s="3"/>
      <c r="G1039" s="4"/>
      <c r="H1039" s="5"/>
    </row>
    <row r="1040" spans="2:8" x14ac:dyDescent="0.2">
      <c r="B1040" s="1"/>
      <c r="C1040" s="3"/>
      <c r="D1040" s="3"/>
      <c r="E1040" s="3"/>
      <c r="F1040" s="3"/>
      <c r="G1040" s="4"/>
      <c r="H1040" s="5"/>
    </row>
    <row r="1041" spans="2:8" x14ac:dyDescent="0.2">
      <c r="B1041" s="1"/>
      <c r="C1041" s="3"/>
      <c r="D1041" s="3"/>
      <c r="E1041" s="3"/>
      <c r="F1041" s="3"/>
      <c r="G1041" s="4"/>
      <c r="H1041" s="5"/>
    </row>
    <row r="1042" spans="2:8" x14ac:dyDescent="0.2">
      <c r="B1042" s="1"/>
      <c r="C1042" s="3"/>
      <c r="D1042" s="3"/>
      <c r="E1042" s="3"/>
      <c r="F1042" s="3"/>
      <c r="G1042" s="4"/>
      <c r="H1042" s="5"/>
    </row>
    <row r="1043" spans="2:8" x14ac:dyDescent="0.2">
      <c r="B1043" s="1"/>
      <c r="C1043" s="3"/>
      <c r="D1043" s="3"/>
      <c r="E1043" s="3"/>
      <c r="F1043" s="3"/>
      <c r="G1043" s="4"/>
      <c r="H1043" s="5"/>
    </row>
    <row r="1044" spans="2:8" x14ac:dyDescent="0.2">
      <c r="B1044" s="1"/>
      <c r="C1044" s="3"/>
      <c r="D1044" s="3"/>
      <c r="E1044" s="3"/>
      <c r="F1044" s="3"/>
      <c r="G1044" s="4"/>
      <c r="H1044" s="5"/>
    </row>
    <row r="1045" spans="2:8" x14ac:dyDescent="0.2">
      <c r="B1045" s="1"/>
      <c r="C1045" s="3"/>
      <c r="D1045" s="3"/>
      <c r="E1045" s="3"/>
      <c r="F1045" s="3"/>
      <c r="G1045" s="4"/>
      <c r="H1045" s="5"/>
    </row>
    <row r="1046" spans="2:8" x14ac:dyDescent="0.2">
      <c r="B1046" s="1"/>
      <c r="C1046" s="3"/>
      <c r="D1046" s="3"/>
      <c r="E1046" s="3"/>
      <c r="F1046" s="3"/>
      <c r="G1046" s="6"/>
      <c r="H1046" s="5"/>
    </row>
    <row r="1047" spans="2:8" x14ac:dyDescent="0.2">
      <c r="B1047" s="1"/>
      <c r="C1047" s="3"/>
      <c r="D1047" s="3"/>
      <c r="E1047" s="3"/>
      <c r="F1047" s="3"/>
      <c r="G1047" s="4"/>
      <c r="H1047" s="5"/>
    </row>
    <row r="1048" spans="2:8" x14ac:dyDescent="0.2">
      <c r="B1048" s="1"/>
      <c r="C1048" s="3"/>
      <c r="D1048" s="3"/>
      <c r="E1048" s="3"/>
      <c r="F1048" s="3"/>
      <c r="G1048" s="4"/>
      <c r="H1048" s="5"/>
    </row>
    <row r="1049" spans="2:8" x14ac:dyDescent="0.2">
      <c r="B1049" s="1"/>
      <c r="C1049" s="3"/>
      <c r="D1049" s="3"/>
      <c r="E1049" s="3"/>
      <c r="F1049" s="3"/>
      <c r="G1049" s="4"/>
      <c r="H1049" s="5"/>
    </row>
    <row r="1050" spans="2:8" x14ac:dyDescent="0.2">
      <c r="B1050" s="1"/>
      <c r="C1050" s="3"/>
      <c r="D1050" s="3"/>
      <c r="E1050" s="3"/>
      <c r="F1050" s="3"/>
      <c r="G1050" s="4"/>
      <c r="H1050" s="5"/>
    </row>
    <row r="1051" spans="2:8" x14ac:dyDescent="0.2">
      <c r="B1051" s="1"/>
      <c r="C1051" s="3"/>
      <c r="D1051" s="3"/>
      <c r="E1051" s="3"/>
      <c r="F1051" s="3"/>
      <c r="G1051" s="4"/>
      <c r="H1051" s="5"/>
    </row>
    <row r="1052" spans="2:8" x14ac:dyDescent="0.2">
      <c r="B1052" s="1"/>
      <c r="C1052" s="3"/>
      <c r="D1052" s="3"/>
      <c r="E1052" s="3"/>
      <c r="F1052" s="3"/>
      <c r="G1052" s="4"/>
      <c r="H1052" s="5"/>
    </row>
    <row r="1053" spans="2:8" x14ac:dyDescent="0.2">
      <c r="B1053" s="1"/>
      <c r="C1053" s="3"/>
      <c r="D1053" s="3"/>
      <c r="E1053" s="3"/>
      <c r="F1053" s="3"/>
      <c r="G1053" s="4"/>
      <c r="H1053" s="5"/>
    </row>
    <row r="1054" spans="2:8" x14ac:dyDescent="0.2">
      <c r="B1054" s="1"/>
      <c r="C1054" s="3"/>
      <c r="D1054" s="3"/>
      <c r="E1054" s="3"/>
      <c r="F1054" s="3"/>
      <c r="G1054" s="4"/>
      <c r="H1054" s="5"/>
    </row>
    <row r="1055" spans="2:8" x14ac:dyDescent="0.2">
      <c r="B1055" s="1"/>
      <c r="C1055" s="3"/>
      <c r="D1055" s="3"/>
      <c r="E1055" s="3"/>
      <c r="F1055" s="3"/>
      <c r="G1055" s="4"/>
      <c r="H1055" s="5"/>
    </row>
    <row r="1056" spans="2:8" x14ac:dyDescent="0.2">
      <c r="B1056" s="1"/>
      <c r="C1056" s="3"/>
      <c r="D1056" s="3"/>
      <c r="E1056" s="3"/>
      <c r="F1056" s="3"/>
      <c r="G1056" s="4"/>
      <c r="H1056" s="5"/>
    </row>
    <row r="1057" spans="2:8" x14ac:dyDescent="0.2">
      <c r="B1057" s="1"/>
      <c r="C1057" s="3"/>
      <c r="D1057" s="3"/>
      <c r="E1057" s="3"/>
      <c r="F1057" s="3"/>
      <c r="G1057" s="4"/>
      <c r="H1057" s="5"/>
    </row>
    <row r="1058" spans="2:8" x14ac:dyDescent="0.2">
      <c r="B1058" s="1"/>
      <c r="C1058" s="3"/>
      <c r="D1058" s="3"/>
      <c r="E1058" s="3"/>
      <c r="F1058" s="3"/>
      <c r="G1058" s="4"/>
      <c r="H1058" s="5"/>
    </row>
    <row r="1059" spans="2:8" x14ac:dyDescent="0.2">
      <c r="B1059" s="1"/>
      <c r="C1059" s="3"/>
      <c r="D1059" s="3"/>
      <c r="E1059" s="3"/>
      <c r="F1059" s="3"/>
      <c r="G1059" s="4"/>
      <c r="H1059" s="5"/>
    </row>
    <row r="1060" spans="2:8" x14ac:dyDescent="0.2">
      <c r="B1060" s="1"/>
      <c r="C1060" s="3"/>
      <c r="D1060" s="3"/>
      <c r="E1060" s="3"/>
      <c r="F1060" s="3"/>
      <c r="G1060" s="4"/>
      <c r="H1060" s="5"/>
    </row>
    <row r="1061" spans="2:8" x14ac:dyDescent="0.2">
      <c r="B1061" s="1"/>
      <c r="C1061" s="3"/>
      <c r="D1061" s="3"/>
      <c r="E1061" s="3"/>
      <c r="F1061" s="3"/>
      <c r="G1061" s="4"/>
      <c r="H1061" s="5"/>
    </row>
    <row r="1062" spans="2:8" x14ac:dyDescent="0.2">
      <c r="B1062" s="1"/>
      <c r="C1062" s="3"/>
      <c r="D1062" s="3"/>
      <c r="E1062" s="3"/>
      <c r="F1062" s="3"/>
      <c r="G1062" s="4"/>
      <c r="H1062" s="5"/>
    </row>
    <row r="1063" spans="2:8" x14ac:dyDescent="0.2">
      <c r="B1063" s="1"/>
      <c r="C1063" s="3"/>
      <c r="D1063" s="3"/>
      <c r="E1063" s="3"/>
      <c r="F1063" s="3"/>
      <c r="G1063" s="4"/>
      <c r="H1063" s="5"/>
    </row>
    <row r="1064" spans="2:8" x14ac:dyDescent="0.2">
      <c r="B1064" s="1"/>
      <c r="C1064" s="3"/>
      <c r="D1064" s="3"/>
      <c r="E1064" s="3"/>
      <c r="F1064" s="3"/>
      <c r="G1064" s="4"/>
      <c r="H1064" s="5"/>
    </row>
    <row r="1065" spans="2:8" x14ac:dyDescent="0.2">
      <c r="B1065" s="1"/>
      <c r="C1065" s="3"/>
      <c r="D1065" s="3"/>
      <c r="E1065" s="3"/>
      <c r="F1065" s="3"/>
      <c r="G1065" s="4"/>
      <c r="H1065" s="5"/>
    </row>
    <row r="1066" spans="2:8" x14ac:dyDescent="0.2">
      <c r="B1066" s="1"/>
      <c r="C1066" s="3"/>
      <c r="D1066" s="3"/>
      <c r="E1066" s="3"/>
      <c r="F1066" s="3"/>
      <c r="G1066" s="4"/>
      <c r="H1066" s="5"/>
    </row>
    <row r="1067" spans="2:8" x14ac:dyDescent="0.2">
      <c r="B1067" s="1"/>
      <c r="C1067" s="3"/>
      <c r="D1067" s="3"/>
      <c r="E1067" s="3"/>
      <c r="F1067" s="3"/>
      <c r="G1067" s="4"/>
      <c r="H1067" s="5"/>
    </row>
    <row r="1068" spans="2:8" x14ac:dyDescent="0.2">
      <c r="B1068" s="1"/>
      <c r="C1068" s="3"/>
      <c r="D1068" s="3"/>
      <c r="E1068" s="3"/>
      <c r="F1068" s="3"/>
      <c r="G1068" s="4"/>
      <c r="H1068" s="5"/>
    </row>
    <row r="1069" spans="2:8" x14ac:dyDescent="0.2">
      <c r="B1069" s="1"/>
      <c r="C1069" s="3"/>
      <c r="D1069" s="3"/>
      <c r="E1069" s="3"/>
      <c r="F1069" s="3"/>
      <c r="G1069" s="4"/>
      <c r="H1069" s="5"/>
    </row>
    <row r="1070" spans="2:8" x14ac:dyDescent="0.2">
      <c r="B1070" s="1"/>
      <c r="C1070" s="3"/>
      <c r="D1070" s="3"/>
      <c r="E1070" s="3"/>
      <c r="F1070" s="3"/>
      <c r="G1070" s="4"/>
      <c r="H1070" s="5"/>
    </row>
    <row r="1071" spans="2:8" x14ac:dyDescent="0.2">
      <c r="B1071" s="1"/>
      <c r="C1071" s="3"/>
      <c r="D1071" s="3"/>
      <c r="E1071" s="3"/>
      <c r="F1071" s="3"/>
      <c r="G1071" s="4"/>
      <c r="H1071" s="5"/>
    </row>
    <row r="1072" spans="2:8" x14ac:dyDescent="0.2">
      <c r="B1072" s="1"/>
      <c r="C1072" s="3"/>
      <c r="D1072" s="3"/>
      <c r="E1072" s="3"/>
      <c r="F1072" s="3"/>
      <c r="G1072" s="4"/>
      <c r="H1072" s="5"/>
    </row>
    <row r="1073" spans="2:8" x14ac:dyDescent="0.2">
      <c r="B1073" s="1"/>
      <c r="C1073" s="3"/>
      <c r="D1073" s="3"/>
      <c r="E1073" s="3"/>
      <c r="F1073" s="3"/>
      <c r="G1073" s="4"/>
      <c r="H1073" s="5"/>
    </row>
    <row r="1074" spans="2:8" x14ac:dyDescent="0.2">
      <c r="B1074" s="1"/>
      <c r="C1074" s="3"/>
      <c r="D1074" s="3"/>
      <c r="E1074" s="3"/>
      <c r="F1074" s="3"/>
      <c r="G1074" s="4"/>
      <c r="H1074" s="5"/>
    </row>
    <row r="1075" spans="2:8" x14ac:dyDescent="0.2">
      <c r="B1075" s="1"/>
      <c r="C1075" s="3"/>
      <c r="D1075" s="3"/>
      <c r="E1075" s="3"/>
      <c r="F1075" s="3"/>
      <c r="G1075" s="6"/>
      <c r="H1075" s="5"/>
    </row>
    <row r="1076" spans="2:8" x14ac:dyDescent="0.2">
      <c r="B1076" s="1"/>
      <c r="C1076" s="3"/>
      <c r="D1076" s="3"/>
      <c r="E1076" s="3"/>
      <c r="F1076" s="3"/>
      <c r="G1076" s="6"/>
      <c r="H1076" s="5"/>
    </row>
    <row r="1077" spans="2:8" x14ac:dyDescent="0.2">
      <c r="B1077" s="1"/>
      <c r="C1077" s="3"/>
      <c r="D1077" s="3"/>
      <c r="E1077" s="3"/>
      <c r="F1077" s="3"/>
      <c r="G1077" s="4"/>
      <c r="H1077" s="5"/>
    </row>
    <row r="1078" spans="2:8" x14ac:dyDescent="0.2">
      <c r="B1078" s="1"/>
      <c r="C1078" s="3"/>
      <c r="D1078" s="3"/>
      <c r="E1078" s="3"/>
      <c r="F1078" s="3"/>
      <c r="G1078" s="4"/>
      <c r="H1078" s="5"/>
    </row>
    <row r="1079" spans="2:8" x14ac:dyDescent="0.2">
      <c r="B1079" s="1"/>
      <c r="C1079" s="3"/>
      <c r="D1079" s="3"/>
      <c r="E1079" s="3"/>
      <c r="F1079" s="3"/>
      <c r="G1079" s="4"/>
      <c r="H1079" s="5"/>
    </row>
    <row r="1080" spans="2:8" x14ac:dyDescent="0.2">
      <c r="B1080" s="1"/>
      <c r="C1080" s="3"/>
      <c r="D1080" s="3"/>
      <c r="E1080" s="3"/>
      <c r="F1080" s="3"/>
      <c r="G1080" s="6"/>
      <c r="H1080" s="5"/>
    </row>
    <row r="1081" spans="2:8" x14ac:dyDescent="0.2">
      <c r="B1081" s="1"/>
      <c r="C1081" s="3"/>
      <c r="D1081" s="3"/>
      <c r="E1081" s="3"/>
      <c r="F1081" s="3"/>
      <c r="G1081" s="4"/>
      <c r="H1081" s="5"/>
    </row>
    <row r="1082" spans="2:8" x14ac:dyDescent="0.2">
      <c r="B1082" s="1"/>
      <c r="C1082" s="3"/>
      <c r="D1082" s="3"/>
      <c r="E1082" s="3"/>
      <c r="F1082" s="3"/>
      <c r="G1082" s="4"/>
      <c r="H1082" s="5"/>
    </row>
    <row r="1083" spans="2:8" x14ac:dyDescent="0.2">
      <c r="B1083" s="1"/>
      <c r="C1083" s="3"/>
      <c r="D1083" s="3"/>
      <c r="E1083" s="3"/>
      <c r="F1083" s="3"/>
      <c r="G1083" s="4"/>
      <c r="H1083" s="5"/>
    </row>
    <row r="1084" spans="2:8" x14ac:dyDescent="0.2">
      <c r="B1084" s="1"/>
      <c r="C1084" s="3"/>
      <c r="D1084" s="3"/>
      <c r="E1084" s="3"/>
      <c r="F1084" s="3"/>
      <c r="G1084" s="4"/>
      <c r="H1084" s="5"/>
    </row>
    <row r="1085" spans="2:8" x14ac:dyDescent="0.2">
      <c r="B1085" s="1"/>
      <c r="C1085" s="3"/>
      <c r="D1085" s="3"/>
      <c r="E1085" s="3"/>
      <c r="F1085" s="3"/>
      <c r="G1085" s="4"/>
      <c r="H1085" s="5"/>
    </row>
    <row r="1086" spans="2:8" x14ac:dyDescent="0.2">
      <c r="B1086" s="1"/>
      <c r="C1086" s="3"/>
      <c r="D1086" s="3"/>
      <c r="E1086" s="3"/>
      <c r="F1086" s="3"/>
      <c r="G1086" s="6"/>
      <c r="H1086" s="5"/>
    </row>
    <row r="1087" spans="2:8" x14ac:dyDescent="0.2">
      <c r="B1087" s="1"/>
      <c r="C1087" s="3"/>
      <c r="D1087" s="3"/>
      <c r="E1087" s="3"/>
      <c r="F1087" s="3"/>
      <c r="G1087" s="4"/>
      <c r="H1087" s="5"/>
    </row>
    <row r="1088" spans="2:8" x14ac:dyDescent="0.2">
      <c r="B1088" s="1"/>
      <c r="C1088" s="3"/>
      <c r="D1088" s="3"/>
      <c r="E1088" s="3"/>
      <c r="F1088" s="3"/>
      <c r="G1088" s="4"/>
      <c r="H1088" s="5"/>
    </row>
    <row r="1089" spans="2:8" x14ac:dyDescent="0.2">
      <c r="B1089" s="1"/>
      <c r="C1089" s="3"/>
      <c r="D1089" s="3"/>
      <c r="E1089" s="3"/>
      <c r="F1089" s="3"/>
      <c r="G1089" s="4"/>
      <c r="H1089" s="5"/>
    </row>
    <row r="1090" spans="2:8" x14ac:dyDescent="0.2">
      <c r="B1090" s="1"/>
      <c r="C1090" s="3"/>
      <c r="D1090" s="3"/>
      <c r="E1090" s="3"/>
      <c r="F1090" s="3"/>
      <c r="G1090" s="4"/>
      <c r="H1090" s="5"/>
    </row>
    <row r="1091" spans="2:8" x14ac:dyDescent="0.2">
      <c r="B1091" s="1"/>
      <c r="C1091" s="3"/>
      <c r="D1091" s="3"/>
      <c r="E1091" s="3"/>
      <c r="F1091" s="3"/>
      <c r="G1091" s="4"/>
      <c r="H1091" s="5"/>
    </row>
    <row r="1092" spans="2:8" x14ac:dyDescent="0.2">
      <c r="B1092" s="1"/>
      <c r="C1092" s="3"/>
      <c r="D1092" s="3"/>
      <c r="E1092" s="3"/>
      <c r="F1092" s="3"/>
      <c r="G1092" s="4"/>
      <c r="H1092" s="5"/>
    </row>
    <row r="1093" spans="2:8" x14ac:dyDescent="0.2">
      <c r="B1093" s="1"/>
      <c r="C1093" s="3"/>
      <c r="D1093" s="3"/>
      <c r="E1093" s="3"/>
      <c r="F1093" s="3"/>
      <c r="G1093" s="6"/>
      <c r="H1093" s="5"/>
    </row>
    <row r="1094" spans="2:8" x14ac:dyDescent="0.2">
      <c r="B1094" s="1"/>
      <c r="C1094" s="3"/>
      <c r="D1094" s="3"/>
      <c r="E1094" s="3"/>
      <c r="F1094" s="3"/>
      <c r="G1094" s="4"/>
      <c r="H1094" s="5"/>
    </row>
    <row r="1095" spans="2:8" x14ac:dyDescent="0.2">
      <c r="B1095" s="1"/>
      <c r="C1095" s="3"/>
      <c r="D1095" s="3"/>
      <c r="E1095" s="3"/>
      <c r="F1095" s="3"/>
      <c r="G1095" s="4"/>
      <c r="H1095" s="5"/>
    </row>
    <row r="1096" spans="2:8" x14ac:dyDescent="0.2">
      <c r="B1096" s="1"/>
      <c r="C1096" s="3"/>
      <c r="D1096" s="3"/>
      <c r="E1096" s="3"/>
      <c r="F1096" s="3"/>
      <c r="G1096" s="4"/>
      <c r="H1096" s="5"/>
    </row>
    <row r="1097" spans="2:8" x14ac:dyDescent="0.2">
      <c r="B1097" s="1"/>
      <c r="C1097" s="3"/>
      <c r="D1097" s="3"/>
      <c r="E1097" s="3"/>
      <c r="F1097" s="3"/>
      <c r="G1097" s="4"/>
      <c r="H1097" s="5"/>
    </row>
    <row r="1098" spans="2:8" x14ac:dyDescent="0.2">
      <c r="B1098" s="1"/>
      <c r="C1098" s="3"/>
      <c r="D1098" s="3"/>
      <c r="E1098" s="3"/>
      <c r="F1098" s="3"/>
      <c r="G1098" s="4"/>
      <c r="H1098" s="5"/>
    </row>
    <row r="1099" spans="2:8" x14ac:dyDescent="0.2">
      <c r="B1099" s="1"/>
      <c r="C1099" s="3"/>
      <c r="D1099" s="3"/>
      <c r="E1099" s="3"/>
      <c r="F1099" s="3"/>
      <c r="G1099" s="4"/>
      <c r="H1099" s="5"/>
    </row>
    <row r="1100" spans="2:8" x14ac:dyDescent="0.2">
      <c r="B1100" s="1"/>
      <c r="C1100" s="3"/>
      <c r="D1100" s="3"/>
      <c r="E1100" s="3"/>
      <c r="F1100" s="3"/>
      <c r="G1100" s="4"/>
      <c r="H1100" s="5"/>
    </row>
    <row r="1101" spans="2:8" x14ac:dyDescent="0.2">
      <c r="B1101" s="1"/>
      <c r="C1101" s="3"/>
      <c r="D1101" s="3"/>
      <c r="E1101" s="3"/>
      <c r="F1101" s="3"/>
      <c r="G1101" s="4"/>
      <c r="H1101" s="5"/>
    </row>
    <row r="1102" spans="2:8" x14ac:dyDescent="0.2">
      <c r="B1102" s="1"/>
      <c r="C1102" s="3"/>
      <c r="D1102" s="3"/>
      <c r="E1102" s="3"/>
      <c r="F1102" s="3"/>
      <c r="G1102" s="4"/>
      <c r="H1102" s="5"/>
    </row>
    <row r="1103" spans="2:8" x14ac:dyDescent="0.2">
      <c r="B1103" s="1"/>
      <c r="C1103" s="3"/>
      <c r="D1103" s="3"/>
      <c r="E1103" s="3"/>
      <c r="F1103" s="3"/>
      <c r="G1103" s="4"/>
      <c r="H1103" s="5"/>
    </row>
    <row r="1104" spans="2:8" x14ac:dyDescent="0.2">
      <c r="B1104" s="1"/>
      <c r="C1104" s="3"/>
      <c r="D1104" s="3"/>
      <c r="E1104" s="3"/>
      <c r="F1104" s="3"/>
      <c r="G1104" s="4"/>
      <c r="H1104" s="5"/>
    </row>
    <row r="1105" spans="2:8" x14ac:dyDescent="0.2">
      <c r="B1105" s="1"/>
      <c r="C1105" s="3"/>
      <c r="D1105" s="3"/>
      <c r="E1105" s="3"/>
      <c r="F1105" s="3"/>
      <c r="G1105" s="4"/>
      <c r="H1105" s="5"/>
    </row>
    <row r="1106" spans="2:8" x14ac:dyDescent="0.2">
      <c r="B1106" s="1"/>
      <c r="C1106" s="3"/>
      <c r="D1106" s="3"/>
      <c r="E1106" s="3"/>
      <c r="F1106" s="3"/>
      <c r="G1106" s="4"/>
      <c r="H1106" s="5"/>
    </row>
    <row r="1107" spans="2:8" x14ac:dyDescent="0.2">
      <c r="B1107" s="1"/>
      <c r="C1107" s="3"/>
      <c r="D1107" s="3"/>
      <c r="E1107" s="3"/>
      <c r="F1107" s="3"/>
      <c r="G1107" s="4"/>
      <c r="H1107" s="5"/>
    </row>
    <row r="1108" spans="2:8" x14ac:dyDescent="0.2">
      <c r="B1108" s="1"/>
      <c r="C1108" s="3"/>
      <c r="D1108" s="3"/>
      <c r="E1108" s="3"/>
      <c r="F1108" s="3"/>
      <c r="G1108" s="4"/>
      <c r="H1108" s="5"/>
    </row>
    <row r="1109" spans="2:8" x14ac:dyDescent="0.2">
      <c r="B1109" s="1"/>
      <c r="C1109" s="3"/>
      <c r="D1109" s="3"/>
      <c r="E1109" s="3"/>
      <c r="F1109" s="3"/>
      <c r="G1109" s="4"/>
      <c r="H1109" s="5"/>
    </row>
    <row r="1110" spans="2:8" x14ac:dyDescent="0.2">
      <c r="B1110" s="1"/>
      <c r="C1110" s="3"/>
      <c r="D1110" s="3"/>
      <c r="E1110" s="3"/>
      <c r="F1110" s="3"/>
      <c r="G1110" s="4"/>
      <c r="H1110" s="5"/>
    </row>
    <row r="1111" spans="2:8" x14ac:dyDescent="0.2">
      <c r="B1111" s="1"/>
      <c r="C1111" s="3"/>
      <c r="D1111" s="3"/>
      <c r="E1111" s="3"/>
      <c r="F1111" s="3"/>
      <c r="G1111" s="4"/>
      <c r="H1111" s="5"/>
    </row>
    <row r="1112" spans="2:8" x14ac:dyDescent="0.2">
      <c r="B1112" s="1"/>
      <c r="C1112" s="3"/>
      <c r="D1112" s="3"/>
      <c r="E1112" s="3"/>
      <c r="F1112" s="3"/>
      <c r="G1112" s="4"/>
      <c r="H1112" s="5"/>
    </row>
    <row r="1113" spans="2:8" x14ac:dyDescent="0.2">
      <c r="B1113" s="1"/>
      <c r="C1113" s="3"/>
      <c r="D1113" s="3"/>
      <c r="E1113" s="3"/>
      <c r="F1113" s="3"/>
      <c r="G1113" s="4"/>
      <c r="H1113" s="5"/>
    </row>
    <row r="1114" spans="2:8" x14ac:dyDescent="0.2">
      <c r="B1114" s="1"/>
      <c r="C1114" s="3"/>
      <c r="D1114" s="3"/>
      <c r="E1114" s="3"/>
      <c r="F1114" s="3"/>
      <c r="G1114" s="4"/>
      <c r="H1114" s="5"/>
    </row>
    <row r="1115" spans="2:8" x14ac:dyDescent="0.2">
      <c r="B1115" s="1"/>
      <c r="C1115" s="3"/>
      <c r="D1115" s="3"/>
      <c r="E1115" s="3"/>
      <c r="F1115" s="3"/>
      <c r="G1115" s="4"/>
      <c r="H1115" s="5"/>
    </row>
    <row r="1116" spans="2:8" x14ac:dyDescent="0.2">
      <c r="B1116" s="1"/>
      <c r="C1116" s="3"/>
      <c r="D1116" s="3"/>
      <c r="E1116" s="3"/>
      <c r="F1116" s="3"/>
      <c r="G1116" s="4"/>
      <c r="H1116" s="5"/>
    </row>
    <row r="1117" spans="2:8" x14ac:dyDescent="0.2">
      <c r="B1117" s="1"/>
      <c r="C1117" s="3"/>
      <c r="D1117" s="3"/>
      <c r="E1117" s="3"/>
      <c r="F1117" s="3"/>
      <c r="G1117" s="4"/>
      <c r="H1117" s="5"/>
    </row>
    <row r="1118" spans="2:8" x14ac:dyDescent="0.2">
      <c r="B1118" s="1"/>
      <c r="C1118" s="3"/>
      <c r="D1118" s="3"/>
      <c r="E1118" s="3"/>
      <c r="F1118" s="3"/>
      <c r="G1118" s="4"/>
      <c r="H1118" s="5"/>
    </row>
    <row r="1119" spans="2:8" x14ac:dyDescent="0.2">
      <c r="B1119" s="1"/>
      <c r="C1119" s="3"/>
      <c r="D1119" s="3"/>
      <c r="E1119" s="3"/>
      <c r="F1119" s="3"/>
      <c r="G1119" s="4"/>
      <c r="H1119" s="5"/>
    </row>
    <row r="1120" spans="2:8" x14ac:dyDescent="0.2">
      <c r="B1120" s="1"/>
      <c r="C1120" s="3"/>
      <c r="D1120" s="3"/>
      <c r="E1120" s="3"/>
      <c r="F1120" s="3"/>
      <c r="G1120" s="4"/>
      <c r="H1120" s="5"/>
    </row>
    <row r="1121" spans="2:8" x14ac:dyDescent="0.2">
      <c r="B1121" s="1"/>
      <c r="C1121" s="3"/>
      <c r="D1121" s="3"/>
      <c r="E1121" s="3"/>
      <c r="F1121" s="3"/>
      <c r="G1121" s="6"/>
      <c r="H1121" s="5"/>
    </row>
    <row r="1122" spans="2:8" x14ac:dyDescent="0.2">
      <c r="B1122" s="1"/>
      <c r="C1122" s="3"/>
      <c r="D1122" s="3"/>
      <c r="E1122" s="3"/>
      <c r="F1122" s="3"/>
      <c r="G1122" s="4"/>
      <c r="H1122" s="5"/>
    </row>
    <row r="1123" spans="2:8" x14ac:dyDescent="0.2">
      <c r="B1123" s="1"/>
      <c r="C1123" s="3"/>
      <c r="D1123" s="3"/>
      <c r="E1123" s="3"/>
      <c r="F1123" s="3"/>
      <c r="G1123" s="4"/>
      <c r="H1123" s="5"/>
    </row>
    <row r="1124" spans="2:8" x14ac:dyDescent="0.2">
      <c r="B1124" s="1"/>
      <c r="C1124" s="3"/>
      <c r="D1124" s="3"/>
      <c r="E1124" s="3"/>
      <c r="F1124" s="3"/>
      <c r="G1124" s="4"/>
      <c r="H1124" s="5"/>
    </row>
    <row r="1125" spans="2:8" x14ac:dyDescent="0.2">
      <c r="B1125" s="1"/>
      <c r="C1125" s="3"/>
      <c r="D1125" s="3"/>
      <c r="E1125" s="3"/>
      <c r="F1125" s="3"/>
      <c r="G1125" s="4"/>
      <c r="H1125" s="5"/>
    </row>
    <row r="1126" spans="2:8" x14ac:dyDescent="0.2">
      <c r="B1126" s="1"/>
      <c r="C1126" s="3"/>
      <c r="D1126" s="3"/>
      <c r="E1126" s="3"/>
      <c r="F1126" s="3"/>
      <c r="G1126" s="6"/>
      <c r="H1126" s="5"/>
    </row>
    <row r="1127" spans="2:8" x14ac:dyDescent="0.2">
      <c r="B1127" s="1"/>
      <c r="C1127" s="3"/>
      <c r="D1127" s="3"/>
      <c r="E1127" s="3"/>
      <c r="F1127" s="3"/>
      <c r="G1127" s="4"/>
      <c r="H1127" s="5"/>
    </row>
    <row r="1128" spans="2:8" x14ac:dyDescent="0.2">
      <c r="B1128" s="1"/>
      <c r="C1128" s="3"/>
      <c r="D1128" s="3"/>
      <c r="E1128" s="3"/>
      <c r="F1128" s="3"/>
      <c r="G1128" s="4"/>
      <c r="H1128" s="5"/>
    </row>
    <row r="1129" spans="2:8" x14ac:dyDescent="0.2">
      <c r="B1129" s="1"/>
      <c r="C1129" s="3"/>
      <c r="D1129" s="3"/>
      <c r="E1129" s="3"/>
      <c r="F1129" s="3"/>
      <c r="G1129" s="4"/>
      <c r="H1129" s="5"/>
    </row>
    <row r="1130" spans="2:8" x14ac:dyDescent="0.2">
      <c r="B1130" s="1"/>
      <c r="C1130" s="3"/>
      <c r="D1130" s="3"/>
      <c r="E1130" s="3"/>
      <c r="F1130" s="3"/>
      <c r="G1130" s="4"/>
      <c r="H1130" s="5"/>
    </row>
    <row r="1131" spans="2:8" x14ac:dyDescent="0.2">
      <c r="B1131" s="1"/>
      <c r="C1131" s="3"/>
      <c r="D1131" s="3"/>
      <c r="E1131" s="3"/>
      <c r="F1131" s="3"/>
      <c r="G1131" s="4"/>
      <c r="H1131" s="5"/>
    </row>
    <row r="1132" spans="2:8" x14ac:dyDescent="0.2">
      <c r="B1132" s="1"/>
      <c r="C1132" s="3"/>
      <c r="D1132" s="3"/>
      <c r="E1132" s="3"/>
      <c r="F1132" s="3"/>
      <c r="G1132" s="4"/>
      <c r="H1132" s="5"/>
    </row>
    <row r="1133" spans="2:8" x14ac:dyDescent="0.2">
      <c r="B1133" s="1"/>
      <c r="C1133" s="3"/>
      <c r="D1133" s="3"/>
      <c r="E1133" s="3"/>
      <c r="F1133" s="3"/>
      <c r="G1133" s="4"/>
      <c r="H1133" s="5"/>
    </row>
    <row r="1134" spans="2:8" x14ac:dyDescent="0.2">
      <c r="B1134" s="1"/>
      <c r="C1134" s="3"/>
      <c r="D1134" s="3"/>
      <c r="E1134" s="3"/>
      <c r="F1134" s="3"/>
      <c r="G1134" s="4"/>
      <c r="H1134" s="5"/>
    </row>
    <row r="1135" spans="2:8" x14ac:dyDescent="0.2">
      <c r="B1135" s="1"/>
      <c r="C1135" s="3"/>
      <c r="D1135" s="3"/>
      <c r="E1135" s="3"/>
      <c r="F1135" s="3"/>
      <c r="G1135" s="4"/>
      <c r="H1135" s="5"/>
    </row>
    <row r="1136" spans="2:8" x14ac:dyDescent="0.2">
      <c r="B1136" s="1"/>
      <c r="C1136" s="3"/>
      <c r="D1136" s="3"/>
      <c r="E1136" s="3"/>
      <c r="F1136" s="3"/>
      <c r="G1136" s="6"/>
      <c r="H1136" s="5"/>
    </row>
    <row r="1137" spans="2:8" x14ac:dyDescent="0.2">
      <c r="B1137" s="1"/>
      <c r="C1137" s="3"/>
      <c r="D1137" s="3"/>
      <c r="E1137" s="3"/>
      <c r="F1137" s="3"/>
      <c r="G1137" s="4"/>
      <c r="H1137" s="5"/>
    </row>
    <row r="1138" spans="2:8" x14ac:dyDescent="0.2">
      <c r="B1138" s="1"/>
      <c r="C1138" s="3"/>
      <c r="D1138" s="3"/>
      <c r="E1138" s="3"/>
      <c r="F1138" s="3"/>
      <c r="G1138" s="4"/>
      <c r="H1138" s="5"/>
    </row>
    <row r="1139" spans="2:8" x14ac:dyDescent="0.2">
      <c r="B1139" s="1"/>
      <c r="C1139" s="3"/>
      <c r="D1139" s="3"/>
      <c r="E1139" s="3"/>
      <c r="F1139" s="3"/>
      <c r="G1139" s="4"/>
      <c r="H1139" s="5"/>
    </row>
    <row r="1140" spans="2:8" x14ac:dyDescent="0.2">
      <c r="B1140" s="1"/>
      <c r="C1140" s="3"/>
      <c r="D1140" s="3"/>
      <c r="E1140" s="3"/>
      <c r="F1140" s="3"/>
      <c r="G1140" s="4"/>
      <c r="H1140" s="5"/>
    </row>
    <row r="1141" spans="2:8" x14ac:dyDescent="0.2">
      <c r="B1141" s="1"/>
      <c r="C1141" s="3"/>
      <c r="D1141" s="3"/>
      <c r="E1141" s="3"/>
      <c r="F1141" s="3"/>
      <c r="G1141" s="4"/>
      <c r="H1141" s="5"/>
    </row>
    <row r="1142" spans="2:8" x14ac:dyDescent="0.2">
      <c r="B1142" s="1"/>
      <c r="C1142" s="3"/>
      <c r="D1142" s="3"/>
      <c r="E1142" s="3"/>
      <c r="F1142" s="3"/>
      <c r="G1142" s="4"/>
      <c r="H1142" s="5"/>
    </row>
    <row r="1143" spans="2:8" x14ac:dyDescent="0.2">
      <c r="B1143" s="1"/>
      <c r="C1143" s="3"/>
      <c r="D1143" s="3"/>
      <c r="E1143" s="3"/>
      <c r="F1143" s="3"/>
      <c r="G1143" s="4"/>
      <c r="H1143" s="5"/>
    </row>
    <row r="1144" spans="2:8" x14ac:dyDescent="0.2">
      <c r="B1144" s="1"/>
      <c r="C1144" s="3"/>
      <c r="D1144" s="3"/>
      <c r="E1144" s="3"/>
      <c r="F1144" s="3"/>
      <c r="G1144" s="6"/>
      <c r="H1144" s="5"/>
    </row>
    <row r="1145" spans="2:8" x14ac:dyDescent="0.2">
      <c r="B1145" s="1"/>
      <c r="C1145" s="3"/>
      <c r="D1145" s="3"/>
      <c r="E1145" s="3"/>
      <c r="F1145" s="3"/>
      <c r="G1145" s="4"/>
      <c r="H1145" s="5"/>
    </row>
    <row r="1146" spans="2:8" x14ac:dyDescent="0.2">
      <c r="B1146" s="1"/>
      <c r="C1146" s="3"/>
      <c r="D1146" s="3"/>
      <c r="E1146" s="3"/>
      <c r="F1146" s="3"/>
      <c r="G1146" s="4"/>
      <c r="H1146" s="5"/>
    </row>
    <row r="1147" spans="2:8" x14ac:dyDescent="0.2">
      <c r="B1147" s="1"/>
      <c r="C1147" s="3"/>
      <c r="D1147" s="3"/>
      <c r="E1147" s="3"/>
      <c r="F1147" s="3"/>
      <c r="G1147" s="4"/>
      <c r="H1147" s="5"/>
    </row>
    <row r="1148" spans="2:8" x14ac:dyDescent="0.2">
      <c r="B1148" s="1"/>
      <c r="C1148" s="3"/>
      <c r="D1148" s="3"/>
      <c r="E1148" s="3"/>
      <c r="F1148" s="3"/>
      <c r="G1148" s="4"/>
      <c r="H1148" s="5"/>
    </row>
    <row r="1149" spans="2:8" x14ac:dyDescent="0.2">
      <c r="B1149" s="1"/>
      <c r="C1149" s="3"/>
      <c r="D1149" s="3"/>
      <c r="E1149" s="3"/>
      <c r="F1149" s="3"/>
      <c r="G1149" s="4"/>
      <c r="H1149" s="5"/>
    </row>
    <row r="1150" spans="2:8" x14ac:dyDescent="0.2">
      <c r="B1150" s="1"/>
      <c r="C1150" s="3"/>
      <c r="D1150" s="3"/>
      <c r="E1150" s="3"/>
      <c r="F1150" s="3"/>
      <c r="G1150" s="4"/>
      <c r="H1150" s="5"/>
    </row>
    <row r="1151" spans="2:8" x14ac:dyDescent="0.2">
      <c r="B1151" s="1"/>
      <c r="C1151" s="3"/>
      <c r="D1151" s="3"/>
      <c r="E1151" s="3"/>
      <c r="F1151" s="3"/>
      <c r="G1151" s="6"/>
      <c r="H1151" s="5"/>
    </row>
    <row r="1152" spans="2:8" x14ac:dyDescent="0.2">
      <c r="B1152" s="1"/>
      <c r="C1152" s="3"/>
      <c r="D1152" s="3"/>
      <c r="E1152" s="3"/>
      <c r="F1152" s="3"/>
      <c r="G1152" s="4"/>
      <c r="H1152" s="5"/>
    </row>
    <row r="1153" spans="2:8" x14ac:dyDescent="0.2">
      <c r="B1153" s="1"/>
      <c r="C1153" s="3"/>
      <c r="D1153" s="3"/>
      <c r="E1153" s="3"/>
      <c r="F1153" s="3"/>
      <c r="G1153" s="4"/>
      <c r="H1153" s="5"/>
    </row>
    <row r="1154" spans="2:8" x14ac:dyDescent="0.2">
      <c r="B1154" s="1"/>
      <c r="C1154" s="3"/>
      <c r="D1154" s="3"/>
      <c r="E1154" s="3"/>
      <c r="F1154" s="3"/>
      <c r="G1154" s="4"/>
      <c r="H1154" s="5"/>
    </row>
    <row r="1155" spans="2:8" x14ac:dyDescent="0.2">
      <c r="B1155" s="1"/>
      <c r="C1155" s="3"/>
      <c r="D1155" s="3"/>
      <c r="E1155" s="3"/>
      <c r="F1155" s="3"/>
      <c r="G1155" s="4"/>
      <c r="H1155" s="5"/>
    </row>
    <row r="1156" spans="2:8" x14ac:dyDescent="0.2">
      <c r="B1156" s="1"/>
      <c r="C1156" s="3"/>
      <c r="D1156" s="3"/>
      <c r="E1156" s="3"/>
      <c r="F1156" s="3"/>
      <c r="G1156" s="4"/>
      <c r="H1156" s="5"/>
    </row>
    <row r="1157" spans="2:8" x14ac:dyDescent="0.2">
      <c r="B1157" s="1"/>
      <c r="C1157" s="3"/>
      <c r="D1157" s="3"/>
      <c r="E1157" s="3"/>
      <c r="F1157" s="3"/>
      <c r="G1157" s="4"/>
      <c r="H1157" s="5"/>
    </row>
    <row r="1158" spans="2:8" x14ac:dyDescent="0.2">
      <c r="B1158" s="1"/>
      <c r="C1158" s="3"/>
      <c r="D1158" s="3"/>
      <c r="E1158" s="3"/>
      <c r="F1158" s="3"/>
      <c r="G1158" s="4"/>
      <c r="H1158" s="5"/>
    </row>
    <row r="1159" spans="2:8" x14ac:dyDescent="0.2">
      <c r="B1159" s="1"/>
      <c r="C1159" s="3"/>
      <c r="D1159" s="3"/>
      <c r="E1159" s="3"/>
      <c r="F1159" s="3"/>
      <c r="G1159" s="4"/>
      <c r="H1159" s="5"/>
    </row>
    <row r="1160" spans="2:8" x14ac:dyDescent="0.2">
      <c r="B1160" s="1"/>
      <c r="C1160" s="3"/>
      <c r="D1160" s="3"/>
      <c r="E1160" s="3"/>
      <c r="F1160" s="3"/>
      <c r="G1160" s="4"/>
      <c r="H1160" s="5"/>
    </row>
    <row r="1161" spans="2:8" x14ac:dyDescent="0.2">
      <c r="B1161" s="1"/>
      <c r="C1161" s="3"/>
      <c r="D1161" s="3"/>
      <c r="E1161" s="3"/>
      <c r="F1161" s="3"/>
      <c r="G1161" s="4"/>
      <c r="H1161" s="5"/>
    </row>
    <row r="1162" spans="2:8" x14ac:dyDescent="0.2">
      <c r="B1162" s="1"/>
      <c r="C1162" s="3"/>
      <c r="D1162" s="3"/>
      <c r="E1162" s="3"/>
      <c r="F1162" s="3"/>
      <c r="G1162" s="4"/>
      <c r="H1162" s="5"/>
    </row>
    <row r="1163" spans="2:8" x14ac:dyDescent="0.2">
      <c r="B1163" s="1"/>
      <c r="C1163" s="3"/>
      <c r="D1163" s="3"/>
      <c r="E1163" s="3"/>
      <c r="F1163" s="3"/>
      <c r="G1163" s="4"/>
      <c r="H1163" s="5"/>
    </row>
    <row r="1164" spans="2:8" x14ac:dyDescent="0.2">
      <c r="B1164" s="1"/>
      <c r="C1164" s="3"/>
      <c r="D1164" s="3"/>
      <c r="E1164" s="3"/>
      <c r="F1164" s="3"/>
      <c r="G1164" s="4"/>
      <c r="H1164" s="5"/>
    </row>
    <row r="1165" spans="2:8" x14ac:dyDescent="0.2">
      <c r="B1165" s="1"/>
      <c r="C1165" s="3"/>
      <c r="D1165" s="3"/>
      <c r="E1165" s="3"/>
      <c r="F1165" s="3"/>
      <c r="G1165" s="4"/>
      <c r="H1165" s="5"/>
    </row>
    <row r="1166" spans="2:8" x14ac:dyDescent="0.2">
      <c r="B1166" s="1"/>
      <c r="C1166" s="3"/>
      <c r="D1166" s="3"/>
      <c r="E1166" s="3"/>
      <c r="F1166" s="3"/>
      <c r="G1166" s="6"/>
      <c r="H1166" s="5"/>
    </row>
    <row r="1167" spans="2:8" x14ac:dyDescent="0.2">
      <c r="B1167" s="1"/>
      <c r="C1167" s="3"/>
      <c r="D1167" s="3"/>
      <c r="E1167" s="3"/>
      <c r="F1167" s="3"/>
      <c r="G1167" s="4"/>
      <c r="H1167" s="5"/>
    </row>
    <row r="1168" spans="2:8" x14ac:dyDescent="0.2">
      <c r="B1168" s="1"/>
      <c r="C1168" s="3"/>
      <c r="D1168" s="3"/>
      <c r="E1168" s="3"/>
      <c r="F1168" s="3"/>
      <c r="G1168" s="4"/>
      <c r="H1168" s="5"/>
    </row>
    <row r="1169" spans="2:8" x14ac:dyDescent="0.2">
      <c r="B1169" s="1"/>
      <c r="C1169" s="3"/>
      <c r="D1169" s="3"/>
      <c r="E1169" s="3"/>
      <c r="F1169" s="3"/>
      <c r="G1169" s="6"/>
      <c r="H1169" s="5"/>
    </row>
    <row r="1170" spans="2:8" x14ac:dyDescent="0.2">
      <c r="B1170" s="1"/>
      <c r="C1170" s="3"/>
      <c r="D1170" s="3"/>
      <c r="E1170" s="3"/>
      <c r="F1170" s="3"/>
      <c r="G1170" s="4"/>
      <c r="H1170" s="5"/>
    </row>
    <row r="1171" spans="2:8" x14ac:dyDescent="0.2">
      <c r="B1171" s="1"/>
      <c r="C1171" s="3"/>
      <c r="D1171" s="3"/>
      <c r="E1171" s="3"/>
      <c r="F1171" s="3"/>
      <c r="G1171" s="6"/>
      <c r="H1171" s="5"/>
    </row>
    <row r="1172" spans="2:8" x14ac:dyDescent="0.2">
      <c r="B1172" s="1"/>
      <c r="C1172" s="3"/>
      <c r="D1172" s="3"/>
      <c r="E1172" s="3"/>
      <c r="F1172" s="3"/>
      <c r="G1172" s="4"/>
      <c r="H1172" s="5"/>
    </row>
    <row r="1173" spans="2:8" x14ac:dyDescent="0.2">
      <c r="B1173" s="1"/>
      <c r="C1173" s="3"/>
      <c r="D1173" s="3"/>
      <c r="E1173" s="3"/>
      <c r="F1173" s="3"/>
      <c r="G1173" s="4"/>
      <c r="H1173" s="5"/>
    </row>
    <row r="1174" spans="2:8" x14ac:dyDescent="0.2">
      <c r="B1174" s="1"/>
      <c r="C1174" s="3"/>
      <c r="D1174" s="3"/>
      <c r="E1174" s="3"/>
      <c r="F1174" s="3"/>
      <c r="G1174" s="4"/>
      <c r="H1174" s="5"/>
    </row>
    <row r="1175" spans="2:8" x14ac:dyDescent="0.2">
      <c r="B1175" s="1"/>
      <c r="C1175" s="3"/>
      <c r="D1175" s="3"/>
      <c r="E1175" s="3"/>
      <c r="F1175" s="3"/>
      <c r="G1175" s="4"/>
      <c r="H1175" s="5"/>
    </row>
    <row r="1176" spans="2:8" x14ac:dyDescent="0.2">
      <c r="B1176" s="1"/>
      <c r="C1176" s="3"/>
      <c r="D1176" s="3"/>
      <c r="E1176" s="3"/>
      <c r="F1176" s="3"/>
      <c r="G1176" s="6"/>
      <c r="H1176" s="5"/>
    </row>
    <row r="1177" spans="2:8" x14ac:dyDescent="0.2">
      <c r="B1177" s="1"/>
      <c r="C1177" s="3"/>
      <c r="D1177" s="3"/>
      <c r="E1177" s="3"/>
      <c r="F1177" s="3"/>
      <c r="G1177" s="4"/>
      <c r="H1177" s="5"/>
    </row>
    <row r="1178" spans="2:8" x14ac:dyDescent="0.2">
      <c r="B1178" s="1"/>
      <c r="C1178" s="3"/>
      <c r="D1178" s="3"/>
      <c r="E1178" s="3"/>
      <c r="F1178" s="3"/>
      <c r="G1178" s="4"/>
      <c r="H1178" s="5"/>
    </row>
    <row r="1179" spans="2:8" x14ac:dyDescent="0.2">
      <c r="B1179" s="1"/>
      <c r="C1179" s="3"/>
      <c r="D1179" s="3"/>
      <c r="E1179" s="3"/>
      <c r="F1179" s="3"/>
      <c r="G1179" s="4"/>
      <c r="H1179" s="5"/>
    </row>
    <row r="1180" spans="2:8" x14ac:dyDescent="0.2">
      <c r="B1180" s="1"/>
      <c r="C1180" s="3"/>
      <c r="D1180" s="3"/>
      <c r="E1180" s="3"/>
      <c r="F1180" s="3"/>
      <c r="G1180" s="4"/>
      <c r="H1180" s="5"/>
    </row>
    <row r="1181" spans="2:8" x14ac:dyDescent="0.2">
      <c r="B1181" s="1"/>
      <c r="C1181" s="3"/>
      <c r="D1181" s="3"/>
      <c r="E1181" s="3"/>
      <c r="F1181" s="3"/>
      <c r="G1181" s="6"/>
      <c r="H1181" s="5"/>
    </row>
    <row r="1182" spans="2:8" x14ac:dyDescent="0.2">
      <c r="B1182" s="1"/>
      <c r="C1182" s="3"/>
      <c r="D1182" s="3"/>
      <c r="E1182" s="3"/>
      <c r="F1182" s="3"/>
      <c r="G1182" s="4"/>
      <c r="H1182" s="5"/>
    </row>
    <row r="1183" spans="2:8" x14ac:dyDescent="0.2">
      <c r="B1183" s="1"/>
      <c r="C1183" s="3"/>
      <c r="D1183" s="3"/>
      <c r="E1183" s="3"/>
      <c r="F1183" s="3"/>
      <c r="G1183" s="4"/>
      <c r="H1183" s="5"/>
    </row>
    <row r="1184" spans="2:8" x14ac:dyDescent="0.2">
      <c r="B1184" s="1"/>
      <c r="C1184" s="3"/>
      <c r="D1184" s="3"/>
      <c r="E1184" s="3"/>
      <c r="F1184" s="3"/>
      <c r="G1184" s="4"/>
      <c r="H1184" s="5"/>
    </row>
    <row r="1185" spans="2:8" x14ac:dyDescent="0.2">
      <c r="B1185" s="1"/>
      <c r="C1185" s="3"/>
      <c r="D1185" s="3"/>
      <c r="E1185" s="3"/>
      <c r="F1185" s="3"/>
      <c r="G1185" s="4"/>
      <c r="H1185" s="5"/>
    </row>
    <row r="1186" spans="2:8" x14ac:dyDescent="0.2">
      <c r="B1186" s="1"/>
      <c r="C1186" s="3"/>
      <c r="D1186" s="3"/>
      <c r="E1186" s="3"/>
      <c r="F1186" s="3"/>
      <c r="G1186" s="4"/>
      <c r="H1186" s="5"/>
    </row>
    <row r="1187" spans="2:8" x14ac:dyDescent="0.2">
      <c r="B1187" s="1"/>
      <c r="C1187" s="3"/>
      <c r="D1187" s="3"/>
      <c r="E1187" s="3"/>
      <c r="F1187" s="3"/>
      <c r="G1187" s="4"/>
      <c r="H1187" s="5"/>
    </row>
    <row r="1188" spans="2:8" x14ac:dyDescent="0.2">
      <c r="B1188" s="1"/>
      <c r="C1188" s="3"/>
      <c r="D1188" s="3"/>
      <c r="E1188" s="3"/>
      <c r="F1188" s="3"/>
      <c r="G1188" s="4"/>
      <c r="H1188" s="5"/>
    </row>
    <row r="1189" spans="2:8" x14ac:dyDescent="0.2">
      <c r="B1189" s="1"/>
      <c r="C1189" s="3"/>
      <c r="D1189" s="3"/>
      <c r="E1189" s="3"/>
      <c r="F1189" s="3"/>
      <c r="G1189" s="4"/>
      <c r="H1189" s="5"/>
    </row>
    <row r="1190" spans="2:8" x14ac:dyDescent="0.2">
      <c r="B1190" s="1"/>
      <c r="C1190" s="3"/>
      <c r="D1190" s="3"/>
      <c r="E1190" s="3"/>
      <c r="F1190" s="3"/>
      <c r="G1190" s="4"/>
      <c r="H1190" s="5"/>
    </row>
    <row r="1191" spans="2:8" x14ac:dyDescent="0.2">
      <c r="B1191" s="1"/>
      <c r="C1191" s="3"/>
      <c r="D1191" s="3"/>
      <c r="E1191" s="3"/>
      <c r="F1191" s="3"/>
      <c r="G1191" s="4"/>
      <c r="H1191" s="5"/>
    </row>
    <row r="1192" spans="2:8" x14ac:dyDescent="0.2">
      <c r="B1192" s="1"/>
      <c r="C1192" s="3"/>
      <c r="D1192" s="3"/>
      <c r="E1192" s="3"/>
      <c r="F1192" s="3"/>
      <c r="G1192" s="4"/>
      <c r="H1192" s="5"/>
    </row>
    <row r="1193" spans="2:8" x14ac:dyDescent="0.2">
      <c r="B1193" s="1"/>
      <c r="C1193" s="3"/>
      <c r="D1193" s="3"/>
      <c r="E1193" s="3"/>
      <c r="F1193" s="3"/>
      <c r="G1193" s="4"/>
      <c r="H1193" s="5"/>
    </row>
    <row r="1194" spans="2:8" x14ac:dyDescent="0.2">
      <c r="B1194" s="1"/>
      <c r="C1194" s="3"/>
      <c r="D1194" s="3"/>
      <c r="E1194" s="3"/>
      <c r="F1194" s="3"/>
      <c r="G1194" s="4"/>
      <c r="H1194" s="5"/>
    </row>
    <row r="1195" spans="2:8" x14ac:dyDescent="0.2">
      <c r="B1195" s="1"/>
      <c r="C1195" s="3"/>
      <c r="D1195" s="3"/>
      <c r="E1195" s="3"/>
      <c r="F1195" s="3"/>
      <c r="G1195" s="4"/>
      <c r="H1195" s="5"/>
    </row>
    <row r="1196" spans="2:8" x14ac:dyDescent="0.2">
      <c r="B1196" s="1"/>
      <c r="C1196" s="3"/>
      <c r="D1196" s="3"/>
      <c r="E1196" s="3"/>
      <c r="F1196" s="3"/>
      <c r="G1196" s="4"/>
      <c r="H1196" s="5"/>
    </row>
    <row r="1197" spans="2:8" x14ac:dyDescent="0.2">
      <c r="B1197" s="1"/>
      <c r="C1197" s="3"/>
      <c r="D1197" s="3"/>
      <c r="E1197" s="3"/>
      <c r="F1197" s="3"/>
      <c r="G1197" s="4"/>
      <c r="H1197" s="5"/>
    </row>
    <row r="1198" spans="2:8" x14ac:dyDescent="0.2">
      <c r="B1198" s="1"/>
      <c r="C1198" s="3"/>
      <c r="D1198" s="3"/>
      <c r="E1198" s="3"/>
      <c r="F1198" s="3"/>
      <c r="G1198" s="4"/>
      <c r="H1198" s="5"/>
    </row>
    <row r="1199" spans="2:8" x14ac:dyDescent="0.2">
      <c r="B1199" s="1"/>
      <c r="C1199" s="3"/>
      <c r="D1199" s="3"/>
      <c r="E1199" s="3"/>
      <c r="F1199" s="3"/>
      <c r="G1199" s="4"/>
      <c r="H1199" s="5"/>
    </row>
    <row r="1200" spans="2:8" x14ac:dyDescent="0.2">
      <c r="B1200" s="1"/>
      <c r="C1200" s="3"/>
      <c r="D1200" s="3"/>
      <c r="E1200" s="3"/>
      <c r="F1200" s="3"/>
      <c r="G1200" s="4"/>
      <c r="H1200" s="5"/>
    </row>
    <row r="1201" spans="2:8" x14ac:dyDescent="0.2">
      <c r="B1201" s="1"/>
      <c r="C1201" s="3"/>
      <c r="D1201" s="3"/>
      <c r="E1201" s="3"/>
      <c r="F1201" s="3"/>
      <c r="G1201" s="4"/>
      <c r="H1201" s="5"/>
    </row>
    <row r="1202" spans="2:8" x14ac:dyDescent="0.2">
      <c r="B1202" s="1"/>
      <c r="C1202" s="3"/>
      <c r="D1202" s="3"/>
      <c r="E1202" s="3"/>
      <c r="F1202" s="3"/>
      <c r="G1202" s="4"/>
      <c r="H1202" s="5"/>
    </row>
    <row r="1203" spans="2:8" x14ac:dyDescent="0.2">
      <c r="B1203" s="1"/>
      <c r="C1203" s="3"/>
      <c r="D1203" s="3"/>
      <c r="E1203" s="3"/>
      <c r="F1203" s="3"/>
      <c r="G1203" s="4"/>
      <c r="H1203" s="5"/>
    </row>
    <row r="1204" spans="2:8" x14ac:dyDescent="0.2">
      <c r="B1204" s="1"/>
      <c r="C1204" s="3"/>
      <c r="D1204" s="3"/>
      <c r="E1204" s="3"/>
      <c r="F1204" s="3"/>
      <c r="G1204" s="6"/>
      <c r="H1204" s="5"/>
    </row>
    <row r="1205" spans="2:8" x14ac:dyDescent="0.2">
      <c r="B1205" s="1"/>
      <c r="C1205" s="3"/>
      <c r="D1205" s="3"/>
      <c r="E1205" s="3"/>
      <c r="F1205" s="3"/>
      <c r="G1205" s="4"/>
      <c r="H1205" s="5"/>
    </row>
    <row r="1206" spans="2:8" x14ac:dyDescent="0.2">
      <c r="B1206" s="1"/>
      <c r="C1206" s="3"/>
      <c r="D1206" s="3"/>
      <c r="E1206" s="3"/>
      <c r="F1206" s="3"/>
      <c r="G1206" s="4"/>
      <c r="H1206" s="5"/>
    </row>
    <row r="1207" spans="2:8" x14ac:dyDescent="0.2">
      <c r="B1207" s="1"/>
      <c r="C1207" s="3"/>
      <c r="D1207" s="3"/>
      <c r="E1207" s="3"/>
      <c r="F1207" s="3"/>
      <c r="G1207" s="4"/>
      <c r="H1207" s="5"/>
    </row>
    <row r="1208" spans="2:8" x14ac:dyDescent="0.2">
      <c r="B1208" s="1"/>
      <c r="C1208" s="3"/>
      <c r="D1208" s="3"/>
      <c r="E1208" s="3"/>
      <c r="F1208" s="3"/>
      <c r="G1208" s="4"/>
      <c r="H1208" s="5"/>
    </row>
    <row r="1209" spans="2:8" x14ac:dyDescent="0.2">
      <c r="B1209" s="1"/>
      <c r="C1209" s="3"/>
      <c r="D1209" s="3"/>
      <c r="E1209" s="3"/>
      <c r="F1209" s="3"/>
      <c r="G1209" s="4"/>
      <c r="H1209" s="5"/>
    </row>
    <row r="1210" spans="2:8" x14ac:dyDescent="0.2">
      <c r="B1210" s="1"/>
      <c r="C1210" s="3"/>
      <c r="D1210" s="3"/>
      <c r="E1210" s="3"/>
      <c r="F1210" s="3"/>
      <c r="G1210" s="4"/>
      <c r="H1210" s="5"/>
    </row>
    <row r="1211" spans="2:8" x14ac:dyDescent="0.2">
      <c r="B1211" s="1"/>
      <c r="C1211" s="3"/>
      <c r="D1211" s="3"/>
      <c r="E1211" s="3"/>
      <c r="F1211" s="3"/>
      <c r="G1211" s="4"/>
      <c r="H1211" s="5"/>
    </row>
    <row r="1212" spans="2:8" x14ac:dyDescent="0.2">
      <c r="B1212" s="1"/>
      <c r="C1212" s="3"/>
      <c r="D1212" s="3"/>
      <c r="E1212" s="3"/>
      <c r="F1212" s="3"/>
      <c r="G1212" s="4"/>
      <c r="H1212" s="5"/>
    </row>
    <row r="1213" spans="2:8" x14ac:dyDescent="0.2">
      <c r="B1213" s="1"/>
      <c r="C1213" s="3"/>
      <c r="D1213" s="3"/>
      <c r="E1213" s="3"/>
      <c r="F1213" s="3"/>
      <c r="G1213" s="4"/>
      <c r="H1213" s="5"/>
    </row>
    <row r="1214" spans="2:8" x14ac:dyDescent="0.2">
      <c r="B1214" s="1"/>
      <c r="C1214" s="3"/>
      <c r="D1214" s="3"/>
      <c r="E1214" s="3"/>
      <c r="F1214" s="3"/>
      <c r="G1214" s="4"/>
      <c r="H1214" s="5"/>
    </row>
    <row r="1215" spans="2:8" x14ac:dyDescent="0.2">
      <c r="B1215" s="1"/>
      <c r="C1215" s="3"/>
      <c r="D1215" s="3"/>
      <c r="E1215" s="3"/>
      <c r="F1215" s="3"/>
      <c r="G1215" s="4"/>
      <c r="H1215" s="5"/>
    </row>
    <row r="1216" spans="2:8" x14ac:dyDescent="0.2">
      <c r="B1216" s="1"/>
      <c r="C1216" s="3"/>
      <c r="D1216" s="3"/>
      <c r="E1216" s="3"/>
      <c r="F1216" s="3"/>
      <c r="G1216" s="4"/>
      <c r="H1216" s="5"/>
    </row>
    <row r="1217" spans="2:8" x14ac:dyDescent="0.2">
      <c r="B1217" s="1"/>
      <c r="C1217" s="3"/>
      <c r="D1217" s="3"/>
      <c r="E1217" s="3"/>
      <c r="F1217" s="3"/>
      <c r="G1217" s="4"/>
      <c r="H1217" s="5"/>
    </row>
    <row r="1218" spans="2:8" x14ac:dyDescent="0.2">
      <c r="B1218" s="1"/>
      <c r="C1218" s="3"/>
      <c r="D1218" s="3"/>
      <c r="E1218" s="3"/>
      <c r="F1218" s="3"/>
      <c r="G1218" s="6"/>
      <c r="H1218" s="5"/>
    </row>
    <row r="1219" spans="2:8" x14ac:dyDescent="0.2">
      <c r="B1219" s="1"/>
      <c r="C1219" s="3"/>
      <c r="D1219" s="3"/>
      <c r="E1219" s="3"/>
      <c r="F1219" s="3"/>
      <c r="G1219" s="4"/>
      <c r="H1219" s="5"/>
    </row>
    <row r="1220" spans="2:8" x14ac:dyDescent="0.2">
      <c r="B1220" s="1"/>
      <c r="C1220" s="3"/>
      <c r="D1220" s="3"/>
      <c r="E1220" s="3"/>
      <c r="F1220" s="3"/>
      <c r="G1220" s="4"/>
      <c r="H1220" s="5"/>
    </row>
    <row r="1221" spans="2:8" x14ac:dyDescent="0.2">
      <c r="B1221" s="1"/>
      <c r="C1221" s="3"/>
      <c r="D1221" s="3"/>
      <c r="E1221" s="3"/>
      <c r="F1221" s="3"/>
      <c r="G1221" s="4"/>
      <c r="H1221" s="5"/>
    </row>
    <row r="1222" spans="2:8" x14ac:dyDescent="0.2">
      <c r="B1222" s="1"/>
      <c r="C1222" s="3"/>
      <c r="D1222" s="3"/>
      <c r="E1222" s="3"/>
      <c r="F1222" s="3"/>
      <c r="G1222" s="4"/>
      <c r="H1222" s="5"/>
    </row>
    <row r="1223" spans="2:8" x14ac:dyDescent="0.2">
      <c r="B1223" s="1"/>
      <c r="C1223" s="3"/>
      <c r="D1223" s="3"/>
      <c r="E1223" s="3"/>
      <c r="F1223" s="3"/>
      <c r="G1223" s="4"/>
      <c r="H1223" s="5"/>
    </row>
    <row r="1224" spans="2:8" x14ac:dyDescent="0.2">
      <c r="B1224" s="1"/>
      <c r="C1224" s="3"/>
      <c r="D1224" s="3"/>
      <c r="E1224" s="3"/>
      <c r="F1224" s="3"/>
      <c r="G1224" s="4"/>
      <c r="H1224" s="5"/>
    </row>
    <row r="1225" spans="2:8" x14ac:dyDescent="0.2">
      <c r="B1225" s="1"/>
      <c r="C1225" s="3"/>
      <c r="D1225" s="3"/>
      <c r="E1225" s="3"/>
      <c r="F1225" s="3"/>
      <c r="G1225" s="4"/>
      <c r="H1225" s="5"/>
    </row>
    <row r="1226" spans="2:8" x14ac:dyDescent="0.2">
      <c r="B1226" s="1"/>
      <c r="C1226" s="3"/>
      <c r="D1226" s="3"/>
      <c r="E1226" s="3"/>
      <c r="F1226" s="3"/>
      <c r="G1226" s="4"/>
      <c r="H1226" s="5"/>
    </row>
    <row r="1227" spans="2:8" x14ac:dyDescent="0.2">
      <c r="B1227" s="1"/>
      <c r="C1227" s="3"/>
      <c r="D1227" s="3"/>
      <c r="E1227" s="3"/>
      <c r="F1227" s="3"/>
      <c r="G1227" s="4"/>
      <c r="H1227" s="5"/>
    </row>
    <row r="1228" spans="2:8" x14ac:dyDescent="0.2">
      <c r="B1228" s="1"/>
      <c r="C1228" s="3"/>
      <c r="D1228" s="3"/>
      <c r="E1228" s="3"/>
      <c r="F1228" s="3"/>
      <c r="G1228" s="4"/>
      <c r="H1228" s="5"/>
    </row>
    <row r="1229" spans="2:8" x14ac:dyDescent="0.2">
      <c r="B1229" s="1"/>
      <c r="C1229" s="3"/>
      <c r="D1229" s="3"/>
      <c r="E1229" s="3"/>
      <c r="F1229" s="3"/>
      <c r="G1229" s="4"/>
      <c r="H1229" s="5"/>
    </row>
    <row r="1230" spans="2:8" x14ac:dyDescent="0.2">
      <c r="B1230" s="1"/>
      <c r="C1230" s="3"/>
      <c r="D1230" s="3"/>
      <c r="E1230" s="3"/>
      <c r="F1230" s="3"/>
      <c r="G1230" s="4"/>
      <c r="H1230" s="5"/>
    </row>
    <row r="1231" spans="2:8" x14ac:dyDescent="0.2">
      <c r="B1231" s="1"/>
      <c r="C1231" s="3"/>
      <c r="D1231" s="3"/>
      <c r="E1231" s="3"/>
      <c r="F1231" s="3"/>
      <c r="G1231" s="4"/>
      <c r="H1231" s="5"/>
    </row>
    <row r="1232" spans="2:8" x14ac:dyDescent="0.2">
      <c r="B1232" s="1"/>
      <c r="C1232" s="3"/>
      <c r="D1232" s="3"/>
      <c r="E1232" s="3"/>
      <c r="F1232" s="3"/>
      <c r="G1232" s="6"/>
      <c r="H1232" s="5"/>
    </row>
    <row r="1233" spans="2:8" x14ac:dyDescent="0.2">
      <c r="B1233" s="1"/>
      <c r="C1233" s="3"/>
      <c r="D1233" s="3"/>
      <c r="E1233" s="3"/>
      <c r="F1233" s="3"/>
      <c r="G1233" s="4"/>
      <c r="H1233" s="5"/>
    </row>
    <row r="1234" spans="2:8" x14ac:dyDescent="0.2">
      <c r="B1234" s="1"/>
      <c r="C1234" s="3"/>
      <c r="D1234" s="3"/>
      <c r="E1234" s="3"/>
      <c r="F1234" s="3"/>
      <c r="G1234" s="4"/>
      <c r="H1234" s="5"/>
    </row>
    <row r="1235" spans="2:8" x14ac:dyDescent="0.2">
      <c r="B1235" s="1"/>
      <c r="C1235" s="3"/>
      <c r="D1235" s="3"/>
      <c r="E1235" s="3"/>
      <c r="F1235" s="3"/>
      <c r="G1235" s="4"/>
      <c r="H1235" s="5"/>
    </row>
    <row r="1236" spans="2:8" x14ac:dyDescent="0.2">
      <c r="B1236" s="1"/>
      <c r="C1236" s="3"/>
      <c r="D1236" s="3"/>
      <c r="E1236" s="3"/>
      <c r="F1236" s="3"/>
      <c r="G1236" s="4"/>
      <c r="H1236" s="5"/>
    </row>
    <row r="1237" spans="2:8" x14ac:dyDescent="0.2">
      <c r="B1237" s="1"/>
      <c r="C1237" s="3"/>
      <c r="D1237" s="3"/>
      <c r="E1237" s="3"/>
      <c r="F1237" s="3"/>
      <c r="G1237" s="4"/>
      <c r="H1237" s="5"/>
    </row>
    <row r="1238" spans="2:8" x14ac:dyDescent="0.2">
      <c r="B1238" s="1"/>
      <c r="C1238" s="3"/>
      <c r="D1238" s="3"/>
      <c r="E1238" s="3"/>
      <c r="F1238" s="3"/>
      <c r="G1238" s="4"/>
      <c r="H1238" s="5"/>
    </row>
    <row r="1239" spans="2:8" x14ac:dyDescent="0.2">
      <c r="B1239" s="1"/>
      <c r="C1239" s="3"/>
      <c r="D1239" s="3"/>
      <c r="E1239" s="3"/>
      <c r="F1239" s="3"/>
      <c r="G1239" s="4"/>
      <c r="H1239" s="5"/>
    </row>
    <row r="1240" spans="2:8" x14ac:dyDescent="0.2">
      <c r="B1240" s="1"/>
      <c r="C1240" s="3"/>
      <c r="D1240" s="3"/>
      <c r="E1240" s="3"/>
      <c r="F1240" s="3"/>
      <c r="G1240" s="4"/>
      <c r="H1240" s="5"/>
    </row>
    <row r="1241" spans="2:8" x14ac:dyDescent="0.2">
      <c r="B1241" s="1"/>
      <c r="C1241" s="3"/>
      <c r="D1241" s="3"/>
      <c r="E1241" s="3"/>
      <c r="F1241" s="3"/>
      <c r="G1241" s="4"/>
      <c r="H1241" s="5"/>
    </row>
    <row r="1242" spans="2:8" x14ac:dyDescent="0.2">
      <c r="B1242" s="1"/>
      <c r="C1242" s="3"/>
      <c r="D1242" s="3"/>
      <c r="E1242" s="3"/>
      <c r="F1242" s="3"/>
      <c r="G1242" s="4"/>
      <c r="H1242" s="5"/>
    </row>
    <row r="1243" spans="2:8" x14ac:dyDescent="0.2">
      <c r="B1243" s="1"/>
      <c r="C1243" s="3"/>
      <c r="D1243" s="3"/>
      <c r="E1243" s="3"/>
      <c r="F1243" s="3"/>
      <c r="G1243" s="4"/>
      <c r="H1243" s="5"/>
    </row>
    <row r="1244" spans="2:8" x14ac:dyDescent="0.2">
      <c r="B1244" s="1"/>
      <c r="C1244" s="3"/>
      <c r="D1244" s="3"/>
      <c r="E1244" s="3"/>
      <c r="F1244" s="3"/>
      <c r="G1244" s="4"/>
      <c r="H1244" s="5"/>
    </row>
    <row r="1245" spans="2:8" x14ac:dyDescent="0.2">
      <c r="B1245" s="1"/>
      <c r="C1245" s="3"/>
      <c r="D1245" s="3"/>
      <c r="E1245" s="3"/>
      <c r="F1245" s="3"/>
      <c r="G1245" s="4"/>
      <c r="H1245" s="5"/>
    </row>
    <row r="1246" spans="2:8" x14ac:dyDescent="0.2">
      <c r="B1246" s="1"/>
      <c r="C1246" s="3"/>
      <c r="D1246" s="3"/>
      <c r="E1246" s="3"/>
      <c r="F1246" s="3"/>
      <c r="G1246" s="4"/>
      <c r="H1246" s="5"/>
    </row>
    <row r="1247" spans="2:8" x14ac:dyDescent="0.2">
      <c r="B1247" s="1"/>
      <c r="C1247" s="3"/>
      <c r="D1247" s="3"/>
      <c r="E1247" s="3"/>
      <c r="F1247" s="3"/>
      <c r="G1247" s="4"/>
      <c r="H1247" s="5"/>
    </row>
    <row r="1248" spans="2:8" x14ac:dyDescent="0.2">
      <c r="B1248" s="1"/>
      <c r="C1248" s="3"/>
      <c r="D1248" s="3"/>
      <c r="E1248" s="3"/>
      <c r="F1248" s="3"/>
      <c r="G1248" s="4"/>
      <c r="H1248" s="5"/>
    </row>
    <row r="1249" spans="2:8" x14ac:dyDescent="0.2">
      <c r="B1249" s="1"/>
      <c r="C1249" s="3"/>
      <c r="D1249" s="3"/>
      <c r="E1249" s="3"/>
      <c r="F1249" s="3"/>
      <c r="G1249" s="4"/>
      <c r="H1249" s="5"/>
    </row>
    <row r="1250" spans="2:8" x14ac:dyDescent="0.2">
      <c r="B1250" s="1"/>
      <c r="C1250" s="3"/>
      <c r="D1250" s="3"/>
      <c r="E1250" s="3"/>
      <c r="F1250" s="3"/>
      <c r="G1250" s="4"/>
      <c r="H1250" s="5"/>
    </row>
    <row r="1251" spans="2:8" x14ac:dyDescent="0.2">
      <c r="B1251" s="1"/>
      <c r="C1251" s="3"/>
      <c r="D1251" s="3"/>
      <c r="E1251" s="3"/>
      <c r="F1251" s="3"/>
      <c r="G1251" s="4"/>
      <c r="H1251" s="5"/>
    </row>
    <row r="1252" spans="2:8" x14ac:dyDescent="0.2">
      <c r="B1252" s="1"/>
      <c r="C1252" s="3"/>
      <c r="D1252" s="3"/>
      <c r="E1252" s="3"/>
      <c r="F1252" s="3"/>
      <c r="G1252" s="4"/>
      <c r="H1252" s="5"/>
    </row>
    <row r="1253" spans="2:8" x14ac:dyDescent="0.2">
      <c r="B1253" s="1"/>
      <c r="C1253" s="3"/>
      <c r="D1253" s="3"/>
      <c r="E1253" s="3"/>
      <c r="F1253" s="3"/>
      <c r="G1253" s="4"/>
      <c r="H1253" s="5"/>
    </row>
    <row r="1254" spans="2:8" x14ac:dyDescent="0.2">
      <c r="B1254" s="1"/>
      <c r="C1254" s="3"/>
      <c r="D1254" s="3"/>
      <c r="E1254" s="3"/>
      <c r="F1254" s="3"/>
      <c r="G1254" s="4"/>
      <c r="H1254" s="5"/>
    </row>
    <row r="1255" spans="2:8" x14ac:dyDescent="0.2">
      <c r="B1255" s="1"/>
      <c r="C1255" s="3"/>
      <c r="D1255" s="3"/>
      <c r="E1255" s="3"/>
      <c r="F1255" s="3"/>
      <c r="G1255" s="4"/>
      <c r="H1255" s="5"/>
    </row>
    <row r="1256" spans="2:8" x14ac:dyDescent="0.2">
      <c r="B1256" s="1"/>
      <c r="C1256" s="3"/>
      <c r="D1256" s="3"/>
      <c r="E1256" s="3"/>
      <c r="F1256" s="3"/>
      <c r="G1256" s="4"/>
      <c r="H1256" s="5"/>
    </row>
    <row r="1257" spans="2:8" x14ac:dyDescent="0.2">
      <c r="B1257" s="1"/>
      <c r="C1257" s="3"/>
      <c r="D1257" s="3"/>
      <c r="E1257" s="3"/>
      <c r="F1257" s="3"/>
      <c r="G1257" s="6"/>
      <c r="H1257" s="5"/>
    </row>
    <row r="1258" spans="2:8" x14ac:dyDescent="0.2">
      <c r="B1258" s="1"/>
      <c r="C1258" s="3"/>
      <c r="D1258" s="3"/>
      <c r="E1258" s="3"/>
      <c r="F1258" s="3"/>
      <c r="G1258" s="6"/>
      <c r="H1258" s="5"/>
    </row>
    <row r="1259" spans="2:8" x14ac:dyDescent="0.2">
      <c r="B1259" s="1"/>
      <c r="C1259" s="3"/>
      <c r="D1259" s="3"/>
      <c r="E1259" s="3"/>
      <c r="F1259" s="3"/>
      <c r="G1259" s="4"/>
      <c r="H1259" s="5"/>
    </row>
    <row r="1260" spans="2:8" x14ac:dyDescent="0.2">
      <c r="B1260" s="1"/>
      <c r="C1260" s="3"/>
      <c r="D1260" s="3"/>
      <c r="E1260" s="3"/>
      <c r="F1260" s="3"/>
      <c r="G1260" s="4"/>
      <c r="H1260" s="5"/>
    </row>
    <row r="1261" spans="2:8" x14ac:dyDescent="0.2">
      <c r="B1261" s="1"/>
      <c r="C1261" s="3"/>
      <c r="D1261" s="3"/>
      <c r="E1261" s="3"/>
      <c r="F1261" s="3"/>
      <c r="G1261" s="4"/>
      <c r="H1261" s="5"/>
    </row>
    <row r="1262" spans="2:8" x14ac:dyDescent="0.2">
      <c r="B1262" s="1"/>
      <c r="C1262" s="3"/>
      <c r="D1262" s="3"/>
      <c r="E1262" s="3"/>
      <c r="F1262" s="3"/>
      <c r="G1262" s="6"/>
      <c r="H1262" s="5"/>
    </row>
    <row r="1263" spans="2:8" x14ac:dyDescent="0.2">
      <c r="B1263" s="1"/>
      <c r="C1263" s="3"/>
      <c r="D1263" s="3"/>
      <c r="E1263" s="3"/>
      <c r="F1263" s="3"/>
      <c r="G1263" s="4"/>
      <c r="H1263" s="5"/>
    </row>
    <row r="1264" spans="2:8" x14ac:dyDescent="0.2">
      <c r="B1264" s="1"/>
      <c r="C1264" s="3"/>
      <c r="D1264" s="3"/>
      <c r="E1264" s="3"/>
      <c r="F1264" s="3"/>
      <c r="G1264" s="4"/>
      <c r="H1264" s="5"/>
    </row>
    <row r="1265" spans="2:8" x14ac:dyDescent="0.2">
      <c r="B1265" s="1"/>
      <c r="C1265" s="3"/>
      <c r="D1265" s="3"/>
      <c r="E1265" s="3"/>
      <c r="F1265" s="3"/>
      <c r="G1265" s="4"/>
      <c r="H1265" s="5"/>
    </row>
    <row r="1266" spans="2:8" x14ac:dyDescent="0.2">
      <c r="B1266" s="1"/>
      <c r="C1266" s="3"/>
      <c r="D1266" s="3"/>
      <c r="E1266" s="3"/>
      <c r="F1266" s="3"/>
      <c r="G1266" s="4"/>
      <c r="H1266" s="5"/>
    </row>
    <row r="1267" spans="2:8" x14ac:dyDescent="0.2">
      <c r="B1267" s="1"/>
      <c r="C1267" s="3"/>
      <c r="D1267" s="3"/>
      <c r="E1267" s="3"/>
      <c r="F1267" s="3"/>
      <c r="G1267" s="4"/>
      <c r="H1267" s="5"/>
    </row>
    <row r="1268" spans="2:8" x14ac:dyDescent="0.2">
      <c r="B1268" s="1"/>
      <c r="C1268" s="3"/>
      <c r="D1268" s="3"/>
      <c r="E1268" s="3"/>
      <c r="F1268" s="3"/>
      <c r="G1268" s="4"/>
      <c r="H1268" s="5"/>
    </row>
    <row r="1269" spans="2:8" x14ac:dyDescent="0.2">
      <c r="B1269" s="1"/>
      <c r="C1269" s="3"/>
      <c r="D1269" s="3"/>
      <c r="E1269" s="3"/>
      <c r="F1269" s="3"/>
      <c r="G1269" s="4"/>
      <c r="H1269" s="5"/>
    </row>
    <row r="1270" spans="2:8" x14ac:dyDescent="0.2">
      <c r="B1270" s="1"/>
      <c r="C1270" s="3"/>
      <c r="D1270" s="3"/>
      <c r="E1270" s="3"/>
      <c r="F1270" s="3"/>
      <c r="G1270" s="4"/>
      <c r="H1270" s="5"/>
    </row>
    <row r="1271" spans="2:8" x14ac:dyDescent="0.2">
      <c r="B1271" s="1"/>
      <c r="C1271" s="3"/>
      <c r="D1271" s="3"/>
      <c r="E1271" s="3"/>
      <c r="F1271" s="3"/>
      <c r="G1271" s="4"/>
      <c r="H1271" s="5"/>
    </row>
    <row r="1272" spans="2:8" x14ac:dyDescent="0.2">
      <c r="B1272" s="1"/>
      <c r="C1272" s="3"/>
      <c r="D1272" s="3"/>
      <c r="E1272" s="3"/>
      <c r="F1272" s="3"/>
      <c r="G1272" s="4"/>
      <c r="H1272" s="5"/>
    </row>
    <row r="1273" spans="2:8" x14ac:dyDescent="0.2">
      <c r="B1273" s="1"/>
      <c r="C1273" s="3"/>
      <c r="D1273" s="3"/>
      <c r="E1273" s="3"/>
      <c r="F1273" s="3"/>
      <c r="G1273" s="4"/>
      <c r="H1273" s="5"/>
    </row>
    <row r="1274" spans="2:8" x14ac:dyDescent="0.2">
      <c r="B1274" s="1"/>
      <c r="C1274" s="3"/>
      <c r="D1274" s="3"/>
      <c r="E1274" s="3"/>
      <c r="F1274" s="3"/>
      <c r="G1274" s="4"/>
      <c r="H1274" s="5"/>
    </row>
    <row r="1275" spans="2:8" x14ac:dyDescent="0.2">
      <c r="B1275" s="1"/>
      <c r="C1275" s="3"/>
      <c r="D1275" s="3"/>
      <c r="E1275" s="3"/>
      <c r="F1275" s="3"/>
      <c r="G1275" s="4"/>
      <c r="H1275" s="5"/>
    </row>
    <row r="1276" spans="2:8" x14ac:dyDescent="0.2">
      <c r="B1276" s="1"/>
      <c r="C1276" s="3"/>
      <c r="D1276" s="3"/>
      <c r="E1276" s="3"/>
      <c r="F1276" s="3"/>
      <c r="G1276" s="4"/>
      <c r="H1276" s="5"/>
    </row>
    <row r="1277" spans="2:8" x14ac:dyDescent="0.2">
      <c r="B1277" s="1"/>
      <c r="C1277" s="3"/>
      <c r="D1277" s="3"/>
      <c r="E1277" s="3"/>
      <c r="F1277" s="3"/>
      <c r="G1277" s="4"/>
      <c r="H1277" s="5"/>
    </row>
    <row r="1278" spans="2:8" x14ac:dyDescent="0.2">
      <c r="B1278" s="1"/>
      <c r="C1278" s="3"/>
      <c r="D1278" s="3"/>
      <c r="E1278" s="3"/>
      <c r="F1278" s="3"/>
      <c r="G1278" s="4"/>
      <c r="H1278" s="5"/>
    </row>
    <row r="1279" spans="2:8" x14ac:dyDescent="0.2">
      <c r="B1279" s="1"/>
      <c r="C1279" s="3"/>
      <c r="D1279" s="3"/>
      <c r="E1279" s="3"/>
      <c r="F1279" s="3"/>
      <c r="G1279" s="6"/>
      <c r="H1279" s="5"/>
    </row>
    <row r="1280" spans="2:8" x14ac:dyDescent="0.2">
      <c r="B1280" s="1"/>
      <c r="C1280" s="3"/>
      <c r="D1280" s="3"/>
      <c r="E1280" s="3"/>
      <c r="F1280" s="3"/>
      <c r="G1280" s="4"/>
      <c r="H1280" s="5"/>
    </row>
    <row r="1281" spans="2:8" x14ac:dyDescent="0.2">
      <c r="B1281" s="1"/>
      <c r="C1281" s="3"/>
      <c r="D1281" s="3"/>
      <c r="E1281" s="3"/>
      <c r="F1281" s="3"/>
      <c r="G1281" s="4"/>
      <c r="H1281" s="5"/>
    </row>
    <row r="1282" spans="2:8" x14ac:dyDescent="0.2">
      <c r="B1282" s="1"/>
      <c r="C1282" s="3"/>
      <c r="D1282" s="3"/>
      <c r="E1282" s="3"/>
      <c r="F1282" s="3"/>
      <c r="G1282" s="4"/>
      <c r="H1282" s="5"/>
    </row>
    <row r="1283" spans="2:8" x14ac:dyDescent="0.2">
      <c r="B1283" s="1"/>
      <c r="C1283" s="3"/>
      <c r="D1283" s="3"/>
      <c r="E1283" s="3"/>
      <c r="F1283" s="3"/>
      <c r="G1283" s="6"/>
      <c r="H1283" s="5"/>
    </row>
    <row r="1284" spans="2:8" x14ac:dyDescent="0.2">
      <c r="B1284" s="1"/>
      <c r="C1284" s="3"/>
      <c r="D1284" s="3"/>
      <c r="E1284" s="3"/>
      <c r="F1284" s="3"/>
      <c r="G1284" s="6"/>
      <c r="H1284" s="5"/>
    </row>
    <row r="1285" spans="2:8" x14ac:dyDescent="0.2">
      <c r="B1285" s="1"/>
      <c r="C1285" s="3"/>
      <c r="D1285" s="3"/>
      <c r="E1285" s="3"/>
      <c r="F1285" s="3"/>
      <c r="G1285" s="4"/>
      <c r="H1285" s="5"/>
    </row>
    <row r="1286" spans="2:8" x14ac:dyDescent="0.2">
      <c r="B1286" s="1"/>
      <c r="C1286" s="3"/>
      <c r="D1286" s="3"/>
      <c r="E1286" s="3"/>
      <c r="F1286" s="3"/>
      <c r="G1286" s="6"/>
      <c r="H1286" s="5"/>
    </row>
    <row r="1287" spans="2:8" x14ac:dyDescent="0.2">
      <c r="B1287" s="1"/>
      <c r="C1287" s="3"/>
      <c r="D1287" s="3"/>
      <c r="E1287" s="3"/>
      <c r="F1287" s="3"/>
      <c r="G1287" s="4"/>
      <c r="H1287" s="5"/>
    </row>
    <row r="1288" spans="2:8" x14ac:dyDescent="0.2">
      <c r="B1288" s="1"/>
      <c r="C1288" s="3"/>
      <c r="D1288" s="3"/>
      <c r="E1288" s="3"/>
      <c r="F1288" s="3"/>
      <c r="G1288" s="4"/>
      <c r="H1288" s="5"/>
    </row>
    <row r="1289" spans="2:8" x14ac:dyDescent="0.2">
      <c r="B1289" s="1"/>
      <c r="C1289" s="3"/>
      <c r="D1289" s="3"/>
      <c r="E1289" s="3"/>
      <c r="F1289" s="3"/>
      <c r="G1289" s="4"/>
      <c r="H1289" s="5"/>
    </row>
    <row r="1290" spans="2:8" x14ac:dyDescent="0.2">
      <c r="B1290" s="1"/>
      <c r="C1290" s="3"/>
      <c r="D1290" s="3"/>
      <c r="E1290" s="3"/>
      <c r="F1290" s="3"/>
      <c r="G1290" s="4"/>
      <c r="H1290" s="5"/>
    </row>
    <row r="1291" spans="2:8" x14ac:dyDescent="0.2">
      <c r="B1291" s="1"/>
      <c r="C1291" s="3"/>
      <c r="D1291" s="3"/>
      <c r="E1291" s="3"/>
      <c r="F1291" s="3"/>
      <c r="G1291" s="4"/>
      <c r="H1291" s="5"/>
    </row>
    <row r="1292" spans="2:8" x14ac:dyDescent="0.2">
      <c r="B1292" s="1"/>
      <c r="C1292" s="3"/>
      <c r="D1292" s="3"/>
      <c r="E1292" s="3"/>
      <c r="F1292" s="3"/>
      <c r="G1292" s="4"/>
      <c r="H1292" s="5"/>
    </row>
    <row r="1293" spans="2:8" x14ac:dyDescent="0.2">
      <c r="B1293" s="1"/>
      <c r="C1293" s="3"/>
      <c r="D1293" s="3"/>
      <c r="E1293" s="3"/>
      <c r="F1293" s="3"/>
      <c r="G1293" s="4"/>
      <c r="H1293" s="5"/>
    </row>
    <row r="1294" spans="2:8" x14ac:dyDescent="0.2">
      <c r="B1294" s="1"/>
      <c r="C1294" s="3"/>
      <c r="D1294" s="3"/>
      <c r="E1294" s="3"/>
      <c r="F1294" s="3"/>
      <c r="G1294" s="4"/>
      <c r="H1294" s="5"/>
    </row>
    <row r="1295" spans="2:8" x14ac:dyDescent="0.2">
      <c r="B1295" s="1"/>
      <c r="C1295" s="3"/>
      <c r="D1295" s="3"/>
      <c r="E1295" s="3"/>
      <c r="F1295" s="3"/>
      <c r="G1295" s="4"/>
      <c r="H1295" s="5"/>
    </row>
    <row r="1296" spans="2:8" x14ac:dyDescent="0.2">
      <c r="B1296" s="1"/>
      <c r="C1296" s="3"/>
      <c r="D1296" s="3"/>
      <c r="E1296" s="3"/>
      <c r="F1296" s="3"/>
      <c r="G1296" s="4"/>
      <c r="H1296" s="5"/>
    </row>
    <row r="1297" spans="2:8" x14ac:dyDescent="0.2">
      <c r="B1297" s="1"/>
      <c r="C1297" s="3"/>
      <c r="D1297" s="3"/>
      <c r="E1297" s="3"/>
      <c r="F1297" s="3"/>
      <c r="G1297" s="4"/>
      <c r="H1297" s="5"/>
    </row>
    <row r="1298" spans="2:8" x14ac:dyDescent="0.2">
      <c r="B1298" s="1"/>
      <c r="C1298" s="3"/>
      <c r="D1298" s="3"/>
      <c r="E1298" s="3"/>
      <c r="F1298" s="3"/>
      <c r="G1298" s="4"/>
      <c r="H1298" s="5"/>
    </row>
    <row r="1299" spans="2:8" x14ac:dyDescent="0.2">
      <c r="B1299" s="1"/>
      <c r="C1299" s="3"/>
      <c r="D1299" s="3"/>
      <c r="E1299" s="3"/>
      <c r="F1299" s="3"/>
      <c r="G1299" s="4"/>
      <c r="H1299" s="5"/>
    </row>
    <row r="1300" spans="2:8" x14ac:dyDescent="0.2">
      <c r="B1300" s="1"/>
      <c r="C1300" s="3"/>
      <c r="D1300" s="3"/>
      <c r="E1300" s="3"/>
      <c r="F1300" s="3"/>
      <c r="G1300" s="4"/>
      <c r="H1300" s="5"/>
    </row>
    <row r="1301" spans="2:8" x14ac:dyDescent="0.2">
      <c r="B1301" s="1"/>
      <c r="C1301" s="3"/>
      <c r="D1301" s="3"/>
      <c r="E1301" s="3"/>
      <c r="F1301" s="3"/>
      <c r="G1301" s="4"/>
      <c r="H1301" s="5"/>
    </row>
    <row r="1302" spans="2:8" x14ac:dyDescent="0.2">
      <c r="B1302" s="1"/>
      <c r="C1302" s="3"/>
      <c r="D1302" s="3"/>
      <c r="E1302" s="3"/>
      <c r="F1302" s="3"/>
      <c r="G1302" s="4"/>
      <c r="H1302" s="5"/>
    </row>
    <row r="1303" spans="2:8" x14ac:dyDescent="0.2">
      <c r="B1303" s="1"/>
      <c r="C1303" s="3"/>
      <c r="D1303" s="3"/>
      <c r="E1303" s="3"/>
      <c r="F1303" s="3"/>
      <c r="G1303" s="4"/>
      <c r="H1303" s="5"/>
    </row>
    <row r="1304" spans="2:8" x14ac:dyDescent="0.2">
      <c r="B1304" s="1"/>
      <c r="C1304" s="3"/>
      <c r="D1304" s="3"/>
      <c r="E1304" s="3"/>
      <c r="F1304" s="3"/>
      <c r="G1304" s="4"/>
      <c r="H1304" s="5"/>
    </row>
    <row r="1305" spans="2:8" x14ac:dyDescent="0.2">
      <c r="B1305" s="1"/>
      <c r="C1305" s="3"/>
      <c r="D1305" s="3"/>
      <c r="E1305" s="3"/>
      <c r="F1305" s="3"/>
      <c r="G1305" s="6"/>
      <c r="H1305" s="5"/>
    </row>
    <row r="1306" spans="2:8" x14ac:dyDescent="0.2">
      <c r="B1306" s="1"/>
      <c r="C1306" s="3"/>
      <c r="D1306" s="3"/>
      <c r="E1306" s="3"/>
      <c r="F1306" s="3"/>
      <c r="G1306" s="4"/>
      <c r="H1306" s="5"/>
    </row>
    <row r="1307" spans="2:8" x14ac:dyDescent="0.2">
      <c r="B1307" s="1"/>
      <c r="C1307" s="3"/>
      <c r="D1307" s="3"/>
      <c r="E1307" s="3"/>
      <c r="F1307" s="3"/>
      <c r="G1307" s="4"/>
      <c r="H1307" s="5"/>
    </row>
    <row r="1308" spans="2:8" x14ac:dyDescent="0.2">
      <c r="B1308" s="1"/>
      <c r="C1308" s="3"/>
      <c r="D1308" s="3"/>
      <c r="E1308" s="3"/>
      <c r="F1308" s="3"/>
      <c r="G1308" s="4"/>
      <c r="H1308" s="5"/>
    </row>
    <row r="1309" spans="2:8" x14ac:dyDescent="0.2">
      <c r="B1309" s="1"/>
      <c r="C1309" s="3"/>
      <c r="D1309" s="3"/>
      <c r="E1309" s="3"/>
      <c r="F1309" s="3"/>
      <c r="G1309" s="4"/>
      <c r="H1309" s="5"/>
    </row>
    <row r="1310" spans="2:8" x14ac:dyDescent="0.2">
      <c r="B1310" s="1"/>
      <c r="C1310" s="3"/>
      <c r="D1310" s="3"/>
      <c r="E1310" s="3"/>
      <c r="F1310" s="3"/>
      <c r="G1310" s="6"/>
      <c r="H1310" s="5"/>
    </row>
    <row r="1311" spans="2:8" x14ac:dyDescent="0.2">
      <c r="B1311" s="1"/>
      <c r="C1311" s="3"/>
      <c r="D1311" s="3"/>
      <c r="E1311" s="3"/>
      <c r="F1311" s="3"/>
      <c r="G1311" s="4"/>
      <c r="H1311" s="5"/>
    </row>
    <row r="1312" spans="2:8" x14ac:dyDescent="0.2">
      <c r="B1312" s="1"/>
      <c r="C1312" s="3"/>
      <c r="D1312" s="3"/>
      <c r="E1312" s="3"/>
      <c r="F1312" s="3"/>
      <c r="G1312" s="6"/>
      <c r="H1312" s="5"/>
    </row>
    <row r="1313" spans="2:8" x14ac:dyDescent="0.2">
      <c r="B1313" s="1"/>
      <c r="C1313" s="3"/>
      <c r="D1313" s="3"/>
      <c r="E1313" s="3"/>
      <c r="F1313" s="3"/>
      <c r="G1313" s="4"/>
      <c r="H1313" s="5"/>
    </row>
    <row r="1314" spans="2:8" x14ac:dyDescent="0.2">
      <c r="B1314" s="1"/>
      <c r="C1314" s="3"/>
      <c r="D1314" s="3"/>
      <c r="E1314" s="3"/>
      <c r="F1314" s="3"/>
      <c r="G1314" s="4"/>
      <c r="H1314" s="5"/>
    </row>
    <row r="1315" spans="2:8" x14ac:dyDescent="0.2">
      <c r="B1315" s="1"/>
      <c r="C1315" s="3"/>
      <c r="D1315" s="3"/>
      <c r="E1315" s="3"/>
      <c r="F1315" s="3"/>
      <c r="G1315" s="4"/>
      <c r="H1315" s="5"/>
    </row>
    <row r="1316" spans="2:8" x14ac:dyDescent="0.2">
      <c r="B1316" s="1"/>
      <c r="C1316" s="3"/>
      <c r="D1316" s="3"/>
      <c r="E1316" s="3"/>
      <c r="F1316" s="3"/>
      <c r="G1316" s="4"/>
      <c r="H1316" s="5"/>
    </row>
    <row r="1317" spans="2:8" x14ac:dyDescent="0.2">
      <c r="B1317" s="1"/>
      <c r="C1317" s="3"/>
      <c r="D1317" s="3"/>
      <c r="E1317" s="3"/>
      <c r="F1317" s="3"/>
      <c r="G1317" s="4"/>
      <c r="H1317" s="5"/>
    </row>
    <row r="1318" spans="2:8" x14ac:dyDescent="0.2">
      <c r="B1318" s="1"/>
      <c r="C1318" s="3"/>
      <c r="D1318" s="3"/>
      <c r="E1318" s="3"/>
      <c r="F1318" s="3"/>
      <c r="G1318" s="4"/>
      <c r="H1318" s="5"/>
    </row>
    <row r="1319" spans="2:8" x14ac:dyDescent="0.2">
      <c r="B1319" s="1"/>
      <c r="C1319" s="3"/>
      <c r="D1319" s="3"/>
      <c r="E1319" s="3"/>
      <c r="F1319" s="3"/>
      <c r="G1319" s="4"/>
      <c r="H1319" s="5"/>
    </row>
    <row r="1320" spans="2:8" x14ac:dyDescent="0.2">
      <c r="B1320" s="1"/>
      <c r="C1320" s="3"/>
      <c r="D1320" s="3"/>
      <c r="E1320" s="3"/>
      <c r="F1320" s="3"/>
      <c r="G1320" s="6"/>
      <c r="H1320" s="5"/>
    </row>
    <row r="1321" spans="2:8" x14ac:dyDescent="0.2">
      <c r="B1321" s="1"/>
      <c r="C1321" s="3"/>
      <c r="D1321" s="3"/>
      <c r="E1321" s="3"/>
      <c r="F1321" s="3"/>
      <c r="G1321" s="4"/>
      <c r="H1321" s="5"/>
    </row>
    <row r="1322" spans="2:8" x14ac:dyDescent="0.2">
      <c r="B1322" s="1"/>
      <c r="C1322" s="3"/>
      <c r="D1322" s="3"/>
      <c r="E1322" s="3"/>
      <c r="F1322" s="3"/>
      <c r="G1322" s="4"/>
      <c r="H1322" s="5"/>
    </row>
    <row r="1323" spans="2:8" x14ac:dyDescent="0.2">
      <c r="B1323" s="1"/>
      <c r="C1323" s="3"/>
      <c r="D1323" s="3"/>
      <c r="E1323" s="3"/>
      <c r="F1323" s="3"/>
      <c r="G1323" s="4"/>
      <c r="H1323" s="5"/>
    </row>
    <row r="1324" spans="2:8" x14ac:dyDescent="0.2">
      <c r="B1324" s="1"/>
      <c r="C1324" s="3"/>
      <c r="D1324" s="3"/>
      <c r="E1324" s="3"/>
      <c r="F1324" s="3"/>
      <c r="G1324" s="4"/>
      <c r="H1324" s="5"/>
    </row>
    <row r="1325" spans="2:8" x14ac:dyDescent="0.2">
      <c r="B1325" s="1"/>
      <c r="C1325" s="3"/>
      <c r="D1325" s="3"/>
      <c r="E1325" s="3"/>
      <c r="F1325" s="3"/>
      <c r="G1325" s="4"/>
      <c r="H1325" s="5"/>
    </row>
    <row r="1326" spans="2:8" x14ac:dyDescent="0.2">
      <c r="B1326" s="1"/>
      <c r="C1326" s="3"/>
      <c r="D1326" s="3"/>
      <c r="E1326" s="3"/>
      <c r="F1326" s="3"/>
      <c r="G1326" s="4"/>
      <c r="H1326" s="5"/>
    </row>
    <row r="1327" spans="2:8" x14ac:dyDescent="0.2">
      <c r="B1327" s="1"/>
      <c r="C1327" s="3"/>
      <c r="D1327" s="3"/>
      <c r="E1327" s="3"/>
      <c r="F1327" s="3"/>
      <c r="G1327" s="4"/>
      <c r="H1327" s="5"/>
    </row>
    <row r="1328" spans="2:8" x14ac:dyDescent="0.2">
      <c r="B1328" s="1"/>
      <c r="C1328" s="3"/>
      <c r="D1328" s="3"/>
      <c r="E1328" s="3"/>
      <c r="F1328" s="3"/>
      <c r="G1328" s="4"/>
      <c r="H1328" s="5"/>
    </row>
    <row r="1329" spans="2:8" x14ac:dyDescent="0.2">
      <c r="B1329" s="1"/>
      <c r="C1329" s="3"/>
      <c r="D1329" s="3"/>
      <c r="E1329" s="3"/>
      <c r="F1329" s="3"/>
      <c r="G1329" s="4"/>
      <c r="H1329" s="5"/>
    </row>
    <row r="1330" spans="2:8" x14ac:dyDescent="0.2">
      <c r="B1330" s="1"/>
      <c r="C1330" s="3"/>
      <c r="D1330" s="3"/>
      <c r="E1330" s="3"/>
      <c r="F1330" s="3"/>
      <c r="G1330" s="4"/>
      <c r="H1330" s="5"/>
    </row>
    <row r="1331" spans="2:8" x14ac:dyDescent="0.2">
      <c r="B1331" s="1"/>
      <c r="C1331" s="3"/>
      <c r="D1331" s="3"/>
      <c r="E1331" s="3"/>
      <c r="F1331" s="3"/>
      <c r="G1331" s="4"/>
      <c r="H1331" s="5"/>
    </row>
    <row r="1332" spans="2:8" x14ac:dyDescent="0.2">
      <c r="B1332" s="1"/>
      <c r="C1332" s="3"/>
      <c r="D1332" s="3"/>
      <c r="E1332" s="3"/>
      <c r="F1332" s="3"/>
      <c r="G1332" s="4"/>
      <c r="H1332" s="5"/>
    </row>
    <row r="1333" spans="2:8" x14ac:dyDescent="0.2">
      <c r="B1333" s="1"/>
      <c r="C1333" s="3"/>
      <c r="D1333" s="3"/>
      <c r="E1333" s="3"/>
      <c r="F1333" s="3"/>
      <c r="G1333" s="4"/>
      <c r="H1333" s="5"/>
    </row>
    <row r="1334" spans="2:8" x14ac:dyDescent="0.2">
      <c r="B1334" s="1"/>
      <c r="C1334" s="3"/>
      <c r="D1334" s="3"/>
      <c r="E1334" s="3"/>
      <c r="F1334" s="3"/>
      <c r="G1334" s="4"/>
      <c r="H1334" s="5"/>
    </row>
    <row r="1335" spans="2:8" x14ac:dyDescent="0.2">
      <c r="B1335" s="1"/>
      <c r="C1335" s="3"/>
      <c r="D1335" s="3"/>
      <c r="E1335" s="3"/>
      <c r="F1335" s="3"/>
      <c r="G1335" s="4"/>
      <c r="H1335" s="5"/>
    </row>
    <row r="1336" spans="2:8" x14ac:dyDescent="0.2">
      <c r="B1336" s="1"/>
      <c r="C1336" s="3"/>
      <c r="D1336" s="3"/>
      <c r="E1336" s="3"/>
      <c r="F1336" s="3"/>
      <c r="G1336" s="4"/>
      <c r="H1336" s="5"/>
    </row>
    <row r="1337" spans="2:8" x14ac:dyDescent="0.2">
      <c r="B1337" s="1"/>
      <c r="C1337" s="3"/>
      <c r="D1337" s="3"/>
      <c r="E1337" s="3"/>
      <c r="F1337" s="3"/>
      <c r="G1337" s="4"/>
      <c r="H1337" s="5"/>
    </row>
    <row r="1338" spans="2:8" x14ac:dyDescent="0.2">
      <c r="B1338" s="1"/>
      <c r="C1338" s="3"/>
      <c r="D1338" s="3"/>
      <c r="E1338" s="3"/>
      <c r="F1338" s="3"/>
      <c r="G1338" s="4"/>
      <c r="H1338" s="5"/>
    </row>
    <row r="1339" spans="2:8" x14ac:dyDescent="0.2">
      <c r="B1339" s="1"/>
      <c r="C1339" s="3"/>
      <c r="D1339" s="3"/>
      <c r="E1339" s="3"/>
      <c r="F1339" s="3"/>
      <c r="G1339" s="4"/>
      <c r="H1339" s="5"/>
    </row>
    <row r="1340" spans="2:8" x14ac:dyDescent="0.2">
      <c r="B1340" s="1"/>
      <c r="C1340" s="3"/>
      <c r="D1340" s="3"/>
      <c r="E1340" s="3"/>
      <c r="F1340" s="3"/>
      <c r="G1340" s="4"/>
      <c r="H1340" s="5"/>
    </row>
    <row r="1341" spans="2:8" x14ac:dyDescent="0.2">
      <c r="B1341" s="1"/>
      <c r="C1341" s="3"/>
      <c r="D1341" s="3"/>
      <c r="E1341" s="3"/>
      <c r="F1341" s="3"/>
      <c r="G1341" s="4"/>
      <c r="H1341" s="5"/>
    </row>
    <row r="1342" spans="2:8" x14ac:dyDescent="0.2">
      <c r="B1342" s="1"/>
      <c r="C1342" s="3"/>
      <c r="D1342" s="3"/>
      <c r="E1342" s="3"/>
      <c r="F1342" s="3"/>
      <c r="G1342" s="4"/>
      <c r="H1342" s="5"/>
    </row>
    <row r="1343" spans="2:8" x14ac:dyDescent="0.2">
      <c r="B1343" s="1"/>
      <c r="C1343" s="3"/>
      <c r="D1343" s="3"/>
      <c r="E1343" s="3"/>
      <c r="F1343" s="3"/>
      <c r="G1343" s="4"/>
      <c r="H1343" s="5"/>
    </row>
    <row r="1344" spans="2:8" x14ac:dyDescent="0.2">
      <c r="B1344" s="1"/>
      <c r="C1344" s="3"/>
      <c r="D1344" s="3"/>
      <c r="E1344" s="3"/>
      <c r="F1344" s="3"/>
      <c r="G1344" s="4"/>
      <c r="H1344" s="5"/>
    </row>
    <row r="1345" spans="2:8" x14ac:dyDescent="0.2">
      <c r="B1345" s="1"/>
      <c r="C1345" s="3"/>
      <c r="D1345" s="3"/>
      <c r="E1345" s="3"/>
      <c r="F1345" s="3"/>
      <c r="G1345" s="4"/>
      <c r="H1345" s="5"/>
    </row>
    <row r="1346" spans="2:8" x14ac:dyDescent="0.2">
      <c r="B1346" s="1"/>
      <c r="C1346" s="3"/>
      <c r="D1346" s="3"/>
      <c r="E1346" s="3"/>
      <c r="F1346" s="3"/>
      <c r="G1346" s="6"/>
      <c r="H1346" s="5"/>
    </row>
    <row r="1347" spans="2:8" x14ac:dyDescent="0.2">
      <c r="B1347" s="1"/>
      <c r="C1347" s="3"/>
      <c r="D1347" s="3"/>
      <c r="E1347" s="3"/>
      <c r="F1347" s="3"/>
      <c r="G1347" s="4"/>
      <c r="H1347" s="5"/>
    </row>
    <row r="1348" spans="2:8" x14ac:dyDescent="0.2">
      <c r="B1348" s="1"/>
      <c r="C1348" s="3"/>
      <c r="D1348" s="3"/>
      <c r="E1348" s="3"/>
      <c r="F1348" s="3"/>
      <c r="G1348" s="4"/>
      <c r="H1348" s="5"/>
    </row>
    <row r="1349" spans="2:8" x14ac:dyDescent="0.2">
      <c r="B1349" s="1"/>
      <c r="C1349" s="3"/>
      <c r="D1349" s="3"/>
      <c r="E1349" s="3"/>
      <c r="F1349" s="3"/>
      <c r="G1349" s="6"/>
      <c r="H1349" s="5"/>
    </row>
    <row r="1350" spans="2:8" x14ac:dyDescent="0.2">
      <c r="B1350" s="1"/>
      <c r="C1350" s="3"/>
      <c r="D1350" s="3"/>
      <c r="E1350" s="3"/>
      <c r="F1350" s="3"/>
      <c r="G1350" s="4"/>
      <c r="H1350" s="5"/>
    </row>
    <row r="1351" spans="2:8" x14ac:dyDescent="0.2">
      <c r="B1351" s="1"/>
      <c r="C1351" s="3"/>
      <c r="D1351" s="3"/>
      <c r="E1351" s="3"/>
      <c r="F1351" s="3"/>
      <c r="G1351" s="4"/>
      <c r="H1351" s="5"/>
    </row>
    <row r="1352" spans="2:8" x14ac:dyDescent="0.2">
      <c r="B1352" s="1"/>
      <c r="C1352" s="3"/>
      <c r="D1352" s="3"/>
      <c r="E1352" s="3"/>
      <c r="F1352" s="3"/>
      <c r="G1352" s="4"/>
      <c r="H1352" s="5"/>
    </row>
    <row r="1353" spans="2:8" x14ac:dyDescent="0.2">
      <c r="B1353" s="1"/>
      <c r="C1353" s="3"/>
      <c r="D1353" s="3"/>
      <c r="E1353" s="3"/>
      <c r="F1353" s="3"/>
      <c r="G1353" s="4"/>
      <c r="H1353" s="5"/>
    </row>
    <row r="1354" spans="2:8" x14ac:dyDescent="0.2">
      <c r="B1354" s="1"/>
      <c r="C1354" s="3"/>
      <c r="D1354" s="3"/>
      <c r="E1354" s="3"/>
      <c r="F1354" s="3"/>
      <c r="G1354" s="4"/>
      <c r="H1354" s="5"/>
    </row>
    <row r="1355" spans="2:8" x14ac:dyDescent="0.2">
      <c r="B1355" s="1"/>
      <c r="C1355" s="3"/>
      <c r="D1355" s="3"/>
      <c r="E1355" s="3"/>
      <c r="F1355" s="3"/>
      <c r="G1355" s="4"/>
      <c r="H1355" s="5"/>
    </row>
    <row r="1356" spans="2:8" x14ac:dyDescent="0.2">
      <c r="B1356" s="1"/>
      <c r="C1356" s="3"/>
      <c r="D1356" s="3"/>
      <c r="E1356" s="3"/>
      <c r="F1356" s="3"/>
      <c r="G1356" s="4"/>
      <c r="H1356" s="5"/>
    </row>
    <row r="1357" spans="2:8" x14ac:dyDescent="0.2">
      <c r="B1357" s="1"/>
      <c r="C1357" s="3"/>
      <c r="D1357" s="3"/>
      <c r="E1357" s="3"/>
      <c r="F1357" s="3"/>
      <c r="G1357" s="4"/>
      <c r="H1357" s="5"/>
    </row>
    <row r="1358" spans="2:8" x14ac:dyDescent="0.2">
      <c r="B1358" s="1"/>
      <c r="C1358" s="3"/>
      <c r="D1358" s="3"/>
      <c r="E1358" s="3"/>
      <c r="F1358" s="3"/>
      <c r="G1358" s="4"/>
      <c r="H1358" s="5"/>
    </row>
    <row r="1359" spans="2:8" x14ac:dyDescent="0.2">
      <c r="B1359" s="1"/>
      <c r="C1359" s="3"/>
      <c r="D1359" s="3"/>
      <c r="E1359" s="3"/>
      <c r="F1359" s="3"/>
      <c r="G1359" s="4"/>
      <c r="H1359" s="5"/>
    </row>
    <row r="1360" spans="2:8" x14ac:dyDescent="0.2">
      <c r="B1360" s="1"/>
      <c r="C1360" s="3"/>
      <c r="D1360" s="3"/>
      <c r="E1360" s="3"/>
      <c r="F1360" s="3"/>
      <c r="G1360" s="4"/>
      <c r="H1360" s="5"/>
    </row>
    <row r="1361" spans="2:8" x14ac:dyDescent="0.2">
      <c r="B1361" s="1"/>
      <c r="C1361" s="3"/>
      <c r="D1361" s="3"/>
      <c r="E1361" s="3"/>
      <c r="F1361" s="3"/>
      <c r="G1361" s="4"/>
      <c r="H1361" s="5"/>
    </row>
    <row r="1362" spans="2:8" x14ac:dyDescent="0.2">
      <c r="B1362" s="1"/>
      <c r="C1362" s="3"/>
      <c r="D1362" s="3"/>
      <c r="E1362" s="3"/>
      <c r="F1362" s="3"/>
      <c r="G1362" s="4"/>
      <c r="H1362" s="5"/>
    </row>
    <row r="1363" spans="2:8" x14ac:dyDescent="0.2">
      <c r="B1363" s="1"/>
      <c r="C1363" s="3"/>
      <c r="D1363" s="3"/>
      <c r="E1363" s="3"/>
      <c r="F1363" s="3"/>
      <c r="G1363" s="4"/>
      <c r="H1363" s="5"/>
    </row>
    <row r="1364" spans="2:8" x14ac:dyDescent="0.2">
      <c r="B1364" s="1"/>
      <c r="C1364" s="3"/>
      <c r="D1364" s="3"/>
      <c r="E1364" s="3"/>
      <c r="F1364" s="3"/>
      <c r="G1364" s="4"/>
      <c r="H1364" s="5"/>
    </row>
    <row r="1365" spans="2:8" x14ac:dyDescent="0.2">
      <c r="B1365" s="1"/>
      <c r="C1365" s="3"/>
      <c r="D1365" s="3"/>
      <c r="E1365" s="3"/>
      <c r="F1365" s="3"/>
      <c r="G1365" s="4"/>
      <c r="H1365" s="5"/>
    </row>
    <row r="1366" spans="2:8" x14ac:dyDescent="0.2">
      <c r="B1366" s="1"/>
      <c r="C1366" s="3"/>
      <c r="D1366" s="3"/>
      <c r="E1366" s="3"/>
      <c r="F1366" s="3"/>
      <c r="G1366" s="4"/>
      <c r="H1366" s="5"/>
    </row>
    <row r="1367" spans="2:8" x14ac:dyDescent="0.2">
      <c r="B1367" s="1"/>
      <c r="C1367" s="3"/>
      <c r="D1367" s="3"/>
      <c r="E1367" s="3"/>
      <c r="F1367" s="3"/>
      <c r="G1367" s="4"/>
      <c r="H1367" s="5"/>
    </row>
    <row r="1368" spans="2:8" x14ac:dyDescent="0.2">
      <c r="B1368" s="1"/>
      <c r="C1368" s="3"/>
      <c r="D1368" s="3"/>
      <c r="E1368" s="3"/>
      <c r="F1368" s="3"/>
      <c r="G1368" s="4"/>
      <c r="H1368" s="5"/>
    </row>
    <row r="1369" spans="2:8" x14ac:dyDescent="0.2">
      <c r="B1369" s="1"/>
      <c r="C1369" s="3"/>
      <c r="D1369" s="3"/>
      <c r="E1369" s="3"/>
      <c r="F1369" s="3"/>
      <c r="G1369" s="4"/>
      <c r="H1369" s="5"/>
    </row>
    <row r="1370" spans="2:8" x14ac:dyDescent="0.2">
      <c r="B1370" s="1"/>
      <c r="C1370" s="3"/>
      <c r="D1370" s="3"/>
      <c r="E1370" s="3"/>
      <c r="F1370" s="3"/>
      <c r="G1370" s="4"/>
      <c r="H1370" s="5"/>
    </row>
    <row r="1371" spans="2:8" x14ac:dyDescent="0.2">
      <c r="B1371" s="1"/>
      <c r="C1371" s="3"/>
      <c r="D1371" s="3"/>
      <c r="E1371" s="3"/>
      <c r="F1371" s="3"/>
      <c r="G1371" s="4"/>
      <c r="H1371" s="5"/>
    </row>
    <row r="1372" spans="2:8" x14ac:dyDescent="0.2">
      <c r="B1372" s="1"/>
      <c r="C1372" s="3"/>
      <c r="D1372" s="3"/>
      <c r="E1372" s="3"/>
      <c r="F1372" s="3"/>
      <c r="G1372" s="6"/>
      <c r="H1372" s="5"/>
    </row>
    <row r="1373" spans="2:8" x14ac:dyDescent="0.2">
      <c r="B1373" s="1"/>
      <c r="C1373" s="3"/>
      <c r="D1373" s="3"/>
      <c r="E1373" s="3"/>
      <c r="F1373" s="3"/>
      <c r="G1373" s="4"/>
      <c r="H1373" s="5"/>
    </row>
    <row r="1374" spans="2:8" x14ac:dyDescent="0.2">
      <c r="B1374" s="1"/>
      <c r="C1374" s="3"/>
      <c r="D1374" s="3"/>
      <c r="E1374" s="3"/>
      <c r="F1374" s="3"/>
      <c r="G1374" s="4"/>
      <c r="H1374" s="5"/>
    </row>
    <row r="1375" spans="2:8" x14ac:dyDescent="0.2">
      <c r="B1375" s="1"/>
      <c r="C1375" s="3"/>
      <c r="D1375" s="3"/>
      <c r="E1375" s="3"/>
      <c r="F1375" s="3"/>
      <c r="G1375" s="6"/>
      <c r="H1375" s="5"/>
    </row>
    <row r="1376" spans="2:8" x14ac:dyDescent="0.2">
      <c r="B1376" s="1"/>
      <c r="C1376" s="3"/>
      <c r="D1376" s="3"/>
      <c r="E1376" s="3"/>
      <c r="F1376" s="3"/>
      <c r="G1376" s="4"/>
      <c r="H1376" s="5"/>
    </row>
    <row r="1377" spans="2:8" x14ac:dyDescent="0.2">
      <c r="B1377" s="1"/>
      <c r="C1377" s="3"/>
      <c r="D1377" s="3"/>
      <c r="E1377" s="3"/>
      <c r="F1377" s="3"/>
      <c r="G1377" s="4"/>
      <c r="H1377" s="5"/>
    </row>
    <row r="1378" spans="2:8" x14ac:dyDescent="0.2">
      <c r="B1378" s="1"/>
      <c r="C1378" s="3"/>
      <c r="D1378" s="3"/>
      <c r="E1378" s="3"/>
      <c r="F1378" s="3"/>
      <c r="G1378" s="4"/>
      <c r="H1378" s="5"/>
    </row>
    <row r="1379" spans="2:8" x14ac:dyDescent="0.2">
      <c r="B1379" s="1"/>
      <c r="C1379" s="3"/>
      <c r="D1379" s="3"/>
      <c r="E1379" s="3"/>
      <c r="F1379" s="3"/>
      <c r="G1379" s="4"/>
      <c r="H1379" s="5"/>
    </row>
    <row r="1380" spans="2:8" x14ac:dyDescent="0.2">
      <c r="B1380" s="1"/>
      <c r="C1380" s="3"/>
      <c r="D1380" s="3"/>
      <c r="E1380" s="3"/>
      <c r="F1380" s="3"/>
      <c r="G1380" s="6"/>
      <c r="H1380" s="5"/>
    </row>
    <row r="1381" spans="2:8" x14ac:dyDescent="0.2">
      <c r="B1381" s="1"/>
      <c r="C1381" s="3"/>
      <c r="D1381" s="3"/>
      <c r="E1381" s="3"/>
      <c r="F1381" s="3"/>
      <c r="G1381" s="4"/>
      <c r="H1381" s="5"/>
    </row>
    <row r="1382" spans="2:8" x14ac:dyDescent="0.2">
      <c r="B1382" s="1"/>
      <c r="C1382" s="3"/>
      <c r="D1382" s="3"/>
      <c r="E1382" s="3"/>
      <c r="F1382" s="3"/>
      <c r="G1382" s="6"/>
      <c r="H1382" s="5"/>
    </row>
    <row r="1383" spans="2:8" x14ac:dyDescent="0.2">
      <c r="B1383" s="1"/>
      <c r="C1383" s="3"/>
      <c r="D1383" s="3"/>
      <c r="E1383" s="3"/>
      <c r="F1383" s="3"/>
      <c r="G1383" s="4"/>
      <c r="H1383" s="5"/>
    </row>
    <row r="1384" spans="2:8" x14ac:dyDescent="0.2">
      <c r="B1384" s="1"/>
      <c r="C1384" s="3"/>
      <c r="D1384" s="3"/>
      <c r="E1384" s="3"/>
      <c r="F1384" s="3"/>
      <c r="G1384" s="6"/>
      <c r="H1384" s="5"/>
    </row>
    <row r="1385" spans="2:8" x14ac:dyDescent="0.2">
      <c r="B1385" s="1"/>
      <c r="C1385" s="3"/>
      <c r="D1385" s="3"/>
      <c r="E1385" s="3"/>
      <c r="F1385" s="3"/>
      <c r="G1385" s="4"/>
      <c r="H1385" s="5"/>
    </row>
    <row r="1386" spans="2:8" x14ac:dyDescent="0.2">
      <c r="B1386" s="1"/>
      <c r="C1386" s="3"/>
      <c r="D1386" s="3"/>
      <c r="E1386" s="3"/>
      <c r="F1386" s="3"/>
      <c r="G1386" s="4"/>
      <c r="H1386" s="5"/>
    </row>
    <row r="1387" spans="2:8" x14ac:dyDescent="0.2">
      <c r="B1387" s="1"/>
      <c r="C1387" s="3"/>
      <c r="D1387" s="3"/>
      <c r="E1387" s="3"/>
      <c r="F1387" s="3"/>
      <c r="G1387" s="6"/>
      <c r="H1387" s="5"/>
    </row>
    <row r="1388" spans="2:8" x14ac:dyDescent="0.2">
      <c r="B1388" s="1"/>
      <c r="C1388" s="3"/>
      <c r="D1388" s="3"/>
      <c r="E1388" s="3"/>
      <c r="F1388" s="3"/>
      <c r="G1388" s="4"/>
      <c r="H1388" s="5"/>
    </row>
    <row r="1389" spans="2:8" x14ac:dyDescent="0.2">
      <c r="B1389" s="1"/>
      <c r="C1389" s="3"/>
      <c r="D1389" s="3"/>
      <c r="E1389" s="3"/>
      <c r="F1389" s="3"/>
      <c r="G1389" s="6"/>
      <c r="H1389" s="5"/>
    </row>
    <row r="1390" spans="2:8" x14ac:dyDescent="0.2">
      <c r="B1390" s="1"/>
      <c r="C1390" s="3"/>
      <c r="D1390" s="3"/>
      <c r="E1390" s="3"/>
      <c r="F1390" s="3"/>
      <c r="G1390" s="6"/>
      <c r="H1390" s="5"/>
    </row>
    <row r="1391" spans="2:8" x14ac:dyDescent="0.2">
      <c r="B1391" s="1"/>
      <c r="C1391" s="3"/>
      <c r="D1391" s="3"/>
      <c r="E1391" s="3"/>
      <c r="F1391" s="3"/>
      <c r="G1391" s="6"/>
      <c r="H1391" s="5"/>
    </row>
    <row r="1392" spans="2:8" x14ac:dyDescent="0.2">
      <c r="B1392" s="1"/>
      <c r="C1392" s="3"/>
      <c r="D1392" s="3"/>
      <c r="E1392" s="3"/>
      <c r="F1392" s="3"/>
      <c r="G1392" s="6"/>
      <c r="H1392" s="5"/>
    </row>
    <row r="1393" spans="2:8" x14ac:dyDescent="0.2">
      <c r="B1393" s="1"/>
      <c r="C1393" s="3"/>
      <c r="D1393" s="3"/>
      <c r="E1393" s="3"/>
      <c r="F1393" s="3"/>
      <c r="G1393" s="4"/>
      <c r="H1393" s="5"/>
    </row>
    <row r="1394" spans="2:8" x14ac:dyDescent="0.2">
      <c r="B1394" s="1"/>
      <c r="C1394" s="3"/>
      <c r="D1394" s="3"/>
      <c r="E1394" s="3"/>
      <c r="F1394" s="3"/>
      <c r="G1394" s="6"/>
      <c r="H1394" s="5"/>
    </row>
    <row r="1395" spans="2:8" x14ac:dyDescent="0.2">
      <c r="B1395" s="1"/>
      <c r="C1395" s="3"/>
      <c r="D1395" s="3"/>
      <c r="E1395" s="3"/>
      <c r="F1395" s="3"/>
      <c r="G1395" s="4"/>
      <c r="H1395" s="5"/>
    </row>
    <row r="1396" spans="2:8" x14ac:dyDescent="0.2">
      <c r="B1396" s="1"/>
      <c r="C1396" s="3"/>
      <c r="D1396" s="3"/>
      <c r="E1396" s="3"/>
      <c r="F1396" s="3"/>
      <c r="G1396" s="4"/>
      <c r="H1396" s="5"/>
    </row>
    <row r="1397" spans="2:8" x14ac:dyDescent="0.2">
      <c r="B1397" s="1"/>
      <c r="C1397" s="3"/>
      <c r="D1397" s="3"/>
      <c r="E1397" s="3"/>
      <c r="F1397" s="3"/>
      <c r="G1397" s="4"/>
      <c r="H1397" s="5"/>
    </row>
    <row r="1398" spans="2:8" x14ac:dyDescent="0.2">
      <c r="B1398" s="1"/>
      <c r="C1398" s="3"/>
      <c r="D1398" s="3"/>
      <c r="E1398" s="3"/>
      <c r="F1398" s="3"/>
      <c r="G1398" s="6"/>
      <c r="H1398" s="5"/>
    </row>
    <row r="1399" spans="2:8" x14ac:dyDescent="0.2">
      <c r="B1399" s="1"/>
      <c r="C1399" s="3"/>
      <c r="D1399" s="3"/>
      <c r="E1399" s="3"/>
      <c r="F1399" s="3"/>
      <c r="G1399" s="6"/>
      <c r="H1399" s="5"/>
    </row>
    <row r="1400" spans="2:8" x14ac:dyDescent="0.2">
      <c r="B1400" s="1"/>
      <c r="C1400" s="3"/>
      <c r="D1400" s="3"/>
      <c r="E1400" s="3"/>
      <c r="F1400" s="3"/>
      <c r="G1400" s="4"/>
      <c r="H1400" s="5"/>
    </row>
    <row r="1401" spans="2:8" x14ac:dyDescent="0.2">
      <c r="B1401" s="1"/>
      <c r="C1401" s="3"/>
      <c r="D1401" s="3"/>
      <c r="E1401" s="3"/>
      <c r="F1401" s="3"/>
      <c r="G1401" s="6"/>
      <c r="H1401" s="5"/>
    </row>
    <row r="1402" spans="2:8" x14ac:dyDescent="0.2">
      <c r="B1402" s="1"/>
      <c r="C1402" s="3"/>
      <c r="D1402" s="3"/>
      <c r="E1402" s="3"/>
      <c r="F1402" s="3"/>
      <c r="G1402" s="4"/>
      <c r="H1402" s="5"/>
    </row>
    <row r="1403" spans="2:8" x14ac:dyDescent="0.2">
      <c r="B1403" s="1"/>
      <c r="C1403" s="3"/>
      <c r="D1403" s="3"/>
      <c r="E1403" s="3"/>
      <c r="F1403" s="3"/>
      <c r="G1403" s="4"/>
      <c r="H1403" s="5"/>
    </row>
    <row r="1404" spans="2:8" x14ac:dyDescent="0.2">
      <c r="B1404" s="1"/>
      <c r="C1404" s="3"/>
      <c r="D1404" s="3"/>
      <c r="E1404" s="3"/>
      <c r="F1404" s="3"/>
      <c r="G1404" s="4"/>
      <c r="H1404" s="5"/>
    </row>
    <row r="1405" spans="2:8" x14ac:dyDescent="0.2">
      <c r="B1405" s="1"/>
      <c r="C1405" s="3"/>
      <c r="D1405" s="3"/>
      <c r="E1405" s="3"/>
      <c r="F1405" s="3"/>
      <c r="G1405" s="4"/>
      <c r="H1405" s="5"/>
    </row>
    <row r="1406" spans="2:8" x14ac:dyDescent="0.2">
      <c r="B1406" s="1"/>
      <c r="C1406" s="3"/>
      <c r="D1406" s="3"/>
      <c r="E1406" s="3"/>
      <c r="F1406" s="3"/>
      <c r="G1406" s="6"/>
      <c r="H1406" s="5"/>
    </row>
    <row r="1407" spans="2:8" x14ac:dyDescent="0.2">
      <c r="B1407" s="1"/>
      <c r="C1407" s="3"/>
      <c r="D1407" s="3"/>
      <c r="E1407" s="3"/>
      <c r="F1407" s="3"/>
      <c r="G1407" s="4"/>
      <c r="H1407" s="5"/>
    </row>
    <row r="1408" spans="2:8" x14ac:dyDescent="0.2">
      <c r="B1408" s="1"/>
      <c r="C1408" s="3"/>
      <c r="D1408" s="3"/>
      <c r="E1408" s="3"/>
      <c r="F1408" s="3"/>
      <c r="G1408" s="4"/>
      <c r="H1408" s="5"/>
    </row>
    <row r="1409" spans="2:8" x14ac:dyDescent="0.2">
      <c r="B1409" s="1"/>
      <c r="C1409" s="3"/>
      <c r="D1409" s="3"/>
      <c r="E1409" s="3"/>
      <c r="F1409" s="3"/>
      <c r="G1409" s="6"/>
      <c r="H1409" s="5"/>
    </row>
    <row r="1410" spans="2:8" x14ac:dyDescent="0.2">
      <c r="B1410" s="1"/>
      <c r="C1410" s="3"/>
      <c r="D1410" s="3"/>
      <c r="E1410" s="3"/>
      <c r="F1410" s="3"/>
      <c r="G1410" s="4"/>
      <c r="H1410" s="5"/>
    </row>
    <row r="1411" spans="2:8" x14ac:dyDescent="0.2">
      <c r="B1411" s="1"/>
      <c r="C1411" s="3"/>
      <c r="D1411" s="3"/>
      <c r="E1411" s="3"/>
      <c r="F1411" s="3"/>
      <c r="G1411" s="4"/>
      <c r="H1411" s="5"/>
    </row>
    <row r="1412" spans="2:8" x14ac:dyDescent="0.2">
      <c r="B1412" s="1"/>
      <c r="C1412" s="3"/>
      <c r="D1412" s="3"/>
      <c r="E1412" s="3"/>
      <c r="F1412" s="3"/>
      <c r="G1412" s="4"/>
      <c r="H1412" s="5"/>
    </row>
    <row r="1413" spans="2:8" x14ac:dyDescent="0.2">
      <c r="B1413" s="1"/>
      <c r="C1413" s="3"/>
      <c r="D1413" s="3"/>
      <c r="E1413" s="3"/>
      <c r="F1413" s="3"/>
      <c r="G1413" s="4"/>
      <c r="H1413" s="5"/>
    </row>
    <row r="1414" spans="2:8" x14ac:dyDescent="0.2">
      <c r="B1414" s="1"/>
      <c r="C1414" s="3"/>
      <c r="D1414" s="3"/>
      <c r="E1414" s="3"/>
      <c r="F1414" s="3"/>
      <c r="G1414" s="4"/>
      <c r="H1414" s="5"/>
    </row>
    <row r="1415" spans="2:8" x14ac:dyDescent="0.2">
      <c r="B1415" s="1"/>
      <c r="C1415" s="3"/>
      <c r="D1415" s="3"/>
      <c r="E1415" s="3"/>
      <c r="F1415" s="3"/>
      <c r="G1415" s="4"/>
      <c r="H1415" s="5"/>
    </row>
    <row r="1416" spans="2:8" x14ac:dyDescent="0.2">
      <c r="B1416" s="1"/>
      <c r="C1416" s="3"/>
      <c r="D1416" s="3"/>
      <c r="E1416" s="3"/>
      <c r="F1416" s="3"/>
      <c r="G1416" s="4"/>
      <c r="H1416" s="5"/>
    </row>
    <row r="1417" spans="2:8" x14ac:dyDescent="0.2">
      <c r="B1417" s="1"/>
      <c r="C1417" s="3"/>
      <c r="D1417" s="3"/>
      <c r="E1417" s="3"/>
      <c r="F1417" s="3"/>
      <c r="G1417" s="4"/>
      <c r="H1417" s="5"/>
    </row>
    <row r="1418" spans="2:8" x14ac:dyDescent="0.2">
      <c r="B1418" s="1"/>
      <c r="C1418" s="3"/>
      <c r="D1418" s="3"/>
      <c r="E1418" s="3"/>
      <c r="F1418" s="3"/>
      <c r="G1418" s="6"/>
      <c r="H1418" s="5"/>
    </row>
    <row r="1419" spans="2:8" x14ac:dyDescent="0.2">
      <c r="B1419" s="1"/>
      <c r="C1419" s="3"/>
      <c r="D1419" s="3"/>
      <c r="E1419" s="3"/>
      <c r="F1419" s="3"/>
      <c r="G1419" s="6"/>
      <c r="H1419" s="5"/>
    </row>
    <row r="1420" spans="2:8" x14ac:dyDescent="0.2">
      <c r="B1420" s="1"/>
      <c r="C1420" s="3"/>
      <c r="D1420" s="3"/>
      <c r="E1420" s="3"/>
      <c r="F1420" s="3"/>
      <c r="G1420" s="4"/>
      <c r="H1420" s="5"/>
    </row>
    <row r="1421" spans="2:8" x14ac:dyDescent="0.2">
      <c r="B1421" s="1"/>
      <c r="C1421" s="3"/>
      <c r="D1421" s="3"/>
      <c r="E1421" s="3"/>
      <c r="F1421" s="3"/>
      <c r="G1421" s="4"/>
      <c r="H1421" s="5"/>
    </row>
    <row r="1422" spans="2:8" x14ac:dyDescent="0.2">
      <c r="B1422" s="1"/>
      <c r="C1422" s="3"/>
      <c r="D1422" s="3"/>
      <c r="E1422" s="3"/>
      <c r="F1422" s="3"/>
      <c r="G1422" s="4"/>
      <c r="H1422" s="5"/>
    </row>
    <row r="1423" spans="2:8" x14ac:dyDescent="0.2">
      <c r="B1423" s="1"/>
      <c r="C1423" s="3"/>
      <c r="D1423" s="3"/>
      <c r="E1423" s="3"/>
      <c r="F1423" s="3"/>
      <c r="G1423" s="6"/>
      <c r="H1423" s="5"/>
    </row>
    <row r="1424" spans="2:8" x14ac:dyDescent="0.2">
      <c r="B1424" s="1"/>
      <c r="C1424" s="3"/>
      <c r="D1424" s="3"/>
      <c r="E1424" s="3"/>
      <c r="F1424" s="3"/>
      <c r="G1424" s="4"/>
      <c r="H1424" s="5"/>
    </row>
    <row r="1425" spans="2:8" x14ac:dyDescent="0.2">
      <c r="B1425" s="1"/>
      <c r="C1425" s="3"/>
      <c r="D1425" s="3"/>
      <c r="E1425" s="3"/>
      <c r="F1425" s="3"/>
      <c r="G1425" s="4"/>
      <c r="H1425" s="5"/>
    </row>
    <row r="1426" spans="2:8" x14ac:dyDescent="0.2">
      <c r="B1426" s="1"/>
      <c r="C1426" s="3"/>
      <c r="D1426" s="3"/>
      <c r="E1426" s="3"/>
      <c r="F1426" s="3"/>
      <c r="G1426" s="4"/>
      <c r="H1426" s="5"/>
    </row>
    <row r="1427" spans="2:8" x14ac:dyDescent="0.2">
      <c r="B1427" s="1"/>
      <c r="C1427" s="3"/>
      <c r="D1427" s="3"/>
      <c r="E1427" s="3"/>
      <c r="F1427" s="3"/>
      <c r="G1427" s="4"/>
      <c r="H1427" s="5"/>
    </row>
    <row r="1428" spans="2:8" x14ac:dyDescent="0.2">
      <c r="B1428" s="1"/>
      <c r="C1428" s="3"/>
      <c r="D1428" s="3"/>
      <c r="E1428" s="3"/>
      <c r="F1428" s="3"/>
      <c r="G1428" s="4"/>
      <c r="H1428" s="5"/>
    </row>
    <row r="1429" spans="2:8" x14ac:dyDescent="0.2">
      <c r="B1429" s="1"/>
      <c r="C1429" s="3"/>
      <c r="D1429" s="3"/>
      <c r="E1429" s="3"/>
      <c r="F1429" s="3"/>
      <c r="G1429" s="4"/>
      <c r="H1429" s="5"/>
    </row>
    <row r="1430" spans="2:8" x14ac:dyDescent="0.2">
      <c r="B1430" s="1"/>
      <c r="C1430" s="3"/>
      <c r="D1430" s="3"/>
      <c r="E1430" s="3"/>
      <c r="F1430" s="3"/>
      <c r="G1430" s="4"/>
      <c r="H1430" s="5"/>
    </row>
    <row r="1431" spans="2:8" x14ac:dyDescent="0.2">
      <c r="B1431" s="1"/>
      <c r="C1431" s="3"/>
      <c r="D1431" s="3"/>
      <c r="E1431" s="3"/>
      <c r="F1431" s="3"/>
      <c r="G1431" s="4"/>
      <c r="H1431" s="5"/>
    </row>
    <row r="1432" spans="2:8" x14ac:dyDescent="0.2">
      <c r="B1432" s="1"/>
      <c r="C1432" s="3"/>
      <c r="D1432" s="3"/>
      <c r="E1432" s="3"/>
      <c r="F1432" s="3"/>
      <c r="G1432" s="4"/>
      <c r="H1432" s="5"/>
    </row>
    <row r="1433" spans="2:8" x14ac:dyDescent="0.2">
      <c r="B1433" s="1"/>
      <c r="C1433" s="3"/>
      <c r="D1433" s="3"/>
      <c r="E1433" s="3"/>
      <c r="F1433" s="3"/>
      <c r="G1433" s="4"/>
      <c r="H1433" s="5"/>
    </row>
    <row r="1434" spans="2:8" x14ac:dyDescent="0.2">
      <c r="B1434" s="1"/>
      <c r="C1434" s="3"/>
      <c r="D1434" s="3"/>
      <c r="E1434" s="3"/>
      <c r="F1434" s="3"/>
      <c r="G1434" s="4"/>
      <c r="H1434" s="5"/>
    </row>
    <row r="1435" spans="2:8" x14ac:dyDescent="0.2">
      <c r="B1435" s="1"/>
      <c r="C1435" s="3"/>
      <c r="D1435" s="3"/>
      <c r="E1435" s="3"/>
      <c r="F1435" s="3"/>
      <c r="G1435" s="4"/>
      <c r="H1435" s="5"/>
    </row>
    <row r="1436" spans="2:8" x14ac:dyDescent="0.2">
      <c r="B1436" s="1"/>
      <c r="C1436" s="3"/>
      <c r="D1436" s="3"/>
      <c r="E1436" s="3"/>
      <c r="F1436" s="3"/>
      <c r="G1436" s="4"/>
      <c r="H1436" s="5"/>
    </row>
    <row r="1437" spans="2:8" x14ac:dyDescent="0.2">
      <c r="B1437" s="1"/>
      <c r="C1437" s="3"/>
      <c r="D1437" s="3"/>
      <c r="E1437" s="3"/>
      <c r="F1437" s="3"/>
      <c r="G1437" s="4"/>
      <c r="H1437" s="5"/>
    </row>
    <row r="1438" spans="2:8" x14ac:dyDescent="0.2">
      <c r="B1438" s="1"/>
      <c r="C1438" s="3"/>
      <c r="D1438" s="3"/>
      <c r="E1438" s="3"/>
      <c r="F1438" s="3"/>
      <c r="G1438" s="4"/>
      <c r="H1438" s="5"/>
    </row>
    <row r="1439" spans="2:8" x14ac:dyDescent="0.2">
      <c r="B1439" s="1"/>
      <c r="C1439" s="3"/>
      <c r="D1439" s="3"/>
      <c r="E1439" s="3"/>
      <c r="F1439" s="3"/>
      <c r="G1439" s="4"/>
      <c r="H1439" s="5"/>
    </row>
    <row r="1440" spans="2:8" x14ac:dyDescent="0.2">
      <c r="B1440" s="1"/>
      <c r="C1440" s="3"/>
      <c r="D1440" s="3"/>
      <c r="E1440" s="3"/>
      <c r="F1440" s="3"/>
      <c r="G1440" s="4"/>
      <c r="H1440" s="5"/>
    </row>
    <row r="1441" spans="2:8" x14ac:dyDescent="0.2">
      <c r="B1441" s="1"/>
      <c r="C1441" s="3"/>
      <c r="D1441" s="3"/>
      <c r="E1441" s="3"/>
      <c r="F1441" s="3"/>
      <c r="G1441" s="4"/>
      <c r="H1441" s="5"/>
    </row>
    <row r="1442" spans="2:8" x14ac:dyDescent="0.2">
      <c r="B1442" s="1"/>
      <c r="C1442" s="3"/>
      <c r="D1442" s="3"/>
      <c r="E1442" s="3"/>
      <c r="F1442" s="3"/>
      <c r="G1442" s="4"/>
      <c r="H1442" s="5"/>
    </row>
    <row r="1443" spans="2:8" x14ac:dyDescent="0.2">
      <c r="B1443" s="1"/>
      <c r="C1443" s="3"/>
      <c r="D1443" s="3"/>
      <c r="E1443" s="3"/>
      <c r="F1443" s="3"/>
      <c r="G1443" s="4"/>
      <c r="H1443" s="5"/>
    </row>
    <row r="1444" spans="2:8" x14ac:dyDescent="0.2">
      <c r="B1444" s="1"/>
      <c r="C1444" s="3"/>
      <c r="D1444" s="3"/>
      <c r="E1444" s="3"/>
      <c r="F1444" s="3"/>
      <c r="G1444" s="4"/>
      <c r="H1444" s="5"/>
    </row>
    <row r="1445" spans="2:8" x14ac:dyDescent="0.2">
      <c r="B1445" s="1"/>
      <c r="C1445" s="3"/>
      <c r="D1445" s="3"/>
      <c r="E1445" s="3"/>
      <c r="F1445" s="3"/>
      <c r="G1445" s="4"/>
      <c r="H1445" s="5"/>
    </row>
    <row r="1446" spans="2:8" x14ac:dyDescent="0.2">
      <c r="B1446" s="1"/>
      <c r="C1446" s="3"/>
      <c r="D1446" s="3"/>
      <c r="E1446" s="3"/>
      <c r="F1446" s="3"/>
      <c r="G1446" s="4"/>
      <c r="H1446" s="5"/>
    </row>
    <row r="1447" spans="2:8" x14ac:dyDescent="0.2">
      <c r="B1447" s="1"/>
      <c r="C1447" s="3"/>
      <c r="D1447" s="3"/>
      <c r="E1447" s="3"/>
      <c r="F1447" s="3"/>
      <c r="G1447" s="4"/>
      <c r="H1447" s="5"/>
    </row>
    <row r="1448" spans="2:8" x14ac:dyDescent="0.2">
      <c r="B1448" s="1"/>
      <c r="C1448" s="3"/>
      <c r="D1448" s="3"/>
      <c r="E1448" s="3"/>
      <c r="F1448" s="3"/>
      <c r="G1448" s="4"/>
      <c r="H1448" s="5"/>
    </row>
    <row r="1449" spans="2:8" x14ac:dyDescent="0.2">
      <c r="B1449" s="1"/>
      <c r="C1449" s="3"/>
      <c r="D1449" s="3"/>
      <c r="E1449" s="3"/>
      <c r="F1449" s="3"/>
      <c r="G1449" s="6"/>
      <c r="H1449" s="5"/>
    </row>
    <row r="1450" spans="2:8" x14ac:dyDescent="0.2">
      <c r="B1450" s="1"/>
      <c r="C1450" s="3"/>
      <c r="D1450" s="3"/>
      <c r="E1450" s="3"/>
      <c r="F1450" s="3"/>
      <c r="G1450" s="4"/>
      <c r="H1450" s="5"/>
    </row>
    <row r="1451" spans="2:8" x14ac:dyDescent="0.2">
      <c r="B1451" s="1"/>
      <c r="C1451" s="3"/>
      <c r="D1451" s="3"/>
      <c r="E1451" s="3"/>
      <c r="F1451" s="3"/>
      <c r="G1451" s="4"/>
      <c r="H1451" s="5"/>
    </row>
    <row r="1452" spans="2:8" x14ac:dyDescent="0.2">
      <c r="B1452" s="1"/>
      <c r="C1452" s="3"/>
      <c r="D1452" s="3"/>
      <c r="E1452" s="3"/>
      <c r="F1452" s="3"/>
      <c r="G1452" s="4"/>
      <c r="H1452" s="5"/>
    </row>
    <row r="1453" spans="2:8" x14ac:dyDescent="0.2">
      <c r="B1453" s="1"/>
      <c r="C1453" s="3"/>
      <c r="D1453" s="3"/>
      <c r="E1453" s="3"/>
      <c r="F1453" s="3"/>
      <c r="G1453" s="4"/>
      <c r="H1453" s="5"/>
    </row>
    <row r="1454" spans="2:8" x14ac:dyDescent="0.2">
      <c r="B1454" s="1"/>
      <c r="C1454" s="3"/>
      <c r="D1454" s="3"/>
      <c r="E1454" s="3"/>
      <c r="F1454" s="3"/>
      <c r="G1454" s="4"/>
      <c r="H1454" s="5"/>
    </row>
    <row r="1455" spans="2:8" x14ac:dyDescent="0.2">
      <c r="B1455" s="1"/>
      <c r="C1455" s="3"/>
      <c r="D1455" s="3"/>
      <c r="E1455" s="3"/>
      <c r="F1455" s="3"/>
      <c r="G1455" s="4"/>
      <c r="H1455" s="5"/>
    </row>
    <row r="1456" spans="2:8" x14ac:dyDescent="0.2">
      <c r="B1456" s="1"/>
      <c r="C1456" s="3"/>
      <c r="D1456" s="3"/>
      <c r="E1456" s="3"/>
      <c r="F1456" s="3"/>
      <c r="G1456" s="4"/>
      <c r="H1456" s="5"/>
    </row>
    <row r="1457" spans="2:8" x14ac:dyDescent="0.2">
      <c r="B1457" s="1"/>
      <c r="C1457" s="3"/>
      <c r="D1457" s="3"/>
      <c r="E1457" s="3"/>
      <c r="F1457" s="3"/>
      <c r="G1457" s="4"/>
      <c r="H1457" s="5"/>
    </row>
    <row r="1458" spans="2:8" x14ac:dyDescent="0.2">
      <c r="B1458" s="1"/>
      <c r="C1458" s="3"/>
      <c r="D1458" s="3"/>
      <c r="E1458" s="3"/>
      <c r="F1458" s="3"/>
      <c r="G1458" s="4"/>
      <c r="H1458" s="5"/>
    </row>
    <row r="1459" spans="2:8" x14ac:dyDescent="0.2">
      <c r="B1459" s="1"/>
      <c r="C1459" s="3"/>
      <c r="D1459" s="3"/>
      <c r="E1459" s="3"/>
      <c r="F1459" s="3"/>
      <c r="G1459" s="4"/>
      <c r="H1459" s="5"/>
    </row>
    <row r="1460" spans="2:8" x14ac:dyDescent="0.2">
      <c r="B1460" s="1"/>
      <c r="C1460" s="3"/>
      <c r="D1460" s="3"/>
      <c r="E1460" s="3"/>
      <c r="F1460" s="3"/>
      <c r="G1460" s="4"/>
      <c r="H1460" s="5"/>
    </row>
    <row r="1461" spans="2:8" x14ac:dyDescent="0.2">
      <c r="B1461" s="1"/>
      <c r="C1461" s="3"/>
      <c r="D1461" s="3"/>
      <c r="E1461" s="3"/>
      <c r="F1461" s="3"/>
      <c r="G1461" s="4"/>
      <c r="H1461" s="5"/>
    </row>
    <row r="1462" spans="2:8" x14ac:dyDescent="0.2">
      <c r="B1462" s="1"/>
      <c r="C1462" s="3"/>
      <c r="D1462" s="3"/>
      <c r="E1462" s="3"/>
      <c r="F1462" s="3"/>
      <c r="G1462" s="4"/>
      <c r="H1462" s="5"/>
    </row>
    <row r="1463" spans="2:8" x14ac:dyDescent="0.2">
      <c r="B1463" s="1"/>
      <c r="C1463" s="3"/>
      <c r="D1463" s="3"/>
      <c r="E1463" s="3"/>
      <c r="F1463" s="3"/>
      <c r="G1463" s="4"/>
      <c r="H1463" s="5"/>
    </row>
    <row r="1464" spans="2:8" x14ac:dyDescent="0.2">
      <c r="B1464" s="1"/>
      <c r="C1464" s="3"/>
      <c r="D1464" s="3"/>
      <c r="E1464" s="3"/>
      <c r="F1464" s="3"/>
      <c r="G1464" s="4"/>
      <c r="H1464" s="5"/>
    </row>
    <row r="1465" spans="2:8" x14ac:dyDescent="0.2">
      <c r="B1465" s="1"/>
      <c r="C1465" s="3"/>
      <c r="D1465" s="3"/>
      <c r="E1465" s="3"/>
      <c r="F1465" s="3"/>
      <c r="G1465" s="4"/>
      <c r="H1465" s="5"/>
    </row>
    <row r="1466" spans="2:8" x14ac:dyDescent="0.2">
      <c r="B1466" s="1"/>
      <c r="C1466" s="3"/>
      <c r="D1466" s="3"/>
      <c r="E1466" s="3"/>
      <c r="F1466" s="3"/>
      <c r="G1466" s="4"/>
      <c r="H1466" s="5"/>
    </row>
    <row r="1467" spans="2:8" x14ac:dyDescent="0.2">
      <c r="B1467" s="1"/>
      <c r="C1467" s="3"/>
      <c r="D1467" s="3"/>
      <c r="E1467" s="3"/>
      <c r="F1467" s="3"/>
      <c r="G1467" s="6"/>
      <c r="H1467" s="5"/>
    </row>
    <row r="1468" spans="2:8" x14ac:dyDescent="0.2">
      <c r="B1468" s="1"/>
      <c r="C1468" s="3"/>
      <c r="D1468" s="3"/>
      <c r="E1468" s="3"/>
      <c r="F1468" s="3"/>
      <c r="G1468" s="6"/>
      <c r="H1468" s="5"/>
    </row>
    <row r="1469" spans="2:8" x14ac:dyDescent="0.2">
      <c r="B1469" s="1"/>
      <c r="C1469" s="3"/>
      <c r="D1469" s="3"/>
      <c r="E1469" s="3"/>
      <c r="F1469" s="3"/>
      <c r="G1469" s="6"/>
      <c r="H1469" s="5"/>
    </row>
    <row r="1470" spans="2:8" x14ac:dyDescent="0.2">
      <c r="B1470" s="1"/>
      <c r="C1470" s="3"/>
      <c r="D1470" s="3"/>
      <c r="E1470" s="3"/>
      <c r="F1470" s="3"/>
      <c r="G1470" s="4"/>
      <c r="H1470" s="5"/>
    </row>
    <row r="1471" spans="2:8" x14ac:dyDescent="0.2">
      <c r="B1471" s="1"/>
      <c r="C1471" s="3"/>
      <c r="D1471" s="3"/>
      <c r="E1471" s="3"/>
      <c r="F1471" s="3"/>
      <c r="G1471" s="6"/>
      <c r="H1471" s="5"/>
    </row>
    <row r="1472" spans="2:8" x14ac:dyDescent="0.2">
      <c r="B1472" s="1"/>
      <c r="C1472" s="3"/>
      <c r="D1472" s="3"/>
      <c r="E1472" s="3"/>
      <c r="F1472" s="3"/>
      <c r="G1472" s="6"/>
      <c r="H1472" s="5"/>
    </row>
    <row r="1473" spans="2:8" x14ac:dyDescent="0.2">
      <c r="B1473" s="1"/>
      <c r="C1473" s="3"/>
      <c r="D1473" s="3"/>
      <c r="E1473" s="3"/>
      <c r="F1473" s="3"/>
      <c r="G1473" s="4"/>
      <c r="H1473" s="5"/>
    </row>
    <row r="1474" spans="2:8" x14ac:dyDescent="0.2">
      <c r="B1474" s="1"/>
      <c r="C1474" s="3"/>
      <c r="D1474" s="3"/>
      <c r="E1474" s="3"/>
      <c r="F1474" s="3"/>
      <c r="G1474" s="4"/>
      <c r="H1474" s="5"/>
    </row>
    <row r="1475" spans="2:8" x14ac:dyDescent="0.2">
      <c r="B1475" s="1"/>
      <c r="C1475" s="3"/>
      <c r="D1475" s="3"/>
      <c r="E1475" s="3"/>
      <c r="F1475" s="3"/>
      <c r="G1475" s="4"/>
      <c r="H1475" s="5"/>
    </row>
    <row r="1476" spans="2:8" x14ac:dyDescent="0.2">
      <c r="B1476" s="1"/>
      <c r="C1476" s="3"/>
      <c r="D1476" s="3"/>
      <c r="E1476" s="3"/>
      <c r="F1476" s="3"/>
      <c r="G1476" s="4"/>
      <c r="H1476" s="5"/>
    </row>
    <row r="1477" spans="2:8" x14ac:dyDescent="0.2">
      <c r="B1477" s="1"/>
      <c r="C1477" s="3"/>
      <c r="D1477" s="3"/>
      <c r="E1477" s="3"/>
      <c r="F1477" s="3"/>
      <c r="G1477" s="4"/>
      <c r="H1477" s="5"/>
    </row>
    <row r="1478" spans="2:8" x14ac:dyDescent="0.2">
      <c r="B1478" s="1"/>
      <c r="C1478" s="3"/>
      <c r="D1478" s="3"/>
      <c r="E1478" s="3"/>
      <c r="F1478" s="3"/>
      <c r="G1478" s="4"/>
      <c r="H1478" s="5"/>
    </row>
    <row r="1479" spans="2:8" x14ac:dyDescent="0.2">
      <c r="B1479" s="1"/>
      <c r="C1479" s="3"/>
      <c r="D1479" s="3"/>
      <c r="E1479" s="3"/>
      <c r="F1479" s="3"/>
      <c r="G1479" s="4"/>
      <c r="H1479" s="5"/>
    </row>
    <row r="1480" spans="2:8" x14ac:dyDescent="0.2">
      <c r="B1480" s="1"/>
      <c r="C1480" s="3"/>
      <c r="D1480" s="3"/>
      <c r="E1480" s="3"/>
      <c r="F1480" s="3"/>
      <c r="G1480" s="4"/>
      <c r="H1480" s="5"/>
    </row>
    <row r="1481" spans="2:8" x14ac:dyDescent="0.2">
      <c r="B1481" s="1"/>
      <c r="C1481" s="3"/>
      <c r="D1481" s="3"/>
      <c r="E1481" s="3"/>
      <c r="F1481" s="3"/>
      <c r="G1481" s="4"/>
      <c r="H1481" s="5"/>
    </row>
    <row r="1482" spans="2:8" x14ac:dyDescent="0.2">
      <c r="B1482" s="1"/>
      <c r="C1482" s="3"/>
      <c r="D1482" s="3"/>
      <c r="E1482" s="3"/>
      <c r="F1482" s="3"/>
      <c r="G1482" s="4"/>
      <c r="H1482" s="5"/>
    </row>
    <row r="1483" spans="2:8" x14ac:dyDescent="0.2">
      <c r="B1483" s="1"/>
      <c r="C1483" s="3"/>
      <c r="D1483" s="3"/>
      <c r="E1483" s="3"/>
      <c r="F1483" s="3"/>
      <c r="G1483" s="4"/>
      <c r="H1483" s="5"/>
    </row>
    <row r="1484" spans="2:8" x14ac:dyDescent="0.2">
      <c r="B1484" s="1"/>
      <c r="C1484" s="3"/>
      <c r="D1484" s="3"/>
      <c r="E1484" s="3"/>
      <c r="F1484" s="3"/>
      <c r="G1484" s="4"/>
      <c r="H1484" s="5"/>
    </row>
    <row r="1485" spans="2:8" x14ac:dyDescent="0.2">
      <c r="B1485" s="1"/>
      <c r="C1485" s="3"/>
      <c r="D1485" s="3"/>
      <c r="E1485" s="3"/>
      <c r="F1485" s="3"/>
      <c r="G1485" s="4"/>
      <c r="H1485" s="5"/>
    </row>
    <row r="1486" spans="2:8" x14ac:dyDescent="0.2">
      <c r="B1486" s="1"/>
      <c r="C1486" s="3"/>
      <c r="D1486" s="3"/>
      <c r="E1486" s="3"/>
      <c r="F1486" s="3"/>
      <c r="G1486" s="4"/>
      <c r="H1486" s="5"/>
    </row>
    <row r="1487" spans="2:8" x14ac:dyDescent="0.2">
      <c r="B1487" s="1"/>
      <c r="C1487" s="3"/>
      <c r="D1487" s="3"/>
      <c r="E1487" s="3"/>
      <c r="F1487" s="3"/>
      <c r="G1487" s="4"/>
      <c r="H1487" s="5"/>
    </row>
    <row r="1488" spans="2:8" x14ac:dyDescent="0.2">
      <c r="B1488" s="1"/>
      <c r="C1488" s="3"/>
      <c r="D1488" s="3"/>
      <c r="E1488" s="3"/>
      <c r="F1488" s="3"/>
      <c r="G1488" s="4"/>
      <c r="H1488" s="5"/>
    </row>
    <row r="1489" spans="2:8" x14ac:dyDescent="0.2">
      <c r="B1489" s="1"/>
      <c r="C1489" s="3"/>
      <c r="D1489" s="3"/>
      <c r="E1489" s="3"/>
      <c r="F1489" s="3"/>
      <c r="G1489" s="6"/>
      <c r="H1489" s="5"/>
    </row>
    <row r="1490" spans="2:8" x14ac:dyDescent="0.2">
      <c r="B1490" s="1"/>
      <c r="C1490" s="3"/>
      <c r="D1490" s="3"/>
      <c r="E1490" s="3"/>
      <c r="F1490" s="3"/>
      <c r="G1490" s="4"/>
      <c r="H1490" s="5"/>
    </row>
    <row r="1491" spans="2:8" x14ac:dyDescent="0.2">
      <c r="B1491" s="1"/>
      <c r="C1491" s="3"/>
      <c r="D1491" s="3"/>
      <c r="E1491" s="3"/>
      <c r="F1491" s="3"/>
      <c r="G1491" s="4"/>
      <c r="H1491" s="5"/>
    </row>
    <row r="1492" spans="2:8" x14ac:dyDescent="0.2">
      <c r="B1492" s="1"/>
      <c r="C1492" s="3"/>
      <c r="D1492" s="3"/>
      <c r="E1492" s="3"/>
      <c r="F1492" s="3"/>
      <c r="G1492" s="4"/>
      <c r="H1492" s="5"/>
    </row>
    <row r="1493" spans="2:8" x14ac:dyDescent="0.2">
      <c r="B1493" s="1"/>
      <c r="C1493" s="3"/>
      <c r="D1493" s="3"/>
      <c r="E1493" s="3"/>
      <c r="F1493" s="3"/>
      <c r="G1493" s="4"/>
      <c r="H1493" s="5"/>
    </row>
    <row r="1494" spans="2:8" x14ac:dyDescent="0.2">
      <c r="B1494" s="1"/>
      <c r="C1494" s="3"/>
      <c r="D1494" s="3"/>
      <c r="E1494" s="3"/>
      <c r="F1494" s="3"/>
      <c r="G1494" s="4"/>
      <c r="H1494" s="5"/>
    </row>
    <row r="1495" spans="2:8" x14ac:dyDescent="0.2">
      <c r="B1495" s="1"/>
      <c r="C1495" s="3"/>
      <c r="D1495" s="3"/>
      <c r="E1495" s="3"/>
      <c r="F1495" s="3"/>
      <c r="G1495" s="4"/>
      <c r="H1495" s="5"/>
    </row>
    <row r="1496" spans="2:8" x14ac:dyDescent="0.2">
      <c r="B1496" s="1"/>
      <c r="C1496" s="3"/>
      <c r="D1496" s="3"/>
      <c r="E1496" s="3"/>
      <c r="F1496" s="3"/>
      <c r="G1496" s="4"/>
      <c r="H1496" s="5"/>
    </row>
    <row r="1497" spans="2:8" x14ac:dyDescent="0.2">
      <c r="B1497" s="1"/>
      <c r="C1497" s="3"/>
      <c r="D1497" s="3"/>
      <c r="E1497" s="3"/>
      <c r="F1497" s="3"/>
      <c r="G1497" s="6"/>
      <c r="H1497" s="5"/>
    </row>
    <row r="1498" spans="2:8" x14ac:dyDescent="0.2">
      <c r="B1498" s="1"/>
      <c r="C1498" s="3"/>
      <c r="D1498" s="3"/>
      <c r="E1498" s="3"/>
      <c r="F1498" s="3"/>
      <c r="G1498" s="4"/>
      <c r="H1498" s="5"/>
    </row>
    <row r="1499" spans="2:8" x14ac:dyDescent="0.2">
      <c r="B1499" s="1"/>
      <c r="C1499" s="3"/>
      <c r="D1499" s="3"/>
      <c r="E1499" s="3"/>
      <c r="F1499" s="3"/>
      <c r="G1499" s="4"/>
      <c r="H1499" s="5"/>
    </row>
    <row r="1500" spans="2:8" x14ac:dyDescent="0.2">
      <c r="B1500" s="1"/>
      <c r="C1500" s="3"/>
      <c r="D1500" s="3"/>
      <c r="E1500" s="3"/>
      <c r="F1500" s="3"/>
      <c r="G1500" s="4"/>
      <c r="H1500" s="5"/>
    </row>
    <row r="1501" spans="2:8" x14ac:dyDescent="0.2">
      <c r="B1501" s="1"/>
      <c r="C1501" s="3"/>
      <c r="D1501" s="3"/>
      <c r="E1501" s="3"/>
      <c r="F1501" s="3"/>
      <c r="G1501" s="4"/>
      <c r="H1501" s="5"/>
    </row>
    <row r="1502" spans="2:8" x14ac:dyDescent="0.2">
      <c r="B1502" s="1"/>
      <c r="C1502" s="3"/>
      <c r="D1502" s="3"/>
      <c r="E1502" s="3"/>
      <c r="F1502" s="3"/>
      <c r="G1502" s="4"/>
      <c r="H1502" s="5"/>
    </row>
    <row r="1503" spans="2:8" x14ac:dyDescent="0.2">
      <c r="B1503" s="1"/>
      <c r="C1503" s="3"/>
      <c r="D1503" s="3"/>
      <c r="E1503" s="3"/>
      <c r="F1503" s="3"/>
      <c r="G1503" s="4"/>
      <c r="H1503" s="5"/>
    </row>
    <row r="1504" spans="2:8" x14ac:dyDescent="0.2">
      <c r="B1504" s="1"/>
      <c r="C1504" s="3"/>
      <c r="D1504" s="3"/>
      <c r="E1504" s="3"/>
      <c r="F1504" s="3"/>
      <c r="G1504" s="4"/>
      <c r="H1504" s="5"/>
    </row>
    <row r="1505" spans="2:8" x14ac:dyDescent="0.2">
      <c r="B1505" s="1"/>
      <c r="C1505" s="3"/>
      <c r="D1505" s="3"/>
      <c r="E1505" s="3"/>
      <c r="F1505" s="3"/>
      <c r="G1505" s="6"/>
      <c r="H1505" s="5"/>
    </row>
    <row r="1506" spans="2:8" x14ac:dyDescent="0.2">
      <c r="B1506" s="1"/>
      <c r="C1506" s="3"/>
      <c r="D1506" s="3"/>
      <c r="E1506" s="3"/>
      <c r="F1506" s="3"/>
      <c r="G1506" s="4"/>
      <c r="H1506" s="5"/>
    </row>
    <row r="1507" spans="2:8" x14ac:dyDescent="0.2">
      <c r="B1507" s="1"/>
      <c r="C1507" s="3"/>
      <c r="D1507" s="3"/>
      <c r="E1507" s="3"/>
      <c r="F1507" s="3"/>
      <c r="G1507" s="4"/>
      <c r="H1507" s="5"/>
    </row>
    <row r="1508" spans="2:8" x14ac:dyDescent="0.2">
      <c r="B1508" s="1"/>
      <c r="C1508" s="3"/>
      <c r="D1508" s="3"/>
      <c r="E1508" s="3"/>
      <c r="F1508" s="3"/>
      <c r="G1508" s="4"/>
      <c r="H1508" s="5"/>
    </row>
    <row r="1509" spans="2:8" x14ac:dyDescent="0.2">
      <c r="B1509" s="1"/>
      <c r="C1509" s="3"/>
      <c r="D1509" s="3"/>
      <c r="E1509" s="3"/>
      <c r="F1509" s="3"/>
      <c r="G1509" s="4"/>
      <c r="H1509" s="5"/>
    </row>
    <row r="1510" spans="2:8" x14ac:dyDescent="0.2">
      <c r="B1510" s="1"/>
      <c r="C1510" s="3"/>
      <c r="D1510" s="3"/>
      <c r="E1510" s="3"/>
      <c r="F1510" s="3"/>
      <c r="G1510" s="4"/>
      <c r="H1510" s="5"/>
    </row>
    <row r="1511" spans="2:8" x14ac:dyDescent="0.2">
      <c r="B1511" s="1"/>
      <c r="C1511" s="3"/>
      <c r="D1511" s="3"/>
      <c r="E1511" s="3"/>
      <c r="F1511" s="3"/>
      <c r="G1511" s="4"/>
      <c r="H1511" s="5"/>
    </row>
    <row r="1512" spans="2:8" x14ac:dyDescent="0.2">
      <c r="B1512" s="1"/>
      <c r="C1512" s="3"/>
      <c r="D1512" s="3"/>
      <c r="E1512" s="3"/>
      <c r="F1512" s="3"/>
      <c r="G1512" s="4"/>
      <c r="H1512" s="5"/>
    </row>
    <row r="1513" spans="2:8" x14ac:dyDescent="0.2">
      <c r="B1513" s="1"/>
      <c r="C1513" s="3"/>
      <c r="D1513" s="3"/>
      <c r="E1513" s="3"/>
      <c r="F1513" s="3"/>
      <c r="G1513" s="4"/>
      <c r="H1513" s="5"/>
    </row>
    <row r="1514" spans="2:8" x14ac:dyDescent="0.2">
      <c r="B1514" s="1"/>
      <c r="C1514" s="3"/>
      <c r="D1514" s="3"/>
      <c r="E1514" s="3"/>
      <c r="F1514" s="3"/>
      <c r="G1514" s="4"/>
      <c r="H1514" s="5"/>
    </row>
    <row r="1515" spans="2:8" x14ac:dyDescent="0.2">
      <c r="B1515" s="1"/>
      <c r="C1515" s="3"/>
      <c r="D1515" s="3"/>
      <c r="E1515" s="3"/>
      <c r="F1515" s="3"/>
      <c r="G1515" s="4"/>
      <c r="H1515" s="5"/>
    </row>
    <row r="1516" spans="2:8" x14ac:dyDescent="0.2">
      <c r="B1516" s="1"/>
      <c r="C1516" s="3"/>
      <c r="D1516" s="3"/>
      <c r="E1516" s="3"/>
      <c r="F1516" s="3"/>
      <c r="G1516" s="4"/>
      <c r="H1516" s="5"/>
    </row>
    <row r="1517" spans="2:8" x14ac:dyDescent="0.2">
      <c r="B1517" s="1"/>
      <c r="C1517" s="3"/>
      <c r="D1517" s="3"/>
      <c r="E1517" s="3"/>
      <c r="F1517" s="3"/>
      <c r="G1517" s="4"/>
      <c r="H1517" s="5"/>
    </row>
    <row r="1518" spans="2:8" x14ac:dyDescent="0.2">
      <c r="B1518" s="1"/>
      <c r="C1518" s="3"/>
      <c r="D1518" s="3"/>
      <c r="E1518" s="3"/>
      <c r="F1518" s="3"/>
      <c r="G1518" s="4"/>
      <c r="H1518" s="5"/>
    </row>
    <row r="1519" spans="2:8" x14ac:dyDescent="0.2">
      <c r="B1519" s="1"/>
      <c r="C1519" s="3"/>
      <c r="D1519" s="3"/>
      <c r="E1519" s="3"/>
      <c r="F1519" s="3"/>
      <c r="G1519" s="4"/>
      <c r="H1519" s="5"/>
    </row>
    <row r="1520" spans="2:8" x14ac:dyDescent="0.2">
      <c r="B1520" s="1"/>
      <c r="C1520" s="3"/>
      <c r="D1520" s="3"/>
      <c r="E1520" s="3"/>
      <c r="F1520" s="3"/>
      <c r="G1520" s="4"/>
      <c r="H1520" s="5"/>
    </row>
    <row r="1521" spans="2:8" x14ac:dyDescent="0.2">
      <c r="B1521" s="1"/>
      <c r="C1521" s="3"/>
      <c r="D1521" s="3"/>
      <c r="E1521" s="3"/>
      <c r="F1521" s="3"/>
      <c r="G1521" s="4"/>
      <c r="H1521" s="5"/>
    </row>
    <row r="1522" spans="2:8" x14ac:dyDescent="0.2">
      <c r="B1522" s="1"/>
      <c r="C1522" s="3"/>
      <c r="D1522" s="3"/>
      <c r="E1522" s="3"/>
      <c r="F1522" s="3"/>
      <c r="G1522" s="6"/>
      <c r="H1522" s="5"/>
    </row>
    <row r="1523" spans="2:8" x14ac:dyDescent="0.2">
      <c r="B1523" s="1"/>
      <c r="C1523" s="3"/>
      <c r="D1523" s="3"/>
      <c r="E1523" s="3"/>
      <c r="F1523" s="3"/>
      <c r="G1523" s="4"/>
      <c r="H1523" s="5"/>
    </row>
    <row r="1524" spans="2:8" x14ac:dyDescent="0.2">
      <c r="B1524" s="1"/>
      <c r="C1524" s="3"/>
      <c r="D1524" s="3"/>
      <c r="E1524" s="3"/>
      <c r="F1524" s="3"/>
      <c r="G1524" s="4"/>
      <c r="H1524" s="5"/>
    </row>
    <row r="1525" spans="2:8" x14ac:dyDescent="0.2">
      <c r="B1525" s="1"/>
      <c r="C1525" s="3"/>
      <c r="D1525" s="3"/>
      <c r="E1525" s="3"/>
      <c r="F1525" s="3"/>
      <c r="G1525" s="4"/>
      <c r="H1525" s="5"/>
    </row>
    <row r="1526" spans="2:8" x14ac:dyDescent="0.2">
      <c r="B1526" s="1"/>
      <c r="C1526" s="3"/>
      <c r="D1526" s="3"/>
      <c r="E1526" s="3"/>
      <c r="F1526" s="3"/>
      <c r="G1526" s="4"/>
      <c r="H1526" s="5"/>
    </row>
    <row r="1527" spans="2:8" x14ac:dyDescent="0.2">
      <c r="B1527" s="1"/>
      <c r="C1527" s="3"/>
      <c r="D1527" s="3"/>
      <c r="E1527" s="3"/>
      <c r="F1527" s="3"/>
      <c r="G1527" s="4"/>
      <c r="H1527" s="5"/>
    </row>
    <row r="1528" spans="2:8" x14ac:dyDescent="0.2">
      <c r="B1528" s="1"/>
      <c r="C1528" s="3"/>
      <c r="D1528" s="3"/>
      <c r="E1528" s="3"/>
      <c r="F1528" s="3"/>
      <c r="G1528" s="4"/>
      <c r="H1528" s="5"/>
    </row>
    <row r="1529" spans="2:8" x14ac:dyDescent="0.2">
      <c r="B1529" s="1"/>
      <c r="C1529" s="3"/>
      <c r="D1529" s="3"/>
      <c r="E1529" s="3"/>
      <c r="F1529" s="3"/>
      <c r="G1529" s="4"/>
      <c r="H1529" s="5"/>
    </row>
    <row r="1530" spans="2:8" x14ac:dyDescent="0.2">
      <c r="B1530" s="1"/>
      <c r="C1530" s="3"/>
      <c r="D1530" s="3"/>
      <c r="E1530" s="3"/>
      <c r="F1530" s="3"/>
      <c r="G1530" s="4"/>
      <c r="H1530" s="5"/>
    </row>
    <row r="1531" spans="2:8" x14ac:dyDescent="0.2">
      <c r="B1531" s="1"/>
      <c r="C1531" s="3"/>
      <c r="D1531" s="3"/>
      <c r="E1531" s="3"/>
      <c r="F1531" s="3"/>
      <c r="G1531" s="4"/>
      <c r="H1531" s="5"/>
    </row>
    <row r="1532" spans="2:8" x14ac:dyDescent="0.2">
      <c r="B1532" s="1"/>
      <c r="C1532" s="3"/>
      <c r="D1532" s="3"/>
      <c r="E1532" s="3"/>
      <c r="F1532" s="3"/>
      <c r="G1532" s="4"/>
      <c r="H1532" s="5"/>
    </row>
    <row r="1533" spans="2:8" x14ac:dyDescent="0.2">
      <c r="B1533" s="1"/>
      <c r="C1533" s="3"/>
      <c r="D1533" s="3"/>
      <c r="E1533" s="3"/>
      <c r="F1533" s="3"/>
      <c r="G1533" s="4"/>
      <c r="H1533" s="5"/>
    </row>
    <row r="1534" spans="2:8" x14ac:dyDescent="0.2">
      <c r="B1534" s="1"/>
      <c r="C1534" s="3"/>
      <c r="D1534" s="3"/>
      <c r="E1534" s="3"/>
      <c r="F1534" s="3"/>
      <c r="G1534" s="4"/>
      <c r="H1534" s="5"/>
    </row>
    <row r="1535" spans="2:8" x14ac:dyDescent="0.2">
      <c r="B1535" s="1"/>
      <c r="C1535" s="3"/>
      <c r="D1535" s="3"/>
      <c r="E1535" s="3"/>
      <c r="F1535" s="3"/>
      <c r="G1535" s="4"/>
      <c r="H1535" s="5"/>
    </row>
    <row r="1536" spans="2:8" x14ac:dyDescent="0.2">
      <c r="B1536" s="1"/>
      <c r="C1536" s="3"/>
      <c r="D1536" s="3"/>
      <c r="E1536" s="3"/>
      <c r="F1536" s="3"/>
      <c r="G1536" s="4"/>
      <c r="H1536" s="5"/>
    </row>
    <row r="1537" spans="2:8" x14ac:dyDescent="0.2">
      <c r="B1537" s="1"/>
      <c r="C1537" s="3"/>
      <c r="D1537" s="3"/>
      <c r="E1537" s="3"/>
      <c r="F1537" s="3"/>
      <c r="G1537" s="4"/>
      <c r="H1537" s="5"/>
    </row>
    <row r="1538" spans="2:8" x14ac:dyDescent="0.2">
      <c r="B1538" s="1"/>
      <c r="C1538" s="3"/>
      <c r="D1538" s="3"/>
      <c r="E1538" s="3"/>
      <c r="F1538" s="3"/>
      <c r="G1538" s="4"/>
      <c r="H1538" s="5"/>
    </row>
    <row r="1539" spans="2:8" x14ac:dyDescent="0.2">
      <c r="B1539" s="1"/>
      <c r="C1539" s="3"/>
      <c r="D1539" s="3"/>
      <c r="E1539" s="3"/>
      <c r="F1539" s="3"/>
      <c r="G1539" s="6"/>
      <c r="H1539" s="5"/>
    </row>
    <row r="1540" spans="2:8" x14ac:dyDescent="0.2">
      <c r="B1540" s="1"/>
      <c r="C1540" s="3"/>
      <c r="D1540" s="3"/>
      <c r="E1540" s="3"/>
      <c r="F1540" s="3"/>
      <c r="G1540" s="4"/>
      <c r="H1540" s="5"/>
    </row>
    <row r="1541" spans="2:8" x14ac:dyDescent="0.2">
      <c r="B1541" s="1"/>
      <c r="C1541" s="3"/>
      <c r="D1541" s="3"/>
      <c r="E1541" s="3"/>
      <c r="F1541" s="3"/>
      <c r="G1541" s="4"/>
      <c r="H1541" s="5"/>
    </row>
    <row r="1542" spans="2:8" x14ac:dyDescent="0.2">
      <c r="B1542" s="1"/>
      <c r="C1542" s="3"/>
      <c r="D1542" s="3"/>
      <c r="E1542" s="3"/>
      <c r="F1542" s="3"/>
      <c r="G1542" s="4"/>
      <c r="H1542" s="5"/>
    </row>
    <row r="1543" spans="2:8" x14ac:dyDescent="0.2">
      <c r="B1543" s="1"/>
      <c r="C1543" s="3"/>
      <c r="D1543" s="3"/>
      <c r="E1543" s="3"/>
      <c r="F1543" s="3"/>
      <c r="G1543" s="4"/>
      <c r="H1543" s="5"/>
    </row>
    <row r="1544" spans="2:8" x14ac:dyDescent="0.2">
      <c r="B1544" s="1"/>
      <c r="C1544" s="3"/>
      <c r="D1544" s="3"/>
      <c r="E1544" s="3"/>
      <c r="F1544" s="3"/>
      <c r="G1544" s="4"/>
      <c r="H1544" s="5"/>
    </row>
    <row r="1545" spans="2:8" x14ac:dyDescent="0.2">
      <c r="B1545" s="1"/>
      <c r="C1545" s="3"/>
      <c r="D1545" s="3"/>
      <c r="E1545" s="3"/>
      <c r="F1545" s="3"/>
      <c r="G1545" s="4"/>
      <c r="H1545" s="5"/>
    </row>
    <row r="1546" spans="2:8" x14ac:dyDescent="0.2">
      <c r="B1546" s="1"/>
      <c r="C1546" s="3"/>
      <c r="D1546" s="3"/>
      <c r="E1546" s="3"/>
      <c r="F1546" s="3"/>
      <c r="G1546" s="4"/>
      <c r="H1546" s="5"/>
    </row>
    <row r="1547" spans="2:8" x14ac:dyDescent="0.2">
      <c r="B1547" s="1"/>
      <c r="C1547" s="3"/>
      <c r="D1547" s="3"/>
      <c r="E1547" s="3"/>
      <c r="F1547" s="3"/>
      <c r="G1547" s="4"/>
      <c r="H1547" s="5"/>
    </row>
    <row r="1548" spans="2:8" x14ac:dyDescent="0.2">
      <c r="B1548" s="1"/>
      <c r="C1548" s="3"/>
      <c r="D1548" s="3"/>
      <c r="E1548" s="3"/>
      <c r="F1548" s="3"/>
      <c r="G1548" s="4"/>
      <c r="H1548" s="5"/>
    </row>
    <row r="1549" spans="2:8" x14ac:dyDescent="0.2">
      <c r="B1549" s="1"/>
      <c r="C1549" s="3"/>
      <c r="D1549" s="3"/>
      <c r="E1549" s="3"/>
      <c r="F1549" s="3"/>
      <c r="G1549" s="4"/>
      <c r="H1549" s="5"/>
    </row>
    <row r="1550" spans="2:8" x14ac:dyDescent="0.2">
      <c r="B1550" s="1"/>
      <c r="C1550" s="3"/>
      <c r="D1550" s="3"/>
      <c r="E1550" s="3"/>
      <c r="F1550" s="3"/>
      <c r="G1550" s="4"/>
      <c r="H1550" s="5"/>
    </row>
    <row r="1551" spans="2:8" x14ac:dyDescent="0.2">
      <c r="B1551" s="1"/>
      <c r="C1551" s="3"/>
      <c r="D1551" s="3"/>
      <c r="E1551" s="3"/>
      <c r="F1551" s="3"/>
      <c r="G1551" s="4"/>
      <c r="H1551" s="5"/>
    </row>
    <row r="1552" spans="2:8" x14ac:dyDescent="0.2">
      <c r="B1552" s="1"/>
      <c r="C1552" s="3"/>
      <c r="D1552" s="3"/>
      <c r="E1552" s="3"/>
      <c r="F1552" s="3"/>
      <c r="G1552" s="4"/>
      <c r="H1552" s="5"/>
    </row>
    <row r="1553" spans="2:8" x14ac:dyDescent="0.2">
      <c r="B1553" s="1"/>
      <c r="C1553" s="3"/>
      <c r="D1553" s="3"/>
      <c r="E1553" s="3"/>
      <c r="F1553" s="3"/>
      <c r="G1553" s="4"/>
      <c r="H1553" s="5"/>
    </row>
    <row r="1554" spans="2:8" x14ac:dyDescent="0.2">
      <c r="B1554" s="1"/>
      <c r="C1554" s="3"/>
      <c r="D1554" s="3"/>
      <c r="E1554" s="3"/>
      <c r="F1554" s="3"/>
      <c r="G1554" s="4"/>
      <c r="H1554" s="5"/>
    </row>
    <row r="1555" spans="2:8" x14ac:dyDescent="0.2">
      <c r="B1555" s="1"/>
      <c r="C1555" s="3"/>
      <c r="D1555" s="3"/>
      <c r="E1555" s="3"/>
      <c r="F1555" s="3"/>
      <c r="G1555" s="6"/>
      <c r="H1555" s="5"/>
    </row>
    <row r="1556" spans="2:8" x14ac:dyDescent="0.2">
      <c r="B1556" s="1"/>
      <c r="C1556" s="3"/>
      <c r="D1556" s="3"/>
      <c r="E1556" s="3"/>
      <c r="F1556" s="3"/>
      <c r="G1556" s="4"/>
      <c r="H1556" s="5"/>
    </row>
    <row r="1557" spans="2:8" x14ac:dyDescent="0.2">
      <c r="B1557" s="1"/>
      <c r="C1557" s="3"/>
      <c r="D1557" s="3"/>
      <c r="E1557" s="3"/>
      <c r="F1557" s="3"/>
      <c r="G1557" s="4"/>
      <c r="H1557" s="5"/>
    </row>
    <row r="1558" spans="2:8" x14ac:dyDescent="0.2">
      <c r="B1558" s="1"/>
      <c r="C1558" s="3"/>
      <c r="D1558" s="3"/>
      <c r="E1558" s="3"/>
      <c r="F1558" s="3"/>
      <c r="G1558" s="4"/>
      <c r="H1558" s="5"/>
    </row>
    <row r="1559" spans="2:8" x14ac:dyDescent="0.2">
      <c r="B1559" s="1"/>
      <c r="C1559" s="3"/>
      <c r="D1559" s="3"/>
      <c r="E1559" s="3"/>
      <c r="F1559" s="3"/>
      <c r="G1559" s="6"/>
      <c r="H1559" s="5"/>
    </row>
    <row r="1560" spans="2:8" x14ac:dyDescent="0.2">
      <c r="B1560" s="1"/>
      <c r="C1560" s="3"/>
      <c r="D1560" s="3"/>
      <c r="E1560" s="3"/>
      <c r="F1560" s="3"/>
      <c r="G1560" s="4"/>
      <c r="H1560" s="5"/>
    </row>
    <row r="1561" spans="2:8" x14ac:dyDescent="0.2">
      <c r="B1561" s="1"/>
      <c r="C1561" s="3"/>
      <c r="D1561" s="3"/>
      <c r="E1561" s="3"/>
      <c r="F1561" s="3"/>
      <c r="G1561" s="4"/>
      <c r="H1561" s="5"/>
    </row>
    <row r="1562" spans="2:8" x14ac:dyDescent="0.2">
      <c r="B1562" s="1"/>
      <c r="C1562" s="3"/>
      <c r="D1562" s="3"/>
      <c r="E1562" s="3"/>
      <c r="F1562" s="3"/>
      <c r="G1562" s="4"/>
      <c r="H1562" s="5"/>
    </row>
    <row r="1563" spans="2:8" x14ac:dyDescent="0.2">
      <c r="B1563" s="1"/>
      <c r="C1563" s="3"/>
      <c r="D1563" s="3"/>
      <c r="E1563" s="3"/>
      <c r="F1563" s="3"/>
      <c r="G1563" s="4"/>
      <c r="H1563" s="5"/>
    </row>
    <row r="1564" spans="2:8" x14ac:dyDescent="0.2">
      <c r="B1564" s="1"/>
      <c r="C1564" s="3"/>
      <c r="D1564" s="3"/>
      <c r="E1564" s="3"/>
      <c r="F1564" s="3"/>
      <c r="G1564" s="4"/>
      <c r="H1564" s="5"/>
    </row>
    <row r="1565" spans="2:8" x14ac:dyDescent="0.2">
      <c r="B1565" s="1"/>
      <c r="C1565" s="3"/>
      <c r="D1565" s="3"/>
      <c r="E1565" s="3"/>
      <c r="F1565" s="3"/>
      <c r="G1565" s="4"/>
      <c r="H1565" s="5"/>
    </row>
    <row r="1566" spans="2:8" x14ac:dyDescent="0.2">
      <c r="B1566" s="1"/>
      <c r="C1566" s="3"/>
      <c r="D1566" s="3"/>
      <c r="E1566" s="3"/>
      <c r="F1566" s="3"/>
      <c r="G1566" s="6"/>
      <c r="H1566" s="5"/>
    </row>
    <row r="1567" spans="2:8" x14ac:dyDescent="0.2">
      <c r="B1567" s="1"/>
      <c r="C1567" s="3"/>
      <c r="D1567" s="3"/>
      <c r="E1567" s="3"/>
      <c r="F1567" s="3"/>
      <c r="G1567" s="4"/>
      <c r="H1567" s="5"/>
    </row>
    <row r="1568" spans="2:8" x14ac:dyDescent="0.2">
      <c r="B1568" s="1"/>
      <c r="C1568" s="3"/>
      <c r="D1568" s="3"/>
      <c r="E1568" s="3"/>
      <c r="F1568" s="3"/>
      <c r="G1568" s="4"/>
      <c r="H1568" s="5"/>
    </row>
    <row r="1569" spans="2:8" x14ac:dyDescent="0.2">
      <c r="B1569" s="1"/>
      <c r="C1569" s="3"/>
      <c r="D1569" s="3"/>
      <c r="E1569" s="3"/>
      <c r="F1569" s="3"/>
      <c r="G1569" s="4"/>
      <c r="H1569" s="5"/>
    </row>
    <row r="1570" spans="2:8" x14ac:dyDescent="0.2">
      <c r="B1570" s="1"/>
      <c r="C1570" s="3"/>
      <c r="D1570" s="3"/>
      <c r="E1570" s="3"/>
      <c r="F1570" s="3"/>
      <c r="G1570" s="4"/>
      <c r="H1570" s="5"/>
    </row>
    <row r="1571" spans="2:8" x14ac:dyDescent="0.2">
      <c r="B1571" s="1"/>
      <c r="C1571" s="3"/>
      <c r="D1571" s="3"/>
      <c r="E1571" s="3"/>
      <c r="F1571" s="3"/>
      <c r="G1571" s="4"/>
      <c r="H1571" s="5"/>
    </row>
    <row r="1572" spans="2:8" x14ac:dyDescent="0.2">
      <c r="B1572" s="1"/>
      <c r="C1572" s="3"/>
      <c r="D1572" s="3"/>
      <c r="E1572" s="3"/>
      <c r="F1572" s="3"/>
      <c r="G1572" s="4"/>
      <c r="H1572" s="5"/>
    </row>
    <row r="1573" spans="2:8" x14ac:dyDescent="0.2">
      <c r="B1573" s="1"/>
      <c r="C1573" s="3"/>
      <c r="D1573" s="3"/>
      <c r="E1573" s="3"/>
      <c r="F1573" s="3"/>
      <c r="G1573" s="6"/>
      <c r="H1573" s="5"/>
    </row>
    <row r="1574" spans="2:8" x14ac:dyDescent="0.2">
      <c r="B1574" s="1"/>
      <c r="C1574" s="3"/>
      <c r="D1574" s="3"/>
      <c r="E1574" s="3"/>
      <c r="F1574" s="3"/>
      <c r="G1574" s="4"/>
      <c r="H1574" s="5"/>
    </row>
    <row r="1575" spans="2:8" x14ac:dyDescent="0.2">
      <c r="B1575" s="1"/>
      <c r="C1575" s="3"/>
      <c r="D1575" s="3"/>
      <c r="E1575" s="3"/>
      <c r="F1575" s="3"/>
      <c r="G1575" s="4"/>
      <c r="H1575" s="5"/>
    </row>
    <row r="1576" spans="2:8" x14ac:dyDescent="0.2">
      <c r="B1576" s="1"/>
      <c r="C1576" s="3"/>
      <c r="D1576" s="3"/>
      <c r="E1576" s="3"/>
      <c r="F1576" s="3"/>
      <c r="G1576" s="4"/>
      <c r="H1576" s="5"/>
    </row>
    <row r="1577" spans="2:8" x14ac:dyDescent="0.2">
      <c r="B1577" s="1"/>
      <c r="C1577" s="3"/>
      <c r="D1577" s="3"/>
      <c r="E1577" s="3"/>
      <c r="F1577" s="3"/>
      <c r="G1577" s="4"/>
      <c r="H1577" s="5"/>
    </row>
    <row r="1578" spans="2:8" x14ac:dyDescent="0.2">
      <c r="B1578" s="1"/>
      <c r="C1578" s="3"/>
      <c r="D1578" s="3"/>
      <c r="E1578" s="3"/>
      <c r="F1578" s="3"/>
      <c r="G1578" s="4"/>
      <c r="H1578" s="5"/>
    </row>
    <row r="1579" spans="2:8" x14ac:dyDescent="0.2">
      <c r="B1579" s="1"/>
      <c r="C1579" s="3"/>
      <c r="D1579" s="3"/>
      <c r="E1579" s="3"/>
      <c r="F1579" s="3"/>
      <c r="G1579" s="6"/>
      <c r="H1579" s="5"/>
    </row>
    <row r="1580" spans="2:8" x14ac:dyDescent="0.2">
      <c r="B1580" s="1"/>
      <c r="C1580" s="3"/>
      <c r="D1580" s="3"/>
      <c r="E1580" s="3"/>
      <c r="F1580" s="3"/>
      <c r="G1580" s="4"/>
      <c r="H1580" s="5"/>
    </row>
    <row r="1581" spans="2:8" x14ac:dyDescent="0.2">
      <c r="B1581" s="1"/>
      <c r="C1581" s="3"/>
      <c r="D1581" s="3"/>
      <c r="E1581" s="3"/>
      <c r="F1581" s="3"/>
      <c r="G1581" s="4"/>
      <c r="H1581" s="5"/>
    </row>
    <row r="1582" spans="2:8" x14ac:dyDescent="0.2">
      <c r="B1582" s="1"/>
      <c r="C1582" s="3"/>
      <c r="D1582" s="3"/>
      <c r="E1582" s="3"/>
      <c r="F1582" s="3"/>
      <c r="G1582" s="4"/>
      <c r="H1582" s="5"/>
    </row>
    <row r="1583" spans="2:8" x14ac:dyDescent="0.2">
      <c r="B1583" s="1"/>
      <c r="C1583" s="3"/>
      <c r="D1583" s="3"/>
      <c r="E1583" s="3"/>
      <c r="F1583" s="3"/>
      <c r="G1583" s="4"/>
      <c r="H1583" s="5"/>
    </row>
    <row r="1584" spans="2:8" x14ac:dyDescent="0.2">
      <c r="B1584" s="1"/>
      <c r="C1584" s="3"/>
      <c r="D1584" s="3"/>
      <c r="E1584" s="3"/>
      <c r="F1584" s="3"/>
      <c r="G1584" s="4"/>
      <c r="H1584" s="5"/>
    </row>
    <row r="1585" spans="2:8" x14ac:dyDescent="0.2">
      <c r="B1585" s="1"/>
      <c r="C1585" s="3"/>
      <c r="D1585" s="3"/>
      <c r="E1585" s="3"/>
      <c r="F1585" s="3"/>
      <c r="G1585" s="4"/>
      <c r="H1585" s="5"/>
    </row>
    <row r="1586" spans="2:8" x14ac:dyDescent="0.2">
      <c r="B1586" s="1"/>
      <c r="C1586" s="3"/>
      <c r="D1586" s="3"/>
      <c r="E1586" s="3"/>
      <c r="F1586" s="3"/>
      <c r="G1586" s="6"/>
      <c r="H1586" s="5"/>
    </row>
    <row r="1587" spans="2:8" x14ac:dyDescent="0.2">
      <c r="B1587" s="1"/>
      <c r="C1587" s="3"/>
      <c r="D1587" s="3"/>
      <c r="E1587" s="3"/>
      <c r="F1587" s="3"/>
      <c r="G1587" s="4"/>
      <c r="H1587" s="5"/>
    </row>
    <row r="1588" spans="2:8" x14ac:dyDescent="0.2">
      <c r="B1588" s="1"/>
      <c r="C1588" s="3"/>
      <c r="D1588" s="3"/>
      <c r="E1588" s="3"/>
      <c r="F1588" s="3"/>
      <c r="G1588" s="4"/>
      <c r="H1588" s="5"/>
    </row>
    <row r="1589" spans="2:8" x14ac:dyDescent="0.2">
      <c r="B1589" s="1"/>
      <c r="C1589" s="3"/>
      <c r="D1589" s="3"/>
      <c r="E1589" s="3"/>
      <c r="F1589" s="3"/>
      <c r="G1589" s="4"/>
      <c r="H1589" s="5"/>
    </row>
    <row r="1590" spans="2:8" x14ac:dyDescent="0.2">
      <c r="B1590" s="1"/>
      <c r="C1590" s="3"/>
      <c r="D1590" s="3"/>
      <c r="E1590" s="3"/>
      <c r="F1590" s="3"/>
      <c r="G1590" s="4"/>
      <c r="H1590" s="5"/>
    </row>
    <row r="1591" spans="2:8" x14ac:dyDescent="0.2">
      <c r="B1591" s="1"/>
      <c r="C1591" s="3"/>
      <c r="D1591" s="3"/>
      <c r="E1591" s="3"/>
      <c r="F1591" s="3"/>
      <c r="G1591" s="6"/>
      <c r="H1591" s="5"/>
    </row>
    <row r="1592" spans="2:8" x14ac:dyDescent="0.2">
      <c r="B1592" s="1"/>
      <c r="C1592" s="3"/>
      <c r="D1592" s="3"/>
      <c r="E1592" s="3"/>
      <c r="F1592" s="3"/>
      <c r="G1592" s="4"/>
      <c r="H1592" s="5"/>
    </row>
    <row r="1593" spans="2:8" x14ac:dyDescent="0.2">
      <c r="B1593" s="1"/>
      <c r="C1593" s="3"/>
      <c r="D1593" s="3"/>
      <c r="E1593" s="3"/>
      <c r="F1593" s="3"/>
      <c r="G1593" s="4"/>
      <c r="H1593" s="5"/>
    </row>
    <row r="1594" spans="2:8" x14ac:dyDescent="0.2">
      <c r="B1594" s="1"/>
      <c r="C1594" s="3"/>
      <c r="D1594" s="3"/>
      <c r="E1594" s="3"/>
      <c r="F1594" s="3"/>
      <c r="G1594" s="4"/>
      <c r="H1594" s="5"/>
    </row>
    <row r="1595" spans="2:8" x14ac:dyDescent="0.2">
      <c r="B1595" s="1"/>
      <c r="C1595" s="3"/>
      <c r="D1595" s="3"/>
      <c r="E1595" s="3"/>
      <c r="F1595" s="3"/>
      <c r="G1595" s="4"/>
      <c r="H1595" s="5"/>
    </row>
    <row r="1596" spans="2:8" x14ac:dyDescent="0.2">
      <c r="B1596" s="1"/>
      <c r="C1596" s="3"/>
      <c r="D1596" s="3"/>
      <c r="E1596" s="3"/>
      <c r="F1596" s="3"/>
      <c r="G1596" s="4"/>
      <c r="H1596" s="5"/>
    </row>
    <row r="1597" spans="2:8" x14ac:dyDescent="0.2">
      <c r="B1597" s="1"/>
      <c r="C1597" s="3"/>
      <c r="D1597" s="3"/>
      <c r="E1597" s="3"/>
      <c r="F1597" s="3"/>
      <c r="G1597" s="4"/>
      <c r="H1597" s="5"/>
    </row>
    <row r="1598" spans="2:8" x14ac:dyDescent="0.2">
      <c r="B1598" s="1"/>
      <c r="C1598" s="3"/>
      <c r="D1598" s="3"/>
      <c r="E1598" s="3"/>
      <c r="F1598" s="3"/>
      <c r="G1598" s="4"/>
      <c r="H1598" s="5"/>
    </row>
    <row r="1599" spans="2:8" x14ac:dyDescent="0.2">
      <c r="B1599" s="1"/>
      <c r="C1599" s="3"/>
      <c r="D1599" s="3"/>
      <c r="E1599" s="3"/>
      <c r="F1599" s="3"/>
      <c r="G1599" s="4"/>
      <c r="H1599" s="5"/>
    </row>
    <row r="1600" spans="2:8" x14ac:dyDescent="0.2">
      <c r="B1600" s="1"/>
      <c r="C1600" s="3"/>
      <c r="D1600" s="3"/>
      <c r="E1600" s="3"/>
      <c r="F1600" s="3"/>
      <c r="G1600" s="4"/>
      <c r="H1600" s="5"/>
    </row>
    <row r="1601" spans="2:8" x14ac:dyDescent="0.2">
      <c r="B1601" s="1"/>
      <c r="C1601" s="3"/>
      <c r="D1601" s="3"/>
      <c r="E1601" s="3"/>
      <c r="F1601" s="3"/>
      <c r="G1601" s="4"/>
      <c r="H1601" s="5"/>
    </row>
    <row r="1602" spans="2:8" x14ac:dyDescent="0.2">
      <c r="B1602" s="1"/>
      <c r="C1602" s="3"/>
      <c r="D1602" s="3"/>
      <c r="E1602" s="3"/>
      <c r="F1602" s="3"/>
      <c r="G1602" s="4"/>
      <c r="H1602" s="5"/>
    </row>
    <row r="1603" spans="2:8" x14ac:dyDescent="0.2">
      <c r="B1603" s="1"/>
      <c r="C1603" s="3"/>
      <c r="D1603" s="3"/>
      <c r="E1603" s="3"/>
      <c r="F1603" s="3"/>
      <c r="G1603" s="4"/>
      <c r="H1603" s="5"/>
    </row>
    <row r="1604" spans="2:8" x14ac:dyDescent="0.2">
      <c r="B1604" s="1"/>
      <c r="C1604" s="3"/>
      <c r="D1604" s="3"/>
      <c r="E1604" s="3"/>
      <c r="F1604" s="3"/>
      <c r="G1604" s="4"/>
      <c r="H1604" s="5"/>
    </row>
    <row r="1605" spans="2:8" x14ac:dyDescent="0.2">
      <c r="B1605" s="1"/>
      <c r="C1605" s="3"/>
      <c r="D1605" s="3"/>
      <c r="E1605" s="3"/>
      <c r="F1605" s="3"/>
      <c r="G1605" s="4"/>
      <c r="H1605" s="5"/>
    </row>
    <row r="1606" spans="2:8" x14ac:dyDescent="0.2">
      <c r="B1606" s="1"/>
      <c r="C1606" s="3"/>
      <c r="D1606" s="3"/>
      <c r="E1606" s="3"/>
      <c r="F1606" s="3"/>
      <c r="G1606" s="4"/>
      <c r="H1606" s="5"/>
    </row>
    <row r="1607" spans="2:8" x14ac:dyDescent="0.2">
      <c r="B1607" s="1"/>
      <c r="C1607" s="3"/>
      <c r="D1607" s="3"/>
      <c r="E1607" s="3"/>
      <c r="F1607" s="3"/>
      <c r="G1607" s="4"/>
      <c r="H1607" s="5"/>
    </row>
    <row r="1608" spans="2:8" x14ac:dyDescent="0.2">
      <c r="B1608" s="1"/>
      <c r="C1608" s="3"/>
      <c r="D1608" s="3"/>
      <c r="E1608" s="3"/>
      <c r="F1608" s="3"/>
      <c r="G1608" s="6"/>
      <c r="H1608" s="5"/>
    </row>
    <row r="1609" spans="2:8" x14ac:dyDescent="0.2">
      <c r="B1609" s="1"/>
      <c r="C1609" s="3"/>
      <c r="D1609" s="3"/>
      <c r="E1609" s="3"/>
      <c r="F1609" s="3"/>
      <c r="G1609" s="4"/>
      <c r="H1609" s="5"/>
    </row>
    <row r="1610" spans="2:8" x14ac:dyDescent="0.2">
      <c r="B1610" s="1"/>
      <c r="C1610" s="3"/>
      <c r="D1610" s="3"/>
      <c r="E1610" s="3"/>
      <c r="F1610" s="3"/>
      <c r="G1610" s="6"/>
      <c r="H1610" s="5"/>
    </row>
    <row r="1611" spans="2:8" x14ac:dyDescent="0.2">
      <c r="B1611" s="1"/>
      <c r="C1611" s="3"/>
      <c r="D1611" s="3"/>
      <c r="E1611" s="3"/>
      <c r="F1611" s="3"/>
      <c r="G1611" s="4"/>
      <c r="H1611" s="5"/>
    </row>
    <row r="1612" spans="2:8" x14ac:dyDescent="0.2">
      <c r="B1612" s="1"/>
      <c r="C1612" s="3"/>
      <c r="D1612" s="3"/>
      <c r="E1612" s="3"/>
      <c r="F1612" s="3"/>
      <c r="G1612" s="4"/>
      <c r="H1612" s="5"/>
    </row>
    <row r="1613" spans="2:8" x14ac:dyDescent="0.2">
      <c r="B1613" s="1"/>
      <c r="C1613" s="3"/>
      <c r="D1613" s="3"/>
      <c r="E1613" s="3"/>
      <c r="F1613" s="3"/>
      <c r="G1613" s="4"/>
      <c r="H1613" s="5"/>
    </row>
    <row r="1614" spans="2:8" x14ac:dyDescent="0.2">
      <c r="B1614" s="1"/>
      <c r="C1614" s="3"/>
      <c r="D1614" s="3"/>
      <c r="E1614" s="3"/>
      <c r="F1614" s="3"/>
      <c r="G1614" s="4"/>
      <c r="H1614" s="5"/>
    </row>
    <row r="1615" spans="2:8" x14ac:dyDescent="0.2">
      <c r="B1615" s="1"/>
      <c r="C1615" s="3"/>
      <c r="D1615" s="3"/>
      <c r="E1615" s="3"/>
      <c r="F1615" s="3"/>
      <c r="G1615" s="4"/>
      <c r="H1615" s="5"/>
    </row>
    <row r="1616" spans="2:8" x14ac:dyDescent="0.2">
      <c r="B1616" s="1"/>
      <c r="C1616" s="3"/>
      <c r="D1616" s="3"/>
      <c r="E1616" s="3"/>
      <c r="F1616" s="3"/>
      <c r="G1616" s="4"/>
      <c r="H1616" s="5"/>
    </row>
    <row r="1617" spans="2:8" x14ac:dyDescent="0.2">
      <c r="B1617" s="1"/>
      <c r="C1617" s="3"/>
      <c r="D1617" s="3"/>
      <c r="E1617" s="3"/>
      <c r="F1617" s="3"/>
      <c r="G1617" s="4"/>
      <c r="H1617" s="5"/>
    </row>
    <row r="1618" spans="2:8" x14ac:dyDescent="0.2">
      <c r="B1618" s="1"/>
      <c r="C1618" s="3"/>
      <c r="D1618" s="3"/>
      <c r="E1618" s="3"/>
      <c r="F1618" s="3"/>
      <c r="G1618" s="4"/>
      <c r="H1618" s="5"/>
    </row>
    <row r="1619" spans="2:8" x14ac:dyDescent="0.2">
      <c r="B1619" s="1"/>
      <c r="C1619" s="3"/>
      <c r="D1619" s="3"/>
      <c r="E1619" s="3"/>
      <c r="F1619" s="3"/>
      <c r="G1619" s="6"/>
      <c r="H1619" s="5"/>
    </row>
    <row r="1620" spans="2:8" x14ac:dyDescent="0.2">
      <c r="B1620" s="1"/>
      <c r="C1620" s="3"/>
      <c r="D1620" s="3"/>
      <c r="E1620" s="3"/>
      <c r="F1620" s="3"/>
      <c r="G1620" s="4"/>
      <c r="H1620" s="5"/>
    </row>
    <row r="1621" spans="2:8" x14ac:dyDescent="0.2">
      <c r="B1621" s="1"/>
      <c r="C1621" s="3"/>
      <c r="D1621" s="3"/>
      <c r="E1621" s="3"/>
      <c r="F1621" s="3"/>
      <c r="G1621" s="4"/>
      <c r="H1621" s="5"/>
    </row>
    <row r="1622" spans="2:8" x14ac:dyDescent="0.2">
      <c r="B1622" s="1"/>
      <c r="C1622" s="3"/>
      <c r="D1622" s="3"/>
      <c r="E1622" s="3"/>
      <c r="F1622" s="3"/>
      <c r="G1622" s="4"/>
      <c r="H1622" s="5"/>
    </row>
    <row r="1623" spans="2:8" x14ac:dyDescent="0.2">
      <c r="B1623" s="1"/>
      <c r="C1623" s="3"/>
      <c r="D1623" s="3"/>
      <c r="E1623" s="3"/>
      <c r="F1623" s="3"/>
      <c r="G1623" s="4"/>
      <c r="H1623" s="5"/>
    </row>
    <row r="1624" spans="2:8" x14ac:dyDescent="0.2">
      <c r="B1624" s="1"/>
      <c r="C1624" s="3"/>
      <c r="D1624" s="3"/>
      <c r="E1624" s="3"/>
      <c r="F1624" s="3"/>
      <c r="G1624" s="4"/>
      <c r="H1624" s="5"/>
    </row>
    <row r="1625" spans="2:8" x14ac:dyDescent="0.2">
      <c r="B1625" s="1"/>
      <c r="C1625" s="3"/>
      <c r="D1625" s="3"/>
      <c r="E1625" s="3"/>
      <c r="F1625" s="3"/>
      <c r="G1625" s="4"/>
      <c r="H1625" s="5"/>
    </row>
    <row r="1626" spans="2:8" x14ac:dyDescent="0.2">
      <c r="B1626" s="1"/>
      <c r="C1626" s="3"/>
      <c r="D1626" s="3"/>
      <c r="E1626" s="3"/>
      <c r="F1626" s="3"/>
      <c r="G1626" s="4"/>
      <c r="H1626" s="5"/>
    </row>
    <row r="1627" spans="2:8" x14ac:dyDescent="0.2">
      <c r="B1627" s="1"/>
      <c r="C1627" s="3"/>
      <c r="D1627" s="3"/>
      <c r="E1627" s="3"/>
      <c r="F1627" s="3"/>
      <c r="G1627" s="4"/>
      <c r="H1627" s="5"/>
    </row>
    <row r="1628" spans="2:8" x14ac:dyDescent="0.2">
      <c r="B1628" s="1"/>
      <c r="C1628" s="3"/>
      <c r="D1628" s="3"/>
      <c r="E1628" s="3"/>
      <c r="F1628" s="3"/>
      <c r="G1628" s="4"/>
      <c r="H1628" s="5"/>
    </row>
    <row r="1629" spans="2:8" x14ac:dyDescent="0.2">
      <c r="B1629" s="1"/>
      <c r="C1629" s="3"/>
      <c r="D1629" s="3"/>
      <c r="E1629" s="3"/>
      <c r="F1629" s="3"/>
      <c r="G1629" s="6"/>
      <c r="H1629" s="5"/>
    </row>
    <row r="1630" spans="2:8" x14ac:dyDescent="0.2">
      <c r="B1630" s="1"/>
      <c r="C1630" s="3"/>
      <c r="D1630" s="3"/>
      <c r="E1630" s="3"/>
      <c r="F1630" s="3"/>
      <c r="G1630" s="4"/>
      <c r="H1630" s="5"/>
    </row>
    <row r="1631" spans="2:8" x14ac:dyDescent="0.2">
      <c r="B1631" s="1"/>
      <c r="C1631" s="3"/>
      <c r="D1631" s="3"/>
      <c r="E1631" s="3"/>
      <c r="F1631" s="3"/>
      <c r="G1631" s="4"/>
      <c r="H1631" s="5"/>
    </row>
    <row r="1632" spans="2:8" x14ac:dyDescent="0.2">
      <c r="B1632" s="1"/>
      <c r="C1632" s="3"/>
      <c r="D1632" s="3"/>
      <c r="E1632" s="3"/>
      <c r="F1632" s="3"/>
      <c r="G1632" s="4"/>
      <c r="H1632" s="5"/>
    </row>
    <row r="1633" spans="2:8" x14ac:dyDescent="0.2">
      <c r="B1633" s="1"/>
      <c r="C1633" s="3"/>
      <c r="D1633" s="3"/>
      <c r="E1633" s="3"/>
      <c r="F1633" s="3"/>
      <c r="G1633" s="4"/>
      <c r="H1633" s="5"/>
    </row>
    <row r="1634" spans="2:8" x14ac:dyDescent="0.2">
      <c r="B1634" s="1"/>
      <c r="C1634" s="3"/>
      <c r="D1634" s="3"/>
      <c r="E1634" s="3"/>
      <c r="F1634" s="3"/>
      <c r="G1634" s="4"/>
      <c r="H1634" s="5"/>
    </row>
    <row r="1635" spans="2:8" x14ac:dyDescent="0.2">
      <c r="B1635" s="1"/>
      <c r="C1635" s="3"/>
      <c r="D1635" s="3"/>
      <c r="E1635" s="3"/>
      <c r="F1635" s="3"/>
      <c r="G1635" s="6"/>
      <c r="H1635" s="5"/>
    </row>
    <row r="1636" spans="2:8" x14ac:dyDescent="0.2">
      <c r="B1636" s="1"/>
      <c r="C1636" s="3"/>
      <c r="D1636" s="3"/>
      <c r="E1636" s="3"/>
      <c r="F1636" s="3"/>
      <c r="G1636" s="4"/>
      <c r="H1636" s="5"/>
    </row>
    <row r="1637" spans="2:8" x14ac:dyDescent="0.2">
      <c r="B1637" s="1"/>
      <c r="C1637" s="3"/>
      <c r="D1637" s="3"/>
      <c r="E1637" s="3"/>
      <c r="F1637" s="3"/>
      <c r="G1637" s="6"/>
      <c r="H1637" s="5"/>
    </row>
    <row r="1638" spans="2:8" x14ac:dyDescent="0.2">
      <c r="B1638" s="1"/>
      <c r="C1638" s="3"/>
      <c r="D1638" s="3"/>
      <c r="E1638" s="3"/>
      <c r="F1638" s="3"/>
      <c r="G1638" s="4"/>
      <c r="H1638" s="5"/>
    </row>
    <row r="1639" spans="2:8" x14ac:dyDescent="0.2">
      <c r="B1639" s="1"/>
      <c r="C1639" s="3"/>
      <c r="D1639" s="3"/>
      <c r="E1639" s="3"/>
      <c r="F1639" s="3"/>
      <c r="G1639" s="4"/>
      <c r="H1639" s="5"/>
    </row>
    <row r="1640" spans="2:8" x14ac:dyDescent="0.2">
      <c r="B1640" s="1"/>
      <c r="C1640" s="3"/>
      <c r="D1640" s="3"/>
      <c r="E1640" s="3"/>
      <c r="F1640" s="3"/>
      <c r="G1640" s="6"/>
      <c r="H1640" s="5"/>
    </row>
    <row r="1641" spans="2:8" x14ac:dyDescent="0.2">
      <c r="B1641" s="1"/>
      <c r="C1641" s="3"/>
      <c r="D1641" s="3"/>
      <c r="E1641" s="3"/>
      <c r="F1641" s="3"/>
      <c r="G1641" s="4"/>
      <c r="H1641" s="5"/>
    </row>
    <row r="1642" spans="2:8" x14ac:dyDescent="0.2">
      <c r="B1642" s="1"/>
      <c r="C1642" s="3"/>
      <c r="D1642" s="3"/>
      <c r="E1642" s="3"/>
      <c r="F1642" s="3"/>
      <c r="G1642" s="4"/>
      <c r="H1642" s="5"/>
    </row>
    <row r="1643" spans="2:8" x14ac:dyDescent="0.2">
      <c r="B1643" s="1"/>
      <c r="C1643" s="3"/>
      <c r="D1643" s="3"/>
      <c r="E1643" s="3"/>
      <c r="F1643" s="3"/>
      <c r="G1643" s="4"/>
      <c r="H1643" s="5"/>
    </row>
    <row r="1644" spans="2:8" x14ac:dyDescent="0.2">
      <c r="B1644" s="1"/>
      <c r="C1644" s="3"/>
      <c r="D1644" s="3"/>
      <c r="E1644" s="3"/>
      <c r="F1644" s="3"/>
      <c r="G1644" s="4"/>
      <c r="H1644" s="5"/>
    </row>
    <row r="1645" spans="2:8" x14ac:dyDescent="0.2">
      <c r="B1645" s="1"/>
      <c r="C1645" s="3"/>
      <c r="D1645" s="3"/>
      <c r="E1645" s="3"/>
      <c r="F1645" s="3"/>
      <c r="G1645" s="6"/>
      <c r="H1645" s="5"/>
    </row>
    <row r="1646" spans="2:8" x14ac:dyDescent="0.2">
      <c r="B1646" s="1"/>
      <c r="C1646" s="3"/>
      <c r="D1646" s="3"/>
      <c r="E1646" s="3"/>
      <c r="F1646" s="3"/>
      <c r="G1646" s="4"/>
      <c r="H1646" s="5"/>
    </row>
    <row r="1647" spans="2:8" x14ac:dyDescent="0.2">
      <c r="B1647" s="1"/>
      <c r="C1647" s="3"/>
      <c r="D1647" s="3"/>
      <c r="E1647" s="3"/>
      <c r="F1647" s="3"/>
      <c r="G1647" s="4"/>
      <c r="H1647" s="5"/>
    </row>
    <row r="1648" spans="2:8" x14ac:dyDescent="0.2">
      <c r="B1648" s="1"/>
      <c r="C1648" s="3"/>
      <c r="D1648" s="3"/>
      <c r="E1648" s="3"/>
      <c r="F1648" s="3"/>
      <c r="G1648" s="6"/>
      <c r="H1648" s="5"/>
    </row>
    <row r="1649" spans="2:8" x14ac:dyDescent="0.2">
      <c r="B1649" s="1"/>
      <c r="C1649" s="3"/>
      <c r="D1649" s="3"/>
      <c r="E1649" s="3"/>
      <c r="F1649" s="3"/>
      <c r="G1649" s="4"/>
      <c r="H1649" s="5"/>
    </row>
    <row r="1650" spans="2:8" x14ac:dyDescent="0.2">
      <c r="B1650" s="1"/>
      <c r="C1650" s="3"/>
      <c r="D1650" s="3"/>
      <c r="E1650" s="3"/>
      <c r="F1650" s="3"/>
      <c r="G1650" s="4"/>
      <c r="H1650" s="5"/>
    </row>
    <row r="1651" spans="2:8" x14ac:dyDescent="0.2">
      <c r="B1651" s="1"/>
      <c r="C1651" s="3"/>
      <c r="D1651" s="3"/>
      <c r="E1651" s="3"/>
      <c r="F1651" s="3"/>
      <c r="G1651" s="6"/>
      <c r="H1651" s="5"/>
    </row>
    <row r="1652" spans="2:8" x14ac:dyDescent="0.2">
      <c r="B1652" s="1"/>
      <c r="C1652" s="3"/>
      <c r="D1652" s="3"/>
      <c r="E1652" s="3"/>
      <c r="F1652" s="3"/>
      <c r="G1652" s="4"/>
      <c r="H1652" s="5"/>
    </row>
    <row r="1653" spans="2:8" x14ac:dyDescent="0.2">
      <c r="B1653" s="1"/>
      <c r="C1653" s="3"/>
      <c r="D1653" s="3"/>
      <c r="E1653" s="3"/>
      <c r="F1653" s="3"/>
      <c r="G1653" s="4"/>
      <c r="H1653" s="5"/>
    </row>
    <row r="1654" spans="2:8" x14ac:dyDescent="0.2">
      <c r="B1654" s="1"/>
      <c r="C1654" s="3"/>
      <c r="D1654" s="3"/>
      <c r="E1654" s="3"/>
      <c r="F1654" s="3"/>
      <c r="G1654" s="4"/>
      <c r="H1654" s="5"/>
    </row>
    <row r="1655" spans="2:8" x14ac:dyDescent="0.2">
      <c r="B1655" s="1"/>
      <c r="C1655" s="3"/>
      <c r="D1655" s="3"/>
      <c r="E1655" s="3"/>
      <c r="F1655" s="3"/>
      <c r="G1655" s="4"/>
      <c r="H1655" s="5"/>
    </row>
    <row r="1656" spans="2:8" x14ac:dyDescent="0.2">
      <c r="B1656" s="1"/>
      <c r="C1656" s="3"/>
      <c r="D1656" s="3"/>
      <c r="E1656" s="3"/>
      <c r="F1656" s="3"/>
      <c r="G1656" s="6"/>
      <c r="H1656" s="5"/>
    </row>
    <row r="1657" spans="2:8" x14ac:dyDescent="0.2">
      <c r="B1657" s="1"/>
      <c r="C1657" s="3"/>
      <c r="D1657" s="3"/>
      <c r="E1657" s="3"/>
      <c r="F1657" s="3"/>
      <c r="G1657" s="4"/>
      <c r="H1657" s="5"/>
    </row>
    <row r="1658" spans="2:8" x14ac:dyDescent="0.2">
      <c r="B1658" s="1"/>
      <c r="C1658" s="3"/>
      <c r="D1658" s="3"/>
      <c r="E1658" s="3"/>
      <c r="F1658" s="3"/>
      <c r="G1658" s="4"/>
      <c r="H1658" s="5"/>
    </row>
    <row r="1659" spans="2:8" x14ac:dyDescent="0.2">
      <c r="B1659" s="1"/>
      <c r="C1659" s="3"/>
      <c r="D1659" s="3"/>
      <c r="E1659" s="3"/>
      <c r="F1659" s="3"/>
      <c r="G1659" s="4"/>
      <c r="H1659" s="5"/>
    </row>
    <row r="1660" spans="2:8" x14ac:dyDescent="0.2">
      <c r="B1660" s="1"/>
      <c r="C1660" s="3"/>
      <c r="D1660" s="3"/>
      <c r="E1660" s="3"/>
      <c r="F1660" s="3"/>
      <c r="G1660" s="4"/>
      <c r="H1660" s="5"/>
    </row>
    <row r="1661" spans="2:8" x14ac:dyDescent="0.2">
      <c r="B1661" s="1"/>
      <c r="C1661" s="3"/>
      <c r="D1661" s="3"/>
      <c r="E1661" s="3"/>
      <c r="F1661" s="3"/>
      <c r="G1661" s="6"/>
      <c r="H1661" s="5"/>
    </row>
    <row r="1662" spans="2:8" x14ac:dyDescent="0.2">
      <c r="B1662" s="1"/>
      <c r="C1662" s="3"/>
      <c r="D1662" s="3"/>
      <c r="E1662" s="3"/>
      <c r="F1662" s="3"/>
      <c r="G1662" s="4"/>
      <c r="H1662" s="5"/>
    </row>
    <row r="1663" spans="2:8" x14ac:dyDescent="0.2">
      <c r="B1663" s="1"/>
      <c r="C1663" s="3"/>
      <c r="D1663" s="3"/>
      <c r="E1663" s="3"/>
      <c r="F1663" s="3"/>
      <c r="G1663" s="4"/>
      <c r="H1663" s="5"/>
    </row>
    <row r="1664" spans="2:8" x14ac:dyDescent="0.2">
      <c r="B1664" s="1"/>
      <c r="C1664" s="3"/>
      <c r="D1664" s="3"/>
      <c r="E1664" s="3"/>
      <c r="F1664" s="3"/>
      <c r="G1664" s="4"/>
      <c r="H1664" s="5"/>
    </row>
    <row r="1665" spans="2:8" x14ac:dyDescent="0.2">
      <c r="B1665" s="1"/>
      <c r="C1665" s="3"/>
      <c r="D1665" s="3"/>
      <c r="E1665" s="3"/>
      <c r="F1665" s="3"/>
      <c r="G1665" s="4"/>
      <c r="H1665" s="5"/>
    </row>
    <row r="1666" spans="2:8" x14ac:dyDescent="0.2">
      <c r="B1666" s="1"/>
      <c r="C1666" s="3"/>
      <c r="D1666" s="3"/>
      <c r="E1666" s="3"/>
      <c r="F1666" s="3"/>
      <c r="G1666" s="4"/>
      <c r="H1666" s="5"/>
    </row>
    <row r="1667" spans="2:8" x14ac:dyDescent="0.2">
      <c r="B1667" s="1"/>
      <c r="C1667" s="3"/>
      <c r="D1667" s="3"/>
      <c r="E1667" s="3"/>
      <c r="F1667" s="3"/>
      <c r="G1667" s="4"/>
      <c r="H1667" s="5"/>
    </row>
    <row r="1668" spans="2:8" x14ac:dyDescent="0.2">
      <c r="B1668" s="1"/>
      <c r="C1668" s="3"/>
      <c r="D1668" s="3"/>
      <c r="E1668" s="3"/>
      <c r="F1668" s="3"/>
      <c r="G1668" s="4"/>
      <c r="H1668" s="5"/>
    </row>
    <row r="1669" spans="2:8" x14ac:dyDescent="0.2">
      <c r="B1669" s="1"/>
      <c r="C1669" s="3"/>
      <c r="D1669" s="3"/>
      <c r="E1669" s="3"/>
      <c r="F1669" s="3"/>
      <c r="G1669" s="6"/>
      <c r="H1669" s="5"/>
    </row>
    <row r="1670" spans="2:8" x14ac:dyDescent="0.2">
      <c r="B1670" s="1"/>
      <c r="C1670" s="3"/>
      <c r="D1670" s="3"/>
      <c r="E1670" s="3"/>
      <c r="F1670" s="3"/>
      <c r="G1670" s="4"/>
      <c r="H1670" s="5"/>
    </row>
    <row r="1671" spans="2:8" x14ac:dyDescent="0.2">
      <c r="B1671" s="1"/>
      <c r="C1671" s="3"/>
      <c r="D1671" s="3"/>
      <c r="E1671" s="3"/>
      <c r="F1671" s="3"/>
      <c r="G1671" s="4"/>
      <c r="H1671" s="5"/>
    </row>
    <row r="1672" spans="2:8" x14ac:dyDescent="0.2">
      <c r="B1672" s="1"/>
      <c r="C1672" s="3"/>
      <c r="D1672" s="3"/>
      <c r="E1672" s="3"/>
      <c r="F1672" s="3"/>
      <c r="G1672" s="4"/>
      <c r="H1672" s="5"/>
    </row>
    <row r="1673" spans="2:8" x14ac:dyDescent="0.2">
      <c r="B1673" s="1"/>
      <c r="C1673" s="3"/>
      <c r="D1673" s="3"/>
      <c r="E1673" s="3"/>
      <c r="F1673" s="3"/>
      <c r="G1673" s="4"/>
      <c r="H1673" s="5"/>
    </row>
    <row r="1674" spans="2:8" x14ac:dyDescent="0.2">
      <c r="B1674" s="1"/>
      <c r="C1674" s="3"/>
      <c r="D1674" s="3"/>
      <c r="E1674" s="3"/>
      <c r="F1674" s="3"/>
      <c r="G1674" s="4"/>
      <c r="H1674" s="5"/>
    </row>
    <row r="1675" spans="2:8" x14ac:dyDescent="0.2">
      <c r="B1675" s="1"/>
      <c r="C1675" s="3"/>
      <c r="D1675" s="3"/>
      <c r="E1675" s="3"/>
      <c r="F1675" s="3"/>
      <c r="G1675" s="4"/>
      <c r="H1675" s="5"/>
    </row>
    <row r="1676" spans="2:8" x14ac:dyDescent="0.2">
      <c r="B1676" s="1"/>
      <c r="C1676" s="3"/>
      <c r="D1676" s="3"/>
      <c r="E1676" s="3"/>
      <c r="F1676" s="3"/>
      <c r="G1676" s="4"/>
      <c r="H1676" s="5"/>
    </row>
    <row r="1677" spans="2:8" x14ac:dyDescent="0.2">
      <c r="B1677" s="1"/>
      <c r="C1677" s="3"/>
      <c r="D1677" s="3"/>
      <c r="E1677" s="3"/>
      <c r="F1677" s="3"/>
      <c r="G1677" s="4"/>
      <c r="H1677" s="5"/>
    </row>
    <row r="1678" spans="2:8" x14ac:dyDescent="0.2">
      <c r="B1678" s="1"/>
      <c r="C1678" s="3"/>
      <c r="D1678" s="3"/>
      <c r="E1678" s="3"/>
      <c r="F1678" s="3"/>
      <c r="G1678" s="4"/>
      <c r="H1678" s="5"/>
    </row>
    <row r="1679" spans="2:8" x14ac:dyDescent="0.2">
      <c r="B1679" s="1"/>
      <c r="C1679" s="3"/>
      <c r="D1679" s="3"/>
      <c r="E1679" s="3"/>
      <c r="F1679" s="3"/>
      <c r="G1679" s="4"/>
      <c r="H1679" s="5"/>
    </row>
    <row r="1680" spans="2:8" x14ac:dyDescent="0.2">
      <c r="B1680" s="1"/>
      <c r="C1680" s="3"/>
      <c r="D1680" s="3"/>
      <c r="E1680" s="3"/>
      <c r="F1680" s="3"/>
      <c r="G1680" s="4"/>
      <c r="H1680" s="5"/>
    </row>
    <row r="1681" spans="2:8" x14ac:dyDescent="0.2">
      <c r="B1681" s="1"/>
      <c r="C1681" s="3"/>
      <c r="D1681" s="3"/>
      <c r="E1681" s="3"/>
      <c r="F1681" s="3"/>
      <c r="G1681" s="4"/>
      <c r="H1681" s="5"/>
    </row>
    <row r="1682" spans="2:8" x14ac:dyDescent="0.2">
      <c r="B1682" s="1"/>
      <c r="C1682" s="3"/>
      <c r="D1682" s="3"/>
      <c r="E1682" s="3"/>
      <c r="F1682" s="3"/>
      <c r="G1682" s="4"/>
      <c r="H1682" s="5"/>
    </row>
    <row r="1683" spans="2:8" x14ac:dyDescent="0.2">
      <c r="B1683" s="1"/>
      <c r="C1683" s="3"/>
      <c r="D1683" s="3"/>
      <c r="E1683" s="3"/>
      <c r="F1683" s="3"/>
      <c r="G1683" s="4"/>
      <c r="H1683" s="5"/>
    </row>
    <row r="1684" spans="2:8" x14ac:dyDescent="0.2">
      <c r="B1684" s="1"/>
      <c r="C1684" s="3"/>
      <c r="D1684" s="3"/>
      <c r="E1684" s="3"/>
      <c r="F1684" s="3"/>
      <c r="G1684" s="6"/>
      <c r="H1684" s="5"/>
    </row>
    <row r="1685" spans="2:8" x14ac:dyDescent="0.2">
      <c r="B1685" s="1"/>
      <c r="C1685" s="3"/>
      <c r="D1685" s="3"/>
      <c r="E1685" s="3"/>
      <c r="F1685" s="3"/>
      <c r="G1685" s="4"/>
      <c r="H1685" s="5"/>
    </row>
    <row r="1686" spans="2:8" x14ac:dyDescent="0.2">
      <c r="B1686" s="1"/>
      <c r="C1686" s="3"/>
      <c r="D1686" s="3"/>
      <c r="E1686" s="3"/>
      <c r="F1686" s="3"/>
      <c r="G1686" s="6"/>
      <c r="H1686" s="5"/>
    </row>
    <row r="1687" spans="2:8" x14ac:dyDescent="0.2">
      <c r="B1687" s="1"/>
      <c r="C1687" s="3"/>
      <c r="D1687" s="3"/>
      <c r="E1687" s="3"/>
      <c r="F1687" s="3"/>
      <c r="G1687" s="4"/>
      <c r="H1687" s="5"/>
    </row>
    <row r="1688" spans="2:8" x14ac:dyDescent="0.2">
      <c r="B1688" s="1"/>
      <c r="C1688" s="3"/>
      <c r="D1688" s="3"/>
      <c r="E1688" s="3"/>
      <c r="F1688" s="3"/>
      <c r="G1688" s="4"/>
      <c r="H1688" s="5"/>
    </row>
    <row r="1689" spans="2:8" x14ac:dyDescent="0.2">
      <c r="B1689" s="1"/>
      <c r="C1689" s="3"/>
      <c r="D1689" s="3"/>
      <c r="E1689" s="3"/>
      <c r="F1689" s="3"/>
      <c r="G1689" s="4"/>
      <c r="H1689" s="5"/>
    </row>
    <row r="1690" spans="2:8" x14ac:dyDescent="0.2">
      <c r="B1690" s="1"/>
      <c r="C1690" s="3"/>
      <c r="D1690" s="3"/>
      <c r="E1690" s="3"/>
      <c r="F1690" s="3"/>
      <c r="G1690" s="4"/>
      <c r="H1690" s="5"/>
    </row>
    <row r="1691" spans="2:8" x14ac:dyDescent="0.2">
      <c r="B1691" s="1"/>
      <c r="C1691" s="3"/>
      <c r="D1691" s="3"/>
      <c r="E1691" s="3"/>
      <c r="F1691" s="3"/>
      <c r="G1691" s="4"/>
      <c r="H1691" s="5"/>
    </row>
    <row r="1692" spans="2:8" x14ac:dyDescent="0.2">
      <c r="B1692" s="1"/>
      <c r="C1692" s="3"/>
      <c r="D1692" s="3"/>
      <c r="E1692" s="3"/>
      <c r="F1692" s="3"/>
      <c r="G1692" s="4"/>
      <c r="H1692" s="5"/>
    </row>
    <row r="1693" spans="2:8" x14ac:dyDescent="0.2">
      <c r="B1693" s="1"/>
      <c r="C1693" s="3"/>
      <c r="D1693" s="3"/>
      <c r="E1693" s="3"/>
      <c r="F1693" s="3"/>
      <c r="G1693" s="4"/>
      <c r="H1693" s="5"/>
    </row>
    <row r="1694" spans="2:8" x14ac:dyDescent="0.2">
      <c r="B1694" s="1"/>
      <c r="C1694" s="3"/>
      <c r="D1694" s="3"/>
      <c r="E1694" s="3"/>
      <c r="F1694" s="3"/>
      <c r="G1694" s="4"/>
      <c r="H1694" s="5"/>
    </row>
    <row r="1695" spans="2:8" x14ac:dyDescent="0.2">
      <c r="B1695" s="1"/>
      <c r="C1695" s="3"/>
      <c r="D1695" s="3"/>
      <c r="E1695" s="3"/>
      <c r="F1695" s="3"/>
      <c r="G1695" s="6"/>
      <c r="H1695" s="5"/>
    </row>
    <row r="1696" spans="2:8" x14ac:dyDescent="0.2">
      <c r="B1696" s="1"/>
      <c r="C1696" s="3"/>
      <c r="D1696" s="3"/>
      <c r="E1696" s="3"/>
      <c r="F1696" s="3"/>
      <c r="G1696" s="4"/>
      <c r="H1696" s="5"/>
    </row>
    <row r="1697" spans="2:8" x14ac:dyDescent="0.2">
      <c r="B1697" s="1"/>
      <c r="C1697" s="3"/>
      <c r="D1697" s="3"/>
      <c r="E1697" s="3"/>
      <c r="F1697" s="3"/>
      <c r="G1697" s="6"/>
      <c r="H1697" s="5"/>
    </row>
    <row r="1698" spans="2:8" x14ac:dyDescent="0.2">
      <c r="B1698" s="1"/>
      <c r="C1698" s="3"/>
      <c r="D1698" s="3"/>
      <c r="E1698" s="3"/>
      <c r="F1698" s="3"/>
      <c r="G1698" s="6"/>
      <c r="H1698" s="5"/>
    </row>
    <row r="1699" spans="2:8" x14ac:dyDescent="0.2">
      <c r="B1699" s="1"/>
      <c r="C1699" s="3"/>
      <c r="D1699" s="3"/>
      <c r="E1699" s="3"/>
      <c r="F1699" s="3"/>
      <c r="G1699" s="4"/>
      <c r="H1699" s="5"/>
    </row>
    <row r="1700" spans="2:8" x14ac:dyDescent="0.2">
      <c r="B1700" s="1"/>
      <c r="C1700" s="3"/>
      <c r="D1700" s="3"/>
      <c r="E1700" s="3"/>
      <c r="F1700" s="3"/>
      <c r="G1700" s="4"/>
      <c r="H1700" s="5"/>
    </row>
    <row r="1701" spans="2:8" x14ac:dyDescent="0.2">
      <c r="B1701" s="1"/>
      <c r="C1701" s="3"/>
      <c r="D1701" s="3"/>
      <c r="E1701" s="3"/>
      <c r="F1701" s="3"/>
      <c r="G1701" s="4"/>
      <c r="H1701" s="5"/>
    </row>
    <row r="1702" spans="2:8" x14ac:dyDescent="0.2">
      <c r="B1702" s="1"/>
      <c r="C1702" s="3"/>
      <c r="D1702" s="3"/>
      <c r="E1702" s="3"/>
      <c r="F1702" s="3"/>
      <c r="G1702" s="4"/>
      <c r="H1702" s="5"/>
    </row>
    <row r="1703" spans="2:8" x14ac:dyDescent="0.2">
      <c r="B1703" s="1"/>
      <c r="C1703" s="3"/>
      <c r="D1703" s="3"/>
      <c r="E1703" s="3"/>
      <c r="F1703" s="3"/>
      <c r="G1703" s="4"/>
      <c r="H1703" s="5"/>
    </row>
    <row r="1704" spans="2:8" x14ac:dyDescent="0.2">
      <c r="B1704" s="1"/>
      <c r="C1704" s="3"/>
      <c r="D1704" s="3"/>
      <c r="E1704" s="3"/>
      <c r="F1704" s="3"/>
      <c r="G1704" s="4"/>
      <c r="H1704" s="5"/>
    </row>
    <row r="1705" spans="2:8" x14ac:dyDescent="0.2">
      <c r="B1705" s="1"/>
      <c r="C1705" s="3"/>
      <c r="D1705" s="3"/>
      <c r="E1705" s="3"/>
      <c r="F1705" s="3"/>
      <c r="G1705" s="4"/>
      <c r="H1705" s="5"/>
    </row>
    <row r="1706" spans="2:8" x14ac:dyDescent="0.2">
      <c r="B1706" s="1"/>
      <c r="C1706" s="3"/>
      <c r="D1706" s="3"/>
      <c r="E1706" s="3"/>
      <c r="F1706" s="3"/>
      <c r="G1706" s="4"/>
      <c r="H1706" s="5"/>
    </row>
    <row r="1707" spans="2:8" x14ac:dyDescent="0.2">
      <c r="B1707" s="1"/>
      <c r="C1707" s="3"/>
      <c r="D1707" s="3"/>
      <c r="E1707" s="3"/>
      <c r="F1707" s="3"/>
      <c r="G1707" s="4"/>
      <c r="H1707" s="5"/>
    </row>
    <row r="1708" spans="2:8" x14ac:dyDescent="0.2">
      <c r="B1708" s="1"/>
      <c r="C1708" s="3"/>
      <c r="D1708" s="3"/>
      <c r="E1708" s="3"/>
      <c r="F1708" s="3"/>
      <c r="G1708" s="4"/>
      <c r="H1708" s="5"/>
    </row>
    <row r="1709" spans="2:8" x14ac:dyDescent="0.2">
      <c r="B1709" s="1"/>
      <c r="C1709" s="3"/>
      <c r="D1709" s="3"/>
      <c r="E1709" s="3"/>
      <c r="F1709" s="3"/>
      <c r="G1709" s="4"/>
      <c r="H1709" s="5"/>
    </row>
    <row r="1710" spans="2:8" x14ac:dyDescent="0.2">
      <c r="B1710" s="1"/>
      <c r="C1710" s="3"/>
      <c r="D1710" s="3"/>
      <c r="E1710" s="3"/>
      <c r="F1710" s="3"/>
      <c r="G1710" s="4"/>
      <c r="H1710" s="5"/>
    </row>
    <row r="1711" spans="2:8" x14ac:dyDescent="0.2">
      <c r="B1711" s="1"/>
      <c r="C1711" s="3"/>
      <c r="D1711" s="3"/>
      <c r="E1711" s="3"/>
      <c r="F1711" s="3"/>
      <c r="G1711" s="4"/>
      <c r="H1711" s="5"/>
    </row>
    <row r="1712" spans="2:8" x14ac:dyDescent="0.2">
      <c r="B1712" s="1"/>
      <c r="C1712" s="3"/>
      <c r="D1712" s="3"/>
      <c r="E1712" s="3"/>
      <c r="F1712" s="3"/>
      <c r="G1712" s="4"/>
      <c r="H1712" s="5"/>
    </row>
    <row r="1713" spans="2:8" x14ac:dyDescent="0.2">
      <c r="B1713" s="1"/>
      <c r="C1713" s="3"/>
      <c r="D1713" s="3"/>
      <c r="E1713" s="3"/>
      <c r="F1713" s="3"/>
      <c r="G1713" s="4"/>
      <c r="H1713" s="5"/>
    </row>
    <row r="1714" spans="2:8" x14ac:dyDescent="0.2">
      <c r="B1714" s="1"/>
      <c r="C1714" s="3"/>
      <c r="D1714" s="3"/>
      <c r="E1714" s="3"/>
      <c r="F1714" s="3"/>
      <c r="G1714" s="4"/>
      <c r="H1714" s="5"/>
    </row>
    <row r="1715" spans="2:8" x14ac:dyDescent="0.2">
      <c r="B1715" s="1"/>
      <c r="C1715" s="3"/>
      <c r="D1715" s="3"/>
      <c r="E1715" s="3"/>
      <c r="F1715" s="3"/>
      <c r="G1715" s="4"/>
      <c r="H1715" s="5"/>
    </row>
    <row r="1716" spans="2:8" x14ac:dyDescent="0.2">
      <c r="B1716" s="1"/>
      <c r="C1716" s="3"/>
      <c r="D1716" s="3"/>
      <c r="E1716" s="3"/>
      <c r="F1716" s="3"/>
      <c r="G1716" s="4"/>
      <c r="H1716" s="5"/>
    </row>
    <row r="1717" spans="2:8" x14ac:dyDescent="0.2">
      <c r="B1717" s="1"/>
      <c r="C1717" s="3"/>
      <c r="D1717" s="3"/>
      <c r="E1717" s="3"/>
      <c r="F1717" s="3"/>
      <c r="G1717" s="4"/>
      <c r="H1717" s="5"/>
    </row>
    <row r="1718" spans="2:8" x14ac:dyDescent="0.2">
      <c r="B1718" s="1"/>
      <c r="C1718" s="3"/>
      <c r="D1718" s="3"/>
      <c r="E1718" s="3"/>
      <c r="F1718" s="3"/>
      <c r="G1718" s="4"/>
      <c r="H1718" s="5"/>
    </row>
    <row r="1719" spans="2:8" x14ac:dyDescent="0.2">
      <c r="B1719" s="1"/>
      <c r="C1719" s="3"/>
      <c r="D1719" s="3"/>
      <c r="E1719" s="3"/>
      <c r="F1719" s="3"/>
      <c r="G1719" s="4"/>
      <c r="H1719" s="5"/>
    </row>
    <row r="1720" spans="2:8" x14ac:dyDescent="0.2">
      <c r="B1720" s="1"/>
      <c r="C1720" s="3"/>
      <c r="D1720" s="3"/>
      <c r="E1720" s="3"/>
      <c r="F1720" s="3"/>
      <c r="G1720" s="4"/>
      <c r="H1720" s="5"/>
    </row>
    <row r="1721" spans="2:8" x14ac:dyDescent="0.2">
      <c r="B1721" s="1"/>
      <c r="C1721" s="3"/>
      <c r="D1721" s="3"/>
      <c r="E1721" s="3"/>
      <c r="F1721" s="3"/>
      <c r="G1721" s="4"/>
      <c r="H1721" s="5"/>
    </row>
    <row r="1722" spans="2:8" x14ac:dyDescent="0.2">
      <c r="B1722" s="1"/>
      <c r="C1722" s="3"/>
      <c r="D1722" s="3"/>
      <c r="E1722" s="3"/>
      <c r="F1722" s="3"/>
      <c r="G1722" s="4"/>
      <c r="H1722" s="5"/>
    </row>
    <row r="1723" spans="2:8" x14ac:dyDescent="0.2">
      <c r="B1723" s="1"/>
      <c r="C1723" s="3"/>
      <c r="D1723" s="3"/>
      <c r="E1723" s="3"/>
      <c r="F1723" s="3"/>
      <c r="G1723" s="4"/>
      <c r="H1723" s="5"/>
    </row>
    <row r="1724" spans="2:8" x14ac:dyDescent="0.2">
      <c r="B1724" s="1"/>
      <c r="C1724" s="3"/>
      <c r="D1724" s="3"/>
      <c r="E1724" s="3"/>
      <c r="F1724" s="3"/>
      <c r="G1724" s="4"/>
      <c r="H1724" s="5"/>
    </row>
    <row r="1725" spans="2:8" x14ac:dyDescent="0.2">
      <c r="B1725" s="1"/>
      <c r="C1725" s="3"/>
      <c r="D1725" s="3"/>
      <c r="E1725" s="3"/>
      <c r="F1725" s="3"/>
      <c r="G1725" s="4"/>
      <c r="H1725" s="5"/>
    </row>
    <row r="1726" spans="2:8" x14ac:dyDescent="0.2">
      <c r="B1726" s="1"/>
      <c r="C1726" s="3"/>
      <c r="D1726" s="3"/>
      <c r="E1726" s="3"/>
      <c r="F1726" s="3"/>
      <c r="G1726" s="4"/>
      <c r="H1726" s="5"/>
    </row>
    <row r="1727" spans="2:8" x14ac:dyDescent="0.2">
      <c r="B1727" s="1"/>
      <c r="C1727" s="3"/>
      <c r="D1727" s="3"/>
      <c r="E1727" s="3"/>
      <c r="F1727" s="3"/>
      <c r="G1727" s="4"/>
      <c r="H1727" s="5"/>
    </row>
    <row r="1728" spans="2:8" x14ac:dyDescent="0.2">
      <c r="B1728" s="1"/>
      <c r="C1728" s="3"/>
      <c r="D1728" s="3"/>
      <c r="E1728" s="3"/>
      <c r="F1728" s="3"/>
      <c r="G1728" s="4"/>
      <c r="H1728" s="5"/>
    </row>
    <row r="1729" spans="2:8" x14ac:dyDescent="0.2">
      <c r="B1729" s="1"/>
      <c r="C1729" s="3"/>
      <c r="D1729" s="3"/>
      <c r="E1729" s="3"/>
      <c r="F1729" s="3"/>
      <c r="G1729" s="4"/>
      <c r="H1729" s="5"/>
    </row>
    <row r="1730" spans="2:8" x14ac:dyDescent="0.2">
      <c r="B1730" s="1"/>
      <c r="C1730" s="3"/>
      <c r="D1730" s="3"/>
      <c r="E1730" s="3"/>
      <c r="F1730" s="3"/>
      <c r="G1730" s="4"/>
      <c r="H1730" s="5"/>
    </row>
    <row r="1731" spans="2:8" x14ac:dyDescent="0.2">
      <c r="B1731" s="1"/>
      <c r="C1731" s="3"/>
      <c r="D1731" s="3"/>
      <c r="E1731" s="3"/>
      <c r="F1731" s="3"/>
      <c r="G1731" s="4"/>
      <c r="H1731" s="5"/>
    </row>
    <row r="1732" spans="2:8" x14ac:dyDescent="0.2">
      <c r="B1732" s="1"/>
      <c r="C1732" s="3"/>
      <c r="D1732" s="3"/>
      <c r="E1732" s="3"/>
      <c r="F1732" s="3"/>
      <c r="G1732" s="4"/>
      <c r="H1732" s="5"/>
    </row>
    <row r="1733" spans="2:8" x14ac:dyDescent="0.2">
      <c r="B1733" s="1"/>
      <c r="C1733" s="3"/>
      <c r="D1733" s="3"/>
      <c r="E1733" s="3"/>
      <c r="F1733" s="3"/>
      <c r="G1733" s="4"/>
      <c r="H1733" s="5"/>
    </row>
    <row r="1734" spans="2:8" x14ac:dyDescent="0.2">
      <c r="B1734" s="1"/>
      <c r="C1734" s="3"/>
      <c r="D1734" s="3"/>
      <c r="E1734" s="3"/>
      <c r="F1734" s="3"/>
      <c r="G1734" s="4"/>
      <c r="H1734" s="5"/>
    </row>
    <row r="1735" spans="2:8" x14ac:dyDescent="0.2">
      <c r="B1735" s="1"/>
      <c r="C1735" s="3"/>
      <c r="D1735" s="3"/>
      <c r="E1735" s="3"/>
      <c r="F1735" s="3"/>
      <c r="G1735" s="4"/>
      <c r="H1735" s="5"/>
    </row>
    <row r="1736" spans="2:8" x14ac:dyDescent="0.2">
      <c r="B1736" s="1"/>
      <c r="C1736" s="3"/>
      <c r="D1736" s="3"/>
      <c r="E1736" s="3"/>
      <c r="F1736" s="3"/>
      <c r="G1736" s="4"/>
      <c r="H1736" s="5"/>
    </row>
    <row r="1737" spans="2:8" x14ac:dyDescent="0.2">
      <c r="B1737" s="1"/>
      <c r="C1737" s="3"/>
      <c r="D1737" s="3"/>
      <c r="E1737" s="3"/>
      <c r="F1737" s="3"/>
      <c r="G1737" s="4"/>
      <c r="H1737" s="5"/>
    </row>
    <row r="1738" spans="2:8" x14ac:dyDescent="0.2">
      <c r="B1738" s="1"/>
      <c r="C1738" s="3"/>
      <c r="D1738" s="3"/>
      <c r="E1738" s="3"/>
      <c r="F1738" s="3"/>
      <c r="G1738" s="4"/>
      <c r="H1738" s="5"/>
    </row>
    <row r="1739" spans="2:8" x14ac:dyDescent="0.2">
      <c r="B1739" s="1"/>
      <c r="C1739" s="3"/>
      <c r="D1739" s="3"/>
      <c r="E1739" s="3"/>
      <c r="F1739" s="3"/>
      <c r="G1739" s="4"/>
      <c r="H1739" s="5"/>
    </row>
    <row r="1740" spans="2:8" x14ac:dyDescent="0.2">
      <c r="B1740" s="1"/>
      <c r="C1740" s="3"/>
      <c r="D1740" s="3"/>
      <c r="E1740" s="3"/>
      <c r="F1740" s="3"/>
      <c r="G1740" s="4"/>
      <c r="H1740" s="5"/>
    </row>
    <row r="1741" spans="2:8" x14ac:dyDescent="0.2">
      <c r="B1741" s="1"/>
      <c r="C1741" s="3"/>
      <c r="D1741" s="3"/>
      <c r="E1741" s="3"/>
      <c r="F1741" s="3"/>
      <c r="G1741" s="6"/>
      <c r="H1741" s="5"/>
    </row>
    <row r="1742" spans="2:8" x14ac:dyDescent="0.2">
      <c r="B1742" s="1"/>
      <c r="C1742" s="3"/>
      <c r="D1742" s="3"/>
      <c r="E1742" s="3"/>
      <c r="F1742" s="3"/>
      <c r="G1742" s="6"/>
      <c r="H1742" s="5"/>
    </row>
    <row r="1743" spans="2:8" x14ac:dyDescent="0.2">
      <c r="B1743" s="1"/>
      <c r="C1743" s="3"/>
      <c r="D1743" s="3"/>
      <c r="E1743" s="3"/>
      <c r="F1743" s="3"/>
      <c r="G1743" s="4"/>
      <c r="H1743" s="5"/>
    </row>
    <row r="1744" spans="2:8" x14ac:dyDescent="0.2">
      <c r="B1744" s="1"/>
      <c r="C1744" s="3"/>
      <c r="D1744" s="3"/>
      <c r="E1744" s="3"/>
      <c r="F1744" s="3"/>
      <c r="G1744" s="4"/>
      <c r="H1744" s="5"/>
    </row>
    <row r="1745" spans="2:8" x14ac:dyDescent="0.2">
      <c r="B1745" s="1"/>
      <c r="C1745" s="3"/>
      <c r="D1745" s="3"/>
      <c r="E1745" s="3"/>
      <c r="F1745" s="3"/>
      <c r="G1745" s="4"/>
      <c r="H1745" s="5"/>
    </row>
    <row r="1746" spans="2:8" x14ac:dyDescent="0.2">
      <c r="B1746" s="1"/>
      <c r="C1746" s="3"/>
      <c r="D1746" s="3"/>
      <c r="E1746" s="3"/>
      <c r="F1746" s="3"/>
      <c r="G1746" s="4"/>
      <c r="H1746" s="5"/>
    </row>
    <row r="1747" spans="2:8" x14ac:dyDescent="0.2">
      <c r="B1747" s="1"/>
      <c r="C1747" s="3"/>
      <c r="D1747" s="3"/>
      <c r="E1747" s="3"/>
      <c r="F1747" s="3"/>
      <c r="G1747" s="4"/>
      <c r="H1747" s="5"/>
    </row>
    <row r="1748" spans="2:8" x14ac:dyDescent="0.2">
      <c r="B1748" s="1"/>
      <c r="C1748" s="3"/>
      <c r="D1748" s="3"/>
      <c r="E1748" s="3"/>
      <c r="F1748" s="3"/>
      <c r="G1748" s="4"/>
      <c r="H1748" s="5"/>
    </row>
    <row r="1749" spans="2:8" x14ac:dyDescent="0.2">
      <c r="B1749" s="1"/>
      <c r="C1749" s="3"/>
      <c r="D1749" s="3"/>
      <c r="E1749" s="3"/>
      <c r="F1749" s="3"/>
      <c r="G1749" s="4"/>
      <c r="H1749" s="5"/>
    </row>
    <row r="1750" spans="2:8" x14ac:dyDescent="0.2">
      <c r="B1750" s="1"/>
      <c r="C1750" s="3"/>
      <c r="D1750" s="3"/>
      <c r="E1750" s="3"/>
      <c r="F1750" s="3"/>
      <c r="G1750" s="6"/>
      <c r="H1750" s="5"/>
    </row>
    <row r="1751" spans="2:8" x14ac:dyDescent="0.2">
      <c r="B1751" s="1"/>
      <c r="C1751" s="3"/>
      <c r="D1751" s="3"/>
      <c r="E1751" s="3"/>
      <c r="F1751" s="3"/>
      <c r="G1751" s="6"/>
      <c r="H1751" s="5"/>
    </row>
    <row r="1752" spans="2:8" x14ac:dyDescent="0.2">
      <c r="B1752" s="1"/>
      <c r="C1752" s="3"/>
      <c r="D1752" s="3"/>
      <c r="E1752" s="3"/>
      <c r="F1752" s="3"/>
      <c r="G1752" s="4"/>
      <c r="H1752" s="5"/>
    </row>
    <row r="1753" spans="2:8" x14ac:dyDescent="0.2">
      <c r="B1753" s="1"/>
      <c r="C1753" s="3"/>
      <c r="D1753" s="3"/>
      <c r="E1753" s="3"/>
      <c r="F1753" s="3"/>
      <c r="G1753" s="4"/>
      <c r="H1753" s="5"/>
    </row>
    <row r="1754" spans="2:8" x14ac:dyDescent="0.2">
      <c r="B1754" s="1"/>
      <c r="C1754" s="3"/>
      <c r="D1754" s="3"/>
      <c r="E1754" s="3"/>
      <c r="F1754" s="3"/>
      <c r="G1754" s="4"/>
      <c r="H1754" s="5"/>
    </row>
    <row r="1755" spans="2:8" x14ac:dyDescent="0.2">
      <c r="B1755" s="1"/>
      <c r="C1755" s="3"/>
      <c r="D1755" s="3"/>
      <c r="E1755" s="3"/>
      <c r="F1755" s="3"/>
      <c r="G1755" s="4"/>
      <c r="H1755" s="5"/>
    </row>
    <row r="1756" spans="2:8" x14ac:dyDescent="0.2">
      <c r="B1756" s="1"/>
      <c r="C1756" s="3"/>
      <c r="D1756" s="3"/>
      <c r="E1756" s="3"/>
      <c r="F1756" s="3"/>
      <c r="G1756" s="4"/>
      <c r="H1756" s="5"/>
    </row>
    <row r="1757" spans="2:8" x14ac:dyDescent="0.2">
      <c r="B1757" s="1"/>
      <c r="C1757" s="3"/>
      <c r="D1757" s="3"/>
      <c r="E1757" s="3"/>
      <c r="F1757" s="3"/>
      <c r="G1757" s="4"/>
      <c r="H1757" s="5"/>
    </row>
    <row r="1758" spans="2:8" x14ac:dyDescent="0.2">
      <c r="B1758" s="1"/>
      <c r="C1758" s="3"/>
      <c r="D1758" s="3"/>
      <c r="E1758" s="3"/>
      <c r="F1758" s="3"/>
      <c r="G1758" s="6"/>
      <c r="H1758" s="5"/>
    </row>
    <row r="1759" spans="2:8" x14ac:dyDescent="0.2">
      <c r="B1759" s="1"/>
      <c r="C1759" s="3"/>
      <c r="D1759" s="3"/>
      <c r="E1759" s="3"/>
      <c r="F1759" s="3"/>
      <c r="G1759" s="4"/>
      <c r="H1759" s="5"/>
    </row>
    <row r="1760" spans="2:8" x14ac:dyDescent="0.2">
      <c r="B1760" s="1"/>
      <c r="C1760" s="3"/>
      <c r="D1760" s="3"/>
      <c r="E1760" s="3"/>
      <c r="F1760" s="3"/>
      <c r="G1760" s="6"/>
      <c r="H1760" s="5"/>
    </row>
    <row r="1761" spans="2:8" x14ac:dyDescent="0.2">
      <c r="B1761" s="1"/>
      <c r="C1761" s="3"/>
      <c r="D1761" s="3"/>
      <c r="E1761" s="3"/>
      <c r="F1761" s="3"/>
      <c r="G1761" s="4"/>
      <c r="H1761" s="5"/>
    </row>
    <row r="1762" spans="2:8" x14ac:dyDescent="0.2">
      <c r="B1762" s="1"/>
      <c r="C1762" s="3"/>
      <c r="D1762" s="3"/>
      <c r="E1762" s="3"/>
      <c r="F1762" s="3"/>
      <c r="G1762" s="4"/>
      <c r="H1762" s="5"/>
    </row>
    <row r="1763" spans="2:8" x14ac:dyDescent="0.2">
      <c r="B1763" s="1"/>
      <c r="C1763" s="3"/>
      <c r="D1763" s="3"/>
      <c r="E1763" s="3"/>
      <c r="F1763" s="3"/>
      <c r="G1763" s="4"/>
      <c r="H1763" s="5"/>
    </row>
    <row r="1764" spans="2:8" x14ac:dyDescent="0.2">
      <c r="B1764" s="1"/>
      <c r="C1764" s="3"/>
      <c r="D1764" s="3"/>
      <c r="E1764" s="3"/>
      <c r="F1764" s="3"/>
      <c r="G1764" s="4"/>
      <c r="H1764" s="5"/>
    </row>
    <row r="1765" spans="2:8" x14ac:dyDescent="0.2">
      <c r="B1765" s="1"/>
      <c r="C1765" s="3"/>
      <c r="D1765" s="3"/>
      <c r="E1765" s="3"/>
      <c r="F1765" s="3"/>
      <c r="G1765" s="4"/>
      <c r="H1765" s="5"/>
    </row>
    <row r="1766" spans="2:8" x14ac:dyDescent="0.2">
      <c r="B1766" s="1"/>
      <c r="C1766" s="3"/>
      <c r="D1766" s="3"/>
      <c r="E1766" s="3"/>
      <c r="F1766" s="3"/>
      <c r="G1766" s="4"/>
      <c r="H1766" s="5"/>
    </row>
    <row r="1767" spans="2:8" x14ac:dyDescent="0.2">
      <c r="B1767" s="1"/>
      <c r="C1767" s="3"/>
      <c r="D1767" s="3"/>
      <c r="E1767" s="3"/>
      <c r="F1767" s="3"/>
      <c r="G1767" s="4"/>
      <c r="H1767" s="5"/>
    </row>
    <row r="1768" spans="2:8" x14ac:dyDescent="0.2">
      <c r="B1768" s="1"/>
      <c r="C1768" s="3"/>
      <c r="D1768" s="3"/>
      <c r="E1768" s="3"/>
      <c r="F1768" s="3"/>
      <c r="G1768" s="4"/>
      <c r="H1768" s="5"/>
    </row>
    <row r="1769" spans="2:8" x14ac:dyDescent="0.2">
      <c r="B1769" s="1"/>
      <c r="C1769" s="3"/>
      <c r="D1769" s="3"/>
      <c r="E1769" s="3"/>
      <c r="F1769" s="3"/>
      <c r="G1769" s="4"/>
      <c r="H1769" s="5"/>
    </row>
    <row r="1770" spans="2:8" x14ac:dyDescent="0.2">
      <c r="B1770" s="1"/>
      <c r="C1770" s="3"/>
      <c r="D1770" s="3"/>
      <c r="E1770" s="3"/>
      <c r="F1770" s="3"/>
      <c r="G1770" s="4"/>
      <c r="H1770" s="5"/>
    </row>
    <row r="1771" spans="2:8" x14ac:dyDescent="0.2">
      <c r="B1771" s="1"/>
      <c r="C1771" s="3"/>
      <c r="D1771" s="3"/>
      <c r="E1771" s="3"/>
      <c r="F1771" s="3"/>
      <c r="G1771" s="4"/>
      <c r="H1771" s="5"/>
    </row>
    <row r="1772" spans="2:8" x14ac:dyDescent="0.2">
      <c r="B1772" s="1"/>
      <c r="C1772" s="3"/>
      <c r="D1772" s="3"/>
      <c r="E1772" s="3"/>
      <c r="F1772" s="3"/>
      <c r="G1772" s="4"/>
      <c r="H1772" s="5"/>
    </row>
    <row r="1773" spans="2:8" x14ac:dyDescent="0.2">
      <c r="B1773" s="1"/>
      <c r="C1773" s="3"/>
      <c r="D1773" s="3"/>
      <c r="E1773" s="3"/>
      <c r="F1773" s="3"/>
      <c r="G1773" s="4"/>
      <c r="H1773" s="5"/>
    </row>
    <row r="1774" spans="2:8" x14ac:dyDescent="0.2">
      <c r="B1774" s="1"/>
      <c r="C1774" s="3"/>
      <c r="D1774" s="3"/>
      <c r="E1774" s="3"/>
      <c r="F1774" s="3"/>
      <c r="G1774" s="6"/>
      <c r="H1774" s="5"/>
    </row>
    <row r="1775" spans="2:8" x14ac:dyDescent="0.2">
      <c r="B1775" s="1"/>
      <c r="C1775" s="3"/>
      <c r="D1775" s="3"/>
      <c r="E1775" s="3"/>
      <c r="F1775" s="3"/>
      <c r="G1775" s="4"/>
      <c r="H1775" s="5"/>
    </row>
    <row r="1776" spans="2:8" x14ac:dyDescent="0.2">
      <c r="B1776" s="1"/>
      <c r="C1776" s="3"/>
      <c r="D1776" s="3"/>
      <c r="E1776" s="3"/>
      <c r="F1776" s="3"/>
      <c r="G1776" s="4"/>
      <c r="H1776" s="5"/>
    </row>
    <row r="1777" spans="2:8" x14ac:dyDescent="0.2">
      <c r="B1777" s="1"/>
      <c r="C1777" s="3"/>
      <c r="D1777" s="3"/>
      <c r="E1777" s="3"/>
      <c r="F1777" s="3"/>
      <c r="G1777" s="4"/>
      <c r="H1777" s="5"/>
    </row>
    <row r="1778" spans="2:8" x14ac:dyDescent="0.2">
      <c r="B1778" s="1"/>
      <c r="C1778" s="3"/>
      <c r="D1778" s="3"/>
      <c r="E1778" s="3"/>
      <c r="F1778" s="3"/>
      <c r="G1778" s="4"/>
      <c r="H1778" s="5"/>
    </row>
    <row r="1779" spans="2:8" x14ac:dyDescent="0.2">
      <c r="B1779" s="1"/>
      <c r="C1779" s="3"/>
      <c r="D1779" s="3"/>
      <c r="E1779" s="3"/>
      <c r="F1779" s="3"/>
      <c r="G1779" s="4"/>
      <c r="H1779" s="5"/>
    </row>
    <row r="1780" spans="2:8" x14ac:dyDescent="0.2">
      <c r="B1780" s="1"/>
      <c r="C1780" s="3"/>
      <c r="D1780" s="3"/>
      <c r="E1780" s="3"/>
      <c r="F1780" s="3"/>
      <c r="G1780" s="4"/>
      <c r="H1780" s="5"/>
    </row>
    <row r="1781" spans="2:8" x14ac:dyDescent="0.2">
      <c r="B1781" s="1"/>
      <c r="C1781" s="3"/>
      <c r="D1781" s="3"/>
      <c r="E1781" s="3"/>
      <c r="F1781" s="3"/>
      <c r="G1781" s="4"/>
      <c r="H1781" s="5"/>
    </row>
    <row r="1782" spans="2:8" x14ac:dyDescent="0.2">
      <c r="B1782" s="1"/>
      <c r="C1782" s="3"/>
      <c r="D1782" s="3"/>
      <c r="E1782" s="3"/>
      <c r="F1782" s="3"/>
      <c r="G1782" s="4"/>
      <c r="H1782" s="5"/>
    </row>
    <row r="1783" spans="2:8" x14ac:dyDescent="0.2">
      <c r="B1783" s="1"/>
      <c r="C1783" s="3"/>
      <c r="D1783" s="3"/>
      <c r="E1783" s="3"/>
      <c r="F1783" s="3"/>
      <c r="G1783" s="4"/>
      <c r="H1783" s="5"/>
    </row>
    <row r="1784" spans="2:8" x14ac:dyDescent="0.2">
      <c r="B1784" s="1"/>
      <c r="C1784" s="3"/>
      <c r="D1784" s="3"/>
      <c r="E1784" s="3"/>
      <c r="F1784" s="3"/>
      <c r="G1784" s="6"/>
      <c r="H1784" s="5"/>
    </row>
    <row r="1785" spans="2:8" x14ac:dyDescent="0.2">
      <c r="B1785" s="1"/>
      <c r="C1785" s="3"/>
      <c r="D1785" s="3"/>
      <c r="E1785" s="3"/>
      <c r="F1785" s="3"/>
      <c r="G1785" s="4"/>
      <c r="H1785" s="5"/>
    </row>
    <row r="1786" spans="2:8" x14ac:dyDescent="0.2">
      <c r="B1786" s="1"/>
      <c r="C1786" s="3"/>
      <c r="D1786" s="3"/>
      <c r="E1786" s="3"/>
      <c r="F1786" s="3"/>
      <c r="G1786" s="4"/>
      <c r="H1786" s="5"/>
    </row>
    <row r="1787" spans="2:8" x14ac:dyDescent="0.2">
      <c r="B1787" s="1"/>
      <c r="C1787" s="3"/>
      <c r="D1787" s="3"/>
      <c r="E1787" s="3"/>
      <c r="F1787" s="3"/>
      <c r="G1787" s="4"/>
      <c r="H1787" s="5"/>
    </row>
    <row r="1788" spans="2:8" x14ac:dyDescent="0.2">
      <c r="B1788" s="1"/>
      <c r="C1788" s="3"/>
      <c r="D1788" s="3"/>
      <c r="E1788" s="3"/>
      <c r="F1788" s="3"/>
      <c r="G1788" s="4"/>
      <c r="H1788" s="5"/>
    </row>
    <row r="1789" spans="2:8" x14ac:dyDescent="0.2">
      <c r="B1789" s="1"/>
      <c r="C1789" s="3"/>
      <c r="D1789" s="3"/>
      <c r="E1789" s="3"/>
      <c r="F1789" s="3"/>
      <c r="G1789" s="4"/>
      <c r="H1789" s="5"/>
    </row>
    <row r="1790" spans="2:8" x14ac:dyDescent="0.2">
      <c r="B1790" s="1"/>
      <c r="C1790" s="3"/>
      <c r="D1790" s="3"/>
      <c r="E1790" s="3"/>
      <c r="F1790" s="3"/>
      <c r="G1790" s="4"/>
      <c r="H1790" s="5"/>
    </row>
    <row r="1791" spans="2:8" x14ac:dyDescent="0.2">
      <c r="B1791" s="1"/>
      <c r="C1791" s="3"/>
      <c r="D1791" s="3"/>
      <c r="E1791" s="3"/>
      <c r="F1791" s="3"/>
      <c r="G1791" s="4"/>
      <c r="H1791" s="5"/>
    </row>
    <row r="1792" spans="2:8" x14ac:dyDescent="0.2">
      <c r="B1792" s="1"/>
      <c r="C1792" s="3"/>
      <c r="D1792" s="3"/>
      <c r="E1792" s="3"/>
      <c r="F1792" s="3"/>
      <c r="G1792" s="4"/>
      <c r="H1792" s="5"/>
    </row>
    <row r="1793" spans="2:8" x14ac:dyDescent="0.2">
      <c r="B1793" s="1"/>
      <c r="C1793" s="3"/>
      <c r="D1793" s="3"/>
      <c r="E1793" s="3"/>
      <c r="F1793" s="3"/>
      <c r="G1793" s="4"/>
      <c r="H1793" s="5"/>
    </row>
    <row r="1794" spans="2:8" x14ac:dyDescent="0.2">
      <c r="B1794" s="1"/>
      <c r="C1794" s="3"/>
      <c r="D1794" s="3"/>
      <c r="E1794" s="3"/>
      <c r="F1794" s="3"/>
      <c r="G1794" s="4"/>
      <c r="H1794" s="5"/>
    </row>
    <row r="1795" spans="2:8" x14ac:dyDescent="0.2">
      <c r="B1795" s="1"/>
      <c r="C1795" s="3"/>
      <c r="D1795" s="3"/>
      <c r="E1795" s="3"/>
      <c r="F1795" s="3"/>
      <c r="G1795" s="4"/>
      <c r="H1795" s="5"/>
    </row>
    <row r="1796" spans="2:8" x14ac:dyDescent="0.2">
      <c r="B1796" s="1"/>
      <c r="C1796" s="3"/>
      <c r="D1796" s="3"/>
      <c r="E1796" s="3"/>
      <c r="F1796" s="3"/>
      <c r="G1796" s="4"/>
      <c r="H1796" s="5"/>
    </row>
    <row r="1797" spans="2:8" x14ac:dyDescent="0.2">
      <c r="B1797" s="1"/>
      <c r="C1797" s="3"/>
      <c r="D1797" s="3"/>
      <c r="E1797" s="3"/>
      <c r="F1797" s="3"/>
      <c r="G1797" s="4"/>
      <c r="H1797" s="5"/>
    </row>
    <row r="1798" spans="2:8" x14ac:dyDescent="0.2">
      <c r="B1798" s="1"/>
      <c r="C1798" s="3"/>
      <c r="D1798" s="3"/>
      <c r="E1798" s="3"/>
      <c r="F1798" s="3"/>
      <c r="G1798" s="4"/>
      <c r="H1798" s="5"/>
    </row>
    <row r="1799" spans="2:8" x14ac:dyDescent="0.2">
      <c r="B1799" s="1"/>
      <c r="C1799" s="3"/>
      <c r="D1799" s="3"/>
      <c r="E1799" s="3"/>
      <c r="F1799" s="3"/>
      <c r="G1799" s="4"/>
      <c r="H1799" s="5"/>
    </row>
    <row r="1800" spans="2:8" x14ac:dyDescent="0.2">
      <c r="B1800" s="1"/>
      <c r="C1800" s="3"/>
      <c r="D1800" s="3"/>
      <c r="E1800" s="3"/>
      <c r="F1800" s="3"/>
      <c r="G1800" s="4"/>
      <c r="H1800" s="5"/>
    </row>
    <row r="1801" spans="2:8" x14ac:dyDescent="0.2">
      <c r="B1801" s="1"/>
      <c r="C1801" s="3"/>
      <c r="D1801" s="3"/>
      <c r="E1801" s="3"/>
      <c r="F1801" s="3"/>
      <c r="G1801" s="4"/>
      <c r="H1801" s="5"/>
    </row>
    <row r="1802" spans="2:8" x14ac:dyDescent="0.2">
      <c r="B1802" s="1"/>
      <c r="C1802" s="3"/>
      <c r="D1802" s="3"/>
      <c r="E1802" s="3"/>
      <c r="F1802" s="3"/>
      <c r="G1802" s="4"/>
      <c r="H1802" s="5"/>
    </row>
    <row r="1803" spans="2:8" x14ac:dyDescent="0.2">
      <c r="B1803" s="1"/>
      <c r="C1803" s="3"/>
      <c r="D1803" s="3"/>
      <c r="E1803" s="3"/>
      <c r="F1803" s="3"/>
      <c r="G1803" s="4"/>
      <c r="H1803" s="5"/>
    </row>
    <row r="1804" spans="2:8" x14ac:dyDescent="0.2">
      <c r="B1804" s="1"/>
      <c r="C1804" s="3"/>
      <c r="D1804" s="3"/>
      <c r="E1804" s="3"/>
      <c r="F1804" s="3"/>
      <c r="G1804" s="4"/>
      <c r="H1804" s="5"/>
    </row>
    <row r="1805" spans="2:8" x14ac:dyDescent="0.2">
      <c r="B1805" s="1"/>
      <c r="C1805" s="3"/>
      <c r="D1805" s="3"/>
      <c r="E1805" s="3"/>
      <c r="F1805" s="3"/>
      <c r="G1805" s="4"/>
      <c r="H1805" s="5"/>
    </row>
    <row r="1806" spans="2:8" x14ac:dyDescent="0.2">
      <c r="B1806" s="1"/>
      <c r="C1806" s="3"/>
      <c r="D1806" s="3"/>
      <c r="E1806" s="3"/>
      <c r="F1806" s="3"/>
      <c r="G1806" s="4"/>
      <c r="H1806" s="5"/>
    </row>
    <row r="1807" spans="2:8" x14ac:dyDescent="0.2">
      <c r="B1807" s="1"/>
      <c r="C1807" s="3"/>
      <c r="D1807" s="3"/>
      <c r="E1807" s="3"/>
      <c r="F1807" s="3"/>
      <c r="G1807" s="4"/>
      <c r="H1807" s="5"/>
    </row>
    <row r="1808" spans="2:8" x14ac:dyDescent="0.2">
      <c r="B1808" s="1"/>
      <c r="C1808" s="3"/>
      <c r="D1808" s="3"/>
      <c r="E1808" s="3"/>
      <c r="F1808" s="3"/>
      <c r="G1808" s="4"/>
      <c r="H1808" s="5"/>
    </row>
    <row r="1809" spans="2:8" x14ac:dyDescent="0.2">
      <c r="B1809" s="1"/>
      <c r="C1809" s="3"/>
      <c r="D1809" s="3"/>
      <c r="E1809" s="3"/>
      <c r="F1809" s="3"/>
      <c r="G1809" s="4"/>
      <c r="H1809" s="5"/>
    </row>
    <row r="1810" spans="2:8" x14ac:dyDescent="0.2">
      <c r="B1810" s="1"/>
      <c r="C1810" s="3"/>
      <c r="D1810" s="3"/>
      <c r="E1810" s="3"/>
      <c r="F1810" s="3"/>
      <c r="G1810" s="4"/>
      <c r="H1810" s="5"/>
    </row>
    <row r="1811" spans="2:8" x14ac:dyDescent="0.2">
      <c r="B1811" s="1"/>
      <c r="C1811" s="3"/>
      <c r="D1811" s="3"/>
      <c r="E1811" s="3"/>
      <c r="F1811" s="3"/>
      <c r="G1811" s="4"/>
      <c r="H1811" s="5"/>
    </row>
    <row r="1812" spans="2:8" x14ac:dyDescent="0.2">
      <c r="B1812" s="1"/>
      <c r="C1812" s="3"/>
      <c r="D1812" s="3"/>
      <c r="E1812" s="3"/>
      <c r="F1812" s="3"/>
      <c r="G1812" s="4"/>
      <c r="H1812" s="5"/>
    </row>
    <row r="1813" spans="2:8" x14ac:dyDescent="0.2">
      <c r="B1813" s="1"/>
      <c r="C1813" s="3"/>
      <c r="D1813" s="3"/>
      <c r="E1813" s="3"/>
      <c r="F1813" s="3"/>
      <c r="G1813" s="4"/>
      <c r="H1813" s="5"/>
    </row>
    <row r="1814" spans="2:8" x14ac:dyDescent="0.2">
      <c r="B1814" s="1"/>
      <c r="C1814" s="3"/>
      <c r="D1814" s="3"/>
      <c r="E1814" s="3"/>
      <c r="F1814" s="3"/>
      <c r="G1814" s="4"/>
      <c r="H1814" s="5"/>
    </row>
    <row r="1815" spans="2:8" x14ac:dyDescent="0.2">
      <c r="B1815" s="1"/>
      <c r="C1815" s="3"/>
      <c r="D1815" s="3"/>
      <c r="E1815" s="3"/>
      <c r="F1815" s="3"/>
      <c r="G1815" s="4"/>
      <c r="H1815" s="5"/>
    </row>
    <row r="1816" spans="2:8" x14ac:dyDescent="0.2">
      <c r="B1816" s="1"/>
      <c r="C1816" s="3"/>
      <c r="D1816" s="3"/>
      <c r="E1816" s="3"/>
      <c r="F1816" s="3"/>
      <c r="G1816" s="4"/>
      <c r="H1816" s="5"/>
    </row>
    <row r="1817" spans="2:8" x14ac:dyDescent="0.2">
      <c r="B1817" s="1"/>
      <c r="C1817" s="3"/>
      <c r="D1817" s="3"/>
      <c r="E1817" s="3"/>
      <c r="F1817" s="3"/>
      <c r="G1817" s="4"/>
      <c r="H1817" s="5"/>
    </row>
    <row r="1818" spans="2:8" x14ac:dyDescent="0.2">
      <c r="B1818" s="1"/>
      <c r="C1818" s="3"/>
      <c r="D1818" s="3"/>
      <c r="E1818" s="3"/>
      <c r="F1818" s="3"/>
      <c r="G1818" s="4"/>
      <c r="H1818" s="5"/>
    </row>
    <row r="1819" spans="2:8" x14ac:dyDescent="0.2">
      <c r="B1819" s="1"/>
      <c r="C1819" s="3"/>
      <c r="D1819" s="3"/>
      <c r="E1819" s="3"/>
      <c r="F1819" s="3"/>
      <c r="G1819" s="4"/>
      <c r="H1819" s="5"/>
    </row>
    <row r="1820" spans="2:8" x14ac:dyDescent="0.2">
      <c r="B1820" s="1"/>
      <c r="C1820" s="3"/>
      <c r="D1820" s="3"/>
      <c r="E1820" s="3"/>
      <c r="F1820" s="3"/>
      <c r="G1820" s="4"/>
      <c r="H1820" s="5"/>
    </row>
    <row r="1821" spans="2:8" x14ac:dyDescent="0.2">
      <c r="B1821" s="1"/>
      <c r="C1821" s="3"/>
      <c r="D1821" s="3"/>
      <c r="E1821" s="3"/>
      <c r="F1821" s="3"/>
      <c r="G1821" s="4"/>
      <c r="H1821" s="5"/>
    </row>
    <row r="1822" spans="2:8" x14ac:dyDescent="0.2">
      <c r="B1822" s="1"/>
      <c r="C1822" s="3"/>
      <c r="D1822" s="3"/>
      <c r="E1822" s="3"/>
      <c r="F1822" s="3"/>
      <c r="G1822" s="4"/>
      <c r="H1822" s="5"/>
    </row>
    <row r="1823" spans="2:8" x14ac:dyDescent="0.2">
      <c r="B1823" s="1"/>
      <c r="C1823" s="3"/>
      <c r="D1823" s="3"/>
      <c r="E1823" s="3"/>
      <c r="F1823" s="3"/>
      <c r="G1823" s="6"/>
      <c r="H1823" s="5"/>
    </row>
    <row r="1824" spans="2:8" x14ac:dyDescent="0.2">
      <c r="B1824" s="1"/>
      <c r="C1824" s="3"/>
      <c r="D1824" s="3"/>
      <c r="E1824" s="3"/>
      <c r="F1824" s="3"/>
      <c r="G1824" s="4"/>
      <c r="H1824" s="5"/>
    </row>
    <row r="1825" spans="2:8" x14ac:dyDescent="0.2">
      <c r="B1825" s="1"/>
      <c r="C1825" s="3"/>
      <c r="D1825" s="3"/>
      <c r="E1825" s="3"/>
      <c r="F1825" s="3"/>
      <c r="G1825" s="4"/>
      <c r="H1825" s="5"/>
    </row>
    <row r="1826" spans="2:8" x14ac:dyDescent="0.2">
      <c r="B1826" s="1"/>
      <c r="C1826" s="3"/>
      <c r="D1826" s="3"/>
      <c r="E1826" s="3"/>
      <c r="F1826" s="3"/>
      <c r="G1826" s="4"/>
      <c r="H1826" s="5"/>
    </row>
    <row r="1827" spans="2:8" x14ac:dyDescent="0.2">
      <c r="B1827" s="1"/>
      <c r="C1827" s="3"/>
      <c r="D1827" s="3"/>
      <c r="E1827" s="3"/>
      <c r="F1827" s="3"/>
      <c r="G1827" s="4"/>
      <c r="H1827" s="5"/>
    </row>
    <row r="1828" spans="2:8" x14ac:dyDescent="0.2">
      <c r="B1828" s="1"/>
      <c r="C1828" s="3"/>
      <c r="D1828" s="3"/>
      <c r="E1828" s="3"/>
      <c r="F1828" s="3"/>
      <c r="G1828" s="4"/>
      <c r="H1828" s="5"/>
    </row>
    <row r="1829" spans="2:8" x14ac:dyDescent="0.2">
      <c r="B1829" s="1"/>
      <c r="C1829" s="3"/>
      <c r="D1829" s="3"/>
      <c r="E1829" s="3"/>
      <c r="F1829" s="3"/>
      <c r="G1829" s="4"/>
      <c r="H1829" s="5"/>
    </row>
    <row r="1830" spans="2:8" x14ac:dyDescent="0.2">
      <c r="B1830" s="1"/>
      <c r="C1830" s="3"/>
      <c r="D1830" s="3"/>
      <c r="E1830" s="3"/>
      <c r="F1830" s="3"/>
      <c r="G1830" s="4"/>
      <c r="H1830" s="5"/>
    </row>
    <row r="1831" spans="2:8" x14ac:dyDescent="0.2">
      <c r="B1831" s="1"/>
      <c r="C1831" s="3"/>
      <c r="D1831" s="3"/>
      <c r="E1831" s="3"/>
      <c r="F1831" s="3"/>
      <c r="G1831" s="4"/>
      <c r="H1831" s="5"/>
    </row>
    <row r="1832" spans="2:8" x14ac:dyDescent="0.2">
      <c r="B1832" s="1"/>
      <c r="C1832" s="3"/>
      <c r="D1832" s="3"/>
      <c r="E1832" s="3"/>
      <c r="F1832" s="3"/>
      <c r="G1832" s="4"/>
      <c r="H1832" s="5"/>
    </row>
    <row r="1833" spans="2:8" x14ac:dyDescent="0.2">
      <c r="B1833" s="1"/>
      <c r="C1833" s="3"/>
      <c r="D1833" s="3"/>
      <c r="E1833" s="3"/>
      <c r="F1833" s="3"/>
      <c r="G1833" s="4"/>
      <c r="H1833" s="5"/>
    </row>
    <row r="1834" spans="2:8" x14ac:dyDescent="0.2">
      <c r="B1834" s="1"/>
      <c r="C1834" s="3"/>
      <c r="D1834" s="3"/>
      <c r="E1834" s="3"/>
      <c r="F1834" s="3"/>
      <c r="G1834" s="4"/>
      <c r="H1834" s="5"/>
    </row>
    <row r="1835" spans="2:8" x14ac:dyDescent="0.2">
      <c r="B1835" s="1"/>
      <c r="C1835" s="3"/>
      <c r="D1835" s="3"/>
      <c r="E1835" s="3"/>
      <c r="F1835" s="3"/>
      <c r="G1835" s="4"/>
      <c r="H1835" s="5"/>
    </row>
    <row r="1836" spans="2:8" x14ac:dyDescent="0.2">
      <c r="B1836" s="1"/>
      <c r="C1836" s="3"/>
      <c r="D1836" s="3"/>
      <c r="E1836" s="3"/>
      <c r="F1836" s="3"/>
      <c r="G1836" s="4"/>
      <c r="H1836" s="5"/>
    </row>
    <row r="1837" spans="2:8" x14ac:dyDescent="0.2">
      <c r="B1837" s="1"/>
      <c r="C1837" s="3"/>
      <c r="D1837" s="3"/>
      <c r="E1837" s="3"/>
      <c r="F1837" s="3"/>
      <c r="G1837" s="4"/>
      <c r="H1837" s="5"/>
    </row>
    <row r="1838" spans="2:8" x14ac:dyDescent="0.2">
      <c r="B1838" s="1"/>
      <c r="C1838" s="3"/>
      <c r="D1838" s="3"/>
      <c r="E1838" s="3"/>
      <c r="F1838" s="3"/>
      <c r="G1838" s="6"/>
      <c r="H1838" s="5"/>
    </row>
    <row r="1839" spans="2:8" x14ac:dyDescent="0.2">
      <c r="B1839" s="1"/>
      <c r="C1839" s="3"/>
      <c r="D1839" s="3"/>
      <c r="E1839" s="3"/>
      <c r="F1839" s="3"/>
      <c r="G1839" s="4"/>
      <c r="H1839" s="5"/>
    </row>
    <row r="1840" spans="2:8" x14ac:dyDescent="0.2">
      <c r="B1840" s="1"/>
      <c r="C1840" s="3"/>
      <c r="D1840" s="3"/>
      <c r="E1840" s="3"/>
      <c r="F1840" s="3"/>
      <c r="G1840" s="4"/>
      <c r="H1840" s="5"/>
    </row>
    <row r="1841" spans="2:8" x14ac:dyDescent="0.2">
      <c r="B1841" s="1"/>
      <c r="C1841" s="3"/>
      <c r="D1841" s="3"/>
      <c r="E1841" s="3"/>
      <c r="F1841" s="3"/>
      <c r="G1841" s="4"/>
      <c r="H1841" s="5"/>
    </row>
    <row r="1842" spans="2:8" x14ac:dyDescent="0.2">
      <c r="B1842" s="1"/>
      <c r="C1842" s="3"/>
      <c r="D1842" s="3"/>
      <c r="E1842" s="3"/>
      <c r="F1842" s="3"/>
      <c r="G1842" s="4"/>
      <c r="H1842" s="5"/>
    </row>
    <row r="1843" spans="2:8" x14ac:dyDescent="0.2">
      <c r="B1843" s="1"/>
      <c r="C1843" s="3"/>
      <c r="D1843" s="3"/>
      <c r="E1843" s="3"/>
      <c r="F1843" s="3"/>
      <c r="G1843" s="4"/>
      <c r="H1843" s="5"/>
    </row>
    <row r="1844" spans="2:8" x14ac:dyDescent="0.2">
      <c r="B1844" s="1"/>
      <c r="C1844" s="3"/>
      <c r="D1844" s="3"/>
      <c r="E1844" s="3"/>
      <c r="F1844" s="3"/>
      <c r="G1844" s="4"/>
      <c r="H1844" s="5"/>
    </row>
    <row r="1845" spans="2:8" x14ac:dyDescent="0.2">
      <c r="B1845" s="1"/>
      <c r="C1845" s="3"/>
      <c r="D1845" s="3"/>
      <c r="E1845" s="3"/>
      <c r="F1845" s="3"/>
      <c r="G1845" s="6"/>
      <c r="H1845" s="5"/>
    </row>
    <row r="1846" spans="2:8" x14ac:dyDescent="0.2">
      <c r="B1846" s="1"/>
      <c r="C1846" s="3"/>
      <c r="D1846" s="3"/>
      <c r="E1846" s="3"/>
      <c r="F1846" s="3"/>
      <c r="G1846" s="4"/>
      <c r="H1846" s="5"/>
    </row>
    <row r="1847" spans="2:8" x14ac:dyDescent="0.2">
      <c r="B1847" s="1"/>
      <c r="C1847" s="3"/>
      <c r="D1847" s="3"/>
      <c r="E1847" s="3"/>
      <c r="F1847" s="3"/>
      <c r="G1847" s="4"/>
      <c r="H1847" s="5"/>
    </row>
    <row r="1848" spans="2:8" x14ac:dyDescent="0.2">
      <c r="B1848" s="1"/>
      <c r="C1848" s="3"/>
      <c r="D1848" s="3"/>
      <c r="E1848" s="3"/>
      <c r="F1848" s="3"/>
      <c r="G1848" s="4"/>
      <c r="H1848" s="5"/>
    </row>
    <row r="1849" spans="2:8" x14ac:dyDescent="0.2">
      <c r="B1849" s="1"/>
      <c r="C1849" s="3"/>
      <c r="D1849" s="3"/>
      <c r="E1849" s="3"/>
      <c r="F1849" s="3"/>
      <c r="G1849" s="6"/>
      <c r="H1849" s="5"/>
    </row>
    <row r="1850" spans="2:8" x14ac:dyDescent="0.2">
      <c r="B1850" s="1"/>
      <c r="C1850" s="3"/>
      <c r="D1850" s="3"/>
      <c r="E1850" s="3"/>
      <c r="F1850" s="3"/>
      <c r="G1850" s="4"/>
      <c r="H1850" s="5"/>
    </row>
    <row r="1851" spans="2:8" x14ac:dyDescent="0.2">
      <c r="B1851" s="1"/>
      <c r="C1851" s="3"/>
      <c r="D1851" s="3"/>
      <c r="E1851" s="3"/>
      <c r="F1851" s="3"/>
      <c r="G1851" s="4"/>
      <c r="H1851" s="5"/>
    </row>
    <row r="1852" spans="2:8" x14ac:dyDescent="0.2">
      <c r="B1852" s="1"/>
      <c r="C1852" s="3"/>
      <c r="D1852" s="3"/>
      <c r="E1852" s="3"/>
      <c r="F1852" s="3"/>
      <c r="G1852" s="4"/>
      <c r="H1852" s="5"/>
    </row>
    <row r="1853" spans="2:8" x14ac:dyDescent="0.2">
      <c r="B1853" s="1"/>
      <c r="C1853" s="3"/>
      <c r="D1853" s="3"/>
      <c r="E1853" s="3"/>
      <c r="F1853" s="3"/>
      <c r="G1853" s="4"/>
      <c r="H1853" s="5"/>
    </row>
    <row r="1854" spans="2:8" x14ac:dyDescent="0.2">
      <c r="B1854" s="1"/>
      <c r="C1854" s="3"/>
      <c r="D1854" s="3"/>
      <c r="E1854" s="3"/>
      <c r="F1854" s="3"/>
      <c r="G1854" s="4"/>
      <c r="H1854" s="5"/>
    </row>
    <row r="1855" spans="2:8" x14ac:dyDescent="0.2">
      <c r="B1855" s="1"/>
      <c r="C1855" s="3"/>
      <c r="D1855" s="3"/>
      <c r="E1855" s="3"/>
      <c r="F1855" s="3"/>
      <c r="G1855" s="4"/>
      <c r="H1855" s="5"/>
    </row>
    <row r="1856" spans="2:8" x14ac:dyDescent="0.2">
      <c r="B1856" s="1"/>
      <c r="C1856" s="3"/>
      <c r="D1856" s="3"/>
      <c r="E1856" s="3"/>
      <c r="F1856" s="3"/>
      <c r="G1856" s="6"/>
      <c r="H1856" s="5"/>
    </row>
    <row r="1857" spans="2:8" x14ac:dyDescent="0.2">
      <c r="B1857" s="1"/>
      <c r="C1857" s="3"/>
      <c r="D1857" s="3"/>
      <c r="E1857" s="3"/>
      <c r="F1857" s="3"/>
      <c r="G1857" s="4"/>
      <c r="H1857" s="5"/>
    </row>
    <row r="1858" spans="2:8" x14ac:dyDescent="0.2">
      <c r="B1858" s="1"/>
      <c r="C1858" s="3"/>
      <c r="D1858" s="3"/>
      <c r="E1858" s="3"/>
      <c r="F1858" s="3"/>
      <c r="G1858" s="4"/>
      <c r="H1858" s="5"/>
    </row>
    <row r="1859" spans="2:8" x14ac:dyDescent="0.2">
      <c r="B1859" s="1"/>
      <c r="C1859" s="3"/>
      <c r="D1859" s="3"/>
      <c r="E1859" s="3"/>
      <c r="F1859" s="3"/>
      <c r="G1859" s="4"/>
      <c r="H1859" s="5"/>
    </row>
    <row r="1860" spans="2:8" x14ac:dyDescent="0.2">
      <c r="B1860" s="1"/>
      <c r="C1860" s="3"/>
      <c r="D1860" s="3"/>
      <c r="E1860" s="3"/>
      <c r="F1860" s="3"/>
      <c r="G1860" s="6"/>
      <c r="H1860" s="5"/>
    </row>
    <row r="1861" spans="2:8" x14ac:dyDescent="0.2">
      <c r="B1861" s="1"/>
      <c r="C1861" s="3"/>
      <c r="D1861" s="3"/>
      <c r="E1861" s="3"/>
      <c r="F1861" s="3"/>
      <c r="G1861" s="4"/>
      <c r="H1861" s="5"/>
    </row>
    <row r="1862" spans="2:8" x14ac:dyDescent="0.2">
      <c r="B1862" s="1"/>
      <c r="C1862" s="3"/>
      <c r="D1862" s="3"/>
      <c r="E1862" s="3"/>
      <c r="F1862" s="3"/>
      <c r="G1862" s="4"/>
      <c r="H1862" s="5"/>
    </row>
    <row r="1863" spans="2:8" x14ac:dyDescent="0.2">
      <c r="B1863" s="1"/>
      <c r="C1863" s="3"/>
      <c r="D1863" s="3"/>
      <c r="E1863" s="3"/>
      <c r="F1863" s="3"/>
      <c r="G1863" s="4"/>
      <c r="H1863" s="5"/>
    </row>
    <row r="1864" spans="2:8" x14ac:dyDescent="0.2">
      <c r="B1864" s="1"/>
      <c r="C1864" s="3"/>
      <c r="D1864" s="3"/>
      <c r="E1864" s="3"/>
      <c r="F1864" s="3"/>
      <c r="G1864" s="4"/>
      <c r="H1864" s="5"/>
    </row>
    <row r="1865" spans="2:8" x14ac:dyDescent="0.2">
      <c r="B1865" s="1"/>
      <c r="C1865" s="3"/>
      <c r="D1865" s="3"/>
      <c r="E1865" s="3"/>
      <c r="F1865" s="3"/>
      <c r="G1865" s="4"/>
      <c r="H1865" s="5"/>
    </row>
    <row r="1866" spans="2:8" x14ac:dyDescent="0.2">
      <c r="B1866" s="1"/>
      <c r="C1866" s="3"/>
      <c r="D1866" s="3"/>
      <c r="E1866" s="3"/>
      <c r="F1866" s="3"/>
      <c r="G1866" s="6"/>
      <c r="H1866" s="5"/>
    </row>
    <row r="1867" spans="2:8" x14ac:dyDescent="0.2">
      <c r="B1867" s="1"/>
      <c r="C1867" s="3"/>
      <c r="D1867" s="3"/>
      <c r="E1867" s="3"/>
      <c r="F1867" s="3"/>
      <c r="G1867" s="4"/>
      <c r="H1867" s="5"/>
    </row>
    <row r="1868" spans="2:8" x14ac:dyDescent="0.2">
      <c r="B1868" s="1"/>
      <c r="C1868" s="3"/>
      <c r="D1868" s="3"/>
      <c r="E1868" s="3"/>
      <c r="F1868" s="3"/>
      <c r="G1868" s="4"/>
      <c r="H1868" s="5"/>
    </row>
    <row r="1869" spans="2:8" x14ac:dyDescent="0.2">
      <c r="B1869" s="1"/>
      <c r="C1869" s="3"/>
      <c r="D1869" s="3"/>
      <c r="E1869" s="3"/>
      <c r="F1869" s="3"/>
      <c r="G1869" s="4"/>
      <c r="H1869" s="5"/>
    </row>
    <row r="1870" spans="2:8" x14ac:dyDescent="0.2">
      <c r="B1870" s="1"/>
      <c r="C1870" s="3"/>
      <c r="D1870" s="3"/>
      <c r="E1870" s="3"/>
      <c r="F1870" s="3"/>
      <c r="G1870" s="4"/>
      <c r="H1870" s="5"/>
    </row>
    <row r="1871" spans="2:8" x14ac:dyDescent="0.2">
      <c r="B1871" s="1"/>
      <c r="C1871" s="3"/>
      <c r="D1871" s="3"/>
      <c r="E1871" s="3"/>
      <c r="F1871" s="3"/>
      <c r="G1871" s="4"/>
      <c r="H1871" s="5"/>
    </row>
    <row r="1872" spans="2:8" x14ac:dyDescent="0.2">
      <c r="B1872" s="1"/>
      <c r="C1872" s="3"/>
      <c r="D1872" s="3"/>
      <c r="E1872" s="3"/>
      <c r="F1872" s="3"/>
      <c r="G1872" s="4"/>
      <c r="H1872" s="5"/>
    </row>
    <row r="1873" spans="2:8" x14ac:dyDescent="0.2">
      <c r="B1873" s="1"/>
      <c r="C1873" s="3"/>
      <c r="D1873" s="3"/>
      <c r="E1873" s="3"/>
      <c r="F1873" s="3"/>
      <c r="G1873" s="6"/>
      <c r="H1873" s="5"/>
    </row>
    <row r="1874" spans="2:8" x14ac:dyDescent="0.2">
      <c r="B1874" s="1"/>
      <c r="C1874" s="3"/>
      <c r="D1874" s="3"/>
      <c r="E1874" s="3"/>
      <c r="F1874" s="3"/>
      <c r="G1874" s="6"/>
      <c r="H1874" s="5"/>
    </row>
    <row r="1875" spans="2:8" x14ac:dyDescent="0.2">
      <c r="B1875" s="1"/>
      <c r="C1875" s="3"/>
      <c r="D1875" s="3"/>
      <c r="E1875" s="3"/>
      <c r="F1875" s="3"/>
      <c r="G1875" s="4"/>
      <c r="H1875" s="5"/>
    </row>
    <row r="1876" spans="2:8" x14ac:dyDescent="0.2">
      <c r="B1876" s="1"/>
      <c r="C1876" s="3"/>
      <c r="D1876" s="3"/>
      <c r="E1876" s="3"/>
      <c r="F1876" s="3"/>
      <c r="G1876" s="4"/>
      <c r="H1876" s="5"/>
    </row>
    <row r="1877" spans="2:8" x14ac:dyDescent="0.2">
      <c r="B1877" s="1"/>
      <c r="C1877" s="3"/>
      <c r="D1877" s="3"/>
      <c r="E1877" s="3"/>
      <c r="F1877" s="3"/>
      <c r="G1877" s="4"/>
      <c r="H1877" s="5"/>
    </row>
    <row r="1878" spans="2:8" x14ac:dyDescent="0.2">
      <c r="B1878" s="1"/>
      <c r="C1878" s="3"/>
      <c r="D1878" s="3"/>
      <c r="E1878" s="3"/>
      <c r="F1878" s="3"/>
      <c r="G1878" s="4"/>
      <c r="H1878" s="5"/>
    </row>
    <row r="1879" spans="2:8" x14ac:dyDescent="0.2">
      <c r="B1879" s="1"/>
      <c r="C1879" s="3"/>
      <c r="D1879" s="3"/>
      <c r="E1879" s="3"/>
      <c r="F1879" s="3"/>
      <c r="G1879" s="4"/>
      <c r="H1879" s="5"/>
    </row>
    <row r="1880" spans="2:8" x14ac:dyDescent="0.2">
      <c r="B1880" s="1"/>
      <c r="C1880" s="3"/>
      <c r="D1880" s="3"/>
      <c r="E1880" s="3"/>
      <c r="F1880" s="3"/>
      <c r="G1880" s="4"/>
      <c r="H1880" s="5"/>
    </row>
    <row r="1881" spans="2:8" x14ac:dyDescent="0.2">
      <c r="B1881" s="1"/>
      <c r="C1881" s="3"/>
      <c r="D1881" s="3"/>
      <c r="E1881" s="3"/>
      <c r="F1881" s="3"/>
      <c r="G1881" s="4"/>
      <c r="H1881" s="5"/>
    </row>
    <row r="1882" spans="2:8" x14ac:dyDescent="0.2">
      <c r="B1882" s="1"/>
      <c r="C1882" s="3"/>
      <c r="D1882" s="3"/>
      <c r="E1882" s="3"/>
      <c r="F1882" s="3"/>
      <c r="G1882" s="4"/>
      <c r="H1882" s="5"/>
    </row>
    <row r="1883" spans="2:8" x14ac:dyDescent="0.2">
      <c r="B1883" s="1"/>
      <c r="C1883" s="3"/>
      <c r="D1883" s="3"/>
      <c r="E1883" s="3"/>
      <c r="F1883" s="3"/>
      <c r="G1883" s="4"/>
      <c r="H1883" s="5"/>
    </row>
    <row r="1884" spans="2:8" x14ac:dyDescent="0.2">
      <c r="B1884" s="1"/>
      <c r="C1884" s="3"/>
      <c r="D1884" s="3"/>
      <c r="E1884" s="3"/>
      <c r="F1884" s="3"/>
      <c r="G1884" s="4"/>
      <c r="H1884" s="5"/>
    </row>
    <row r="1885" spans="2:8" x14ac:dyDescent="0.2">
      <c r="B1885" s="1"/>
      <c r="C1885" s="3"/>
      <c r="D1885" s="3"/>
      <c r="E1885" s="3"/>
      <c r="F1885" s="3"/>
      <c r="G1885" s="6"/>
      <c r="H1885" s="5"/>
    </row>
    <row r="1886" spans="2:8" x14ac:dyDescent="0.2">
      <c r="B1886" s="1"/>
      <c r="C1886" s="3"/>
      <c r="D1886" s="3"/>
      <c r="E1886" s="3"/>
      <c r="F1886" s="3"/>
      <c r="G1886" s="4"/>
      <c r="H1886" s="5"/>
    </row>
    <row r="1887" spans="2:8" x14ac:dyDescent="0.2">
      <c r="B1887" s="1"/>
      <c r="C1887" s="3"/>
      <c r="D1887" s="3"/>
      <c r="E1887" s="3"/>
      <c r="F1887" s="3"/>
      <c r="G1887" s="4"/>
      <c r="H1887" s="5"/>
    </row>
    <row r="1888" spans="2:8" x14ac:dyDescent="0.2">
      <c r="B1888" s="1"/>
      <c r="C1888" s="3"/>
      <c r="D1888" s="3"/>
      <c r="E1888" s="3"/>
      <c r="F1888" s="3"/>
      <c r="G1888" s="4"/>
      <c r="H1888" s="5"/>
    </row>
    <row r="1889" spans="2:8" x14ac:dyDescent="0.2">
      <c r="B1889" s="1"/>
      <c r="C1889" s="3"/>
      <c r="D1889" s="3"/>
      <c r="E1889" s="3"/>
      <c r="F1889" s="3"/>
      <c r="G1889" s="4"/>
      <c r="H1889" s="5"/>
    </row>
    <row r="1890" spans="2:8" x14ac:dyDescent="0.2">
      <c r="B1890" s="1"/>
      <c r="C1890" s="3"/>
      <c r="D1890" s="3"/>
      <c r="E1890" s="3"/>
      <c r="F1890" s="3"/>
      <c r="G1890" s="4"/>
      <c r="H1890" s="5"/>
    </row>
    <row r="1891" spans="2:8" x14ac:dyDescent="0.2">
      <c r="B1891" s="1"/>
      <c r="C1891" s="3"/>
      <c r="D1891" s="3"/>
      <c r="E1891" s="3"/>
      <c r="F1891" s="3"/>
      <c r="G1891" s="6"/>
      <c r="H1891" s="5"/>
    </row>
    <row r="1892" spans="2:8" x14ac:dyDescent="0.2">
      <c r="B1892" s="1"/>
      <c r="C1892" s="3"/>
      <c r="D1892" s="3"/>
      <c r="E1892" s="3"/>
      <c r="F1892" s="3"/>
      <c r="G1892" s="4"/>
      <c r="H1892" s="5"/>
    </row>
    <row r="1893" spans="2:8" x14ac:dyDescent="0.2">
      <c r="B1893" s="1"/>
      <c r="C1893" s="3"/>
      <c r="D1893" s="3"/>
      <c r="E1893" s="3"/>
      <c r="F1893" s="3"/>
      <c r="G1893" s="4"/>
      <c r="H1893" s="5"/>
    </row>
    <row r="1894" spans="2:8" x14ac:dyDescent="0.2">
      <c r="B1894" s="1"/>
      <c r="C1894" s="3"/>
      <c r="D1894" s="3"/>
      <c r="E1894" s="3"/>
      <c r="F1894" s="3"/>
      <c r="G1894" s="4"/>
      <c r="H1894" s="5"/>
    </row>
    <row r="1895" spans="2:8" x14ac:dyDescent="0.2">
      <c r="B1895" s="1"/>
      <c r="C1895" s="3"/>
      <c r="D1895" s="3"/>
      <c r="E1895" s="3"/>
      <c r="F1895" s="3"/>
      <c r="G1895" s="4"/>
      <c r="H1895" s="5"/>
    </row>
    <row r="1896" spans="2:8" x14ac:dyDescent="0.2">
      <c r="B1896" s="1"/>
      <c r="C1896" s="3"/>
      <c r="D1896" s="3"/>
      <c r="E1896" s="3"/>
      <c r="F1896" s="3"/>
      <c r="G1896" s="4"/>
      <c r="H1896" s="5"/>
    </row>
    <row r="1897" spans="2:8" x14ac:dyDescent="0.2">
      <c r="B1897" s="1"/>
      <c r="C1897" s="3"/>
      <c r="D1897" s="3"/>
      <c r="E1897" s="3"/>
      <c r="F1897" s="3"/>
      <c r="G1897" s="4"/>
      <c r="H1897" s="5"/>
    </row>
    <row r="1898" spans="2:8" x14ac:dyDescent="0.2">
      <c r="B1898" s="1"/>
      <c r="C1898" s="3"/>
      <c r="D1898" s="3"/>
      <c r="E1898" s="3"/>
      <c r="F1898" s="3"/>
      <c r="G1898" s="4"/>
      <c r="H1898" s="5"/>
    </row>
    <row r="1899" spans="2:8" x14ac:dyDescent="0.2">
      <c r="B1899" s="1"/>
      <c r="C1899" s="3"/>
      <c r="D1899" s="3"/>
      <c r="E1899" s="3"/>
      <c r="F1899" s="3"/>
      <c r="G1899" s="4"/>
      <c r="H1899" s="5"/>
    </row>
    <row r="1900" spans="2:8" x14ac:dyDescent="0.2">
      <c r="B1900" s="1"/>
      <c r="C1900" s="3"/>
      <c r="D1900" s="3"/>
      <c r="E1900" s="3"/>
      <c r="F1900" s="3"/>
      <c r="G1900" s="4"/>
      <c r="H1900" s="5"/>
    </row>
    <row r="1901" spans="2:8" x14ac:dyDescent="0.2">
      <c r="B1901" s="1"/>
      <c r="C1901" s="3"/>
      <c r="D1901" s="3"/>
      <c r="E1901" s="3"/>
      <c r="F1901" s="3"/>
      <c r="G1901" s="4"/>
      <c r="H1901" s="5"/>
    </row>
    <row r="1902" spans="2:8" x14ac:dyDescent="0.2">
      <c r="B1902" s="1"/>
      <c r="C1902" s="3"/>
      <c r="D1902" s="3"/>
      <c r="E1902" s="3"/>
      <c r="F1902" s="3"/>
      <c r="G1902" s="6"/>
      <c r="H1902" s="5"/>
    </row>
    <row r="1903" spans="2:8" x14ac:dyDescent="0.2">
      <c r="B1903" s="1"/>
      <c r="C1903" s="3"/>
      <c r="D1903" s="3"/>
      <c r="E1903" s="3"/>
      <c r="F1903" s="3"/>
      <c r="G1903" s="4"/>
      <c r="H1903" s="5"/>
    </row>
    <row r="1904" spans="2:8" x14ac:dyDescent="0.2">
      <c r="B1904" s="1"/>
      <c r="C1904" s="3"/>
      <c r="D1904" s="3"/>
      <c r="E1904" s="3"/>
      <c r="F1904" s="3"/>
      <c r="G1904" s="4"/>
      <c r="H1904" s="5"/>
    </row>
    <row r="1905" spans="2:8" x14ac:dyDescent="0.2">
      <c r="B1905" s="1"/>
      <c r="C1905" s="3"/>
      <c r="D1905" s="3"/>
      <c r="E1905" s="3"/>
      <c r="F1905" s="3"/>
      <c r="G1905" s="4"/>
      <c r="H1905" s="5"/>
    </row>
    <row r="1906" spans="2:8" x14ac:dyDescent="0.2">
      <c r="B1906" s="1"/>
      <c r="C1906" s="3"/>
      <c r="D1906" s="3"/>
      <c r="E1906" s="3"/>
      <c r="F1906" s="3"/>
      <c r="G1906" s="4"/>
      <c r="H1906" s="5"/>
    </row>
    <row r="1907" spans="2:8" x14ac:dyDescent="0.2">
      <c r="B1907" s="1"/>
      <c r="C1907" s="3"/>
      <c r="D1907" s="3"/>
      <c r="E1907" s="3"/>
      <c r="F1907" s="3"/>
      <c r="G1907" s="4"/>
      <c r="H1907" s="5"/>
    </row>
    <row r="1908" spans="2:8" x14ac:dyDescent="0.2">
      <c r="B1908" s="1"/>
      <c r="C1908" s="3"/>
      <c r="D1908" s="3"/>
      <c r="E1908" s="3"/>
      <c r="F1908" s="3"/>
      <c r="G1908" s="4"/>
      <c r="H1908" s="5"/>
    </row>
    <row r="1909" spans="2:8" x14ac:dyDescent="0.2">
      <c r="B1909" s="1"/>
      <c r="C1909" s="3"/>
      <c r="D1909" s="3"/>
      <c r="E1909" s="3"/>
      <c r="F1909" s="3"/>
      <c r="G1909" s="4"/>
      <c r="H1909" s="5"/>
    </row>
    <row r="1910" spans="2:8" x14ac:dyDescent="0.2">
      <c r="B1910" s="1"/>
      <c r="C1910" s="3"/>
      <c r="D1910" s="3"/>
      <c r="E1910" s="3"/>
      <c r="F1910" s="3"/>
      <c r="G1910" s="4"/>
      <c r="H1910" s="5"/>
    </row>
    <row r="1911" spans="2:8" x14ac:dyDescent="0.2">
      <c r="B1911" s="1"/>
      <c r="C1911" s="3"/>
      <c r="D1911" s="3"/>
      <c r="E1911" s="3"/>
      <c r="F1911" s="3"/>
      <c r="G1911" s="4"/>
      <c r="H1911" s="5"/>
    </row>
    <row r="1912" spans="2:8" x14ac:dyDescent="0.2">
      <c r="B1912" s="1"/>
      <c r="C1912" s="3"/>
      <c r="D1912" s="3"/>
      <c r="E1912" s="3"/>
      <c r="F1912" s="3"/>
      <c r="G1912" s="4"/>
      <c r="H1912" s="5"/>
    </row>
    <row r="1913" spans="2:8" x14ac:dyDescent="0.2">
      <c r="B1913" s="1"/>
      <c r="C1913" s="3"/>
      <c r="D1913" s="3"/>
      <c r="E1913" s="3"/>
      <c r="F1913" s="3"/>
      <c r="G1913" s="4"/>
      <c r="H1913" s="5"/>
    </row>
    <row r="1914" spans="2:8" x14ac:dyDescent="0.2">
      <c r="B1914" s="1"/>
      <c r="C1914" s="3"/>
      <c r="D1914" s="3"/>
      <c r="E1914" s="3"/>
      <c r="F1914" s="3"/>
      <c r="G1914" s="4"/>
      <c r="H1914" s="5"/>
    </row>
    <row r="1915" spans="2:8" x14ac:dyDescent="0.2">
      <c r="B1915" s="1"/>
      <c r="C1915" s="3"/>
      <c r="D1915" s="3"/>
      <c r="E1915" s="3"/>
      <c r="F1915" s="3"/>
      <c r="G1915" s="4"/>
      <c r="H1915" s="5"/>
    </row>
    <row r="1916" spans="2:8" x14ac:dyDescent="0.2">
      <c r="B1916" s="1"/>
      <c r="C1916" s="3"/>
      <c r="D1916" s="3"/>
      <c r="E1916" s="3"/>
      <c r="F1916" s="3"/>
      <c r="G1916" s="4"/>
      <c r="H1916" s="5"/>
    </row>
    <row r="1917" spans="2:8" x14ac:dyDescent="0.2">
      <c r="B1917" s="1"/>
      <c r="C1917" s="3"/>
      <c r="D1917" s="3"/>
      <c r="E1917" s="3"/>
      <c r="F1917" s="3"/>
      <c r="G1917" s="4"/>
      <c r="H1917" s="5"/>
    </row>
    <row r="1918" spans="2:8" x14ac:dyDescent="0.2">
      <c r="B1918" s="1"/>
      <c r="C1918" s="3"/>
      <c r="D1918" s="3"/>
      <c r="E1918" s="3"/>
      <c r="F1918" s="3"/>
      <c r="G1918" s="4"/>
      <c r="H1918" s="5"/>
    </row>
    <row r="1919" spans="2:8" x14ac:dyDescent="0.2">
      <c r="B1919" s="1"/>
      <c r="C1919" s="3"/>
      <c r="D1919" s="3"/>
      <c r="E1919" s="3"/>
      <c r="F1919" s="3"/>
      <c r="G1919" s="6"/>
      <c r="H1919" s="5"/>
    </row>
    <row r="1920" spans="2:8" x14ac:dyDescent="0.2">
      <c r="B1920" s="1"/>
      <c r="C1920" s="3"/>
      <c r="D1920" s="3"/>
      <c r="E1920" s="3"/>
      <c r="F1920" s="3"/>
      <c r="G1920" s="4"/>
      <c r="H1920" s="5"/>
    </row>
    <row r="1921" spans="2:8" x14ac:dyDescent="0.2">
      <c r="B1921" s="1"/>
      <c r="C1921" s="3"/>
      <c r="D1921" s="3"/>
      <c r="E1921" s="3"/>
      <c r="F1921" s="3"/>
      <c r="G1921" s="4"/>
      <c r="H1921" s="5"/>
    </row>
    <row r="1922" spans="2:8" x14ac:dyDescent="0.2">
      <c r="B1922" s="1"/>
      <c r="C1922" s="3"/>
      <c r="D1922" s="3"/>
      <c r="E1922" s="3"/>
      <c r="F1922" s="3"/>
      <c r="G1922" s="6"/>
      <c r="H1922" s="5"/>
    </row>
    <row r="1923" spans="2:8" x14ac:dyDescent="0.2">
      <c r="B1923" s="1"/>
      <c r="C1923" s="3"/>
      <c r="D1923" s="3"/>
      <c r="E1923" s="3"/>
      <c r="F1923" s="3"/>
      <c r="G1923" s="4"/>
      <c r="H1923" s="5"/>
    </row>
    <row r="1924" spans="2:8" x14ac:dyDescent="0.2">
      <c r="B1924" s="1"/>
      <c r="C1924" s="3"/>
      <c r="D1924" s="3"/>
      <c r="E1924" s="3"/>
      <c r="F1924" s="3"/>
      <c r="G1924" s="4"/>
      <c r="H1924" s="5"/>
    </row>
    <row r="1925" spans="2:8" x14ac:dyDescent="0.2">
      <c r="B1925" s="1"/>
      <c r="C1925" s="3"/>
      <c r="D1925" s="3"/>
      <c r="E1925" s="3"/>
      <c r="F1925" s="3"/>
      <c r="G1925" s="4"/>
      <c r="H1925" s="5"/>
    </row>
    <row r="1926" spans="2:8" x14ac:dyDescent="0.2">
      <c r="B1926" s="1"/>
      <c r="C1926" s="3"/>
      <c r="D1926" s="3"/>
      <c r="E1926" s="3"/>
      <c r="F1926" s="3"/>
      <c r="G1926" s="4"/>
      <c r="H1926" s="5"/>
    </row>
    <row r="1927" spans="2:8" x14ac:dyDescent="0.2">
      <c r="B1927" s="1"/>
      <c r="C1927" s="3"/>
      <c r="D1927" s="3"/>
      <c r="E1927" s="3"/>
      <c r="F1927" s="3"/>
      <c r="G1927" s="4"/>
      <c r="H1927" s="5"/>
    </row>
    <row r="1928" spans="2:8" x14ac:dyDescent="0.2">
      <c r="B1928" s="1"/>
      <c r="C1928" s="3"/>
      <c r="D1928" s="3"/>
      <c r="E1928" s="3"/>
      <c r="F1928" s="3"/>
      <c r="G1928" s="4"/>
      <c r="H1928" s="5"/>
    </row>
    <row r="1929" spans="2:8" x14ac:dyDescent="0.2">
      <c r="B1929" s="1"/>
      <c r="C1929" s="3"/>
      <c r="D1929" s="3"/>
      <c r="E1929" s="3"/>
      <c r="F1929" s="3"/>
      <c r="G1929" s="6"/>
      <c r="H1929" s="5"/>
    </row>
    <row r="1930" spans="2:8" x14ac:dyDescent="0.2">
      <c r="B1930" s="1"/>
      <c r="C1930" s="3"/>
      <c r="D1930" s="3"/>
      <c r="E1930" s="3"/>
      <c r="F1930" s="3"/>
      <c r="G1930" s="4"/>
      <c r="H1930" s="5"/>
    </row>
    <row r="1931" spans="2:8" x14ac:dyDescent="0.2">
      <c r="B1931" s="1"/>
      <c r="C1931" s="3"/>
      <c r="D1931" s="3"/>
      <c r="E1931" s="3"/>
      <c r="F1931" s="3"/>
      <c r="G1931" s="4"/>
      <c r="H1931" s="5"/>
    </row>
    <row r="1932" spans="2:8" x14ac:dyDescent="0.2">
      <c r="B1932" s="1"/>
      <c r="C1932" s="3"/>
      <c r="D1932" s="3"/>
      <c r="E1932" s="3"/>
      <c r="F1932" s="3"/>
      <c r="G1932" s="6"/>
      <c r="H1932" s="5"/>
    </row>
    <row r="1933" spans="2:8" x14ac:dyDescent="0.2">
      <c r="B1933" s="1"/>
      <c r="C1933" s="3"/>
      <c r="D1933" s="3"/>
      <c r="E1933" s="3"/>
      <c r="F1933" s="3"/>
      <c r="G1933" s="4"/>
      <c r="H1933" s="5"/>
    </row>
    <row r="1934" spans="2:8" x14ac:dyDescent="0.2">
      <c r="B1934" s="1"/>
      <c r="C1934" s="3"/>
      <c r="D1934" s="3"/>
      <c r="E1934" s="3"/>
      <c r="F1934" s="3"/>
      <c r="G1934" s="6"/>
      <c r="H1934" s="5"/>
    </row>
    <row r="1935" spans="2:8" x14ac:dyDescent="0.2">
      <c r="B1935" s="1"/>
      <c r="C1935" s="3"/>
      <c r="D1935" s="3"/>
      <c r="E1935" s="3"/>
      <c r="F1935" s="3"/>
      <c r="G1935" s="4"/>
      <c r="H1935" s="5"/>
    </row>
    <row r="1936" spans="2:8" x14ac:dyDescent="0.2">
      <c r="B1936" s="1"/>
      <c r="C1936" s="3"/>
      <c r="D1936" s="3"/>
      <c r="E1936" s="3"/>
      <c r="F1936" s="3"/>
      <c r="G1936" s="4"/>
      <c r="H1936" s="5"/>
    </row>
    <row r="1937" spans="2:8" x14ac:dyDescent="0.2">
      <c r="B1937" s="1"/>
      <c r="C1937" s="3"/>
      <c r="D1937" s="3"/>
      <c r="E1937" s="3"/>
      <c r="F1937" s="3"/>
      <c r="G1937" s="6"/>
      <c r="H1937" s="5"/>
    </row>
    <row r="1938" spans="2:8" x14ac:dyDescent="0.2">
      <c r="B1938" s="1"/>
      <c r="C1938" s="3"/>
      <c r="D1938" s="3"/>
      <c r="E1938" s="3"/>
      <c r="F1938" s="3"/>
      <c r="G1938" s="4"/>
      <c r="H1938" s="5"/>
    </row>
    <row r="1939" spans="2:8" x14ac:dyDescent="0.2">
      <c r="B1939" s="1"/>
      <c r="C1939" s="3"/>
      <c r="D1939" s="3"/>
      <c r="E1939" s="3"/>
      <c r="F1939" s="3"/>
      <c r="G1939" s="4"/>
      <c r="H1939" s="5"/>
    </row>
    <row r="1940" spans="2:8" x14ac:dyDescent="0.2">
      <c r="B1940" s="1"/>
      <c r="C1940" s="3"/>
      <c r="D1940" s="3"/>
      <c r="E1940" s="3"/>
      <c r="F1940" s="3"/>
      <c r="G1940" s="6"/>
      <c r="H1940" s="5"/>
    </row>
    <row r="1941" spans="2:8" x14ac:dyDescent="0.2">
      <c r="B1941" s="1"/>
      <c r="C1941" s="3"/>
      <c r="D1941" s="3"/>
      <c r="E1941" s="3"/>
      <c r="F1941" s="3"/>
      <c r="G1941" s="4"/>
      <c r="H1941" s="5"/>
    </row>
    <row r="1942" spans="2:8" x14ac:dyDescent="0.2">
      <c r="B1942" s="1"/>
      <c r="C1942" s="3"/>
      <c r="D1942" s="3"/>
      <c r="E1942" s="3"/>
      <c r="F1942" s="3"/>
      <c r="G1942" s="4"/>
      <c r="H1942" s="5"/>
    </row>
    <row r="1943" spans="2:8" x14ac:dyDescent="0.2">
      <c r="B1943" s="1"/>
      <c r="C1943" s="3"/>
      <c r="D1943" s="3"/>
      <c r="E1943" s="3"/>
      <c r="F1943" s="3"/>
      <c r="G1943" s="4"/>
      <c r="H1943" s="5"/>
    </row>
    <row r="1944" spans="2:8" x14ac:dyDescent="0.2">
      <c r="B1944" s="1"/>
      <c r="C1944" s="3"/>
      <c r="D1944" s="3"/>
      <c r="E1944" s="3"/>
      <c r="F1944" s="3"/>
      <c r="G1944" s="6"/>
      <c r="H1944" s="5"/>
    </row>
    <row r="1945" spans="2:8" x14ac:dyDescent="0.2">
      <c r="B1945" s="1"/>
      <c r="C1945" s="3"/>
      <c r="D1945" s="3"/>
      <c r="E1945" s="3"/>
      <c r="F1945" s="3"/>
      <c r="G1945" s="4"/>
      <c r="H1945" s="5"/>
    </row>
    <row r="1946" spans="2:8" x14ac:dyDescent="0.2">
      <c r="B1946" s="1"/>
      <c r="C1946" s="3"/>
      <c r="D1946" s="3"/>
      <c r="E1946" s="3"/>
      <c r="F1946" s="3"/>
      <c r="G1946" s="4"/>
      <c r="H1946" s="5"/>
    </row>
    <row r="1947" spans="2:8" x14ac:dyDescent="0.2">
      <c r="B1947" s="1"/>
      <c r="C1947" s="3"/>
      <c r="D1947" s="3"/>
      <c r="E1947" s="3"/>
      <c r="F1947" s="3"/>
      <c r="G1947" s="4"/>
      <c r="H1947" s="5"/>
    </row>
    <row r="1948" spans="2:8" x14ac:dyDescent="0.2">
      <c r="B1948" s="1"/>
      <c r="C1948" s="3"/>
      <c r="D1948" s="3"/>
      <c r="E1948" s="3"/>
      <c r="F1948" s="3"/>
      <c r="G1948" s="4"/>
      <c r="H1948" s="5"/>
    </row>
    <row r="1949" spans="2:8" x14ac:dyDescent="0.2">
      <c r="B1949" s="1"/>
      <c r="C1949" s="3"/>
      <c r="D1949" s="3"/>
      <c r="E1949" s="3"/>
      <c r="F1949" s="3"/>
      <c r="G1949" s="4"/>
      <c r="H1949" s="5"/>
    </row>
    <row r="1950" spans="2:8" x14ac:dyDescent="0.2">
      <c r="B1950" s="1"/>
      <c r="C1950" s="3"/>
      <c r="D1950" s="3"/>
      <c r="E1950" s="3"/>
      <c r="F1950" s="3"/>
      <c r="G1950" s="4"/>
      <c r="H1950" s="5"/>
    </row>
    <row r="1951" spans="2:8" x14ac:dyDescent="0.2">
      <c r="B1951" s="1"/>
      <c r="C1951" s="3"/>
      <c r="D1951" s="3"/>
      <c r="E1951" s="3"/>
      <c r="F1951" s="3"/>
      <c r="G1951" s="4"/>
      <c r="H1951" s="5"/>
    </row>
    <row r="1952" spans="2:8" x14ac:dyDescent="0.2">
      <c r="B1952" s="1"/>
      <c r="C1952" s="3"/>
      <c r="D1952" s="3"/>
      <c r="E1952" s="3"/>
      <c r="F1952" s="3"/>
      <c r="G1952" s="4"/>
      <c r="H1952" s="5"/>
    </row>
    <row r="1953" spans="2:8" x14ac:dyDescent="0.2">
      <c r="B1953" s="1"/>
      <c r="C1953" s="3"/>
      <c r="D1953" s="3"/>
      <c r="E1953" s="3"/>
      <c r="F1953" s="3"/>
      <c r="G1953" s="4"/>
      <c r="H1953" s="5"/>
    </row>
    <row r="1954" spans="2:8" x14ac:dyDescent="0.2">
      <c r="B1954" s="1"/>
      <c r="C1954" s="3"/>
      <c r="D1954" s="3"/>
      <c r="E1954" s="3"/>
      <c r="F1954" s="3"/>
      <c r="G1954" s="4"/>
      <c r="H1954" s="5"/>
    </row>
    <row r="1955" spans="2:8" x14ac:dyDescent="0.2">
      <c r="B1955" s="1"/>
      <c r="C1955" s="3"/>
      <c r="D1955" s="3"/>
      <c r="E1955" s="3"/>
      <c r="F1955" s="3"/>
      <c r="G1955" s="6"/>
      <c r="H1955" s="5"/>
    </row>
    <row r="1956" spans="2:8" x14ac:dyDescent="0.2">
      <c r="B1956" s="1"/>
      <c r="C1956" s="3"/>
      <c r="D1956" s="3"/>
      <c r="E1956" s="3"/>
      <c r="F1956" s="3"/>
      <c r="G1956" s="4"/>
      <c r="H1956" s="5"/>
    </row>
    <row r="1957" spans="2:8" x14ac:dyDescent="0.2">
      <c r="B1957" s="1"/>
      <c r="C1957" s="3"/>
      <c r="D1957" s="3"/>
      <c r="E1957" s="3"/>
      <c r="F1957" s="3"/>
      <c r="G1957" s="4"/>
      <c r="H1957" s="5"/>
    </row>
    <row r="1958" spans="2:8" x14ac:dyDescent="0.2">
      <c r="B1958" s="1"/>
      <c r="C1958" s="3"/>
      <c r="D1958" s="3"/>
      <c r="E1958" s="3"/>
      <c r="F1958" s="3"/>
      <c r="G1958" s="4"/>
      <c r="H1958" s="5"/>
    </row>
    <row r="1959" spans="2:8" x14ac:dyDescent="0.2">
      <c r="B1959" s="1"/>
      <c r="C1959" s="3"/>
      <c r="D1959" s="3"/>
      <c r="E1959" s="3"/>
      <c r="F1959" s="3"/>
      <c r="G1959" s="4"/>
      <c r="H1959" s="5"/>
    </row>
    <row r="1960" spans="2:8" x14ac:dyDescent="0.2">
      <c r="B1960" s="1"/>
      <c r="C1960" s="3"/>
      <c r="D1960" s="3"/>
      <c r="E1960" s="3"/>
      <c r="F1960" s="3"/>
      <c r="G1960" s="6"/>
      <c r="H1960" s="5"/>
    </row>
    <row r="1961" spans="2:8" x14ac:dyDescent="0.2">
      <c r="B1961" s="1"/>
      <c r="C1961" s="3"/>
      <c r="D1961" s="3"/>
      <c r="E1961" s="3"/>
      <c r="F1961" s="3"/>
      <c r="G1961" s="6"/>
      <c r="H1961" s="5"/>
    </row>
    <row r="1962" spans="2:8" x14ac:dyDescent="0.2">
      <c r="B1962" s="1"/>
      <c r="C1962" s="3"/>
      <c r="D1962" s="3"/>
      <c r="E1962" s="3"/>
      <c r="F1962" s="3"/>
      <c r="G1962" s="6"/>
      <c r="H1962" s="5"/>
    </row>
    <row r="1963" spans="2:8" x14ac:dyDescent="0.2">
      <c r="B1963" s="1"/>
      <c r="C1963" s="3"/>
      <c r="D1963" s="3"/>
      <c r="E1963" s="3"/>
      <c r="F1963" s="3"/>
      <c r="G1963" s="4"/>
      <c r="H1963" s="5"/>
    </row>
    <row r="1964" spans="2:8" x14ac:dyDescent="0.2">
      <c r="B1964" s="1"/>
      <c r="C1964" s="3"/>
      <c r="D1964" s="3"/>
      <c r="E1964" s="3"/>
      <c r="F1964" s="3"/>
      <c r="G1964" s="4"/>
      <c r="H1964" s="5"/>
    </row>
    <row r="1965" spans="2:8" x14ac:dyDescent="0.2">
      <c r="B1965" s="1"/>
      <c r="C1965" s="3"/>
      <c r="D1965" s="3"/>
      <c r="E1965" s="3"/>
      <c r="F1965" s="3"/>
      <c r="G1965" s="4"/>
      <c r="H1965" s="5"/>
    </row>
    <row r="1966" spans="2:8" x14ac:dyDescent="0.2">
      <c r="B1966" s="1"/>
      <c r="C1966" s="3"/>
      <c r="D1966" s="3"/>
      <c r="E1966" s="3"/>
      <c r="F1966" s="3"/>
      <c r="G1966" s="4"/>
      <c r="H1966" s="5"/>
    </row>
    <row r="1967" spans="2:8" x14ac:dyDescent="0.2">
      <c r="B1967" s="1"/>
      <c r="C1967" s="3"/>
      <c r="D1967" s="3"/>
      <c r="E1967" s="3"/>
      <c r="F1967" s="3"/>
      <c r="G1967" s="4"/>
      <c r="H1967" s="5"/>
    </row>
    <row r="1968" spans="2:8" x14ac:dyDescent="0.2">
      <c r="B1968" s="1"/>
      <c r="C1968" s="3"/>
      <c r="D1968" s="3"/>
      <c r="E1968" s="3"/>
      <c r="F1968" s="3"/>
      <c r="G1968" s="6"/>
      <c r="H1968" s="5"/>
    </row>
    <row r="1969" spans="2:8" x14ac:dyDescent="0.2">
      <c r="B1969" s="1"/>
      <c r="C1969" s="3"/>
      <c r="D1969" s="3"/>
      <c r="E1969" s="3"/>
      <c r="F1969" s="3"/>
      <c r="G1969" s="4"/>
      <c r="H1969" s="5"/>
    </row>
    <row r="1970" spans="2:8" x14ac:dyDescent="0.2">
      <c r="B1970" s="1"/>
      <c r="C1970" s="3"/>
      <c r="D1970" s="3"/>
      <c r="E1970" s="3"/>
      <c r="F1970" s="3"/>
      <c r="G1970" s="4"/>
      <c r="H1970" s="5"/>
    </row>
    <row r="1971" spans="2:8" x14ac:dyDescent="0.2">
      <c r="B1971" s="1"/>
      <c r="C1971" s="3"/>
      <c r="D1971" s="3"/>
      <c r="E1971" s="3"/>
      <c r="F1971" s="3"/>
      <c r="G1971" s="4"/>
      <c r="H1971" s="5"/>
    </row>
    <row r="1972" spans="2:8" x14ac:dyDescent="0.2">
      <c r="B1972" s="1"/>
      <c r="C1972" s="3"/>
      <c r="D1972" s="3"/>
      <c r="E1972" s="3"/>
      <c r="F1972" s="3"/>
      <c r="G1972" s="4"/>
      <c r="H1972" s="5"/>
    </row>
    <row r="1973" spans="2:8" x14ac:dyDescent="0.2">
      <c r="B1973" s="1"/>
      <c r="C1973" s="3"/>
      <c r="D1973" s="3"/>
      <c r="E1973" s="3"/>
      <c r="F1973" s="3"/>
      <c r="G1973" s="4"/>
      <c r="H1973" s="5"/>
    </row>
    <row r="1974" spans="2:8" x14ac:dyDescent="0.2">
      <c r="B1974" s="1"/>
      <c r="C1974" s="3"/>
      <c r="D1974" s="3"/>
      <c r="E1974" s="3"/>
      <c r="F1974" s="3"/>
      <c r="G1974" s="4"/>
      <c r="H1974" s="5"/>
    </row>
    <row r="1975" spans="2:8" x14ac:dyDescent="0.2">
      <c r="B1975" s="1"/>
      <c r="C1975" s="3"/>
      <c r="D1975" s="3"/>
      <c r="E1975" s="3"/>
      <c r="F1975" s="3"/>
      <c r="G1975" s="4"/>
      <c r="H1975" s="5"/>
    </row>
    <row r="1976" spans="2:8" x14ac:dyDescent="0.2">
      <c r="B1976" s="1"/>
      <c r="C1976" s="3"/>
      <c r="D1976" s="3"/>
      <c r="E1976" s="3"/>
      <c r="F1976" s="3"/>
      <c r="G1976" s="4"/>
      <c r="H1976" s="5"/>
    </row>
    <row r="1977" spans="2:8" x14ac:dyDescent="0.2">
      <c r="B1977" s="1"/>
      <c r="C1977" s="3"/>
      <c r="D1977" s="3"/>
      <c r="E1977" s="3"/>
      <c r="F1977" s="3"/>
      <c r="G1977" s="4"/>
      <c r="H1977" s="5"/>
    </row>
    <row r="1978" spans="2:8" x14ac:dyDescent="0.2">
      <c r="B1978" s="1"/>
      <c r="C1978" s="3"/>
      <c r="D1978" s="3"/>
      <c r="E1978" s="3"/>
      <c r="F1978" s="3"/>
      <c r="G1978" s="4"/>
      <c r="H1978" s="5"/>
    </row>
    <row r="1979" spans="2:8" x14ac:dyDescent="0.2">
      <c r="B1979" s="1"/>
      <c r="C1979" s="3"/>
      <c r="D1979" s="3"/>
      <c r="E1979" s="3"/>
      <c r="F1979" s="3"/>
      <c r="G1979" s="4"/>
      <c r="H1979" s="5"/>
    </row>
    <row r="1980" spans="2:8" x14ac:dyDescent="0.2">
      <c r="B1980" s="1"/>
      <c r="C1980" s="3"/>
      <c r="D1980" s="3"/>
      <c r="E1980" s="3"/>
      <c r="F1980" s="3"/>
      <c r="G1980" s="4"/>
      <c r="H1980" s="5"/>
    </row>
    <row r="1981" spans="2:8" x14ac:dyDescent="0.2">
      <c r="B1981" s="1"/>
      <c r="C1981" s="3"/>
      <c r="D1981" s="3"/>
      <c r="E1981" s="3"/>
      <c r="F1981" s="3"/>
      <c r="G1981" s="4"/>
      <c r="H1981" s="5"/>
    </row>
    <row r="1982" spans="2:8" x14ac:dyDescent="0.2">
      <c r="B1982" s="1"/>
      <c r="C1982" s="3"/>
      <c r="D1982" s="3"/>
      <c r="E1982" s="3"/>
      <c r="F1982" s="3"/>
      <c r="G1982" s="4"/>
      <c r="H1982" s="5"/>
    </row>
    <row r="1983" spans="2:8" x14ac:dyDescent="0.2">
      <c r="B1983" s="1"/>
      <c r="C1983" s="3"/>
      <c r="D1983" s="3"/>
      <c r="E1983" s="3"/>
      <c r="F1983" s="3"/>
      <c r="G1983" s="4"/>
      <c r="H1983" s="5"/>
    </row>
    <row r="1984" spans="2:8" x14ac:dyDescent="0.2">
      <c r="B1984" s="1"/>
      <c r="C1984" s="3"/>
      <c r="D1984" s="3"/>
      <c r="E1984" s="3"/>
      <c r="F1984" s="3"/>
      <c r="G1984" s="4"/>
      <c r="H1984" s="5"/>
    </row>
    <row r="1985" spans="2:8" x14ac:dyDescent="0.2">
      <c r="B1985" s="1"/>
      <c r="C1985" s="3"/>
      <c r="D1985" s="3"/>
      <c r="E1985" s="3"/>
      <c r="F1985" s="3"/>
      <c r="G1985" s="4"/>
      <c r="H1985" s="5"/>
    </row>
    <row r="1986" spans="2:8" x14ac:dyDescent="0.2">
      <c r="B1986" s="1"/>
      <c r="C1986" s="3"/>
      <c r="D1986" s="3"/>
      <c r="E1986" s="3"/>
      <c r="F1986" s="3"/>
      <c r="G1986" s="4"/>
      <c r="H1986" s="5"/>
    </row>
    <row r="1987" spans="2:8" x14ac:dyDescent="0.2">
      <c r="B1987" s="1"/>
      <c r="C1987" s="3"/>
      <c r="D1987" s="3"/>
      <c r="E1987" s="3"/>
      <c r="F1987" s="3"/>
      <c r="G1987" s="4"/>
      <c r="H1987" s="5"/>
    </row>
    <row r="1988" spans="2:8" x14ac:dyDescent="0.2">
      <c r="B1988" s="1"/>
      <c r="C1988" s="3"/>
      <c r="D1988" s="3"/>
      <c r="E1988" s="3"/>
      <c r="F1988" s="3"/>
      <c r="G1988" s="4"/>
      <c r="H1988" s="5"/>
    </row>
    <row r="1989" spans="2:8" x14ac:dyDescent="0.2">
      <c r="B1989" s="1"/>
      <c r="C1989" s="3"/>
      <c r="D1989" s="3"/>
      <c r="E1989" s="3"/>
      <c r="F1989" s="3"/>
      <c r="G1989" s="4"/>
      <c r="H1989" s="5"/>
    </row>
    <row r="1990" spans="2:8" x14ac:dyDescent="0.2">
      <c r="B1990" s="1"/>
      <c r="C1990" s="3"/>
      <c r="D1990" s="3"/>
      <c r="E1990" s="3"/>
      <c r="F1990" s="3"/>
      <c r="G1990" s="4"/>
      <c r="H1990" s="5"/>
    </row>
    <row r="1991" spans="2:8" x14ac:dyDescent="0.2">
      <c r="B1991" s="1"/>
      <c r="C1991" s="3"/>
      <c r="D1991" s="3"/>
      <c r="E1991" s="3"/>
      <c r="F1991" s="3"/>
      <c r="G1991" s="4"/>
      <c r="H1991" s="5"/>
    </row>
    <row r="1992" spans="2:8" x14ac:dyDescent="0.2">
      <c r="B1992" s="1"/>
      <c r="C1992" s="3"/>
      <c r="D1992" s="3"/>
      <c r="E1992" s="3"/>
      <c r="F1992" s="3"/>
      <c r="G1992" s="4"/>
      <c r="H1992" s="5"/>
    </row>
    <row r="1993" spans="2:8" x14ac:dyDescent="0.2">
      <c r="B1993" s="1"/>
      <c r="C1993" s="3"/>
      <c r="D1993" s="3"/>
      <c r="E1993" s="3"/>
      <c r="F1993" s="3"/>
      <c r="G1993" s="4"/>
      <c r="H1993" s="5"/>
    </row>
    <row r="1994" spans="2:8" x14ac:dyDescent="0.2">
      <c r="B1994" s="1"/>
      <c r="C1994" s="3"/>
      <c r="D1994" s="3"/>
      <c r="E1994" s="3"/>
      <c r="F1994" s="3"/>
      <c r="G1994" s="4"/>
      <c r="H1994" s="5"/>
    </row>
    <row r="1995" spans="2:8" x14ac:dyDescent="0.2">
      <c r="B1995" s="1"/>
      <c r="C1995" s="3"/>
      <c r="D1995" s="3"/>
      <c r="E1995" s="3"/>
      <c r="F1995" s="3"/>
      <c r="G1995" s="4"/>
      <c r="H1995" s="5"/>
    </row>
    <row r="1996" spans="2:8" x14ac:dyDescent="0.2">
      <c r="B1996" s="1"/>
      <c r="C1996" s="3"/>
      <c r="D1996" s="3"/>
      <c r="E1996" s="3"/>
      <c r="F1996" s="3"/>
      <c r="G1996" s="4"/>
      <c r="H1996" s="5"/>
    </row>
    <row r="1997" spans="2:8" x14ac:dyDescent="0.2">
      <c r="B1997" s="1"/>
      <c r="C1997" s="3"/>
      <c r="D1997" s="3"/>
      <c r="E1997" s="3"/>
      <c r="F1997" s="3"/>
      <c r="G1997" s="4"/>
      <c r="H1997" s="5"/>
    </row>
    <row r="1998" spans="2:8" x14ac:dyDescent="0.2">
      <c r="B1998" s="1"/>
      <c r="C1998" s="3"/>
      <c r="D1998" s="3"/>
      <c r="E1998" s="3"/>
      <c r="F1998" s="3"/>
      <c r="G1998" s="4"/>
      <c r="H1998" s="5"/>
    </row>
    <row r="1999" spans="2:8" x14ac:dyDescent="0.2">
      <c r="B1999" s="1"/>
      <c r="C1999" s="3"/>
      <c r="D1999" s="3"/>
      <c r="E1999" s="3"/>
      <c r="F1999" s="3"/>
      <c r="G1999" s="4"/>
      <c r="H1999" s="5"/>
    </row>
    <row r="2000" spans="2:8" x14ac:dyDescent="0.2">
      <c r="B2000" s="1"/>
      <c r="C2000" s="3"/>
      <c r="D2000" s="3"/>
      <c r="E2000" s="3"/>
      <c r="F2000" s="3"/>
      <c r="G2000" s="4"/>
      <c r="H2000" s="5"/>
    </row>
    <row r="2001" spans="2:8" x14ac:dyDescent="0.2">
      <c r="B2001" s="1"/>
      <c r="C2001" s="3"/>
      <c r="D2001" s="3"/>
      <c r="E2001" s="3"/>
      <c r="F2001" s="3"/>
      <c r="G2001" s="4"/>
      <c r="H2001" s="5"/>
    </row>
    <row r="2002" spans="2:8" x14ac:dyDescent="0.2">
      <c r="B2002" s="1"/>
      <c r="C2002" s="3"/>
      <c r="D2002" s="3"/>
      <c r="E2002" s="3"/>
      <c r="F2002" s="3"/>
      <c r="G2002" s="4"/>
      <c r="H2002" s="5"/>
    </row>
    <row r="2003" spans="2:8" x14ac:dyDescent="0.2">
      <c r="B2003" s="1"/>
      <c r="C2003" s="3"/>
      <c r="D2003" s="3"/>
      <c r="E2003" s="3"/>
      <c r="F2003" s="3"/>
      <c r="G2003" s="4"/>
      <c r="H2003" s="5"/>
    </row>
    <row r="2004" spans="2:8" x14ac:dyDescent="0.2">
      <c r="B2004" s="1"/>
      <c r="C2004" s="3"/>
      <c r="D2004" s="3"/>
      <c r="E2004" s="3"/>
      <c r="F2004" s="3"/>
      <c r="G2004" s="4"/>
      <c r="H2004" s="5"/>
    </row>
    <row r="2005" spans="2:8" x14ac:dyDescent="0.2">
      <c r="B2005" s="1"/>
      <c r="C2005" s="3"/>
      <c r="D2005" s="3"/>
      <c r="E2005" s="3"/>
      <c r="F2005" s="3"/>
      <c r="G2005" s="4"/>
      <c r="H2005" s="5"/>
    </row>
    <row r="2006" spans="2:8" x14ac:dyDescent="0.2">
      <c r="B2006" s="1"/>
      <c r="C2006" s="3"/>
      <c r="D2006" s="3"/>
      <c r="E2006" s="3"/>
      <c r="F2006" s="3"/>
      <c r="G2006" s="4"/>
      <c r="H2006" s="5"/>
    </row>
    <row r="2007" spans="2:8" x14ac:dyDescent="0.2">
      <c r="B2007" s="1"/>
      <c r="C2007" s="3"/>
      <c r="D2007" s="3"/>
      <c r="E2007" s="3"/>
      <c r="F2007" s="3"/>
      <c r="G2007" s="4"/>
      <c r="H2007" s="5"/>
    </row>
    <row r="2008" spans="2:8" x14ac:dyDescent="0.2">
      <c r="B2008" s="1"/>
      <c r="C2008" s="3"/>
      <c r="D2008" s="3"/>
      <c r="E2008" s="3"/>
      <c r="F2008" s="3"/>
      <c r="G2008" s="4"/>
      <c r="H2008" s="5"/>
    </row>
    <row r="2009" spans="2:8" x14ac:dyDescent="0.2">
      <c r="B2009" s="1"/>
      <c r="C2009" s="3"/>
      <c r="D2009" s="3"/>
      <c r="E2009" s="3"/>
      <c r="F2009" s="3"/>
      <c r="G2009" s="4"/>
      <c r="H2009" s="5"/>
    </row>
    <row r="2010" spans="2:8" x14ac:dyDescent="0.2">
      <c r="B2010" s="1"/>
      <c r="C2010" s="3"/>
      <c r="D2010" s="3"/>
      <c r="E2010" s="3"/>
      <c r="F2010" s="3"/>
      <c r="G2010" s="4"/>
      <c r="H2010" s="5"/>
    </row>
    <row r="2011" spans="2:8" x14ac:dyDescent="0.2">
      <c r="B2011" s="1"/>
      <c r="C2011" s="3"/>
      <c r="D2011" s="3"/>
      <c r="E2011" s="3"/>
      <c r="F2011" s="3"/>
      <c r="G2011" s="6"/>
      <c r="H2011" s="5"/>
    </row>
    <row r="2012" spans="2:8" x14ac:dyDescent="0.2">
      <c r="B2012" s="1"/>
      <c r="C2012" s="3"/>
      <c r="D2012" s="3"/>
      <c r="E2012" s="3"/>
      <c r="F2012" s="3"/>
      <c r="G2012" s="4"/>
      <c r="H2012" s="5"/>
    </row>
    <row r="2013" spans="2:8" x14ac:dyDescent="0.2">
      <c r="B2013" s="1"/>
      <c r="C2013" s="3"/>
      <c r="D2013" s="3"/>
      <c r="E2013" s="3"/>
      <c r="F2013" s="3"/>
      <c r="G2013" s="4"/>
      <c r="H2013" s="5"/>
    </row>
    <row r="2014" spans="2:8" x14ac:dyDescent="0.2">
      <c r="B2014" s="1"/>
      <c r="C2014" s="3"/>
      <c r="D2014" s="3"/>
      <c r="E2014" s="3"/>
      <c r="F2014" s="3"/>
      <c r="G2014" s="4"/>
      <c r="H2014" s="5"/>
    </row>
    <row r="2015" spans="2:8" x14ac:dyDescent="0.2">
      <c r="B2015" s="1"/>
      <c r="C2015" s="3"/>
      <c r="D2015" s="3"/>
      <c r="E2015" s="3"/>
      <c r="F2015" s="3"/>
      <c r="G2015" s="4"/>
      <c r="H2015" s="5"/>
    </row>
    <row r="2016" spans="2:8" x14ac:dyDescent="0.2">
      <c r="B2016" s="1"/>
      <c r="C2016" s="3"/>
      <c r="D2016" s="3"/>
      <c r="E2016" s="3"/>
      <c r="F2016" s="3"/>
      <c r="G2016" s="4"/>
      <c r="H2016" s="5"/>
    </row>
    <row r="2017" spans="2:8" x14ac:dyDescent="0.2">
      <c r="B2017" s="1"/>
      <c r="C2017" s="3"/>
      <c r="D2017" s="3"/>
      <c r="E2017" s="3"/>
      <c r="F2017" s="3"/>
      <c r="G2017" s="4"/>
      <c r="H2017" s="5"/>
    </row>
    <row r="2018" spans="2:8" x14ac:dyDescent="0.2">
      <c r="B2018" s="1"/>
      <c r="C2018" s="3"/>
      <c r="D2018" s="3"/>
      <c r="E2018" s="3"/>
      <c r="F2018" s="3"/>
      <c r="G2018" s="4"/>
      <c r="H2018" s="5"/>
    </row>
    <row r="2019" spans="2:8" x14ac:dyDescent="0.2">
      <c r="B2019" s="1"/>
      <c r="C2019" s="3"/>
      <c r="D2019" s="3"/>
      <c r="E2019" s="3"/>
      <c r="F2019" s="3"/>
      <c r="G2019" s="4"/>
      <c r="H2019" s="5"/>
    </row>
    <row r="2020" spans="2:8" x14ac:dyDescent="0.2">
      <c r="B2020" s="1"/>
      <c r="C2020" s="3"/>
      <c r="D2020" s="3"/>
      <c r="E2020" s="3"/>
      <c r="F2020" s="3"/>
      <c r="G2020" s="4"/>
      <c r="H2020" s="5"/>
    </row>
    <row r="2021" spans="2:8" x14ac:dyDescent="0.2">
      <c r="B2021" s="1"/>
      <c r="C2021" s="3"/>
      <c r="D2021" s="3"/>
      <c r="E2021" s="3"/>
      <c r="F2021" s="3"/>
      <c r="G2021" s="4"/>
      <c r="H2021" s="5"/>
    </row>
    <row r="2022" spans="2:8" x14ac:dyDescent="0.2">
      <c r="B2022" s="1"/>
      <c r="C2022" s="3"/>
      <c r="D2022" s="3"/>
      <c r="E2022" s="3"/>
      <c r="F2022" s="3"/>
      <c r="G2022" s="4"/>
      <c r="H2022" s="5"/>
    </row>
    <row r="2023" spans="2:8" x14ac:dyDescent="0.2">
      <c r="B2023" s="1"/>
      <c r="C2023" s="3"/>
      <c r="D2023" s="3"/>
      <c r="E2023" s="3"/>
      <c r="F2023" s="3"/>
      <c r="G2023" s="6"/>
      <c r="H2023" s="5"/>
    </row>
    <row r="2024" spans="2:8" x14ac:dyDescent="0.2">
      <c r="B2024" s="1"/>
      <c r="C2024" s="3"/>
      <c r="D2024" s="3"/>
      <c r="E2024" s="3"/>
      <c r="F2024" s="3"/>
      <c r="G2024" s="4"/>
      <c r="H2024" s="5"/>
    </row>
    <row r="2025" spans="2:8" x14ac:dyDescent="0.2">
      <c r="B2025" s="1"/>
      <c r="C2025" s="3"/>
      <c r="D2025" s="3"/>
      <c r="E2025" s="3"/>
      <c r="F2025" s="3"/>
      <c r="G2025" s="4"/>
      <c r="H2025" s="5"/>
    </row>
    <row r="2026" spans="2:8" x14ac:dyDescent="0.2">
      <c r="B2026" s="1"/>
      <c r="C2026" s="3"/>
      <c r="D2026" s="3"/>
      <c r="E2026" s="3"/>
      <c r="F2026" s="3"/>
      <c r="G2026" s="6"/>
      <c r="H2026" s="5"/>
    </row>
    <row r="2027" spans="2:8" x14ac:dyDescent="0.2">
      <c r="B2027" s="1"/>
      <c r="C2027" s="3"/>
      <c r="D2027" s="3"/>
      <c r="E2027" s="3"/>
      <c r="F2027" s="3"/>
      <c r="G2027" s="4"/>
      <c r="H2027" s="5"/>
    </row>
    <row r="2028" spans="2:8" x14ac:dyDescent="0.2">
      <c r="B2028" s="1"/>
      <c r="C2028" s="3"/>
      <c r="D2028" s="3"/>
      <c r="E2028" s="3"/>
      <c r="F2028" s="3"/>
      <c r="G2028" s="6"/>
      <c r="H2028" s="5"/>
    </row>
    <row r="2029" spans="2:8" x14ac:dyDescent="0.2">
      <c r="B2029" s="1"/>
      <c r="C2029" s="3"/>
      <c r="D2029" s="3"/>
      <c r="E2029" s="3"/>
      <c r="F2029" s="3"/>
      <c r="G2029" s="4"/>
      <c r="H2029" s="5"/>
    </row>
    <row r="2030" spans="2:8" x14ac:dyDescent="0.2">
      <c r="B2030" s="1"/>
      <c r="C2030" s="3"/>
      <c r="D2030" s="3"/>
      <c r="E2030" s="3"/>
      <c r="F2030" s="3"/>
      <c r="G2030" s="4"/>
      <c r="H2030" s="5"/>
    </row>
    <row r="2031" spans="2:8" x14ac:dyDescent="0.2">
      <c r="B2031" s="1"/>
      <c r="C2031" s="3"/>
      <c r="D2031" s="3"/>
      <c r="E2031" s="3"/>
      <c r="F2031" s="3"/>
      <c r="G2031" s="4"/>
      <c r="H2031" s="5"/>
    </row>
    <row r="2032" spans="2:8" x14ac:dyDescent="0.2">
      <c r="B2032" s="1"/>
      <c r="C2032" s="3"/>
      <c r="D2032" s="3"/>
      <c r="E2032" s="3"/>
      <c r="F2032" s="3"/>
      <c r="G2032" s="4"/>
      <c r="H2032" s="5"/>
    </row>
    <row r="2033" spans="2:8" x14ac:dyDescent="0.2">
      <c r="B2033" s="1"/>
      <c r="C2033" s="3"/>
      <c r="D2033" s="3"/>
      <c r="E2033" s="3"/>
      <c r="F2033" s="3"/>
      <c r="G2033" s="4"/>
      <c r="H2033" s="5"/>
    </row>
    <row r="2034" spans="2:8" x14ac:dyDescent="0.2">
      <c r="B2034" s="1"/>
      <c r="C2034" s="3"/>
      <c r="D2034" s="3"/>
      <c r="E2034" s="3"/>
      <c r="F2034" s="3"/>
      <c r="G2034" s="4"/>
      <c r="H2034" s="5"/>
    </row>
    <row r="2035" spans="2:8" x14ac:dyDescent="0.2">
      <c r="B2035" s="1"/>
      <c r="C2035" s="3"/>
      <c r="D2035" s="3"/>
      <c r="E2035" s="3"/>
      <c r="F2035" s="3"/>
      <c r="G2035" s="4"/>
      <c r="H2035" s="5"/>
    </row>
    <row r="2036" spans="2:8" x14ac:dyDescent="0.2">
      <c r="B2036" s="1"/>
      <c r="C2036" s="3"/>
      <c r="D2036" s="3"/>
      <c r="E2036" s="3"/>
      <c r="F2036" s="3"/>
      <c r="G2036" s="4"/>
      <c r="H2036" s="5"/>
    </row>
    <row r="2037" spans="2:8" x14ac:dyDescent="0.2">
      <c r="B2037" s="1"/>
      <c r="C2037" s="3"/>
      <c r="D2037" s="3"/>
      <c r="E2037" s="3"/>
      <c r="F2037" s="3"/>
      <c r="G2037" s="4"/>
      <c r="H2037" s="5"/>
    </row>
    <row r="2038" spans="2:8" x14ac:dyDescent="0.2">
      <c r="B2038" s="1"/>
      <c r="C2038" s="3"/>
      <c r="D2038" s="3"/>
      <c r="E2038" s="3"/>
      <c r="F2038" s="3"/>
      <c r="G2038" s="4"/>
      <c r="H2038" s="5"/>
    </row>
    <row r="2039" spans="2:8" x14ac:dyDescent="0.2">
      <c r="B2039" s="1"/>
      <c r="C2039" s="3"/>
      <c r="D2039" s="3"/>
      <c r="E2039" s="3"/>
      <c r="F2039" s="3"/>
      <c r="G2039" s="4"/>
      <c r="H2039" s="5"/>
    </row>
    <row r="2040" spans="2:8" x14ac:dyDescent="0.2">
      <c r="B2040" s="1"/>
      <c r="C2040" s="3"/>
      <c r="D2040" s="3"/>
      <c r="E2040" s="3"/>
      <c r="F2040" s="3"/>
      <c r="G2040" s="4"/>
      <c r="H2040" s="5"/>
    </row>
    <row r="2041" spans="2:8" x14ac:dyDescent="0.2">
      <c r="B2041" s="1"/>
      <c r="C2041" s="3"/>
      <c r="D2041" s="3"/>
      <c r="E2041" s="3"/>
      <c r="F2041" s="3"/>
      <c r="G2041" s="4"/>
      <c r="H2041" s="5"/>
    </row>
    <row r="2042" spans="2:8" x14ac:dyDescent="0.2">
      <c r="B2042" s="1"/>
      <c r="C2042" s="3"/>
      <c r="D2042" s="3"/>
      <c r="E2042" s="3"/>
      <c r="F2042" s="3"/>
      <c r="G2042" s="4"/>
      <c r="H2042" s="5"/>
    </row>
    <row r="2043" spans="2:8" x14ac:dyDescent="0.2">
      <c r="B2043" s="1"/>
      <c r="C2043" s="3"/>
      <c r="D2043" s="3"/>
      <c r="E2043" s="3"/>
      <c r="F2043" s="3"/>
      <c r="G2043" s="4"/>
      <c r="H2043" s="5"/>
    </row>
    <row r="2044" spans="2:8" x14ac:dyDescent="0.2">
      <c r="B2044" s="1"/>
      <c r="C2044" s="3"/>
      <c r="D2044" s="3"/>
      <c r="E2044" s="3"/>
      <c r="F2044" s="3"/>
      <c r="G2044" s="4"/>
      <c r="H2044" s="5"/>
    </row>
    <row r="2045" spans="2:8" x14ac:dyDescent="0.2">
      <c r="B2045" s="1"/>
      <c r="C2045" s="3"/>
      <c r="D2045" s="3"/>
      <c r="E2045" s="3"/>
      <c r="F2045" s="3"/>
      <c r="G2045" s="4"/>
      <c r="H2045" s="5"/>
    </row>
    <row r="2046" spans="2:8" x14ac:dyDescent="0.2">
      <c r="B2046" s="1"/>
      <c r="C2046" s="3"/>
      <c r="D2046" s="3"/>
      <c r="E2046" s="3"/>
      <c r="F2046" s="3"/>
      <c r="G2046" s="4"/>
      <c r="H2046" s="5"/>
    </row>
    <row r="2047" spans="2:8" x14ac:dyDescent="0.2">
      <c r="B2047" s="1"/>
      <c r="C2047" s="3"/>
      <c r="D2047" s="3"/>
      <c r="E2047" s="3"/>
      <c r="F2047" s="3"/>
      <c r="G2047" s="4"/>
      <c r="H2047" s="5"/>
    </row>
    <row r="2048" spans="2:8" x14ac:dyDescent="0.2">
      <c r="B2048" s="1"/>
      <c r="C2048" s="3"/>
      <c r="D2048" s="3"/>
      <c r="E2048" s="3"/>
      <c r="F2048" s="3"/>
      <c r="G2048" s="4"/>
      <c r="H2048" s="5"/>
    </row>
    <row r="2049" spans="2:8" x14ac:dyDescent="0.2">
      <c r="B2049" s="1"/>
      <c r="C2049" s="3"/>
      <c r="D2049" s="3"/>
      <c r="E2049" s="3"/>
      <c r="F2049" s="3"/>
      <c r="G2049" s="4"/>
      <c r="H2049" s="5"/>
    </row>
    <row r="2050" spans="2:8" x14ac:dyDescent="0.2">
      <c r="B2050" s="1"/>
      <c r="C2050" s="3"/>
      <c r="D2050" s="3"/>
      <c r="E2050" s="3"/>
      <c r="F2050" s="3"/>
      <c r="G2050" s="4"/>
      <c r="H2050" s="5"/>
    </row>
    <row r="2051" spans="2:8" x14ac:dyDescent="0.2">
      <c r="B2051" s="1"/>
      <c r="C2051" s="3"/>
      <c r="D2051" s="3"/>
      <c r="E2051" s="3"/>
      <c r="F2051" s="3"/>
      <c r="G2051" s="4"/>
      <c r="H2051" s="5"/>
    </row>
    <row r="2052" spans="2:8" x14ac:dyDescent="0.2">
      <c r="B2052" s="1"/>
      <c r="C2052" s="3"/>
      <c r="D2052" s="3"/>
      <c r="E2052" s="3"/>
      <c r="F2052" s="3"/>
      <c r="G2052" s="4"/>
      <c r="H2052" s="5"/>
    </row>
    <row r="2053" spans="2:8" x14ac:dyDescent="0.2">
      <c r="B2053" s="1"/>
      <c r="C2053" s="3"/>
      <c r="D2053" s="3"/>
      <c r="E2053" s="3"/>
      <c r="F2053" s="3"/>
      <c r="G2053" s="4"/>
      <c r="H2053" s="5"/>
    </row>
    <row r="2054" spans="2:8" x14ac:dyDescent="0.2">
      <c r="B2054" s="1"/>
      <c r="C2054" s="3"/>
      <c r="D2054" s="3"/>
      <c r="E2054" s="3"/>
      <c r="F2054" s="3"/>
      <c r="G2054" s="4"/>
      <c r="H2054" s="5"/>
    </row>
    <row r="2055" spans="2:8" x14ac:dyDescent="0.2">
      <c r="B2055" s="1"/>
      <c r="C2055" s="3"/>
      <c r="D2055" s="3"/>
      <c r="E2055" s="3"/>
      <c r="F2055" s="3"/>
      <c r="G2055" s="6"/>
      <c r="H2055" s="5"/>
    </row>
    <row r="2056" spans="2:8" x14ac:dyDescent="0.2">
      <c r="B2056" s="1"/>
      <c r="C2056" s="3"/>
      <c r="D2056" s="3"/>
      <c r="E2056" s="3"/>
      <c r="F2056" s="3"/>
      <c r="G2056" s="4"/>
      <c r="H2056" s="5"/>
    </row>
    <row r="2057" spans="2:8" x14ac:dyDescent="0.2">
      <c r="B2057" s="1"/>
      <c r="C2057" s="3"/>
      <c r="D2057" s="3"/>
      <c r="E2057" s="3"/>
      <c r="F2057" s="3"/>
      <c r="G2057" s="4"/>
      <c r="H2057" s="5"/>
    </row>
    <row r="2058" spans="2:8" x14ac:dyDescent="0.2">
      <c r="B2058" s="1"/>
      <c r="C2058" s="3"/>
      <c r="D2058" s="3"/>
      <c r="E2058" s="3"/>
      <c r="F2058" s="3"/>
      <c r="G2058" s="4"/>
      <c r="H2058" s="5"/>
    </row>
    <row r="2059" spans="2:8" x14ac:dyDescent="0.2">
      <c r="B2059" s="1"/>
      <c r="C2059" s="3"/>
      <c r="D2059" s="3"/>
      <c r="E2059" s="3"/>
      <c r="F2059" s="3"/>
      <c r="G2059" s="4"/>
      <c r="H2059" s="5"/>
    </row>
    <row r="2060" spans="2:8" x14ac:dyDescent="0.2">
      <c r="B2060" s="1"/>
      <c r="C2060" s="3"/>
      <c r="D2060" s="3"/>
      <c r="E2060" s="3"/>
      <c r="F2060" s="3"/>
      <c r="G2060" s="4"/>
      <c r="H2060" s="5"/>
    </row>
    <row r="2061" spans="2:8" x14ac:dyDescent="0.2">
      <c r="B2061" s="1"/>
      <c r="C2061" s="3"/>
      <c r="D2061" s="3"/>
      <c r="E2061" s="3"/>
      <c r="F2061" s="3"/>
      <c r="G2061" s="4"/>
      <c r="H2061" s="5"/>
    </row>
    <row r="2062" spans="2:8" x14ac:dyDescent="0.2">
      <c r="B2062" s="1"/>
      <c r="C2062" s="3"/>
      <c r="D2062" s="3"/>
      <c r="E2062" s="3"/>
      <c r="F2062" s="3"/>
      <c r="G2062" s="4"/>
      <c r="H2062" s="5"/>
    </row>
    <row r="2063" spans="2:8" x14ac:dyDescent="0.2">
      <c r="B2063" s="1"/>
      <c r="C2063" s="3"/>
      <c r="D2063" s="3"/>
      <c r="E2063" s="3"/>
      <c r="F2063" s="3"/>
      <c r="G2063" s="4"/>
      <c r="H2063" s="5"/>
    </row>
    <row r="2064" spans="2:8" x14ac:dyDescent="0.2">
      <c r="B2064" s="1"/>
      <c r="C2064" s="3"/>
      <c r="D2064" s="3"/>
      <c r="E2064" s="3"/>
      <c r="F2064" s="3"/>
      <c r="G2064" s="4"/>
      <c r="H2064" s="5"/>
    </row>
    <row r="2065" spans="2:8" x14ac:dyDescent="0.2">
      <c r="B2065" s="1"/>
      <c r="C2065" s="3"/>
      <c r="D2065" s="3"/>
      <c r="E2065" s="3"/>
      <c r="F2065" s="3"/>
      <c r="G2065" s="4"/>
      <c r="H2065" s="5"/>
    </row>
    <row r="2066" spans="2:8" x14ac:dyDescent="0.2">
      <c r="B2066" s="1"/>
      <c r="C2066" s="3"/>
      <c r="D2066" s="3"/>
      <c r="E2066" s="3"/>
      <c r="F2066" s="3"/>
      <c r="G2066" s="4"/>
      <c r="H2066" s="5"/>
    </row>
    <row r="2067" spans="2:8" x14ac:dyDescent="0.2">
      <c r="B2067" s="1"/>
      <c r="C2067" s="3"/>
      <c r="D2067" s="3"/>
      <c r="E2067" s="3"/>
      <c r="F2067" s="3"/>
      <c r="G2067" s="4"/>
      <c r="H2067" s="5"/>
    </row>
    <row r="2068" spans="2:8" x14ac:dyDescent="0.2">
      <c r="B2068" s="1"/>
      <c r="C2068" s="3"/>
      <c r="D2068" s="3"/>
      <c r="E2068" s="3"/>
      <c r="F2068" s="3"/>
      <c r="G2068" s="4"/>
      <c r="H2068" s="5"/>
    </row>
    <row r="2069" spans="2:8" x14ac:dyDescent="0.2">
      <c r="B2069" s="1"/>
      <c r="C2069" s="3"/>
      <c r="D2069" s="3"/>
      <c r="E2069" s="3"/>
      <c r="F2069" s="3"/>
      <c r="G2069" s="4"/>
      <c r="H2069" s="5"/>
    </row>
    <row r="2070" spans="2:8" x14ac:dyDescent="0.2">
      <c r="B2070" s="1"/>
      <c r="C2070" s="3"/>
      <c r="D2070" s="3"/>
      <c r="E2070" s="3"/>
      <c r="F2070" s="3"/>
      <c r="G2070" s="4"/>
      <c r="H2070" s="5"/>
    </row>
    <row r="2071" spans="2:8" x14ac:dyDescent="0.2">
      <c r="B2071" s="1"/>
      <c r="C2071" s="3"/>
      <c r="D2071" s="3"/>
      <c r="E2071" s="3"/>
      <c r="F2071" s="3"/>
      <c r="G2071" s="4"/>
      <c r="H2071" s="5"/>
    </row>
    <row r="2072" spans="2:8" x14ac:dyDescent="0.2">
      <c r="B2072" s="1"/>
      <c r="C2072" s="3"/>
      <c r="D2072" s="3"/>
      <c r="E2072" s="3"/>
      <c r="F2072" s="3"/>
      <c r="G2072" s="4"/>
      <c r="H2072" s="5"/>
    </row>
    <row r="2073" spans="2:8" x14ac:dyDescent="0.2">
      <c r="B2073" s="1"/>
      <c r="C2073" s="3"/>
      <c r="D2073" s="3"/>
      <c r="E2073" s="3"/>
      <c r="F2073" s="3"/>
      <c r="G2073" s="4"/>
      <c r="H2073" s="5"/>
    </row>
    <row r="2074" spans="2:8" x14ac:dyDescent="0.2">
      <c r="B2074" s="1"/>
      <c r="C2074" s="3"/>
      <c r="D2074" s="3"/>
      <c r="E2074" s="3"/>
      <c r="F2074" s="3"/>
      <c r="G2074" s="4"/>
      <c r="H2074" s="5"/>
    </row>
    <row r="2075" spans="2:8" x14ac:dyDescent="0.2">
      <c r="B2075" s="1"/>
      <c r="C2075" s="3"/>
      <c r="D2075" s="3"/>
      <c r="E2075" s="3"/>
      <c r="F2075" s="3"/>
      <c r="G2075" s="4"/>
      <c r="H2075" s="5"/>
    </row>
    <row r="2076" spans="2:8" x14ac:dyDescent="0.2">
      <c r="B2076" s="1"/>
      <c r="C2076" s="3"/>
      <c r="D2076" s="3"/>
      <c r="E2076" s="3"/>
      <c r="F2076" s="3"/>
      <c r="G2076" s="4"/>
      <c r="H2076" s="5"/>
    </row>
    <row r="2077" spans="2:8" x14ac:dyDescent="0.2">
      <c r="B2077" s="1"/>
      <c r="C2077" s="3"/>
      <c r="D2077" s="3"/>
      <c r="E2077" s="3"/>
      <c r="F2077" s="3"/>
      <c r="G2077" s="4"/>
      <c r="H2077" s="5"/>
    </row>
    <row r="2078" spans="2:8" x14ac:dyDescent="0.2">
      <c r="B2078" s="1"/>
      <c r="C2078" s="3"/>
      <c r="D2078" s="3"/>
      <c r="E2078" s="3"/>
      <c r="F2078" s="3"/>
      <c r="G2078" s="4"/>
      <c r="H2078" s="5"/>
    </row>
    <row r="2079" spans="2:8" x14ac:dyDescent="0.2">
      <c r="B2079" s="1"/>
      <c r="C2079" s="3"/>
      <c r="D2079" s="3"/>
      <c r="E2079" s="3"/>
      <c r="F2079" s="3"/>
      <c r="G2079" s="4"/>
      <c r="H2079" s="5"/>
    </row>
    <row r="2080" spans="2:8" x14ac:dyDescent="0.2">
      <c r="B2080" s="1"/>
      <c r="C2080" s="3"/>
      <c r="D2080" s="3"/>
      <c r="E2080" s="3"/>
      <c r="F2080" s="3"/>
      <c r="G2080" s="4"/>
      <c r="H2080" s="5"/>
    </row>
    <row r="2081" spans="2:8" x14ac:dyDescent="0.2">
      <c r="B2081" s="1"/>
      <c r="C2081" s="3"/>
      <c r="D2081" s="3"/>
      <c r="E2081" s="3"/>
      <c r="F2081" s="3"/>
      <c r="G2081" s="4"/>
      <c r="H2081" s="5"/>
    </row>
    <row r="2082" spans="2:8" x14ac:dyDescent="0.2">
      <c r="B2082" s="1"/>
      <c r="C2082" s="3"/>
      <c r="D2082" s="3"/>
      <c r="E2082" s="3"/>
      <c r="F2082" s="3"/>
      <c r="G2082" s="4"/>
      <c r="H2082" s="5"/>
    </row>
    <row r="2083" spans="2:8" x14ac:dyDescent="0.2">
      <c r="B2083" s="1"/>
      <c r="C2083" s="3"/>
      <c r="D2083" s="3"/>
      <c r="E2083" s="3"/>
      <c r="F2083" s="3"/>
      <c r="G2083" s="4"/>
      <c r="H2083" s="5"/>
    </row>
    <row r="2084" spans="2:8" x14ac:dyDescent="0.2">
      <c r="B2084" s="1"/>
      <c r="C2084" s="3"/>
      <c r="D2084" s="3"/>
      <c r="E2084" s="3"/>
      <c r="F2084" s="3"/>
      <c r="G2084" s="4"/>
      <c r="H2084" s="5"/>
    </row>
    <row r="2085" spans="2:8" x14ac:dyDescent="0.2">
      <c r="B2085" s="1"/>
      <c r="C2085" s="3"/>
      <c r="D2085" s="3"/>
      <c r="E2085" s="3"/>
      <c r="F2085" s="3"/>
      <c r="G2085" s="4"/>
      <c r="H2085" s="5"/>
    </row>
    <row r="2086" spans="2:8" x14ac:dyDescent="0.2">
      <c r="B2086" s="1"/>
      <c r="C2086" s="3"/>
      <c r="D2086" s="3"/>
      <c r="E2086" s="3"/>
      <c r="F2086" s="3"/>
      <c r="G2086" s="4"/>
      <c r="H2086" s="5"/>
    </row>
    <row r="2087" spans="2:8" x14ac:dyDescent="0.2">
      <c r="B2087" s="1"/>
      <c r="C2087" s="3"/>
      <c r="D2087" s="3"/>
      <c r="E2087" s="3"/>
      <c r="F2087" s="3"/>
      <c r="G2087" s="4"/>
      <c r="H2087" s="5"/>
    </row>
    <row r="2088" spans="2:8" x14ac:dyDescent="0.2">
      <c r="B2088" s="1"/>
      <c r="C2088" s="3"/>
      <c r="D2088" s="3"/>
      <c r="E2088" s="3"/>
      <c r="F2088" s="3"/>
      <c r="G2088" s="4"/>
      <c r="H2088" s="5"/>
    </row>
    <row r="2089" spans="2:8" x14ac:dyDescent="0.2">
      <c r="B2089" s="1"/>
      <c r="C2089" s="3"/>
      <c r="D2089" s="3"/>
      <c r="E2089" s="3"/>
      <c r="F2089" s="3"/>
      <c r="G2089" s="4"/>
      <c r="H2089" s="5"/>
    </row>
    <row r="2090" spans="2:8" x14ac:dyDescent="0.2">
      <c r="B2090" s="1"/>
      <c r="C2090" s="3"/>
      <c r="D2090" s="3"/>
      <c r="E2090" s="3"/>
      <c r="F2090" s="3"/>
      <c r="G2090" s="4"/>
      <c r="H2090" s="5"/>
    </row>
    <row r="2091" spans="2:8" x14ac:dyDescent="0.2">
      <c r="B2091" s="1"/>
      <c r="C2091" s="3"/>
      <c r="D2091" s="3"/>
      <c r="E2091" s="3"/>
      <c r="F2091" s="3"/>
      <c r="G2091" s="4"/>
      <c r="H2091" s="5"/>
    </row>
    <row r="2092" spans="2:8" x14ac:dyDescent="0.2">
      <c r="B2092" s="1"/>
      <c r="C2092" s="3"/>
      <c r="D2092" s="3"/>
      <c r="E2092" s="3"/>
      <c r="F2092" s="3"/>
      <c r="G2092" s="4"/>
      <c r="H2092" s="5"/>
    </row>
    <row r="2093" spans="2:8" x14ac:dyDescent="0.2">
      <c r="B2093" s="1"/>
      <c r="C2093" s="3"/>
      <c r="D2093" s="3"/>
      <c r="E2093" s="3"/>
      <c r="F2093" s="3"/>
      <c r="G2093" s="4"/>
      <c r="H2093" s="5"/>
    </row>
    <row r="2094" spans="2:8" x14ac:dyDescent="0.2">
      <c r="B2094" s="1"/>
      <c r="C2094" s="3"/>
      <c r="D2094" s="3"/>
      <c r="E2094" s="3"/>
      <c r="F2094" s="3"/>
      <c r="G2094" s="6"/>
      <c r="H2094" s="5"/>
    </row>
    <row r="2095" spans="2:8" x14ac:dyDescent="0.2">
      <c r="B2095" s="1"/>
      <c r="C2095" s="3"/>
      <c r="D2095" s="3"/>
      <c r="E2095" s="3"/>
      <c r="F2095" s="3"/>
      <c r="G2095" s="4"/>
      <c r="H2095" s="5"/>
    </row>
    <row r="2096" spans="2:8" x14ac:dyDescent="0.2">
      <c r="B2096" s="1"/>
      <c r="C2096" s="3"/>
      <c r="D2096" s="3"/>
      <c r="E2096" s="3"/>
      <c r="F2096" s="3"/>
      <c r="G2096" s="4"/>
      <c r="H2096" s="5"/>
    </row>
    <row r="2097" spans="2:8" x14ac:dyDescent="0.2">
      <c r="B2097" s="1"/>
      <c r="C2097" s="3"/>
      <c r="D2097" s="3"/>
      <c r="E2097" s="3"/>
      <c r="F2097" s="3"/>
      <c r="G2097" s="6"/>
      <c r="H2097" s="5"/>
    </row>
    <row r="2098" spans="2:8" x14ac:dyDescent="0.2">
      <c r="B2098" s="1"/>
      <c r="C2098" s="3"/>
      <c r="D2098" s="3"/>
      <c r="E2098" s="3"/>
      <c r="F2098" s="3"/>
      <c r="G2098" s="4"/>
      <c r="H2098" s="5"/>
    </row>
    <row r="2099" spans="2:8" x14ac:dyDescent="0.2">
      <c r="B2099" s="1"/>
      <c r="C2099" s="3"/>
      <c r="D2099" s="3"/>
      <c r="E2099" s="3"/>
      <c r="F2099" s="3"/>
      <c r="G2099" s="4"/>
      <c r="H2099" s="5"/>
    </row>
    <row r="2100" spans="2:8" x14ac:dyDescent="0.2">
      <c r="B2100" s="1"/>
      <c r="C2100" s="3"/>
      <c r="D2100" s="3"/>
      <c r="E2100" s="3"/>
      <c r="F2100" s="3"/>
      <c r="G2100" s="4"/>
      <c r="H2100" s="5"/>
    </row>
    <row r="2101" spans="2:8" x14ac:dyDescent="0.2">
      <c r="B2101" s="1"/>
      <c r="C2101" s="3"/>
      <c r="D2101" s="3"/>
      <c r="E2101" s="3"/>
      <c r="F2101" s="3"/>
      <c r="G2101" s="4"/>
      <c r="H2101" s="5"/>
    </row>
    <row r="2102" spans="2:8" x14ac:dyDescent="0.2">
      <c r="B2102" s="1"/>
      <c r="C2102" s="3"/>
      <c r="D2102" s="3"/>
      <c r="E2102" s="3"/>
      <c r="F2102" s="3"/>
      <c r="G2102" s="4"/>
      <c r="H2102" s="5"/>
    </row>
    <row r="2103" spans="2:8" x14ac:dyDescent="0.2">
      <c r="B2103" s="1"/>
      <c r="C2103" s="3"/>
      <c r="D2103" s="3"/>
      <c r="E2103" s="3"/>
      <c r="F2103" s="3"/>
      <c r="G2103" s="4"/>
      <c r="H2103" s="5"/>
    </row>
    <row r="2104" spans="2:8" x14ac:dyDescent="0.2">
      <c r="B2104" s="1"/>
      <c r="C2104" s="3"/>
      <c r="D2104" s="3"/>
      <c r="E2104" s="3"/>
      <c r="F2104" s="3"/>
      <c r="G2104" s="6"/>
      <c r="H2104" s="5"/>
    </row>
    <row r="2105" spans="2:8" x14ac:dyDescent="0.2">
      <c r="B2105" s="1"/>
      <c r="C2105" s="3"/>
      <c r="D2105" s="3"/>
      <c r="E2105" s="3"/>
      <c r="F2105" s="3"/>
      <c r="G2105" s="4"/>
      <c r="H2105" s="5"/>
    </row>
    <row r="2106" spans="2:8" x14ac:dyDescent="0.2">
      <c r="B2106" s="1"/>
      <c r="C2106" s="3"/>
      <c r="D2106" s="3"/>
      <c r="E2106" s="3"/>
      <c r="F2106" s="3"/>
      <c r="G2106" s="4"/>
      <c r="H2106" s="5"/>
    </row>
    <row r="2107" spans="2:8" x14ac:dyDescent="0.2">
      <c r="B2107" s="1"/>
      <c r="C2107" s="3"/>
      <c r="D2107" s="3"/>
      <c r="E2107" s="3"/>
      <c r="F2107" s="3"/>
      <c r="G2107" s="4"/>
      <c r="H2107" s="5"/>
    </row>
    <row r="2108" spans="2:8" x14ac:dyDescent="0.2">
      <c r="B2108" s="1"/>
      <c r="C2108" s="3"/>
      <c r="D2108" s="3"/>
      <c r="E2108" s="3"/>
      <c r="F2108" s="3"/>
      <c r="G2108" s="4"/>
      <c r="H2108" s="5"/>
    </row>
    <row r="2109" spans="2:8" x14ac:dyDescent="0.2">
      <c r="B2109" s="1"/>
      <c r="C2109" s="3"/>
      <c r="D2109" s="3"/>
      <c r="E2109" s="3"/>
      <c r="F2109" s="3"/>
      <c r="G2109" s="4"/>
      <c r="H2109" s="5"/>
    </row>
    <row r="2110" spans="2:8" x14ac:dyDescent="0.2">
      <c r="B2110" s="1"/>
      <c r="C2110" s="3"/>
      <c r="D2110" s="3"/>
      <c r="E2110" s="3"/>
      <c r="F2110" s="3"/>
      <c r="G2110" s="4"/>
      <c r="H2110" s="5"/>
    </row>
    <row r="2111" spans="2:8" x14ac:dyDescent="0.2">
      <c r="B2111" s="1"/>
      <c r="C2111" s="3"/>
      <c r="D2111" s="3"/>
      <c r="E2111" s="3"/>
      <c r="F2111" s="3"/>
      <c r="G2111" s="4"/>
      <c r="H2111" s="5"/>
    </row>
    <row r="2112" spans="2:8" x14ac:dyDescent="0.2">
      <c r="B2112" s="1"/>
      <c r="C2112" s="3"/>
      <c r="D2112" s="3"/>
      <c r="E2112" s="3"/>
      <c r="F2112" s="3"/>
      <c r="G2112" s="4"/>
      <c r="H2112" s="5"/>
    </row>
    <row r="2113" spans="2:8" x14ac:dyDescent="0.2">
      <c r="B2113" s="1"/>
      <c r="C2113" s="3"/>
      <c r="D2113" s="3"/>
      <c r="E2113" s="3"/>
      <c r="F2113" s="3"/>
      <c r="G2113" s="4"/>
      <c r="H2113" s="5"/>
    </row>
    <row r="2114" spans="2:8" x14ac:dyDescent="0.2">
      <c r="B2114" s="1"/>
      <c r="C2114" s="3"/>
      <c r="D2114" s="3"/>
      <c r="E2114" s="3"/>
      <c r="F2114" s="3"/>
      <c r="G2114" s="4"/>
      <c r="H2114" s="5"/>
    </row>
    <row r="2115" spans="2:8" x14ac:dyDescent="0.2">
      <c r="B2115" s="1"/>
      <c r="C2115" s="3"/>
      <c r="D2115" s="3"/>
      <c r="E2115" s="3"/>
      <c r="F2115" s="3"/>
      <c r="G2115" s="4"/>
      <c r="H2115" s="5"/>
    </row>
    <row r="2116" spans="2:8" x14ac:dyDescent="0.2">
      <c r="B2116" s="1"/>
      <c r="C2116" s="3"/>
      <c r="D2116" s="3"/>
      <c r="E2116" s="3"/>
      <c r="F2116" s="3"/>
      <c r="G2116" s="4"/>
      <c r="H2116" s="5"/>
    </row>
    <row r="2117" spans="2:8" x14ac:dyDescent="0.2">
      <c r="B2117" s="1"/>
      <c r="C2117" s="3"/>
      <c r="D2117" s="3"/>
      <c r="E2117" s="3"/>
      <c r="F2117" s="3"/>
      <c r="G2117" s="4"/>
      <c r="H2117" s="5"/>
    </row>
    <row r="2118" spans="2:8" x14ac:dyDescent="0.2">
      <c r="B2118" s="1"/>
      <c r="C2118" s="3"/>
      <c r="D2118" s="3"/>
      <c r="E2118" s="3"/>
      <c r="F2118" s="3"/>
      <c r="G2118" s="4"/>
      <c r="H2118" s="5"/>
    </row>
    <row r="2119" spans="2:8" x14ac:dyDescent="0.2">
      <c r="B2119" s="1"/>
      <c r="C2119" s="3"/>
      <c r="D2119" s="3"/>
      <c r="E2119" s="3"/>
      <c r="F2119" s="3"/>
      <c r="G2119" s="4"/>
      <c r="H2119" s="5"/>
    </row>
    <row r="2120" spans="2:8" x14ac:dyDescent="0.2">
      <c r="B2120" s="1"/>
      <c r="C2120" s="3"/>
      <c r="D2120" s="3"/>
      <c r="E2120" s="3"/>
      <c r="F2120" s="3"/>
      <c r="G2120" s="6"/>
      <c r="H2120" s="5"/>
    </row>
    <row r="2121" spans="2:8" x14ac:dyDescent="0.2">
      <c r="B2121" s="1"/>
      <c r="C2121" s="3"/>
      <c r="D2121" s="3"/>
      <c r="E2121" s="3"/>
      <c r="F2121" s="3"/>
      <c r="G2121" s="6"/>
      <c r="H2121" s="5"/>
    </row>
    <row r="2122" spans="2:8" x14ac:dyDescent="0.2">
      <c r="B2122" s="1"/>
      <c r="C2122" s="3"/>
      <c r="D2122" s="3"/>
      <c r="E2122" s="3"/>
      <c r="F2122" s="3"/>
      <c r="G2122" s="4"/>
      <c r="H2122" s="5"/>
    </row>
    <row r="2123" spans="2:8" x14ac:dyDescent="0.2">
      <c r="B2123" s="1"/>
      <c r="C2123" s="3"/>
      <c r="D2123" s="3"/>
      <c r="E2123" s="3"/>
      <c r="F2123" s="3"/>
      <c r="G2123" s="4"/>
      <c r="H2123" s="5"/>
    </row>
    <row r="2124" spans="2:8" x14ac:dyDescent="0.2">
      <c r="B2124" s="1"/>
      <c r="C2124" s="3"/>
      <c r="D2124" s="3"/>
      <c r="E2124" s="3"/>
      <c r="F2124" s="3"/>
      <c r="G2124" s="4"/>
      <c r="H2124" s="5"/>
    </row>
    <row r="2125" spans="2:8" x14ac:dyDescent="0.2">
      <c r="B2125" s="1"/>
      <c r="C2125" s="3"/>
      <c r="D2125" s="3"/>
      <c r="E2125" s="3"/>
      <c r="F2125" s="3"/>
      <c r="G2125" s="4"/>
      <c r="H2125" s="5"/>
    </row>
    <row r="2126" spans="2:8" x14ac:dyDescent="0.2">
      <c r="B2126" s="1"/>
      <c r="C2126" s="3"/>
      <c r="D2126" s="3"/>
      <c r="E2126" s="3"/>
      <c r="F2126" s="3"/>
      <c r="G2126" s="4"/>
      <c r="H2126" s="5"/>
    </row>
    <row r="2127" spans="2:8" x14ac:dyDescent="0.2">
      <c r="B2127" s="1"/>
      <c r="C2127" s="3"/>
      <c r="D2127" s="3"/>
      <c r="E2127" s="3"/>
      <c r="F2127" s="3"/>
      <c r="G2127" s="4"/>
      <c r="H2127" s="5"/>
    </row>
    <row r="2128" spans="2:8" x14ac:dyDescent="0.2">
      <c r="B2128" s="1"/>
      <c r="C2128" s="3"/>
      <c r="D2128" s="3"/>
      <c r="E2128" s="3"/>
      <c r="F2128" s="3"/>
      <c r="G2128" s="4"/>
      <c r="H2128" s="5"/>
    </row>
    <row r="2129" spans="2:8" x14ac:dyDescent="0.2">
      <c r="B2129" s="1"/>
      <c r="C2129" s="3"/>
      <c r="D2129" s="3"/>
      <c r="E2129" s="3"/>
      <c r="F2129" s="3"/>
      <c r="G2129" s="4"/>
      <c r="H2129" s="5"/>
    </row>
    <row r="2130" spans="2:8" x14ac:dyDescent="0.2">
      <c r="B2130" s="1"/>
      <c r="C2130" s="3"/>
      <c r="D2130" s="3"/>
      <c r="E2130" s="3"/>
      <c r="F2130" s="3"/>
      <c r="G2130" s="4"/>
      <c r="H2130" s="5"/>
    </row>
    <row r="2131" spans="2:8" x14ac:dyDescent="0.2">
      <c r="B2131" s="1"/>
      <c r="C2131" s="3"/>
      <c r="D2131" s="3"/>
      <c r="E2131" s="3"/>
      <c r="F2131" s="3"/>
      <c r="G2131" s="4"/>
      <c r="H2131" s="5"/>
    </row>
    <row r="2132" spans="2:8" x14ac:dyDescent="0.2">
      <c r="B2132" s="1"/>
      <c r="C2132" s="3"/>
      <c r="D2132" s="3"/>
      <c r="E2132" s="3"/>
      <c r="F2132" s="3"/>
      <c r="G2132" s="4"/>
      <c r="H2132" s="5"/>
    </row>
    <row r="2133" spans="2:8" x14ac:dyDescent="0.2">
      <c r="B2133" s="1"/>
      <c r="C2133" s="3"/>
      <c r="D2133" s="3"/>
      <c r="E2133" s="3"/>
      <c r="F2133" s="3"/>
      <c r="G2133" s="4"/>
      <c r="H2133" s="5"/>
    </row>
    <row r="2134" spans="2:8" x14ac:dyDescent="0.2">
      <c r="B2134" s="1"/>
      <c r="C2134" s="3"/>
      <c r="D2134" s="3"/>
      <c r="E2134" s="3"/>
      <c r="F2134" s="3"/>
      <c r="G2134" s="4"/>
      <c r="H2134" s="5"/>
    </row>
    <row r="2135" spans="2:8" x14ac:dyDescent="0.2">
      <c r="B2135" s="1"/>
      <c r="C2135" s="3"/>
      <c r="D2135" s="3"/>
      <c r="E2135" s="3"/>
      <c r="F2135" s="3"/>
      <c r="G2135" s="4"/>
      <c r="H2135" s="5"/>
    </row>
    <row r="2136" spans="2:8" x14ac:dyDescent="0.2">
      <c r="B2136" s="1"/>
      <c r="C2136" s="3"/>
      <c r="D2136" s="3"/>
      <c r="E2136" s="3"/>
      <c r="F2136" s="3"/>
      <c r="G2136" s="4"/>
      <c r="H2136" s="5"/>
    </row>
    <row r="2137" spans="2:8" x14ac:dyDescent="0.2">
      <c r="B2137" s="1"/>
      <c r="C2137" s="3"/>
      <c r="D2137" s="3"/>
      <c r="E2137" s="3"/>
      <c r="F2137" s="3"/>
      <c r="G2137" s="4"/>
      <c r="H2137" s="5"/>
    </row>
    <row r="2138" spans="2:8" x14ac:dyDescent="0.2">
      <c r="B2138" s="1"/>
      <c r="C2138" s="3"/>
      <c r="D2138" s="3"/>
      <c r="E2138" s="3"/>
      <c r="F2138" s="3"/>
      <c r="G2138" s="4"/>
      <c r="H2138" s="5"/>
    </row>
    <row r="2139" spans="2:8" x14ac:dyDescent="0.2">
      <c r="B2139" s="1"/>
      <c r="C2139" s="3"/>
      <c r="D2139" s="3"/>
      <c r="E2139" s="3"/>
      <c r="F2139" s="3"/>
      <c r="G2139" s="4"/>
      <c r="H2139" s="5"/>
    </row>
    <row r="2140" spans="2:8" x14ac:dyDescent="0.2">
      <c r="B2140" s="1"/>
      <c r="C2140" s="3"/>
      <c r="D2140" s="3"/>
      <c r="E2140" s="3"/>
      <c r="F2140" s="3"/>
      <c r="G2140" s="4"/>
      <c r="H2140" s="5"/>
    </row>
    <row r="2141" spans="2:8" x14ac:dyDescent="0.2">
      <c r="B2141" s="1"/>
      <c r="C2141" s="3"/>
      <c r="D2141" s="3"/>
      <c r="E2141" s="3"/>
      <c r="F2141" s="3"/>
      <c r="G2141" s="4"/>
      <c r="H2141" s="5"/>
    </row>
    <row r="2142" spans="2:8" x14ac:dyDescent="0.2">
      <c r="B2142" s="1"/>
      <c r="C2142" s="3"/>
      <c r="D2142" s="3"/>
      <c r="E2142" s="3"/>
      <c r="F2142" s="3"/>
      <c r="G2142" s="4"/>
      <c r="H2142" s="5"/>
    </row>
    <row r="2143" spans="2:8" x14ac:dyDescent="0.2">
      <c r="B2143" s="1"/>
      <c r="C2143" s="3"/>
      <c r="D2143" s="3"/>
      <c r="E2143" s="3"/>
      <c r="F2143" s="3"/>
      <c r="G2143" s="4"/>
      <c r="H2143" s="5"/>
    </row>
    <row r="2144" spans="2:8" x14ac:dyDescent="0.2">
      <c r="B2144" s="1"/>
      <c r="C2144" s="3"/>
      <c r="D2144" s="3"/>
      <c r="E2144" s="3"/>
      <c r="F2144" s="3"/>
      <c r="G2144" s="4"/>
      <c r="H2144" s="5"/>
    </row>
    <row r="2145" spans="2:8" x14ac:dyDescent="0.2">
      <c r="B2145" s="1"/>
      <c r="C2145" s="3"/>
      <c r="D2145" s="3"/>
      <c r="E2145" s="3"/>
      <c r="F2145" s="3"/>
      <c r="G2145" s="4"/>
      <c r="H2145" s="5"/>
    </row>
    <row r="2146" spans="2:8" x14ac:dyDescent="0.2">
      <c r="B2146" s="1"/>
      <c r="C2146" s="3"/>
      <c r="D2146" s="3"/>
      <c r="E2146" s="3"/>
      <c r="F2146" s="3"/>
      <c r="G2146" s="4"/>
      <c r="H2146" s="5"/>
    </row>
    <row r="2147" spans="2:8" x14ac:dyDescent="0.2">
      <c r="B2147" s="1"/>
      <c r="C2147" s="3"/>
      <c r="D2147" s="3"/>
      <c r="E2147" s="3"/>
      <c r="F2147" s="3"/>
      <c r="G2147" s="4"/>
      <c r="H2147" s="5"/>
    </row>
    <row r="2148" spans="2:8" x14ac:dyDescent="0.2">
      <c r="B2148" s="1"/>
      <c r="C2148" s="3"/>
      <c r="D2148" s="3"/>
      <c r="E2148" s="3"/>
      <c r="F2148" s="3"/>
      <c r="G2148" s="4"/>
      <c r="H2148" s="5"/>
    </row>
    <row r="2149" spans="2:8" x14ac:dyDescent="0.2">
      <c r="B2149" s="1"/>
      <c r="C2149" s="3"/>
      <c r="D2149" s="3"/>
      <c r="E2149" s="3"/>
      <c r="F2149" s="3"/>
      <c r="G2149" s="4"/>
      <c r="H2149" s="5"/>
    </row>
    <row r="2150" spans="2:8" x14ac:dyDescent="0.2">
      <c r="B2150" s="1"/>
      <c r="C2150" s="3"/>
      <c r="D2150" s="3"/>
      <c r="E2150" s="3"/>
      <c r="F2150" s="3"/>
      <c r="G2150" s="4"/>
      <c r="H2150" s="5"/>
    </row>
    <row r="2151" spans="2:8" x14ac:dyDescent="0.2">
      <c r="B2151" s="1"/>
      <c r="C2151" s="3"/>
      <c r="D2151" s="3"/>
      <c r="E2151" s="3"/>
      <c r="F2151" s="3"/>
      <c r="G2151" s="4"/>
      <c r="H2151" s="5"/>
    </row>
    <row r="2152" spans="2:8" x14ac:dyDescent="0.2">
      <c r="B2152" s="1"/>
      <c r="C2152" s="3"/>
      <c r="D2152" s="3"/>
      <c r="E2152" s="3"/>
      <c r="F2152" s="3"/>
      <c r="G2152" s="4"/>
      <c r="H2152" s="5"/>
    </row>
    <row r="2153" spans="2:8" x14ac:dyDescent="0.2">
      <c r="B2153" s="1"/>
      <c r="C2153" s="3"/>
      <c r="D2153" s="3"/>
      <c r="E2153" s="3"/>
      <c r="F2153" s="3"/>
      <c r="G2153" s="4"/>
      <c r="H2153" s="5"/>
    </row>
    <row r="2154" spans="2:8" x14ac:dyDescent="0.2">
      <c r="B2154" s="1"/>
      <c r="C2154" s="3"/>
      <c r="D2154" s="3"/>
      <c r="E2154" s="3"/>
      <c r="F2154" s="3"/>
      <c r="G2154" s="4"/>
      <c r="H2154" s="5"/>
    </row>
    <row r="2155" spans="2:8" x14ac:dyDescent="0.2">
      <c r="B2155" s="1"/>
      <c r="C2155" s="3"/>
      <c r="D2155" s="3"/>
      <c r="E2155" s="3"/>
      <c r="F2155" s="3"/>
      <c r="G2155" s="4"/>
      <c r="H2155" s="5"/>
    </row>
    <row r="2156" spans="2:8" x14ac:dyDescent="0.2">
      <c r="B2156" s="1"/>
      <c r="C2156" s="3"/>
      <c r="D2156" s="3"/>
      <c r="E2156" s="3"/>
      <c r="F2156" s="3"/>
      <c r="G2156" s="4"/>
      <c r="H2156" s="5"/>
    </row>
    <row r="2157" spans="2:8" x14ac:dyDescent="0.2">
      <c r="B2157" s="1"/>
      <c r="C2157" s="3"/>
      <c r="D2157" s="3"/>
      <c r="E2157" s="3"/>
      <c r="F2157" s="3"/>
      <c r="G2157" s="4"/>
      <c r="H2157" s="5"/>
    </row>
    <row r="2158" spans="2:8" x14ac:dyDescent="0.2">
      <c r="B2158" s="1"/>
      <c r="C2158" s="3"/>
      <c r="D2158" s="3"/>
      <c r="E2158" s="3"/>
      <c r="F2158" s="3"/>
      <c r="G2158" s="4"/>
      <c r="H2158" s="5"/>
    </row>
    <row r="2159" spans="2:8" x14ac:dyDescent="0.2">
      <c r="B2159" s="1"/>
      <c r="C2159" s="3"/>
      <c r="D2159" s="3"/>
      <c r="E2159" s="3"/>
      <c r="F2159" s="3"/>
      <c r="G2159" s="4"/>
      <c r="H2159" s="5"/>
    </row>
    <row r="2160" spans="2:8" x14ac:dyDescent="0.2">
      <c r="B2160" s="1"/>
      <c r="C2160" s="3"/>
      <c r="D2160" s="3"/>
      <c r="E2160" s="3"/>
      <c r="F2160" s="3"/>
      <c r="G2160" s="4"/>
      <c r="H2160" s="5"/>
    </row>
    <row r="2161" spans="2:8" x14ac:dyDescent="0.2">
      <c r="B2161" s="1"/>
      <c r="C2161" s="3"/>
      <c r="D2161" s="3"/>
      <c r="E2161" s="3"/>
      <c r="F2161" s="3"/>
      <c r="G2161" s="4"/>
      <c r="H2161" s="5"/>
    </row>
    <row r="2162" spans="2:8" x14ac:dyDescent="0.2">
      <c r="B2162" s="1"/>
      <c r="C2162" s="3"/>
      <c r="D2162" s="3"/>
      <c r="E2162" s="3"/>
      <c r="F2162" s="3"/>
      <c r="G2162" s="4"/>
      <c r="H2162" s="5"/>
    </row>
    <row r="2163" spans="2:8" x14ac:dyDescent="0.2">
      <c r="B2163" s="1"/>
      <c r="C2163" s="3"/>
      <c r="D2163" s="3"/>
      <c r="E2163" s="3"/>
      <c r="F2163" s="3"/>
      <c r="G2163" s="4"/>
      <c r="H2163" s="5"/>
    </row>
    <row r="2164" spans="2:8" x14ac:dyDescent="0.2">
      <c r="B2164" s="1"/>
      <c r="C2164" s="3"/>
      <c r="D2164" s="3"/>
      <c r="E2164" s="3"/>
      <c r="F2164" s="3"/>
      <c r="G2164" s="4"/>
      <c r="H2164" s="5"/>
    </row>
    <row r="2165" spans="2:8" x14ac:dyDescent="0.2">
      <c r="B2165" s="1"/>
      <c r="C2165" s="3"/>
      <c r="D2165" s="3"/>
      <c r="E2165" s="3"/>
      <c r="F2165" s="3"/>
      <c r="G2165" s="4"/>
      <c r="H2165" s="5"/>
    </row>
    <row r="2166" spans="2:8" x14ac:dyDescent="0.2">
      <c r="B2166" s="1"/>
      <c r="C2166" s="3"/>
      <c r="D2166" s="3"/>
      <c r="E2166" s="3"/>
      <c r="F2166" s="3"/>
      <c r="G2166" s="4"/>
      <c r="H2166" s="5"/>
    </row>
    <row r="2167" spans="2:8" x14ac:dyDescent="0.2">
      <c r="B2167" s="1"/>
      <c r="C2167" s="3"/>
      <c r="D2167" s="3"/>
      <c r="E2167" s="3"/>
      <c r="F2167" s="3"/>
      <c r="G2167" s="4"/>
      <c r="H2167" s="5"/>
    </row>
    <row r="2168" spans="2:8" x14ac:dyDescent="0.2">
      <c r="B2168" s="1"/>
      <c r="C2168" s="3"/>
      <c r="D2168" s="3"/>
      <c r="E2168" s="3"/>
      <c r="F2168" s="3"/>
      <c r="G2168" s="6"/>
      <c r="H2168" s="5"/>
    </row>
    <row r="2169" spans="2:8" x14ac:dyDescent="0.2">
      <c r="B2169" s="1"/>
      <c r="C2169" s="3"/>
      <c r="D2169" s="3"/>
      <c r="E2169" s="3"/>
      <c r="F2169" s="3"/>
      <c r="G2169" s="4"/>
      <c r="H2169" s="5"/>
    </row>
    <row r="2170" spans="2:8" x14ac:dyDescent="0.2">
      <c r="B2170" s="1"/>
      <c r="C2170" s="3"/>
      <c r="D2170" s="3"/>
      <c r="E2170" s="3"/>
      <c r="F2170" s="3"/>
      <c r="G2170" s="4"/>
      <c r="H2170" s="5"/>
    </row>
    <row r="2171" spans="2:8" x14ac:dyDescent="0.2">
      <c r="B2171" s="1"/>
      <c r="C2171" s="3"/>
      <c r="D2171" s="3"/>
      <c r="E2171" s="3"/>
      <c r="F2171" s="3"/>
      <c r="G2171" s="4"/>
      <c r="H2171" s="5"/>
    </row>
    <row r="2172" spans="2:8" x14ac:dyDescent="0.2">
      <c r="B2172" s="1"/>
      <c r="C2172" s="3"/>
      <c r="D2172" s="3"/>
      <c r="E2172" s="3"/>
      <c r="F2172" s="3"/>
      <c r="G2172" s="4"/>
      <c r="H2172" s="5"/>
    </row>
    <row r="2173" spans="2:8" x14ac:dyDescent="0.2">
      <c r="B2173" s="1"/>
      <c r="C2173" s="3"/>
      <c r="D2173" s="3"/>
      <c r="E2173" s="3"/>
      <c r="F2173" s="3"/>
      <c r="G2173" s="4"/>
      <c r="H2173" s="5"/>
    </row>
    <row r="2174" spans="2:8" x14ac:dyDescent="0.2">
      <c r="B2174" s="1"/>
      <c r="C2174" s="3"/>
      <c r="D2174" s="3"/>
      <c r="E2174" s="3"/>
      <c r="F2174" s="3"/>
      <c r="G2174" s="4"/>
      <c r="H2174" s="5"/>
    </row>
    <row r="2175" spans="2:8" x14ac:dyDescent="0.2">
      <c r="B2175" s="1"/>
      <c r="C2175" s="3"/>
      <c r="D2175" s="3"/>
      <c r="E2175" s="3"/>
      <c r="F2175" s="3"/>
      <c r="G2175" s="4"/>
      <c r="H2175" s="5"/>
    </row>
    <row r="2176" spans="2:8" x14ac:dyDescent="0.2">
      <c r="B2176" s="1"/>
      <c r="C2176" s="3"/>
      <c r="D2176" s="3"/>
      <c r="E2176" s="3"/>
      <c r="F2176" s="3"/>
      <c r="G2176" s="4"/>
      <c r="H2176" s="5"/>
    </row>
    <row r="2177" spans="2:8" x14ac:dyDescent="0.2">
      <c r="B2177" s="1"/>
      <c r="C2177" s="3"/>
      <c r="D2177" s="3"/>
      <c r="E2177" s="3"/>
      <c r="F2177" s="3"/>
      <c r="G2177" s="4"/>
      <c r="H2177" s="5"/>
    </row>
    <row r="2178" spans="2:8" x14ac:dyDescent="0.2">
      <c r="B2178" s="1"/>
      <c r="C2178" s="3"/>
      <c r="D2178" s="3"/>
      <c r="E2178" s="3"/>
      <c r="F2178" s="3"/>
      <c r="G2178" s="4"/>
      <c r="H2178" s="5"/>
    </row>
    <row r="2179" spans="2:8" x14ac:dyDescent="0.2">
      <c r="B2179" s="1"/>
      <c r="C2179" s="3"/>
      <c r="D2179" s="3"/>
      <c r="E2179" s="3"/>
      <c r="F2179" s="3"/>
      <c r="G2179" s="4"/>
      <c r="H2179" s="5"/>
    </row>
    <row r="2180" spans="2:8" x14ac:dyDescent="0.2">
      <c r="B2180" s="1"/>
      <c r="C2180" s="3"/>
      <c r="D2180" s="3"/>
      <c r="E2180" s="3"/>
      <c r="F2180" s="3"/>
      <c r="G2180" s="4"/>
      <c r="H2180" s="5"/>
    </row>
    <row r="2181" spans="2:8" x14ac:dyDescent="0.2">
      <c r="B2181" s="1"/>
      <c r="C2181" s="3"/>
      <c r="D2181" s="3"/>
      <c r="E2181" s="3"/>
      <c r="F2181" s="3"/>
      <c r="G2181" s="4"/>
      <c r="H2181" s="5"/>
    </row>
    <row r="2182" spans="2:8" x14ac:dyDescent="0.2">
      <c r="B2182" s="1"/>
      <c r="C2182" s="3"/>
      <c r="D2182" s="3"/>
      <c r="E2182" s="3"/>
      <c r="F2182" s="3"/>
      <c r="G2182" s="4"/>
      <c r="H2182" s="5"/>
    </row>
    <row r="2183" spans="2:8" x14ac:dyDescent="0.2">
      <c r="B2183" s="1"/>
      <c r="C2183" s="3"/>
      <c r="D2183" s="3"/>
      <c r="E2183" s="3"/>
      <c r="F2183" s="3"/>
      <c r="G2183" s="4"/>
      <c r="H2183" s="5"/>
    </row>
    <row r="2184" spans="2:8" x14ac:dyDescent="0.2">
      <c r="B2184" s="1"/>
      <c r="C2184" s="3"/>
      <c r="D2184" s="3"/>
      <c r="E2184" s="3"/>
      <c r="F2184" s="3"/>
      <c r="G2184" s="4"/>
      <c r="H2184" s="5"/>
    </row>
    <row r="2185" spans="2:8" x14ac:dyDescent="0.2">
      <c r="B2185" s="1"/>
      <c r="C2185" s="3"/>
      <c r="D2185" s="3"/>
      <c r="E2185" s="3"/>
      <c r="F2185" s="3"/>
      <c r="G2185" s="4"/>
      <c r="H2185" s="5"/>
    </row>
    <row r="2186" spans="2:8" x14ac:dyDescent="0.2">
      <c r="B2186" s="1"/>
      <c r="C2186" s="3"/>
      <c r="D2186" s="3"/>
      <c r="E2186" s="3"/>
      <c r="F2186" s="3"/>
      <c r="G2186" s="4"/>
      <c r="H2186" s="5"/>
    </row>
    <row r="2187" spans="2:8" x14ac:dyDescent="0.2">
      <c r="B2187" s="1"/>
      <c r="C2187" s="3"/>
      <c r="D2187" s="3"/>
      <c r="E2187" s="3"/>
      <c r="F2187" s="3"/>
      <c r="G2187" s="4"/>
      <c r="H2187" s="5"/>
    </row>
    <row r="2188" spans="2:8" x14ac:dyDescent="0.2">
      <c r="B2188" s="1"/>
      <c r="C2188" s="3"/>
      <c r="D2188" s="3"/>
      <c r="E2188" s="3"/>
      <c r="F2188" s="3"/>
      <c r="G2188" s="6"/>
      <c r="H2188" s="5"/>
    </row>
    <row r="2189" spans="2:8" x14ac:dyDescent="0.2">
      <c r="B2189" s="1"/>
      <c r="C2189" s="3"/>
      <c r="D2189" s="3"/>
      <c r="E2189" s="3"/>
      <c r="F2189" s="3"/>
      <c r="G2189" s="4"/>
      <c r="H2189" s="5"/>
    </row>
    <row r="2190" spans="2:8" x14ac:dyDescent="0.2">
      <c r="B2190" s="1"/>
      <c r="C2190" s="3"/>
      <c r="D2190" s="3"/>
      <c r="E2190" s="3"/>
      <c r="F2190" s="3"/>
      <c r="G2190" s="4"/>
      <c r="H2190" s="5"/>
    </row>
    <row r="2191" spans="2:8" x14ac:dyDescent="0.2">
      <c r="B2191" s="1"/>
      <c r="C2191" s="3"/>
      <c r="D2191" s="3"/>
      <c r="E2191" s="3"/>
      <c r="F2191" s="3"/>
      <c r="G2191" s="4"/>
      <c r="H2191" s="5"/>
    </row>
    <row r="2192" spans="2:8" x14ac:dyDescent="0.2">
      <c r="B2192" s="1"/>
      <c r="C2192" s="3"/>
      <c r="D2192" s="3"/>
      <c r="E2192" s="3"/>
      <c r="F2192" s="3"/>
      <c r="G2192" s="4"/>
      <c r="H2192" s="5"/>
    </row>
    <row r="2193" spans="2:8" x14ac:dyDescent="0.2">
      <c r="B2193" s="1"/>
      <c r="C2193" s="3"/>
      <c r="D2193" s="3"/>
      <c r="E2193" s="3"/>
      <c r="F2193" s="3"/>
      <c r="G2193" s="6"/>
      <c r="H2193" s="5"/>
    </row>
    <row r="2194" spans="2:8" x14ac:dyDescent="0.2">
      <c r="B2194" s="1"/>
      <c r="C2194" s="3"/>
      <c r="D2194" s="3"/>
      <c r="E2194" s="3"/>
      <c r="F2194" s="3"/>
      <c r="G2194" s="6"/>
      <c r="H2194" s="5"/>
    </row>
    <row r="2195" spans="2:8" x14ac:dyDescent="0.2">
      <c r="B2195" s="1"/>
      <c r="C2195" s="3"/>
      <c r="D2195" s="3"/>
      <c r="E2195" s="3"/>
      <c r="F2195" s="3"/>
      <c r="G2195" s="4"/>
      <c r="H2195" s="5"/>
    </row>
    <row r="2196" spans="2:8" x14ac:dyDescent="0.2">
      <c r="B2196" s="1"/>
      <c r="C2196" s="3"/>
      <c r="D2196" s="3"/>
      <c r="E2196" s="3"/>
      <c r="F2196" s="3"/>
      <c r="G2196" s="4"/>
      <c r="H2196" s="5"/>
    </row>
    <row r="2197" spans="2:8" x14ac:dyDescent="0.2">
      <c r="B2197" s="1"/>
      <c r="C2197" s="3"/>
      <c r="D2197" s="3"/>
      <c r="E2197" s="3"/>
      <c r="F2197" s="3"/>
      <c r="G2197" s="4"/>
      <c r="H2197" s="5"/>
    </row>
    <row r="2198" spans="2:8" x14ac:dyDescent="0.2">
      <c r="B2198" s="1"/>
      <c r="C2198" s="3"/>
      <c r="D2198" s="3"/>
      <c r="E2198" s="3"/>
      <c r="F2198" s="3"/>
      <c r="G2198" s="4"/>
      <c r="H2198" s="5"/>
    </row>
    <row r="2199" spans="2:8" x14ac:dyDescent="0.2">
      <c r="B2199" s="1"/>
      <c r="C2199" s="3"/>
      <c r="D2199" s="3"/>
      <c r="E2199" s="3"/>
      <c r="F2199" s="3"/>
      <c r="G2199" s="6"/>
      <c r="H2199" s="5"/>
    </row>
    <row r="2200" spans="2:8" x14ac:dyDescent="0.2">
      <c r="B2200" s="1"/>
      <c r="C2200" s="3"/>
      <c r="D2200" s="3"/>
      <c r="E2200" s="3"/>
      <c r="F2200" s="3"/>
      <c r="G2200" s="4"/>
      <c r="H2200" s="5"/>
    </row>
    <row r="2201" spans="2:8" x14ac:dyDescent="0.2">
      <c r="B2201" s="1"/>
      <c r="C2201" s="3"/>
      <c r="D2201" s="3"/>
      <c r="E2201" s="3"/>
      <c r="F2201" s="3"/>
      <c r="G2201" s="6"/>
      <c r="H2201" s="5"/>
    </row>
    <row r="2202" spans="2:8" x14ac:dyDescent="0.2">
      <c r="B2202" s="1"/>
      <c r="C2202" s="3"/>
      <c r="D2202" s="3"/>
      <c r="E2202" s="3"/>
      <c r="F2202" s="3"/>
      <c r="G2202" s="4"/>
      <c r="H2202" s="5"/>
    </row>
    <row r="2203" spans="2:8" x14ac:dyDescent="0.2">
      <c r="B2203" s="1"/>
      <c r="C2203" s="3"/>
      <c r="D2203" s="3"/>
      <c r="E2203" s="3"/>
      <c r="F2203" s="3"/>
      <c r="G2203" s="4"/>
      <c r="H2203" s="5"/>
    </row>
    <row r="2204" spans="2:8" x14ac:dyDescent="0.2">
      <c r="B2204" s="1"/>
      <c r="C2204" s="3"/>
      <c r="D2204" s="3"/>
      <c r="E2204" s="3"/>
      <c r="F2204" s="3"/>
      <c r="G2204" s="4"/>
      <c r="H2204" s="5"/>
    </row>
    <row r="2205" spans="2:8" x14ac:dyDescent="0.2">
      <c r="B2205" s="1"/>
      <c r="C2205" s="3"/>
      <c r="D2205" s="3"/>
      <c r="E2205" s="3"/>
      <c r="F2205" s="3"/>
      <c r="G2205" s="4"/>
      <c r="H2205" s="5"/>
    </row>
    <row r="2206" spans="2:8" x14ac:dyDescent="0.2">
      <c r="B2206" s="1"/>
      <c r="C2206" s="3"/>
      <c r="D2206" s="3"/>
      <c r="E2206" s="3"/>
      <c r="F2206" s="3"/>
      <c r="G2206" s="4"/>
      <c r="H2206" s="5"/>
    </row>
    <row r="2207" spans="2:8" x14ac:dyDescent="0.2">
      <c r="B2207" s="1"/>
      <c r="C2207" s="3"/>
      <c r="D2207" s="3"/>
      <c r="E2207" s="3"/>
      <c r="F2207" s="3"/>
      <c r="G2207" s="4"/>
      <c r="H2207" s="5"/>
    </row>
    <row r="2208" spans="2:8" x14ac:dyDescent="0.2">
      <c r="B2208" s="1"/>
      <c r="C2208" s="3"/>
      <c r="D2208" s="3"/>
      <c r="E2208" s="3"/>
      <c r="F2208" s="3"/>
      <c r="G2208" s="4"/>
      <c r="H2208" s="5"/>
    </row>
    <row r="2209" spans="2:8" x14ac:dyDescent="0.2">
      <c r="B2209" s="1"/>
      <c r="C2209" s="3"/>
      <c r="D2209" s="3"/>
      <c r="E2209" s="3"/>
      <c r="F2209" s="3"/>
      <c r="G2209" s="6"/>
      <c r="H2209" s="5"/>
    </row>
    <row r="2210" spans="2:8" x14ac:dyDescent="0.2">
      <c r="B2210" s="1"/>
      <c r="C2210" s="3"/>
      <c r="D2210" s="3"/>
      <c r="E2210" s="3"/>
      <c r="F2210" s="3"/>
      <c r="G2210" s="4"/>
      <c r="H2210" s="5"/>
    </row>
    <row r="2211" spans="2:8" x14ac:dyDescent="0.2">
      <c r="B2211" s="1"/>
      <c r="C2211" s="3"/>
      <c r="D2211" s="3"/>
      <c r="E2211" s="3"/>
      <c r="F2211" s="3"/>
      <c r="G2211" s="6"/>
      <c r="H2211" s="5"/>
    </row>
    <row r="2212" spans="2:8" x14ac:dyDescent="0.2">
      <c r="B2212" s="1"/>
      <c r="C2212" s="3"/>
      <c r="D2212" s="3"/>
      <c r="E2212" s="3"/>
      <c r="F2212" s="3"/>
      <c r="G2212" s="4"/>
      <c r="H2212" s="5"/>
    </row>
    <row r="2213" spans="2:8" x14ac:dyDescent="0.2">
      <c r="B2213" s="1"/>
      <c r="C2213" s="3"/>
      <c r="D2213" s="3"/>
      <c r="E2213" s="3"/>
      <c r="F2213" s="3"/>
      <c r="G2213" s="4"/>
      <c r="H2213" s="5"/>
    </row>
    <row r="2214" spans="2:8" x14ac:dyDescent="0.2">
      <c r="B2214" s="1"/>
      <c r="C2214" s="3"/>
      <c r="D2214" s="3"/>
      <c r="E2214" s="3"/>
      <c r="F2214" s="3"/>
      <c r="G2214" s="4"/>
      <c r="H2214" s="5"/>
    </row>
    <row r="2215" spans="2:8" x14ac:dyDescent="0.2">
      <c r="B2215" s="1"/>
      <c r="C2215" s="3"/>
      <c r="D2215" s="3"/>
      <c r="E2215" s="3"/>
      <c r="F2215" s="3"/>
      <c r="G2215" s="4"/>
      <c r="H2215" s="5"/>
    </row>
    <row r="2216" spans="2:8" x14ac:dyDescent="0.2">
      <c r="B2216" s="1"/>
      <c r="C2216" s="3"/>
      <c r="D2216" s="3"/>
      <c r="E2216" s="3"/>
      <c r="F2216" s="3"/>
      <c r="G2216" s="4"/>
      <c r="H2216" s="5"/>
    </row>
    <row r="2217" spans="2:8" x14ac:dyDescent="0.2">
      <c r="B2217" s="1"/>
      <c r="C2217" s="3"/>
      <c r="D2217" s="3"/>
      <c r="E2217" s="3"/>
      <c r="F2217" s="3"/>
      <c r="G2217" s="4"/>
      <c r="H2217" s="5"/>
    </row>
    <row r="2218" spans="2:8" x14ac:dyDescent="0.2">
      <c r="B2218" s="1"/>
      <c r="C2218" s="3"/>
      <c r="D2218" s="3"/>
      <c r="E2218" s="3"/>
      <c r="F2218" s="3"/>
      <c r="G2218" s="4"/>
      <c r="H2218" s="5"/>
    </row>
    <row r="2219" spans="2:8" x14ac:dyDescent="0.2">
      <c r="B2219" s="1"/>
      <c r="C2219" s="3"/>
      <c r="D2219" s="3"/>
      <c r="E2219" s="3"/>
      <c r="F2219" s="3"/>
      <c r="G2219" s="4"/>
      <c r="H2219" s="5"/>
    </row>
    <row r="2220" spans="2:8" x14ac:dyDescent="0.2">
      <c r="B2220" s="1"/>
      <c r="C2220" s="3"/>
      <c r="D2220" s="3"/>
      <c r="E2220" s="3"/>
      <c r="F2220" s="3"/>
      <c r="G2220" s="4"/>
      <c r="H2220" s="5"/>
    </row>
    <row r="2221" spans="2:8" x14ac:dyDescent="0.2">
      <c r="B2221" s="1"/>
      <c r="C2221" s="3"/>
      <c r="D2221" s="3"/>
      <c r="E2221" s="3"/>
      <c r="F2221" s="3"/>
      <c r="G2221" s="4"/>
      <c r="H2221" s="5"/>
    </row>
    <row r="2222" spans="2:8" x14ac:dyDescent="0.2">
      <c r="B2222" s="1"/>
      <c r="C2222" s="3"/>
      <c r="D2222" s="3"/>
      <c r="E2222" s="3"/>
      <c r="F2222" s="3"/>
      <c r="G2222" s="4"/>
      <c r="H2222" s="5"/>
    </row>
    <row r="2223" spans="2:8" x14ac:dyDescent="0.2">
      <c r="B2223" s="1"/>
      <c r="C2223" s="3"/>
      <c r="D2223" s="3"/>
      <c r="E2223" s="3"/>
      <c r="F2223" s="3"/>
      <c r="G2223" s="4"/>
      <c r="H2223" s="5"/>
    </row>
    <row r="2224" spans="2:8" x14ac:dyDescent="0.2">
      <c r="B2224" s="1"/>
      <c r="C2224" s="3"/>
      <c r="D2224" s="3"/>
      <c r="E2224" s="3"/>
      <c r="F2224" s="3"/>
      <c r="G2224" s="4"/>
      <c r="H2224" s="5"/>
    </row>
    <row r="2225" spans="2:8" x14ac:dyDescent="0.2">
      <c r="B2225" s="1"/>
      <c r="C2225" s="3"/>
      <c r="D2225" s="3"/>
      <c r="E2225" s="3"/>
      <c r="F2225" s="3"/>
      <c r="G2225" s="4"/>
      <c r="H2225" s="5"/>
    </row>
    <row r="2226" spans="2:8" x14ac:dyDescent="0.2">
      <c r="B2226" s="1"/>
      <c r="C2226" s="3"/>
      <c r="D2226" s="3"/>
      <c r="E2226" s="3"/>
      <c r="F2226" s="3"/>
      <c r="G2226" s="4"/>
      <c r="H2226" s="5"/>
    </row>
    <row r="2227" spans="2:8" x14ac:dyDescent="0.2">
      <c r="B2227" s="1"/>
      <c r="C2227" s="3"/>
      <c r="D2227" s="3"/>
      <c r="E2227" s="3"/>
      <c r="F2227" s="3"/>
      <c r="G2227" s="6"/>
      <c r="H2227" s="5"/>
    </row>
    <row r="2228" spans="2:8" x14ac:dyDescent="0.2">
      <c r="B2228" s="1"/>
      <c r="C2228" s="3"/>
      <c r="D2228" s="3"/>
      <c r="E2228" s="3"/>
      <c r="F2228" s="3"/>
      <c r="G2228" s="4"/>
      <c r="H2228" s="5"/>
    </row>
    <row r="2229" spans="2:8" x14ac:dyDescent="0.2">
      <c r="B2229" s="1"/>
      <c r="C2229" s="3"/>
      <c r="D2229" s="3"/>
      <c r="E2229" s="3"/>
      <c r="F2229" s="3"/>
      <c r="G2229" s="4"/>
      <c r="H2229" s="5"/>
    </row>
    <row r="2230" spans="2:8" x14ac:dyDescent="0.2">
      <c r="B2230" s="1"/>
      <c r="C2230" s="3"/>
      <c r="D2230" s="3"/>
      <c r="E2230" s="3"/>
      <c r="F2230" s="3"/>
      <c r="G2230" s="6"/>
      <c r="H2230" s="5"/>
    </row>
    <row r="2231" spans="2:8" x14ac:dyDescent="0.2">
      <c r="B2231" s="1"/>
      <c r="C2231" s="3"/>
      <c r="D2231" s="3"/>
      <c r="E2231" s="3"/>
      <c r="F2231" s="3"/>
      <c r="G2231" s="4"/>
      <c r="H2231" s="5"/>
    </row>
    <row r="2232" spans="2:8" x14ac:dyDescent="0.2">
      <c r="B2232" s="1"/>
      <c r="C2232" s="3"/>
      <c r="D2232" s="3"/>
      <c r="E2232" s="3"/>
      <c r="F2232" s="3"/>
      <c r="G2232" s="4"/>
      <c r="H2232" s="5"/>
    </row>
    <row r="2233" spans="2:8" x14ac:dyDescent="0.2">
      <c r="B2233" s="1"/>
      <c r="C2233" s="3"/>
      <c r="D2233" s="3"/>
      <c r="E2233" s="3"/>
      <c r="F2233" s="3"/>
      <c r="G2233" s="4"/>
      <c r="H2233" s="5"/>
    </row>
    <row r="2234" spans="2:8" x14ac:dyDescent="0.2">
      <c r="B2234" s="1"/>
      <c r="C2234" s="3"/>
      <c r="D2234" s="3"/>
      <c r="E2234" s="3"/>
      <c r="F2234" s="3"/>
      <c r="G2234" s="4"/>
      <c r="H2234" s="5"/>
    </row>
    <row r="2235" spans="2:8" x14ac:dyDescent="0.2">
      <c r="B2235" s="1"/>
      <c r="C2235" s="3"/>
      <c r="D2235" s="3"/>
      <c r="E2235" s="3"/>
      <c r="F2235" s="3"/>
      <c r="G2235" s="4"/>
      <c r="H2235" s="5"/>
    </row>
    <row r="2236" spans="2:8" x14ac:dyDescent="0.2">
      <c r="B2236" s="1"/>
      <c r="C2236" s="3"/>
      <c r="D2236" s="3"/>
      <c r="E2236" s="3"/>
      <c r="F2236" s="3"/>
      <c r="G2236" s="4"/>
      <c r="H2236" s="5"/>
    </row>
    <row r="2237" spans="2:8" x14ac:dyDescent="0.2">
      <c r="B2237" s="1"/>
      <c r="C2237" s="3"/>
      <c r="D2237" s="3"/>
      <c r="E2237" s="3"/>
      <c r="F2237" s="3"/>
      <c r="G2237" s="4"/>
      <c r="H2237" s="5"/>
    </row>
    <row r="2238" spans="2:8" x14ac:dyDescent="0.2">
      <c r="B2238" s="1"/>
      <c r="C2238" s="3"/>
      <c r="D2238" s="3"/>
      <c r="E2238" s="3"/>
      <c r="F2238" s="3"/>
      <c r="G2238" s="4"/>
      <c r="H2238" s="5"/>
    </row>
    <row r="2239" spans="2:8" x14ac:dyDescent="0.2">
      <c r="B2239" s="1"/>
      <c r="C2239" s="3"/>
      <c r="D2239" s="3"/>
      <c r="E2239" s="3"/>
      <c r="F2239" s="3"/>
      <c r="G2239" s="6"/>
      <c r="H2239" s="5"/>
    </row>
    <row r="2240" spans="2:8" x14ac:dyDescent="0.2">
      <c r="B2240" s="1"/>
      <c r="C2240" s="3"/>
      <c r="D2240" s="3"/>
      <c r="E2240" s="3"/>
      <c r="F2240" s="3"/>
      <c r="G2240" s="4"/>
      <c r="H2240" s="5"/>
    </row>
    <row r="2241" spans="2:8" x14ac:dyDescent="0.2">
      <c r="B2241" s="1"/>
      <c r="C2241" s="3"/>
      <c r="D2241" s="3"/>
      <c r="E2241" s="3"/>
      <c r="F2241" s="3"/>
      <c r="G2241" s="4"/>
      <c r="H2241" s="5"/>
    </row>
    <row r="2242" spans="2:8" x14ac:dyDescent="0.2">
      <c r="B2242" s="1"/>
      <c r="C2242" s="3"/>
      <c r="D2242" s="3"/>
      <c r="E2242" s="3"/>
      <c r="F2242" s="3"/>
      <c r="G2242" s="4"/>
      <c r="H2242" s="5"/>
    </row>
    <row r="2243" spans="2:8" x14ac:dyDescent="0.2">
      <c r="B2243" s="1"/>
      <c r="C2243" s="3"/>
      <c r="D2243" s="3"/>
      <c r="E2243" s="3"/>
      <c r="F2243" s="3"/>
      <c r="G2243" s="4"/>
      <c r="H2243" s="5"/>
    </row>
    <row r="2244" spans="2:8" x14ac:dyDescent="0.2">
      <c r="B2244" s="1"/>
      <c r="C2244" s="3"/>
      <c r="D2244" s="3"/>
      <c r="E2244" s="3"/>
      <c r="F2244" s="3"/>
      <c r="G2244" s="4"/>
      <c r="H2244" s="5"/>
    </row>
    <row r="2245" spans="2:8" x14ac:dyDescent="0.2">
      <c r="B2245" s="1"/>
      <c r="C2245" s="3"/>
      <c r="D2245" s="3"/>
      <c r="E2245" s="3"/>
      <c r="F2245" s="3"/>
      <c r="G2245" s="4"/>
      <c r="H2245" s="5"/>
    </row>
    <row r="2246" spans="2:8" x14ac:dyDescent="0.2">
      <c r="B2246" s="1"/>
      <c r="C2246" s="3"/>
      <c r="D2246" s="3"/>
      <c r="E2246" s="3"/>
      <c r="F2246" s="3"/>
      <c r="G2246" s="6"/>
      <c r="H2246" s="5"/>
    </row>
    <row r="2247" spans="2:8" x14ac:dyDescent="0.2">
      <c r="B2247" s="1"/>
      <c r="C2247" s="3"/>
      <c r="D2247" s="3"/>
      <c r="E2247" s="3"/>
      <c r="F2247" s="3"/>
      <c r="G2247" s="6"/>
      <c r="H2247" s="5"/>
    </row>
    <row r="2248" spans="2:8" x14ac:dyDescent="0.2">
      <c r="B2248" s="1"/>
      <c r="C2248" s="3"/>
      <c r="D2248" s="3"/>
      <c r="E2248" s="3"/>
      <c r="F2248" s="3"/>
      <c r="G2248" s="4"/>
      <c r="H2248" s="5"/>
    </row>
    <row r="2249" spans="2:8" x14ac:dyDescent="0.2">
      <c r="B2249" s="1"/>
      <c r="C2249" s="3"/>
      <c r="D2249" s="3"/>
      <c r="E2249" s="3"/>
      <c r="F2249" s="3"/>
      <c r="G2249" s="4"/>
      <c r="H2249" s="5"/>
    </row>
    <row r="2250" spans="2:8" x14ac:dyDescent="0.2">
      <c r="B2250" s="1"/>
      <c r="C2250" s="3"/>
      <c r="D2250" s="3"/>
      <c r="E2250" s="3"/>
      <c r="F2250" s="3"/>
      <c r="G2250" s="4"/>
      <c r="H2250" s="5"/>
    </row>
    <row r="2251" spans="2:8" x14ac:dyDescent="0.2">
      <c r="B2251" s="1"/>
      <c r="C2251" s="3"/>
      <c r="D2251" s="3"/>
      <c r="E2251" s="3"/>
      <c r="F2251" s="3"/>
      <c r="G2251" s="6"/>
      <c r="H2251" s="5"/>
    </row>
    <row r="2252" spans="2:8" x14ac:dyDescent="0.2">
      <c r="B2252" s="1"/>
      <c r="C2252" s="3"/>
      <c r="D2252" s="3"/>
      <c r="E2252" s="3"/>
      <c r="F2252" s="3"/>
      <c r="G2252" s="4"/>
      <c r="H2252" s="5"/>
    </row>
    <row r="2253" spans="2:8" x14ac:dyDescent="0.2">
      <c r="B2253" s="1"/>
      <c r="C2253" s="3"/>
      <c r="D2253" s="3"/>
      <c r="E2253" s="3"/>
      <c r="F2253" s="3"/>
      <c r="G2253" s="4"/>
      <c r="H2253" s="5"/>
    </row>
    <row r="2254" spans="2:8" x14ac:dyDescent="0.2">
      <c r="B2254" s="1"/>
      <c r="C2254" s="3"/>
      <c r="D2254" s="3"/>
      <c r="E2254" s="3"/>
      <c r="F2254" s="3"/>
      <c r="G2254" s="4"/>
      <c r="H2254" s="5"/>
    </row>
    <row r="2255" spans="2:8" x14ac:dyDescent="0.2">
      <c r="B2255" s="1"/>
      <c r="C2255" s="3"/>
      <c r="D2255" s="3"/>
      <c r="E2255" s="3"/>
      <c r="F2255" s="3"/>
      <c r="G2255" s="6"/>
      <c r="H2255" s="5"/>
    </row>
    <row r="2256" spans="2:8" x14ac:dyDescent="0.2">
      <c r="B2256" s="1"/>
      <c r="C2256" s="3"/>
      <c r="D2256" s="3"/>
      <c r="E2256" s="3"/>
      <c r="F2256" s="3"/>
      <c r="G2256" s="4"/>
      <c r="H2256" s="5"/>
    </row>
    <row r="2257" spans="2:8" x14ac:dyDescent="0.2">
      <c r="B2257" s="1"/>
      <c r="C2257" s="3"/>
      <c r="D2257" s="3"/>
      <c r="E2257" s="3"/>
      <c r="F2257" s="3"/>
      <c r="G2257" s="4"/>
      <c r="H2257" s="5"/>
    </row>
    <row r="2258" spans="2:8" x14ac:dyDescent="0.2">
      <c r="B2258" s="1"/>
      <c r="C2258" s="3"/>
      <c r="D2258" s="3"/>
      <c r="E2258" s="3"/>
      <c r="F2258" s="3"/>
      <c r="G2258" s="4"/>
      <c r="H2258" s="5"/>
    </row>
    <row r="2259" spans="2:8" x14ac:dyDescent="0.2">
      <c r="B2259" s="1"/>
      <c r="C2259" s="3"/>
      <c r="D2259" s="3"/>
      <c r="E2259" s="3"/>
      <c r="F2259" s="3"/>
      <c r="G2259" s="4"/>
      <c r="H2259" s="5"/>
    </row>
    <row r="2260" spans="2:8" x14ac:dyDescent="0.2">
      <c r="B2260" s="1"/>
      <c r="C2260" s="3"/>
      <c r="D2260" s="3"/>
      <c r="E2260" s="3"/>
      <c r="F2260" s="3"/>
      <c r="G2260" s="4"/>
      <c r="H2260" s="5"/>
    </row>
    <row r="2261" spans="2:8" x14ac:dyDescent="0.2">
      <c r="B2261" s="1"/>
      <c r="C2261" s="3"/>
      <c r="D2261" s="3"/>
      <c r="E2261" s="3"/>
      <c r="F2261" s="3"/>
      <c r="G2261" s="4"/>
      <c r="H2261" s="5"/>
    </row>
    <row r="2262" spans="2:8" x14ac:dyDescent="0.2">
      <c r="B2262" s="1"/>
      <c r="C2262" s="3"/>
      <c r="D2262" s="3"/>
      <c r="E2262" s="3"/>
      <c r="F2262" s="3"/>
      <c r="G2262" s="4"/>
      <c r="H2262" s="5"/>
    </row>
    <row r="2263" spans="2:8" x14ac:dyDescent="0.2">
      <c r="B2263" s="1"/>
      <c r="C2263" s="3"/>
      <c r="D2263" s="3"/>
      <c r="E2263" s="3"/>
      <c r="F2263" s="3"/>
      <c r="G2263" s="4"/>
      <c r="H2263" s="5"/>
    </row>
    <row r="2264" spans="2:8" x14ac:dyDescent="0.2">
      <c r="B2264" s="1"/>
      <c r="C2264" s="3"/>
      <c r="D2264" s="3"/>
      <c r="E2264" s="3"/>
      <c r="F2264" s="3"/>
      <c r="G2264" s="4"/>
      <c r="H2264" s="5"/>
    </row>
    <row r="2265" spans="2:8" x14ac:dyDescent="0.2">
      <c r="B2265" s="1"/>
      <c r="C2265" s="3"/>
      <c r="D2265" s="3"/>
      <c r="E2265" s="3"/>
      <c r="F2265" s="3"/>
      <c r="G2265" s="6"/>
      <c r="H2265" s="5"/>
    </row>
    <row r="2266" spans="2:8" x14ac:dyDescent="0.2">
      <c r="B2266" s="1"/>
      <c r="C2266" s="3"/>
      <c r="D2266" s="3"/>
      <c r="E2266" s="3"/>
      <c r="F2266" s="3"/>
      <c r="G2266" s="6"/>
      <c r="H2266" s="5"/>
    </row>
    <row r="2267" spans="2:8" x14ac:dyDescent="0.2">
      <c r="B2267" s="1"/>
      <c r="C2267" s="3"/>
      <c r="D2267" s="3"/>
      <c r="E2267" s="3"/>
      <c r="F2267" s="3"/>
      <c r="G2267" s="4"/>
      <c r="H2267" s="5"/>
    </row>
    <row r="2268" spans="2:8" x14ac:dyDescent="0.2">
      <c r="B2268" s="1"/>
      <c r="C2268" s="3"/>
      <c r="D2268" s="3"/>
      <c r="E2268" s="3"/>
      <c r="F2268" s="3"/>
      <c r="G2268" s="4"/>
      <c r="H2268" s="5"/>
    </row>
    <row r="2269" spans="2:8" x14ac:dyDescent="0.2">
      <c r="B2269" s="1"/>
      <c r="C2269" s="3"/>
      <c r="D2269" s="3"/>
      <c r="E2269" s="3"/>
      <c r="F2269" s="3"/>
      <c r="G2269" s="4"/>
      <c r="H2269" s="5"/>
    </row>
    <row r="2270" spans="2:8" x14ac:dyDescent="0.2">
      <c r="B2270" s="1"/>
      <c r="C2270" s="3"/>
      <c r="D2270" s="3"/>
      <c r="E2270" s="3"/>
      <c r="F2270" s="3"/>
      <c r="G2270" s="6"/>
      <c r="H2270" s="5"/>
    </row>
    <row r="2271" spans="2:8" x14ac:dyDescent="0.2">
      <c r="B2271" s="1"/>
      <c r="C2271" s="3"/>
      <c r="D2271" s="3"/>
      <c r="E2271" s="3"/>
      <c r="F2271" s="3"/>
      <c r="G2271" s="4"/>
      <c r="H2271" s="5"/>
    </row>
    <row r="2272" spans="2:8" x14ac:dyDescent="0.2">
      <c r="B2272" s="1"/>
      <c r="C2272" s="3"/>
      <c r="D2272" s="3"/>
      <c r="E2272" s="3"/>
      <c r="F2272" s="3"/>
      <c r="G2272" s="4"/>
      <c r="H2272" s="5"/>
    </row>
    <row r="2273" spans="2:8" x14ac:dyDescent="0.2">
      <c r="B2273" s="1"/>
      <c r="C2273" s="3"/>
      <c r="D2273" s="3"/>
      <c r="E2273" s="3"/>
      <c r="F2273" s="3"/>
      <c r="G2273" s="4"/>
      <c r="H2273" s="5"/>
    </row>
    <row r="2274" spans="2:8" x14ac:dyDescent="0.2">
      <c r="B2274" s="1"/>
      <c r="C2274" s="3"/>
      <c r="D2274" s="3"/>
      <c r="E2274" s="3"/>
      <c r="F2274" s="3"/>
      <c r="G2274" s="6"/>
      <c r="H2274" s="5"/>
    </row>
    <row r="2275" spans="2:8" x14ac:dyDescent="0.2">
      <c r="B2275" s="1"/>
      <c r="C2275" s="3"/>
      <c r="D2275" s="3"/>
      <c r="E2275" s="3"/>
      <c r="F2275" s="3"/>
      <c r="G2275" s="6"/>
      <c r="H2275" s="5"/>
    </row>
    <row r="2276" spans="2:8" x14ac:dyDescent="0.2">
      <c r="B2276" s="1"/>
      <c r="C2276" s="3"/>
      <c r="D2276" s="3"/>
      <c r="E2276" s="3"/>
      <c r="F2276" s="3"/>
      <c r="G2276" s="4"/>
      <c r="H2276" s="5"/>
    </row>
    <row r="2277" spans="2:8" x14ac:dyDescent="0.2">
      <c r="B2277" s="1"/>
      <c r="C2277" s="3"/>
      <c r="D2277" s="3"/>
      <c r="E2277" s="3"/>
      <c r="F2277" s="3"/>
      <c r="G2277" s="4"/>
      <c r="H2277" s="5"/>
    </row>
    <row r="2278" spans="2:8" x14ac:dyDescent="0.2">
      <c r="B2278" s="1"/>
      <c r="C2278" s="3"/>
      <c r="D2278" s="3"/>
      <c r="E2278" s="3"/>
      <c r="F2278" s="3"/>
      <c r="G2278" s="4"/>
      <c r="H2278" s="5"/>
    </row>
    <row r="2279" spans="2:8" x14ac:dyDescent="0.2">
      <c r="B2279" s="1"/>
      <c r="C2279" s="3"/>
      <c r="D2279" s="3"/>
      <c r="E2279" s="3"/>
      <c r="F2279" s="3"/>
      <c r="G2279" s="6"/>
      <c r="H2279" s="5"/>
    </row>
    <row r="2280" spans="2:8" x14ac:dyDescent="0.2">
      <c r="B2280" s="1"/>
      <c r="C2280" s="3"/>
      <c r="D2280" s="3"/>
      <c r="E2280" s="3"/>
      <c r="F2280" s="3"/>
      <c r="G2280" s="4"/>
      <c r="H2280" s="5"/>
    </row>
    <row r="2281" spans="2:8" x14ac:dyDescent="0.2">
      <c r="B2281" s="1"/>
      <c r="C2281" s="3"/>
      <c r="D2281" s="3"/>
      <c r="E2281" s="3"/>
      <c r="F2281" s="3"/>
      <c r="G2281" s="4"/>
      <c r="H2281" s="5"/>
    </row>
    <row r="2282" spans="2:8" x14ac:dyDescent="0.2">
      <c r="B2282" s="1"/>
      <c r="C2282" s="3"/>
      <c r="D2282" s="3"/>
      <c r="E2282" s="3"/>
      <c r="F2282" s="3"/>
      <c r="G2282" s="4"/>
      <c r="H2282" s="5"/>
    </row>
    <row r="2283" spans="2:8" x14ac:dyDescent="0.2">
      <c r="B2283" s="1"/>
      <c r="C2283" s="3"/>
      <c r="D2283" s="3"/>
      <c r="E2283" s="3"/>
      <c r="F2283" s="3"/>
      <c r="G2283" s="4"/>
      <c r="H2283" s="5"/>
    </row>
    <row r="2284" spans="2:8" x14ac:dyDescent="0.2">
      <c r="B2284" s="1"/>
      <c r="C2284" s="3"/>
      <c r="D2284" s="3"/>
      <c r="E2284" s="3"/>
      <c r="F2284" s="3"/>
      <c r="G2284" s="4"/>
      <c r="H2284" s="5"/>
    </row>
    <row r="2285" spans="2:8" x14ac:dyDescent="0.2">
      <c r="B2285" s="1"/>
      <c r="C2285" s="3"/>
      <c r="D2285" s="3"/>
      <c r="E2285" s="3"/>
      <c r="F2285" s="3"/>
      <c r="G2285" s="4"/>
      <c r="H2285" s="5"/>
    </row>
    <row r="2286" spans="2:8" x14ac:dyDescent="0.2">
      <c r="B2286" s="1"/>
      <c r="C2286" s="3"/>
      <c r="D2286" s="3"/>
      <c r="E2286" s="3"/>
      <c r="F2286" s="3"/>
      <c r="G2286" s="4"/>
      <c r="H2286" s="5"/>
    </row>
    <row r="2287" spans="2:8" x14ac:dyDescent="0.2">
      <c r="B2287" s="1"/>
      <c r="C2287" s="3"/>
      <c r="D2287" s="3"/>
      <c r="E2287" s="3"/>
      <c r="F2287" s="3"/>
      <c r="G2287" s="6"/>
      <c r="H2287" s="5"/>
    </row>
    <row r="2288" spans="2:8" x14ac:dyDescent="0.2">
      <c r="B2288" s="1"/>
      <c r="C2288" s="3"/>
      <c r="D2288" s="3"/>
      <c r="E2288" s="3"/>
      <c r="F2288" s="3"/>
      <c r="G2288" s="4"/>
      <c r="H2288" s="5"/>
    </row>
    <row r="2289" spans="2:8" x14ac:dyDescent="0.2">
      <c r="B2289" s="1"/>
      <c r="C2289" s="3"/>
      <c r="D2289" s="3"/>
      <c r="E2289" s="3"/>
      <c r="F2289" s="3"/>
      <c r="G2289" s="4"/>
      <c r="H2289" s="5"/>
    </row>
    <row r="2290" spans="2:8" x14ac:dyDescent="0.2">
      <c r="B2290" s="1"/>
      <c r="C2290" s="3"/>
      <c r="D2290" s="3"/>
      <c r="E2290" s="3"/>
      <c r="F2290" s="3"/>
      <c r="G2290" s="4"/>
      <c r="H2290" s="5"/>
    </row>
    <row r="2291" spans="2:8" x14ac:dyDescent="0.2">
      <c r="B2291" s="1"/>
      <c r="C2291" s="3"/>
      <c r="D2291" s="3"/>
      <c r="E2291" s="3"/>
      <c r="F2291" s="3"/>
      <c r="G2291" s="4"/>
      <c r="H2291" s="5"/>
    </row>
    <row r="2292" spans="2:8" x14ac:dyDescent="0.2">
      <c r="B2292" s="1"/>
      <c r="C2292" s="3"/>
      <c r="D2292" s="3"/>
      <c r="E2292" s="3"/>
      <c r="F2292" s="3"/>
      <c r="G2292" s="4"/>
      <c r="H2292" s="5"/>
    </row>
    <row r="2293" spans="2:8" x14ac:dyDescent="0.2">
      <c r="B2293" s="1"/>
      <c r="C2293" s="3"/>
      <c r="D2293" s="3"/>
      <c r="E2293" s="3"/>
      <c r="F2293" s="3"/>
      <c r="G2293" s="4"/>
      <c r="H2293" s="5"/>
    </row>
    <row r="2294" spans="2:8" x14ac:dyDescent="0.2">
      <c r="B2294" s="1"/>
      <c r="C2294" s="3"/>
      <c r="D2294" s="3"/>
      <c r="E2294" s="3"/>
      <c r="F2294" s="3"/>
      <c r="G2294" s="4"/>
      <c r="H2294" s="5"/>
    </row>
    <row r="2295" spans="2:8" x14ac:dyDescent="0.2">
      <c r="B2295" s="1"/>
      <c r="C2295" s="3"/>
      <c r="D2295" s="3"/>
      <c r="E2295" s="3"/>
      <c r="F2295" s="3"/>
      <c r="G2295" s="4"/>
      <c r="H2295" s="5"/>
    </row>
    <row r="2296" spans="2:8" x14ac:dyDescent="0.2">
      <c r="B2296" s="1"/>
      <c r="C2296" s="3"/>
      <c r="D2296" s="3"/>
      <c r="E2296" s="3"/>
      <c r="F2296" s="3"/>
      <c r="G2296" s="6"/>
      <c r="H2296" s="5"/>
    </row>
    <row r="2297" spans="2:8" x14ac:dyDescent="0.2">
      <c r="B2297" s="1"/>
      <c r="C2297" s="3"/>
      <c r="D2297" s="3"/>
      <c r="E2297" s="3"/>
      <c r="F2297" s="3"/>
      <c r="G2297" s="4"/>
      <c r="H2297" s="5"/>
    </row>
    <row r="2298" spans="2:8" x14ac:dyDescent="0.2">
      <c r="B2298" s="1"/>
      <c r="C2298" s="3"/>
      <c r="D2298" s="3"/>
      <c r="E2298" s="3"/>
      <c r="F2298" s="3"/>
      <c r="G2298" s="4"/>
      <c r="H2298" s="5"/>
    </row>
    <row r="2299" spans="2:8" x14ac:dyDescent="0.2">
      <c r="B2299" s="1"/>
      <c r="C2299" s="3"/>
      <c r="D2299" s="3"/>
      <c r="E2299" s="3"/>
      <c r="F2299" s="3"/>
      <c r="G2299" s="4"/>
      <c r="H2299" s="5"/>
    </row>
    <row r="2300" spans="2:8" x14ac:dyDescent="0.2">
      <c r="B2300" s="1"/>
      <c r="C2300" s="3"/>
      <c r="D2300" s="3"/>
      <c r="E2300" s="3"/>
      <c r="F2300" s="3"/>
      <c r="G2300" s="4"/>
      <c r="H2300" s="5"/>
    </row>
    <row r="2301" spans="2:8" x14ac:dyDescent="0.2">
      <c r="B2301" s="1"/>
      <c r="C2301" s="3"/>
      <c r="D2301" s="3"/>
      <c r="E2301" s="3"/>
      <c r="F2301" s="3"/>
      <c r="G2301" s="4"/>
      <c r="H2301" s="5"/>
    </row>
    <row r="2302" spans="2:8" x14ac:dyDescent="0.2">
      <c r="B2302" s="1"/>
      <c r="C2302" s="3"/>
      <c r="D2302" s="3"/>
      <c r="E2302" s="3"/>
      <c r="F2302" s="3"/>
      <c r="G2302" s="6"/>
      <c r="H2302" s="5"/>
    </row>
    <row r="2303" spans="2:8" x14ac:dyDescent="0.2">
      <c r="B2303" s="1"/>
      <c r="C2303" s="3"/>
      <c r="D2303" s="3"/>
      <c r="E2303" s="3"/>
      <c r="F2303" s="3"/>
      <c r="G2303" s="4"/>
      <c r="H2303" s="5"/>
    </row>
    <row r="2304" spans="2:8" x14ac:dyDescent="0.2">
      <c r="B2304" s="1"/>
      <c r="C2304" s="3"/>
      <c r="D2304" s="3"/>
      <c r="E2304" s="3"/>
      <c r="F2304" s="3"/>
      <c r="G2304" s="4"/>
      <c r="H2304" s="5"/>
    </row>
    <row r="2305" spans="2:8" x14ac:dyDescent="0.2">
      <c r="B2305" s="1"/>
      <c r="C2305" s="3"/>
      <c r="D2305" s="3"/>
      <c r="E2305" s="3"/>
      <c r="F2305" s="3"/>
      <c r="G2305" s="6"/>
      <c r="H2305" s="5"/>
    </row>
    <row r="2306" spans="2:8" x14ac:dyDescent="0.2">
      <c r="B2306" s="1"/>
      <c r="C2306" s="3"/>
      <c r="D2306" s="3"/>
      <c r="E2306" s="3"/>
      <c r="F2306" s="3"/>
      <c r="G2306" s="4"/>
      <c r="H2306" s="5"/>
    </row>
    <row r="2307" spans="2:8" x14ac:dyDescent="0.2">
      <c r="B2307" s="1"/>
      <c r="C2307" s="3"/>
      <c r="D2307" s="3"/>
      <c r="E2307" s="3"/>
      <c r="F2307" s="3"/>
      <c r="G2307" s="4"/>
      <c r="H2307" s="5"/>
    </row>
    <row r="2308" spans="2:8" x14ac:dyDescent="0.2">
      <c r="B2308" s="1"/>
      <c r="C2308" s="3"/>
      <c r="D2308" s="3"/>
      <c r="E2308" s="3"/>
      <c r="F2308" s="3"/>
      <c r="G2308" s="4"/>
      <c r="H2308" s="5"/>
    </row>
    <row r="2309" spans="2:8" x14ac:dyDescent="0.2">
      <c r="B2309" s="1"/>
      <c r="C2309" s="3"/>
      <c r="D2309" s="3"/>
      <c r="E2309" s="3"/>
      <c r="F2309" s="3"/>
      <c r="G2309" s="4"/>
      <c r="H2309" s="5"/>
    </row>
    <row r="2310" spans="2:8" x14ac:dyDescent="0.2">
      <c r="B2310" s="1"/>
      <c r="C2310" s="3"/>
      <c r="D2310" s="3"/>
      <c r="E2310" s="3"/>
      <c r="F2310" s="3"/>
      <c r="G2310" s="4"/>
      <c r="H2310" s="5"/>
    </row>
    <row r="2311" spans="2:8" x14ac:dyDescent="0.2">
      <c r="B2311" s="1"/>
      <c r="C2311" s="3"/>
      <c r="D2311" s="3"/>
      <c r="E2311" s="3"/>
      <c r="F2311" s="3"/>
      <c r="G2311" s="6"/>
      <c r="H2311" s="5"/>
    </row>
    <row r="2312" spans="2:8" x14ac:dyDescent="0.2">
      <c r="B2312" s="1"/>
      <c r="C2312" s="3"/>
      <c r="D2312" s="3"/>
      <c r="E2312" s="3"/>
      <c r="F2312" s="3"/>
      <c r="G2312" s="4"/>
      <c r="H2312" s="5"/>
    </row>
    <row r="2313" spans="2:8" x14ac:dyDescent="0.2">
      <c r="B2313" s="1"/>
      <c r="C2313" s="3"/>
      <c r="D2313" s="3"/>
      <c r="E2313" s="3"/>
      <c r="F2313" s="3"/>
      <c r="G2313" s="6"/>
      <c r="H2313" s="5"/>
    </row>
    <row r="2314" spans="2:8" x14ac:dyDescent="0.2">
      <c r="B2314" s="1"/>
      <c r="C2314" s="3"/>
      <c r="D2314" s="3"/>
      <c r="E2314" s="3"/>
      <c r="F2314" s="3"/>
      <c r="G2314" s="4"/>
      <c r="H2314" s="5"/>
    </row>
    <row r="2315" spans="2:8" x14ac:dyDescent="0.2">
      <c r="B2315" s="1"/>
      <c r="C2315" s="3"/>
      <c r="D2315" s="3"/>
      <c r="E2315" s="3"/>
      <c r="F2315" s="3"/>
      <c r="G2315" s="4"/>
      <c r="H2315" s="5"/>
    </row>
    <row r="2316" spans="2:8" x14ac:dyDescent="0.2">
      <c r="B2316" s="1"/>
      <c r="C2316" s="3"/>
      <c r="D2316" s="3"/>
      <c r="E2316" s="3"/>
      <c r="F2316" s="3"/>
      <c r="G2316" s="4"/>
      <c r="H2316" s="5"/>
    </row>
    <row r="2317" spans="2:8" x14ac:dyDescent="0.2">
      <c r="B2317" s="1"/>
      <c r="C2317" s="3"/>
      <c r="D2317" s="3"/>
      <c r="E2317" s="3"/>
      <c r="F2317" s="3"/>
      <c r="G2317" s="4"/>
      <c r="H2317" s="5"/>
    </row>
    <row r="2318" spans="2:8" x14ac:dyDescent="0.2">
      <c r="B2318" s="1"/>
      <c r="C2318" s="3"/>
      <c r="D2318" s="3"/>
      <c r="E2318" s="3"/>
      <c r="F2318" s="3"/>
      <c r="G2318" s="4"/>
      <c r="H2318" s="5"/>
    </row>
    <row r="2319" spans="2:8" x14ac:dyDescent="0.2">
      <c r="B2319" s="1"/>
      <c r="C2319" s="3"/>
      <c r="D2319" s="3"/>
      <c r="E2319" s="3"/>
      <c r="F2319" s="3"/>
      <c r="G2319" s="4"/>
      <c r="H2319" s="5"/>
    </row>
    <row r="2320" spans="2:8" x14ac:dyDescent="0.2">
      <c r="B2320" s="1"/>
      <c r="C2320" s="3"/>
      <c r="D2320" s="3"/>
      <c r="E2320" s="3"/>
      <c r="F2320" s="3"/>
      <c r="G2320" s="4"/>
      <c r="H2320" s="5"/>
    </row>
    <row r="2321" spans="2:8" x14ac:dyDescent="0.2">
      <c r="B2321" s="1"/>
      <c r="C2321" s="3"/>
      <c r="D2321" s="3"/>
      <c r="E2321" s="3"/>
      <c r="F2321" s="3"/>
      <c r="G2321" s="6"/>
      <c r="H2321" s="5"/>
    </row>
    <row r="2322" spans="2:8" x14ac:dyDescent="0.2">
      <c r="B2322" s="1"/>
      <c r="C2322" s="3"/>
      <c r="D2322" s="3"/>
      <c r="E2322" s="3"/>
      <c r="F2322" s="3"/>
      <c r="G2322" s="4"/>
      <c r="H2322" s="5"/>
    </row>
    <row r="2323" spans="2:8" x14ac:dyDescent="0.2">
      <c r="B2323" s="1"/>
      <c r="C2323" s="3"/>
      <c r="D2323" s="3"/>
      <c r="E2323" s="3"/>
      <c r="F2323" s="3"/>
      <c r="G2323" s="4"/>
      <c r="H2323" s="5"/>
    </row>
    <row r="2324" spans="2:8" x14ac:dyDescent="0.2">
      <c r="B2324" s="1"/>
      <c r="C2324" s="3"/>
      <c r="D2324" s="3"/>
      <c r="E2324" s="3"/>
      <c r="F2324" s="3"/>
      <c r="G2324" s="4"/>
      <c r="H2324" s="5"/>
    </row>
    <row r="2325" spans="2:8" x14ac:dyDescent="0.2">
      <c r="B2325" s="1"/>
      <c r="C2325" s="3"/>
      <c r="D2325" s="3"/>
      <c r="E2325" s="3"/>
      <c r="F2325" s="3"/>
      <c r="G2325" s="4"/>
      <c r="H2325" s="5"/>
    </row>
    <row r="2326" spans="2:8" x14ac:dyDescent="0.2">
      <c r="B2326" s="1"/>
      <c r="C2326" s="3"/>
      <c r="D2326" s="3"/>
      <c r="E2326" s="3"/>
      <c r="F2326" s="3"/>
      <c r="G2326" s="4"/>
      <c r="H2326" s="5"/>
    </row>
    <row r="2327" spans="2:8" x14ac:dyDescent="0.2">
      <c r="B2327" s="1"/>
      <c r="C2327" s="3"/>
      <c r="D2327" s="3"/>
      <c r="E2327" s="3"/>
      <c r="F2327" s="3"/>
      <c r="G2327" s="4"/>
      <c r="H2327" s="5"/>
    </row>
    <row r="2328" spans="2:8" x14ac:dyDescent="0.2">
      <c r="B2328" s="1"/>
      <c r="C2328" s="3"/>
      <c r="D2328" s="3"/>
      <c r="E2328" s="3"/>
      <c r="F2328" s="3"/>
      <c r="G2328" s="6"/>
      <c r="H2328" s="5"/>
    </row>
    <row r="2329" spans="2:8" x14ac:dyDescent="0.2">
      <c r="B2329" s="1"/>
      <c r="C2329" s="3"/>
      <c r="D2329" s="3"/>
      <c r="E2329" s="3"/>
      <c r="F2329" s="3"/>
      <c r="G2329" s="6"/>
      <c r="H2329" s="5"/>
    </row>
    <row r="2330" spans="2:8" x14ac:dyDescent="0.2">
      <c r="B2330" s="1"/>
      <c r="C2330" s="3"/>
      <c r="D2330" s="3"/>
      <c r="E2330" s="3"/>
      <c r="F2330" s="3"/>
      <c r="G2330" s="6"/>
      <c r="H2330" s="5"/>
    </row>
    <row r="2331" spans="2:8" x14ac:dyDescent="0.2">
      <c r="B2331" s="1"/>
      <c r="C2331" s="3"/>
      <c r="D2331" s="3"/>
      <c r="E2331" s="3"/>
      <c r="F2331" s="3"/>
      <c r="G2331" s="4"/>
      <c r="H2331" s="5"/>
    </row>
    <row r="2332" spans="2:8" x14ac:dyDescent="0.2">
      <c r="B2332" s="1"/>
      <c r="C2332" s="3"/>
      <c r="D2332" s="3"/>
      <c r="E2332" s="3"/>
      <c r="F2332" s="3"/>
      <c r="G2332" s="4"/>
      <c r="H2332" s="5"/>
    </row>
    <row r="2333" spans="2:8" x14ac:dyDescent="0.2">
      <c r="B2333" s="1"/>
      <c r="C2333" s="3"/>
      <c r="D2333" s="3"/>
      <c r="E2333" s="3"/>
      <c r="F2333" s="3"/>
      <c r="G2333" s="4"/>
      <c r="H2333" s="5"/>
    </row>
    <row r="2334" spans="2:8" x14ac:dyDescent="0.2">
      <c r="B2334" s="1"/>
      <c r="C2334" s="3"/>
      <c r="D2334" s="3"/>
      <c r="E2334" s="3"/>
      <c r="F2334" s="3"/>
      <c r="G2334" s="4"/>
      <c r="H2334" s="5"/>
    </row>
    <row r="2335" spans="2:8" x14ac:dyDescent="0.2">
      <c r="B2335" s="1"/>
      <c r="C2335" s="3"/>
      <c r="D2335" s="3"/>
      <c r="E2335" s="3"/>
      <c r="F2335" s="3"/>
      <c r="G2335" s="4"/>
      <c r="H2335" s="5"/>
    </row>
    <row r="2336" spans="2:8" x14ac:dyDescent="0.2">
      <c r="B2336" s="1"/>
      <c r="C2336" s="3"/>
      <c r="D2336" s="3"/>
      <c r="E2336" s="3"/>
      <c r="F2336" s="3"/>
      <c r="G2336" s="4"/>
      <c r="H2336" s="5"/>
    </row>
    <row r="2337" spans="2:8" x14ac:dyDescent="0.2">
      <c r="B2337" s="1"/>
      <c r="C2337" s="3"/>
      <c r="D2337" s="3"/>
      <c r="E2337" s="3"/>
      <c r="F2337" s="3"/>
      <c r="G2337" s="4"/>
      <c r="H2337" s="5"/>
    </row>
    <row r="2338" spans="2:8" x14ac:dyDescent="0.2">
      <c r="B2338" s="1"/>
      <c r="C2338" s="3"/>
      <c r="D2338" s="3"/>
      <c r="E2338" s="3"/>
      <c r="F2338" s="3"/>
      <c r="G2338" s="4"/>
      <c r="H2338" s="5"/>
    </row>
    <row r="2339" spans="2:8" x14ac:dyDescent="0.2">
      <c r="B2339" s="1"/>
      <c r="C2339" s="3"/>
      <c r="D2339" s="3"/>
      <c r="E2339" s="3"/>
      <c r="F2339" s="3"/>
      <c r="G2339" s="4"/>
      <c r="H2339" s="5"/>
    </row>
    <row r="2340" spans="2:8" x14ac:dyDescent="0.2">
      <c r="B2340" s="1"/>
      <c r="C2340" s="3"/>
      <c r="D2340" s="3"/>
      <c r="E2340" s="3"/>
      <c r="F2340" s="3"/>
      <c r="G2340" s="4"/>
      <c r="H2340" s="5"/>
    </row>
    <row r="2341" spans="2:8" x14ac:dyDescent="0.2">
      <c r="B2341" s="1"/>
      <c r="C2341" s="3"/>
      <c r="D2341" s="3"/>
      <c r="E2341" s="3"/>
      <c r="F2341" s="3"/>
      <c r="G2341" s="4"/>
      <c r="H2341" s="5"/>
    </row>
    <row r="2342" spans="2:8" x14ac:dyDescent="0.2">
      <c r="B2342" s="1"/>
      <c r="C2342" s="3"/>
      <c r="D2342" s="3"/>
      <c r="E2342" s="3"/>
      <c r="F2342" s="3"/>
      <c r="G2342" s="4"/>
      <c r="H2342" s="5"/>
    </row>
    <row r="2343" spans="2:8" x14ac:dyDescent="0.2">
      <c r="B2343" s="1"/>
      <c r="C2343" s="3"/>
      <c r="D2343" s="3"/>
      <c r="E2343" s="3"/>
      <c r="F2343" s="3"/>
      <c r="G2343" s="4"/>
      <c r="H2343" s="5"/>
    </row>
    <row r="2344" spans="2:8" x14ac:dyDescent="0.2">
      <c r="B2344" s="1"/>
      <c r="C2344" s="3"/>
      <c r="D2344" s="3"/>
      <c r="E2344" s="3"/>
      <c r="F2344" s="3"/>
      <c r="G2344" s="4"/>
      <c r="H2344" s="5"/>
    </row>
    <row r="2345" spans="2:8" x14ac:dyDescent="0.2">
      <c r="B2345" s="1"/>
      <c r="C2345" s="3"/>
      <c r="D2345" s="3"/>
      <c r="E2345" s="3"/>
      <c r="F2345" s="3"/>
      <c r="G2345" s="4"/>
      <c r="H2345" s="5"/>
    </row>
    <row r="2346" spans="2:8" x14ac:dyDescent="0.2">
      <c r="B2346" s="1"/>
      <c r="C2346" s="3"/>
      <c r="D2346" s="3"/>
      <c r="E2346" s="3"/>
      <c r="F2346" s="3"/>
      <c r="G2346" s="4"/>
      <c r="H2346" s="5"/>
    </row>
    <row r="2347" spans="2:8" x14ac:dyDescent="0.2">
      <c r="B2347" s="1"/>
      <c r="C2347" s="3"/>
      <c r="D2347" s="3"/>
      <c r="E2347" s="3"/>
      <c r="F2347" s="3"/>
      <c r="G2347" s="4"/>
      <c r="H2347" s="5"/>
    </row>
    <row r="2348" spans="2:8" x14ac:dyDescent="0.2">
      <c r="B2348" s="1"/>
      <c r="C2348" s="3"/>
      <c r="D2348" s="3"/>
      <c r="E2348" s="3"/>
      <c r="F2348" s="3"/>
      <c r="G2348" s="4"/>
      <c r="H2348" s="5"/>
    </row>
    <row r="2349" spans="2:8" x14ac:dyDescent="0.2">
      <c r="B2349" s="1"/>
      <c r="C2349" s="3"/>
      <c r="D2349" s="3"/>
      <c r="E2349" s="3"/>
      <c r="F2349" s="3"/>
      <c r="G2349" s="4"/>
      <c r="H2349" s="5"/>
    </row>
    <row r="2350" spans="2:8" x14ac:dyDescent="0.2">
      <c r="B2350" s="1"/>
      <c r="C2350" s="3"/>
      <c r="D2350" s="3"/>
      <c r="E2350" s="3"/>
      <c r="F2350" s="3"/>
      <c r="G2350" s="4"/>
      <c r="H2350" s="5"/>
    </row>
    <row r="2351" spans="2:8" x14ac:dyDescent="0.2">
      <c r="B2351" s="1"/>
      <c r="C2351" s="3"/>
      <c r="D2351" s="3"/>
      <c r="E2351" s="3"/>
      <c r="F2351" s="3"/>
      <c r="G2351" s="4"/>
      <c r="H2351" s="5"/>
    </row>
    <row r="2352" spans="2:8" x14ac:dyDescent="0.2">
      <c r="B2352" s="1"/>
      <c r="C2352" s="3"/>
      <c r="D2352" s="3"/>
      <c r="E2352" s="3"/>
      <c r="F2352" s="3"/>
      <c r="G2352" s="4"/>
      <c r="H2352" s="5"/>
    </row>
    <row r="2353" spans="2:8" x14ac:dyDescent="0.2">
      <c r="B2353" s="1"/>
      <c r="C2353" s="3"/>
      <c r="D2353" s="3"/>
      <c r="E2353" s="3"/>
      <c r="F2353" s="3"/>
      <c r="G2353" s="4"/>
      <c r="H2353" s="5"/>
    </row>
    <row r="2354" spans="2:8" x14ac:dyDescent="0.2">
      <c r="B2354" s="1"/>
      <c r="C2354" s="3"/>
      <c r="D2354" s="3"/>
      <c r="E2354" s="3"/>
      <c r="F2354" s="3"/>
      <c r="G2354" s="4"/>
      <c r="H2354" s="5"/>
    </row>
    <row r="2355" spans="2:8" x14ac:dyDescent="0.2">
      <c r="B2355" s="1"/>
      <c r="C2355" s="3"/>
      <c r="D2355" s="3"/>
      <c r="E2355" s="3"/>
      <c r="F2355" s="3"/>
      <c r="G2355" s="4"/>
      <c r="H2355" s="5"/>
    </row>
    <row r="2356" spans="2:8" x14ac:dyDescent="0.2">
      <c r="B2356" s="1"/>
      <c r="C2356" s="3"/>
      <c r="D2356" s="3"/>
      <c r="E2356" s="3"/>
      <c r="F2356" s="3"/>
      <c r="G2356" s="4"/>
      <c r="H2356" s="5"/>
    </row>
    <row r="2357" spans="2:8" x14ac:dyDescent="0.2">
      <c r="B2357" s="1"/>
      <c r="C2357" s="3"/>
      <c r="D2357" s="3"/>
      <c r="E2357" s="3"/>
      <c r="F2357" s="3"/>
      <c r="G2357" s="4"/>
      <c r="H2357" s="5"/>
    </row>
    <row r="2358" spans="2:8" x14ac:dyDescent="0.2">
      <c r="B2358" s="1"/>
      <c r="C2358" s="3"/>
      <c r="D2358" s="3"/>
      <c r="E2358" s="3"/>
      <c r="F2358" s="3"/>
      <c r="G2358" s="4"/>
      <c r="H2358" s="5"/>
    </row>
    <row r="2359" spans="2:8" x14ac:dyDescent="0.2">
      <c r="B2359" s="1"/>
      <c r="C2359" s="3"/>
      <c r="D2359" s="3"/>
      <c r="E2359" s="3"/>
      <c r="F2359" s="3"/>
      <c r="G2359" s="6"/>
      <c r="H2359" s="5"/>
    </row>
    <row r="2360" spans="2:8" x14ac:dyDescent="0.2">
      <c r="B2360" s="1"/>
      <c r="C2360" s="3"/>
      <c r="D2360" s="3"/>
      <c r="E2360" s="3"/>
      <c r="F2360" s="3"/>
      <c r="G2360" s="4"/>
      <c r="H2360" s="5"/>
    </row>
    <row r="2361" spans="2:8" x14ac:dyDescent="0.2">
      <c r="B2361" s="1"/>
      <c r="C2361" s="3"/>
      <c r="D2361" s="3"/>
      <c r="E2361" s="3"/>
      <c r="F2361" s="3"/>
      <c r="G2361" s="4"/>
      <c r="H2361" s="5"/>
    </row>
    <row r="2362" spans="2:8" x14ac:dyDescent="0.2">
      <c r="B2362" s="1"/>
      <c r="C2362" s="3"/>
      <c r="D2362" s="3"/>
      <c r="E2362" s="3"/>
      <c r="F2362" s="3"/>
      <c r="G2362" s="4"/>
      <c r="H2362" s="5"/>
    </row>
    <row r="2363" spans="2:8" x14ac:dyDescent="0.2">
      <c r="B2363" s="1"/>
      <c r="C2363" s="3"/>
      <c r="D2363" s="3"/>
      <c r="E2363" s="3"/>
      <c r="F2363" s="3"/>
      <c r="G2363" s="4"/>
      <c r="H2363" s="5"/>
    </row>
    <row r="2364" spans="2:8" x14ac:dyDescent="0.2">
      <c r="B2364" s="1"/>
      <c r="C2364" s="3"/>
      <c r="D2364" s="3"/>
      <c r="E2364" s="3"/>
      <c r="F2364" s="3"/>
      <c r="G2364" s="4"/>
      <c r="H2364" s="5"/>
    </row>
    <row r="2365" spans="2:8" x14ac:dyDescent="0.2">
      <c r="B2365" s="1"/>
      <c r="C2365" s="3"/>
      <c r="D2365" s="3"/>
      <c r="E2365" s="3"/>
      <c r="F2365" s="3"/>
      <c r="G2365" s="4"/>
      <c r="H2365" s="5"/>
    </row>
    <row r="2366" spans="2:8" x14ac:dyDescent="0.2">
      <c r="B2366" s="1"/>
      <c r="C2366" s="3"/>
      <c r="D2366" s="3"/>
      <c r="E2366" s="3"/>
      <c r="F2366" s="3"/>
      <c r="G2366" s="4"/>
      <c r="H2366" s="5"/>
    </row>
    <row r="2367" spans="2:8" x14ac:dyDescent="0.2">
      <c r="B2367" s="1"/>
      <c r="C2367" s="3"/>
      <c r="D2367" s="3"/>
      <c r="E2367" s="3"/>
      <c r="F2367" s="3"/>
      <c r="G2367" s="4"/>
      <c r="H2367" s="5"/>
    </row>
    <row r="2368" spans="2:8" x14ac:dyDescent="0.2">
      <c r="B2368" s="1"/>
      <c r="C2368" s="3"/>
      <c r="D2368" s="3"/>
      <c r="E2368" s="3"/>
      <c r="F2368" s="3"/>
      <c r="G2368" s="4"/>
      <c r="H2368" s="5"/>
    </row>
    <row r="2369" spans="2:8" x14ac:dyDescent="0.2">
      <c r="B2369" s="1"/>
      <c r="C2369" s="3"/>
      <c r="D2369" s="3"/>
      <c r="E2369" s="3"/>
      <c r="F2369" s="3"/>
      <c r="G2369" s="4"/>
      <c r="H2369" s="5"/>
    </row>
    <row r="2370" spans="2:8" x14ac:dyDescent="0.2">
      <c r="B2370" s="1"/>
      <c r="C2370" s="3"/>
      <c r="D2370" s="3"/>
      <c r="E2370" s="3"/>
      <c r="F2370" s="3"/>
      <c r="G2370" s="4"/>
      <c r="H2370" s="5"/>
    </row>
    <row r="2371" spans="2:8" x14ac:dyDescent="0.2">
      <c r="B2371" s="1"/>
      <c r="C2371" s="3"/>
      <c r="D2371" s="3"/>
      <c r="E2371" s="3"/>
      <c r="F2371" s="3"/>
      <c r="G2371" s="6"/>
      <c r="H2371" s="5"/>
    </row>
    <row r="2372" spans="2:8" x14ac:dyDescent="0.2">
      <c r="B2372" s="1"/>
      <c r="C2372" s="3"/>
      <c r="D2372" s="3"/>
      <c r="E2372" s="3"/>
      <c r="F2372" s="3"/>
      <c r="G2372" s="4"/>
      <c r="H2372" s="5"/>
    </row>
    <row r="2373" spans="2:8" x14ac:dyDescent="0.2">
      <c r="B2373" s="1"/>
      <c r="C2373" s="3"/>
      <c r="D2373" s="3"/>
      <c r="E2373" s="3"/>
      <c r="F2373" s="3"/>
      <c r="G2373" s="4"/>
      <c r="H2373" s="5"/>
    </row>
    <row r="2374" spans="2:8" x14ac:dyDescent="0.2">
      <c r="B2374" s="1"/>
      <c r="C2374" s="3"/>
      <c r="D2374" s="3"/>
      <c r="E2374" s="3"/>
      <c r="F2374" s="3"/>
      <c r="G2374" s="4"/>
      <c r="H2374" s="5"/>
    </row>
    <row r="2375" spans="2:8" x14ac:dyDescent="0.2">
      <c r="B2375" s="1"/>
      <c r="C2375" s="3"/>
      <c r="D2375" s="3"/>
      <c r="E2375" s="3"/>
      <c r="F2375" s="3"/>
      <c r="G2375" s="6"/>
      <c r="H2375" s="5"/>
    </row>
    <row r="2376" spans="2:8" x14ac:dyDescent="0.2">
      <c r="B2376" s="1"/>
      <c r="C2376" s="3"/>
      <c r="D2376" s="3"/>
      <c r="E2376" s="3"/>
      <c r="F2376" s="3"/>
      <c r="G2376" s="4"/>
      <c r="H2376" s="5"/>
    </row>
    <row r="2377" spans="2:8" x14ac:dyDescent="0.2">
      <c r="B2377" s="1"/>
      <c r="C2377" s="3"/>
      <c r="D2377" s="3"/>
      <c r="E2377" s="3"/>
      <c r="F2377" s="3"/>
      <c r="G2377" s="4"/>
      <c r="H2377" s="5"/>
    </row>
    <row r="2378" spans="2:8" x14ac:dyDescent="0.2">
      <c r="B2378" s="1"/>
      <c r="C2378" s="3"/>
      <c r="D2378" s="3"/>
      <c r="E2378" s="3"/>
      <c r="F2378" s="3"/>
      <c r="G2378" s="4"/>
      <c r="H2378" s="5"/>
    </row>
    <row r="2379" spans="2:8" x14ac:dyDescent="0.2">
      <c r="B2379" s="1"/>
      <c r="C2379" s="3"/>
      <c r="D2379" s="3"/>
      <c r="E2379" s="3"/>
      <c r="F2379" s="3"/>
      <c r="G2379" s="4"/>
      <c r="H2379" s="5"/>
    </row>
    <row r="2380" spans="2:8" x14ac:dyDescent="0.2">
      <c r="B2380" s="1"/>
      <c r="C2380" s="3"/>
      <c r="D2380" s="3"/>
      <c r="E2380" s="3"/>
      <c r="F2380" s="3"/>
      <c r="G2380" s="4"/>
      <c r="H2380" s="5"/>
    </row>
    <row r="2381" spans="2:8" x14ac:dyDescent="0.2">
      <c r="B2381" s="1"/>
      <c r="C2381" s="3"/>
      <c r="D2381" s="3"/>
      <c r="E2381" s="3"/>
      <c r="F2381" s="3"/>
      <c r="G2381" s="4"/>
      <c r="H2381" s="5"/>
    </row>
    <row r="2382" spans="2:8" x14ac:dyDescent="0.2">
      <c r="B2382" s="1"/>
      <c r="C2382" s="3"/>
      <c r="D2382" s="3"/>
      <c r="E2382" s="3"/>
      <c r="F2382" s="3"/>
      <c r="G2382" s="4"/>
      <c r="H2382" s="5"/>
    </row>
    <row r="2383" spans="2:8" x14ac:dyDescent="0.2">
      <c r="B2383" s="1"/>
      <c r="C2383" s="3"/>
      <c r="D2383" s="3"/>
      <c r="E2383" s="3"/>
      <c r="F2383" s="3"/>
      <c r="G2383" s="4"/>
      <c r="H2383" s="5"/>
    </row>
    <row r="2384" spans="2:8" x14ac:dyDescent="0.2">
      <c r="B2384" s="1"/>
      <c r="C2384" s="3"/>
      <c r="D2384" s="3"/>
      <c r="E2384" s="3"/>
      <c r="F2384" s="3"/>
      <c r="G2384" s="4"/>
      <c r="H2384" s="5"/>
    </row>
    <row r="2385" spans="2:8" x14ac:dyDescent="0.2">
      <c r="B2385" s="1"/>
      <c r="C2385" s="3"/>
      <c r="D2385" s="3"/>
      <c r="E2385" s="3"/>
      <c r="F2385" s="3"/>
      <c r="G2385" s="4"/>
      <c r="H2385" s="5"/>
    </row>
    <row r="2386" spans="2:8" x14ac:dyDescent="0.2">
      <c r="B2386" s="1"/>
      <c r="C2386" s="3"/>
      <c r="D2386" s="3"/>
      <c r="E2386" s="3"/>
      <c r="F2386" s="3"/>
      <c r="G2386" s="4"/>
      <c r="H2386" s="5"/>
    </row>
    <row r="2387" spans="2:8" x14ac:dyDescent="0.2">
      <c r="B2387" s="1"/>
      <c r="C2387" s="3"/>
      <c r="D2387" s="3"/>
      <c r="E2387" s="3"/>
      <c r="F2387" s="3"/>
      <c r="G2387" s="4"/>
      <c r="H2387" s="5"/>
    </row>
    <row r="2388" spans="2:8" x14ac:dyDescent="0.2">
      <c r="B2388" s="1"/>
      <c r="C2388" s="3"/>
      <c r="D2388" s="3"/>
      <c r="E2388" s="3"/>
      <c r="F2388" s="3"/>
      <c r="G2388" s="6"/>
      <c r="H2388" s="5"/>
    </row>
    <row r="2389" spans="2:8" x14ac:dyDescent="0.2">
      <c r="B2389" s="1"/>
      <c r="C2389" s="3"/>
      <c r="D2389" s="3"/>
      <c r="E2389" s="3"/>
      <c r="F2389" s="3"/>
      <c r="G2389" s="4"/>
      <c r="H2389" s="5"/>
    </row>
    <row r="2390" spans="2:8" x14ac:dyDescent="0.2">
      <c r="B2390" s="1"/>
      <c r="C2390" s="3"/>
      <c r="D2390" s="3"/>
      <c r="E2390" s="3"/>
      <c r="F2390" s="3"/>
      <c r="G2390" s="4"/>
      <c r="H2390" s="5"/>
    </row>
    <row r="2391" spans="2:8" x14ac:dyDescent="0.2">
      <c r="B2391" s="1"/>
      <c r="C2391" s="3"/>
      <c r="D2391" s="3"/>
      <c r="E2391" s="3"/>
      <c r="F2391" s="3"/>
      <c r="G2391" s="4"/>
      <c r="H2391" s="5"/>
    </row>
    <row r="2392" spans="2:8" x14ac:dyDescent="0.2">
      <c r="B2392" s="1"/>
      <c r="C2392" s="3"/>
      <c r="D2392" s="3"/>
      <c r="E2392" s="3"/>
      <c r="F2392" s="3"/>
      <c r="G2392" s="4"/>
      <c r="H2392" s="5"/>
    </row>
    <row r="2393" spans="2:8" x14ac:dyDescent="0.2">
      <c r="B2393" s="1"/>
      <c r="C2393" s="3"/>
      <c r="D2393" s="3"/>
      <c r="E2393" s="3"/>
      <c r="F2393" s="3"/>
      <c r="G2393" s="6"/>
      <c r="H2393" s="5"/>
    </row>
    <row r="2394" spans="2:8" x14ac:dyDescent="0.2">
      <c r="B2394" s="1"/>
      <c r="C2394" s="3"/>
      <c r="D2394" s="3"/>
      <c r="E2394" s="3"/>
      <c r="F2394" s="3"/>
      <c r="G2394" s="4"/>
      <c r="H2394" s="5"/>
    </row>
    <row r="2395" spans="2:8" x14ac:dyDescent="0.2">
      <c r="B2395" s="1"/>
      <c r="C2395" s="3"/>
      <c r="D2395" s="3"/>
      <c r="E2395" s="3"/>
      <c r="F2395" s="3"/>
      <c r="G2395" s="6"/>
      <c r="H2395" s="5"/>
    </row>
    <row r="2396" spans="2:8" x14ac:dyDescent="0.2">
      <c r="B2396" s="1"/>
      <c r="C2396" s="3"/>
      <c r="D2396" s="3"/>
      <c r="E2396" s="3"/>
      <c r="F2396" s="3"/>
      <c r="G2396" s="4"/>
      <c r="H2396" s="5"/>
    </row>
    <row r="2397" spans="2:8" x14ac:dyDescent="0.2">
      <c r="B2397" s="1"/>
      <c r="C2397" s="3"/>
      <c r="D2397" s="3"/>
      <c r="E2397" s="3"/>
      <c r="F2397" s="3"/>
      <c r="G2397" s="4"/>
      <c r="H2397" s="5"/>
    </row>
    <row r="2398" spans="2:8" x14ac:dyDescent="0.2">
      <c r="B2398" s="1"/>
      <c r="C2398" s="3"/>
      <c r="D2398" s="3"/>
      <c r="E2398" s="3"/>
      <c r="F2398" s="3"/>
      <c r="G2398" s="4"/>
      <c r="H2398" s="5"/>
    </row>
    <row r="2399" spans="2:8" x14ac:dyDescent="0.2">
      <c r="B2399" s="1"/>
      <c r="C2399" s="3"/>
      <c r="D2399" s="3"/>
      <c r="E2399" s="3"/>
      <c r="F2399" s="3"/>
      <c r="G2399" s="4"/>
      <c r="H2399" s="5"/>
    </row>
    <row r="2400" spans="2:8" x14ac:dyDescent="0.2">
      <c r="B2400" s="1"/>
      <c r="C2400" s="3"/>
      <c r="D2400" s="3"/>
      <c r="E2400" s="3"/>
      <c r="F2400" s="3"/>
      <c r="G2400" s="6"/>
      <c r="H2400" s="5"/>
    </row>
    <row r="2401" spans="2:8" x14ac:dyDescent="0.2">
      <c r="B2401" s="1"/>
      <c r="C2401" s="3"/>
      <c r="D2401" s="3"/>
      <c r="E2401" s="3"/>
      <c r="F2401" s="3"/>
      <c r="G2401" s="6"/>
      <c r="H2401" s="5"/>
    </row>
    <row r="2402" spans="2:8" x14ac:dyDescent="0.2">
      <c r="B2402" s="1"/>
      <c r="C2402" s="3"/>
      <c r="D2402" s="3"/>
      <c r="E2402" s="3"/>
      <c r="F2402" s="3"/>
      <c r="G2402" s="4"/>
      <c r="H2402" s="5"/>
    </row>
    <row r="2403" spans="2:8" x14ac:dyDescent="0.2">
      <c r="B2403" s="1"/>
      <c r="C2403" s="3"/>
      <c r="D2403" s="3"/>
      <c r="E2403" s="3"/>
      <c r="F2403" s="3"/>
      <c r="G2403" s="6"/>
      <c r="H2403" s="5"/>
    </row>
    <row r="2404" spans="2:8" x14ac:dyDescent="0.2">
      <c r="B2404" s="1"/>
      <c r="C2404" s="3"/>
      <c r="D2404" s="3"/>
      <c r="E2404" s="3"/>
      <c r="F2404" s="3"/>
      <c r="G2404" s="4"/>
      <c r="H2404" s="5"/>
    </row>
    <row r="2405" spans="2:8" x14ac:dyDescent="0.2">
      <c r="B2405" s="1"/>
      <c r="C2405" s="3"/>
      <c r="D2405" s="3"/>
      <c r="E2405" s="3"/>
      <c r="F2405" s="3"/>
      <c r="G2405" s="4"/>
      <c r="H2405" s="5"/>
    </row>
    <row r="2406" spans="2:8" x14ac:dyDescent="0.2">
      <c r="B2406" s="1"/>
      <c r="C2406" s="3"/>
      <c r="D2406" s="3"/>
      <c r="E2406" s="3"/>
      <c r="F2406" s="3"/>
      <c r="G2406" s="4"/>
      <c r="H2406" s="5"/>
    </row>
    <row r="2407" spans="2:8" x14ac:dyDescent="0.2">
      <c r="B2407" s="1"/>
      <c r="C2407" s="3"/>
      <c r="D2407" s="3"/>
      <c r="E2407" s="3"/>
      <c r="F2407" s="3"/>
      <c r="G2407" s="4"/>
      <c r="H2407" s="5"/>
    </row>
    <row r="2408" spans="2:8" x14ac:dyDescent="0.2">
      <c r="B2408" s="1"/>
      <c r="C2408" s="3"/>
      <c r="D2408" s="3"/>
      <c r="E2408" s="3"/>
      <c r="F2408" s="3"/>
      <c r="G2408" s="4"/>
      <c r="H2408" s="5"/>
    </row>
    <row r="2409" spans="2:8" x14ac:dyDescent="0.2">
      <c r="B2409" s="1"/>
      <c r="C2409" s="3"/>
      <c r="D2409" s="3"/>
      <c r="E2409" s="3"/>
      <c r="F2409" s="3"/>
      <c r="G2409" s="4"/>
      <c r="H2409" s="5"/>
    </row>
    <row r="2410" spans="2:8" x14ac:dyDescent="0.2">
      <c r="B2410" s="1"/>
      <c r="C2410" s="3"/>
      <c r="D2410" s="3"/>
      <c r="E2410" s="3"/>
      <c r="F2410" s="3"/>
      <c r="G2410" s="4"/>
      <c r="H2410" s="5"/>
    </row>
    <row r="2411" spans="2:8" x14ac:dyDescent="0.2">
      <c r="B2411" s="1"/>
      <c r="C2411" s="3"/>
      <c r="D2411" s="3"/>
      <c r="E2411" s="3"/>
      <c r="F2411" s="3"/>
      <c r="G2411" s="4"/>
      <c r="H2411" s="5"/>
    </row>
    <row r="2412" spans="2:8" x14ac:dyDescent="0.2">
      <c r="B2412" s="1"/>
      <c r="C2412" s="3"/>
      <c r="D2412" s="3"/>
      <c r="E2412" s="3"/>
      <c r="F2412" s="3"/>
      <c r="G2412" s="6"/>
      <c r="H2412" s="5"/>
    </row>
    <row r="2413" spans="2:8" x14ac:dyDescent="0.2">
      <c r="B2413" s="1"/>
      <c r="C2413" s="3"/>
      <c r="D2413" s="3"/>
      <c r="E2413" s="3"/>
      <c r="F2413" s="3"/>
      <c r="G2413" s="4"/>
      <c r="H2413" s="5"/>
    </row>
    <row r="2414" spans="2:8" x14ac:dyDescent="0.2">
      <c r="B2414" s="1"/>
      <c r="C2414" s="3"/>
      <c r="D2414" s="3"/>
      <c r="E2414" s="3"/>
      <c r="F2414" s="3"/>
      <c r="G2414" s="4"/>
      <c r="H2414" s="5"/>
    </row>
    <row r="2415" spans="2:8" x14ac:dyDescent="0.2">
      <c r="B2415" s="1"/>
      <c r="C2415" s="3"/>
      <c r="D2415" s="3"/>
      <c r="E2415" s="3"/>
      <c r="F2415" s="3"/>
      <c r="G2415" s="4"/>
      <c r="H2415" s="5"/>
    </row>
    <row r="2416" spans="2:8" x14ac:dyDescent="0.2">
      <c r="B2416" s="1"/>
      <c r="C2416" s="3"/>
      <c r="D2416" s="3"/>
      <c r="E2416" s="3"/>
      <c r="F2416" s="3"/>
      <c r="G2416" s="4"/>
      <c r="H2416" s="5"/>
    </row>
    <row r="2417" spans="2:8" x14ac:dyDescent="0.2">
      <c r="B2417" s="1"/>
      <c r="C2417" s="3"/>
      <c r="D2417" s="3"/>
      <c r="E2417" s="3"/>
      <c r="F2417" s="3"/>
      <c r="G2417" s="4"/>
      <c r="H2417" s="5"/>
    </row>
    <row r="2418" spans="2:8" x14ac:dyDescent="0.2">
      <c r="B2418" s="1"/>
      <c r="C2418" s="3"/>
      <c r="D2418" s="3"/>
      <c r="E2418" s="3"/>
      <c r="F2418" s="3"/>
      <c r="G2418" s="4"/>
      <c r="H2418" s="5"/>
    </row>
    <row r="2419" spans="2:8" x14ac:dyDescent="0.2">
      <c r="B2419" s="1"/>
      <c r="C2419" s="3"/>
      <c r="D2419" s="3"/>
      <c r="E2419" s="3"/>
      <c r="F2419" s="3"/>
      <c r="G2419" s="4"/>
      <c r="H2419" s="5"/>
    </row>
    <row r="2420" spans="2:8" x14ac:dyDescent="0.2">
      <c r="B2420" s="1"/>
      <c r="C2420" s="3"/>
      <c r="D2420" s="3"/>
      <c r="E2420" s="3"/>
      <c r="F2420" s="3"/>
      <c r="G2420" s="4"/>
      <c r="H2420" s="5"/>
    </row>
    <row r="2421" spans="2:8" x14ac:dyDescent="0.2">
      <c r="B2421" s="1"/>
      <c r="C2421" s="3"/>
      <c r="D2421" s="3"/>
      <c r="E2421" s="3"/>
      <c r="F2421" s="3"/>
      <c r="G2421" s="4"/>
      <c r="H2421" s="5"/>
    </row>
    <row r="2422" spans="2:8" x14ac:dyDescent="0.2">
      <c r="B2422" s="1"/>
      <c r="C2422" s="3"/>
      <c r="D2422" s="3"/>
      <c r="E2422" s="3"/>
      <c r="F2422" s="3"/>
      <c r="G2422" s="4"/>
      <c r="H2422" s="5"/>
    </row>
    <row r="2423" spans="2:8" x14ac:dyDescent="0.2">
      <c r="B2423" s="1"/>
      <c r="C2423" s="3"/>
      <c r="D2423" s="3"/>
      <c r="E2423" s="3"/>
      <c r="F2423" s="3"/>
      <c r="G2423" s="4"/>
      <c r="H2423" s="5"/>
    </row>
    <row r="2424" spans="2:8" x14ac:dyDescent="0.2">
      <c r="B2424" s="1"/>
      <c r="C2424" s="3"/>
      <c r="D2424" s="3"/>
      <c r="E2424" s="3"/>
      <c r="F2424" s="3"/>
      <c r="G2424" s="4"/>
      <c r="H2424" s="5"/>
    </row>
    <row r="2425" spans="2:8" x14ac:dyDescent="0.2">
      <c r="B2425" s="1"/>
      <c r="C2425" s="3"/>
      <c r="D2425" s="3"/>
      <c r="E2425" s="3"/>
      <c r="F2425" s="3"/>
      <c r="G2425" s="4"/>
      <c r="H2425" s="5"/>
    </row>
    <row r="2426" spans="2:8" x14ac:dyDescent="0.2">
      <c r="B2426" s="1"/>
      <c r="C2426" s="3"/>
      <c r="D2426" s="3"/>
      <c r="E2426" s="3"/>
      <c r="F2426" s="3"/>
      <c r="G2426" s="6"/>
      <c r="H2426" s="5"/>
    </row>
    <row r="2427" spans="2:8" x14ac:dyDescent="0.2">
      <c r="B2427" s="1"/>
      <c r="C2427" s="3"/>
      <c r="D2427" s="3"/>
      <c r="E2427" s="3"/>
      <c r="F2427" s="3"/>
      <c r="G2427" s="4"/>
      <c r="H2427" s="5"/>
    </row>
    <row r="2428" spans="2:8" x14ac:dyDescent="0.2">
      <c r="B2428" s="1"/>
      <c r="C2428" s="3"/>
      <c r="D2428" s="3"/>
      <c r="E2428" s="3"/>
      <c r="F2428" s="3"/>
      <c r="G2428" s="4"/>
      <c r="H2428" s="5"/>
    </row>
    <row r="2429" spans="2:8" x14ac:dyDescent="0.2">
      <c r="B2429" s="1"/>
      <c r="C2429" s="3"/>
      <c r="D2429" s="3"/>
      <c r="E2429" s="3"/>
      <c r="F2429" s="3"/>
      <c r="G2429" s="4"/>
      <c r="H2429" s="5"/>
    </row>
    <row r="2430" spans="2:8" x14ac:dyDescent="0.2">
      <c r="B2430" s="1"/>
      <c r="C2430" s="3"/>
      <c r="D2430" s="3"/>
      <c r="E2430" s="3"/>
      <c r="F2430" s="3"/>
      <c r="G2430" s="6"/>
      <c r="H2430" s="5"/>
    </row>
    <row r="2431" spans="2:8" x14ac:dyDescent="0.2">
      <c r="B2431" s="1"/>
      <c r="C2431" s="3"/>
      <c r="D2431" s="3"/>
      <c r="E2431" s="3"/>
      <c r="F2431" s="3"/>
      <c r="G2431" s="6"/>
      <c r="H2431" s="5"/>
    </row>
    <row r="2432" spans="2:8" x14ac:dyDescent="0.2">
      <c r="B2432" s="1"/>
      <c r="C2432" s="3"/>
      <c r="D2432" s="3"/>
      <c r="E2432" s="3"/>
      <c r="F2432" s="3"/>
      <c r="G2432" s="4"/>
      <c r="H2432" s="5"/>
    </row>
    <row r="2433" spans="2:8" x14ac:dyDescent="0.2">
      <c r="B2433" s="1"/>
      <c r="C2433" s="3"/>
      <c r="D2433" s="3"/>
      <c r="E2433" s="3"/>
      <c r="F2433" s="3"/>
      <c r="G2433" s="4"/>
      <c r="H2433" s="5"/>
    </row>
    <row r="2434" spans="2:8" x14ac:dyDescent="0.2">
      <c r="B2434" s="1"/>
      <c r="C2434" s="3"/>
      <c r="D2434" s="3"/>
      <c r="E2434" s="3"/>
      <c r="F2434" s="3"/>
      <c r="G2434" s="4"/>
      <c r="H2434" s="5"/>
    </row>
    <row r="2435" spans="2:8" x14ac:dyDescent="0.2">
      <c r="B2435" s="1"/>
      <c r="C2435" s="3"/>
      <c r="D2435" s="3"/>
      <c r="E2435" s="3"/>
      <c r="F2435" s="3"/>
      <c r="G2435" s="4"/>
      <c r="H2435" s="5"/>
    </row>
    <row r="2436" spans="2:8" x14ac:dyDescent="0.2">
      <c r="B2436" s="1"/>
      <c r="C2436" s="3"/>
      <c r="D2436" s="3"/>
      <c r="E2436" s="3"/>
      <c r="F2436" s="3"/>
      <c r="G2436" s="4"/>
      <c r="H2436" s="5"/>
    </row>
    <row r="2437" spans="2:8" x14ac:dyDescent="0.2">
      <c r="B2437" s="1"/>
      <c r="C2437" s="3"/>
      <c r="D2437" s="3"/>
      <c r="E2437" s="3"/>
      <c r="F2437" s="3"/>
      <c r="G2437" s="6"/>
      <c r="H2437" s="5"/>
    </row>
    <row r="2438" spans="2:8" x14ac:dyDescent="0.2">
      <c r="B2438" s="1"/>
      <c r="C2438" s="3"/>
      <c r="D2438" s="3"/>
      <c r="E2438" s="3"/>
      <c r="F2438" s="3"/>
      <c r="G2438" s="4"/>
      <c r="H2438" s="5"/>
    </row>
    <row r="2439" spans="2:8" x14ac:dyDescent="0.2">
      <c r="B2439" s="1"/>
      <c r="C2439" s="3"/>
      <c r="D2439" s="3"/>
      <c r="E2439" s="3"/>
      <c r="F2439" s="3"/>
      <c r="G2439" s="4"/>
      <c r="H2439" s="5"/>
    </row>
    <row r="2440" spans="2:8" x14ac:dyDescent="0.2">
      <c r="B2440" s="1"/>
      <c r="C2440" s="3"/>
      <c r="D2440" s="3"/>
      <c r="E2440" s="3"/>
      <c r="F2440" s="3"/>
      <c r="G2440" s="4"/>
      <c r="H2440" s="5"/>
    </row>
    <row r="2441" spans="2:8" x14ac:dyDescent="0.2">
      <c r="B2441" s="1"/>
      <c r="C2441" s="3"/>
      <c r="D2441" s="3"/>
      <c r="E2441" s="3"/>
      <c r="F2441" s="3"/>
      <c r="G2441" s="4"/>
      <c r="H2441" s="5"/>
    </row>
    <row r="2442" spans="2:8" x14ac:dyDescent="0.2">
      <c r="B2442" s="1"/>
      <c r="C2442" s="3"/>
      <c r="D2442" s="3"/>
      <c r="E2442" s="3"/>
      <c r="F2442" s="3"/>
      <c r="G2442" s="4"/>
      <c r="H2442" s="5"/>
    </row>
    <row r="2443" spans="2:8" x14ac:dyDescent="0.2">
      <c r="B2443" s="1"/>
      <c r="C2443" s="3"/>
      <c r="D2443" s="3"/>
      <c r="E2443" s="3"/>
      <c r="F2443" s="3"/>
      <c r="G2443" s="4"/>
      <c r="H2443" s="5"/>
    </row>
    <row r="2444" spans="2:8" x14ac:dyDescent="0.2">
      <c r="B2444" s="1"/>
      <c r="C2444" s="3"/>
      <c r="D2444" s="3"/>
      <c r="E2444" s="3"/>
      <c r="F2444" s="3"/>
      <c r="G2444" s="4"/>
      <c r="H2444" s="5"/>
    </row>
    <row r="2445" spans="2:8" x14ac:dyDescent="0.2">
      <c r="B2445" s="1"/>
      <c r="C2445" s="3"/>
      <c r="D2445" s="3"/>
      <c r="E2445" s="3"/>
      <c r="F2445" s="3"/>
      <c r="G2445" s="4"/>
      <c r="H2445" s="5"/>
    </row>
    <row r="2446" spans="2:8" x14ac:dyDescent="0.2">
      <c r="B2446" s="1"/>
      <c r="C2446" s="3"/>
      <c r="D2446" s="3"/>
      <c r="E2446" s="3"/>
      <c r="F2446" s="3"/>
      <c r="G2446" s="4"/>
      <c r="H2446" s="5"/>
    </row>
    <row r="2447" spans="2:8" x14ac:dyDescent="0.2">
      <c r="B2447" s="1"/>
      <c r="C2447" s="3"/>
      <c r="D2447" s="3"/>
      <c r="E2447" s="3"/>
      <c r="F2447" s="3"/>
      <c r="G2447" s="4"/>
      <c r="H2447" s="5"/>
    </row>
    <row r="2448" spans="2:8" x14ac:dyDescent="0.2">
      <c r="B2448" s="1"/>
      <c r="C2448" s="3"/>
      <c r="D2448" s="3"/>
      <c r="E2448" s="3"/>
      <c r="F2448" s="3"/>
      <c r="G2448" s="4"/>
      <c r="H2448" s="5"/>
    </row>
    <row r="2449" spans="2:8" x14ac:dyDescent="0.2">
      <c r="B2449" s="1"/>
      <c r="C2449" s="3"/>
      <c r="D2449" s="3"/>
      <c r="E2449" s="3"/>
      <c r="F2449" s="3"/>
      <c r="G2449" s="6"/>
      <c r="H2449" s="5"/>
    </row>
    <row r="2450" spans="2:8" x14ac:dyDescent="0.2">
      <c r="B2450" s="1"/>
      <c r="C2450" s="3"/>
      <c r="D2450" s="3"/>
      <c r="E2450" s="3"/>
      <c r="F2450" s="3"/>
      <c r="G2450" s="4"/>
      <c r="H2450" s="5"/>
    </row>
    <row r="2451" spans="2:8" x14ac:dyDescent="0.2">
      <c r="B2451" s="1"/>
      <c r="C2451" s="3"/>
      <c r="D2451" s="3"/>
      <c r="E2451" s="3"/>
      <c r="F2451" s="3"/>
      <c r="G2451" s="4"/>
      <c r="H2451" s="5"/>
    </row>
    <row r="2452" spans="2:8" x14ac:dyDescent="0.2">
      <c r="B2452" s="1"/>
      <c r="C2452" s="3"/>
      <c r="D2452" s="3"/>
      <c r="E2452" s="3"/>
      <c r="F2452" s="3"/>
      <c r="G2452" s="4"/>
      <c r="H2452" s="5"/>
    </row>
    <row r="2453" spans="2:8" x14ac:dyDescent="0.2">
      <c r="B2453" s="1"/>
      <c r="C2453" s="3"/>
      <c r="D2453" s="3"/>
      <c r="E2453" s="3"/>
      <c r="F2453" s="3"/>
      <c r="G2453" s="4"/>
      <c r="H2453" s="5"/>
    </row>
    <row r="2454" spans="2:8" x14ac:dyDescent="0.2">
      <c r="B2454" s="1"/>
      <c r="C2454" s="3"/>
      <c r="D2454" s="3"/>
      <c r="E2454" s="3"/>
      <c r="F2454" s="3"/>
      <c r="G2454" s="4"/>
      <c r="H2454" s="5"/>
    </row>
    <row r="2455" spans="2:8" x14ac:dyDescent="0.2">
      <c r="B2455" s="1"/>
      <c r="C2455" s="3"/>
      <c r="D2455" s="3"/>
      <c r="E2455" s="3"/>
      <c r="F2455" s="3"/>
      <c r="G2455" s="4"/>
      <c r="H2455" s="5"/>
    </row>
    <row r="2456" spans="2:8" x14ac:dyDescent="0.2">
      <c r="B2456" s="1"/>
      <c r="C2456" s="3"/>
      <c r="D2456" s="3"/>
      <c r="E2456" s="3"/>
      <c r="F2456" s="3"/>
      <c r="G2456" s="4"/>
      <c r="H2456" s="5"/>
    </row>
    <row r="2457" spans="2:8" x14ac:dyDescent="0.2">
      <c r="B2457" s="1"/>
      <c r="C2457" s="3"/>
      <c r="D2457" s="3"/>
      <c r="E2457" s="3"/>
      <c r="F2457" s="3"/>
      <c r="G2457" s="4"/>
      <c r="H2457" s="5"/>
    </row>
    <row r="2458" spans="2:8" x14ac:dyDescent="0.2">
      <c r="B2458" s="1"/>
      <c r="C2458" s="3"/>
      <c r="D2458" s="3"/>
      <c r="E2458" s="3"/>
      <c r="F2458" s="3"/>
      <c r="G2458" s="4"/>
      <c r="H2458" s="5"/>
    </row>
    <row r="2459" spans="2:8" x14ac:dyDescent="0.2">
      <c r="B2459" s="1"/>
      <c r="C2459" s="3"/>
      <c r="D2459" s="3"/>
      <c r="E2459" s="3"/>
      <c r="F2459" s="3"/>
      <c r="G2459" s="4"/>
      <c r="H2459" s="5"/>
    </row>
    <row r="2460" spans="2:8" x14ac:dyDescent="0.2">
      <c r="B2460" s="1"/>
      <c r="C2460" s="3"/>
      <c r="D2460" s="3"/>
      <c r="E2460" s="3"/>
      <c r="F2460" s="3"/>
      <c r="G2460" s="4"/>
      <c r="H2460" s="5"/>
    </row>
    <row r="2461" spans="2:8" x14ac:dyDescent="0.2">
      <c r="B2461" s="1"/>
      <c r="C2461" s="3"/>
      <c r="D2461" s="3"/>
      <c r="E2461" s="3"/>
      <c r="F2461" s="3"/>
      <c r="G2461" s="4"/>
      <c r="H2461" s="5"/>
    </row>
    <row r="2462" spans="2:8" x14ac:dyDescent="0.2">
      <c r="B2462" s="1"/>
      <c r="C2462" s="3"/>
      <c r="D2462" s="3"/>
      <c r="E2462" s="3"/>
      <c r="F2462" s="3"/>
      <c r="G2462" s="4"/>
      <c r="H2462" s="5"/>
    </row>
    <row r="2463" spans="2:8" x14ac:dyDescent="0.2">
      <c r="B2463" s="1"/>
      <c r="C2463" s="3"/>
      <c r="D2463" s="3"/>
      <c r="E2463" s="3"/>
      <c r="F2463" s="3"/>
      <c r="G2463" s="4"/>
      <c r="H2463" s="5"/>
    </row>
    <row r="2464" spans="2:8" x14ac:dyDescent="0.2">
      <c r="B2464" s="1"/>
      <c r="C2464" s="3"/>
      <c r="D2464" s="3"/>
      <c r="E2464" s="3"/>
      <c r="F2464" s="3"/>
      <c r="G2464" s="4"/>
      <c r="H2464" s="5"/>
    </row>
    <row r="2465" spans="2:8" x14ac:dyDescent="0.2">
      <c r="B2465" s="1"/>
      <c r="C2465" s="3"/>
      <c r="D2465" s="3"/>
      <c r="E2465" s="3"/>
      <c r="F2465" s="3"/>
      <c r="G2465" s="4"/>
      <c r="H2465" s="5"/>
    </row>
    <row r="2466" spans="2:8" x14ac:dyDescent="0.2">
      <c r="B2466" s="1"/>
      <c r="C2466" s="3"/>
      <c r="D2466" s="3"/>
      <c r="E2466" s="3"/>
      <c r="F2466" s="3"/>
      <c r="G2466" s="4"/>
      <c r="H2466" s="5"/>
    </row>
    <row r="2467" spans="2:8" x14ac:dyDescent="0.2">
      <c r="B2467" s="1"/>
      <c r="C2467" s="3"/>
      <c r="D2467" s="3"/>
      <c r="E2467" s="3"/>
      <c r="F2467" s="3"/>
      <c r="G2467" s="4"/>
      <c r="H2467" s="5"/>
    </row>
    <row r="2468" spans="2:8" x14ac:dyDescent="0.2">
      <c r="B2468" s="1"/>
      <c r="C2468" s="3"/>
      <c r="D2468" s="3"/>
      <c r="E2468" s="3"/>
      <c r="F2468" s="3"/>
      <c r="G2468" s="4"/>
      <c r="H2468" s="5"/>
    </row>
    <row r="2469" spans="2:8" x14ac:dyDescent="0.2">
      <c r="B2469" s="1"/>
      <c r="C2469" s="3"/>
      <c r="D2469" s="3"/>
      <c r="E2469" s="3"/>
      <c r="F2469" s="3"/>
      <c r="G2469" s="4"/>
      <c r="H2469" s="5"/>
    </row>
    <row r="2470" spans="2:8" x14ac:dyDescent="0.2">
      <c r="B2470" s="1"/>
      <c r="C2470" s="3"/>
      <c r="D2470" s="3"/>
      <c r="E2470" s="3"/>
      <c r="F2470" s="3"/>
      <c r="G2470" s="4"/>
      <c r="H2470" s="5"/>
    </row>
    <row r="2471" spans="2:8" x14ac:dyDescent="0.2">
      <c r="B2471" s="1"/>
      <c r="C2471" s="3"/>
      <c r="D2471" s="3"/>
      <c r="E2471" s="3"/>
      <c r="F2471" s="3"/>
      <c r="G2471" s="6"/>
      <c r="H2471" s="5"/>
    </row>
    <row r="2472" spans="2:8" x14ac:dyDescent="0.2">
      <c r="B2472" s="1"/>
      <c r="C2472" s="3"/>
      <c r="D2472" s="3"/>
      <c r="E2472" s="3"/>
      <c r="F2472" s="3"/>
      <c r="G2472" s="4"/>
      <c r="H2472" s="5"/>
    </row>
    <row r="2473" spans="2:8" x14ac:dyDescent="0.2">
      <c r="B2473" s="1"/>
      <c r="C2473" s="3"/>
      <c r="D2473" s="3"/>
      <c r="E2473" s="3"/>
      <c r="F2473" s="3"/>
      <c r="G2473" s="6"/>
      <c r="H2473" s="5"/>
    </row>
    <row r="2474" spans="2:8" x14ac:dyDescent="0.2">
      <c r="B2474" s="1"/>
      <c r="C2474" s="3"/>
      <c r="D2474" s="3"/>
      <c r="E2474" s="3"/>
      <c r="F2474" s="3"/>
      <c r="G2474" s="6"/>
      <c r="H2474" s="5"/>
    </row>
    <row r="2475" spans="2:8" x14ac:dyDescent="0.2">
      <c r="B2475" s="1"/>
      <c r="C2475" s="3"/>
      <c r="D2475" s="3"/>
      <c r="E2475" s="3"/>
      <c r="F2475" s="3"/>
      <c r="G2475" s="4"/>
      <c r="H2475" s="5"/>
    </row>
    <row r="2476" spans="2:8" x14ac:dyDescent="0.2">
      <c r="B2476" s="1"/>
      <c r="C2476" s="3"/>
      <c r="D2476" s="3"/>
      <c r="E2476" s="3"/>
      <c r="F2476" s="3"/>
      <c r="G2476" s="4"/>
      <c r="H2476" s="5"/>
    </row>
    <row r="2477" spans="2:8" x14ac:dyDescent="0.2">
      <c r="B2477" s="1"/>
      <c r="C2477" s="3"/>
      <c r="D2477" s="3"/>
      <c r="E2477" s="3"/>
      <c r="F2477" s="3"/>
      <c r="G2477" s="4"/>
      <c r="H2477" s="5"/>
    </row>
    <row r="2478" spans="2:8" x14ac:dyDescent="0.2">
      <c r="B2478" s="1"/>
      <c r="C2478" s="3"/>
      <c r="D2478" s="3"/>
      <c r="E2478" s="3"/>
      <c r="F2478" s="3"/>
      <c r="G2478" s="4"/>
      <c r="H2478" s="5"/>
    </row>
    <row r="2479" spans="2:8" x14ac:dyDescent="0.2">
      <c r="B2479" s="1"/>
      <c r="C2479" s="3"/>
      <c r="D2479" s="3"/>
      <c r="E2479" s="3"/>
      <c r="F2479" s="3"/>
      <c r="G2479" s="6"/>
      <c r="H2479" s="5"/>
    </row>
    <row r="2480" spans="2:8" x14ac:dyDescent="0.2">
      <c r="B2480" s="1"/>
      <c r="C2480" s="3"/>
      <c r="D2480" s="3"/>
      <c r="E2480" s="3"/>
      <c r="F2480" s="3"/>
      <c r="G2480" s="6"/>
      <c r="H2480" s="5"/>
    </row>
    <row r="2481" spans="2:8" x14ac:dyDescent="0.2">
      <c r="B2481" s="1"/>
      <c r="C2481" s="3"/>
      <c r="D2481" s="3"/>
      <c r="E2481" s="3"/>
      <c r="F2481" s="3"/>
      <c r="G2481" s="4"/>
      <c r="H2481" s="5"/>
    </row>
    <row r="2482" spans="2:8" x14ac:dyDescent="0.2">
      <c r="B2482" s="1"/>
      <c r="C2482" s="3"/>
      <c r="D2482" s="3"/>
      <c r="E2482" s="3"/>
      <c r="F2482" s="3"/>
      <c r="G2482" s="4"/>
      <c r="H2482" s="5"/>
    </row>
    <row r="2483" spans="2:8" x14ac:dyDescent="0.2">
      <c r="B2483" s="1"/>
      <c r="C2483" s="3"/>
      <c r="D2483" s="3"/>
      <c r="E2483" s="3"/>
      <c r="F2483" s="3"/>
      <c r="G2483" s="4"/>
      <c r="H2483" s="5"/>
    </row>
    <row r="2484" spans="2:8" x14ac:dyDescent="0.2">
      <c r="B2484" s="1"/>
      <c r="C2484" s="3"/>
      <c r="D2484" s="3"/>
      <c r="E2484" s="3"/>
      <c r="F2484" s="3"/>
      <c r="G2484" s="4"/>
      <c r="H2484" s="5"/>
    </row>
    <row r="2485" spans="2:8" x14ac:dyDescent="0.2">
      <c r="B2485" s="1"/>
      <c r="C2485" s="3"/>
      <c r="D2485" s="3"/>
      <c r="E2485" s="3"/>
      <c r="F2485" s="3"/>
      <c r="G2485" s="4"/>
      <c r="H2485" s="5"/>
    </row>
    <row r="2486" spans="2:8" x14ac:dyDescent="0.2">
      <c r="B2486" s="1"/>
      <c r="C2486" s="3"/>
      <c r="D2486" s="3"/>
      <c r="E2486" s="3"/>
      <c r="F2486" s="3"/>
      <c r="G2486" s="4"/>
      <c r="H2486" s="5"/>
    </row>
    <row r="2487" spans="2:8" x14ac:dyDescent="0.2">
      <c r="B2487" s="1"/>
      <c r="C2487" s="3"/>
      <c r="D2487" s="3"/>
      <c r="E2487" s="3"/>
      <c r="F2487" s="3"/>
      <c r="G2487" s="4"/>
      <c r="H2487" s="5"/>
    </row>
    <row r="2488" spans="2:8" x14ac:dyDescent="0.2">
      <c r="B2488" s="1"/>
      <c r="C2488" s="3"/>
      <c r="D2488" s="3"/>
      <c r="E2488" s="3"/>
      <c r="F2488" s="3"/>
      <c r="G2488" s="4"/>
      <c r="H2488" s="5"/>
    </row>
    <row r="2489" spans="2:8" x14ac:dyDescent="0.2">
      <c r="B2489" s="1"/>
      <c r="C2489" s="3"/>
      <c r="D2489" s="3"/>
      <c r="E2489" s="3"/>
      <c r="F2489" s="3"/>
      <c r="G2489" s="4"/>
      <c r="H2489" s="5"/>
    </row>
    <row r="2490" spans="2:8" x14ac:dyDescent="0.2">
      <c r="B2490" s="1"/>
      <c r="C2490" s="3"/>
      <c r="D2490" s="3"/>
      <c r="E2490" s="3"/>
      <c r="F2490" s="3"/>
      <c r="G2490" s="4"/>
      <c r="H2490" s="5"/>
    </row>
    <row r="2491" spans="2:8" x14ac:dyDescent="0.2">
      <c r="B2491" s="1"/>
      <c r="C2491" s="3"/>
      <c r="D2491" s="3"/>
      <c r="E2491" s="3"/>
      <c r="F2491" s="3"/>
      <c r="G2491" s="4"/>
      <c r="H2491" s="5"/>
    </row>
    <row r="2492" spans="2:8" x14ac:dyDescent="0.2">
      <c r="B2492" s="1"/>
      <c r="C2492" s="3"/>
      <c r="D2492" s="3"/>
      <c r="E2492" s="3"/>
      <c r="F2492" s="3"/>
      <c r="G2492" s="4"/>
      <c r="H2492" s="5"/>
    </row>
    <row r="2493" spans="2:8" x14ac:dyDescent="0.2">
      <c r="B2493" s="1"/>
      <c r="C2493" s="3"/>
      <c r="D2493" s="3"/>
      <c r="E2493" s="3"/>
      <c r="F2493" s="3"/>
      <c r="G2493" s="4"/>
      <c r="H2493" s="5"/>
    </row>
    <row r="2494" spans="2:8" x14ac:dyDescent="0.2">
      <c r="B2494" s="1"/>
      <c r="C2494" s="3"/>
      <c r="D2494" s="3"/>
      <c r="E2494" s="3"/>
      <c r="F2494" s="3"/>
      <c r="G2494" s="4"/>
      <c r="H2494" s="5"/>
    </row>
    <row r="2495" spans="2:8" x14ac:dyDescent="0.2">
      <c r="B2495" s="1"/>
      <c r="C2495" s="3"/>
      <c r="D2495" s="3"/>
      <c r="E2495" s="3"/>
      <c r="F2495" s="3"/>
      <c r="G2495" s="4"/>
      <c r="H2495" s="5"/>
    </row>
    <row r="2496" spans="2:8" x14ac:dyDescent="0.2">
      <c r="B2496" s="1"/>
      <c r="C2496" s="3"/>
      <c r="D2496" s="3"/>
      <c r="E2496" s="3"/>
      <c r="F2496" s="3"/>
      <c r="G2496" s="4"/>
      <c r="H2496" s="5"/>
    </row>
    <row r="2497" spans="2:8" x14ac:dyDescent="0.2">
      <c r="B2497" s="1"/>
      <c r="C2497" s="3"/>
      <c r="D2497" s="3"/>
      <c r="E2497" s="3"/>
      <c r="F2497" s="3"/>
      <c r="G2497" s="4"/>
      <c r="H2497" s="5"/>
    </row>
    <row r="2498" spans="2:8" x14ac:dyDescent="0.2">
      <c r="B2498" s="1"/>
      <c r="C2498" s="3"/>
      <c r="D2498" s="3"/>
      <c r="E2498" s="3"/>
      <c r="F2498" s="3"/>
      <c r="G2498" s="4"/>
      <c r="H2498" s="5"/>
    </row>
    <row r="2499" spans="2:8" x14ac:dyDescent="0.2">
      <c r="B2499" s="1"/>
      <c r="C2499" s="3"/>
      <c r="D2499" s="3"/>
      <c r="E2499" s="3"/>
      <c r="F2499" s="3"/>
      <c r="G2499" s="4"/>
      <c r="H2499" s="5"/>
    </row>
    <row r="2500" spans="2:8" x14ac:dyDescent="0.2">
      <c r="B2500" s="1"/>
      <c r="C2500" s="3"/>
      <c r="D2500" s="3"/>
      <c r="E2500" s="3"/>
      <c r="F2500" s="3"/>
      <c r="G2500" s="6"/>
      <c r="H2500" s="5"/>
    </row>
    <row r="2501" spans="2:8" x14ac:dyDescent="0.2">
      <c r="B2501" s="1"/>
      <c r="C2501" s="3"/>
      <c r="D2501" s="3"/>
      <c r="E2501" s="3"/>
      <c r="F2501" s="3"/>
      <c r="G2501" s="4"/>
      <c r="H2501" s="5"/>
    </row>
    <row r="2502" spans="2:8" x14ac:dyDescent="0.2">
      <c r="B2502" s="1"/>
      <c r="C2502" s="3"/>
      <c r="D2502" s="3"/>
      <c r="E2502" s="3"/>
      <c r="F2502" s="3"/>
      <c r="G2502" s="4"/>
      <c r="H2502" s="5"/>
    </row>
    <row r="2503" spans="2:8" x14ac:dyDescent="0.2">
      <c r="B2503" s="1"/>
      <c r="C2503" s="3"/>
      <c r="D2503" s="3"/>
      <c r="E2503" s="3"/>
      <c r="F2503" s="3"/>
      <c r="G2503" s="4"/>
      <c r="H2503" s="5"/>
    </row>
    <row r="2504" spans="2:8" x14ac:dyDescent="0.2">
      <c r="B2504" s="1"/>
      <c r="C2504" s="3"/>
      <c r="D2504" s="3"/>
      <c r="E2504" s="3"/>
      <c r="F2504" s="3"/>
      <c r="G2504" s="4"/>
      <c r="H2504" s="5"/>
    </row>
    <row r="2505" spans="2:8" x14ac:dyDescent="0.2">
      <c r="B2505" s="1"/>
      <c r="C2505" s="3"/>
      <c r="D2505" s="3"/>
      <c r="E2505" s="3"/>
      <c r="F2505" s="3"/>
      <c r="G2505" s="4"/>
      <c r="H2505" s="5"/>
    </row>
    <row r="2506" spans="2:8" x14ac:dyDescent="0.2">
      <c r="B2506" s="1"/>
      <c r="C2506" s="3"/>
      <c r="D2506" s="3"/>
      <c r="E2506" s="3"/>
      <c r="F2506" s="3"/>
      <c r="G2506" s="4"/>
      <c r="H2506" s="5"/>
    </row>
    <row r="2507" spans="2:8" x14ac:dyDescent="0.2">
      <c r="B2507" s="1"/>
      <c r="C2507" s="3"/>
      <c r="D2507" s="3"/>
      <c r="E2507" s="3"/>
      <c r="F2507" s="3"/>
      <c r="G2507" s="4"/>
      <c r="H2507" s="5"/>
    </row>
    <row r="2508" spans="2:8" x14ac:dyDescent="0.2">
      <c r="B2508" s="1"/>
      <c r="C2508" s="3"/>
      <c r="D2508" s="3"/>
      <c r="E2508" s="3"/>
      <c r="F2508" s="3"/>
      <c r="G2508" s="4"/>
      <c r="H2508" s="5"/>
    </row>
    <row r="2509" spans="2:8" x14ac:dyDescent="0.2">
      <c r="B2509" s="1"/>
      <c r="C2509" s="3"/>
      <c r="D2509" s="3"/>
      <c r="E2509" s="3"/>
      <c r="F2509" s="3"/>
      <c r="G2509" s="4"/>
      <c r="H2509" s="5"/>
    </row>
    <row r="2510" spans="2:8" x14ac:dyDescent="0.2">
      <c r="B2510" s="1"/>
      <c r="C2510" s="3"/>
      <c r="D2510" s="3"/>
      <c r="E2510" s="3"/>
      <c r="F2510" s="3"/>
      <c r="G2510" s="4"/>
      <c r="H2510" s="5"/>
    </row>
    <row r="2511" spans="2:8" x14ac:dyDescent="0.2">
      <c r="B2511" s="1"/>
      <c r="C2511" s="3"/>
      <c r="D2511" s="3"/>
      <c r="E2511" s="3"/>
      <c r="F2511" s="3"/>
      <c r="G2511" s="4"/>
      <c r="H2511" s="5"/>
    </row>
    <row r="2512" spans="2:8" x14ac:dyDescent="0.2">
      <c r="B2512" s="1"/>
      <c r="C2512" s="3"/>
      <c r="D2512" s="3"/>
      <c r="E2512" s="3"/>
      <c r="F2512" s="3"/>
      <c r="G2512" s="4"/>
      <c r="H2512" s="5"/>
    </row>
    <row r="2513" spans="2:8" x14ac:dyDescent="0.2">
      <c r="B2513" s="1"/>
      <c r="C2513" s="3"/>
      <c r="D2513" s="3"/>
      <c r="E2513" s="3"/>
      <c r="F2513" s="3"/>
      <c r="G2513" s="4"/>
      <c r="H2513" s="5"/>
    </row>
    <row r="2514" spans="2:8" x14ac:dyDescent="0.2">
      <c r="B2514" s="1"/>
      <c r="C2514" s="3"/>
      <c r="D2514" s="3"/>
      <c r="E2514" s="3"/>
      <c r="F2514" s="3"/>
      <c r="G2514" s="4"/>
      <c r="H2514" s="5"/>
    </row>
    <row r="2515" spans="2:8" x14ac:dyDescent="0.2">
      <c r="B2515" s="1"/>
      <c r="C2515" s="3"/>
      <c r="D2515" s="3"/>
      <c r="E2515" s="3"/>
      <c r="F2515" s="3"/>
      <c r="G2515" s="4"/>
      <c r="H2515" s="5"/>
    </row>
    <row r="2516" spans="2:8" x14ac:dyDescent="0.2">
      <c r="B2516" s="1"/>
      <c r="C2516" s="3"/>
      <c r="D2516" s="3"/>
      <c r="E2516" s="3"/>
      <c r="F2516" s="3"/>
      <c r="G2516" s="4"/>
      <c r="H2516" s="5"/>
    </row>
    <row r="2517" spans="2:8" x14ac:dyDescent="0.2">
      <c r="B2517" s="1"/>
      <c r="C2517" s="3"/>
      <c r="D2517" s="3"/>
      <c r="E2517" s="3"/>
      <c r="F2517" s="3"/>
      <c r="G2517" s="4"/>
      <c r="H2517" s="5"/>
    </row>
    <row r="2518" spans="2:8" x14ac:dyDescent="0.2">
      <c r="B2518" s="1"/>
      <c r="C2518" s="3"/>
      <c r="D2518" s="3"/>
      <c r="E2518" s="3"/>
      <c r="F2518" s="3"/>
      <c r="G2518" s="4"/>
      <c r="H2518" s="5"/>
    </row>
    <row r="2519" spans="2:8" x14ac:dyDescent="0.2">
      <c r="B2519" s="1"/>
      <c r="C2519" s="3"/>
      <c r="D2519" s="3"/>
      <c r="E2519" s="3"/>
      <c r="F2519" s="3"/>
      <c r="G2519" s="4"/>
      <c r="H2519" s="5"/>
    </row>
    <row r="2520" spans="2:8" x14ac:dyDescent="0.2">
      <c r="B2520" s="1"/>
      <c r="C2520" s="3"/>
      <c r="D2520" s="3"/>
      <c r="E2520" s="3"/>
      <c r="F2520" s="3"/>
      <c r="G2520" s="4"/>
      <c r="H2520" s="5"/>
    </row>
    <row r="2521" spans="2:8" x14ac:dyDescent="0.2">
      <c r="B2521" s="1"/>
      <c r="C2521" s="3"/>
      <c r="D2521" s="3"/>
      <c r="E2521" s="3"/>
      <c r="F2521" s="3"/>
      <c r="G2521" s="4"/>
      <c r="H2521" s="5"/>
    </row>
    <row r="2522" spans="2:8" x14ac:dyDescent="0.2">
      <c r="B2522" s="1"/>
      <c r="C2522" s="3"/>
      <c r="D2522" s="3"/>
      <c r="E2522" s="3"/>
      <c r="F2522" s="3"/>
      <c r="G2522" s="4"/>
      <c r="H2522" s="5"/>
    </row>
    <row r="2523" spans="2:8" x14ac:dyDescent="0.2">
      <c r="B2523" s="1"/>
      <c r="C2523" s="3"/>
      <c r="D2523" s="3"/>
      <c r="E2523" s="3"/>
      <c r="F2523" s="3"/>
      <c r="G2523" s="4"/>
      <c r="H2523" s="5"/>
    </row>
    <row r="2524" spans="2:8" x14ac:dyDescent="0.2">
      <c r="B2524" s="1"/>
      <c r="C2524" s="3"/>
      <c r="D2524" s="3"/>
      <c r="E2524" s="3"/>
      <c r="F2524" s="3"/>
      <c r="G2524" s="4"/>
      <c r="H2524" s="5"/>
    </row>
    <row r="2525" spans="2:8" x14ac:dyDescent="0.2">
      <c r="B2525" s="1"/>
      <c r="C2525" s="3"/>
      <c r="D2525" s="3"/>
      <c r="E2525" s="3"/>
      <c r="F2525" s="3"/>
      <c r="G2525" s="4"/>
      <c r="H2525" s="5"/>
    </row>
    <row r="2526" spans="2:8" x14ac:dyDescent="0.2">
      <c r="B2526" s="1"/>
      <c r="C2526" s="3"/>
      <c r="D2526" s="3"/>
      <c r="E2526" s="3"/>
      <c r="F2526" s="3"/>
      <c r="G2526" s="4"/>
      <c r="H2526" s="5"/>
    </row>
    <row r="2527" spans="2:8" x14ac:dyDescent="0.2">
      <c r="B2527" s="1"/>
      <c r="C2527" s="3"/>
      <c r="D2527" s="3"/>
      <c r="E2527" s="3"/>
      <c r="F2527" s="3"/>
      <c r="G2527" s="4"/>
      <c r="H2527" s="5"/>
    </row>
    <row r="2528" spans="2:8" x14ac:dyDescent="0.2">
      <c r="B2528" s="1"/>
      <c r="C2528" s="3"/>
      <c r="D2528" s="3"/>
      <c r="E2528" s="3"/>
      <c r="F2528" s="3"/>
      <c r="G2528" s="4"/>
      <c r="H2528" s="5"/>
    </row>
    <row r="2529" spans="2:8" x14ac:dyDescent="0.2">
      <c r="B2529" s="1"/>
      <c r="C2529" s="3"/>
      <c r="D2529" s="3"/>
      <c r="E2529" s="3"/>
      <c r="F2529" s="3"/>
      <c r="G2529" s="6"/>
      <c r="H2529" s="5"/>
    </row>
    <row r="2530" spans="2:8" x14ac:dyDescent="0.2">
      <c r="B2530" s="1"/>
      <c r="C2530" s="3"/>
      <c r="D2530" s="3"/>
      <c r="E2530" s="3"/>
      <c r="F2530" s="3"/>
      <c r="G2530" s="4"/>
      <c r="H2530" s="5"/>
    </row>
    <row r="2531" spans="2:8" x14ac:dyDescent="0.2">
      <c r="B2531" s="1"/>
      <c r="C2531" s="3"/>
      <c r="D2531" s="3"/>
      <c r="E2531" s="3"/>
      <c r="F2531" s="3"/>
      <c r="G2531" s="4"/>
      <c r="H2531" s="5"/>
    </row>
    <row r="2532" spans="2:8" x14ac:dyDescent="0.2">
      <c r="B2532" s="1"/>
      <c r="C2532" s="3"/>
      <c r="D2532" s="3"/>
      <c r="E2532" s="3"/>
      <c r="F2532" s="3"/>
      <c r="G2532" s="4"/>
      <c r="H2532" s="5"/>
    </row>
    <row r="2533" spans="2:8" x14ac:dyDescent="0.2">
      <c r="B2533" s="1"/>
      <c r="C2533" s="3"/>
      <c r="D2533" s="3"/>
      <c r="E2533" s="3"/>
      <c r="F2533" s="3"/>
      <c r="G2533" s="4"/>
      <c r="H2533" s="5"/>
    </row>
    <row r="2534" spans="2:8" x14ac:dyDescent="0.2">
      <c r="B2534" s="1"/>
      <c r="C2534" s="3"/>
      <c r="D2534" s="3"/>
      <c r="E2534" s="3"/>
      <c r="F2534" s="3"/>
      <c r="G2534" s="4"/>
      <c r="H2534" s="5"/>
    </row>
    <row r="2535" spans="2:8" x14ac:dyDescent="0.2">
      <c r="B2535" s="1"/>
      <c r="C2535" s="3"/>
      <c r="D2535" s="3"/>
      <c r="E2535" s="3"/>
      <c r="F2535" s="3"/>
      <c r="G2535" s="4"/>
      <c r="H2535" s="5"/>
    </row>
    <row r="2536" spans="2:8" x14ac:dyDescent="0.2">
      <c r="B2536" s="1"/>
      <c r="C2536" s="3"/>
      <c r="D2536" s="3"/>
      <c r="E2536" s="3"/>
      <c r="F2536" s="3"/>
      <c r="G2536" s="4"/>
      <c r="H2536" s="5"/>
    </row>
    <row r="2537" spans="2:8" x14ac:dyDescent="0.2">
      <c r="B2537" s="1"/>
      <c r="C2537" s="3"/>
      <c r="D2537" s="3"/>
      <c r="E2537" s="3"/>
      <c r="F2537" s="3"/>
      <c r="G2537" s="4"/>
      <c r="H2537" s="5"/>
    </row>
    <row r="2538" spans="2:8" x14ac:dyDescent="0.2">
      <c r="B2538" s="1"/>
      <c r="C2538" s="3"/>
      <c r="D2538" s="3"/>
      <c r="E2538" s="3"/>
      <c r="F2538" s="3"/>
      <c r="G2538" s="4"/>
      <c r="H2538" s="5"/>
    </row>
    <row r="2539" spans="2:8" x14ac:dyDescent="0.2">
      <c r="B2539" s="1"/>
      <c r="C2539" s="3"/>
      <c r="D2539" s="3"/>
      <c r="E2539" s="3"/>
      <c r="F2539" s="3"/>
      <c r="G2539" s="4"/>
      <c r="H2539" s="5"/>
    </row>
    <row r="2540" spans="2:8" x14ac:dyDescent="0.2">
      <c r="B2540" s="1"/>
      <c r="C2540" s="3"/>
      <c r="D2540" s="3"/>
      <c r="E2540" s="3"/>
      <c r="F2540" s="3"/>
      <c r="G2540" s="4"/>
      <c r="H2540" s="5"/>
    </row>
    <row r="2541" spans="2:8" x14ac:dyDescent="0.2">
      <c r="B2541" s="1"/>
      <c r="C2541" s="3"/>
      <c r="D2541" s="3"/>
      <c r="E2541" s="3"/>
      <c r="F2541" s="3"/>
      <c r="G2541" s="6"/>
      <c r="H2541" s="5"/>
    </row>
    <row r="2542" spans="2:8" x14ac:dyDescent="0.2">
      <c r="B2542" s="1"/>
      <c r="C2542" s="3"/>
      <c r="D2542" s="3"/>
      <c r="E2542" s="3"/>
      <c r="F2542" s="3"/>
      <c r="G2542" s="4"/>
      <c r="H2542" s="5"/>
    </row>
    <row r="2543" spans="2:8" x14ac:dyDescent="0.2">
      <c r="B2543" s="1"/>
      <c r="C2543" s="3"/>
      <c r="D2543" s="3"/>
      <c r="E2543" s="3"/>
      <c r="F2543" s="3"/>
      <c r="G2543" s="4"/>
      <c r="H2543" s="5"/>
    </row>
    <row r="2544" spans="2:8" x14ac:dyDescent="0.2">
      <c r="B2544" s="1"/>
      <c r="C2544" s="3"/>
      <c r="D2544" s="3"/>
      <c r="E2544" s="3"/>
      <c r="F2544" s="3"/>
      <c r="G2544" s="4"/>
      <c r="H2544" s="5"/>
    </row>
    <row r="2545" spans="2:8" x14ac:dyDescent="0.2">
      <c r="B2545" s="1"/>
      <c r="C2545" s="3"/>
      <c r="D2545" s="3"/>
      <c r="E2545" s="3"/>
      <c r="F2545" s="3"/>
      <c r="G2545" s="4"/>
      <c r="H2545" s="5"/>
    </row>
    <row r="2546" spans="2:8" x14ac:dyDescent="0.2">
      <c r="B2546" s="1"/>
      <c r="C2546" s="3"/>
      <c r="D2546" s="3"/>
      <c r="E2546" s="3"/>
      <c r="F2546" s="3"/>
      <c r="G2546" s="4"/>
      <c r="H2546" s="5"/>
    </row>
    <row r="2547" spans="2:8" x14ac:dyDescent="0.2">
      <c r="B2547" s="1"/>
      <c r="C2547" s="3"/>
      <c r="D2547" s="3"/>
      <c r="E2547" s="3"/>
      <c r="F2547" s="3"/>
      <c r="G2547" s="4"/>
      <c r="H2547" s="5"/>
    </row>
    <row r="2548" spans="2:8" x14ac:dyDescent="0.2">
      <c r="B2548" s="1"/>
      <c r="C2548" s="3"/>
      <c r="D2548" s="3"/>
      <c r="E2548" s="3"/>
      <c r="F2548" s="3"/>
      <c r="G2548" s="4"/>
      <c r="H2548" s="5"/>
    </row>
    <row r="2549" spans="2:8" x14ac:dyDescent="0.2">
      <c r="B2549" s="1"/>
      <c r="C2549" s="3"/>
      <c r="D2549" s="3"/>
      <c r="E2549" s="3"/>
      <c r="F2549" s="3"/>
      <c r="G2549" s="4"/>
      <c r="H2549" s="5"/>
    </row>
    <row r="2550" spans="2:8" x14ac:dyDescent="0.2">
      <c r="B2550" s="1"/>
      <c r="C2550" s="3"/>
      <c r="D2550" s="3"/>
      <c r="E2550" s="3"/>
      <c r="F2550" s="3"/>
      <c r="G2550" s="4"/>
      <c r="H2550" s="5"/>
    </row>
    <row r="2551" spans="2:8" x14ac:dyDescent="0.2">
      <c r="B2551" s="1"/>
      <c r="C2551" s="3"/>
      <c r="D2551" s="3"/>
      <c r="E2551" s="3"/>
      <c r="F2551" s="3"/>
      <c r="G2551" s="4"/>
      <c r="H2551" s="5"/>
    </row>
    <row r="2552" spans="2:8" x14ac:dyDescent="0.2">
      <c r="B2552" s="1"/>
      <c r="C2552" s="3"/>
      <c r="D2552" s="3"/>
      <c r="E2552" s="3"/>
      <c r="F2552" s="3"/>
      <c r="G2552" s="4"/>
      <c r="H2552" s="5"/>
    </row>
    <row r="2553" spans="2:8" x14ac:dyDescent="0.2">
      <c r="B2553" s="1"/>
      <c r="C2553" s="3"/>
      <c r="D2553" s="3"/>
      <c r="E2553" s="3"/>
      <c r="F2553" s="3"/>
      <c r="G2553" s="4"/>
      <c r="H2553" s="5"/>
    </row>
    <row r="2554" spans="2:8" x14ac:dyDescent="0.2">
      <c r="B2554" s="1"/>
      <c r="C2554" s="3"/>
      <c r="D2554" s="3"/>
      <c r="E2554" s="3"/>
      <c r="F2554" s="3"/>
      <c r="G2554" s="4"/>
      <c r="H2554" s="5"/>
    </row>
    <row r="2555" spans="2:8" x14ac:dyDescent="0.2">
      <c r="B2555" s="1"/>
      <c r="C2555" s="3"/>
      <c r="D2555" s="3"/>
      <c r="E2555" s="3"/>
      <c r="F2555" s="3"/>
      <c r="G2555" s="4"/>
      <c r="H2555" s="5"/>
    </row>
    <row r="2556" spans="2:8" x14ac:dyDescent="0.2">
      <c r="B2556" s="1"/>
      <c r="C2556" s="3"/>
      <c r="D2556" s="3"/>
      <c r="E2556" s="3"/>
      <c r="F2556" s="3"/>
      <c r="G2556" s="4"/>
      <c r="H2556" s="5"/>
    </row>
    <row r="2557" spans="2:8" x14ac:dyDescent="0.2">
      <c r="B2557" s="1"/>
      <c r="C2557" s="3"/>
      <c r="D2557" s="3"/>
      <c r="E2557" s="3"/>
      <c r="F2557" s="3"/>
      <c r="G2557" s="4"/>
      <c r="H2557" s="5"/>
    </row>
    <row r="2558" spans="2:8" x14ac:dyDescent="0.2">
      <c r="B2558" s="1"/>
      <c r="C2558" s="3"/>
      <c r="D2558" s="3"/>
      <c r="E2558" s="3"/>
      <c r="F2558" s="3"/>
      <c r="G2558" s="4"/>
      <c r="H2558" s="5"/>
    </row>
    <row r="2559" spans="2:8" x14ac:dyDescent="0.2">
      <c r="B2559" s="1"/>
      <c r="C2559" s="3"/>
      <c r="D2559" s="3"/>
      <c r="E2559" s="3"/>
      <c r="F2559" s="3"/>
      <c r="G2559" s="4"/>
      <c r="H2559" s="5"/>
    </row>
    <row r="2560" spans="2:8" x14ac:dyDescent="0.2">
      <c r="B2560" s="1"/>
      <c r="C2560" s="3"/>
      <c r="D2560" s="3"/>
      <c r="E2560" s="3"/>
      <c r="F2560" s="3"/>
      <c r="G2560" s="4"/>
      <c r="H2560" s="5"/>
    </row>
    <row r="2561" spans="2:8" x14ac:dyDescent="0.2">
      <c r="B2561" s="1"/>
      <c r="C2561" s="3"/>
      <c r="D2561" s="3"/>
      <c r="E2561" s="3"/>
      <c r="F2561" s="3"/>
      <c r="G2561" s="4"/>
      <c r="H2561" s="5"/>
    </row>
    <row r="2562" spans="2:8" x14ac:dyDescent="0.2">
      <c r="B2562" s="1"/>
      <c r="C2562" s="3"/>
      <c r="D2562" s="3"/>
      <c r="E2562" s="3"/>
      <c r="F2562" s="3"/>
      <c r="G2562" s="4"/>
      <c r="H2562" s="5"/>
    </row>
    <row r="2563" spans="2:8" x14ac:dyDescent="0.2">
      <c r="B2563" s="1"/>
      <c r="C2563" s="3"/>
      <c r="D2563" s="3"/>
      <c r="E2563" s="3"/>
      <c r="F2563" s="3"/>
      <c r="G2563" s="4"/>
      <c r="H2563" s="5"/>
    </row>
    <row r="2564" spans="2:8" x14ac:dyDescent="0.2">
      <c r="B2564" s="1"/>
      <c r="C2564" s="3"/>
      <c r="D2564" s="3"/>
      <c r="E2564" s="3"/>
      <c r="F2564" s="3"/>
      <c r="G2564" s="4"/>
      <c r="H2564" s="5"/>
    </row>
    <row r="2565" spans="2:8" x14ac:dyDescent="0.2">
      <c r="B2565" s="1"/>
      <c r="C2565" s="3"/>
      <c r="D2565" s="3"/>
      <c r="E2565" s="3"/>
      <c r="F2565" s="3"/>
      <c r="G2565" s="4"/>
      <c r="H2565" s="5"/>
    </row>
    <row r="2566" spans="2:8" x14ac:dyDescent="0.2">
      <c r="B2566" s="1"/>
      <c r="C2566" s="3"/>
      <c r="D2566" s="3"/>
      <c r="E2566" s="3"/>
      <c r="F2566" s="3"/>
      <c r="G2566" s="4"/>
      <c r="H2566" s="5"/>
    </row>
    <row r="2567" spans="2:8" x14ac:dyDescent="0.2">
      <c r="B2567" s="1"/>
      <c r="C2567" s="3"/>
      <c r="D2567" s="3"/>
      <c r="E2567" s="3"/>
      <c r="F2567" s="3"/>
      <c r="G2567" s="4"/>
      <c r="H2567" s="5"/>
    </row>
    <row r="2568" spans="2:8" x14ac:dyDescent="0.2">
      <c r="B2568" s="1"/>
      <c r="C2568" s="3"/>
      <c r="D2568" s="3"/>
      <c r="E2568" s="3"/>
      <c r="F2568" s="3"/>
      <c r="G2568" s="4"/>
      <c r="H2568" s="5"/>
    </row>
    <row r="2569" spans="2:8" x14ac:dyDescent="0.2">
      <c r="B2569" s="1"/>
      <c r="C2569" s="3"/>
      <c r="D2569" s="3"/>
      <c r="E2569" s="3"/>
      <c r="F2569" s="3"/>
      <c r="G2569" s="4"/>
      <c r="H2569" s="5"/>
    </row>
    <row r="2570" spans="2:8" x14ac:dyDescent="0.2">
      <c r="B2570" s="1"/>
      <c r="C2570" s="3"/>
      <c r="D2570" s="3"/>
      <c r="E2570" s="3"/>
      <c r="F2570" s="3"/>
      <c r="G2570" s="4"/>
      <c r="H2570" s="5"/>
    </row>
    <row r="2571" spans="2:8" x14ac:dyDescent="0.2">
      <c r="B2571" s="1"/>
      <c r="C2571" s="3"/>
      <c r="D2571" s="3"/>
      <c r="E2571" s="3"/>
      <c r="F2571" s="3"/>
      <c r="G2571" s="4"/>
      <c r="H2571" s="5"/>
    </row>
    <row r="2572" spans="2:8" x14ac:dyDescent="0.2">
      <c r="B2572" s="1"/>
      <c r="C2572" s="3"/>
      <c r="D2572" s="3"/>
      <c r="E2572" s="3"/>
      <c r="F2572" s="3"/>
      <c r="G2572" s="4"/>
      <c r="H2572" s="5"/>
    </row>
    <row r="2573" spans="2:8" x14ac:dyDescent="0.2">
      <c r="B2573" s="1"/>
      <c r="C2573" s="3"/>
      <c r="D2573" s="3"/>
      <c r="E2573" s="3"/>
      <c r="F2573" s="3"/>
      <c r="G2573" s="4"/>
      <c r="H2573" s="5"/>
    </row>
    <row r="2574" spans="2:8" x14ac:dyDescent="0.2">
      <c r="B2574" s="1"/>
      <c r="C2574" s="3"/>
      <c r="D2574" s="3"/>
      <c r="E2574" s="3"/>
      <c r="F2574" s="3"/>
      <c r="G2574" s="4"/>
      <c r="H2574" s="5"/>
    </row>
    <row r="2575" spans="2:8" x14ac:dyDescent="0.2">
      <c r="B2575" s="1"/>
      <c r="C2575" s="3"/>
      <c r="D2575" s="3"/>
      <c r="E2575" s="3"/>
      <c r="F2575" s="3"/>
      <c r="G2575" s="4"/>
      <c r="H2575" s="5"/>
    </row>
    <row r="2576" spans="2:8" x14ac:dyDescent="0.2">
      <c r="B2576" s="1"/>
      <c r="C2576" s="3"/>
      <c r="D2576" s="3"/>
      <c r="E2576" s="3"/>
      <c r="F2576" s="3"/>
      <c r="G2576" s="4"/>
      <c r="H2576" s="5"/>
    </row>
    <row r="2577" spans="2:8" x14ac:dyDescent="0.2">
      <c r="B2577" s="1"/>
      <c r="C2577" s="3"/>
      <c r="D2577" s="3"/>
      <c r="E2577" s="3"/>
      <c r="F2577" s="3"/>
      <c r="G2577" s="4"/>
      <c r="H2577" s="5"/>
    </row>
    <row r="2578" spans="2:8" x14ac:dyDescent="0.2">
      <c r="B2578" s="1"/>
      <c r="C2578" s="3"/>
      <c r="D2578" s="3"/>
      <c r="E2578" s="3"/>
      <c r="F2578" s="3"/>
      <c r="G2578" s="4"/>
      <c r="H2578" s="5"/>
    </row>
    <row r="2579" spans="2:8" x14ac:dyDescent="0.2">
      <c r="B2579" s="1"/>
      <c r="C2579" s="3"/>
      <c r="D2579" s="3"/>
      <c r="E2579" s="3"/>
      <c r="F2579" s="3"/>
      <c r="G2579" s="4"/>
      <c r="H2579" s="5"/>
    </row>
    <row r="2580" spans="2:8" x14ac:dyDescent="0.2">
      <c r="B2580" s="1"/>
      <c r="C2580" s="3"/>
      <c r="D2580" s="3"/>
      <c r="E2580" s="3"/>
      <c r="F2580" s="3"/>
      <c r="G2580" s="4"/>
      <c r="H2580" s="5"/>
    </row>
    <row r="2581" spans="2:8" x14ac:dyDescent="0.2">
      <c r="B2581" s="1"/>
      <c r="C2581" s="3"/>
      <c r="D2581" s="3"/>
      <c r="E2581" s="3"/>
      <c r="F2581" s="3"/>
      <c r="G2581" s="4"/>
      <c r="H2581" s="5"/>
    </row>
    <row r="2582" spans="2:8" x14ac:dyDescent="0.2">
      <c r="B2582" s="1"/>
      <c r="C2582" s="3"/>
      <c r="D2582" s="3"/>
      <c r="E2582" s="3"/>
      <c r="F2582" s="3"/>
      <c r="G2582" s="4"/>
      <c r="H2582" s="5"/>
    </row>
    <row r="2583" spans="2:8" x14ac:dyDescent="0.2">
      <c r="B2583" s="1"/>
      <c r="C2583" s="3"/>
      <c r="D2583" s="3"/>
      <c r="E2583" s="3"/>
      <c r="F2583" s="3"/>
      <c r="G2583" s="4"/>
      <c r="H2583" s="5"/>
    </row>
    <row r="2584" spans="2:8" x14ac:dyDescent="0.2">
      <c r="B2584" s="1"/>
      <c r="C2584" s="3"/>
      <c r="D2584" s="3"/>
      <c r="E2584" s="3"/>
      <c r="F2584" s="3"/>
      <c r="G2584" s="4"/>
      <c r="H2584" s="5"/>
    </row>
    <row r="2585" spans="2:8" x14ac:dyDescent="0.2">
      <c r="B2585" s="1"/>
      <c r="C2585" s="3"/>
      <c r="D2585" s="3"/>
      <c r="E2585" s="3"/>
      <c r="F2585" s="3"/>
      <c r="G2585" s="4"/>
      <c r="H2585" s="5"/>
    </row>
    <row r="2586" spans="2:8" x14ac:dyDescent="0.2">
      <c r="B2586" s="1"/>
      <c r="C2586" s="3"/>
      <c r="D2586" s="3"/>
      <c r="E2586" s="3"/>
      <c r="F2586" s="3"/>
      <c r="G2586" s="4"/>
      <c r="H2586" s="5"/>
    </row>
    <row r="2587" spans="2:8" x14ac:dyDescent="0.2">
      <c r="B2587" s="1"/>
      <c r="C2587" s="3"/>
      <c r="D2587" s="3"/>
      <c r="E2587" s="3"/>
      <c r="F2587" s="3"/>
      <c r="G2587" s="4"/>
      <c r="H2587" s="5"/>
    </row>
    <row r="2588" spans="2:8" x14ac:dyDescent="0.2">
      <c r="B2588" s="1"/>
      <c r="C2588" s="3"/>
      <c r="D2588" s="3"/>
      <c r="E2588" s="3"/>
      <c r="F2588" s="3"/>
      <c r="G2588" s="6"/>
      <c r="H2588" s="5"/>
    </row>
    <row r="2589" spans="2:8" x14ac:dyDescent="0.2">
      <c r="B2589" s="1"/>
      <c r="C2589" s="3"/>
      <c r="D2589" s="3"/>
      <c r="E2589" s="3"/>
      <c r="F2589" s="3"/>
      <c r="G2589" s="6"/>
      <c r="H2589" s="5"/>
    </row>
    <row r="2590" spans="2:8" x14ac:dyDescent="0.2">
      <c r="B2590" s="1"/>
      <c r="C2590" s="3"/>
      <c r="D2590" s="3"/>
      <c r="E2590" s="3"/>
      <c r="F2590" s="3"/>
      <c r="G2590" s="4"/>
      <c r="H2590" s="5"/>
    </row>
    <row r="2591" spans="2:8" x14ac:dyDescent="0.2">
      <c r="B2591" s="1"/>
      <c r="C2591" s="3"/>
      <c r="D2591" s="3"/>
      <c r="E2591" s="3"/>
      <c r="F2591" s="3"/>
      <c r="G2591" s="4"/>
      <c r="H2591" s="5"/>
    </row>
    <row r="2592" spans="2:8" x14ac:dyDescent="0.2">
      <c r="B2592" s="1"/>
      <c r="C2592" s="3"/>
      <c r="D2592" s="3"/>
      <c r="E2592" s="3"/>
      <c r="F2592" s="3"/>
      <c r="G2592" s="4"/>
      <c r="H2592" s="5"/>
    </row>
    <row r="2593" spans="2:8" x14ac:dyDescent="0.2">
      <c r="B2593" s="1"/>
      <c r="C2593" s="3"/>
      <c r="D2593" s="3"/>
      <c r="E2593" s="3"/>
      <c r="F2593" s="3"/>
      <c r="G2593" s="4"/>
      <c r="H2593" s="5"/>
    </row>
    <row r="2594" spans="2:8" x14ac:dyDescent="0.2">
      <c r="B2594" s="1"/>
      <c r="C2594" s="3"/>
      <c r="D2594" s="3"/>
      <c r="E2594" s="3"/>
      <c r="F2594" s="3"/>
      <c r="G2594" s="4"/>
      <c r="H2594" s="5"/>
    </row>
    <row r="2595" spans="2:8" x14ac:dyDescent="0.2">
      <c r="B2595" s="1"/>
      <c r="C2595" s="3"/>
      <c r="D2595" s="3"/>
      <c r="E2595" s="3"/>
      <c r="F2595" s="3"/>
      <c r="G2595" s="6"/>
      <c r="H2595" s="5"/>
    </row>
    <row r="2596" spans="2:8" x14ac:dyDescent="0.2">
      <c r="B2596" s="1"/>
      <c r="C2596" s="3"/>
      <c r="D2596" s="3"/>
      <c r="E2596" s="3"/>
      <c r="F2596" s="3"/>
      <c r="G2596" s="4"/>
      <c r="H2596" s="5"/>
    </row>
    <row r="2597" spans="2:8" x14ac:dyDescent="0.2">
      <c r="B2597" s="1"/>
      <c r="C2597" s="3"/>
      <c r="D2597" s="3"/>
      <c r="E2597" s="3"/>
      <c r="F2597" s="3"/>
      <c r="G2597" s="4"/>
      <c r="H2597" s="5"/>
    </row>
    <row r="2598" spans="2:8" x14ac:dyDescent="0.2">
      <c r="B2598" s="1"/>
      <c r="C2598" s="3"/>
      <c r="D2598" s="3"/>
      <c r="E2598" s="3"/>
      <c r="F2598" s="3"/>
      <c r="G2598" s="6"/>
      <c r="H2598" s="5"/>
    </row>
    <row r="2599" spans="2:8" x14ac:dyDescent="0.2">
      <c r="B2599" s="1"/>
      <c r="C2599" s="3"/>
      <c r="D2599" s="3"/>
      <c r="E2599" s="3"/>
      <c r="F2599" s="3"/>
      <c r="G2599" s="4"/>
      <c r="H2599" s="5"/>
    </row>
    <row r="2600" spans="2:8" x14ac:dyDescent="0.2">
      <c r="B2600" s="1"/>
      <c r="C2600" s="3"/>
      <c r="D2600" s="3"/>
      <c r="E2600" s="3"/>
      <c r="F2600" s="3"/>
      <c r="G2600" s="4"/>
      <c r="H2600" s="5"/>
    </row>
    <row r="2601" spans="2:8" x14ac:dyDescent="0.2">
      <c r="B2601" s="1"/>
      <c r="C2601" s="3"/>
      <c r="D2601" s="3"/>
      <c r="E2601" s="3"/>
      <c r="F2601" s="3"/>
      <c r="G2601" s="4"/>
      <c r="H2601" s="5"/>
    </row>
    <row r="2602" spans="2:8" x14ac:dyDescent="0.2">
      <c r="B2602" s="1"/>
      <c r="C2602" s="3"/>
      <c r="D2602" s="3"/>
      <c r="E2602" s="3"/>
      <c r="F2602" s="3"/>
      <c r="G2602" s="4"/>
      <c r="H2602" s="5"/>
    </row>
    <row r="2603" spans="2:8" x14ac:dyDescent="0.2">
      <c r="B2603" s="1"/>
      <c r="C2603" s="3"/>
      <c r="D2603" s="3"/>
      <c r="E2603" s="3"/>
      <c r="F2603" s="3"/>
      <c r="G2603" s="4"/>
      <c r="H2603" s="5"/>
    </row>
    <row r="2604" spans="2:8" x14ac:dyDescent="0.2">
      <c r="B2604" s="1"/>
      <c r="C2604" s="3"/>
      <c r="D2604" s="3"/>
      <c r="E2604" s="3"/>
      <c r="F2604" s="3"/>
      <c r="G2604" s="4"/>
      <c r="H2604" s="5"/>
    </row>
    <row r="2605" spans="2:8" x14ac:dyDescent="0.2">
      <c r="B2605" s="1"/>
      <c r="C2605" s="3"/>
      <c r="D2605" s="3"/>
      <c r="E2605" s="3"/>
      <c r="F2605" s="3"/>
      <c r="G2605" s="4"/>
      <c r="H2605" s="5"/>
    </row>
    <row r="2606" spans="2:8" x14ac:dyDescent="0.2">
      <c r="B2606" s="1"/>
      <c r="C2606" s="3"/>
      <c r="D2606" s="3"/>
      <c r="E2606" s="3"/>
      <c r="F2606" s="3"/>
      <c r="G2606" s="4"/>
      <c r="H2606" s="5"/>
    </row>
    <row r="2607" spans="2:8" x14ac:dyDescent="0.2">
      <c r="B2607" s="1"/>
      <c r="C2607" s="3"/>
      <c r="D2607" s="3"/>
      <c r="E2607" s="3"/>
      <c r="F2607" s="3"/>
      <c r="G2607" s="4"/>
      <c r="H2607" s="5"/>
    </row>
    <row r="2608" spans="2:8" x14ac:dyDescent="0.2">
      <c r="B2608" s="1"/>
      <c r="C2608" s="3"/>
      <c r="D2608" s="3"/>
      <c r="E2608" s="3"/>
      <c r="F2608" s="3"/>
      <c r="G2608" s="4"/>
      <c r="H2608" s="5"/>
    </row>
    <row r="2609" spans="2:8" x14ac:dyDescent="0.2">
      <c r="B2609" s="1"/>
      <c r="C2609" s="3"/>
      <c r="D2609" s="3"/>
      <c r="E2609" s="3"/>
      <c r="F2609" s="3"/>
      <c r="G2609" s="4"/>
      <c r="H2609" s="5"/>
    </row>
    <row r="2610" spans="2:8" x14ac:dyDescent="0.2">
      <c r="B2610" s="1"/>
      <c r="C2610" s="3"/>
      <c r="D2610" s="3"/>
      <c r="E2610" s="3"/>
      <c r="F2610" s="3"/>
      <c r="G2610" s="4"/>
      <c r="H2610" s="5"/>
    </row>
    <row r="2611" spans="2:8" x14ac:dyDescent="0.2">
      <c r="B2611" s="1"/>
      <c r="C2611" s="3"/>
      <c r="D2611" s="3"/>
      <c r="E2611" s="3"/>
      <c r="F2611" s="3"/>
      <c r="G2611" s="4"/>
      <c r="H2611" s="5"/>
    </row>
    <row r="2612" spans="2:8" x14ac:dyDescent="0.2">
      <c r="B2612" s="1"/>
      <c r="C2612" s="3"/>
      <c r="D2612" s="3"/>
      <c r="E2612" s="3"/>
      <c r="F2612" s="3"/>
      <c r="G2612" s="4"/>
      <c r="H2612" s="5"/>
    </row>
    <row r="2613" spans="2:8" x14ac:dyDescent="0.2">
      <c r="B2613" s="1"/>
      <c r="C2613" s="3"/>
      <c r="D2613" s="3"/>
      <c r="E2613" s="3"/>
      <c r="F2613" s="3"/>
      <c r="G2613" s="4"/>
      <c r="H2613" s="5"/>
    </row>
    <row r="2614" spans="2:8" x14ac:dyDescent="0.2">
      <c r="B2614" s="1"/>
      <c r="C2614" s="3"/>
      <c r="D2614" s="3"/>
      <c r="E2614" s="3"/>
      <c r="F2614" s="3"/>
      <c r="G2614" s="4"/>
      <c r="H2614" s="5"/>
    </row>
    <row r="2615" spans="2:8" x14ac:dyDescent="0.2">
      <c r="B2615" s="1"/>
      <c r="C2615" s="3"/>
      <c r="D2615" s="3"/>
      <c r="E2615" s="3"/>
      <c r="F2615" s="3"/>
      <c r="G2615" s="4"/>
      <c r="H2615" s="5"/>
    </row>
    <row r="2616" spans="2:8" x14ac:dyDescent="0.2">
      <c r="B2616" s="1"/>
      <c r="C2616" s="3"/>
      <c r="D2616" s="3"/>
      <c r="E2616" s="3"/>
      <c r="F2616" s="3"/>
      <c r="G2616" s="4"/>
      <c r="H2616" s="5"/>
    </row>
    <row r="2617" spans="2:8" x14ac:dyDescent="0.2">
      <c r="B2617" s="1"/>
      <c r="C2617" s="3"/>
      <c r="D2617" s="3"/>
      <c r="E2617" s="3"/>
      <c r="F2617" s="3"/>
      <c r="G2617" s="4"/>
      <c r="H2617" s="5"/>
    </row>
    <row r="2618" spans="2:8" x14ac:dyDescent="0.2">
      <c r="B2618" s="1"/>
      <c r="C2618" s="3"/>
      <c r="D2618" s="3"/>
      <c r="E2618" s="3"/>
      <c r="F2618" s="3"/>
      <c r="G2618" s="4"/>
      <c r="H2618" s="5"/>
    </row>
    <row r="2619" spans="2:8" x14ac:dyDescent="0.2">
      <c r="B2619" s="1"/>
      <c r="C2619" s="3"/>
      <c r="D2619" s="3"/>
      <c r="E2619" s="3"/>
      <c r="F2619" s="3"/>
      <c r="G2619" s="4"/>
      <c r="H2619" s="5"/>
    </row>
    <row r="2620" spans="2:8" x14ac:dyDescent="0.2">
      <c r="B2620" s="1"/>
      <c r="C2620" s="3"/>
      <c r="D2620" s="3"/>
      <c r="E2620" s="3"/>
      <c r="F2620" s="3"/>
      <c r="G2620" s="4"/>
      <c r="H2620" s="5"/>
    </row>
    <row r="2621" spans="2:8" x14ac:dyDescent="0.2">
      <c r="B2621" s="1"/>
      <c r="C2621" s="3"/>
      <c r="D2621" s="3"/>
      <c r="E2621" s="3"/>
      <c r="F2621" s="3"/>
      <c r="G2621" s="6"/>
      <c r="H2621" s="5"/>
    </row>
    <row r="2622" spans="2:8" x14ac:dyDescent="0.2">
      <c r="B2622" s="1"/>
      <c r="C2622" s="3"/>
      <c r="D2622" s="3"/>
      <c r="E2622" s="3"/>
      <c r="F2622" s="3"/>
      <c r="G2622" s="4"/>
      <c r="H2622" s="5"/>
    </row>
    <row r="2623" spans="2:8" x14ac:dyDescent="0.2">
      <c r="B2623" s="1"/>
      <c r="C2623" s="3"/>
      <c r="D2623" s="3"/>
      <c r="E2623" s="3"/>
      <c r="F2623" s="3"/>
      <c r="G2623" s="4"/>
      <c r="H2623" s="5"/>
    </row>
    <row r="2624" spans="2:8" x14ac:dyDescent="0.2">
      <c r="B2624" s="1"/>
      <c r="C2624" s="3"/>
      <c r="D2624" s="3"/>
      <c r="E2624" s="3"/>
      <c r="F2624" s="3"/>
      <c r="G2624" s="4"/>
      <c r="H2624" s="5"/>
    </row>
    <row r="2625" spans="2:8" x14ac:dyDescent="0.2">
      <c r="B2625" s="1"/>
      <c r="C2625" s="3"/>
      <c r="D2625" s="3"/>
      <c r="E2625" s="3"/>
      <c r="F2625" s="3"/>
      <c r="G2625" s="4"/>
      <c r="H2625" s="5"/>
    </row>
    <row r="2626" spans="2:8" x14ac:dyDescent="0.2">
      <c r="B2626" s="1"/>
      <c r="C2626" s="3"/>
      <c r="D2626" s="3"/>
      <c r="E2626" s="3"/>
      <c r="F2626" s="3"/>
      <c r="G2626" s="4"/>
      <c r="H2626" s="5"/>
    </row>
    <row r="2627" spans="2:8" x14ac:dyDescent="0.2">
      <c r="B2627" s="1"/>
      <c r="C2627" s="3"/>
      <c r="D2627" s="3"/>
      <c r="E2627" s="3"/>
      <c r="F2627" s="3"/>
      <c r="G2627" s="4"/>
      <c r="H2627" s="5"/>
    </row>
    <row r="2628" spans="2:8" x14ac:dyDescent="0.2">
      <c r="B2628" s="1"/>
      <c r="C2628" s="3"/>
      <c r="D2628" s="3"/>
      <c r="E2628" s="3"/>
      <c r="F2628" s="3"/>
      <c r="G2628" s="4"/>
      <c r="H2628" s="5"/>
    </row>
    <row r="2629" spans="2:8" x14ac:dyDescent="0.2">
      <c r="B2629" s="1"/>
      <c r="C2629" s="3"/>
      <c r="D2629" s="3"/>
      <c r="E2629" s="3"/>
      <c r="F2629" s="3"/>
      <c r="G2629" s="4"/>
      <c r="H2629" s="5"/>
    </row>
    <row r="2630" spans="2:8" x14ac:dyDescent="0.2">
      <c r="B2630" s="1"/>
      <c r="C2630" s="3"/>
      <c r="D2630" s="3"/>
      <c r="E2630" s="3"/>
      <c r="F2630" s="3"/>
      <c r="G2630" s="4"/>
      <c r="H2630" s="5"/>
    </row>
    <row r="2631" spans="2:8" x14ac:dyDescent="0.2">
      <c r="B2631" s="1"/>
      <c r="C2631" s="3"/>
      <c r="D2631" s="3"/>
      <c r="E2631" s="3"/>
      <c r="F2631" s="3"/>
      <c r="G2631" s="4"/>
      <c r="H2631" s="5"/>
    </row>
    <row r="2632" spans="2:8" x14ac:dyDescent="0.2">
      <c r="B2632" s="1"/>
      <c r="C2632" s="3"/>
      <c r="D2632" s="3"/>
      <c r="E2632" s="3"/>
      <c r="F2632" s="3"/>
      <c r="G2632" s="4"/>
      <c r="H2632" s="5"/>
    </row>
    <row r="2633" spans="2:8" x14ac:dyDescent="0.2">
      <c r="B2633" s="1"/>
      <c r="C2633" s="3"/>
      <c r="D2633" s="3"/>
      <c r="E2633" s="3"/>
      <c r="F2633" s="3"/>
      <c r="G2633" s="4"/>
      <c r="H2633" s="5"/>
    </row>
    <row r="2634" spans="2:8" x14ac:dyDescent="0.2">
      <c r="B2634" s="1"/>
      <c r="C2634" s="3"/>
      <c r="D2634" s="3"/>
      <c r="E2634" s="3"/>
      <c r="F2634" s="3"/>
      <c r="G2634" s="4"/>
      <c r="H2634" s="5"/>
    </row>
    <row r="2635" spans="2:8" x14ac:dyDescent="0.2">
      <c r="B2635" s="1"/>
      <c r="C2635" s="3"/>
      <c r="D2635" s="3"/>
      <c r="E2635" s="3"/>
      <c r="F2635" s="3"/>
      <c r="G2635" s="4"/>
      <c r="H2635" s="5"/>
    </row>
    <row r="2636" spans="2:8" x14ac:dyDescent="0.2">
      <c r="B2636" s="1"/>
      <c r="C2636" s="3"/>
      <c r="D2636" s="3"/>
      <c r="E2636" s="3"/>
      <c r="F2636" s="3"/>
      <c r="G2636" s="4"/>
      <c r="H2636" s="5"/>
    </row>
    <row r="2637" spans="2:8" x14ac:dyDescent="0.2">
      <c r="B2637" s="1"/>
      <c r="C2637" s="3"/>
      <c r="D2637" s="3"/>
      <c r="E2637" s="3"/>
      <c r="F2637" s="3"/>
      <c r="G2637" s="4"/>
      <c r="H2637" s="5"/>
    </row>
    <row r="2638" spans="2:8" x14ac:dyDescent="0.2">
      <c r="B2638" s="1"/>
      <c r="C2638" s="3"/>
      <c r="D2638" s="3"/>
      <c r="E2638" s="3"/>
      <c r="F2638" s="3"/>
      <c r="G2638" s="4"/>
      <c r="H2638" s="5"/>
    </row>
    <row r="2639" spans="2:8" x14ac:dyDescent="0.2">
      <c r="B2639" s="1"/>
      <c r="C2639" s="3"/>
      <c r="D2639" s="3"/>
      <c r="E2639" s="3"/>
      <c r="F2639" s="3"/>
      <c r="G2639" s="4"/>
      <c r="H2639" s="5"/>
    </row>
    <row r="2640" spans="2:8" x14ac:dyDescent="0.2">
      <c r="B2640" s="1"/>
      <c r="C2640" s="3"/>
      <c r="D2640" s="3"/>
      <c r="E2640" s="3"/>
      <c r="F2640" s="3"/>
      <c r="G2640" s="6"/>
      <c r="H2640" s="5"/>
    </row>
    <row r="2641" spans="2:8" x14ac:dyDescent="0.2">
      <c r="B2641" s="1"/>
      <c r="C2641" s="3"/>
      <c r="D2641" s="3"/>
      <c r="E2641" s="3"/>
      <c r="F2641" s="3"/>
      <c r="G2641" s="4"/>
      <c r="H2641" s="5"/>
    </row>
    <row r="2642" spans="2:8" x14ac:dyDescent="0.2">
      <c r="B2642" s="1"/>
      <c r="C2642" s="3"/>
      <c r="D2642" s="3"/>
      <c r="E2642" s="3"/>
      <c r="F2642" s="3"/>
      <c r="G2642" s="4"/>
      <c r="H2642" s="5"/>
    </row>
    <row r="2643" spans="2:8" x14ac:dyDescent="0.2">
      <c r="B2643" s="1"/>
      <c r="C2643" s="3"/>
      <c r="D2643" s="3"/>
      <c r="E2643" s="3"/>
      <c r="F2643" s="3"/>
      <c r="G2643" s="4"/>
      <c r="H2643" s="5"/>
    </row>
    <row r="2644" spans="2:8" x14ac:dyDescent="0.2">
      <c r="B2644" s="1"/>
      <c r="C2644" s="3"/>
      <c r="D2644" s="3"/>
      <c r="E2644" s="3"/>
      <c r="F2644" s="3"/>
      <c r="G2644" s="4"/>
      <c r="H2644" s="5"/>
    </row>
    <row r="2645" spans="2:8" x14ac:dyDescent="0.2">
      <c r="B2645" s="1"/>
      <c r="C2645" s="3"/>
      <c r="D2645" s="3"/>
      <c r="E2645" s="3"/>
      <c r="F2645" s="3"/>
      <c r="G2645" s="4"/>
      <c r="H2645" s="5"/>
    </row>
    <row r="2646" spans="2:8" x14ac:dyDescent="0.2">
      <c r="B2646" s="1"/>
      <c r="C2646" s="3"/>
      <c r="D2646" s="3"/>
      <c r="E2646" s="3"/>
      <c r="F2646" s="3"/>
      <c r="G2646" s="4"/>
      <c r="H2646" s="5"/>
    </row>
    <row r="2647" spans="2:8" x14ac:dyDescent="0.2">
      <c r="B2647" s="1"/>
      <c r="C2647" s="3"/>
      <c r="D2647" s="3"/>
      <c r="E2647" s="3"/>
      <c r="F2647" s="3"/>
      <c r="G2647" s="4"/>
      <c r="H2647" s="5"/>
    </row>
    <row r="2648" spans="2:8" x14ac:dyDescent="0.2">
      <c r="B2648" s="1"/>
      <c r="C2648" s="3"/>
      <c r="D2648" s="3"/>
      <c r="E2648" s="3"/>
      <c r="F2648" s="3"/>
      <c r="G2648" s="4"/>
      <c r="H2648" s="5"/>
    </row>
    <row r="2649" spans="2:8" x14ac:dyDescent="0.2">
      <c r="B2649" s="1"/>
      <c r="C2649" s="3"/>
      <c r="D2649" s="3"/>
      <c r="E2649" s="3"/>
      <c r="F2649" s="3"/>
      <c r="G2649" s="4"/>
      <c r="H2649" s="5"/>
    </row>
    <row r="2650" spans="2:8" x14ac:dyDescent="0.2">
      <c r="B2650" s="1"/>
      <c r="C2650" s="3"/>
      <c r="D2650" s="3"/>
      <c r="E2650" s="3"/>
      <c r="F2650" s="3"/>
      <c r="G2650" s="4"/>
      <c r="H2650" s="5"/>
    </row>
    <row r="2651" spans="2:8" x14ac:dyDescent="0.2">
      <c r="B2651" s="1"/>
      <c r="C2651" s="3"/>
      <c r="D2651" s="3"/>
      <c r="E2651" s="3"/>
      <c r="F2651" s="3"/>
      <c r="G2651" s="4"/>
      <c r="H2651" s="5"/>
    </row>
    <row r="2652" spans="2:8" x14ac:dyDescent="0.2">
      <c r="B2652" s="1"/>
      <c r="C2652" s="3"/>
      <c r="D2652" s="3"/>
      <c r="E2652" s="3"/>
      <c r="F2652" s="3"/>
      <c r="G2652" s="4"/>
      <c r="H2652" s="5"/>
    </row>
    <row r="2653" spans="2:8" x14ac:dyDescent="0.2">
      <c r="B2653" s="1"/>
      <c r="C2653" s="3"/>
      <c r="D2653" s="3"/>
      <c r="E2653" s="3"/>
      <c r="F2653" s="3"/>
      <c r="G2653" s="4"/>
      <c r="H2653" s="5"/>
    </row>
    <row r="2654" spans="2:8" x14ac:dyDescent="0.2">
      <c r="B2654" s="1"/>
      <c r="C2654" s="3"/>
      <c r="D2654" s="3"/>
      <c r="E2654" s="3"/>
      <c r="F2654" s="3"/>
      <c r="G2654" s="4"/>
      <c r="H2654" s="5"/>
    </row>
    <row r="2655" spans="2:8" x14ac:dyDescent="0.2">
      <c r="B2655" s="1"/>
      <c r="C2655" s="3"/>
      <c r="D2655" s="3"/>
      <c r="E2655" s="3"/>
      <c r="F2655" s="3"/>
      <c r="G2655" s="4"/>
      <c r="H2655" s="5"/>
    </row>
    <row r="2656" spans="2:8" x14ac:dyDescent="0.2">
      <c r="B2656" s="1"/>
      <c r="C2656" s="3"/>
      <c r="D2656" s="3"/>
      <c r="E2656" s="3"/>
      <c r="F2656" s="3"/>
      <c r="G2656" s="4"/>
      <c r="H2656" s="5"/>
    </row>
    <row r="2657" spans="2:8" x14ac:dyDescent="0.2">
      <c r="B2657" s="1"/>
      <c r="C2657" s="3"/>
      <c r="D2657" s="3"/>
      <c r="E2657" s="3"/>
      <c r="F2657" s="3"/>
      <c r="G2657" s="4"/>
      <c r="H2657" s="5"/>
    </row>
    <row r="2658" spans="2:8" x14ac:dyDescent="0.2">
      <c r="B2658" s="1"/>
      <c r="C2658" s="3"/>
      <c r="D2658" s="3"/>
      <c r="E2658" s="3"/>
      <c r="F2658" s="3"/>
      <c r="G2658" s="4"/>
      <c r="H2658" s="5"/>
    </row>
    <row r="2659" spans="2:8" x14ac:dyDescent="0.2">
      <c r="B2659" s="1"/>
      <c r="C2659" s="3"/>
      <c r="D2659" s="3"/>
      <c r="E2659" s="3"/>
      <c r="F2659" s="3"/>
      <c r="G2659" s="4"/>
      <c r="H2659" s="5"/>
    </row>
    <row r="2660" spans="2:8" x14ac:dyDescent="0.2">
      <c r="B2660" s="1"/>
      <c r="C2660" s="3"/>
      <c r="D2660" s="3"/>
      <c r="E2660" s="3"/>
      <c r="F2660" s="3"/>
      <c r="G2660" s="4"/>
      <c r="H2660" s="5"/>
    </row>
    <row r="2661" spans="2:8" x14ac:dyDescent="0.2">
      <c r="B2661" s="1"/>
      <c r="C2661" s="3"/>
      <c r="D2661" s="3"/>
      <c r="E2661" s="3"/>
      <c r="F2661" s="3"/>
      <c r="G2661" s="4"/>
      <c r="H2661" s="5"/>
    </row>
    <row r="2662" spans="2:8" x14ac:dyDescent="0.2">
      <c r="B2662" s="1"/>
      <c r="C2662" s="3"/>
      <c r="D2662" s="3"/>
      <c r="E2662" s="3"/>
      <c r="F2662" s="3"/>
      <c r="G2662" s="4"/>
      <c r="H2662" s="5"/>
    </row>
    <row r="2663" spans="2:8" x14ac:dyDescent="0.2">
      <c r="B2663" s="1"/>
      <c r="C2663" s="3"/>
      <c r="D2663" s="3"/>
      <c r="E2663" s="3"/>
      <c r="F2663" s="3"/>
      <c r="G2663" s="4"/>
      <c r="H2663" s="5"/>
    </row>
    <row r="2664" spans="2:8" x14ac:dyDescent="0.2">
      <c r="B2664" s="1"/>
      <c r="C2664" s="3"/>
      <c r="D2664" s="3"/>
      <c r="E2664" s="3"/>
      <c r="F2664" s="3"/>
      <c r="G2664" s="4"/>
      <c r="H2664" s="5"/>
    </row>
    <row r="2665" spans="2:8" x14ac:dyDescent="0.2">
      <c r="B2665" s="1"/>
      <c r="C2665" s="3"/>
      <c r="D2665" s="3"/>
      <c r="E2665" s="3"/>
      <c r="F2665" s="3"/>
      <c r="G2665" s="4"/>
      <c r="H2665" s="5"/>
    </row>
    <row r="2666" spans="2:8" x14ac:dyDescent="0.2">
      <c r="B2666" s="1"/>
      <c r="C2666" s="3"/>
      <c r="D2666" s="3"/>
      <c r="E2666" s="3"/>
      <c r="F2666" s="3"/>
      <c r="G2666" s="4"/>
      <c r="H2666" s="5"/>
    </row>
    <row r="2667" spans="2:8" x14ac:dyDescent="0.2">
      <c r="B2667" s="1"/>
      <c r="C2667" s="3"/>
      <c r="D2667" s="3"/>
      <c r="E2667" s="3"/>
      <c r="F2667" s="3"/>
      <c r="G2667" s="4"/>
      <c r="H2667" s="5"/>
    </row>
    <row r="2668" spans="2:8" x14ac:dyDescent="0.2">
      <c r="B2668" s="1"/>
      <c r="C2668" s="3"/>
      <c r="D2668" s="3"/>
      <c r="E2668" s="3"/>
      <c r="F2668" s="3"/>
      <c r="G2668" s="4"/>
      <c r="H2668" s="5"/>
    </row>
    <row r="2669" spans="2:8" x14ac:dyDescent="0.2">
      <c r="B2669" s="1"/>
      <c r="C2669" s="3"/>
      <c r="D2669" s="3"/>
      <c r="E2669" s="3"/>
      <c r="F2669" s="3"/>
      <c r="G2669" s="4"/>
      <c r="H2669" s="5"/>
    </row>
    <row r="2670" spans="2:8" x14ac:dyDescent="0.2">
      <c r="B2670" s="1"/>
      <c r="C2670" s="3"/>
      <c r="D2670" s="3"/>
      <c r="E2670" s="3"/>
      <c r="F2670" s="3"/>
      <c r="G2670" s="6"/>
      <c r="H2670" s="5"/>
    </row>
    <row r="2671" spans="2:8" x14ac:dyDescent="0.2">
      <c r="B2671" s="1"/>
      <c r="C2671" s="3"/>
      <c r="D2671" s="3"/>
      <c r="E2671" s="3"/>
      <c r="F2671" s="3"/>
      <c r="G2671" s="6"/>
      <c r="H2671" s="5"/>
    </row>
    <row r="2672" spans="2:8" x14ac:dyDescent="0.2">
      <c r="B2672" s="1"/>
      <c r="C2672" s="3"/>
      <c r="D2672" s="3"/>
      <c r="E2672" s="3"/>
      <c r="F2672" s="3"/>
      <c r="G2672" s="6"/>
      <c r="H2672" s="5"/>
    </row>
    <row r="2673" spans="2:8" x14ac:dyDescent="0.2">
      <c r="B2673" s="1"/>
      <c r="C2673" s="3"/>
      <c r="D2673" s="3"/>
      <c r="E2673" s="3"/>
      <c r="F2673" s="3"/>
      <c r="G2673" s="4"/>
      <c r="H2673" s="5"/>
    </row>
    <row r="2674" spans="2:8" x14ac:dyDescent="0.2">
      <c r="B2674" s="1"/>
      <c r="C2674" s="3"/>
      <c r="D2674" s="3"/>
      <c r="E2674" s="3"/>
      <c r="F2674" s="3"/>
      <c r="G2674" s="4"/>
      <c r="H2674" s="5"/>
    </row>
    <row r="2675" spans="2:8" x14ac:dyDescent="0.2">
      <c r="B2675" s="1"/>
      <c r="C2675" s="3"/>
      <c r="D2675" s="3"/>
      <c r="E2675" s="3"/>
      <c r="F2675" s="3"/>
      <c r="G2675" s="4"/>
      <c r="H2675" s="5"/>
    </row>
    <row r="2676" spans="2:8" x14ac:dyDescent="0.2">
      <c r="B2676" s="1"/>
      <c r="C2676" s="3"/>
      <c r="D2676" s="3"/>
      <c r="E2676" s="3"/>
      <c r="F2676" s="3"/>
      <c r="G2676" s="4"/>
      <c r="H2676" s="5"/>
    </row>
    <row r="2677" spans="2:8" x14ac:dyDescent="0.2">
      <c r="B2677" s="1"/>
      <c r="C2677" s="3"/>
      <c r="D2677" s="3"/>
      <c r="E2677" s="3"/>
      <c r="F2677" s="3"/>
      <c r="G2677" s="4"/>
      <c r="H2677" s="5"/>
    </row>
    <row r="2678" spans="2:8" x14ac:dyDescent="0.2">
      <c r="B2678" s="1"/>
      <c r="C2678" s="3"/>
      <c r="D2678" s="3"/>
      <c r="E2678" s="3"/>
      <c r="F2678" s="3"/>
      <c r="G2678" s="6"/>
      <c r="H2678" s="5"/>
    </row>
    <row r="2679" spans="2:8" x14ac:dyDescent="0.2">
      <c r="B2679" s="1"/>
      <c r="C2679" s="3"/>
      <c r="D2679" s="3"/>
      <c r="E2679" s="3"/>
      <c r="F2679" s="3"/>
      <c r="G2679" s="4"/>
      <c r="H2679" s="5"/>
    </row>
    <row r="2680" spans="2:8" x14ac:dyDescent="0.2">
      <c r="B2680" s="1"/>
      <c r="C2680" s="3"/>
      <c r="D2680" s="3"/>
      <c r="E2680" s="3"/>
      <c r="F2680" s="3"/>
      <c r="G2680" s="4"/>
      <c r="H2680" s="5"/>
    </row>
    <row r="2681" spans="2:8" x14ac:dyDescent="0.2">
      <c r="B2681" s="1"/>
      <c r="C2681" s="3"/>
      <c r="D2681" s="3"/>
      <c r="E2681" s="3"/>
      <c r="F2681" s="3"/>
      <c r="G2681" s="4"/>
      <c r="H2681" s="5"/>
    </row>
    <row r="2682" spans="2:8" x14ac:dyDescent="0.2">
      <c r="B2682" s="1"/>
      <c r="C2682" s="3"/>
      <c r="D2682" s="3"/>
      <c r="E2682" s="3"/>
      <c r="F2682" s="3"/>
      <c r="G2682" s="4"/>
      <c r="H2682" s="5"/>
    </row>
    <row r="2683" spans="2:8" x14ac:dyDescent="0.2">
      <c r="B2683" s="1"/>
      <c r="C2683" s="3"/>
      <c r="D2683" s="3"/>
      <c r="E2683" s="3"/>
      <c r="F2683" s="3"/>
      <c r="G2683" s="4"/>
      <c r="H2683" s="5"/>
    </row>
    <row r="2684" spans="2:8" x14ac:dyDescent="0.2">
      <c r="B2684" s="1"/>
      <c r="C2684" s="3"/>
      <c r="D2684" s="3"/>
      <c r="E2684" s="3"/>
      <c r="F2684" s="3"/>
      <c r="G2684" s="4"/>
      <c r="H2684" s="5"/>
    </row>
    <row r="2685" spans="2:8" x14ac:dyDescent="0.2">
      <c r="B2685" s="1"/>
      <c r="C2685" s="3"/>
      <c r="D2685" s="3"/>
      <c r="E2685" s="3"/>
      <c r="F2685" s="3"/>
      <c r="G2685" s="4"/>
      <c r="H2685" s="5"/>
    </row>
    <row r="2686" spans="2:8" x14ac:dyDescent="0.2">
      <c r="B2686" s="1"/>
      <c r="C2686" s="3"/>
      <c r="D2686" s="3"/>
      <c r="E2686" s="3"/>
      <c r="F2686" s="3"/>
      <c r="G2686" s="4"/>
      <c r="H2686" s="5"/>
    </row>
    <row r="2687" spans="2:8" x14ac:dyDescent="0.2">
      <c r="B2687" s="1"/>
      <c r="C2687" s="3"/>
      <c r="D2687" s="3"/>
      <c r="E2687" s="3"/>
      <c r="F2687" s="3"/>
      <c r="G2687" s="4"/>
      <c r="H2687" s="5"/>
    </row>
    <row r="2688" spans="2:8" x14ac:dyDescent="0.2">
      <c r="B2688" s="1"/>
      <c r="C2688" s="3"/>
      <c r="D2688" s="3"/>
      <c r="E2688" s="3"/>
      <c r="F2688" s="3"/>
      <c r="G2688" s="6"/>
      <c r="H2688" s="5"/>
    </row>
    <row r="2689" spans="2:8" x14ac:dyDescent="0.2">
      <c r="B2689" s="1"/>
      <c r="C2689" s="3"/>
      <c r="D2689" s="3"/>
      <c r="E2689" s="3"/>
      <c r="F2689" s="3"/>
      <c r="G2689" s="4"/>
      <c r="H2689" s="5"/>
    </row>
    <row r="2690" spans="2:8" x14ac:dyDescent="0.2">
      <c r="B2690" s="1"/>
      <c r="C2690" s="3"/>
      <c r="D2690" s="3"/>
      <c r="E2690" s="3"/>
      <c r="F2690" s="3"/>
      <c r="G2690" s="4"/>
      <c r="H2690" s="5"/>
    </row>
    <row r="2691" spans="2:8" x14ac:dyDescent="0.2">
      <c r="B2691" s="1"/>
      <c r="C2691" s="3"/>
      <c r="D2691" s="3"/>
      <c r="E2691" s="3"/>
      <c r="F2691" s="3"/>
      <c r="G2691" s="4"/>
      <c r="H2691" s="5"/>
    </row>
    <row r="2692" spans="2:8" x14ac:dyDescent="0.2">
      <c r="B2692" s="1"/>
      <c r="C2692" s="3"/>
      <c r="D2692" s="3"/>
      <c r="E2692" s="3"/>
      <c r="F2692" s="3"/>
      <c r="G2692" s="4"/>
      <c r="H2692" s="5"/>
    </row>
    <row r="2693" spans="2:8" x14ac:dyDescent="0.2">
      <c r="B2693" s="1"/>
      <c r="C2693" s="3"/>
      <c r="D2693" s="3"/>
      <c r="E2693" s="3"/>
      <c r="F2693" s="3"/>
      <c r="G2693" s="6"/>
      <c r="H2693" s="5"/>
    </row>
    <row r="2694" spans="2:8" x14ac:dyDescent="0.2">
      <c r="B2694" s="1"/>
      <c r="C2694" s="3"/>
      <c r="D2694" s="3"/>
      <c r="E2694" s="3"/>
      <c r="F2694" s="3"/>
      <c r="G2694" s="4"/>
      <c r="H2694" s="5"/>
    </row>
    <row r="2695" spans="2:8" x14ac:dyDescent="0.2">
      <c r="B2695" s="1"/>
      <c r="C2695" s="3"/>
      <c r="D2695" s="3"/>
      <c r="E2695" s="3"/>
      <c r="F2695" s="3"/>
      <c r="G2695" s="4"/>
      <c r="H2695" s="5"/>
    </row>
    <row r="2696" spans="2:8" x14ac:dyDescent="0.2">
      <c r="B2696" s="1"/>
      <c r="C2696" s="3"/>
      <c r="D2696" s="3"/>
      <c r="E2696" s="3"/>
      <c r="F2696" s="3"/>
      <c r="G2696" s="4"/>
      <c r="H2696" s="5"/>
    </row>
    <row r="2697" spans="2:8" x14ac:dyDescent="0.2">
      <c r="B2697" s="1"/>
      <c r="C2697" s="3"/>
      <c r="D2697" s="3"/>
      <c r="E2697" s="3"/>
      <c r="F2697" s="3"/>
      <c r="G2697" s="4"/>
      <c r="H2697" s="5"/>
    </row>
    <row r="2698" spans="2:8" x14ac:dyDescent="0.2">
      <c r="B2698" s="1"/>
      <c r="C2698" s="3"/>
      <c r="D2698" s="3"/>
      <c r="E2698" s="3"/>
      <c r="F2698" s="3"/>
      <c r="G2698" s="4"/>
      <c r="H2698" s="5"/>
    </row>
    <row r="2699" spans="2:8" x14ac:dyDescent="0.2">
      <c r="B2699" s="1"/>
      <c r="C2699" s="3"/>
      <c r="D2699" s="3"/>
      <c r="E2699" s="3"/>
      <c r="F2699" s="3"/>
      <c r="G2699" s="6"/>
      <c r="H2699" s="5"/>
    </row>
    <row r="2700" spans="2:8" x14ac:dyDescent="0.2">
      <c r="B2700" s="1"/>
      <c r="C2700" s="3"/>
      <c r="D2700" s="3"/>
      <c r="E2700" s="3"/>
      <c r="F2700" s="3"/>
      <c r="G2700" s="4"/>
      <c r="H2700" s="5"/>
    </row>
    <row r="2701" spans="2:8" x14ac:dyDescent="0.2">
      <c r="B2701" s="1"/>
      <c r="C2701" s="3"/>
      <c r="D2701" s="3"/>
      <c r="E2701" s="3"/>
      <c r="F2701" s="3"/>
      <c r="G2701" s="4"/>
      <c r="H2701" s="5"/>
    </row>
    <row r="2702" spans="2:8" x14ac:dyDescent="0.2">
      <c r="B2702" s="1"/>
      <c r="C2702" s="3"/>
      <c r="D2702" s="3"/>
      <c r="E2702" s="3"/>
      <c r="F2702" s="3"/>
      <c r="G2702" s="4"/>
      <c r="H2702" s="5"/>
    </row>
    <row r="2703" spans="2:8" x14ac:dyDescent="0.2">
      <c r="B2703" s="1"/>
      <c r="C2703" s="3"/>
      <c r="D2703" s="3"/>
      <c r="E2703" s="3"/>
      <c r="F2703" s="3"/>
      <c r="G2703" s="4"/>
      <c r="H2703" s="5"/>
    </row>
    <row r="2704" spans="2:8" x14ac:dyDescent="0.2">
      <c r="B2704" s="1"/>
      <c r="C2704" s="3"/>
      <c r="D2704" s="3"/>
      <c r="E2704" s="3"/>
      <c r="F2704" s="3"/>
      <c r="G2704" s="4"/>
      <c r="H2704" s="5"/>
    </row>
    <row r="2705" spans="2:8" x14ac:dyDescent="0.2">
      <c r="B2705" s="1"/>
      <c r="C2705" s="3"/>
      <c r="D2705" s="3"/>
      <c r="E2705" s="3"/>
      <c r="F2705" s="3"/>
      <c r="G2705" s="4"/>
      <c r="H2705" s="5"/>
    </row>
    <row r="2706" spans="2:8" x14ac:dyDescent="0.2">
      <c r="B2706" s="1"/>
      <c r="C2706" s="3"/>
      <c r="D2706" s="3"/>
      <c r="E2706" s="3"/>
      <c r="F2706" s="3"/>
      <c r="G2706" s="4"/>
      <c r="H2706" s="5"/>
    </row>
    <row r="2707" spans="2:8" x14ac:dyDescent="0.2">
      <c r="B2707" s="1"/>
      <c r="C2707" s="3"/>
      <c r="D2707" s="3"/>
      <c r="E2707" s="3"/>
      <c r="F2707" s="3"/>
      <c r="G2707" s="4"/>
      <c r="H2707" s="5"/>
    </row>
    <row r="2708" spans="2:8" x14ac:dyDescent="0.2">
      <c r="B2708" s="1"/>
      <c r="C2708" s="3"/>
      <c r="D2708" s="3"/>
      <c r="E2708" s="3"/>
      <c r="F2708" s="3"/>
      <c r="G2708" s="4"/>
      <c r="H2708" s="5"/>
    </row>
    <row r="2709" spans="2:8" x14ac:dyDescent="0.2">
      <c r="B2709" s="1"/>
      <c r="C2709" s="3"/>
      <c r="D2709" s="3"/>
      <c r="E2709" s="3"/>
      <c r="F2709" s="3"/>
      <c r="G2709" s="4"/>
      <c r="H2709" s="5"/>
    </row>
    <row r="2710" spans="2:8" x14ac:dyDescent="0.2">
      <c r="B2710" s="1"/>
      <c r="C2710" s="3"/>
      <c r="D2710" s="3"/>
      <c r="E2710" s="3"/>
      <c r="F2710" s="3"/>
      <c r="G2710" s="4"/>
      <c r="H2710" s="5"/>
    </row>
    <row r="2711" spans="2:8" x14ac:dyDescent="0.2">
      <c r="B2711" s="1"/>
      <c r="C2711" s="3"/>
      <c r="D2711" s="3"/>
      <c r="E2711" s="3"/>
      <c r="F2711" s="3"/>
      <c r="G2711" s="4"/>
      <c r="H2711" s="5"/>
    </row>
    <row r="2712" spans="2:8" x14ac:dyDescent="0.2">
      <c r="B2712" s="1"/>
      <c r="C2712" s="3"/>
      <c r="D2712" s="3"/>
      <c r="E2712" s="3"/>
      <c r="F2712" s="3"/>
      <c r="G2712" s="4"/>
      <c r="H2712" s="5"/>
    </row>
    <row r="2713" spans="2:8" x14ac:dyDescent="0.2">
      <c r="B2713" s="1"/>
      <c r="C2713" s="3"/>
      <c r="D2713" s="3"/>
      <c r="E2713" s="3"/>
      <c r="F2713" s="3"/>
      <c r="G2713" s="4"/>
      <c r="H2713" s="5"/>
    </row>
    <row r="2714" spans="2:8" x14ac:dyDescent="0.2">
      <c r="B2714" s="1"/>
      <c r="C2714" s="3"/>
      <c r="D2714" s="3"/>
      <c r="E2714" s="3"/>
      <c r="F2714" s="3"/>
      <c r="G2714" s="6"/>
      <c r="H2714" s="5"/>
    </row>
    <row r="2715" spans="2:8" x14ac:dyDescent="0.2">
      <c r="B2715" s="1"/>
      <c r="C2715" s="3"/>
      <c r="D2715" s="3"/>
      <c r="E2715" s="3"/>
      <c r="F2715" s="3"/>
      <c r="G2715" s="4"/>
      <c r="H2715" s="5"/>
    </row>
    <row r="2716" spans="2:8" x14ac:dyDescent="0.2">
      <c r="B2716" s="1"/>
      <c r="C2716" s="3"/>
      <c r="D2716" s="3"/>
      <c r="E2716" s="3"/>
      <c r="F2716" s="3"/>
      <c r="G2716" s="4"/>
      <c r="H2716" s="5"/>
    </row>
    <row r="2717" spans="2:8" x14ac:dyDescent="0.2">
      <c r="B2717" s="1"/>
      <c r="C2717" s="3"/>
      <c r="D2717" s="3"/>
      <c r="E2717" s="3"/>
      <c r="F2717" s="3"/>
      <c r="G2717" s="4"/>
      <c r="H2717" s="5"/>
    </row>
    <row r="2718" spans="2:8" x14ac:dyDescent="0.2">
      <c r="B2718" s="1"/>
      <c r="C2718" s="3"/>
      <c r="D2718" s="3"/>
      <c r="E2718" s="3"/>
      <c r="F2718" s="3"/>
      <c r="G2718" s="4"/>
      <c r="H2718" s="5"/>
    </row>
    <row r="2719" spans="2:8" x14ac:dyDescent="0.2">
      <c r="B2719" s="1"/>
      <c r="C2719" s="3"/>
      <c r="D2719" s="3"/>
      <c r="E2719" s="3"/>
      <c r="F2719" s="3"/>
      <c r="G2719" s="4"/>
      <c r="H2719" s="5"/>
    </row>
    <row r="2720" spans="2:8" x14ac:dyDescent="0.2">
      <c r="B2720" s="1"/>
      <c r="C2720" s="3"/>
      <c r="D2720" s="3"/>
      <c r="E2720" s="3"/>
      <c r="F2720" s="3"/>
      <c r="G2720" s="4"/>
      <c r="H2720" s="5"/>
    </row>
    <row r="2721" spans="2:8" x14ac:dyDescent="0.2">
      <c r="B2721" s="1"/>
      <c r="C2721" s="3"/>
      <c r="D2721" s="3"/>
      <c r="E2721" s="3"/>
      <c r="F2721" s="3"/>
      <c r="G2721" s="4"/>
      <c r="H2721" s="5"/>
    </row>
    <row r="2722" spans="2:8" x14ac:dyDescent="0.2">
      <c r="B2722" s="1"/>
      <c r="C2722" s="3"/>
      <c r="D2722" s="3"/>
      <c r="E2722" s="3"/>
      <c r="F2722" s="3"/>
      <c r="G2722" s="4"/>
      <c r="H2722" s="5"/>
    </row>
    <row r="2723" spans="2:8" x14ac:dyDescent="0.2">
      <c r="B2723" s="1"/>
      <c r="C2723" s="3"/>
      <c r="D2723" s="3"/>
      <c r="E2723" s="3"/>
      <c r="F2723" s="3"/>
      <c r="G2723" s="4"/>
      <c r="H2723" s="5"/>
    </row>
    <row r="2724" spans="2:8" x14ac:dyDescent="0.2">
      <c r="B2724" s="1"/>
      <c r="C2724" s="3"/>
      <c r="D2724" s="3"/>
      <c r="E2724" s="3"/>
      <c r="F2724" s="3"/>
      <c r="G2724" s="4"/>
      <c r="H2724" s="5"/>
    </row>
    <row r="2725" spans="2:8" x14ac:dyDescent="0.2">
      <c r="B2725" s="1"/>
      <c r="C2725" s="3"/>
      <c r="D2725" s="3"/>
      <c r="E2725" s="3"/>
      <c r="F2725" s="3"/>
      <c r="G2725" s="4"/>
      <c r="H2725" s="5"/>
    </row>
    <row r="2726" spans="2:8" x14ac:dyDescent="0.2">
      <c r="B2726" s="1"/>
      <c r="C2726" s="3"/>
      <c r="D2726" s="3"/>
      <c r="E2726" s="3"/>
      <c r="F2726" s="3"/>
      <c r="G2726" s="4"/>
      <c r="H2726" s="5"/>
    </row>
    <row r="2727" spans="2:8" x14ac:dyDescent="0.2">
      <c r="B2727" s="1"/>
      <c r="C2727" s="3"/>
      <c r="D2727" s="3"/>
      <c r="E2727" s="3"/>
      <c r="F2727" s="3"/>
      <c r="G2727" s="4"/>
      <c r="H2727" s="5"/>
    </row>
    <row r="2728" spans="2:8" x14ac:dyDescent="0.2">
      <c r="B2728" s="1"/>
      <c r="C2728" s="3"/>
      <c r="D2728" s="3"/>
      <c r="E2728" s="3"/>
      <c r="F2728" s="3"/>
      <c r="G2728" s="6"/>
      <c r="H2728" s="5"/>
    </row>
    <row r="2729" spans="2:8" x14ac:dyDescent="0.2">
      <c r="B2729" s="1"/>
      <c r="C2729" s="3"/>
      <c r="D2729" s="3"/>
      <c r="E2729" s="3"/>
      <c r="F2729" s="3"/>
      <c r="G2729" s="4"/>
      <c r="H2729" s="5"/>
    </row>
    <row r="2730" spans="2:8" x14ac:dyDescent="0.2">
      <c r="B2730" s="1"/>
      <c r="C2730" s="3"/>
      <c r="D2730" s="3"/>
      <c r="E2730" s="3"/>
      <c r="F2730" s="3"/>
      <c r="G2730" s="6"/>
      <c r="H2730" s="5"/>
    </row>
    <row r="2731" spans="2:8" x14ac:dyDescent="0.2">
      <c r="B2731" s="1"/>
      <c r="C2731" s="3"/>
      <c r="D2731" s="3"/>
      <c r="E2731" s="3"/>
      <c r="F2731" s="3"/>
      <c r="G2731" s="6"/>
      <c r="H2731" s="5"/>
    </row>
    <row r="2732" spans="2:8" x14ac:dyDescent="0.2">
      <c r="B2732" s="1"/>
      <c r="C2732" s="3"/>
      <c r="D2732" s="3"/>
      <c r="E2732" s="3"/>
      <c r="F2732" s="3"/>
      <c r="G2732" s="4"/>
      <c r="H2732" s="5"/>
    </row>
    <row r="2733" spans="2:8" x14ac:dyDescent="0.2">
      <c r="B2733" s="1"/>
      <c r="C2733" s="3"/>
      <c r="D2733" s="3"/>
      <c r="E2733" s="3"/>
      <c r="F2733" s="3"/>
      <c r="G2733" s="4"/>
      <c r="H2733" s="5"/>
    </row>
    <row r="2734" spans="2:8" x14ac:dyDescent="0.2">
      <c r="B2734" s="1"/>
      <c r="C2734" s="3"/>
      <c r="D2734" s="3"/>
      <c r="E2734" s="3"/>
      <c r="F2734" s="3"/>
      <c r="G2734" s="4"/>
      <c r="H2734" s="5"/>
    </row>
    <row r="2735" spans="2:8" x14ac:dyDescent="0.2">
      <c r="B2735" s="1"/>
      <c r="C2735" s="3"/>
      <c r="D2735" s="3"/>
      <c r="E2735" s="3"/>
      <c r="F2735" s="3"/>
      <c r="G2735" s="4"/>
      <c r="H2735" s="5"/>
    </row>
    <row r="2736" spans="2:8" x14ac:dyDescent="0.2">
      <c r="B2736" s="1"/>
      <c r="C2736" s="3"/>
      <c r="D2736" s="3"/>
      <c r="E2736" s="3"/>
      <c r="F2736" s="3"/>
      <c r="G2736" s="4"/>
      <c r="H2736" s="5"/>
    </row>
    <row r="2737" spans="2:8" x14ac:dyDescent="0.2">
      <c r="B2737" s="1"/>
      <c r="C2737" s="3"/>
      <c r="D2737" s="3"/>
      <c r="E2737" s="3"/>
      <c r="F2737" s="3"/>
      <c r="G2737" s="4"/>
      <c r="H2737" s="5"/>
    </row>
    <row r="2738" spans="2:8" x14ac:dyDescent="0.2">
      <c r="B2738" s="1"/>
      <c r="C2738" s="3"/>
      <c r="D2738" s="3"/>
      <c r="E2738" s="3"/>
      <c r="F2738" s="3"/>
      <c r="G2738" s="4"/>
      <c r="H2738" s="5"/>
    </row>
    <row r="2739" spans="2:8" x14ac:dyDescent="0.2">
      <c r="B2739" s="1"/>
      <c r="C2739" s="3"/>
      <c r="D2739" s="3"/>
      <c r="E2739" s="3"/>
      <c r="F2739" s="3"/>
      <c r="G2739" s="4"/>
      <c r="H2739" s="5"/>
    </row>
    <row r="2740" spans="2:8" x14ac:dyDescent="0.2">
      <c r="B2740" s="1"/>
      <c r="C2740" s="3"/>
      <c r="D2740" s="3"/>
      <c r="E2740" s="3"/>
      <c r="F2740" s="3"/>
      <c r="G2740" s="4"/>
      <c r="H2740" s="5"/>
    </row>
    <row r="2741" spans="2:8" x14ac:dyDescent="0.2">
      <c r="B2741" s="1"/>
      <c r="C2741" s="3"/>
      <c r="D2741" s="3"/>
      <c r="E2741" s="3"/>
      <c r="F2741" s="3"/>
      <c r="G2741" s="4"/>
      <c r="H2741" s="5"/>
    </row>
    <row r="2742" spans="2:8" x14ac:dyDescent="0.2">
      <c r="B2742" s="1"/>
      <c r="C2742" s="3"/>
      <c r="D2742" s="3"/>
      <c r="E2742" s="3"/>
      <c r="F2742" s="3"/>
      <c r="G2742" s="4"/>
      <c r="H2742" s="5"/>
    </row>
    <row r="2743" spans="2:8" x14ac:dyDescent="0.2">
      <c r="B2743" s="1"/>
      <c r="C2743" s="3"/>
      <c r="D2743" s="3"/>
      <c r="E2743" s="3"/>
      <c r="F2743" s="3"/>
      <c r="G2743" s="4"/>
      <c r="H2743" s="5"/>
    </row>
    <row r="2744" spans="2:8" x14ac:dyDescent="0.2">
      <c r="B2744" s="1"/>
      <c r="C2744" s="3"/>
      <c r="D2744" s="3"/>
      <c r="E2744" s="3"/>
      <c r="F2744" s="3"/>
      <c r="G2744" s="4"/>
      <c r="H2744" s="5"/>
    </row>
    <row r="2745" spans="2:8" x14ac:dyDescent="0.2">
      <c r="B2745" s="1"/>
      <c r="C2745" s="3"/>
      <c r="D2745" s="3"/>
      <c r="E2745" s="3"/>
      <c r="F2745" s="3"/>
      <c r="G2745" s="4"/>
      <c r="H2745" s="5"/>
    </row>
    <row r="2746" spans="2:8" x14ac:dyDescent="0.2">
      <c r="B2746" s="1"/>
      <c r="C2746" s="3"/>
      <c r="D2746" s="3"/>
      <c r="E2746" s="3"/>
      <c r="F2746" s="3"/>
      <c r="G2746" s="4"/>
      <c r="H2746" s="5"/>
    </row>
    <row r="2747" spans="2:8" x14ac:dyDescent="0.2">
      <c r="B2747" s="1"/>
      <c r="C2747" s="3"/>
      <c r="D2747" s="3"/>
      <c r="E2747" s="3"/>
      <c r="F2747" s="3"/>
      <c r="G2747" s="4"/>
      <c r="H2747" s="5"/>
    </row>
    <row r="2748" spans="2:8" x14ac:dyDescent="0.2">
      <c r="B2748" s="1"/>
      <c r="C2748" s="3"/>
      <c r="D2748" s="3"/>
      <c r="E2748" s="3"/>
      <c r="F2748" s="3"/>
      <c r="G2748" s="4"/>
      <c r="H2748" s="5"/>
    </row>
    <row r="2749" spans="2:8" x14ac:dyDescent="0.2">
      <c r="B2749" s="1"/>
      <c r="C2749" s="3"/>
      <c r="D2749" s="3"/>
      <c r="E2749" s="3"/>
      <c r="F2749" s="3"/>
      <c r="G2749" s="4"/>
      <c r="H2749" s="5"/>
    </row>
    <row r="2750" spans="2:8" x14ac:dyDescent="0.2">
      <c r="B2750" s="1"/>
      <c r="C2750" s="3"/>
      <c r="D2750" s="3"/>
      <c r="E2750" s="3"/>
      <c r="F2750" s="3"/>
      <c r="G2750" s="4"/>
      <c r="H2750" s="5"/>
    </row>
    <row r="2751" spans="2:8" x14ac:dyDescent="0.2">
      <c r="B2751" s="1"/>
      <c r="C2751" s="3"/>
      <c r="D2751" s="3"/>
      <c r="E2751" s="3"/>
      <c r="F2751" s="3"/>
      <c r="G2751" s="4"/>
      <c r="H2751" s="5"/>
    </row>
    <row r="2752" spans="2:8" x14ac:dyDescent="0.2">
      <c r="B2752" s="1"/>
      <c r="C2752" s="3"/>
      <c r="D2752" s="3"/>
      <c r="E2752" s="3"/>
      <c r="F2752" s="3"/>
      <c r="G2752" s="6"/>
      <c r="H2752" s="5"/>
    </row>
    <row r="2753" spans="2:8" x14ac:dyDescent="0.2">
      <c r="B2753" s="1"/>
      <c r="C2753" s="3"/>
      <c r="D2753" s="3"/>
      <c r="E2753" s="3"/>
      <c r="F2753" s="3"/>
      <c r="G2753" s="4"/>
      <c r="H2753" s="5"/>
    </row>
    <row r="2754" spans="2:8" x14ac:dyDescent="0.2">
      <c r="B2754" s="1"/>
      <c r="C2754" s="3"/>
      <c r="D2754" s="3"/>
      <c r="E2754" s="3"/>
      <c r="F2754" s="3"/>
      <c r="G2754" s="4"/>
      <c r="H2754" s="5"/>
    </row>
    <row r="2755" spans="2:8" x14ac:dyDescent="0.2">
      <c r="B2755" s="1"/>
      <c r="C2755" s="3"/>
      <c r="D2755" s="3"/>
      <c r="E2755" s="3"/>
      <c r="F2755" s="3"/>
      <c r="G2755" s="4"/>
      <c r="H2755" s="5"/>
    </row>
    <row r="2756" spans="2:8" x14ac:dyDescent="0.2">
      <c r="B2756" s="1"/>
      <c r="C2756" s="3"/>
      <c r="D2756" s="3"/>
      <c r="E2756" s="3"/>
      <c r="F2756" s="3"/>
      <c r="G2756" s="4"/>
      <c r="H2756" s="5"/>
    </row>
    <row r="2757" spans="2:8" x14ac:dyDescent="0.2">
      <c r="B2757" s="1"/>
      <c r="C2757" s="3"/>
      <c r="D2757" s="3"/>
      <c r="E2757" s="3"/>
      <c r="F2757" s="3"/>
      <c r="G2757" s="4"/>
      <c r="H2757" s="5"/>
    </row>
    <row r="2758" spans="2:8" x14ac:dyDescent="0.2">
      <c r="B2758" s="1"/>
      <c r="C2758" s="3"/>
      <c r="D2758" s="3"/>
      <c r="E2758" s="3"/>
      <c r="F2758" s="3"/>
      <c r="G2758" s="4"/>
      <c r="H2758" s="5"/>
    </row>
    <row r="2759" spans="2:8" x14ac:dyDescent="0.2">
      <c r="B2759" s="1"/>
      <c r="C2759" s="3"/>
      <c r="D2759" s="3"/>
      <c r="E2759" s="3"/>
      <c r="F2759" s="3"/>
      <c r="G2759" s="4"/>
      <c r="H2759" s="5"/>
    </row>
    <row r="2760" spans="2:8" x14ac:dyDescent="0.2">
      <c r="B2760" s="1"/>
      <c r="C2760" s="3"/>
      <c r="D2760" s="3"/>
      <c r="E2760" s="3"/>
      <c r="F2760" s="3"/>
      <c r="G2760" s="6"/>
      <c r="H2760" s="5"/>
    </row>
    <row r="2761" spans="2:8" x14ac:dyDescent="0.2">
      <c r="B2761" s="1"/>
      <c r="C2761" s="3"/>
      <c r="D2761" s="3"/>
      <c r="E2761" s="3"/>
      <c r="F2761" s="3"/>
      <c r="G2761" s="4"/>
      <c r="H2761" s="5"/>
    </row>
    <row r="2762" spans="2:8" x14ac:dyDescent="0.2">
      <c r="B2762" s="1"/>
      <c r="C2762" s="3"/>
      <c r="D2762" s="3"/>
      <c r="E2762" s="3"/>
      <c r="F2762" s="3"/>
      <c r="G2762" s="4"/>
      <c r="H2762" s="5"/>
    </row>
    <row r="2763" spans="2:8" x14ac:dyDescent="0.2">
      <c r="B2763" s="1"/>
      <c r="C2763" s="3"/>
      <c r="D2763" s="3"/>
      <c r="E2763" s="3"/>
      <c r="F2763" s="3"/>
      <c r="G2763" s="4"/>
      <c r="H2763" s="5"/>
    </row>
    <row r="2764" spans="2:8" x14ac:dyDescent="0.2">
      <c r="B2764" s="1"/>
      <c r="C2764" s="3"/>
      <c r="D2764" s="3"/>
      <c r="E2764" s="3"/>
      <c r="F2764" s="3"/>
      <c r="G2764" s="4"/>
      <c r="H2764" s="5"/>
    </row>
    <row r="2765" spans="2:8" x14ac:dyDescent="0.2">
      <c r="B2765" s="1"/>
      <c r="C2765" s="3"/>
      <c r="D2765" s="3"/>
      <c r="E2765" s="3"/>
      <c r="F2765" s="3"/>
      <c r="G2765" s="4"/>
      <c r="H2765" s="5"/>
    </row>
    <row r="2766" spans="2:8" x14ac:dyDescent="0.2">
      <c r="B2766" s="1"/>
      <c r="C2766" s="3"/>
      <c r="D2766" s="3"/>
      <c r="E2766" s="3"/>
      <c r="F2766" s="3"/>
      <c r="G2766" s="4"/>
      <c r="H2766" s="5"/>
    </row>
    <row r="2767" spans="2:8" x14ac:dyDescent="0.2">
      <c r="B2767" s="1"/>
      <c r="C2767" s="3"/>
      <c r="D2767" s="3"/>
      <c r="E2767" s="3"/>
      <c r="F2767" s="3"/>
      <c r="G2767" s="4"/>
      <c r="H2767" s="5"/>
    </row>
    <row r="2768" spans="2:8" x14ac:dyDescent="0.2">
      <c r="B2768" s="1"/>
      <c r="C2768" s="3"/>
      <c r="D2768" s="3"/>
      <c r="E2768" s="3"/>
      <c r="F2768" s="3"/>
      <c r="G2768" s="6"/>
      <c r="H2768" s="5"/>
    </row>
    <row r="2769" spans="2:8" x14ac:dyDescent="0.2">
      <c r="B2769" s="1"/>
      <c r="C2769" s="3"/>
      <c r="D2769" s="3"/>
      <c r="E2769" s="3"/>
      <c r="F2769" s="3"/>
      <c r="G2769" s="4"/>
      <c r="H2769" s="5"/>
    </row>
    <row r="2770" spans="2:8" x14ac:dyDescent="0.2">
      <c r="B2770" s="1"/>
      <c r="C2770" s="3"/>
      <c r="D2770" s="3"/>
      <c r="E2770" s="3"/>
      <c r="F2770" s="3"/>
      <c r="G2770" s="4"/>
      <c r="H2770" s="5"/>
    </row>
    <row r="2771" spans="2:8" x14ac:dyDescent="0.2">
      <c r="B2771" s="1"/>
      <c r="C2771" s="3"/>
      <c r="D2771" s="3"/>
      <c r="E2771" s="3"/>
      <c r="F2771" s="3"/>
      <c r="G2771" s="4"/>
      <c r="H2771" s="5"/>
    </row>
    <row r="2772" spans="2:8" x14ac:dyDescent="0.2">
      <c r="B2772" s="1"/>
      <c r="C2772" s="3"/>
      <c r="D2772" s="3"/>
      <c r="E2772" s="3"/>
      <c r="F2772" s="3"/>
      <c r="G2772" s="4"/>
      <c r="H2772" s="5"/>
    </row>
    <row r="2773" spans="2:8" x14ac:dyDescent="0.2">
      <c r="B2773" s="1"/>
      <c r="C2773" s="3"/>
      <c r="D2773" s="3"/>
      <c r="E2773" s="3"/>
      <c r="F2773" s="3"/>
      <c r="G2773" s="6"/>
      <c r="H2773" s="5"/>
    </row>
    <row r="2774" spans="2:8" x14ac:dyDescent="0.2">
      <c r="B2774" s="1"/>
      <c r="C2774" s="3"/>
      <c r="D2774" s="3"/>
      <c r="E2774" s="3"/>
      <c r="F2774" s="3"/>
      <c r="G2774" s="4"/>
      <c r="H2774" s="5"/>
    </row>
    <row r="2775" spans="2:8" x14ac:dyDescent="0.2">
      <c r="B2775" s="1"/>
      <c r="C2775" s="3"/>
      <c r="D2775" s="3"/>
      <c r="E2775" s="3"/>
      <c r="F2775" s="3"/>
      <c r="G2775" s="4"/>
      <c r="H2775" s="5"/>
    </row>
    <row r="2776" spans="2:8" x14ac:dyDescent="0.2">
      <c r="B2776" s="1"/>
      <c r="C2776" s="3"/>
      <c r="D2776" s="3"/>
      <c r="E2776" s="3"/>
      <c r="F2776" s="3"/>
      <c r="G2776" s="4"/>
      <c r="H2776" s="5"/>
    </row>
    <row r="2777" spans="2:8" x14ac:dyDescent="0.2">
      <c r="B2777" s="1"/>
      <c r="C2777" s="3"/>
      <c r="D2777" s="3"/>
      <c r="E2777" s="3"/>
      <c r="F2777" s="3"/>
      <c r="G2777" s="4"/>
      <c r="H2777" s="5"/>
    </row>
    <row r="2778" spans="2:8" x14ac:dyDescent="0.2">
      <c r="B2778" s="1"/>
      <c r="C2778" s="3"/>
      <c r="D2778" s="3"/>
      <c r="E2778" s="3"/>
      <c r="F2778" s="3"/>
      <c r="G2778" s="4"/>
      <c r="H2778" s="5"/>
    </row>
    <row r="2779" spans="2:8" x14ac:dyDescent="0.2">
      <c r="B2779" s="1"/>
      <c r="C2779" s="3"/>
      <c r="D2779" s="3"/>
      <c r="E2779" s="3"/>
      <c r="F2779" s="3"/>
      <c r="G2779" s="4"/>
      <c r="H2779" s="5"/>
    </row>
    <row r="2780" spans="2:8" x14ac:dyDescent="0.2">
      <c r="B2780" s="1"/>
      <c r="C2780" s="3"/>
      <c r="D2780" s="3"/>
      <c r="E2780" s="3"/>
      <c r="F2780" s="3"/>
      <c r="G2780" s="4"/>
      <c r="H2780" s="5"/>
    </row>
    <row r="2781" spans="2:8" x14ac:dyDescent="0.2">
      <c r="B2781" s="1"/>
      <c r="C2781" s="3"/>
      <c r="D2781" s="3"/>
      <c r="E2781" s="3"/>
      <c r="F2781" s="3"/>
      <c r="G2781" s="4"/>
      <c r="H2781" s="5"/>
    </row>
    <row r="2782" spans="2:8" x14ac:dyDescent="0.2">
      <c r="B2782" s="1"/>
      <c r="C2782" s="3"/>
      <c r="D2782" s="3"/>
      <c r="E2782" s="3"/>
      <c r="F2782" s="3"/>
      <c r="G2782" s="4"/>
      <c r="H2782" s="5"/>
    </row>
    <row r="2783" spans="2:8" x14ac:dyDescent="0.2">
      <c r="B2783" s="1"/>
      <c r="C2783" s="3"/>
      <c r="D2783" s="3"/>
      <c r="E2783" s="3"/>
      <c r="F2783" s="3"/>
      <c r="G2783" s="4"/>
      <c r="H2783" s="5"/>
    </row>
    <row r="2784" spans="2:8" x14ac:dyDescent="0.2">
      <c r="B2784" s="1"/>
      <c r="C2784" s="3"/>
      <c r="D2784" s="3"/>
      <c r="E2784" s="3"/>
      <c r="F2784" s="3"/>
      <c r="G2784" s="4"/>
      <c r="H2784" s="5"/>
    </row>
    <row r="2785" spans="2:8" x14ac:dyDescent="0.2">
      <c r="B2785" s="1"/>
      <c r="C2785" s="3"/>
      <c r="D2785" s="3"/>
      <c r="E2785" s="3"/>
      <c r="F2785" s="3"/>
      <c r="G2785" s="4"/>
      <c r="H2785" s="5"/>
    </row>
    <row r="2786" spans="2:8" x14ac:dyDescent="0.2">
      <c r="B2786" s="1"/>
      <c r="C2786" s="3"/>
      <c r="D2786" s="3"/>
      <c r="E2786" s="3"/>
      <c r="F2786" s="3"/>
      <c r="G2786" s="4"/>
      <c r="H2786" s="5"/>
    </row>
    <row r="2787" spans="2:8" x14ac:dyDescent="0.2">
      <c r="B2787" s="1"/>
      <c r="C2787" s="3"/>
      <c r="D2787" s="3"/>
      <c r="E2787" s="3"/>
      <c r="F2787" s="3"/>
      <c r="G2787" s="4"/>
      <c r="H2787" s="5"/>
    </row>
    <row r="2788" spans="2:8" x14ac:dyDescent="0.2">
      <c r="B2788" s="1"/>
      <c r="C2788" s="3"/>
      <c r="D2788" s="3"/>
      <c r="E2788" s="3"/>
      <c r="F2788" s="3"/>
      <c r="G2788" s="4"/>
      <c r="H2788" s="5"/>
    </row>
    <row r="2789" spans="2:8" x14ac:dyDescent="0.2">
      <c r="B2789" s="1"/>
      <c r="C2789" s="3"/>
      <c r="D2789" s="3"/>
      <c r="E2789" s="3"/>
      <c r="F2789" s="3"/>
      <c r="G2789" s="4"/>
      <c r="H2789" s="5"/>
    </row>
    <row r="2790" spans="2:8" x14ac:dyDescent="0.2">
      <c r="B2790" s="1"/>
      <c r="C2790" s="3"/>
      <c r="D2790" s="3"/>
      <c r="E2790" s="3"/>
      <c r="F2790" s="3"/>
      <c r="G2790" s="4"/>
      <c r="H2790" s="5"/>
    </row>
    <row r="2791" spans="2:8" x14ac:dyDescent="0.2">
      <c r="B2791" s="1"/>
      <c r="C2791" s="3"/>
      <c r="D2791" s="3"/>
      <c r="E2791" s="3"/>
      <c r="F2791" s="3"/>
      <c r="G2791" s="4"/>
      <c r="H2791" s="5"/>
    </row>
    <row r="2792" spans="2:8" x14ac:dyDescent="0.2">
      <c r="B2792" s="1"/>
      <c r="C2792" s="3"/>
      <c r="D2792" s="3"/>
      <c r="E2792" s="3"/>
      <c r="F2792" s="3"/>
      <c r="G2792" s="4"/>
      <c r="H2792" s="5"/>
    </row>
    <row r="2793" spans="2:8" x14ac:dyDescent="0.2">
      <c r="B2793" s="1"/>
      <c r="C2793" s="3"/>
      <c r="D2793" s="3"/>
      <c r="E2793" s="3"/>
      <c r="F2793" s="3"/>
      <c r="G2793" s="4"/>
      <c r="H2793" s="5"/>
    </row>
    <row r="2794" spans="2:8" x14ac:dyDescent="0.2">
      <c r="B2794" s="1"/>
      <c r="C2794" s="3"/>
      <c r="D2794" s="3"/>
      <c r="E2794" s="3"/>
      <c r="F2794" s="3"/>
      <c r="G2794" s="4"/>
      <c r="H2794" s="5"/>
    </row>
    <row r="2795" spans="2:8" x14ac:dyDescent="0.2">
      <c r="B2795" s="1"/>
      <c r="C2795" s="3"/>
      <c r="D2795" s="3"/>
      <c r="E2795" s="3"/>
      <c r="F2795" s="3"/>
      <c r="G2795" s="4"/>
      <c r="H2795" s="5"/>
    </row>
    <row r="2796" spans="2:8" x14ac:dyDescent="0.2">
      <c r="B2796" s="1"/>
      <c r="C2796" s="3"/>
      <c r="D2796" s="3"/>
      <c r="E2796" s="3"/>
      <c r="F2796" s="3"/>
      <c r="G2796" s="4"/>
      <c r="H2796" s="5"/>
    </row>
    <row r="2797" spans="2:8" x14ac:dyDescent="0.2">
      <c r="B2797" s="1"/>
      <c r="C2797" s="3"/>
      <c r="D2797" s="3"/>
      <c r="E2797" s="3"/>
      <c r="F2797" s="3"/>
      <c r="G2797" s="6"/>
      <c r="H2797" s="5"/>
    </row>
    <row r="2798" spans="2:8" x14ac:dyDescent="0.2">
      <c r="B2798" s="1"/>
      <c r="C2798" s="3"/>
      <c r="D2798" s="3"/>
      <c r="E2798" s="3"/>
      <c r="F2798" s="3"/>
      <c r="G2798" s="4"/>
      <c r="H2798" s="5"/>
    </row>
    <row r="2799" spans="2:8" x14ac:dyDescent="0.2">
      <c r="B2799" s="1"/>
      <c r="C2799" s="3"/>
      <c r="D2799" s="3"/>
      <c r="E2799" s="3"/>
      <c r="F2799" s="3"/>
      <c r="G2799" s="6"/>
      <c r="H2799" s="5"/>
    </row>
    <row r="2800" spans="2:8" x14ac:dyDescent="0.2">
      <c r="B2800" s="1"/>
      <c r="C2800" s="3"/>
      <c r="D2800" s="3"/>
      <c r="E2800" s="3"/>
      <c r="F2800" s="3"/>
      <c r="G2800" s="4"/>
      <c r="H2800" s="5"/>
    </row>
    <row r="2801" spans="2:8" x14ac:dyDescent="0.2">
      <c r="B2801" s="1"/>
      <c r="C2801" s="3"/>
      <c r="D2801" s="3"/>
      <c r="E2801" s="3"/>
      <c r="F2801" s="3"/>
      <c r="G2801" s="6"/>
      <c r="H2801" s="5"/>
    </row>
    <row r="2802" spans="2:8" x14ac:dyDescent="0.2">
      <c r="B2802" s="1"/>
      <c r="C2802" s="3"/>
      <c r="D2802" s="3"/>
      <c r="E2802" s="3"/>
      <c r="F2802" s="3"/>
      <c r="G2802" s="6"/>
      <c r="H2802" s="5"/>
    </row>
    <row r="2803" spans="2:8" x14ac:dyDescent="0.2">
      <c r="B2803" s="1"/>
      <c r="C2803" s="3"/>
      <c r="D2803" s="3"/>
      <c r="E2803" s="3"/>
      <c r="F2803" s="3"/>
      <c r="G2803" s="4"/>
      <c r="H2803" s="5"/>
    </row>
    <row r="2804" spans="2:8" x14ac:dyDescent="0.2">
      <c r="B2804" s="1"/>
      <c r="C2804" s="3"/>
      <c r="D2804" s="3"/>
      <c r="E2804" s="3"/>
      <c r="F2804" s="3"/>
      <c r="G2804" s="4"/>
      <c r="H2804" s="5"/>
    </row>
    <row r="2805" spans="2:8" x14ac:dyDescent="0.2">
      <c r="B2805" s="1"/>
      <c r="C2805" s="3"/>
      <c r="D2805" s="3"/>
      <c r="E2805" s="3"/>
      <c r="F2805" s="3"/>
      <c r="G2805" s="6"/>
      <c r="H2805" s="5"/>
    </row>
    <row r="2806" spans="2:8" x14ac:dyDescent="0.2">
      <c r="B2806" s="1"/>
      <c r="C2806" s="3"/>
      <c r="D2806" s="3"/>
      <c r="E2806" s="3"/>
      <c r="F2806" s="3"/>
      <c r="G2806" s="4"/>
      <c r="H2806" s="5"/>
    </row>
    <row r="2807" spans="2:8" x14ac:dyDescent="0.2">
      <c r="B2807" s="1"/>
      <c r="C2807" s="3"/>
      <c r="D2807" s="3"/>
      <c r="E2807" s="3"/>
      <c r="F2807" s="3"/>
      <c r="G2807" s="4"/>
      <c r="H2807" s="5"/>
    </row>
    <row r="2808" spans="2:8" x14ac:dyDescent="0.2">
      <c r="B2808" s="1"/>
      <c r="C2808" s="3"/>
      <c r="D2808" s="3"/>
      <c r="E2808" s="3"/>
      <c r="F2808" s="3"/>
      <c r="G2808" s="4"/>
      <c r="H2808" s="5"/>
    </row>
    <row r="2809" spans="2:8" x14ac:dyDescent="0.2">
      <c r="B2809" s="1"/>
      <c r="C2809" s="3"/>
      <c r="D2809" s="3"/>
      <c r="E2809" s="3"/>
      <c r="F2809" s="3"/>
      <c r="G2809" s="4"/>
      <c r="H2809" s="5"/>
    </row>
    <row r="2810" spans="2:8" x14ac:dyDescent="0.2">
      <c r="B2810" s="1"/>
      <c r="C2810" s="3"/>
      <c r="D2810" s="3"/>
      <c r="E2810" s="3"/>
      <c r="F2810" s="3"/>
      <c r="G2810" s="4"/>
      <c r="H2810" s="5"/>
    </row>
    <row r="2811" spans="2:8" x14ac:dyDescent="0.2">
      <c r="B2811" s="1"/>
      <c r="C2811" s="3"/>
      <c r="D2811" s="3"/>
      <c r="E2811" s="3"/>
      <c r="F2811" s="3"/>
      <c r="G2811" s="4"/>
      <c r="H2811" s="5"/>
    </row>
    <row r="2812" spans="2:8" x14ac:dyDescent="0.2">
      <c r="B2812" s="1"/>
      <c r="C2812" s="3"/>
      <c r="D2812" s="3"/>
      <c r="E2812" s="3"/>
      <c r="F2812" s="3"/>
      <c r="G2812" s="4"/>
      <c r="H2812" s="5"/>
    </row>
    <row r="2813" spans="2:8" x14ac:dyDescent="0.2">
      <c r="B2813" s="1"/>
      <c r="C2813" s="3"/>
      <c r="D2813" s="3"/>
      <c r="E2813" s="3"/>
      <c r="F2813" s="3"/>
      <c r="G2813" s="4"/>
      <c r="H2813" s="5"/>
    </row>
    <row r="2814" spans="2:8" x14ac:dyDescent="0.2">
      <c r="B2814" s="1"/>
      <c r="C2814" s="3"/>
      <c r="D2814" s="3"/>
      <c r="E2814" s="3"/>
      <c r="F2814" s="3"/>
      <c r="G2814" s="4"/>
      <c r="H2814" s="5"/>
    </row>
    <row r="2815" spans="2:8" x14ac:dyDescent="0.2">
      <c r="B2815" s="1"/>
      <c r="C2815" s="3"/>
      <c r="D2815" s="3"/>
      <c r="E2815" s="3"/>
      <c r="F2815" s="3"/>
      <c r="G2815" s="4"/>
      <c r="H2815" s="5"/>
    </row>
    <row r="2816" spans="2:8" x14ac:dyDescent="0.2">
      <c r="B2816" s="1"/>
      <c r="C2816" s="3"/>
      <c r="D2816" s="3"/>
      <c r="E2816" s="3"/>
      <c r="F2816" s="3"/>
      <c r="G2816" s="4"/>
      <c r="H2816" s="5"/>
    </row>
    <row r="2817" spans="2:8" x14ac:dyDescent="0.2">
      <c r="B2817" s="1"/>
      <c r="C2817" s="3"/>
      <c r="D2817" s="3"/>
      <c r="E2817" s="3"/>
      <c r="F2817" s="3"/>
      <c r="G2817" s="4"/>
      <c r="H2817" s="5"/>
    </row>
    <row r="2818" spans="2:8" x14ac:dyDescent="0.2">
      <c r="B2818" s="1"/>
      <c r="C2818" s="3"/>
      <c r="D2818" s="3"/>
      <c r="E2818" s="3"/>
      <c r="F2818" s="3"/>
      <c r="G2818" s="4"/>
      <c r="H2818" s="5"/>
    </row>
    <row r="2819" spans="2:8" x14ac:dyDescent="0.2">
      <c r="B2819" s="1"/>
      <c r="C2819" s="3"/>
      <c r="D2819" s="3"/>
      <c r="E2819" s="3"/>
      <c r="F2819" s="3"/>
      <c r="G2819" s="6"/>
      <c r="H2819" s="5"/>
    </row>
    <row r="2820" spans="2:8" x14ac:dyDescent="0.2">
      <c r="B2820" s="1"/>
      <c r="C2820" s="3"/>
      <c r="D2820" s="3"/>
      <c r="E2820" s="3"/>
      <c r="F2820" s="3"/>
      <c r="G2820" s="4"/>
      <c r="H2820" s="5"/>
    </row>
    <row r="2821" spans="2:8" x14ac:dyDescent="0.2">
      <c r="B2821" s="1"/>
      <c r="C2821" s="3"/>
      <c r="D2821" s="3"/>
      <c r="E2821" s="3"/>
      <c r="F2821" s="3"/>
      <c r="G2821" s="4"/>
      <c r="H2821" s="5"/>
    </row>
    <row r="2822" spans="2:8" x14ac:dyDescent="0.2">
      <c r="B2822" s="1"/>
      <c r="C2822" s="3"/>
      <c r="D2822" s="3"/>
      <c r="E2822" s="3"/>
      <c r="F2822" s="3"/>
      <c r="G2822" s="4"/>
      <c r="H2822" s="5"/>
    </row>
    <row r="2823" spans="2:8" x14ac:dyDescent="0.2">
      <c r="B2823" s="1"/>
      <c r="C2823" s="3"/>
      <c r="D2823" s="3"/>
      <c r="E2823" s="3"/>
      <c r="F2823" s="3"/>
      <c r="G2823" s="4"/>
      <c r="H2823" s="5"/>
    </row>
    <row r="2824" spans="2:8" x14ac:dyDescent="0.2">
      <c r="B2824" s="1"/>
      <c r="C2824" s="3"/>
      <c r="D2824" s="3"/>
      <c r="E2824" s="3"/>
      <c r="F2824" s="3"/>
      <c r="G2824" s="4"/>
      <c r="H2824" s="5"/>
    </row>
    <row r="2825" spans="2:8" x14ac:dyDescent="0.2">
      <c r="B2825" s="1"/>
      <c r="C2825" s="3"/>
      <c r="D2825" s="3"/>
      <c r="E2825" s="3"/>
      <c r="F2825" s="3"/>
      <c r="G2825" s="4"/>
      <c r="H2825" s="5"/>
    </row>
    <row r="2826" spans="2:8" x14ac:dyDescent="0.2">
      <c r="B2826" s="1"/>
      <c r="C2826" s="3"/>
      <c r="D2826" s="3"/>
      <c r="E2826" s="3"/>
      <c r="F2826" s="3"/>
      <c r="G2826" s="6"/>
      <c r="H2826" s="5"/>
    </row>
    <row r="2827" spans="2:8" x14ac:dyDescent="0.2">
      <c r="B2827" s="1"/>
      <c r="C2827" s="3"/>
      <c r="D2827" s="3"/>
      <c r="E2827" s="3"/>
      <c r="F2827" s="3"/>
      <c r="G2827" s="4"/>
      <c r="H2827" s="5"/>
    </row>
    <row r="2828" spans="2:8" x14ac:dyDescent="0.2">
      <c r="B2828" s="1"/>
      <c r="C2828" s="3"/>
      <c r="D2828" s="3"/>
      <c r="E2828" s="3"/>
      <c r="F2828" s="3"/>
      <c r="G2828" s="4"/>
      <c r="H2828" s="5"/>
    </row>
    <row r="2829" spans="2:8" x14ac:dyDescent="0.2">
      <c r="B2829" s="1"/>
      <c r="C2829" s="3"/>
      <c r="D2829" s="3"/>
      <c r="E2829" s="3"/>
      <c r="F2829" s="3"/>
      <c r="G2829" s="4"/>
      <c r="H2829" s="5"/>
    </row>
    <row r="2830" spans="2:8" x14ac:dyDescent="0.2">
      <c r="B2830" s="1"/>
      <c r="C2830" s="3"/>
      <c r="D2830" s="3"/>
      <c r="E2830" s="3"/>
      <c r="F2830" s="3"/>
      <c r="G2830" s="6"/>
      <c r="H2830" s="5"/>
    </row>
    <row r="2831" spans="2:8" x14ac:dyDescent="0.2">
      <c r="B2831" s="1"/>
      <c r="C2831" s="3"/>
      <c r="D2831" s="3"/>
      <c r="E2831" s="3"/>
      <c r="F2831" s="3"/>
      <c r="G2831" s="4"/>
      <c r="H2831" s="5"/>
    </row>
    <row r="2832" spans="2:8" x14ac:dyDescent="0.2">
      <c r="B2832" s="1"/>
      <c r="C2832" s="3"/>
      <c r="D2832" s="3"/>
      <c r="E2832" s="3"/>
      <c r="F2832" s="3"/>
      <c r="G2832" s="6"/>
      <c r="H2832" s="5"/>
    </row>
    <row r="2833" spans="2:8" x14ac:dyDescent="0.2">
      <c r="B2833" s="1"/>
      <c r="C2833" s="3"/>
      <c r="D2833" s="3"/>
      <c r="E2833" s="3"/>
      <c r="F2833" s="3"/>
      <c r="G2833" s="6"/>
      <c r="H2833" s="5"/>
    </row>
    <row r="2834" spans="2:8" x14ac:dyDescent="0.2">
      <c r="B2834" s="1"/>
      <c r="C2834" s="3"/>
      <c r="D2834" s="3"/>
      <c r="E2834" s="3"/>
      <c r="F2834" s="3"/>
      <c r="G2834" s="4"/>
      <c r="H2834" s="5"/>
    </row>
    <row r="2835" spans="2:8" x14ac:dyDescent="0.2">
      <c r="B2835" s="1"/>
      <c r="C2835" s="3"/>
      <c r="D2835" s="3"/>
      <c r="E2835" s="3"/>
      <c r="F2835" s="3"/>
      <c r="G2835" s="4"/>
      <c r="H2835" s="5"/>
    </row>
    <row r="2836" spans="2:8" x14ac:dyDescent="0.2">
      <c r="B2836" s="1"/>
      <c r="C2836" s="3"/>
      <c r="D2836" s="3"/>
      <c r="E2836" s="3"/>
      <c r="F2836" s="3"/>
      <c r="G2836" s="4"/>
      <c r="H2836" s="5"/>
    </row>
    <row r="2837" spans="2:8" x14ac:dyDescent="0.2">
      <c r="B2837" s="1"/>
      <c r="C2837" s="3"/>
      <c r="D2837" s="3"/>
      <c r="E2837" s="3"/>
      <c r="F2837" s="3"/>
      <c r="G2837" s="4"/>
      <c r="H2837" s="5"/>
    </row>
    <row r="2838" spans="2:8" x14ac:dyDescent="0.2">
      <c r="B2838" s="1"/>
      <c r="C2838" s="3"/>
      <c r="D2838" s="3"/>
      <c r="E2838" s="3"/>
      <c r="F2838" s="3"/>
      <c r="G2838" s="4"/>
      <c r="H2838" s="5"/>
    </row>
    <row r="2839" spans="2:8" x14ac:dyDescent="0.2">
      <c r="B2839" s="1"/>
      <c r="C2839" s="3"/>
      <c r="D2839" s="3"/>
      <c r="E2839" s="3"/>
      <c r="F2839" s="3"/>
      <c r="G2839" s="4"/>
      <c r="H2839" s="5"/>
    </row>
    <row r="2840" spans="2:8" x14ac:dyDescent="0.2">
      <c r="B2840" s="1"/>
      <c r="C2840" s="3"/>
      <c r="D2840" s="3"/>
      <c r="E2840" s="3"/>
      <c r="F2840" s="3"/>
      <c r="G2840" s="6"/>
      <c r="H2840" s="5"/>
    </row>
    <row r="2841" spans="2:8" x14ac:dyDescent="0.2">
      <c r="B2841" s="1"/>
      <c r="C2841" s="3"/>
      <c r="D2841" s="3"/>
      <c r="E2841" s="3"/>
      <c r="F2841" s="3"/>
      <c r="G2841" s="4"/>
      <c r="H2841" s="5"/>
    </row>
    <row r="2842" spans="2:8" x14ac:dyDescent="0.2">
      <c r="B2842" s="1"/>
      <c r="C2842" s="3"/>
      <c r="D2842" s="3"/>
      <c r="E2842" s="3"/>
      <c r="F2842" s="3"/>
      <c r="G2842" s="4"/>
      <c r="H2842" s="5"/>
    </row>
    <row r="2843" spans="2:8" x14ac:dyDescent="0.2">
      <c r="B2843" s="1"/>
      <c r="C2843" s="3"/>
      <c r="D2843" s="3"/>
      <c r="E2843" s="3"/>
      <c r="F2843" s="3"/>
      <c r="G2843" s="4"/>
      <c r="H2843" s="5"/>
    </row>
    <row r="2844" spans="2:8" x14ac:dyDescent="0.2">
      <c r="B2844" s="1"/>
      <c r="C2844" s="3"/>
      <c r="D2844" s="3"/>
      <c r="E2844" s="3"/>
      <c r="F2844" s="3"/>
      <c r="G2844" s="4"/>
      <c r="H2844" s="5"/>
    </row>
    <row r="2845" spans="2:8" x14ac:dyDescent="0.2">
      <c r="B2845" s="1"/>
      <c r="C2845" s="3"/>
      <c r="D2845" s="3"/>
      <c r="E2845" s="3"/>
      <c r="F2845" s="3"/>
      <c r="G2845" s="4"/>
      <c r="H2845" s="5"/>
    </row>
    <row r="2846" spans="2:8" x14ac:dyDescent="0.2">
      <c r="B2846" s="1"/>
      <c r="C2846" s="3"/>
      <c r="D2846" s="3"/>
      <c r="E2846" s="3"/>
      <c r="F2846" s="3"/>
      <c r="G2846" s="4"/>
      <c r="H2846" s="5"/>
    </row>
    <row r="2847" spans="2:8" x14ac:dyDescent="0.2">
      <c r="B2847" s="1"/>
      <c r="C2847" s="3"/>
      <c r="D2847" s="3"/>
      <c r="E2847" s="3"/>
      <c r="F2847" s="3"/>
      <c r="G2847" s="4"/>
      <c r="H2847" s="5"/>
    </row>
    <row r="2848" spans="2:8" x14ac:dyDescent="0.2">
      <c r="B2848" s="1"/>
      <c r="C2848" s="3"/>
      <c r="D2848" s="3"/>
      <c r="E2848" s="3"/>
      <c r="F2848" s="3"/>
      <c r="G2848" s="4"/>
      <c r="H2848" s="5"/>
    </row>
    <row r="2849" spans="2:8" x14ac:dyDescent="0.2">
      <c r="B2849" s="1"/>
      <c r="C2849" s="3"/>
      <c r="D2849" s="3"/>
      <c r="E2849" s="3"/>
      <c r="F2849" s="3"/>
      <c r="G2849" s="4"/>
      <c r="H2849" s="5"/>
    </row>
    <row r="2850" spans="2:8" x14ac:dyDescent="0.2">
      <c r="B2850" s="1"/>
      <c r="C2850" s="3"/>
      <c r="D2850" s="3"/>
      <c r="E2850" s="3"/>
      <c r="F2850" s="3"/>
      <c r="G2850" s="4"/>
      <c r="H2850" s="5"/>
    </row>
    <row r="2851" spans="2:8" x14ac:dyDescent="0.2">
      <c r="B2851" s="1"/>
      <c r="C2851" s="3"/>
      <c r="D2851" s="3"/>
      <c r="E2851" s="3"/>
      <c r="F2851" s="3"/>
      <c r="G2851" s="4"/>
      <c r="H2851" s="5"/>
    </row>
    <row r="2852" spans="2:8" x14ac:dyDescent="0.2">
      <c r="B2852" s="1"/>
      <c r="C2852" s="3"/>
      <c r="D2852" s="3"/>
      <c r="E2852" s="3"/>
      <c r="F2852" s="3"/>
      <c r="G2852" s="4"/>
      <c r="H2852" s="5"/>
    </row>
    <row r="2853" spans="2:8" x14ac:dyDescent="0.2">
      <c r="B2853" s="1"/>
      <c r="C2853" s="3"/>
      <c r="D2853" s="3"/>
      <c r="E2853" s="3"/>
      <c r="F2853" s="3"/>
      <c r="G2853" s="6"/>
      <c r="H2853" s="5"/>
    </row>
    <row r="2854" spans="2:8" x14ac:dyDescent="0.2">
      <c r="B2854" s="1"/>
      <c r="C2854" s="3"/>
      <c r="D2854" s="3"/>
      <c r="E2854" s="3"/>
      <c r="F2854" s="3"/>
      <c r="G2854" s="4"/>
      <c r="H2854" s="5"/>
    </row>
    <row r="2855" spans="2:8" x14ac:dyDescent="0.2">
      <c r="B2855" s="1"/>
      <c r="C2855" s="3"/>
      <c r="D2855" s="3"/>
      <c r="E2855" s="3"/>
      <c r="F2855" s="3"/>
      <c r="G2855" s="4"/>
      <c r="H2855" s="5"/>
    </row>
    <row r="2856" spans="2:8" x14ac:dyDescent="0.2">
      <c r="B2856" s="1"/>
      <c r="C2856" s="3"/>
      <c r="D2856" s="3"/>
      <c r="E2856" s="3"/>
      <c r="F2856" s="3"/>
      <c r="G2856" s="4"/>
      <c r="H2856" s="5"/>
    </row>
    <row r="2857" spans="2:8" x14ac:dyDescent="0.2">
      <c r="B2857" s="1"/>
      <c r="C2857" s="3"/>
      <c r="D2857" s="3"/>
      <c r="E2857" s="3"/>
      <c r="F2857" s="3"/>
      <c r="G2857" s="6"/>
      <c r="H2857" s="5"/>
    </row>
    <row r="2858" spans="2:8" ht="30" customHeight="1" x14ac:dyDescent="0.2"/>
  </sheetData>
  <mergeCells count="1">
    <mergeCell ref="A12:C12"/>
  </mergeCells>
  <pageMargins left="0.70866141732283472" right="0.70866141732283472" top="0.74803149606299213" bottom="0.74803149606299213" header="0.31496062992125984" footer="0.31496062992125984"/>
  <pageSetup paperSize="9" scale="65" orientation="landscape" horizontalDpi="203" verticalDpi="20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C601A0-FD02-4E8E-BF5D-11D8558474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Справочник черновик</vt:lpstr>
      <vt:lpstr>ДАТАСЕТ</vt:lpstr>
      <vt:lpstr>Справочник</vt:lpstr>
      <vt:lpstr>Основа</vt:lpstr>
      <vt:lpstr>Телематика</vt:lpstr>
      <vt:lpstr>Путевой лист</vt:lpstr>
      <vt:lpstr>Расчет показателей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Jenifer</cp:lastModifiedBy>
  <cp:revision>1</cp:revision>
  <cp:lastPrinted>2024-05-24T11:19:19Z</cp:lastPrinted>
  <dcterms:created xsi:type="dcterms:W3CDTF">2024-05-22T14:58:29Z</dcterms:created>
  <dcterms:modified xsi:type="dcterms:W3CDTF">2024-06-01T15:17:52Z</dcterms:modified>
</cp:coreProperties>
</file>